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lmanning\Desktop\"/>
    </mc:Choice>
  </mc:AlternateContent>
  <bookViews>
    <workbookView xWindow="0" yWindow="0" windowWidth="14670" windowHeight="4545"/>
  </bookViews>
  <sheets>
    <sheet name="Mass Cover Sheet" sheetId="2" r:id="rId1"/>
    <sheet name="Appx 3 (Mass) Hours" sheetId="1" r:id="rId2"/>
    <sheet name="Appx 3 (Mass) Rules" sheetId="9" r:id="rId3"/>
    <sheet name="Appx 1 (Res) Hours" sheetId="13" r:id="rId4"/>
    <sheet name="Appx 1 (Res) Rules" sheetId="14" r:id="rId5"/>
    <sheet name="Appendix 1 Rules" sheetId="12" state="hidden" r:id="rId6"/>
    <sheet name="Appx 2 (Comm) Hours" sheetId="10" r:id="rId7"/>
    <sheet name="Appx 2 (Comm) Rules" sheetId="8" r:id="rId8"/>
    <sheet name="Appendix 3 Rules" sheetId="3" state="hidden" r:id="rId9"/>
    <sheet name="Sheet1" sheetId="16" r:id="rId10"/>
  </sheets>
  <definedNames>
    <definedName name="a1_hours">'Appendix 1 Rules'!$A$2:$A$16</definedName>
    <definedName name="a1_rules">'Appendix 1 Rules'!$A$2:$A$16</definedName>
    <definedName name="a3_hours">'Appendix 3 Rules'!$A$2:$A$34</definedName>
    <definedName name="_xlnm.Print_Titles" localSheetId="5">'Appendix 1 Rules'!$1:$1</definedName>
    <definedName name="_xlnm.Print_Titles" localSheetId="8">'Appendix 3 Rules'!$1:$1</definedName>
    <definedName name="_xlnm.Print_Titles" localSheetId="3">'Appx 1 (Res) Hours'!$1:$9</definedName>
    <definedName name="_xlnm.Print_Titles" localSheetId="6">'Appx 2 (Comm) Hours'!$1:$9</definedName>
    <definedName name="_xlnm.Print_Titles" localSheetId="7">'Appx 2 (Comm) Rules'!$1:$1</definedName>
    <definedName name="_xlnm.Print_Titles" localSheetId="1">'Appx 3 (Mass) Hours'!$1:$9</definedName>
    <definedName name="Rule_2">'Appx 2 (Comm) Rules'!$A$2:$A$54</definedName>
    <definedName name="Rules_1">#REF!</definedName>
    <definedName name="Rules_3" localSheetId="5">'Appendix 1 Rules'!#REF!</definedName>
    <definedName name="Rules_3" localSheetId="3">'Appendix 3 Rules'!#REF!</definedName>
    <definedName name="Rules_3" localSheetId="4">'Appendix 3 Rules'!#REF!</definedName>
    <definedName name="Rules_3" localSheetId="6">'Appendix 3 Rules'!#REF!</definedName>
    <definedName name="Rules_3">'Appendix 3 Rules'!#REF!</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1" i="1" l="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85" i="1"/>
  <c r="G86" i="1"/>
  <c r="G87" i="1"/>
  <c r="G88" i="1"/>
  <c r="G89" i="1"/>
  <c r="G90" i="1"/>
  <c r="G91" i="1"/>
  <c r="G92" i="1"/>
  <c r="G93" i="1"/>
  <c r="G94" i="1"/>
  <c r="G95" i="1"/>
  <c r="G96" i="1"/>
  <c r="G97" i="1"/>
  <c r="G98" i="1"/>
  <c r="G99" i="1"/>
  <c r="G100" i="1"/>
  <c r="G101" i="1"/>
  <c r="G102" i="1"/>
  <c r="G103" i="1"/>
  <c r="G104" i="1"/>
  <c r="G105" i="1"/>
  <c r="G106" i="1"/>
  <c r="G107" i="1"/>
  <c r="G108" i="1"/>
  <c r="G109" i="1"/>
  <c r="G110" i="1"/>
  <c r="G111" i="1"/>
  <c r="G112" i="1"/>
  <c r="G113" i="1"/>
  <c r="G114" i="1"/>
  <c r="G115" i="1"/>
  <c r="G116" i="1"/>
  <c r="G117" i="1"/>
  <c r="G118" i="1"/>
  <c r="G119" i="1"/>
  <c r="G120" i="1"/>
  <c r="G121" i="1"/>
  <c r="G122" i="1"/>
  <c r="G123" i="1"/>
  <c r="G124" i="1"/>
  <c r="G125" i="1"/>
  <c r="G126" i="1"/>
  <c r="G127" i="1"/>
  <c r="G128" i="1"/>
  <c r="G129" i="1"/>
  <c r="G130" i="1"/>
  <c r="G131" i="1"/>
  <c r="G132" i="1"/>
  <c r="G133" i="1"/>
  <c r="G134" i="1"/>
  <c r="G135" i="1"/>
  <c r="G136" i="1"/>
  <c r="G137" i="1"/>
  <c r="G138" i="1"/>
  <c r="G139" i="1"/>
  <c r="G140" i="1"/>
  <c r="G141" i="1"/>
  <c r="G142" i="1"/>
  <c r="G143" i="1"/>
  <c r="G144" i="1"/>
  <c r="G145" i="1"/>
  <c r="G146" i="1"/>
  <c r="G147" i="1"/>
  <c r="G148" i="1"/>
  <c r="G149" i="1"/>
  <c r="G150" i="1"/>
  <c r="G151" i="1"/>
  <c r="G152" i="1"/>
  <c r="G153" i="1"/>
  <c r="G154" i="1"/>
  <c r="G155" i="1"/>
  <c r="G156" i="1"/>
  <c r="G157" i="1"/>
  <c r="G158" i="1"/>
  <c r="G159" i="1"/>
  <c r="G160" i="1"/>
  <c r="G161" i="1"/>
  <c r="G162" i="1"/>
  <c r="G163" i="1"/>
  <c r="G164" i="1"/>
  <c r="G165" i="1"/>
  <c r="G166" i="1"/>
  <c r="G167" i="1"/>
  <c r="G168" i="1"/>
  <c r="G169" i="1"/>
  <c r="G170" i="1"/>
  <c r="G171" i="1"/>
  <c r="G172" i="1"/>
  <c r="G173" i="1"/>
  <c r="G174" i="1"/>
  <c r="G175" i="1"/>
  <c r="G176" i="1"/>
  <c r="G177" i="1"/>
  <c r="G178" i="1"/>
  <c r="G179" i="1"/>
  <c r="G180" i="1"/>
  <c r="G181" i="1"/>
  <c r="G182" i="1"/>
  <c r="G183" i="1"/>
  <c r="G184" i="1"/>
  <c r="G185" i="1"/>
  <c r="G186" i="1"/>
  <c r="G187" i="1"/>
  <c r="G188" i="1"/>
  <c r="G189" i="1"/>
  <c r="G190" i="1"/>
  <c r="G191" i="1"/>
  <c r="G192" i="1"/>
  <c r="G193" i="1"/>
  <c r="G194" i="1"/>
  <c r="G195" i="1"/>
  <c r="G196" i="1"/>
  <c r="G197" i="1"/>
  <c r="G198" i="1"/>
  <c r="G199" i="1"/>
  <c r="G200" i="1"/>
  <c r="G201" i="1"/>
  <c r="G202" i="1"/>
  <c r="G203" i="1"/>
  <c r="G204" i="1"/>
  <c r="G205" i="1"/>
  <c r="G206" i="1"/>
  <c r="G207" i="1"/>
  <c r="G208" i="1"/>
  <c r="G209" i="1"/>
  <c r="G210" i="1"/>
  <c r="G211" i="1"/>
  <c r="G212" i="1"/>
  <c r="G213" i="1"/>
  <c r="G214" i="1"/>
  <c r="G215" i="1"/>
  <c r="G216" i="1"/>
  <c r="G217" i="1"/>
  <c r="G218" i="1"/>
  <c r="G219" i="1"/>
  <c r="G220" i="1"/>
  <c r="G221" i="1"/>
  <c r="G222" i="1"/>
  <c r="G223" i="1"/>
  <c r="G224" i="1"/>
  <c r="G225" i="1"/>
  <c r="G226" i="1"/>
  <c r="G227" i="1"/>
  <c r="G228" i="1"/>
  <c r="G229" i="1"/>
  <c r="G230" i="1"/>
  <c r="G231" i="1"/>
  <c r="G232" i="1"/>
  <c r="G233" i="1"/>
  <c r="G234" i="1"/>
  <c r="G235" i="1"/>
  <c r="G236" i="1"/>
  <c r="G237" i="1"/>
  <c r="G238" i="1"/>
  <c r="G239" i="1"/>
  <c r="G240" i="1"/>
  <c r="G241" i="1"/>
  <c r="G242" i="1"/>
  <c r="G243" i="1"/>
  <c r="G244" i="1"/>
  <c r="G245" i="1"/>
  <c r="G246" i="1"/>
  <c r="G247" i="1"/>
  <c r="G248" i="1"/>
  <c r="G249" i="1"/>
  <c r="G250" i="1"/>
  <c r="G251" i="1"/>
  <c r="G252" i="1"/>
  <c r="G253" i="1"/>
  <c r="G254" i="1"/>
  <c r="G255" i="1"/>
  <c r="G256" i="1"/>
  <c r="G257" i="1"/>
  <c r="G258" i="1"/>
  <c r="G259" i="1"/>
  <c r="G260" i="1"/>
  <c r="G261" i="1"/>
  <c r="G262" i="1"/>
  <c r="G263" i="1"/>
  <c r="G264" i="1"/>
  <c r="G265" i="1"/>
  <c r="G266" i="1"/>
  <c r="G267" i="1"/>
  <c r="G268" i="1"/>
  <c r="G269" i="1"/>
  <c r="G270" i="1"/>
  <c r="G271" i="1"/>
  <c r="G272" i="1"/>
  <c r="G273" i="1"/>
  <c r="G274" i="1"/>
  <c r="G275" i="1"/>
  <c r="G276" i="1"/>
  <c r="G277" i="1"/>
  <c r="G278" i="1"/>
  <c r="G279" i="1"/>
  <c r="G280" i="1"/>
  <c r="G281" i="1"/>
  <c r="G282" i="1"/>
  <c r="G283" i="1"/>
  <c r="G284" i="1"/>
  <c r="G285" i="1"/>
  <c r="G286" i="1"/>
  <c r="G287" i="1"/>
  <c r="G288" i="1"/>
  <c r="G289" i="1"/>
  <c r="G290" i="1"/>
  <c r="G291" i="1"/>
  <c r="G292" i="1"/>
  <c r="G293" i="1"/>
  <c r="G294" i="1"/>
  <c r="G295" i="1"/>
  <c r="G296" i="1"/>
  <c r="G297" i="1"/>
  <c r="G298" i="1"/>
  <c r="G299" i="1"/>
  <c r="G300" i="1"/>
  <c r="G301" i="1"/>
  <c r="G302" i="1"/>
  <c r="G303" i="1"/>
  <c r="G304" i="1"/>
  <c r="G305" i="1"/>
  <c r="G306" i="1"/>
  <c r="G307" i="1"/>
  <c r="G308" i="1"/>
  <c r="G309" i="1"/>
  <c r="G310" i="1"/>
  <c r="G311" i="1"/>
  <c r="G312" i="1"/>
  <c r="G313" i="1"/>
  <c r="G314" i="1"/>
  <c r="G315" i="1"/>
  <c r="G316" i="1"/>
  <c r="G317" i="1"/>
  <c r="G318" i="1"/>
  <c r="G319" i="1"/>
  <c r="G320" i="1"/>
  <c r="G321" i="1"/>
  <c r="G322" i="1"/>
  <c r="G323" i="1"/>
  <c r="G324" i="1"/>
  <c r="G325" i="1"/>
  <c r="G326" i="1"/>
  <c r="G327" i="1"/>
  <c r="G328" i="1"/>
  <c r="G329" i="1"/>
  <c r="G330" i="1"/>
  <c r="G331" i="1"/>
  <c r="G332" i="1"/>
  <c r="G333" i="1"/>
  <c r="G334" i="1"/>
  <c r="G335" i="1"/>
  <c r="G336" i="1"/>
  <c r="G337" i="1"/>
  <c r="G338" i="1"/>
  <c r="G339" i="1"/>
  <c r="G340" i="1"/>
  <c r="G341" i="1"/>
  <c r="G342" i="1"/>
  <c r="G343" i="1"/>
  <c r="G344" i="1"/>
  <c r="G345" i="1"/>
  <c r="G346" i="1"/>
  <c r="G347" i="1"/>
  <c r="G348" i="1"/>
  <c r="G349" i="1"/>
  <c r="G350" i="1"/>
  <c r="G351" i="1"/>
  <c r="G352" i="1"/>
  <c r="G353" i="1"/>
  <c r="G354" i="1"/>
  <c r="G355" i="1"/>
  <c r="G356" i="1"/>
  <c r="G357" i="1"/>
  <c r="G358" i="1"/>
  <c r="G359" i="1"/>
  <c r="G360" i="1"/>
  <c r="G361" i="1"/>
  <c r="G362" i="1"/>
  <c r="G363" i="1"/>
  <c r="G364" i="1"/>
  <c r="G365" i="1"/>
  <c r="G366" i="1"/>
  <c r="G367" i="1"/>
  <c r="G368" i="1"/>
  <c r="G369" i="1"/>
  <c r="G370" i="1"/>
  <c r="G371" i="1"/>
  <c r="G372" i="1"/>
  <c r="G373" i="1"/>
  <c r="G374" i="1"/>
  <c r="G375" i="1"/>
  <c r="G376" i="1"/>
  <c r="G377" i="1"/>
  <c r="G378" i="1"/>
  <c r="G379" i="1"/>
  <c r="G380" i="1"/>
  <c r="G381" i="1"/>
  <c r="G382" i="1"/>
  <c r="G383" i="1"/>
  <c r="G384" i="1"/>
  <c r="G385" i="1"/>
  <c r="G386" i="1"/>
  <c r="G387" i="1"/>
  <c r="G388" i="1"/>
  <c r="G389" i="1"/>
  <c r="G390" i="1"/>
  <c r="G391" i="1"/>
  <c r="G392" i="1"/>
  <c r="G393" i="1"/>
  <c r="G394" i="1"/>
  <c r="G395" i="1"/>
  <c r="G396" i="1"/>
  <c r="G397" i="1"/>
  <c r="G398" i="1"/>
  <c r="G399" i="1"/>
  <c r="G400" i="1"/>
  <c r="G401" i="1"/>
  <c r="G402" i="1"/>
  <c r="G403" i="1"/>
  <c r="G404" i="1"/>
  <c r="G405" i="1"/>
  <c r="G406" i="1"/>
  <c r="G407" i="1"/>
  <c r="G408" i="1"/>
  <c r="G409" i="1"/>
  <c r="G410" i="1"/>
  <c r="G411" i="1"/>
  <c r="G412" i="1"/>
  <c r="G413" i="1"/>
  <c r="G414" i="1"/>
  <c r="G415" i="1"/>
  <c r="G416" i="1"/>
  <c r="G417" i="1"/>
  <c r="G418" i="1"/>
  <c r="G419" i="1"/>
  <c r="G420" i="1"/>
  <c r="G421" i="1"/>
  <c r="G422" i="1"/>
  <c r="G423" i="1"/>
  <c r="G424" i="1"/>
  <c r="G425" i="1"/>
  <c r="G426" i="1"/>
  <c r="G427" i="1"/>
  <c r="G428" i="1"/>
  <c r="G429" i="1"/>
  <c r="G430" i="1"/>
  <c r="G431" i="1"/>
  <c r="G432" i="1"/>
  <c r="G433" i="1"/>
  <c r="G434" i="1"/>
  <c r="G435" i="1"/>
  <c r="G436" i="1"/>
  <c r="G437" i="1"/>
  <c r="G438" i="1"/>
  <c r="G439" i="1"/>
  <c r="G440" i="1"/>
  <c r="G441" i="1"/>
  <c r="G442" i="1"/>
  <c r="G443" i="1"/>
  <c r="G444" i="1"/>
  <c r="G445" i="1"/>
  <c r="G446" i="1"/>
  <c r="G447" i="1"/>
  <c r="G448" i="1"/>
  <c r="G449" i="1"/>
  <c r="G450" i="1"/>
  <c r="G451" i="1"/>
  <c r="G452" i="1"/>
  <c r="G453" i="1"/>
  <c r="G454" i="1"/>
  <c r="G455" i="1"/>
  <c r="G456" i="1"/>
  <c r="G457" i="1"/>
  <c r="G458" i="1"/>
  <c r="G459" i="1"/>
  <c r="G460" i="1"/>
  <c r="G461" i="1"/>
  <c r="G462" i="1"/>
  <c r="G463" i="1"/>
  <c r="G464" i="1"/>
  <c r="G465" i="1"/>
  <c r="G466" i="1"/>
  <c r="G467" i="1"/>
  <c r="G468" i="1"/>
  <c r="G469" i="1"/>
  <c r="G470" i="1"/>
  <c r="G471" i="1"/>
  <c r="G472" i="1"/>
  <c r="G473" i="1"/>
  <c r="G474" i="1"/>
  <c r="G475" i="1"/>
  <c r="G476" i="1"/>
  <c r="G477" i="1"/>
  <c r="G478" i="1"/>
  <c r="G479" i="1"/>
  <c r="G480" i="1"/>
  <c r="G481" i="1"/>
  <c r="G482" i="1"/>
  <c r="G483" i="1"/>
  <c r="G484" i="1"/>
  <c r="G485" i="1"/>
  <c r="G486" i="1"/>
  <c r="G487" i="1"/>
  <c r="G488" i="1"/>
  <c r="G489" i="1"/>
  <c r="G490" i="1"/>
  <c r="G491" i="1"/>
  <c r="G492" i="1"/>
  <c r="G493" i="1"/>
  <c r="G494" i="1"/>
  <c r="G495" i="1"/>
  <c r="G496" i="1"/>
  <c r="G497" i="1"/>
  <c r="G498" i="1"/>
  <c r="G499" i="1"/>
  <c r="G500" i="1"/>
  <c r="G501" i="1"/>
  <c r="G502" i="1"/>
  <c r="G503" i="1"/>
  <c r="G504" i="1"/>
  <c r="G505" i="1"/>
  <c r="G506" i="1"/>
  <c r="G507" i="1"/>
  <c r="G508" i="1"/>
  <c r="G509" i="1"/>
  <c r="G510" i="1"/>
  <c r="G511" i="1"/>
  <c r="G512" i="1"/>
  <c r="G513" i="1"/>
  <c r="G514" i="1"/>
  <c r="G515" i="1"/>
  <c r="G516" i="1"/>
  <c r="G517" i="1"/>
  <c r="G518" i="1"/>
  <c r="G519" i="1"/>
  <c r="G520" i="1"/>
  <c r="G521" i="1"/>
  <c r="G522" i="1"/>
  <c r="G523" i="1"/>
  <c r="G524" i="1"/>
  <c r="G525" i="1"/>
  <c r="G526" i="1"/>
  <c r="G527" i="1"/>
  <c r="G528" i="1"/>
  <c r="G529" i="1"/>
  <c r="G530" i="1"/>
  <c r="G531" i="1"/>
  <c r="G532" i="1"/>
  <c r="G533" i="1"/>
  <c r="G534" i="1"/>
  <c r="G535" i="1"/>
  <c r="G536" i="1"/>
  <c r="G537" i="1"/>
  <c r="G538" i="1"/>
  <c r="G539" i="1"/>
  <c r="G540" i="1"/>
  <c r="G541" i="1"/>
  <c r="G542" i="1"/>
  <c r="G543" i="1"/>
  <c r="G544" i="1"/>
  <c r="G545" i="1"/>
  <c r="G546" i="1"/>
  <c r="G547" i="1"/>
  <c r="G548" i="1"/>
  <c r="G549" i="1"/>
  <c r="G550" i="1"/>
  <c r="G551" i="1"/>
  <c r="G552" i="1"/>
  <c r="G553" i="1"/>
  <c r="G554" i="1"/>
  <c r="G555" i="1"/>
  <c r="G556" i="1"/>
  <c r="G557" i="1"/>
  <c r="G558" i="1"/>
  <c r="G559" i="1"/>
  <c r="G560" i="1"/>
  <c r="G561" i="1"/>
  <c r="G562" i="1"/>
  <c r="G563" i="1"/>
  <c r="G564" i="1"/>
  <c r="G565" i="1"/>
  <c r="G566" i="1"/>
  <c r="G567" i="1"/>
  <c r="G568" i="1"/>
  <c r="G569" i="1"/>
  <c r="G570" i="1"/>
  <c r="G571" i="1"/>
  <c r="G572" i="1"/>
  <c r="G573" i="1"/>
  <c r="G574" i="1"/>
  <c r="G575" i="1"/>
  <c r="G576" i="1"/>
  <c r="G577" i="1"/>
  <c r="G578" i="1"/>
  <c r="G579" i="1"/>
  <c r="G580" i="1"/>
  <c r="G581" i="1"/>
  <c r="G582" i="1"/>
  <c r="G583" i="1"/>
  <c r="G584" i="1"/>
  <c r="G585" i="1"/>
  <c r="G586" i="1"/>
  <c r="G587" i="1"/>
  <c r="G588" i="1"/>
  <c r="G589" i="1"/>
  <c r="G590" i="1"/>
  <c r="G591" i="1"/>
  <c r="G592" i="1"/>
  <c r="G593" i="1"/>
  <c r="G594" i="1"/>
  <c r="G595" i="1"/>
  <c r="G596" i="1"/>
  <c r="G597" i="1"/>
  <c r="G598" i="1"/>
  <c r="G599" i="1"/>
  <c r="G600" i="1"/>
  <c r="G601" i="1"/>
  <c r="G602" i="1"/>
  <c r="G603" i="1"/>
  <c r="G604" i="1"/>
  <c r="G605" i="1"/>
  <c r="G606" i="1"/>
  <c r="G607" i="1"/>
  <c r="G608" i="1"/>
  <c r="G609" i="1"/>
  <c r="G610" i="1"/>
  <c r="G611" i="1"/>
  <c r="G612" i="1"/>
  <c r="G613" i="1"/>
  <c r="G614" i="1"/>
  <c r="G615" i="1"/>
  <c r="G616" i="1"/>
  <c r="G617" i="1"/>
  <c r="G618" i="1"/>
  <c r="G619" i="1"/>
  <c r="G620" i="1"/>
  <c r="G621" i="1"/>
  <c r="G622" i="1"/>
  <c r="G623" i="1"/>
  <c r="G624" i="1"/>
  <c r="G625" i="1"/>
  <c r="G626" i="1"/>
  <c r="G627" i="1"/>
  <c r="G628" i="1"/>
  <c r="G629" i="1"/>
  <c r="G630" i="1"/>
  <c r="G631" i="1"/>
  <c r="G632" i="1"/>
  <c r="G633" i="1"/>
  <c r="G634" i="1"/>
  <c r="G635" i="1"/>
  <c r="G636" i="1"/>
  <c r="G637" i="1"/>
  <c r="G638" i="1"/>
  <c r="G639" i="1"/>
  <c r="G640" i="1"/>
  <c r="G641" i="1"/>
  <c r="G642" i="1"/>
  <c r="G643" i="1"/>
  <c r="G644" i="1"/>
  <c r="G645" i="1"/>
  <c r="G646" i="1"/>
  <c r="G647" i="1"/>
  <c r="G648" i="1"/>
  <c r="G649" i="1"/>
  <c r="G650" i="1"/>
  <c r="G651" i="1"/>
  <c r="G652" i="1"/>
  <c r="G653" i="1"/>
  <c r="G654" i="1"/>
  <c r="G655" i="1"/>
  <c r="G656" i="1"/>
  <c r="G657" i="1"/>
  <c r="G658" i="1"/>
  <c r="G659" i="1"/>
  <c r="G660" i="1"/>
  <c r="G661" i="1"/>
  <c r="G662" i="1"/>
  <c r="G663" i="1"/>
  <c r="G664" i="1"/>
  <c r="G665" i="1"/>
  <c r="G666" i="1"/>
  <c r="G667" i="1"/>
  <c r="G668" i="1"/>
  <c r="G669" i="1"/>
  <c r="G670" i="1"/>
  <c r="G671" i="1"/>
  <c r="G672" i="1"/>
  <c r="G673" i="1"/>
  <c r="G674" i="1"/>
  <c r="G675" i="1"/>
  <c r="G676" i="1"/>
  <c r="G677" i="1"/>
  <c r="G678" i="1"/>
  <c r="G679" i="1"/>
  <c r="G680" i="1"/>
  <c r="G681" i="1"/>
  <c r="G682" i="1"/>
  <c r="G683" i="1"/>
  <c r="G684" i="1"/>
  <c r="G685" i="1"/>
  <c r="G686" i="1"/>
  <c r="G687" i="1"/>
  <c r="G688" i="1"/>
  <c r="G689" i="1"/>
  <c r="G690" i="1"/>
  <c r="G691" i="1"/>
  <c r="G692" i="1"/>
  <c r="G693" i="1"/>
  <c r="G694" i="1"/>
  <c r="G695" i="1"/>
  <c r="G696" i="1"/>
  <c r="G697" i="1"/>
  <c r="G698" i="1"/>
  <c r="G699" i="1"/>
  <c r="G700" i="1"/>
  <c r="G701" i="1"/>
  <c r="G702" i="1"/>
  <c r="G703" i="1"/>
  <c r="G704" i="1"/>
  <c r="G705" i="1"/>
  <c r="G706" i="1"/>
  <c r="G707" i="1"/>
  <c r="G708" i="1"/>
  <c r="G709" i="1"/>
  <c r="G710" i="1"/>
  <c r="G711" i="1"/>
  <c r="G712" i="1"/>
  <c r="G713" i="1"/>
  <c r="G714" i="1"/>
  <c r="G715" i="1"/>
  <c r="G716" i="1"/>
  <c r="G717" i="1"/>
  <c r="G718" i="1"/>
  <c r="G719" i="1"/>
  <c r="G720" i="1"/>
  <c r="G721" i="1"/>
  <c r="G722" i="1"/>
  <c r="G723" i="1"/>
  <c r="G724" i="1"/>
  <c r="G725" i="1"/>
  <c r="G726" i="1"/>
  <c r="G727" i="1"/>
  <c r="G728" i="1"/>
  <c r="G729" i="1"/>
  <c r="G730" i="1"/>
  <c r="G731" i="1"/>
  <c r="G732" i="1"/>
  <c r="G733" i="1"/>
  <c r="G734" i="1"/>
  <c r="G735" i="1"/>
  <c r="G736" i="1"/>
  <c r="G737" i="1"/>
  <c r="G738" i="1"/>
  <c r="G739" i="1"/>
  <c r="G740" i="1"/>
  <c r="G741" i="1"/>
  <c r="G742" i="1"/>
  <c r="G743" i="1"/>
  <c r="G744" i="1"/>
  <c r="G745" i="1"/>
  <c r="G746" i="1"/>
  <c r="G747" i="1"/>
  <c r="G748" i="1"/>
  <c r="G749" i="1"/>
  <c r="G750" i="1"/>
  <c r="G751" i="1"/>
  <c r="G752" i="1"/>
  <c r="G753" i="1"/>
  <c r="G754" i="1"/>
  <c r="G755" i="1"/>
  <c r="G756" i="1"/>
  <c r="G757" i="1"/>
  <c r="G758" i="1"/>
  <c r="G759" i="1"/>
  <c r="G760" i="1"/>
  <c r="G761" i="1"/>
  <c r="G762" i="1"/>
  <c r="G763" i="1"/>
  <c r="G764" i="1"/>
  <c r="G765" i="1"/>
  <c r="G766" i="1"/>
  <c r="G767" i="1"/>
  <c r="G768" i="1"/>
  <c r="G769" i="1"/>
  <c r="G770" i="1"/>
  <c r="G771" i="1"/>
  <c r="G772" i="1"/>
  <c r="G773" i="1"/>
  <c r="G774" i="1"/>
  <c r="G775" i="1"/>
  <c r="G776" i="1"/>
  <c r="G777" i="1"/>
  <c r="G778" i="1"/>
  <c r="G779" i="1"/>
  <c r="G780" i="1"/>
  <c r="G781" i="1"/>
  <c r="G782" i="1"/>
  <c r="G783" i="1"/>
  <c r="G784" i="1"/>
  <c r="G785" i="1"/>
  <c r="G786" i="1"/>
  <c r="G787" i="1"/>
  <c r="G788" i="1"/>
  <c r="G789" i="1"/>
  <c r="G790" i="1"/>
  <c r="G791" i="1"/>
  <c r="G792" i="1"/>
  <c r="G793" i="1"/>
  <c r="G794" i="1"/>
  <c r="G795" i="1"/>
  <c r="G796" i="1"/>
  <c r="G797" i="1"/>
  <c r="G798" i="1"/>
  <c r="G799" i="1"/>
  <c r="G800" i="1"/>
  <c r="G801" i="1"/>
  <c r="G802" i="1"/>
  <c r="G803" i="1"/>
  <c r="G804" i="1"/>
  <c r="G805" i="1"/>
  <c r="G806" i="1"/>
  <c r="G807" i="1"/>
  <c r="G808" i="1"/>
  <c r="G809" i="1"/>
  <c r="G810" i="1"/>
  <c r="G811" i="1"/>
  <c r="G812" i="1"/>
  <c r="G813" i="1"/>
  <c r="G814" i="1"/>
  <c r="G815" i="1"/>
  <c r="G816" i="1"/>
  <c r="G817" i="1"/>
  <c r="G818" i="1"/>
  <c r="G819" i="1"/>
  <c r="G820" i="1"/>
  <c r="G821" i="1"/>
  <c r="G822" i="1"/>
  <c r="G823" i="1"/>
  <c r="G824" i="1"/>
  <c r="G825" i="1"/>
  <c r="G826" i="1"/>
  <c r="G827" i="1"/>
  <c r="G828" i="1"/>
  <c r="G829" i="1"/>
  <c r="G830" i="1"/>
  <c r="G831" i="1"/>
  <c r="G832" i="1"/>
  <c r="G833" i="1"/>
  <c r="G834" i="1"/>
  <c r="G835" i="1"/>
  <c r="G836" i="1"/>
  <c r="G837" i="1"/>
  <c r="G838" i="1"/>
  <c r="G839" i="1"/>
  <c r="G840" i="1"/>
  <c r="G841" i="1"/>
  <c r="G842" i="1"/>
  <c r="G843" i="1"/>
  <c r="G844" i="1"/>
  <c r="G845" i="1"/>
  <c r="G846" i="1"/>
  <c r="G847" i="1"/>
  <c r="G848" i="1"/>
  <c r="G849" i="1"/>
  <c r="G850" i="1"/>
  <c r="G851" i="1"/>
  <c r="G852" i="1"/>
  <c r="G853" i="1"/>
  <c r="G854" i="1"/>
  <c r="G855" i="1"/>
  <c r="G856" i="1"/>
  <c r="G857" i="1"/>
  <c r="G858" i="1"/>
  <c r="G859" i="1"/>
  <c r="G860" i="1"/>
  <c r="G861" i="1"/>
  <c r="G862" i="1"/>
  <c r="G863" i="1"/>
  <c r="G864" i="1"/>
  <c r="G865" i="1"/>
  <c r="G866" i="1"/>
  <c r="G867" i="1"/>
  <c r="G868" i="1"/>
  <c r="G869" i="1"/>
  <c r="G870" i="1"/>
  <c r="G871" i="1"/>
  <c r="G872" i="1"/>
  <c r="G873" i="1"/>
  <c r="G874" i="1"/>
  <c r="G875" i="1"/>
  <c r="G876" i="1"/>
  <c r="G877" i="1"/>
  <c r="G878" i="1"/>
  <c r="G879" i="1"/>
  <c r="G880" i="1"/>
  <c r="G881" i="1"/>
  <c r="G882" i="1"/>
  <c r="G883" i="1"/>
  <c r="G884" i="1"/>
  <c r="G885" i="1"/>
  <c r="G886" i="1"/>
  <c r="G887" i="1"/>
  <c r="G888" i="1"/>
  <c r="G889" i="1"/>
  <c r="G890" i="1"/>
  <c r="G891" i="1"/>
  <c r="G10" i="1"/>
  <c r="H11" i="1"/>
  <c r="H12" i="1"/>
  <c r="H13" i="1"/>
  <c r="H14" i="1"/>
  <c r="H15" i="1"/>
  <c r="H16" i="1"/>
  <c r="H17" i="1"/>
  <c r="H18" i="1"/>
  <c r="H19" i="1"/>
  <c r="H20" i="1"/>
  <c r="H21" i="1"/>
  <c r="H22" i="1"/>
  <c r="H23" i="1"/>
  <c r="H24" i="1"/>
  <c r="H25" i="1"/>
  <c r="H26" i="1"/>
  <c r="H27" i="1"/>
  <c r="H28" i="1"/>
  <c r="H29" i="1"/>
  <c r="H30" i="1"/>
  <c r="H31" i="1"/>
  <c r="H32" i="1"/>
  <c r="H33" i="1"/>
  <c r="H34" i="1"/>
  <c r="H35" i="1"/>
  <c r="H36" i="1"/>
  <c r="H37" i="1"/>
  <c r="H38" i="1"/>
  <c r="H39" i="1"/>
  <c r="H40" i="1"/>
  <c r="H41" i="1"/>
  <c r="H42" i="1"/>
  <c r="H43" i="1"/>
  <c r="H44" i="1"/>
  <c r="H45" i="1"/>
  <c r="H46" i="1"/>
  <c r="H47" i="1"/>
  <c r="H48" i="1"/>
  <c r="H49" i="1"/>
  <c r="H50" i="1"/>
  <c r="H51" i="1"/>
  <c r="H52" i="1"/>
  <c r="H53" i="1"/>
  <c r="H54" i="1"/>
  <c r="H55" i="1"/>
  <c r="H56" i="1"/>
  <c r="H57" i="1"/>
  <c r="H58" i="1"/>
  <c r="H59" i="1"/>
  <c r="H60" i="1"/>
  <c r="H61" i="1"/>
  <c r="H62" i="1"/>
  <c r="H63" i="1"/>
  <c r="H64" i="1"/>
  <c r="H65" i="1"/>
  <c r="H66" i="1"/>
  <c r="H67" i="1"/>
  <c r="H68" i="1"/>
  <c r="H69" i="1"/>
  <c r="H70" i="1"/>
  <c r="H71" i="1"/>
  <c r="H72" i="1"/>
  <c r="H73" i="1"/>
  <c r="H74" i="1"/>
  <c r="H75" i="1"/>
  <c r="H76" i="1"/>
  <c r="H77" i="1"/>
  <c r="H78" i="1"/>
  <c r="H79" i="1"/>
  <c r="H80" i="1"/>
  <c r="H81" i="1"/>
  <c r="H82" i="1"/>
  <c r="H83" i="1"/>
  <c r="H84" i="1"/>
  <c r="H85" i="1"/>
  <c r="H86" i="1"/>
  <c r="H87" i="1"/>
  <c r="H88" i="1"/>
  <c r="H89" i="1"/>
  <c r="H90" i="1"/>
  <c r="H92" i="1"/>
  <c r="H93" i="1"/>
  <c r="H94" i="1"/>
  <c r="H95" i="1"/>
  <c r="H96" i="1"/>
  <c r="H97" i="1"/>
  <c r="H98" i="1"/>
  <c r="H99" i="1"/>
  <c r="H100" i="1"/>
  <c r="H101" i="1"/>
  <c r="H102" i="1"/>
  <c r="H103" i="1"/>
  <c r="H104" i="1"/>
  <c r="H105" i="1"/>
  <c r="H106" i="1"/>
  <c r="H107" i="1"/>
  <c r="H108" i="1"/>
  <c r="H109" i="1"/>
  <c r="H110" i="1"/>
  <c r="H111" i="1"/>
  <c r="H112" i="1"/>
  <c r="H113" i="1"/>
  <c r="H114" i="1"/>
  <c r="H115" i="1"/>
  <c r="H116" i="1"/>
  <c r="H117" i="1"/>
  <c r="H118" i="1"/>
  <c r="H119" i="1"/>
  <c r="H120" i="1"/>
  <c r="H121" i="1"/>
  <c r="H122" i="1"/>
  <c r="H123" i="1"/>
  <c r="H124" i="1"/>
  <c r="H125" i="1"/>
  <c r="H126" i="1"/>
  <c r="H127" i="1"/>
  <c r="H128" i="1"/>
  <c r="H129" i="1"/>
  <c r="H130" i="1"/>
  <c r="H131" i="1"/>
  <c r="H132" i="1"/>
  <c r="H133" i="1"/>
  <c r="H134" i="1"/>
  <c r="H135" i="1"/>
  <c r="H136" i="1"/>
  <c r="H137" i="1"/>
  <c r="H138" i="1"/>
  <c r="H139" i="1"/>
  <c r="H140" i="1"/>
  <c r="H141" i="1"/>
  <c r="H142" i="1"/>
  <c r="H143" i="1"/>
  <c r="H144" i="1"/>
  <c r="H145" i="1"/>
  <c r="H146" i="1"/>
  <c r="H147" i="1"/>
  <c r="H148" i="1"/>
  <c r="H149" i="1"/>
  <c r="H150" i="1"/>
  <c r="H151" i="1"/>
  <c r="H152" i="1"/>
  <c r="H153" i="1"/>
  <c r="H154" i="1"/>
  <c r="H155" i="1"/>
  <c r="H156" i="1"/>
  <c r="H157" i="1"/>
  <c r="H158" i="1"/>
  <c r="H159" i="1"/>
  <c r="H160" i="1"/>
  <c r="H161" i="1"/>
  <c r="H162" i="1"/>
  <c r="H163" i="1"/>
  <c r="H164" i="1"/>
  <c r="H165" i="1"/>
  <c r="H166" i="1"/>
  <c r="H167" i="1"/>
  <c r="H168" i="1"/>
  <c r="H169" i="1"/>
  <c r="H170" i="1"/>
  <c r="H171" i="1"/>
  <c r="H172" i="1"/>
  <c r="H173" i="1"/>
  <c r="H174" i="1"/>
  <c r="H175" i="1"/>
  <c r="H176" i="1"/>
  <c r="H177" i="1"/>
  <c r="H178" i="1"/>
  <c r="H179" i="1"/>
  <c r="H180" i="1"/>
  <c r="H181" i="1"/>
  <c r="H182" i="1"/>
  <c r="H183" i="1"/>
  <c r="H184" i="1"/>
  <c r="H185" i="1"/>
  <c r="H186" i="1"/>
  <c r="H187" i="1"/>
  <c r="H188" i="1"/>
  <c r="H189" i="1"/>
  <c r="H190" i="1"/>
  <c r="H191" i="1"/>
  <c r="H192" i="1"/>
  <c r="H193" i="1"/>
  <c r="H194" i="1"/>
  <c r="H195" i="1"/>
  <c r="H196" i="1"/>
  <c r="H197" i="1"/>
  <c r="H198" i="1"/>
  <c r="H199" i="1"/>
  <c r="H200" i="1"/>
  <c r="H201" i="1"/>
  <c r="H202" i="1"/>
  <c r="H203" i="1"/>
  <c r="H204" i="1"/>
  <c r="H205" i="1"/>
  <c r="H206" i="1"/>
  <c r="H207" i="1"/>
  <c r="H208" i="1"/>
  <c r="H209" i="1"/>
  <c r="H210" i="1"/>
  <c r="H211" i="1"/>
  <c r="H212" i="1"/>
  <c r="H213" i="1"/>
  <c r="H214" i="1"/>
  <c r="H215" i="1"/>
  <c r="H216" i="1"/>
  <c r="H217" i="1"/>
  <c r="H218" i="1"/>
  <c r="H219" i="1"/>
  <c r="H220" i="1"/>
  <c r="H221" i="1"/>
  <c r="H222" i="1"/>
  <c r="H223" i="1"/>
  <c r="H224" i="1"/>
  <c r="H225" i="1"/>
  <c r="H226" i="1"/>
  <c r="H227" i="1"/>
  <c r="H228" i="1"/>
  <c r="H229" i="1"/>
  <c r="H230" i="1"/>
  <c r="H231" i="1"/>
  <c r="H232" i="1"/>
  <c r="H233" i="1"/>
  <c r="H234" i="1"/>
  <c r="H235" i="1"/>
  <c r="H236" i="1"/>
  <c r="H237" i="1"/>
  <c r="H238" i="1"/>
  <c r="H239" i="1"/>
  <c r="H240" i="1"/>
  <c r="H241" i="1"/>
  <c r="H242" i="1"/>
  <c r="H243" i="1"/>
  <c r="H244" i="1"/>
  <c r="H245" i="1"/>
  <c r="H246" i="1"/>
  <c r="H247" i="1"/>
  <c r="H248" i="1"/>
  <c r="H249" i="1"/>
  <c r="H250" i="1"/>
  <c r="H251" i="1"/>
  <c r="H252" i="1"/>
  <c r="H253" i="1"/>
  <c r="H254" i="1"/>
  <c r="H255" i="1"/>
  <c r="H256" i="1"/>
  <c r="H257" i="1"/>
  <c r="H258" i="1"/>
  <c r="H259" i="1"/>
  <c r="H260" i="1"/>
  <c r="H261" i="1"/>
  <c r="H262" i="1"/>
  <c r="H263" i="1"/>
  <c r="H264" i="1"/>
  <c r="H265" i="1"/>
  <c r="H266" i="1"/>
  <c r="H267" i="1"/>
  <c r="H268" i="1"/>
  <c r="H269" i="1"/>
  <c r="H270" i="1"/>
  <c r="H271" i="1"/>
  <c r="H272" i="1"/>
  <c r="H273" i="1"/>
  <c r="H274" i="1"/>
  <c r="H275" i="1"/>
  <c r="H276" i="1"/>
  <c r="H277" i="1"/>
  <c r="H278" i="1"/>
  <c r="H279" i="1"/>
  <c r="H280" i="1"/>
  <c r="H281" i="1"/>
  <c r="H282" i="1"/>
  <c r="H283" i="1"/>
  <c r="H284" i="1"/>
  <c r="H285" i="1"/>
  <c r="H286" i="1"/>
  <c r="H287" i="1"/>
  <c r="H288" i="1"/>
  <c r="H289" i="1"/>
  <c r="H290" i="1"/>
  <c r="H291" i="1"/>
  <c r="H292" i="1"/>
  <c r="H293" i="1"/>
  <c r="H294" i="1"/>
  <c r="H295" i="1"/>
  <c r="H296" i="1"/>
  <c r="H297" i="1"/>
  <c r="H298" i="1"/>
  <c r="H299" i="1"/>
  <c r="H300" i="1"/>
  <c r="H301" i="1"/>
  <c r="H302" i="1"/>
  <c r="H303" i="1"/>
  <c r="H304" i="1"/>
  <c r="H305" i="1"/>
  <c r="H306" i="1"/>
  <c r="H307" i="1"/>
  <c r="H308" i="1"/>
  <c r="H309" i="1"/>
  <c r="H310" i="1"/>
  <c r="H311" i="1"/>
  <c r="H312" i="1"/>
  <c r="H313" i="1"/>
  <c r="H314" i="1"/>
  <c r="H315" i="1"/>
  <c r="H316" i="1"/>
  <c r="H317" i="1"/>
  <c r="H318" i="1"/>
  <c r="H319" i="1"/>
  <c r="H320" i="1"/>
  <c r="H321" i="1"/>
  <c r="H322" i="1"/>
  <c r="H323" i="1"/>
  <c r="H324" i="1"/>
  <c r="H325" i="1"/>
  <c r="H326" i="1"/>
  <c r="H327" i="1"/>
  <c r="H328" i="1"/>
  <c r="H329" i="1"/>
  <c r="H330" i="1"/>
  <c r="H331" i="1"/>
  <c r="H332" i="1"/>
  <c r="H333" i="1"/>
  <c r="H334" i="1"/>
  <c r="H335" i="1"/>
  <c r="H336" i="1"/>
  <c r="H337" i="1"/>
  <c r="H338" i="1"/>
  <c r="H339" i="1"/>
  <c r="H340" i="1"/>
  <c r="H341" i="1"/>
  <c r="H342" i="1"/>
  <c r="H343" i="1"/>
  <c r="H344" i="1"/>
  <c r="H345" i="1"/>
  <c r="H346" i="1"/>
  <c r="H347" i="1"/>
  <c r="H348" i="1"/>
  <c r="H349" i="1"/>
  <c r="H350" i="1"/>
  <c r="H351" i="1"/>
  <c r="H352" i="1"/>
  <c r="H353" i="1"/>
  <c r="H354" i="1"/>
  <c r="H355" i="1"/>
  <c r="H356" i="1"/>
  <c r="H357" i="1"/>
  <c r="H358" i="1"/>
  <c r="H359" i="1"/>
  <c r="H360" i="1"/>
  <c r="H361" i="1"/>
  <c r="H362" i="1"/>
  <c r="H363" i="1"/>
  <c r="H364" i="1"/>
  <c r="H365" i="1"/>
  <c r="H366" i="1"/>
  <c r="H367" i="1"/>
  <c r="H368" i="1"/>
  <c r="H369" i="1"/>
  <c r="H370" i="1"/>
  <c r="H371" i="1"/>
  <c r="H372" i="1"/>
  <c r="H373" i="1"/>
  <c r="H374" i="1"/>
  <c r="H375" i="1"/>
  <c r="H376" i="1"/>
  <c r="H377" i="1"/>
  <c r="H378" i="1"/>
  <c r="H379" i="1"/>
  <c r="H380" i="1"/>
  <c r="H381" i="1"/>
  <c r="H382" i="1"/>
  <c r="H383" i="1"/>
  <c r="H384" i="1"/>
  <c r="H385" i="1"/>
  <c r="H386" i="1"/>
  <c r="H387" i="1"/>
  <c r="H388" i="1"/>
  <c r="H389" i="1"/>
  <c r="H390" i="1"/>
  <c r="H391" i="1"/>
  <c r="H392" i="1"/>
  <c r="H393" i="1"/>
  <c r="H394" i="1"/>
  <c r="H395" i="1"/>
  <c r="H396" i="1"/>
  <c r="H397" i="1"/>
  <c r="H398" i="1"/>
  <c r="H399" i="1"/>
  <c r="H400" i="1"/>
  <c r="H401" i="1"/>
  <c r="H402" i="1"/>
  <c r="H403" i="1"/>
  <c r="H404" i="1"/>
  <c r="H405" i="1"/>
  <c r="H406" i="1"/>
  <c r="H407" i="1"/>
  <c r="H408" i="1"/>
  <c r="H409" i="1"/>
  <c r="H410" i="1"/>
  <c r="H411" i="1"/>
  <c r="H412" i="1"/>
  <c r="H413" i="1"/>
  <c r="H414" i="1"/>
  <c r="H415" i="1"/>
  <c r="H416" i="1"/>
  <c r="H417" i="1"/>
  <c r="H418" i="1"/>
  <c r="H419" i="1"/>
  <c r="H420" i="1"/>
  <c r="H421" i="1"/>
  <c r="H422" i="1"/>
  <c r="H423" i="1"/>
  <c r="H424" i="1"/>
  <c r="H425" i="1"/>
  <c r="H426" i="1"/>
  <c r="H427" i="1"/>
  <c r="H428" i="1"/>
  <c r="H429" i="1"/>
  <c r="H430" i="1"/>
  <c r="H431" i="1"/>
  <c r="H432" i="1"/>
  <c r="H433" i="1"/>
  <c r="H434" i="1"/>
  <c r="H435" i="1"/>
  <c r="H436" i="1"/>
  <c r="H437" i="1"/>
  <c r="H438" i="1"/>
  <c r="H439" i="1"/>
  <c r="H440" i="1"/>
  <c r="H441" i="1"/>
  <c r="H442" i="1"/>
  <c r="H443" i="1"/>
  <c r="H444" i="1"/>
  <c r="H445" i="1"/>
  <c r="H446" i="1"/>
  <c r="H447" i="1"/>
  <c r="H448" i="1"/>
  <c r="H449" i="1"/>
  <c r="H450" i="1"/>
  <c r="H451" i="1"/>
  <c r="H452" i="1"/>
  <c r="H453" i="1"/>
  <c r="H454" i="1"/>
  <c r="H455" i="1"/>
  <c r="H456" i="1"/>
  <c r="H457" i="1"/>
  <c r="H458" i="1"/>
  <c r="H459" i="1"/>
  <c r="H460" i="1"/>
  <c r="H461" i="1"/>
  <c r="H462" i="1"/>
  <c r="H463" i="1"/>
  <c r="H464" i="1"/>
  <c r="H465" i="1"/>
  <c r="H466" i="1"/>
  <c r="H467" i="1"/>
  <c r="H468" i="1"/>
  <c r="H469" i="1"/>
  <c r="H470" i="1"/>
  <c r="H471" i="1"/>
  <c r="H472" i="1"/>
  <c r="H473" i="1"/>
  <c r="H474" i="1"/>
  <c r="H475" i="1"/>
  <c r="H476" i="1"/>
  <c r="H477" i="1"/>
  <c r="H478" i="1"/>
  <c r="H479" i="1"/>
  <c r="H480" i="1"/>
  <c r="H481" i="1"/>
  <c r="H482" i="1"/>
  <c r="H483" i="1"/>
  <c r="H484" i="1"/>
  <c r="H485" i="1"/>
  <c r="H486" i="1"/>
  <c r="H487" i="1"/>
  <c r="H488" i="1"/>
  <c r="H489" i="1"/>
  <c r="H490" i="1"/>
  <c r="H491" i="1"/>
  <c r="H492" i="1"/>
  <c r="H493" i="1"/>
  <c r="H494" i="1"/>
  <c r="H495" i="1"/>
  <c r="H496" i="1"/>
  <c r="H497" i="1"/>
  <c r="H498" i="1"/>
  <c r="H499" i="1"/>
  <c r="H500" i="1"/>
  <c r="H501" i="1"/>
  <c r="H502" i="1"/>
  <c r="H503" i="1"/>
  <c r="H504" i="1"/>
  <c r="H505" i="1"/>
  <c r="H506" i="1"/>
  <c r="H507" i="1"/>
  <c r="H508" i="1"/>
  <c r="H509" i="1"/>
  <c r="H510" i="1"/>
  <c r="H511" i="1"/>
  <c r="H512" i="1"/>
  <c r="H513" i="1"/>
  <c r="H514" i="1"/>
  <c r="H515" i="1"/>
  <c r="H516" i="1"/>
  <c r="H517" i="1"/>
  <c r="H518" i="1"/>
  <c r="H519" i="1"/>
  <c r="H520" i="1"/>
  <c r="H521" i="1"/>
  <c r="H522" i="1"/>
  <c r="H523" i="1"/>
  <c r="H524" i="1"/>
  <c r="H525" i="1"/>
  <c r="H526" i="1"/>
  <c r="H527" i="1"/>
  <c r="H528" i="1"/>
  <c r="H529" i="1"/>
  <c r="H530" i="1"/>
  <c r="H531" i="1"/>
  <c r="H532" i="1"/>
  <c r="H533" i="1"/>
  <c r="H534" i="1"/>
  <c r="H535" i="1"/>
  <c r="H536" i="1"/>
  <c r="H537" i="1"/>
  <c r="H538" i="1"/>
  <c r="H539" i="1"/>
  <c r="H540" i="1"/>
  <c r="H541" i="1"/>
  <c r="H542" i="1"/>
  <c r="H543" i="1"/>
  <c r="H544" i="1"/>
  <c r="H545" i="1"/>
  <c r="H546" i="1"/>
  <c r="H547" i="1"/>
  <c r="H548" i="1"/>
  <c r="H549" i="1"/>
  <c r="H550" i="1"/>
  <c r="H551" i="1"/>
  <c r="H552" i="1"/>
  <c r="H553" i="1"/>
  <c r="H554" i="1"/>
  <c r="H555" i="1"/>
  <c r="H556" i="1"/>
  <c r="H557" i="1"/>
  <c r="H558" i="1"/>
  <c r="H559" i="1"/>
  <c r="H560" i="1"/>
  <c r="H561" i="1"/>
  <c r="H562" i="1"/>
  <c r="H563" i="1"/>
  <c r="H564" i="1"/>
  <c r="H565" i="1"/>
  <c r="H566" i="1"/>
  <c r="H567" i="1"/>
  <c r="H568" i="1"/>
  <c r="H569" i="1"/>
  <c r="H570" i="1"/>
  <c r="H571" i="1"/>
  <c r="H572" i="1"/>
  <c r="H573" i="1"/>
  <c r="H574" i="1"/>
  <c r="H575" i="1"/>
  <c r="H576" i="1"/>
  <c r="H577" i="1"/>
  <c r="H578" i="1"/>
  <c r="H579" i="1"/>
  <c r="H580" i="1"/>
  <c r="H581" i="1"/>
  <c r="H582" i="1"/>
  <c r="H583" i="1"/>
  <c r="H584" i="1"/>
  <c r="H585" i="1"/>
  <c r="H586" i="1"/>
  <c r="H587" i="1"/>
  <c r="H588" i="1"/>
  <c r="H589" i="1"/>
  <c r="H590" i="1"/>
  <c r="H591" i="1"/>
  <c r="H592" i="1"/>
  <c r="H593" i="1"/>
  <c r="H594" i="1"/>
  <c r="H595" i="1"/>
  <c r="H596" i="1"/>
  <c r="H597" i="1"/>
  <c r="H598" i="1"/>
  <c r="H599" i="1"/>
  <c r="H600" i="1"/>
  <c r="H601" i="1"/>
  <c r="H602" i="1"/>
  <c r="H603" i="1"/>
  <c r="H604" i="1"/>
  <c r="H605" i="1"/>
  <c r="H606" i="1"/>
  <c r="H607" i="1"/>
  <c r="H608" i="1"/>
  <c r="H609" i="1"/>
  <c r="H610" i="1"/>
  <c r="H611" i="1"/>
  <c r="H612" i="1"/>
  <c r="H613" i="1"/>
  <c r="H614" i="1"/>
  <c r="H615" i="1"/>
  <c r="H616" i="1"/>
  <c r="H617" i="1"/>
  <c r="H618" i="1"/>
  <c r="H619" i="1"/>
  <c r="H620" i="1"/>
  <c r="H621" i="1"/>
  <c r="H622" i="1"/>
  <c r="H623" i="1"/>
  <c r="H624" i="1"/>
  <c r="H625" i="1"/>
  <c r="H626" i="1"/>
  <c r="H627" i="1"/>
  <c r="H628" i="1"/>
  <c r="H629" i="1"/>
  <c r="H630" i="1"/>
  <c r="H631" i="1"/>
  <c r="H632" i="1"/>
  <c r="H633" i="1"/>
  <c r="H634" i="1"/>
  <c r="H635" i="1"/>
  <c r="H636" i="1"/>
  <c r="H637" i="1"/>
  <c r="H638" i="1"/>
  <c r="H639" i="1"/>
  <c r="H640" i="1"/>
  <c r="H641" i="1"/>
  <c r="H642" i="1"/>
  <c r="H643" i="1"/>
  <c r="H644" i="1"/>
  <c r="H645" i="1"/>
  <c r="H646" i="1"/>
  <c r="H647" i="1"/>
  <c r="H648" i="1"/>
  <c r="H649" i="1"/>
  <c r="H650" i="1"/>
  <c r="H651" i="1"/>
  <c r="H652" i="1"/>
  <c r="H653" i="1"/>
  <c r="H654" i="1"/>
  <c r="H655" i="1"/>
  <c r="H656" i="1"/>
  <c r="H657" i="1"/>
  <c r="H658" i="1"/>
  <c r="H659" i="1"/>
  <c r="H660" i="1"/>
  <c r="H661" i="1"/>
  <c r="H662" i="1"/>
  <c r="H663" i="1"/>
  <c r="H664" i="1"/>
  <c r="H665" i="1"/>
  <c r="H666" i="1"/>
  <c r="H667" i="1"/>
  <c r="H668" i="1"/>
  <c r="H669" i="1"/>
  <c r="H670" i="1"/>
  <c r="H671" i="1"/>
  <c r="H672" i="1"/>
  <c r="H673" i="1"/>
  <c r="H674" i="1"/>
  <c r="H675" i="1"/>
  <c r="H676" i="1"/>
  <c r="H677" i="1"/>
  <c r="H678" i="1"/>
  <c r="H679" i="1"/>
  <c r="H680" i="1"/>
  <c r="H681" i="1"/>
  <c r="H682" i="1"/>
  <c r="H683" i="1"/>
  <c r="H684" i="1"/>
  <c r="H685" i="1"/>
  <c r="H686" i="1"/>
  <c r="H687" i="1"/>
  <c r="H688" i="1"/>
  <c r="H689" i="1"/>
  <c r="H690" i="1"/>
  <c r="H691" i="1"/>
  <c r="H692" i="1"/>
  <c r="H693" i="1"/>
  <c r="H694" i="1"/>
  <c r="H695" i="1"/>
  <c r="H696" i="1"/>
  <c r="H697" i="1"/>
  <c r="H698" i="1"/>
  <c r="H699" i="1"/>
  <c r="H700" i="1"/>
  <c r="H701" i="1"/>
  <c r="H702" i="1"/>
  <c r="H703" i="1"/>
  <c r="H704" i="1"/>
  <c r="H705" i="1"/>
  <c r="H706" i="1"/>
  <c r="H707" i="1"/>
  <c r="H708" i="1"/>
  <c r="H709" i="1"/>
  <c r="H710" i="1"/>
  <c r="H711" i="1"/>
  <c r="H712" i="1"/>
  <c r="H713" i="1"/>
  <c r="H714" i="1"/>
  <c r="H715" i="1"/>
  <c r="H716" i="1"/>
  <c r="H717" i="1"/>
  <c r="H718" i="1"/>
  <c r="H719" i="1"/>
  <c r="H720" i="1"/>
  <c r="H721" i="1"/>
  <c r="H722" i="1"/>
  <c r="H723" i="1"/>
  <c r="H724" i="1"/>
  <c r="H725" i="1"/>
  <c r="H726" i="1"/>
  <c r="H727" i="1"/>
  <c r="H728" i="1"/>
  <c r="H729" i="1"/>
  <c r="H730" i="1"/>
  <c r="H731" i="1"/>
  <c r="H732" i="1"/>
  <c r="H733" i="1"/>
  <c r="H734" i="1"/>
  <c r="H735" i="1"/>
  <c r="H736" i="1"/>
  <c r="H737" i="1"/>
  <c r="H738" i="1"/>
  <c r="H739" i="1"/>
  <c r="H740" i="1"/>
  <c r="H741" i="1"/>
  <c r="H742" i="1"/>
  <c r="H743" i="1"/>
  <c r="H744" i="1"/>
  <c r="H745" i="1"/>
  <c r="H746" i="1"/>
  <c r="H747" i="1"/>
  <c r="H748" i="1"/>
  <c r="H749" i="1"/>
  <c r="H750" i="1"/>
  <c r="H751" i="1"/>
  <c r="H752" i="1"/>
  <c r="H753" i="1"/>
  <c r="H754" i="1"/>
  <c r="H755" i="1"/>
  <c r="H756" i="1"/>
  <c r="H757" i="1"/>
  <c r="H758" i="1"/>
  <c r="H759" i="1"/>
  <c r="H760" i="1"/>
  <c r="H761" i="1"/>
  <c r="H762" i="1"/>
  <c r="H763" i="1"/>
  <c r="H764" i="1"/>
  <c r="H765" i="1"/>
  <c r="H766" i="1"/>
  <c r="H767" i="1"/>
  <c r="H768" i="1"/>
  <c r="H769" i="1"/>
  <c r="H770" i="1"/>
  <c r="H771" i="1"/>
  <c r="H772" i="1"/>
  <c r="H773" i="1"/>
  <c r="H774" i="1"/>
  <c r="H775" i="1"/>
  <c r="H776" i="1"/>
  <c r="H777" i="1"/>
  <c r="H778" i="1"/>
  <c r="H779" i="1"/>
  <c r="H780" i="1"/>
  <c r="H781" i="1"/>
  <c r="H782" i="1"/>
  <c r="H783" i="1"/>
  <c r="H784" i="1"/>
  <c r="H785" i="1"/>
  <c r="H786" i="1"/>
  <c r="H787" i="1"/>
  <c r="H788" i="1"/>
  <c r="H789" i="1"/>
  <c r="H790" i="1"/>
  <c r="H791" i="1"/>
  <c r="H792" i="1"/>
  <c r="H793" i="1"/>
  <c r="H794" i="1"/>
  <c r="H795" i="1"/>
  <c r="H796" i="1"/>
  <c r="H797" i="1"/>
  <c r="H798" i="1"/>
  <c r="H799" i="1"/>
  <c r="H800" i="1"/>
  <c r="H801" i="1"/>
  <c r="H802" i="1"/>
  <c r="H803" i="1"/>
  <c r="H804" i="1"/>
  <c r="H805" i="1"/>
  <c r="H806" i="1"/>
  <c r="H807" i="1"/>
  <c r="H808" i="1"/>
  <c r="H809" i="1"/>
  <c r="H810" i="1"/>
  <c r="H811" i="1"/>
  <c r="H812" i="1"/>
  <c r="H813" i="1"/>
  <c r="H814" i="1"/>
  <c r="H815" i="1"/>
  <c r="H816" i="1"/>
  <c r="H817" i="1"/>
  <c r="H818" i="1"/>
  <c r="H819" i="1"/>
  <c r="H820" i="1"/>
  <c r="H821" i="1"/>
  <c r="H822" i="1"/>
  <c r="H823" i="1"/>
  <c r="H824" i="1"/>
  <c r="H825" i="1"/>
  <c r="H826" i="1"/>
  <c r="H827" i="1"/>
  <c r="H828" i="1"/>
  <c r="H829" i="1"/>
  <c r="H830" i="1"/>
  <c r="H831" i="1"/>
  <c r="H832" i="1"/>
  <c r="H833" i="1"/>
  <c r="H834" i="1"/>
  <c r="H835" i="1"/>
  <c r="H836" i="1"/>
  <c r="H837" i="1"/>
  <c r="H838" i="1"/>
  <c r="H839" i="1"/>
  <c r="H840" i="1"/>
  <c r="H841" i="1"/>
  <c r="H842" i="1"/>
  <c r="H843" i="1"/>
  <c r="H844" i="1"/>
  <c r="H845" i="1"/>
  <c r="H846" i="1"/>
  <c r="H847" i="1"/>
  <c r="H848" i="1"/>
  <c r="H849" i="1"/>
  <c r="H850" i="1"/>
  <c r="H851" i="1"/>
  <c r="H852" i="1"/>
  <c r="H853" i="1"/>
  <c r="H854" i="1"/>
  <c r="H855" i="1"/>
  <c r="H856" i="1"/>
  <c r="H857" i="1"/>
  <c r="H858" i="1"/>
  <c r="H859" i="1"/>
  <c r="H860" i="1"/>
  <c r="H861" i="1"/>
  <c r="H862" i="1"/>
  <c r="H863" i="1"/>
  <c r="H864" i="1"/>
  <c r="H865" i="1"/>
  <c r="H866" i="1"/>
  <c r="H867" i="1"/>
  <c r="H868" i="1"/>
  <c r="H869" i="1"/>
  <c r="H870" i="1"/>
  <c r="H871" i="1"/>
  <c r="H872" i="1"/>
  <c r="H873" i="1"/>
  <c r="H874" i="1"/>
  <c r="H875" i="1"/>
  <c r="H876" i="1"/>
  <c r="H877" i="1"/>
  <c r="H878" i="1"/>
  <c r="H879" i="1"/>
  <c r="H880" i="1"/>
  <c r="H881" i="1"/>
  <c r="H882" i="1"/>
  <c r="H883" i="1"/>
  <c r="H884" i="1"/>
  <c r="H885" i="1"/>
  <c r="H886" i="1"/>
  <c r="H887" i="1"/>
  <c r="H888" i="1"/>
  <c r="H889" i="1"/>
  <c r="H890" i="1"/>
  <c r="H891" i="1"/>
  <c r="H10" i="1"/>
  <c r="AM10" i="1" l="1"/>
  <c r="AM11" i="1"/>
  <c r="AM12" i="1"/>
  <c r="AM13" i="1"/>
  <c r="AM14" i="1"/>
  <c r="AM15" i="1"/>
  <c r="AM16" i="1"/>
  <c r="AM17" i="1"/>
  <c r="AM18" i="1"/>
  <c r="AM19" i="1"/>
  <c r="AM20" i="1"/>
  <c r="AM21" i="1"/>
  <c r="AM22" i="1"/>
  <c r="AM23" i="1"/>
  <c r="AM24" i="1"/>
  <c r="AM25" i="1"/>
  <c r="AM26" i="1"/>
  <c r="AM27" i="1"/>
  <c r="AM28" i="1"/>
  <c r="AM29" i="1"/>
  <c r="AM30" i="1"/>
  <c r="AM31" i="1"/>
  <c r="AM32" i="1"/>
  <c r="AM33" i="1"/>
  <c r="AM34" i="1"/>
  <c r="AM35" i="1"/>
  <c r="AM36" i="1"/>
  <c r="AM37" i="1"/>
  <c r="AM38" i="1"/>
  <c r="AM39" i="1"/>
  <c r="AM40" i="1"/>
  <c r="AM41" i="1"/>
  <c r="AM42" i="1"/>
  <c r="AM43" i="1"/>
  <c r="AM44" i="1"/>
  <c r="AM45" i="1"/>
  <c r="AM46" i="1"/>
  <c r="AM47" i="1"/>
  <c r="AM48" i="1"/>
  <c r="AM49" i="1"/>
  <c r="AM50" i="1"/>
  <c r="AM51" i="1"/>
  <c r="AM52" i="1"/>
  <c r="AM53" i="1"/>
  <c r="AM54" i="1"/>
  <c r="AM55" i="1"/>
  <c r="AM56" i="1"/>
  <c r="AM57" i="1"/>
  <c r="AM58" i="1"/>
  <c r="AM59" i="1"/>
  <c r="AM60" i="1"/>
  <c r="AM61" i="1"/>
  <c r="AM62" i="1"/>
  <c r="AM63" i="1"/>
  <c r="AM64" i="1"/>
  <c r="AM65" i="1"/>
  <c r="AM66" i="1"/>
  <c r="AM67" i="1"/>
  <c r="AM68" i="1"/>
  <c r="AM69" i="1"/>
  <c r="AM70" i="1"/>
  <c r="AM71" i="1"/>
  <c r="AM72" i="1"/>
  <c r="AM73" i="1"/>
  <c r="AM74" i="1"/>
  <c r="AM75" i="1"/>
  <c r="AM76" i="1"/>
  <c r="AM77" i="1"/>
  <c r="AM78" i="1"/>
  <c r="AM79" i="1"/>
  <c r="AM80" i="1"/>
  <c r="AM81" i="1"/>
  <c r="AM82" i="1"/>
  <c r="AM83" i="1"/>
  <c r="AM84" i="1"/>
  <c r="AM85" i="1"/>
  <c r="AM86" i="1"/>
  <c r="AM87" i="1"/>
  <c r="AM88" i="1"/>
  <c r="AM89" i="1"/>
  <c r="AM90" i="1"/>
  <c r="AM91" i="1"/>
  <c r="AM92" i="1"/>
  <c r="AM93" i="1"/>
  <c r="AM94" i="1"/>
  <c r="AM95" i="1"/>
  <c r="AM96" i="1"/>
  <c r="AM97" i="1"/>
  <c r="AM98" i="1"/>
  <c r="AM99" i="1"/>
  <c r="AM100" i="1"/>
  <c r="AM101" i="1"/>
  <c r="AM102" i="1"/>
  <c r="AM103" i="1"/>
  <c r="AM104" i="1"/>
  <c r="AM105" i="1"/>
  <c r="AM106" i="1"/>
  <c r="AM107" i="1"/>
  <c r="AM108" i="1"/>
  <c r="AM109" i="1"/>
  <c r="AM110" i="1"/>
  <c r="AM111" i="1"/>
  <c r="AM112" i="1"/>
  <c r="AM113" i="1"/>
  <c r="AM114" i="1"/>
  <c r="AM115" i="1"/>
  <c r="AM116" i="1"/>
  <c r="AM117" i="1"/>
  <c r="AM118" i="1"/>
  <c r="AM119" i="1"/>
  <c r="AM120" i="1"/>
  <c r="AM121" i="1"/>
  <c r="AM122" i="1"/>
  <c r="AM123" i="1"/>
  <c r="AM124" i="1"/>
  <c r="AM125" i="1"/>
  <c r="AM126" i="1"/>
  <c r="AM127" i="1"/>
  <c r="AM128" i="1"/>
  <c r="AM129" i="1"/>
  <c r="AM130" i="1"/>
  <c r="AM131" i="1"/>
  <c r="AM132" i="1"/>
  <c r="AM133" i="1"/>
  <c r="AM134" i="1"/>
  <c r="AM135" i="1"/>
  <c r="AM136" i="1"/>
  <c r="AM137" i="1"/>
  <c r="AM138" i="1"/>
  <c r="AM139" i="1"/>
  <c r="AM140" i="1"/>
  <c r="AM141" i="1"/>
  <c r="AM142" i="1"/>
  <c r="AM143" i="1"/>
  <c r="AM144" i="1"/>
  <c r="AM145" i="1"/>
  <c r="AM146" i="1"/>
  <c r="AM147" i="1"/>
  <c r="AM148" i="1"/>
  <c r="AM149" i="1"/>
  <c r="AM150" i="1"/>
  <c r="AM151" i="1"/>
  <c r="AM152" i="1"/>
  <c r="AM153" i="1"/>
  <c r="AM154" i="1"/>
  <c r="AM155" i="1"/>
  <c r="AM156" i="1"/>
  <c r="AM157" i="1"/>
  <c r="AM158" i="1"/>
  <c r="AM159" i="1"/>
  <c r="AM160" i="1"/>
  <c r="AM161" i="1"/>
  <c r="AM162" i="1"/>
  <c r="AM163" i="1"/>
  <c r="AM164" i="1"/>
  <c r="AM165" i="1"/>
  <c r="AM166" i="1"/>
  <c r="AM167" i="1"/>
  <c r="AM168" i="1"/>
  <c r="AM169" i="1"/>
  <c r="AM170" i="1"/>
  <c r="AM171" i="1"/>
  <c r="AM172" i="1"/>
  <c r="AM173" i="1"/>
  <c r="AM174" i="1"/>
  <c r="AM175" i="1"/>
  <c r="AM176" i="1"/>
  <c r="AM177" i="1"/>
  <c r="AM178" i="1"/>
  <c r="AM179" i="1"/>
  <c r="AM180" i="1"/>
  <c r="AM181" i="1"/>
  <c r="AM182" i="1"/>
  <c r="AM183" i="1"/>
  <c r="AM184" i="1"/>
  <c r="AM185" i="1"/>
  <c r="AM186" i="1"/>
  <c r="AM187" i="1"/>
  <c r="AM188" i="1"/>
  <c r="AM189" i="1"/>
  <c r="AM190" i="1"/>
  <c r="AM191" i="1"/>
  <c r="AM192" i="1"/>
  <c r="AM193" i="1"/>
  <c r="AM194" i="1"/>
  <c r="AM195" i="1"/>
  <c r="AM196" i="1"/>
  <c r="AM197" i="1"/>
  <c r="AM198" i="1"/>
  <c r="AM199" i="1"/>
  <c r="AM200" i="1"/>
  <c r="AM201" i="1"/>
  <c r="AM202" i="1"/>
  <c r="AM203" i="1"/>
  <c r="AM204" i="1"/>
  <c r="AM205" i="1"/>
  <c r="AM206" i="1"/>
  <c r="AM207" i="1"/>
  <c r="AM208" i="1"/>
  <c r="AM209" i="1"/>
  <c r="AM210" i="1"/>
  <c r="AM211" i="1"/>
  <c r="AM212" i="1"/>
  <c r="AM213" i="1"/>
  <c r="AM214" i="1"/>
  <c r="AM215" i="1"/>
  <c r="AM216" i="1"/>
  <c r="AM217" i="1"/>
  <c r="AM218" i="1"/>
  <c r="AM219" i="1"/>
  <c r="AM220" i="1"/>
  <c r="AM221" i="1"/>
  <c r="AM222" i="1"/>
  <c r="AM223" i="1"/>
  <c r="AM224" i="1"/>
  <c r="AM225" i="1"/>
  <c r="AM226" i="1"/>
  <c r="AM227" i="1"/>
  <c r="AM228" i="1"/>
  <c r="AM229" i="1"/>
  <c r="AM230" i="1"/>
  <c r="AM231" i="1"/>
  <c r="AM232" i="1"/>
  <c r="AM233" i="1"/>
  <c r="AM234" i="1"/>
  <c r="AM235" i="1"/>
  <c r="AM236" i="1"/>
  <c r="AM237" i="1"/>
  <c r="AM238" i="1"/>
  <c r="AM239" i="1"/>
  <c r="AM240" i="1"/>
  <c r="AM241" i="1"/>
  <c r="AM242" i="1"/>
  <c r="AM243" i="1"/>
  <c r="AM244" i="1"/>
  <c r="AM245" i="1"/>
  <c r="AM246" i="1"/>
  <c r="AM247" i="1"/>
  <c r="AM248" i="1"/>
  <c r="AM249" i="1"/>
  <c r="AM250" i="1"/>
  <c r="AM251" i="1"/>
  <c r="AM252" i="1"/>
  <c r="AM253" i="1"/>
  <c r="AM254" i="1"/>
  <c r="AM255" i="1"/>
  <c r="AM256" i="1"/>
  <c r="AM257" i="1"/>
  <c r="AM258" i="1"/>
  <c r="AM259" i="1"/>
  <c r="AM260" i="1"/>
  <c r="AM261" i="1"/>
  <c r="AM262" i="1"/>
  <c r="AM263" i="1"/>
  <c r="AM264" i="1"/>
  <c r="AM265" i="1"/>
  <c r="AM266" i="1"/>
  <c r="AM267" i="1"/>
  <c r="AM268" i="1"/>
  <c r="AM269" i="1"/>
  <c r="AM270" i="1"/>
  <c r="AM271" i="1"/>
  <c r="AM272" i="1"/>
  <c r="AM273" i="1"/>
  <c r="AM274" i="1"/>
  <c r="AM275" i="1"/>
  <c r="AM276" i="1"/>
  <c r="AM277" i="1"/>
  <c r="AM278" i="1"/>
  <c r="AM279" i="1"/>
  <c r="AM280" i="1"/>
  <c r="AM281" i="1"/>
  <c r="AM282" i="1"/>
  <c r="AM283" i="1"/>
  <c r="AM284" i="1"/>
  <c r="AM285" i="1"/>
  <c r="AM286" i="1"/>
  <c r="AM287" i="1"/>
  <c r="AM288" i="1"/>
  <c r="AM289" i="1"/>
  <c r="AM290" i="1"/>
  <c r="AM291" i="1"/>
  <c r="AM292" i="1"/>
  <c r="AM293" i="1"/>
  <c r="AM294" i="1"/>
  <c r="AM295" i="1"/>
  <c r="AM296" i="1"/>
  <c r="AM297" i="1"/>
  <c r="AM298" i="1"/>
  <c r="AM299" i="1"/>
  <c r="AM300" i="1"/>
  <c r="AM301" i="1"/>
  <c r="AM302" i="1"/>
  <c r="AM303" i="1"/>
  <c r="AM304" i="1"/>
  <c r="AM305" i="1"/>
  <c r="AM306" i="1"/>
  <c r="AM307" i="1"/>
  <c r="AM308" i="1"/>
  <c r="AM309" i="1"/>
  <c r="AM310" i="1"/>
  <c r="AM311" i="1"/>
  <c r="AM312" i="1"/>
  <c r="AM313" i="1"/>
  <c r="AM314" i="1"/>
  <c r="AM315" i="1"/>
  <c r="AM316" i="1"/>
  <c r="AM317" i="1"/>
  <c r="AM318" i="1"/>
  <c r="AM319" i="1"/>
  <c r="AM320" i="1"/>
  <c r="AM321" i="1"/>
  <c r="AM322" i="1"/>
  <c r="AM323" i="1"/>
  <c r="AM324" i="1"/>
  <c r="AM325" i="1"/>
  <c r="AM326" i="1"/>
  <c r="AM327" i="1"/>
  <c r="AM328" i="1"/>
  <c r="AM329" i="1"/>
  <c r="AM330" i="1"/>
  <c r="AM331" i="1"/>
  <c r="AM332" i="1"/>
  <c r="AM333" i="1"/>
  <c r="AM334" i="1"/>
  <c r="AM335" i="1"/>
  <c r="AM336" i="1"/>
  <c r="AM337" i="1"/>
  <c r="AM338" i="1"/>
  <c r="AM339" i="1"/>
  <c r="AM340" i="1"/>
  <c r="AM341" i="1"/>
  <c r="AM342" i="1"/>
  <c r="AM343" i="1"/>
  <c r="AM344" i="1"/>
  <c r="AM345" i="1"/>
  <c r="AM346" i="1"/>
  <c r="AM347" i="1"/>
  <c r="AM348" i="1"/>
  <c r="AM349" i="1"/>
  <c r="AM350" i="1"/>
  <c r="AM351" i="1"/>
  <c r="AM352" i="1"/>
  <c r="AM353" i="1"/>
  <c r="AM354" i="1"/>
  <c r="AM355" i="1"/>
  <c r="AM356" i="1"/>
  <c r="AM357" i="1"/>
  <c r="AM358" i="1"/>
  <c r="AM359" i="1"/>
  <c r="AM360" i="1"/>
  <c r="AM361" i="1"/>
  <c r="AM362" i="1"/>
  <c r="AM363" i="1"/>
  <c r="AM364" i="1"/>
  <c r="AM365" i="1"/>
  <c r="AM366" i="1"/>
  <c r="AM367" i="1"/>
  <c r="AM368" i="1"/>
  <c r="AM369" i="1"/>
  <c r="AM370" i="1"/>
  <c r="AM371" i="1"/>
  <c r="AM372" i="1"/>
  <c r="AM373" i="1"/>
  <c r="AM374" i="1"/>
  <c r="AM375" i="1"/>
  <c r="AM376" i="1"/>
  <c r="AM377" i="1"/>
  <c r="AM378" i="1"/>
  <c r="AM379" i="1"/>
  <c r="AM380" i="1"/>
  <c r="AM381" i="1"/>
  <c r="AM382" i="1"/>
  <c r="AM383" i="1"/>
  <c r="AM384" i="1"/>
  <c r="AM385" i="1"/>
  <c r="AM386" i="1"/>
  <c r="AM387" i="1"/>
  <c r="AM388" i="1"/>
  <c r="AM389" i="1"/>
  <c r="AM390" i="1"/>
  <c r="AM391" i="1"/>
  <c r="AM392" i="1"/>
  <c r="AM393" i="1"/>
  <c r="AM394" i="1"/>
  <c r="AM395" i="1"/>
  <c r="AM396" i="1"/>
  <c r="AM397" i="1"/>
  <c r="AM398" i="1"/>
  <c r="AM399" i="1"/>
  <c r="AM400" i="1"/>
  <c r="AM401" i="1"/>
  <c r="AM402" i="1"/>
  <c r="AM403" i="1"/>
  <c r="AM404" i="1"/>
  <c r="AM405" i="1"/>
  <c r="AM406" i="1"/>
  <c r="AM407" i="1"/>
  <c r="AM408" i="1"/>
  <c r="AM409" i="1"/>
  <c r="AM410" i="1"/>
  <c r="AM411" i="1"/>
  <c r="AM412" i="1"/>
  <c r="AM413" i="1"/>
  <c r="AM414" i="1"/>
  <c r="AM415" i="1"/>
  <c r="AM416" i="1"/>
  <c r="AM417" i="1"/>
  <c r="AM418" i="1"/>
  <c r="AM419" i="1"/>
  <c r="AM420" i="1"/>
  <c r="AM421" i="1"/>
  <c r="AM422" i="1"/>
  <c r="AM423" i="1"/>
  <c r="AM424" i="1"/>
  <c r="AM425" i="1"/>
  <c r="AM426" i="1"/>
  <c r="AM427" i="1"/>
  <c r="AM428" i="1"/>
  <c r="AM429" i="1"/>
  <c r="AM430" i="1"/>
  <c r="AM431" i="1"/>
  <c r="AM432" i="1"/>
  <c r="AM433" i="1"/>
  <c r="AM434" i="1"/>
  <c r="AM435" i="1"/>
  <c r="AM436" i="1"/>
  <c r="AM437" i="1"/>
  <c r="AM438" i="1"/>
  <c r="AM439" i="1"/>
  <c r="AM440" i="1"/>
  <c r="AM441" i="1"/>
  <c r="AM442" i="1"/>
  <c r="AM443" i="1"/>
  <c r="AM444" i="1"/>
  <c r="AM445" i="1"/>
  <c r="AM446" i="1"/>
  <c r="AM447" i="1"/>
  <c r="AM448" i="1"/>
  <c r="AM449" i="1"/>
  <c r="AM450" i="1"/>
  <c r="AM451" i="1"/>
  <c r="AM452" i="1"/>
  <c r="AM453" i="1"/>
  <c r="AM454" i="1"/>
  <c r="AM455" i="1"/>
  <c r="AM456" i="1"/>
  <c r="AM457" i="1"/>
  <c r="AM458" i="1"/>
  <c r="AM459" i="1"/>
  <c r="AM460" i="1"/>
  <c r="AM461" i="1"/>
  <c r="AM462" i="1"/>
  <c r="AM463" i="1"/>
  <c r="AM464" i="1"/>
  <c r="AM465" i="1"/>
  <c r="AM466" i="1"/>
  <c r="AM467" i="1"/>
  <c r="AM468" i="1"/>
  <c r="AM469" i="1"/>
  <c r="AM470" i="1"/>
  <c r="AM471" i="1"/>
  <c r="AM472" i="1"/>
  <c r="AM473" i="1"/>
  <c r="AM474" i="1"/>
  <c r="AM475" i="1"/>
  <c r="AM476" i="1"/>
  <c r="AM477" i="1"/>
  <c r="AM478" i="1"/>
  <c r="AM479" i="1"/>
  <c r="AM480" i="1"/>
  <c r="AM481" i="1"/>
  <c r="AM482" i="1"/>
  <c r="AM483" i="1"/>
  <c r="AM484" i="1"/>
  <c r="AM485" i="1"/>
  <c r="AM486" i="1"/>
  <c r="AM487" i="1"/>
  <c r="AM488" i="1"/>
  <c r="AM489" i="1"/>
  <c r="AM490" i="1"/>
  <c r="AM491" i="1"/>
  <c r="AM492" i="1"/>
  <c r="AM493" i="1"/>
  <c r="AM494" i="1"/>
  <c r="AM495" i="1"/>
  <c r="AM496" i="1"/>
  <c r="AM497" i="1"/>
  <c r="AM498" i="1"/>
  <c r="AM499" i="1"/>
  <c r="AM500" i="1"/>
  <c r="AM501" i="1"/>
  <c r="AM502" i="1"/>
  <c r="AM503" i="1"/>
  <c r="AM504" i="1"/>
  <c r="AM505" i="1"/>
  <c r="AM506" i="1"/>
  <c r="AM507" i="1"/>
  <c r="AM508" i="1"/>
  <c r="AM509" i="1"/>
  <c r="AM510" i="1"/>
  <c r="AM511" i="1"/>
  <c r="AM512" i="1"/>
  <c r="AM513" i="1"/>
  <c r="AM514" i="1"/>
  <c r="AM515" i="1"/>
  <c r="AM516" i="1"/>
  <c r="AM517" i="1"/>
  <c r="AM518" i="1"/>
  <c r="AM519" i="1"/>
  <c r="AM520" i="1"/>
  <c r="AM521" i="1"/>
  <c r="AM522" i="1"/>
  <c r="AM523" i="1"/>
  <c r="AM524" i="1"/>
  <c r="AM525" i="1"/>
  <c r="AM526" i="1"/>
  <c r="AM527" i="1"/>
  <c r="AM528" i="1"/>
  <c r="AM529" i="1"/>
  <c r="AM530" i="1"/>
  <c r="AM531" i="1"/>
  <c r="AM532" i="1"/>
  <c r="AM533" i="1"/>
  <c r="AM534" i="1"/>
  <c r="AM535" i="1"/>
  <c r="AM536" i="1"/>
  <c r="AM537" i="1"/>
  <c r="AM538" i="1"/>
  <c r="AM539" i="1"/>
  <c r="AM540" i="1"/>
  <c r="AM541" i="1"/>
  <c r="AM542" i="1"/>
  <c r="AM543" i="1"/>
  <c r="AM544" i="1"/>
  <c r="AM545" i="1"/>
  <c r="AM546" i="1"/>
  <c r="AM547" i="1"/>
  <c r="AM548" i="1"/>
  <c r="AM549" i="1"/>
  <c r="AM550" i="1"/>
  <c r="AM551" i="1"/>
  <c r="AM552" i="1"/>
  <c r="AM553" i="1"/>
  <c r="AM554" i="1"/>
  <c r="AM555" i="1"/>
  <c r="AM556" i="1"/>
  <c r="AM557" i="1"/>
  <c r="AM558" i="1"/>
  <c r="AM559" i="1"/>
  <c r="AM560" i="1"/>
  <c r="AM561" i="1"/>
  <c r="AM562" i="1"/>
  <c r="AM563" i="1"/>
  <c r="AM564" i="1"/>
  <c r="AM565" i="1"/>
  <c r="AM566" i="1"/>
  <c r="AM567" i="1"/>
  <c r="AM568" i="1"/>
  <c r="AM569" i="1"/>
  <c r="AM570" i="1"/>
  <c r="AM571" i="1"/>
  <c r="AM572" i="1"/>
  <c r="AM573" i="1"/>
  <c r="AM574" i="1"/>
  <c r="AM575" i="1"/>
  <c r="AM576" i="1"/>
  <c r="AM577" i="1"/>
  <c r="AM578" i="1"/>
  <c r="AM579" i="1"/>
  <c r="AM580" i="1"/>
  <c r="AM581" i="1"/>
  <c r="AM582" i="1"/>
  <c r="AM583" i="1"/>
  <c r="AM584" i="1"/>
  <c r="AM585" i="1"/>
  <c r="AM586" i="1"/>
  <c r="AM587" i="1"/>
  <c r="AM588" i="1"/>
  <c r="AM589" i="1"/>
  <c r="AM590" i="1"/>
  <c r="AM591" i="1"/>
  <c r="AM592" i="1"/>
  <c r="AM593" i="1"/>
  <c r="AM594" i="1"/>
  <c r="AM595" i="1"/>
  <c r="AM596" i="1"/>
  <c r="AM597" i="1"/>
  <c r="AM598" i="1"/>
  <c r="AM599" i="1"/>
  <c r="AM600" i="1"/>
  <c r="AM601" i="1"/>
  <c r="AM602" i="1"/>
  <c r="AM603" i="1"/>
  <c r="AM604" i="1"/>
  <c r="AM605" i="1"/>
  <c r="AM606" i="1"/>
  <c r="AM607" i="1"/>
  <c r="AM608" i="1"/>
  <c r="AM609" i="1"/>
  <c r="AM610" i="1"/>
  <c r="AM611" i="1"/>
  <c r="AM612" i="1"/>
  <c r="AM613" i="1"/>
  <c r="AM614" i="1"/>
  <c r="AM615" i="1"/>
  <c r="AM616" i="1"/>
  <c r="AM617" i="1"/>
  <c r="AM618" i="1"/>
  <c r="AM619" i="1"/>
  <c r="AM620" i="1"/>
  <c r="AM621" i="1"/>
  <c r="AM622" i="1"/>
  <c r="AM623" i="1"/>
  <c r="AM624" i="1"/>
  <c r="AM625" i="1"/>
  <c r="AM626" i="1"/>
  <c r="AM627" i="1"/>
  <c r="AM628" i="1"/>
  <c r="AM629" i="1"/>
  <c r="AM630" i="1"/>
  <c r="AM631" i="1"/>
  <c r="AM632" i="1"/>
  <c r="AM633" i="1"/>
  <c r="AM634" i="1"/>
  <c r="AM635" i="1"/>
  <c r="AM636" i="1"/>
  <c r="AM637" i="1"/>
  <c r="AM638" i="1"/>
  <c r="AM639" i="1"/>
  <c r="AM640" i="1"/>
  <c r="AM641" i="1"/>
  <c r="AM642" i="1"/>
  <c r="AM643" i="1"/>
  <c r="AM644" i="1"/>
  <c r="AM645" i="1"/>
  <c r="AM646" i="1"/>
  <c r="AM647" i="1"/>
  <c r="AM648" i="1"/>
  <c r="AM649" i="1"/>
  <c r="AM650" i="1"/>
  <c r="AM651" i="1"/>
  <c r="AM652" i="1"/>
  <c r="AM653" i="1"/>
  <c r="AM654" i="1"/>
  <c r="AM655" i="1"/>
  <c r="AM656" i="1"/>
  <c r="AM657" i="1"/>
  <c r="AM658" i="1"/>
  <c r="AM659" i="1"/>
  <c r="AM660" i="1"/>
  <c r="AM661" i="1"/>
  <c r="AM662" i="1"/>
  <c r="AM663" i="1"/>
  <c r="AM664" i="1"/>
  <c r="AM665" i="1"/>
  <c r="AM666" i="1"/>
  <c r="AM667" i="1"/>
  <c r="AM668" i="1"/>
  <c r="AM669" i="1"/>
  <c r="AM670" i="1"/>
  <c r="AM671" i="1"/>
  <c r="AM672" i="1"/>
  <c r="AM673" i="1"/>
  <c r="AM674" i="1"/>
  <c r="AM675" i="1"/>
  <c r="AM676" i="1"/>
  <c r="AM677" i="1"/>
  <c r="AM678" i="1"/>
  <c r="AM679" i="1"/>
  <c r="AM680" i="1"/>
  <c r="AM681" i="1"/>
  <c r="AM682" i="1"/>
  <c r="AM683" i="1"/>
  <c r="AM684" i="1"/>
  <c r="AM685" i="1"/>
  <c r="AM686" i="1"/>
  <c r="AM687" i="1"/>
  <c r="AM688" i="1"/>
  <c r="AM689" i="1"/>
  <c r="AM690" i="1"/>
  <c r="AM691" i="1"/>
  <c r="AM692" i="1"/>
  <c r="AM693" i="1"/>
  <c r="AM694" i="1"/>
  <c r="AM695" i="1"/>
  <c r="AM696" i="1"/>
  <c r="AM697" i="1"/>
  <c r="AM698" i="1"/>
  <c r="AM699" i="1"/>
  <c r="AM700" i="1"/>
  <c r="AM701" i="1"/>
  <c r="AM702" i="1"/>
  <c r="AM703" i="1"/>
  <c r="AM704" i="1"/>
  <c r="AM705" i="1"/>
  <c r="AM706" i="1"/>
  <c r="AM707" i="1"/>
  <c r="AM708" i="1"/>
  <c r="AM709" i="1"/>
  <c r="AM710" i="1"/>
  <c r="AM711" i="1"/>
  <c r="AM712" i="1"/>
  <c r="AM713" i="1"/>
  <c r="AM714" i="1"/>
  <c r="AM715" i="1"/>
  <c r="AM716" i="1"/>
  <c r="AM717" i="1"/>
  <c r="AM718" i="1"/>
  <c r="AM719" i="1"/>
  <c r="AM720" i="1"/>
  <c r="AM721" i="1"/>
  <c r="AM722" i="1"/>
  <c r="AM723" i="1"/>
  <c r="AM724" i="1"/>
  <c r="AM725" i="1"/>
  <c r="AM726" i="1"/>
  <c r="AM727" i="1"/>
  <c r="AM728" i="1"/>
  <c r="AM729" i="1"/>
  <c r="AM730" i="1"/>
  <c r="AM731" i="1"/>
  <c r="AM732" i="1"/>
  <c r="AM733" i="1"/>
  <c r="AM734" i="1"/>
  <c r="AM735" i="1"/>
  <c r="AM736" i="1"/>
  <c r="AM737" i="1"/>
  <c r="AM738" i="1"/>
  <c r="AM739" i="1"/>
  <c r="AM740" i="1"/>
  <c r="AM741" i="1"/>
  <c r="AM742" i="1"/>
  <c r="AM743" i="1"/>
  <c r="AM744" i="1"/>
  <c r="AM745" i="1"/>
  <c r="AM746" i="1"/>
  <c r="AM747" i="1"/>
  <c r="AM748" i="1"/>
  <c r="AM749" i="1"/>
  <c r="AM750" i="1"/>
  <c r="AM751" i="1"/>
  <c r="AM752" i="1"/>
  <c r="AM753" i="1"/>
  <c r="AM754" i="1"/>
  <c r="AM755" i="1"/>
  <c r="AM756" i="1"/>
  <c r="AM757" i="1"/>
  <c r="AM758" i="1"/>
  <c r="AM759" i="1"/>
  <c r="AM760" i="1"/>
  <c r="AM761" i="1"/>
  <c r="AM762" i="1"/>
  <c r="AM763" i="1"/>
  <c r="AM764" i="1"/>
  <c r="AM765" i="1"/>
  <c r="AM766" i="1"/>
  <c r="AM767" i="1"/>
  <c r="AM768" i="1"/>
  <c r="AM769" i="1"/>
  <c r="AM770" i="1"/>
  <c r="AM771" i="1"/>
  <c r="AM772" i="1"/>
  <c r="AM773" i="1"/>
  <c r="AM774" i="1"/>
  <c r="AM775" i="1"/>
  <c r="AM776" i="1"/>
  <c r="AM777" i="1"/>
  <c r="AM778" i="1"/>
  <c r="AM779" i="1"/>
  <c r="AM780" i="1"/>
  <c r="AM781" i="1"/>
  <c r="AM782" i="1"/>
  <c r="AM783" i="1"/>
  <c r="AM784" i="1"/>
  <c r="AM785" i="1"/>
  <c r="AM786" i="1"/>
  <c r="AM787" i="1"/>
  <c r="AM788" i="1"/>
  <c r="AM789" i="1"/>
  <c r="AM790" i="1"/>
  <c r="AM791" i="1"/>
  <c r="AM792" i="1"/>
  <c r="AM793" i="1"/>
  <c r="AM794" i="1"/>
  <c r="AM795" i="1"/>
  <c r="AM796" i="1"/>
  <c r="AM797" i="1"/>
  <c r="AM798" i="1"/>
  <c r="AM799" i="1"/>
  <c r="AM800" i="1"/>
  <c r="AM801" i="1"/>
  <c r="AM802" i="1"/>
  <c r="AM803" i="1"/>
  <c r="AM804" i="1"/>
  <c r="AM805" i="1"/>
  <c r="AM806" i="1"/>
  <c r="AM807" i="1"/>
  <c r="AM808" i="1"/>
  <c r="AM809" i="1"/>
  <c r="AM810" i="1"/>
  <c r="AM811" i="1"/>
  <c r="AM812" i="1"/>
  <c r="AM813" i="1"/>
  <c r="AM814" i="1"/>
  <c r="AM815" i="1"/>
  <c r="AM816" i="1"/>
  <c r="AM817" i="1"/>
  <c r="AM818" i="1"/>
  <c r="AM819" i="1"/>
  <c r="AM820" i="1"/>
  <c r="AM821" i="1"/>
  <c r="AM822" i="1"/>
  <c r="AM823" i="1"/>
  <c r="AM824" i="1"/>
  <c r="AM825" i="1"/>
  <c r="AM826" i="1"/>
  <c r="AM827" i="1"/>
  <c r="AM828" i="1"/>
  <c r="AM829" i="1"/>
  <c r="AM830" i="1"/>
  <c r="AM831" i="1"/>
  <c r="AM832" i="1"/>
  <c r="AM833" i="1"/>
  <c r="AM834" i="1"/>
  <c r="AM835" i="1"/>
  <c r="AM836" i="1"/>
  <c r="AM837" i="1"/>
  <c r="AM838" i="1"/>
  <c r="AM839" i="1"/>
  <c r="AM840" i="1"/>
  <c r="AM841" i="1"/>
  <c r="AM842" i="1"/>
  <c r="AM843" i="1"/>
  <c r="AM844" i="1"/>
  <c r="AM845" i="1"/>
  <c r="AM846" i="1"/>
  <c r="AM847" i="1"/>
  <c r="AM848" i="1"/>
  <c r="AM849" i="1"/>
  <c r="AM850" i="1"/>
  <c r="AM851" i="1"/>
  <c r="AM852" i="1"/>
  <c r="AM853" i="1"/>
  <c r="AM854" i="1"/>
  <c r="AM855" i="1"/>
  <c r="AM856" i="1"/>
  <c r="AM857" i="1"/>
  <c r="AM858" i="1"/>
  <c r="AM859" i="1"/>
  <c r="AM860" i="1"/>
  <c r="AM861" i="1"/>
  <c r="AM862" i="1"/>
  <c r="AM863" i="1"/>
  <c r="AM864" i="1"/>
  <c r="AM865" i="1"/>
  <c r="AM866" i="1"/>
  <c r="AM867" i="1"/>
  <c r="AM868" i="1"/>
  <c r="AM869" i="1"/>
  <c r="AM870" i="1"/>
  <c r="AM871" i="1"/>
  <c r="AM872" i="1"/>
  <c r="AM873" i="1"/>
  <c r="AM874" i="1"/>
  <c r="AM875" i="1"/>
  <c r="AM876" i="1"/>
  <c r="AM877" i="1"/>
  <c r="AM878" i="1"/>
  <c r="AM879" i="1"/>
  <c r="AM880" i="1"/>
  <c r="AM881" i="1"/>
  <c r="AM882" i="1"/>
  <c r="AM883" i="1"/>
  <c r="AM884" i="1"/>
  <c r="AM885" i="1"/>
  <c r="AM886" i="1"/>
  <c r="AM887" i="1"/>
  <c r="AM888" i="1"/>
  <c r="AM889" i="1"/>
  <c r="AM890" i="1"/>
  <c r="AM891" i="1"/>
  <c r="AO891" i="1"/>
  <c r="AN891" i="1"/>
  <c r="AO890" i="1"/>
  <c r="AN890" i="1"/>
  <c r="AO889" i="1"/>
  <c r="AN889" i="1"/>
  <c r="AO888" i="1"/>
  <c r="AN888" i="1"/>
  <c r="AO887" i="1"/>
  <c r="AN887" i="1"/>
  <c r="AO886" i="1"/>
  <c r="AN886" i="1"/>
  <c r="AO885" i="1"/>
  <c r="AN885" i="1"/>
  <c r="AO884" i="1"/>
  <c r="AN884" i="1"/>
  <c r="AO883" i="1"/>
  <c r="AN883" i="1"/>
  <c r="AO882" i="1"/>
  <c r="AN882" i="1"/>
  <c r="AO881" i="1"/>
  <c r="AN881" i="1"/>
  <c r="AO880" i="1"/>
  <c r="AN880" i="1"/>
  <c r="AO879" i="1"/>
  <c r="AN879" i="1"/>
  <c r="AO878" i="1"/>
  <c r="AN878" i="1"/>
  <c r="AO877" i="1"/>
  <c r="AN877" i="1"/>
  <c r="AO876" i="1"/>
  <c r="AN876" i="1"/>
  <c r="AO875" i="1"/>
  <c r="AN875" i="1"/>
  <c r="AO874" i="1"/>
  <c r="AN874" i="1"/>
  <c r="AO873" i="1"/>
  <c r="AN873" i="1"/>
  <c r="AO872" i="1"/>
  <c r="AN872" i="1"/>
  <c r="AO871" i="1"/>
  <c r="AN871" i="1"/>
  <c r="AO870" i="1"/>
  <c r="AN870" i="1"/>
  <c r="AO869" i="1"/>
  <c r="AN869" i="1"/>
  <c r="AO868" i="1"/>
  <c r="AN868" i="1"/>
  <c r="AO867" i="1"/>
  <c r="AN867" i="1"/>
  <c r="AO866" i="1"/>
  <c r="AN866" i="1"/>
  <c r="AO865" i="1"/>
  <c r="AN865" i="1"/>
  <c r="AO864" i="1"/>
  <c r="AN864" i="1"/>
  <c r="AO863" i="1"/>
  <c r="AN863" i="1"/>
  <c r="AO862" i="1"/>
  <c r="AN862" i="1"/>
  <c r="AO861" i="1"/>
  <c r="AN861" i="1"/>
  <c r="AO860" i="1"/>
  <c r="AN860" i="1"/>
  <c r="AO859" i="1"/>
  <c r="AN859" i="1"/>
  <c r="AO858" i="1"/>
  <c r="AN858" i="1"/>
  <c r="AO857" i="1"/>
  <c r="AN857" i="1"/>
  <c r="AO856" i="1"/>
  <c r="AN856" i="1"/>
  <c r="AO855" i="1"/>
  <c r="AN855" i="1"/>
  <c r="AO854" i="1"/>
  <c r="AN854" i="1"/>
  <c r="AO853" i="1"/>
  <c r="AN853" i="1"/>
  <c r="AO852" i="1"/>
  <c r="AN852" i="1"/>
  <c r="AO851" i="1"/>
  <c r="AN851" i="1"/>
  <c r="AO850" i="1"/>
  <c r="AN850" i="1"/>
  <c r="AO849" i="1"/>
  <c r="AN849" i="1"/>
  <c r="AO848" i="1"/>
  <c r="AN848" i="1"/>
  <c r="AO847" i="1"/>
  <c r="AN847" i="1"/>
  <c r="AO846" i="1"/>
  <c r="AN846" i="1"/>
  <c r="AO845" i="1"/>
  <c r="AN845" i="1"/>
  <c r="AO844" i="1"/>
  <c r="AN844" i="1"/>
  <c r="AO843" i="1"/>
  <c r="AN843" i="1"/>
  <c r="AO842" i="1"/>
  <c r="AN842" i="1"/>
  <c r="AO841" i="1"/>
  <c r="AN841" i="1"/>
  <c r="AO840" i="1"/>
  <c r="AN840" i="1"/>
  <c r="AO839" i="1"/>
  <c r="AN839" i="1"/>
  <c r="AO838" i="1"/>
  <c r="AN838" i="1"/>
  <c r="AO837" i="1"/>
  <c r="AN837" i="1"/>
  <c r="AO836" i="1"/>
  <c r="AN836" i="1"/>
  <c r="AO835" i="1"/>
  <c r="AN835" i="1"/>
  <c r="AO834" i="1"/>
  <c r="AN834" i="1"/>
  <c r="AO833" i="1"/>
  <c r="AN833" i="1"/>
  <c r="AO832" i="1"/>
  <c r="AN832" i="1"/>
  <c r="AO831" i="1"/>
  <c r="AN831" i="1"/>
  <c r="AO830" i="1"/>
  <c r="AN830" i="1"/>
  <c r="AO829" i="1"/>
  <c r="AN829" i="1"/>
  <c r="AO828" i="1"/>
  <c r="AN828" i="1"/>
  <c r="AO827" i="1"/>
  <c r="AN827" i="1"/>
  <c r="AO826" i="1"/>
  <c r="AN826" i="1"/>
  <c r="AO825" i="1"/>
  <c r="AN825" i="1"/>
  <c r="AO824" i="1"/>
  <c r="AN824" i="1"/>
  <c r="AO823" i="1"/>
  <c r="AN823" i="1"/>
  <c r="AO822" i="1"/>
  <c r="AN822" i="1"/>
  <c r="AO821" i="1"/>
  <c r="AN821" i="1"/>
  <c r="AO820" i="1"/>
  <c r="AN820" i="1"/>
  <c r="AO819" i="1"/>
  <c r="AN819" i="1"/>
  <c r="AO818" i="1"/>
  <c r="AN818" i="1"/>
  <c r="AO817" i="1"/>
  <c r="AN817" i="1"/>
  <c r="AO816" i="1"/>
  <c r="AN816" i="1"/>
  <c r="AO815" i="1"/>
  <c r="AN815" i="1"/>
  <c r="AO814" i="1"/>
  <c r="AN814" i="1"/>
  <c r="AO813" i="1"/>
  <c r="AN813" i="1"/>
  <c r="AO812" i="1"/>
  <c r="AN812" i="1"/>
  <c r="AO811" i="1"/>
  <c r="AN811" i="1"/>
  <c r="AO810" i="1"/>
  <c r="AN810" i="1"/>
  <c r="AO809" i="1"/>
  <c r="AN809" i="1"/>
  <c r="AO808" i="1"/>
  <c r="AN808" i="1"/>
  <c r="AO807" i="1"/>
  <c r="AN807" i="1"/>
  <c r="AO806" i="1"/>
  <c r="AN806" i="1"/>
  <c r="AO805" i="1"/>
  <c r="AN805" i="1"/>
  <c r="AO804" i="1"/>
  <c r="AN804" i="1"/>
  <c r="AO803" i="1"/>
  <c r="AN803" i="1"/>
  <c r="AO802" i="1"/>
  <c r="AN802" i="1"/>
  <c r="AO801" i="1"/>
  <c r="AN801" i="1"/>
  <c r="AO800" i="1"/>
  <c r="AN800" i="1"/>
  <c r="AO799" i="1"/>
  <c r="AN799" i="1"/>
  <c r="AO798" i="1"/>
  <c r="AN798" i="1"/>
  <c r="AO797" i="1"/>
  <c r="AN797" i="1"/>
  <c r="AO796" i="1"/>
  <c r="AN796" i="1"/>
  <c r="AO795" i="1"/>
  <c r="AN795" i="1"/>
  <c r="AO794" i="1"/>
  <c r="AN794" i="1"/>
  <c r="AO793" i="1"/>
  <c r="AN793" i="1"/>
  <c r="AO792" i="1"/>
  <c r="AN792" i="1"/>
  <c r="AO791" i="1"/>
  <c r="AN791" i="1"/>
  <c r="AO790" i="1"/>
  <c r="AN790" i="1"/>
  <c r="AO789" i="1"/>
  <c r="AN789" i="1"/>
  <c r="AO788" i="1"/>
  <c r="AN788" i="1"/>
  <c r="AO787" i="1"/>
  <c r="AN787" i="1"/>
  <c r="AO786" i="1"/>
  <c r="AN786" i="1"/>
  <c r="AO785" i="1"/>
  <c r="AN785" i="1"/>
  <c r="AO784" i="1"/>
  <c r="AN784" i="1"/>
  <c r="AO783" i="1"/>
  <c r="AN783" i="1"/>
  <c r="AO782" i="1"/>
  <c r="AN782" i="1"/>
  <c r="AO781" i="1"/>
  <c r="AN781" i="1"/>
  <c r="AO780" i="1"/>
  <c r="AN780" i="1"/>
  <c r="AO779" i="1"/>
  <c r="AN779" i="1"/>
  <c r="AO778" i="1"/>
  <c r="AN778" i="1"/>
  <c r="AO777" i="1"/>
  <c r="AN777" i="1"/>
  <c r="AO776" i="1"/>
  <c r="AN776" i="1"/>
  <c r="AO775" i="1"/>
  <c r="AN775" i="1"/>
  <c r="AO774" i="1"/>
  <c r="AN774" i="1"/>
  <c r="AO773" i="1"/>
  <c r="AN773" i="1"/>
  <c r="AO772" i="1"/>
  <c r="AN772" i="1"/>
  <c r="AO771" i="1"/>
  <c r="AN771" i="1"/>
  <c r="AO770" i="1"/>
  <c r="AN770" i="1"/>
  <c r="AO769" i="1"/>
  <c r="AN769" i="1"/>
  <c r="AO768" i="1"/>
  <c r="AN768" i="1"/>
  <c r="AO767" i="1"/>
  <c r="AN767" i="1"/>
  <c r="AO766" i="1"/>
  <c r="AN766" i="1"/>
  <c r="AO765" i="1"/>
  <c r="AN765" i="1"/>
  <c r="AO764" i="1"/>
  <c r="AN764" i="1"/>
  <c r="AO763" i="1"/>
  <c r="AN763" i="1"/>
  <c r="AO762" i="1"/>
  <c r="AN762" i="1"/>
  <c r="AO761" i="1"/>
  <c r="AN761" i="1"/>
  <c r="AO760" i="1"/>
  <c r="AN760" i="1"/>
  <c r="AO759" i="1"/>
  <c r="AN759" i="1"/>
  <c r="AO758" i="1"/>
  <c r="AN758" i="1"/>
  <c r="AO757" i="1"/>
  <c r="AN757" i="1"/>
  <c r="AO756" i="1"/>
  <c r="AN756" i="1"/>
  <c r="AO755" i="1"/>
  <c r="AN755" i="1"/>
  <c r="AO754" i="1"/>
  <c r="AN754" i="1"/>
  <c r="AO753" i="1"/>
  <c r="AN753" i="1"/>
  <c r="AO752" i="1"/>
  <c r="AN752" i="1"/>
  <c r="AO751" i="1"/>
  <c r="AN751" i="1"/>
  <c r="AO750" i="1"/>
  <c r="AN750" i="1"/>
  <c r="AO749" i="1"/>
  <c r="AN749" i="1"/>
  <c r="AO748" i="1"/>
  <c r="AN748" i="1"/>
  <c r="AO747" i="1"/>
  <c r="AN747" i="1"/>
  <c r="AO746" i="1"/>
  <c r="AN746" i="1"/>
  <c r="AO745" i="1"/>
  <c r="AN745" i="1"/>
  <c r="AO744" i="1"/>
  <c r="AN744" i="1"/>
  <c r="AO743" i="1"/>
  <c r="AN743" i="1"/>
  <c r="AO742" i="1"/>
  <c r="AN742" i="1"/>
  <c r="AO741" i="1"/>
  <c r="AN741" i="1"/>
  <c r="AO740" i="1"/>
  <c r="AN740" i="1"/>
  <c r="AO739" i="1"/>
  <c r="AN739" i="1"/>
  <c r="AO738" i="1"/>
  <c r="AN738" i="1"/>
  <c r="AO737" i="1"/>
  <c r="AN737" i="1"/>
  <c r="AO736" i="1"/>
  <c r="AN736" i="1"/>
  <c r="AO735" i="1"/>
  <c r="AN735" i="1"/>
  <c r="AO734" i="1"/>
  <c r="AN734" i="1"/>
  <c r="AO733" i="1"/>
  <c r="AN733" i="1"/>
  <c r="AO732" i="1"/>
  <c r="AN732" i="1"/>
  <c r="AO731" i="1"/>
  <c r="AN731" i="1"/>
  <c r="AO730" i="1"/>
  <c r="AN730" i="1"/>
  <c r="AO729" i="1"/>
  <c r="AN729" i="1"/>
  <c r="AO728" i="1"/>
  <c r="AN728" i="1"/>
  <c r="AO727" i="1"/>
  <c r="AN727" i="1"/>
  <c r="AO726" i="1"/>
  <c r="AN726" i="1"/>
  <c r="AO725" i="1"/>
  <c r="AN725" i="1"/>
  <c r="AO724" i="1"/>
  <c r="AN724" i="1"/>
  <c r="AO723" i="1"/>
  <c r="AN723" i="1"/>
  <c r="AO722" i="1"/>
  <c r="AN722" i="1"/>
  <c r="AO721" i="1"/>
  <c r="AN721" i="1"/>
  <c r="AO720" i="1"/>
  <c r="AN720" i="1"/>
  <c r="AO719" i="1"/>
  <c r="AN719" i="1"/>
  <c r="AO718" i="1"/>
  <c r="AN718" i="1"/>
  <c r="AO717" i="1"/>
  <c r="AN717" i="1"/>
  <c r="AO716" i="1"/>
  <c r="AN716" i="1"/>
  <c r="AO715" i="1"/>
  <c r="AN715" i="1"/>
  <c r="AO714" i="1"/>
  <c r="AN714" i="1"/>
  <c r="AO713" i="1"/>
  <c r="AN713" i="1"/>
  <c r="AO712" i="1"/>
  <c r="AN712" i="1"/>
  <c r="AO711" i="1"/>
  <c r="AN711" i="1"/>
  <c r="AO710" i="1"/>
  <c r="AN710" i="1"/>
  <c r="AO709" i="1"/>
  <c r="AN709" i="1"/>
  <c r="AO708" i="1"/>
  <c r="AN708" i="1"/>
  <c r="AO707" i="1"/>
  <c r="AN707" i="1"/>
  <c r="AO706" i="1"/>
  <c r="AN706" i="1"/>
  <c r="AO705" i="1"/>
  <c r="AN705" i="1"/>
  <c r="AO704" i="1"/>
  <c r="AN704" i="1"/>
  <c r="AO703" i="1"/>
  <c r="AN703" i="1"/>
  <c r="AO702" i="1"/>
  <c r="AN702" i="1"/>
  <c r="AO701" i="1"/>
  <c r="AN701" i="1"/>
  <c r="AO700" i="1"/>
  <c r="AN700" i="1"/>
  <c r="AO699" i="1"/>
  <c r="AN699" i="1"/>
  <c r="AO698" i="1"/>
  <c r="AN698" i="1"/>
  <c r="AO697" i="1"/>
  <c r="AN697" i="1"/>
  <c r="AO696" i="1"/>
  <c r="AN696" i="1"/>
  <c r="AO695" i="1"/>
  <c r="AN695" i="1"/>
  <c r="AO694" i="1"/>
  <c r="AN694" i="1"/>
  <c r="AO693" i="1"/>
  <c r="AN693" i="1"/>
  <c r="AO692" i="1"/>
  <c r="AN692" i="1"/>
  <c r="AO691" i="1"/>
  <c r="AN691" i="1"/>
  <c r="AO690" i="1"/>
  <c r="AN690" i="1"/>
  <c r="AO689" i="1"/>
  <c r="AN689" i="1"/>
  <c r="AO688" i="1"/>
  <c r="AN688" i="1"/>
  <c r="AO687" i="1"/>
  <c r="AN687" i="1"/>
  <c r="AO686" i="1"/>
  <c r="AN686" i="1"/>
  <c r="AO685" i="1"/>
  <c r="AN685" i="1"/>
  <c r="AO684" i="1"/>
  <c r="AN684" i="1"/>
  <c r="AO683" i="1"/>
  <c r="AN683" i="1"/>
  <c r="AO682" i="1"/>
  <c r="AN682" i="1"/>
  <c r="AO681" i="1"/>
  <c r="AN681" i="1"/>
  <c r="AO680" i="1"/>
  <c r="AN680" i="1"/>
  <c r="AO679" i="1"/>
  <c r="AN679" i="1"/>
  <c r="AO678" i="1"/>
  <c r="AN678" i="1"/>
  <c r="AO677" i="1"/>
  <c r="AN677" i="1"/>
  <c r="AO676" i="1"/>
  <c r="AN676" i="1"/>
  <c r="AO675" i="1"/>
  <c r="AN675" i="1"/>
  <c r="AO674" i="1"/>
  <c r="AN674" i="1"/>
  <c r="AO673" i="1"/>
  <c r="AN673" i="1"/>
  <c r="AO672" i="1"/>
  <c r="AN672" i="1"/>
  <c r="AO671" i="1"/>
  <c r="AN671" i="1"/>
  <c r="AO670" i="1"/>
  <c r="AN670" i="1"/>
  <c r="AO669" i="1"/>
  <c r="AN669" i="1"/>
  <c r="AO668" i="1"/>
  <c r="AN668" i="1"/>
  <c r="AO667" i="1"/>
  <c r="AN667" i="1"/>
  <c r="AO666" i="1"/>
  <c r="AN666" i="1"/>
  <c r="AO665" i="1"/>
  <c r="AN665" i="1"/>
  <c r="AO664" i="1"/>
  <c r="AN664" i="1"/>
  <c r="AO663" i="1"/>
  <c r="AN663" i="1"/>
  <c r="AO662" i="1"/>
  <c r="AN662" i="1"/>
  <c r="AO661" i="1"/>
  <c r="AN661" i="1"/>
  <c r="AO660" i="1"/>
  <c r="AN660" i="1"/>
  <c r="AO659" i="1"/>
  <c r="AN659" i="1"/>
  <c r="AO658" i="1"/>
  <c r="AN658" i="1"/>
  <c r="AO657" i="1"/>
  <c r="AN657" i="1"/>
  <c r="AO656" i="1"/>
  <c r="AN656" i="1"/>
  <c r="AO655" i="1"/>
  <c r="AN655" i="1"/>
  <c r="AO654" i="1"/>
  <c r="AN654" i="1"/>
  <c r="AO653" i="1"/>
  <c r="AN653" i="1"/>
  <c r="AO652" i="1"/>
  <c r="AN652" i="1"/>
  <c r="AO651" i="1"/>
  <c r="AN651" i="1"/>
  <c r="AO650" i="1"/>
  <c r="AN650" i="1"/>
  <c r="AO649" i="1"/>
  <c r="AN649" i="1"/>
  <c r="AO648" i="1"/>
  <c r="AN648" i="1"/>
  <c r="AO647" i="1"/>
  <c r="AN647" i="1"/>
  <c r="AO646" i="1"/>
  <c r="AN646" i="1"/>
  <c r="AO645" i="1"/>
  <c r="AN645" i="1"/>
  <c r="AO644" i="1"/>
  <c r="AN644" i="1"/>
  <c r="AO643" i="1"/>
  <c r="AN643" i="1"/>
  <c r="AO642" i="1"/>
  <c r="AN642" i="1"/>
  <c r="AO641" i="1"/>
  <c r="AN641" i="1"/>
  <c r="AO640" i="1"/>
  <c r="AN640" i="1"/>
  <c r="H11" i="13"/>
  <c r="H12" i="13"/>
  <c r="H13" i="13"/>
  <c r="H14" i="13"/>
  <c r="H15" i="13"/>
  <c r="H16" i="13"/>
  <c r="H17" i="13"/>
  <c r="H18" i="13"/>
  <c r="H19" i="13"/>
  <c r="H20" i="13"/>
  <c r="H21" i="13"/>
  <c r="H22" i="13"/>
  <c r="H23" i="13"/>
  <c r="H24" i="13"/>
  <c r="H25" i="13"/>
  <c r="H26" i="13"/>
  <c r="H27" i="13"/>
  <c r="H28" i="13"/>
  <c r="H29" i="13"/>
  <c r="H30" i="13"/>
  <c r="H31" i="13"/>
  <c r="H32" i="13"/>
  <c r="H33" i="13"/>
  <c r="H34" i="13"/>
  <c r="H35" i="13"/>
  <c r="H36" i="13"/>
  <c r="H37" i="13"/>
  <c r="H38" i="13"/>
  <c r="H39" i="13"/>
  <c r="H40" i="13"/>
  <c r="H41" i="13"/>
  <c r="H42" i="13"/>
  <c r="H43" i="13"/>
  <c r="H44" i="13"/>
  <c r="H45" i="13"/>
  <c r="H46" i="13"/>
  <c r="H47" i="13"/>
  <c r="H48" i="13"/>
  <c r="H49" i="13"/>
  <c r="H50" i="13"/>
  <c r="H51" i="13"/>
  <c r="H52" i="13"/>
  <c r="H53" i="13"/>
  <c r="H54" i="13"/>
  <c r="H55" i="13"/>
  <c r="H56" i="13"/>
  <c r="H57" i="13"/>
  <c r="H58" i="13"/>
  <c r="H59" i="13"/>
  <c r="H60" i="13"/>
  <c r="H61" i="13"/>
  <c r="H62" i="13"/>
  <c r="H63" i="13"/>
  <c r="H64" i="13"/>
  <c r="H65" i="13"/>
  <c r="H66" i="13"/>
  <c r="H67" i="13"/>
  <c r="H68" i="13"/>
  <c r="H69" i="13"/>
  <c r="H70" i="13"/>
  <c r="H71" i="13"/>
  <c r="H72" i="13"/>
  <c r="H73" i="13"/>
  <c r="H74" i="13"/>
  <c r="H75" i="13"/>
  <c r="H76" i="13"/>
  <c r="H77" i="13"/>
  <c r="H78" i="13"/>
  <c r="H79" i="13"/>
  <c r="H80" i="13"/>
  <c r="H81" i="13"/>
  <c r="H82" i="13"/>
  <c r="H83" i="13"/>
  <c r="H84" i="13"/>
  <c r="H85" i="13"/>
  <c r="H86" i="13"/>
  <c r="H87" i="13"/>
  <c r="H88" i="13"/>
  <c r="H89" i="13"/>
  <c r="H90" i="13"/>
  <c r="H91" i="13"/>
  <c r="H92" i="13"/>
  <c r="H93" i="13"/>
  <c r="H94" i="13"/>
  <c r="H95" i="13"/>
  <c r="H96" i="13"/>
  <c r="H97" i="13"/>
  <c r="H98" i="13"/>
  <c r="H99" i="13"/>
  <c r="H100" i="13"/>
  <c r="H101" i="13"/>
  <c r="H102" i="13"/>
  <c r="H103" i="13"/>
  <c r="H104" i="13"/>
  <c r="H105" i="13"/>
  <c r="H106" i="13"/>
  <c r="H107" i="13"/>
  <c r="H108" i="13"/>
  <c r="H109" i="13"/>
  <c r="H110" i="13"/>
  <c r="H111" i="13"/>
  <c r="H112" i="13"/>
  <c r="H113" i="13"/>
  <c r="H114" i="13"/>
  <c r="H115" i="13"/>
  <c r="H116" i="13"/>
  <c r="H117" i="13"/>
  <c r="H118" i="13"/>
  <c r="H119" i="13"/>
  <c r="H120" i="13"/>
  <c r="H121" i="13"/>
  <c r="H122" i="13"/>
  <c r="H123" i="13"/>
  <c r="H124" i="13"/>
  <c r="H125" i="13"/>
  <c r="H126" i="13"/>
  <c r="H127" i="13"/>
  <c r="H128" i="13"/>
  <c r="H129" i="13"/>
  <c r="G10" i="10" l="1"/>
  <c r="G10" i="13"/>
  <c r="H10" i="13" s="1"/>
  <c r="G26" i="2" s="1"/>
  <c r="G11" i="13"/>
  <c r="G100" i="10" l="1"/>
  <c r="H100" i="10"/>
  <c r="G101" i="10"/>
  <c r="H101" i="10"/>
  <c r="G102" i="10"/>
  <c r="H102" i="10"/>
  <c r="G103" i="10"/>
  <c r="H103" i="10"/>
  <c r="G104" i="10"/>
  <c r="H104" i="10"/>
  <c r="G105" i="10"/>
  <c r="H105" i="10"/>
  <c r="G106" i="10"/>
  <c r="H106" i="10"/>
  <c r="G107" i="10"/>
  <c r="H107" i="10"/>
  <c r="H11" i="10"/>
  <c r="H12" i="10"/>
  <c r="H13" i="10"/>
  <c r="H14" i="10"/>
  <c r="H15" i="10"/>
  <c r="H16" i="10"/>
  <c r="H17" i="10"/>
  <c r="H18" i="10"/>
  <c r="H19" i="10"/>
  <c r="H20" i="10"/>
  <c r="H21" i="10"/>
  <c r="H22" i="10"/>
  <c r="H23" i="10"/>
  <c r="H24" i="10"/>
  <c r="H25" i="10"/>
  <c r="H26" i="10"/>
  <c r="H27" i="10"/>
  <c r="H28" i="10"/>
  <c r="H29" i="10"/>
  <c r="H30" i="10"/>
  <c r="H31" i="10"/>
  <c r="H32" i="10"/>
  <c r="H33" i="10"/>
  <c r="H34" i="10"/>
  <c r="H35" i="10"/>
  <c r="H36" i="10"/>
  <c r="H37" i="10"/>
  <c r="H38" i="10"/>
  <c r="H39" i="10"/>
  <c r="H40" i="10"/>
  <c r="H41" i="10"/>
  <c r="H42" i="10"/>
  <c r="H43" i="10"/>
  <c r="H44" i="10"/>
  <c r="H45" i="10"/>
  <c r="H46" i="10"/>
  <c r="H47" i="10"/>
  <c r="H48" i="10"/>
  <c r="H49" i="10"/>
  <c r="H50" i="10"/>
  <c r="H51" i="10"/>
  <c r="H52" i="10"/>
  <c r="H53" i="10"/>
  <c r="H54" i="10"/>
  <c r="H55" i="10"/>
  <c r="H56" i="10"/>
  <c r="H57" i="10"/>
  <c r="H58" i="10"/>
  <c r="H59" i="10"/>
  <c r="H60" i="10"/>
  <c r="H61" i="10"/>
  <c r="H62" i="10"/>
  <c r="H63" i="10"/>
  <c r="H64" i="10"/>
  <c r="H65" i="10"/>
  <c r="H66" i="10"/>
  <c r="H67" i="10"/>
  <c r="H68" i="10"/>
  <c r="H69" i="10"/>
  <c r="H70" i="10"/>
  <c r="H71" i="10"/>
  <c r="H72" i="10"/>
  <c r="H73" i="10"/>
  <c r="H74" i="10"/>
  <c r="H75" i="10"/>
  <c r="H76" i="10"/>
  <c r="H77" i="10"/>
  <c r="H78" i="10"/>
  <c r="H79" i="10"/>
  <c r="H80" i="10"/>
  <c r="H81" i="10"/>
  <c r="H82" i="10"/>
  <c r="H83" i="10"/>
  <c r="H84" i="10"/>
  <c r="H85" i="10"/>
  <c r="H86" i="10"/>
  <c r="H87" i="10"/>
  <c r="H88" i="10"/>
  <c r="H89" i="10"/>
  <c r="H90" i="10"/>
  <c r="H91" i="10"/>
  <c r="H92" i="10"/>
  <c r="H93" i="10"/>
  <c r="H94" i="10"/>
  <c r="H95" i="10"/>
  <c r="H96" i="10"/>
  <c r="H97" i="10"/>
  <c r="H98" i="10"/>
  <c r="H99" i="10"/>
  <c r="G94" i="10"/>
  <c r="G95" i="10"/>
  <c r="G96" i="10"/>
  <c r="G97" i="10"/>
  <c r="G98" i="10"/>
  <c r="G99" i="10"/>
  <c r="AN420" i="1" l="1"/>
  <c r="AO420" i="1"/>
  <c r="AN421" i="1"/>
  <c r="AO421" i="1"/>
  <c r="AN422" i="1"/>
  <c r="AO422" i="1"/>
  <c r="AN423" i="1"/>
  <c r="AO423" i="1"/>
  <c r="AN424" i="1"/>
  <c r="AO424" i="1"/>
  <c r="AN425" i="1"/>
  <c r="AO425" i="1"/>
  <c r="AN426" i="1"/>
  <c r="AO426" i="1"/>
  <c r="AN427" i="1"/>
  <c r="AO427" i="1"/>
  <c r="AN428" i="1"/>
  <c r="AO428" i="1"/>
  <c r="AN429" i="1"/>
  <c r="AO429" i="1"/>
  <c r="AN430" i="1"/>
  <c r="AO430" i="1"/>
  <c r="AN431" i="1"/>
  <c r="AO431" i="1"/>
  <c r="AN432" i="1"/>
  <c r="AO432" i="1"/>
  <c r="AN433" i="1"/>
  <c r="AO433" i="1"/>
  <c r="AN434" i="1"/>
  <c r="AO434" i="1"/>
  <c r="AN435" i="1"/>
  <c r="AO435" i="1"/>
  <c r="AN436" i="1"/>
  <c r="AO436" i="1"/>
  <c r="AN437" i="1"/>
  <c r="AO437" i="1"/>
  <c r="AN438" i="1"/>
  <c r="AO438" i="1"/>
  <c r="AN439" i="1"/>
  <c r="AO439" i="1"/>
  <c r="AN440" i="1"/>
  <c r="AO440" i="1"/>
  <c r="AN441" i="1"/>
  <c r="AO441" i="1"/>
  <c r="AN442" i="1"/>
  <c r="AO442" i="1"/>
  <c r="AN443" i="1"/>
  <c r="AO443" i="1"/>
  <c r="AN444" i="1"/>
  <c r="AO444" i="1"/>
  <c r="AN445" i="1"/>
  <c r="AO445" i="1"/>
  <c r="AN446" i="1"/>
  <c r="AO446" i="1"/>
  <c r="AN447" i="1"/>
  <c r="AO447" i="1"/>
  <c r="AN448" i="1"/>
  <c r="AO448" i="1"/>
  <c r="AN449" i="1"/>
  <c r="AO449" i="1"/>
  <c r="AN450" i="1"/>
  <c r="AO450" i="1"/>
  <c r="AN451" i="1"/>
  <c r="AO451" i="1"/>
  <c r="AN452" i="1"/>
  <c r="AO452" i="1"/>
  <c r="AN453" i="1"/>
  <c r="AO453" i="1"/>
  <c r="AN454" i="1"/>
  <c r="AO454" i="1"/>
  <c r="AN455" i="1"/>
  <c r="AO455" i="1"/>
  <c r="AN456" i="1"/>
  <c r="AO456" i="1"/>
  <c r="AN457" i="1"/>
  <c r="AO457" i="1"/>
  <c r="AN458" i="1"/>
  <c r="AO458" i="1"/>
  <c r="AN459" i="1"/>
  <c r="AO459" i="1"/>
  <c r="AN460" i="1"/>
  <c r="AO460" i="1"/>
  <c r="AN461" i="1"/>
  <c r="AO461" i="1"/>
  <c r="AN462" i="1"/>
  <c r="AO462" i="1"/>
  <c r="AN463" i="1"/>
  <c r="AO463" i="1"/>
  <c r="AN464" i="1"/>
  <c r="AO464" i="1"/>
  <c r="AN465" i="1"/>
  <c r="AO465" i="1"/>
  <c r="AN466" i="1"/>
  <c r="AO466" i="1"/>
  <c r="AN467" i="1"/>
  <c r="AO467" i="1"/>
  <c r="AN468" i="1"/>
  <c r="AO468" i="1"/>
  <c r="AN469" i="1"/>
  <c r="AO469" i="1"/>
  <c r="AN470" i="1"/>
  <c r="AO470" i="1"/>
  <c r="AN471" i="1"/>
  <c r="AO471" i="1"/>
  <c r="AN472" i="1"/>
  <c r="AO472" i="1"/>
  <c r="AN473" i="1"/>
  <c r="AO473" i="1"/>
  <c r="AN474" i="1"/>
  <c r="AO474" i="1"/>
  <c r="AN475" i="1"/>
  <c r="AO475" i="1"/>
  <c r="AN476" i="1"/>
  <c r="AO476" i="1"/>
  <c r="AN477" i="1"/>
  <c r="AO477" i="1"/>
  <c r="AN478" i="1"/>
  <c r="AO478" i="1"/>
  <c r="AN479" i="1"/>
  <c r="AO479" i="1"/>
  <c r="AN480" i="1"/>
  <c r="AO480" i="1"/>
  <c r="AN481" i="1"/>
  <c r="AO481" i="1"/>
  <c r="AN482" i="1"/>
  <c r="AO482" i="1"/>
  <c r="AN483" i="1"/>
  <c r="AO483" i="1"/>
  <c r="AN484" i="1"/>
  <c r="AO484" i="1"/>
  <c r="AN485" i="1"/>
  <c r="AO485" i="1"/>
  <c r="AN486" i="1"/>
  <c r="AO486" i="1"/>
  <c r="AN487" i="1"/>
  <c r="AO487" i="1"/>
  <c r="AN488" i="1"/>
  <c r="AO488" i="1"/>
  <c r="AN489" i="1"/>
  <c r="AO489" i="1"/>
  <c r="AN490" i="1"/>
  <c r="AO490" i="1"/>
  <c r="AN491" i="1"/>
  <c r="AO491" i="1"/>
  <c r="AN492" i="1"/>
  <c r="AO492" i="1"/>
  <c r="AN493" i="1"/>
  <c r="AO493" i="1"/>
  <c r="AN494" i="1"/>
  <c r="AO494" i="1"/>
  <c r="AN495" i="1"/>
  <c r="AO495" i="1"/>
  <c r="AN496" i="1"/>
  <c r="AO496" i="1"/>
  <c r="AN497" i="1"/>
  <c r="AO497" i="1"/>
  <c r="AN498" i="1"/>
  <c r="AO498" i="1"/>
  <c r="AN499" i="1"/>
  <c r="AO499" i="1"/>
  <c r="AN500" i="1"/>
  <c r="AO500" i="1"/>
  <c r="AN501" i="1"/>
  <c r="AO501" i="1"/>
  <c r="AN502" i="1"/>
  <c r="AO502" i="1"/>
  <c r="AN503" i="1"/>
  <c r="AO503" i="1"/>
  <c r="AN504" i="1"/>
  <c r="AO504" i="1"/>
  <c r="AN505" i="1"/>
  <c r="AO505" i="1"/>
  <c r="AN506" i="1"/>
  <c r="AO506" i="1"/>
  <c r="AN507" i="1"/>
  <c r="AO507" i="1"/>
  <c r="AN508" i="1"/>
  <c r="AO508" i="1"/>
  <c r="AN509" i="1"/>
  <c r="AO509" i="1"/>
  <c r="AN510" i="1"/>
  <c r="AO510" i="1"/>
  <c r="AN511" i="1"/>
  <c r="AO511" i="1"/>
  <c r="AN512" i="1"/>
  <c r="AO512" i="1"/>
  <c r="AN513" i="1"/>
  <c r="AO513" i="1"/>
  <c r="AN514" i="1"/>
  <c r="AO514" i="1"/>
  <c r="AN515" i="1"/>
  <c r="AO515" i="1"/>
  <c r="AN516" i="1"/>
  <c r="AO516" i="1"/>
  <c r="AN517" i="1"/>
  <c r="AO517" i="1"/>
  <c r="AN518" i="1"/>
  <c r="AO518" i="1"/>
  <c r="AN519" i="1"/>
  <c r="AO519" i="1"/>
  <c r="AN520" i="1"/>
  <c r="AO520" i="1"/>
  <c r="AN521" i="1"/>
  <c r="AO521" i="1"/>
  <c r="AN522" i="1"/>
  <c r="AO522" i="1"/>
  <c r="AN523" i="1"/>
  <c r="AO523" i="1"/>
  <c r="AN524" i="1"/>
  <c r="AO524" i="1"/>
  <c r="AN525" i="1"/>
  <c r="AO525" i="1"/>
  <c r="AN526" i="1"/>
  <c r="AO526" i="1"/>
  <c r="AN527" i="1"/>
  <c r="AO527" i="1"/>
  <c r="AN528" i="1"/>
  <c r="AO528" i="1"/>
  <c r="AN529" i="1"/>
  <c r="AO529" i="1"/>
  <c r="AN530" i="1"/>
  <c r="AO530" i="1"/>
  <c r="AN531" i="1"/>
  <c r="AO531" i="1"/>
  <c r="AN532" i="1"/>
  <c r="AO532" i="1"/>
  <c r="AN533" i="1"/>
  <c r="AO533" i="1"/>
  <c r="AN534" i="1"/>
  <c r="AO534" i="1"/>
  <c r="AN535" i="1"/>
  <c r="AO535" i="1"/>
  <c r="AN536" i="1"/>
  <c r="AO536" i="1"/>
  <c r="AN537" i="1"/>
  <c r="AO537" i="1"/>
  <c r="AN538" i="1"/>
  <c r="AO538" i="1"/>
  <c r="AN539" i="1"/>
  <c r="AO539" i="1"/>
  <c r="AN540" i="1"/>
  <c r="AO540" i="1"/>
  <c r="AN541" i="1"/>
  <c r="AO541" i="1"/>
  <c r="AN542" i="1"/>
  <c r="AO542" i="1"/>
  <c r="AN543" i="1"/>
  <c r="AO543" i="1"/>
  <c r="AN544" i="1"/>
  <c r="AO544" i="1"/>
  <c r="AN545" i="1"/>
  <c r="AO545" i="1"/>
  <c r="AN546" i="1"/>
  <c r="AO546" i="1"/>
  <c r="AN547" i="1"/>
  <c r="AO547" i="1"/>
  <c r="AN548" i="1"/>
  <c r="AO548" i="1"/>
  <c r="AN549" i="1"/>
  <c r="AO549" i="1"/>
  <c r="AN550" i="1"/>
  <c r="AO550" i="1"/>
  <c r="AN551" i="1"/>
  <c r="AO551" i="1"/>
  <c r="AN552" i="1"/>
  <c r="AO552" i="1"/>
  <c r="AN553" i="1"/>
  <c r="AO553" i="1"/>
  <c r="AN554" i="1"/>
  <c r="AO554" i="1"/>
  <c r="AN555" i="1"/>
  <c r="AO555" i="1"/>
  <c r="AN556" i="1"/>
  <c r="AO556" i="1"/>
  <c r="AN557" i="1"/>
  <c r="AO557" i="1"/>
  <c r="AN558" i="1"/>
  <c r="AO558" i="1"/>
  <c r="AN559" i="1"/>
  <c r="AO559" i="1"/>
  <c r="AN560" i="1"/>
  <c r="AO560" i="1"/>
  <c r="AN561" i="1"/>
  <c r="AO561" i="1"/>
  <c r="AN562" i="1"/>
  <c r="AO562" i="1"/>
  <c r="AN563" i="1"/>
  <c r="AO563" i="1"/>
  <c r="AN564" i="1"/>
  <c r="AO564" i="1"/>
  <c r="AN565" i="1"/>
  <c r="AO565" i="1"/>
  <c r="AN566" i="1"/>
  <c r="AO566" i="1"/>
  <c r="AN567" i="1"/>
  <c r="AO567" i="1"/>
  <c r="AN568" i="1"/>
  <c r="AO568" i="1"/>
  <c r="AN569" i="1"/>
  <c r="AO569" i="1"/>
  <c r="AN570" i="1"/>
  <c r="AO570" i="1"/>
  <c r="AN571" i="1"/>
  <c r="AO571" i="1"/>
  <c r="AN572" i="1"/>
  <c r="AO572" i="1"/>
  <c r="AN573" i="1"/>
  <c r="AO573" i="1"/>
  <c r="AN574" i="1"/>
  <c r="AO574" i="1"/>
  <c r="AN575" i="1"/>
  <c r="AO575" i="1"/>
  <c r="AN576" i="1"/>
  <c r="AO576" i="1"/>
  <c r="AN577" i="1"/>
  <c r="AO577" i="1"/>
  <c r="AN578" i="1"/>
  <c r="AO578" i="1"/>
  <c r="AN579" i="1"/>
  <c r="AO579" i="1"/>
  <c r="AN580" i="1"/>
  <c r="AO580" i="1"/>
  <c r="AN581" i="1"/>
  <c r="AO581" i="1"/>
  <c r="AN582" i="1"/>
  <c r="AO582" i="1"/>
  <c r="AN583" i="1"/>
  <c r="AO583" i="1"/>
  <c r="AN584" i="1"/>
  <c r="AO584" i="1"/>
  <c r="AN585" i="1"/>
  <c r="AO585" i="1"/>
  <c r="AN586" i="1"/>
  <c r="AO586" i="1"/>
  <c r="AN587" i="1"/>
  <c r="AO587" i="1"/>
  <c r="AN588" i="1"/>
  <c r="AO588" i="1"/>
  <c r="AN589" i="1"/>
  <c r="AO589" i="1"/>
  <c r="AN590" i="1"/>
  <c r="AO590" i="1"/>
  <c r="AN591" i="1"/>
  <c r="AO591" i="1"/>
  <c r="AN592" i="1"/>
  <c r="AO592" i="1"/>
  <c r="AN593" i="1"/>
  <c r="AO593" i="1"/>
  <c r="AN594" i="1"/>
  <c r="AO594" i="1"/>
  <c r="AN595" i="1"/>
  <c r="AO595" i="1"/>
  <c r="AN596" i="1"/>
  <c r="AO596" i="1"/>
  <c r="AN597" i="1"/>
  <c r="AO597" i="1"/>
  <c r="AN598" i="1"/>
  <c r="AO598" i="1"/>
  <c r="AN599" i="1"/>
  <c r="AO599" i="1"/>
  <c r="AN600" i="1"/>
  <c r="AO600" i="1"/>
  <c r="AN601" i="1"/>
  <c r="AO601" i="1"/>
  <c r="AN602" i="1"/>
  <c r="AO602" i="1"/>
  <c r="AN603" i="1"/>
  <c r="AO603" i="1"/>
  <c r="AN604" i="1"/>
  <c r="AO604" i="1"/>
  <c r="AN605" i="1"/>
  <c r="AO605" i="1"/>
  <c r="AN606" i="1"/>
  <c r="AO606" i="1"/>
  <c r="AN607" i="1"/>
  <c r="AO607" i="1"/>
  <c r="AN608" i="1"/>
  <c r="AO608" i="1"/>
  <c r="AN609" i="1"/>
  <c r="AO609" i="1"/>
  <c r="AN610" i="1"/>
  <c r="AO610" i="1"/>
  <c r="AN611" i="1"/>
  <c r="AO611" i="1"/>
  <c r="AN612" i="1"/>
  <c r="AO612" i="1"/>
  <c r="AN613" i="1"/>
  <c r="AO613" i="1"/>
  <c r="AN614" i="1"/>
  <c r="AO614" i="1"/>
  <c r="AN615" i="1"/>
  <c r="AO615" i="1"/>
  <c r="AN616" i="1"/>
  <c r="AO616" i="1"/>
  <c r="AN617" i="1"/>
  <c r="AO617" i="1"/>
  <c r="AN618" i="1"/>
  <c r="AO618" i="1"/>
  <c r="AN619" i="1"/>
  <c r="AO619" i="1"/>
  <c r="AN620" i="1"/>
  <c r="AO620" i="1"/>
  <c r="AN621" i="1"/>
  <c r="AO621" i="1"/>
  <c r="AN622" i="1"/>
  <c r="AO622" i="1"/>
  <c r="AN623" i="1"/>
  <c r="AO623" i="1"/>
  <c r="AN624" i="1"/>
  <c r="AO624" i="1"/>
  <c r="AN625" i="1"/>
  <c r="AO625" i="1"/>
  <c r="AN626" i="1"/>
  <c r="AO626" i="1"/>
  <c r="AN627" i="1"/>
  <c r="AO627" i="1"/>
  <c r="AN628" i="1"/>
  <c r="AO628" i="1"/>
  <c r="AN629" i="1"/>
  <c r="AO629" i="1"/>
  <c r="AN630" i="1"/>
  <c r="AO630" i="1"/>
  <c r="AN631" i="1"/>
  <c r="AO631" i="1"/>
  <c r="AN632" i="1"/>
  <c r="AO632" i="1"/>
  <c r="AN633" i="1"/>
  <c r="AO633" i="1"/>
  <c r="AN634" i="1"/>
  <c r="AO634" i="1"/>
  <c r="AN635" i="1"/>
  <c r="AO635" i="1"/>
  <c r="AN636" i="1"/>
  <c r="AO636" i="1"/>
  <c r="AN637" i="1"/>
  <c r="AO637" i="1"/>
  <c r="AN638" i="1"/>
  <c r="AO638" i="1"/>
  <c r="AN639" i="1"/>
  <c r="AO639" i="1"/>
  <c r="AO10" i="1"/>
  <c r="AO11" i="1"/>
  <c r="AO12" i="1"/>
  <c r="AO13" i="1"/>
  <c r="AO14" i="1"/>
  <c r="AO15" i="1"/>
  <c r="AO16" i="1"/>
  <c r="AN10" i="1"/>
  <c r="AN11" i="1"/>
  <c r="AN12" i="1"/>
  <c r="AN13" i="1"/>
  <c r="AN14" i="1"/>
  <c r="AN15" i="1"/>
  <c r="AN16" i="1"/>
  <c r="H91" i="1" l="1"/>
  <c r="AN17" i="1"/>
  <c r="AN18" i="1"/>
  <c r="AN19" i="1"/>
  <c r="AN20" i="1"/>
  <c r="AN21" i="1"/>
  <c r="AN22" i="1"/>
  <c r="AN23" i="1"/>
  <c r="AN24" i="1"/>
  <c r="AN25" i="1"/>
  <c r="AN26" i="1"/>
  <c r="AN27" i="1"/>
  <c r="AN28" i="1"/>
  <c r="AN29" i="1"/>
  <c r="AN30" i="1"/>
  <c r="AN31" i="1"/>
  <c r="AN32" i="1"/>
  <c r="AN33" i="1"/>
  <c r="AN34" i="1"/>
  <c r="AN35" i="1"/>
  <c r="AN36" i="1"/>
  <c r="AN37" i="1"/>
  <c r="AN38" i="1"/>
  <c r="AN39" i="1"/>
  <c r="AN40" i="1"/>
  <c r="AN41" i="1"/>
  <c r="AN42" i="1"/>
  <c r="AN43" i="1"/>
  <c r="AN44" i="1"/>
  <c r="AN45" i="1"/>
  <c r="AN46" i="1"/>
  <c r="AN47" i="1"/>
  <c r="AN48" i="1"/>
  <c r="AN49" i="1"/>
  <c r="AN50" i="1"/>
  <c r="AN51" i="1"/>
  <c r="AN52" i="1"/>
  <c r="AN53" i="1"/>
  <c r="AN54" i="1"/>
  <c r="AN55" i="1"/>
  <c r="AN56" i="1"/>
  <c r="AN57" i="1"/>
  <c r="AN58" i="1"/>
  <c r="AN59" i="1"/>
  <c r="AN60" i="1"/>
  <c r="AN61" i="1"/>
  <c r="AN62" i="1"/>
  <c r="AN63" i="1"/>
  <c r="AN64" i="1"/>
  <c r="AN65" i="1"/>
  <c r="AN66" i="1"/>
  <c r="AN67" i="1"/>
  <c r="AN68" i="1"/>
  <c r="AN69" i="1"/>
  <c r="AN70" i="1"/>
  <c r="AN71" i="1"/>
  <c r="AN72" i="1"/>
  <c r="AN73" i="1"/>
  <c r="AN74" i="1"/>
  <c r="AN75" i="1"/>
  <c r="AN76" i="1"/>
  <c r="AN77" i="1"/>
  <c r="AN78" i="1"/>
  <c r="AN79" i="1"/>
  <c r="AN80" i="1"/>
  <c r="AN81" i="1"/>
  <c r="AN82" i="1"/>
  <c r="AN83" i="1"/>
  <c r="AN84" i="1"/>
  <c r="AN85" i="1"/>
  <c r="AN86" i="1"/>
  <c r="AN87" i="1"/>
  <c r="AN88" i="1"/>
  <c r="AN89" i="1"/>
  <c r="AN90" i="1"/>
  <c r="AN91" i="1"/>
  <c r="AN92" i="1"/>
  <c r="AN93" i="1"/>
  <c r="AN94" i="1"/>
  <c r="AN95" i="1"/>
  <c r="AN96" i="1"/>
  <c r="AN97" i="1"/>
  <c r="AN98" i="1"/>
  <c r="AN99" i="1"/>
  <c r="AN100" i="1"/>
  <c r="AN101" i="1"/>
  <c r="AN102" i="1"/>
  <c r="AN103" i="1"/>
  <c r="AN104" i="1"/>
  <c r="AN105" i="1"/>
  <c r="AN106" i="1"/>
  <c r="AN107" i="1"/>
  <c r="AN108" i="1"/>
  <c r="AN109" i="1"/>
  <c r="AN110" i="1"/>
  <c r="AN111" i="1"/>
  <c r="AN112" i="1"/>
  <c r="AN113" i="1"/>
  <c r="AN114" i="1"/>
  <c r="AN115" i="1"/>
  <c r="AN116" i="1"/>
  <c r="AN117" i="1"/>
  <c r="AN118" i="1"/>
  <c r="AN119" i="1"/>
  <c r="AN120" i="1"/>
  <c r="AN121" i="1"/>
  <c r="AN122" i="1"/>
  <c r="AN123" i="1"/>
  <c r="AN124" i="1"/>
  <c r="AN125" i="1"/>
  <c r="AN126" i="1"/>
  <c r="AN127" i="1"/>
  <c r="AN128" i="1"/>
  <c r="AN129" i="1"/>
  <c r="AN130" i="1"/>
  <c r="AN131" i="1"/>
  <c r="AN132" i="1"/>
  <c r="AN133" i="1"/>
  <c r="AN134" i="1"/>
  <c r="AN135" i="1"/>
  <c r="AN136" i="1"/>
  <c r="AN137" i="1"/>
  <c r="AN138" i="1"/>
  <c r="AN139" i="1"/>
  <c r="AN140" i="1"/>
  <c r="AN141" i="1"/>
  <c r="AN142" i="1"/>
  <c r="AN143" i="1"/>
  <c r="AN144" i="1"/>
  <c r="AN145" i="1"/>
  <c r="AN146" i="1"/>
  <c r="AN147" i="1"/>
  <c r="AN148" i="1"/>
  <c r="AN149" i="1"/>
  <c r="AN150" i="1"/>
  <c r="AN151" i="1"/>
  <c r="AN152" i="1"/>
  <c r="AN153" i="1"/>
  <c r="AN154" i="1"/>
  <c r="AN155" i="1"/>
  <c r="AN156" i="1"/>
  <c r="AN157" i="1"/>
  <c r="AN158" i="1"/>
  <c r="AN159" i="1"/>
  <c r="AN160" i="1"/>
  <c r="AN161" i="1"/>
  <c r="AN162" i="1"/>
  <c r="AN163" i="1"/>
  <c r="AN164" i="1"/>
  <c r="AN165" i="1"/>
  <c r="AN166" i="1"/>
  <c r="AN167" i="1"/>
  <c r="AN168" i="1"/>
  <c r="AN169" i="1"/>
  <c r="AN170" i="1"/>
  <c r="AN171" i="1"/>
  <c r="AN172" i="1"/>
  <c r="AN173" i="1"/>
  <c r="AN174" i="1"/>
  <c r="AN175" i="1"/>
  <c r="AN176" i="1"/>
  <c r="AN177" i="1"/>
  <c r="AN178" i="1"/>
  <c r="AN179" i="1"/>
  <c r="AN180" i="1"/>
  <c r="AN181" i="1"/>
  <c r="AN182" i="1"/>
  <c r="AN183" i="1"/>
  <c r="AN184" i="1"/>
  <c r="AN185" i="1"/>
  <c r="AN186" i="1"/>
  <c r="AN187" i="1"/>
  <c r="AN188" i="1"/>
  <c r="AN189" i="1"/>
  <c r="AN190" i="1"/>
  <c r="AN191" i="1"/>
  <c r="AN192" i="1"/>
  <c r="AN193" i="1"/>
  <c r="AN194" i="1"/>
  <c r="AN195" i="1"/>
  <c r="AN196" i="1"/>
  <c r="AN197" i="1"/>
  <c r="AN198" i="1"/>
  <c r="AN199" i="1"/>
  <c r="AN200" i="1"/>
  <c r="AN201" i="1"/>
  <c r="AN202" i="1"/>
  <c r="AN203" i="1"/>
  <c r="AN204" i="1"/>
  <c r="AN205" i="1"/>
  <c r="AN206" i="1"/>
  <c r="AN207" i="1"/>
  <c r="AN208" i="1"/>
  <c r="AN209" i="1"/>
  <c r="AN210" i="1"/>
  <c r="AN211" i="1"/>
  <c r="AN212" i="1"/>
  <c r="AN213" i="1"/>
  <c r="AN214" i="1"/>
  <c r="AN215" i="1"/>
  <c r="AN216" i="1"/>
  <c r="AN217" i="1"/>
  <c r="AN218" i="1"/>
  <c r="AN219" i="1"/>
  <c r="AN220" i="1"/>
  <c r="AN221" i="1"/>
  <c r="AN222" i="1"/>
  <c r="AN223" i="1"/>
  <c r="AN224" i="1"/>
  <c r="AN225" i="1"/>
  <c r="AN226" i="1"/>
  <c r="AN227" i="1"/>
  <c r="AN228" i="1"/>
  <c r="AN229" i="1"/>
  <c r="AN230" i="1"/>
  <c r="AN231" i="1"/>
  <c r="AN232" i="1"/>
  <c r="AN233" i="1"/>
  <c r="AN234" i="1"/>
  <c r="AN235" i="1"/>
  <c r="AN236" i="1"/>
  <c r="AN237" i="1"/>
  <c r="AN238" i="1"/>
  <c r="AN239" i="1"/>
  <c r="AN240" i="1"/>
  <c r="AN241" i="1"/>
  <c r="AN242" i="1"/>
  <c r="AN243" i="1"/>
  <c r="AN244" i="1"/>
  <c r="AN245" i="1"/>
  <c r="AN246" i="1"/>
  <c r="AN247" i="1"/>
  <c r="AN248" i="1"/>
  <c r="AN249" i="1"/>
  <c r="AN250" i="1"/>
  <c r="AN251" i="1"/>
  <c r="AN252" i="1"/>
  <c r="AN253" i="1"/>
  <c r="AN254" i="1"/>
  <c r="AN255" i="1"/>
  <c r="AN256" i="1"/>
  <c r="AN257" i="1"/>
  <c r="AN258" i="1"/>
  <c r="AN259" i="1"/>
  <c r="AN260" i="1"/>
  <c r="AN261" i="1"/>
  <c r="AN262" i="1"/>
  <c r="AN263" i="1"/>
  <c r="AN264" i="1"/>
  <c r="AN265" i="1"/>
  <c r="AN266" i="1"/>
  <c r="AN267" i="1"/>
  <c r="AN268" i="1"/>
  <c r="AN269" i="1"/>
  <c r="AN270" i="1"/>
  <c r="AN271" i="1"/>
  <c r="AN272" i="1"/>
  <c r="AN273" i="1"/>
  <c r="AN274" i="1"/>
  <c r="AN275" i="1"/>
  <c r="AN276" i="1"/>
  <c r="AN277" i="1"/>
  <c r="AN278" i="1"/>
  <c r="AN279" i="1"/>
  <c r="AN280" i="1"/>
  <c r="AN281" i="1"/>
  <c r="AN282" i="1"/>
  <c r="AN283" i="1"/>
  <c r="AN284" i="1"/>
  <c r="AN285" i="1"/>
  <c r="AN286" i="1"/>
  <c r="AN287" i="1"/>
  <c r="AN288" i="1"/>
  <c r="AN289" i="1"/>
  <c r="AN290" i="1"/>
  <c r="AN291" i="1"/>
  <c r="AN292" i="1"/>
  <c r="AN293" i="1"/>
  <c r="AN294" i="1"/>
  <c r="AN295" i="1"/>
  <c r="AN296" i="1"/>
  <c r="AN297" i="1"/>
  <c r="AN298" i="1"/>
  <c r="AN299" i="1"/>
  <c r="AN300" i="1"/>
  <c r="AN301" i="1"/>
  <c r="AN302" i="1"/>
  <c r="AN303" i="1"/>
  <c r="AN304" i="1"/>
  <c r="AN305" i="1"/>
  <c r="AN306" i="1"/>
  <c r="AN307" i="1"/>
  <c r="AN308" i="1"/>
  <c r="AN309" i="1"/>
  <c r="AN310" i="1"/>
  <c r="AN311" i="1"/>
  <c r="AN312" i="1"/>
  <c r="AN313" i="1"/>
  <c r="AN314" i="1"/>
  <c r="AN315" i="1"/>
  <c r="AN316" i="1"/>
  <c r="AN317" i="1"/>
  <c r="AN318" i="1"/>
  <c r="AN319" i="1"/>
  <c r="AN320" i="1"/>
  <c r="AN321" i="1"/>
  <c r="AN322" i="1"/>
  <c r="AN323" i="1"/>
  <c r="AN324" i="1"/>
  <c r="AN325" i="1"/>
  <c r="AN326" i="1"/>
  <c r="AN327" i="1"/>
  <c r="AN328" i="1"/>
  <c r="AN329" i="1"/>
  <c r="AN330" i="1"/>
  <c r="AN331" i="1"/>
  <c r="AN332" i="1"/>
  <c r="AN333" i="1"/>
  <c r="AN334" i="1"/>
  <c r="AN335" i="1"/>
  <c r="AN336" i="1"/>
  <c r="AN337" i="1"/>
  <c r="AN338" i="1"/>
  <c r="AN339" i="1"/>
  <c r="AN340" i="1"/>
  <c r="AN341" i="1"/>
  <c r="AN342" i="1"/>
  <c r="AN343" i="1"/>
  <c r="AN344" i="1"/>
  <c r="AN345" i="1"/>
  <c r="AN346" i="1"/>
  <c r="AN347" i="1"/>
  <c r="AN348" i="1"/>
  <c r="AN349" i="1"/>
  <c r="AN350" i="1"/>
  <c r="AN351" i="1"/>
  <c r="AN352" i="1"/>
  <c r="AN353" i="1"/>
  <c r="AN354" i="1"/>
  <c r="AN355" i="1"/>
  <c r="AN356" i="1"/>
  <c r="AN357" i="1"/>
  <c r="AN358" i="1"/>
  <c r="AN359" i="1"/>
  <c r="AN360" i="1"/>
  <c r="AN361" i="1"/>
  <c r="AN362" i="1"/>
  <c r="AN363" i="1"/>
  <c r="AN364" i="1"/>
  <c r="AN365" i="1"/>
  <c r="AN366" i="1"/>
  <c r="AN367" i="1"/>
  <c r="AN368" i="1"/>
  <c r="AN369" i="1"/>
  <c r="AN370" i="1"/>
  <c r="AN371" i="1"/>
  <c r="AN372" i="1"/>
  <c r="AN373" i="1"/>
  <c r="AN374" i="1"/>
  <c r="AN375" i="1"/>
  <c r="AN376" i="1"/>
  <c r="AN377" i="1"/>
  <c r="AN378" i="1"/>
  <c r="AN379" i="1"/>
  <c r="AN380" i="1"/>
  <c r="AN381" i="1"/>
  <c r="AN382" i="1"/>
  <c r="AN383" i="1"/>
  <c r="AN384" i="1"/>
  <c r="AN385" i="1"/>
  <c r="AN386" i="1"/>
  <c r="AN387" i="1"/>
  <c r="AN388" i="1"/>
  <c r="AN389" i="1"/>
  <c r="AN390" i="1"/>
  <c r="AN391" i="1"/>
  <c r="AN392" i="1"/>
  <c r="AN393" i="1"/>
  <c r="AN394" i="1"/>
  <c r="AN395" i="1"/>
  <c r="AN396" i="1"/>
  <c r="AN397" i="1"/>
  <c r="AN398" i="1"/>
  <c r="AN399" i="1"/>
  <c r="AN400" i="1"/>
  <c r="AN401" i="1"/>
  <c r="AN402" i="1"/>
  <c r="AN403" i="1"/>
  <c r="AN404" i="1"/>
  <c r="AN405" i="1"/>
  <c r="AN406" i="1"/>
  <c r="AN407" i="1"/>
  <c r="AN408" i="1"/>
  <c r="AN409" i="1"/>
  <c r="AN410" i="1"/>
  <c r="AN411" i="1"/>
  <c r="AN412" i="1"/>
  <c r="AN413" i="1"/>
  <c r="AN414" i="1"/>
  <c r="AN415" i="1"/>
  <c r="AN416" i="1"/>
  <c r="AN417" i="1"/>
  <c r="AN418" i="1"/>
  <c r="AN419" i="1"/>
  <c r="AO17" i="1"/>
  <c r="AO18" i="1"/>
  <c r="AO19" i="1"/>
  <c r="AO20" i="1"/>
  <c r="AO21" i="1"/>
  <c r="AO22" i="1"/>
  <c r="AO23" i="1"/>
  <c r="AO24" i="1"/>
  <c r="AO25" i="1"/>
  <c r="AO26" i="1"/>
  <c r="AO27" i="1"/>
  <c r="AO28" i="1"/>
  <c r="AO29" i="1"/>
  <c r="AO30" i="1"/>
  <c r="AO31" i="1"/>
  <c r="AO32" i="1"/>
  <c r="AO33" i="1"/>
  <c r="AO34" i="1"/>
  <c r="AO35" i="1"/>
  <c r="AO36" i="1"/>
  <c r="AO37" i="1"/>
  <c r="AO38" i="1"/>
  <c r="AO39" i="1"/>
  <c r="AO40" i="1"/>
  <c r="AO41" i="1"/>
  <c r="AO42" i="1"/>
  <c r="AO43" i="1"/>
  <c r="AO44" i="1"/>
  <c r="AO45" i="1"/>
  <c r="AO46" i="1"/>
  <c r="AO47" i="1"/>
  <c r="AO48" i="1"/>
  <c r="AO49" i="1"/>
  <c r="AO50" i="1"/>
  <c r="AO51" i="1"/>
  <c r="AO52" i="1"/>
  <c r="AO53" i="1"/>
  <c r="AO54" i="1"/>
  <c r="AO55" i="1"/>
  <c r="AO56" i="1"/>
  <c r="AO57" i="1"/>
  <c r="AO58" i="1"/>
  <c r="AO59" i="1"/>
  <c r="AO60" i="1"/>
  <c r="AO61" i="1"/>
  <c r="AO62" i="1"/>
  <c r="AO63" i="1"/>
  <c r="AO64" i="1"/>
  <c r="AO65" i="1"/>
  <c r="AO66" i="1"/>
  <c r="AO67" i="1"/>
  <c r="AO68" i="1"/>
  <c r="AO69" i="1"/>
  <c r="AO70" i="1"/>
  <c r="AO71" i="1"/>
  <c r="AO72" i="1"/>
  <c r="AO73" i="1"/>
  <c r="AO74" i="1"/>
  <c r="AO75" i="1"/>
  <c r="AO76" i="1"/>
  <c r="AO77" i="1"/>
  <c r="AO78" i="1"/>
  <c r="AO79" i="1"/>
  <c r="AO80" i="1"/>
  <c r="AO81" i="1"/>
  <c r="AO82" i="1"/>
  <c r="AO83" i="1"/>
  <c r="AO84" i="1"/>
  <c r="AO85" i="1"/>
  <c r="AO86" i="1"/>
  <c r="AO87" i="1"/>
  <c r="AO88" i="1"/>
  <c r="AO89" i="1"/>
  <c r="AO90" i="1"/>
  <c r="AO91" i="1"/>
  <c r="C24" i="2" s="1"/>
  <c r="G25" i="2" s="1"/>
  <c r="AO92" i="1"/>
  <c r="AO93" i="1"/>
  <c r="AO94" i="1"/>
  <c r="AO95" i="1"/>
  <c r="AO96" i="1"/>
  <c r="AO97" i="1"/>
  <c r="AO98" i="1"/>
  <c r="AO99" i="1"/>
  <c r="AO100" i="1"/>
  <c r="AO101" i="1"/>
  <c r="AO102" i="1"/>
  <c r="AO103" i="1"/>
  <c r="AO104" i="1"/>
  <c r="AO105" i="1"/>
  <c r="AO106" i="1"/>
  <c r="AO107" i="1"/>
  <c r="AO108" i="1"/>
  <c r="AO109" i="1"/>
  <c r="AO110" i="1"/>
  <c r="AO111" i="1"/>
  <c r="AO112" i="1"/>
  <c r="AO113" i="1"/>
  <c r="AO114" i="1"/>
  <c r="AO115" i="1"/>
  <c r="AO116" i="1"/>
  <c r="AO117" i="1"/>
  <c r="AO118" i="1"/>
  <c r="AO119" i="1"/>
  <c r="AO120" i="1"/>
  <c r="AO121" i="1"/>
  <c r="AO122" i="1"/>
  <c r="AO123" i="1"/>
  <c r="AO124" i="1"/>
  <c r="AO125" i="1"/>
  <c r="AO126" i="1"/>
  <c r="AO127" i="1"/>
  <c r="AO128" i="1"/>
  <c r="AO129" i="1"/>
  <c r="AO130" i="1"/>
  <c r="AO131" i="1"/>
  <c r="AO132" i="1"/>
  <c r="AO133" i="1"/>
  <c r="AO134" i="1"/>
  <c r="AO135" i="1"/>
  <c r="AO136" i="1"/>
  <c r="AO137" i="1"/>
  <c r="AO138" i="1"/>
  <c r="AO139" i="1"/>
  <c r="AO140" i="1"/>
  <c r="AO141" i="1"/>
  <c r="AO142" i="1"/>
  <c r="AO143" i="1"/>
  <c r="AO144" i="1"/>
  <c r="AO145" i="1"/>
  <c r="AO146" i="1"/>
  <c r="AO147" i="1"/>
  <c r="AO148" i="1"/>
  <c r="AO149" i="1"/>
  <c r="AO150" i="1"/>
  <c r="AO151" i="1"/>
  <c r="AO152" i="1"/>
  <c r="AO153" i="1"/>
  <c r="AO154" i="1"/>
  <c r="AO155" i="1"/>
  <c r="AO156" i="1"/>
  <c r="AO157" i="1"/>
  <c r="AO158" i="1"/>
  <c r="AO159" i="1"/>
  <c r="AO160" i="1"/>
  <c r="AO161" i="1"/>
  <c r="AO162" i="1"/>
  <c r="AO163" i="1"/>
  <c r="AO164" i="1"/>
  <c r="AO165" i="1"/>
  <c r="AO166" i="1"/>
  <c r="AO167" i="1"/>
  <c r="AO168" i="1"/>
  <c r="AO169" i="1"/>
  <c r="AO170" i="1"/>
  <c r="AO171" i="1"/>
  <c r="AO172" i="1"/>
  <c r="AO173" i="1"/>
  <c r="AO174" i="1"/>
  <c r="AO175" i="1"/>
  <c r="AO176" i="1"/>
  <c r="AO177" i="1"/>
  <c r="AO178" i="1"/>
  <c r="AO179" i="1"/>
  <c r="AO180" i="1"/>
  <c r="AO181" i="1"/>
  <c r="AO182" i="1"/>
  <c r="AO183" i="1"/>
  <c r="AO184" i="1"/>
  <c r="AO185" i="1"/>
  <c r="AO186" i="1"/>
  <c r="AO187" i="1"/>
  <c r="AO188" i="1"/>
  <c r="AO189" i="1"/>
  <c r="AO190" i="1"/>
  <c r="AO191" i="1"/>
  <c r="AO192" i="1"/>
  <c r="AO193" i="1"/>
  <c r="AO194" i="1"/>
  <c r="AO195" i="1"/>
  <c r="AO196" i="1"/>
  <c r="AO197" i="1"/>
  <c r="AO198" i="1"/>
  <c r="AO199" i="1"/>
  <c r="AO200" i="1"/>
  <c r="AO201" i="1"/>
  <c r="AO202" i="1"/>
  <c r="AO203" i="1"/>
  <c r="AO204" i="1"/>
  <c r="AO205" i="1"/>
  <c r="AO206" i="1"/>
  <c r="AO207" i="1"/>
  <c r="AO208" i="1"/>
  <c r="AO209" i="1"/>
  <c r="AO210" i="1"/>
  <c r="AO211" i="1"/>
  <c r="AO212" i="1"/>
  <c r="AO213" i="1"/>
  <c r="AO214" i="1"/>
  <c r="AO215" i="1"/>
  <c r="AO216" i="1"/>
  <c r="AO217" i="1"/>
  <c r="AO218" i="1"/>
  <c r="AO219" i="1"/>
  <c r="AO220" i="1"/>
  <c r="AO221" i="1"/>
  <c r="AO222" i="1"/>
  <c r="AO223" i="1"/>
  <c r="AO224" i="1"/>
  <c r="AO225" i="1"/>
  <c r="AO226" i="1"/>
  <c r="AO227" i="1"/>
  <c r="AO228" i="1"/>
  <c r="AO229" i="1"/>
  <c r="AO230" i="1"/>
  <c r="AO231" i="1"/>
  <c r="AO232" i="1"/>
  <c r="AO233" i="1"/>
  <c r="AO234" i="1"/>
  <c r="AO235" i="1"/>
  <c r="AO236" i="1"/>
  <c r="AO237" i="1"/>
  <c r="AO238" i="1"/>
  <c r="AO239" i="1"/>
  <c r="AO240" i="1"/>
  <c r="AO241" i="1"/>
  <c r="AO242" i="1"/>
  <c r="AO243" i="1"/>
  <c r="AO244" i="1"/>
  <c r="AO245" i="1"/>
  <c r="AO246" i="1"/>
  <c r="AO247" i="1"/>
  <c r="AO248" i="1"/>
  <c r="AO249" i="1"/>
  <c r="AO250" i="1"/>
  <c r="AO251" i="1"/>
  <c r="AO252" i="1"/>
  <c r="AO253" i="1"/>
  <c r="AO254" i="1"/>
  <c r="AO255" i="1"/>
  <c r="AO256" i="1"/>
  <c r="AO257" i="1"/>
  <c r="AO258" i="1"/>
  <c r="AO259" i="1"/>
  <c r="AO260" i="1"/>
  <c r="AO261" i="1"/>
  <c r="AO262" i="1"/>
  <c r="AO263" i="1"/>
  <c r="AO264" i="1"/>
  <c r="AO265" i="1"/>
  <c r="AO266" i="1"/>
  <c r="AO267" i="1"/>
  <c r="AO268" i="1"/>
  <c r="AO269" i="1"/>
  <c r="AO270" i="1"/>
  <c r="AO271" i="1"/>
  <c r="AO272" i="1"/>
  <c r="AO273" i="1"/>
  <c r="AO274" i="1"/>
  <c r="AO275" i="1"/>
  <c r="AO276" i="1"/>
  <c r="AO277" i="1"/>
  <c r="AO278" i="1"/>
  <c r="AO279" i="1"/>
  <c r="AO280" i="1"/>
  <c r="AO281" i="1"/>
  <c r="AO282" i="1"/>
  <c r="AO283" i="1"/>
  <c r="AO284" i="1"/>
  <c r="AO285" i="1"/>
  <c r="AO286" i="1"/>
  <c r="AO287" i="1"/>
  <c r="AO288" i="1"/>
  <c r="AO289" i="1"/>
  <c r="AO290" i="1"/>
  <c r="AO291" i="1"/>
  <c r="AO292" i="1"/>
  <c r="AO293" i="1"/>
  <c r="AO294" i="1"/>
  <c r="AO295" i="1"/>
  <c r="AO296" i="1"/>
  <c r="AO297" i="1"/>
  <c r="AO298" i="1"/>
  <c r="AO299" i="1"/>
  <c r="AO300" i="1"/>
  <c r="AO301" i="1"/>
  <c r="AO302" i="1"/>
  <c r="AO303" i="1"/>
  <c r="AO304" i="1"/>
  <c r="AO305" i="1"/>
  <c r="AO306" i="1"/>
  <c r="AO307" i="1"/>
  <c r="AO308" i="1"/>
  <c r="AO309" i="1"/>
  <c r="AO310" i="1"/>
  <c r="AO311" i="1"/>
  <c r="AO312" i="1"/>
  <c r="AO313" i="1"/>
  <c r="AO314" i="1"/>
  <c r="AO315" i="1"/>
  <c r="AO316" i="1"/>
  <c r="AO317" i="1"/>
  <c r="AO318" i="1"/>
  <c r="AO319" i="1"/>
  <c r="AO320" i="1"/>
  <c r="AO321" i="1"/>
  <c r="AO322" i="1"/>
  <c r="AO323" i="1"/>
  <c r="AO324" i="1"/>
  <c r="AO325" i="1"/>
  <c r="AO326" i="1"/>
  <c r="AO327" i="1"/>
  <c r="AO328" i="1"/>
  <c r="AO329" i="1"/>
  <c r="AO330" i="1"/>
  <c r="AO331" i="1"/>
  <c r="AO332" i="1"/>
  <c r="AO333" i="1"/>
  <c r="AO334" i="1"/>
  <c r="AO335" i="1"/>
  <c r="AO336" i="1"/>
  <c r="AO337" i="1"/>
  <c r="AO338" i="1"/>
  <c r="AO339" i="1"/>
  <c r="AO340" i="1"/>
  <c r="AO341" i="1"/>
  <c r="AO342" i="1"/>
  <c r="AO343" i="1"/>
  <c r="AO344" i="1"/>
  <c r="AO345" i="1"/>
  <c r="AO346" i="1"/>
  <c r="AO347" i="1"/>
  <c r="AO348" i="1"/>
  <c r="AO349" i="1"/>
  <c r="AO350" i="1"/>
  <c r="AO351" i="1"/>
  <c r="AO352" i="1"/>
  <c r="AO353" i="1"/>
  <c r="AO354" i="1"/>
  <c r="AO355" i="1"/>
  <c r="AO356" i="1"/>
  <c r="AO357" i="1"/>
  <c r="AO358" i="1"/>
  <c r="AO359" i="1"/>
  <c r="AO360" i="1"/>
  <c r="AO361" i="1"/>
  <c r="AO362" i="1"/>
  <c r="AO363" i="1"/>
  <c r="AO364" i="1"/>
  <c r="AO365" i="1"/>
  <c r="AO366" i="1"/>
  <c r="AO367" i="1"/>
  <c r="AO368" i="1"/>
  <c r="AO369" i="1"/>
  <c r="AO370" i="1"/>
  <c r="AO371" i="1"/>
  <c r="AO372" i="1"/>
  <c r="AO373" i="1"/>
  <c r="AO374" i="1"/>
  <c r="AO375" i="1"/>
  <c r="AO376" i="1"/>
  <c r="AO377" i="1"/>
  <c r="AO378" i="1"/>
  <c r="AO379" i="1"/>
  <c r="AO380" i="1"/>
  <c r="AO381" i="1"/>
  <c r="AO382" i="1"/>
  <c r="AO383" i="1"/>
  <c r="AO384" i="1"/>
  <c r="AO385" i="1"/>
  <c r="AO386" i="1"/>
  <c r="AO387" i="1"/>
  <c r="AO388" i="1"/>
  <c r="AO389" i="1"/>
  <c r="AO390" i="1"/>
  <c r="AO391" i="1"/>
  <c r="AO392" i="1"/>
  <c r="AO393" i="1"/>
  <c r="AO394" i="1"/>
  <c r="AO395" i="1"/>
  <c r="AO396" i="1"/>
  <c r="AO397" i="1"/>
  <c r="AO398" i="1"/>
  <c r="AO399" i="1"/>
  <c r="AO400" i="1"/>
  <c r="AO401" i="1"/>
  <c r="AO402" i="1"/>
  <c r="AO403" i="1"/>
  <c r="AO404" i="1"/>
  <c r="AO405" i="1"/>
  <c r="AO406" i="1"/>
  <c r="AO407" i="1"/>
  <c r="AO408" i="1"/>
  <c r="AO409" i="1"/>
  <c r="AO410" i="1"/>
  <c r="AO411" i="1"/>
  <c r="AO412" i="1"/>
  <c r="AO413" i="1"/>
  <c r="AO414" i="1"/>
  <c r="AO415" i="1"/>
  <c r="AO416" i="1"/>
  <c r="AO417" i="1"/>
  <c r="AO418" i="1"/>
  <c r="AO419" i="1"/>
  <c r="G24" i="2" l="1"/>
  <c r="G18" i="13"/>
  <c r="G19" i="13"/>
  <c r="G20" i="13"/>
  <c r="G21" i="13"/>
  <c r="G22" i="13"/>
  <c r="G23" i="13"/>
  <c r="G24" i="13"/>
  <c r="G25" i="13"/>
  <c r="G26" i="13"/>
  <c r="G27" i="13"/>
  <c r="G28" i="13"/>
  <c r="G29" i="13"/>
  <c r="G30" i="13"/>
  <c r="G31" i="13"/>
  <c r="G32" i="13"/>
  <c r="G33" i="13"/>
  <c r="G34" i="13"/>
  <c r="G35" i="13"/>
  <c r="G36" i="13"/>
  <c r="G37" i="13"/>
  <c r="G38" i="13"/>
  <c r="G39" i="13"/>
  <c r="G40" i="13"/>
  <c r="G41" i="13"/>
  <c r="G42" i="13"/>
  <c r="G43" i="13"/>
  <c r="G44" i="13"/>
  <c r="G45" i="13"/>
  <c r="G46" i="13"/>
  <c r="G47" i="13"/>
  <c r="G48" i="13"/>
  <c r="G49" i="13"/>
  <c r="G50" i="13"/>
  <c r="G51" i="13"/>
  <c r="G52" i="13"/>
  <c r="G53" i="13"/>
  <c r="G54" i="13"/>
  <c r="G55" i="13"/>
  <c r="G56" i="13"/>
  <c r="G57" i="13"/>
  <c r="G58" i="13"/>
  <c r="G59" i="13"/>
  <c r="G60" i="13"/>
  <c r="G61" i="13"/>
  <c r="G62" i="13"/>
  <c r="G63" i="13"/>
  <c r="G64" i="13"/>
  <c r="G65" i="13"/>
  <c r="G66" i="13"/>
  <c r="G67" i="13"/>
  <c r="G68" i="13"/>
  <c r="G69" i="13"/>
  <c r="G70" i="13"/>
  <c r="G71" i="13"/>
  <c r="G72" i="13"/>
  <c r="G73" i="13"/>
  <c r="G74" i="13"/>
  <c r="G75" i="13"/>
  <c r="G76" i="13"/>
  <c r="G77" i="13"/>
  <c r="G78" i="13"/>
  <c r="G79" i="13"/>
  <c r="G80" i="13"/>
  <c r="G81" i="13"/>
  <c r="G82" i="13"/>
  <c r="G83" i="13"/>
  <c r="G84" i="13"/>
  <c r="G85" i="13"/>
  <c r="G86" i="13"/>
  <c r="G87" i="13"/>
  <c r="G88" i="13"/>
  <c r="G89" i="13"/>
  <c r="G90" i="13"/>
  <c r="G91" i="13"/>
  <c r="G92" i="13"/>
  <c r="G93" i="13"/>
  <c r="G94" i="13"/>
  <c r="G95" i="13"/>
  <c r="G96" i="13"/>
  <c r="G97" i="13"/>
  <c r="G98" i="13"/>
  <c r="G99" i="13"/>
  <c r="G100" i="13"/>
  <c r="G101" i="13"/>
  <c r="G102" i="13"/>
  <c r="G103" i="13"/>
  <c r="G104" i="13"/>
  <c r="G105" i="13"/>
  <c r="G106" i="13"/>
  <c r="G107" i="13"/>
  <c r="G108" i="13"/>
  <c r="G109" i="13"/>
  <c r="G110" i="13"/>
  <c r="G111" i="13"/>
  <c r="G112" i="13"/>
  <c r="G113" i="13"/>
  <c r="G114" i="13"/>
  <c r="G115" i="13"/>
  <c r="G116" i="13"/>
  <c r="G117" i="13"/>
  <c r="G118" i="13"/>
  <c r="G119" i="13"/>
  <c r="G120" i="13"/>
  <c r="G121" i="13"/>
  <c r="G122" i="13"/>
  <c r="G123" i="13"/>
  <c r="G124" i="13"/>
  <c r="G125" i="13"/>
  <c r="G126" i="13"/>
  <c r="G127" i="13"/>
  <c r="G128" i="13"/>
  <c r="G129" i="13"/>
  <c r="G12" i="13"/>
  <c r="G13" i="13"/>
  <c r="G14" i="13"/>
  <c r="G15" i="13"/>
  <c r="G16" i="13"/>
  <c r="G17" i="13"/>
  <c r="G11" i="10"/>
  <c r="G12" i="10"/>
  <c r="G13" i="10"/>
  <c r="G14" i="10"/>
  <c r="G15" i="10"/>
  <c r="G16" i="10"/>
  <c r="G17" i="10"/>
  <c r="G18" i="10"/>
  <c r="G19" i="10"/>
  <c r="G20" i="10"/>
  <c r="G21" i="10"/>
  <c r="G22" i="10"/>
  <c r="G23" i="10"/>
  <c r="G24" i="10"/>
  <c r="G25" i="10"/>
  <c r="G26" i="10"/>
  <c r="G27" i="10"/>
  <c r="G28" i="10"/>
  <c r="G29" i="10"/>
  <c r="G30" i="10"/>
  <c r="G31" i="10"/>
  <c r="G32" i="10"/>
  <c r="G33" i="10"/>
  <c r="G34" i="10"/>
  <c r="G35" i="10"/>
  <c r="G36" i="10"/>
  <c r="G37" i="10"/>
  <c r="G38" i="10"/>
  <c r="G39" i="10"/>
  <c r="G40" i="10"/>
  <c r="G41" i="10"/>
  <c r="G42" i="10"/>
  <c r="G43" i="10"/>
  <c r="G44" i="10"/>
  <c r="G45" i="10"/>
  <c r="G46" i="10"/>
  <c r="G47" i="10"/>
  <c r="G48" i="10"/>
  <c r="G49" i="10"/>
  <c r="G50" i="10"/>
  <c r="G51" i="10"/>
  <c r="G52" i="10"/>
  <c r="G53" i="10"/>
  <c r="G54" i="10"/>
  <c r="G55" i="10"/>
  <c r="G56" i="10"/>
  <c r="G57" i="10"/>
  <c r="G58" i="10"/>
  <c r="G59" i="10"/>
  <c r="G60" i="10"/>
  <c r="G61" i="10"/>
  <c r="G62" i="10"/>
  <c r="G63" i="10"/>
  <c r="G64" i="10"/>
  <c r="G65" i="10"/>
  <c r="G66" i="10"/>
  <c r="G67" i="10"/>
  <c r="G68" i="10"/>
  <c r="G69" i="10"/>
  <c r="G70" i="10"/>
  <c r="G71" i="10"/>
  <c r="G72" i="10"/>
  <c r="G73" i="10"/>
  <c r="G74" i="10"/>
  <c r="G75" i="10"/>
  <c r="G76" i="10"/>
  <c r="G77" i="10"/>
  <c r="G78" i="10"/>
  <c r="G79" i="10"/>
  <c r="G80" i="10"/>
  <c r="G81" i="10"/>
  <c r="G82" i="10"/>
  <c r="G83" i="10"/>
  <c r="G84" i="10"/>
  <c r="G85" i="10"/>
  <c r="G86" i="10"/>
  <c r="G87" i="10"/>
  <c r="G88" i="10"/>
  <c r="G89" i="10"/>
  <c r="G90" i="10"/>
  <c r="G91" i="10"/>
  <c r="G92" i="10"/>
  <c r="G93" i="10"/>
  <c r="H10" i="10" l="1"/>
  <c r="G27" i="2" l="1"/>
  <c r="G29" i="2" l="1"/>
</calcChain>
</file>

<file path=xl/sharedStrings.xml><?xml version="1.0" encoding="utf-8"?>
<sst xmlns="http://schemas.openxmlformats.org/spreadsheetml/2006/main" count="704" uniqueCount="295">
  <si>
    <t>Subject Address</t>
  </si>
  <si>
    <t>S</t>
  </si>
  <si>
    <t>Prop. Type*</t>
  </si>
  <si>
    <t>Supervisor Name</t>
  </si>
  <si>
    <t>Parcel #</t>
  </si>
  <si>
    <t>g</t>
  </si>
  <si>
    <t>Rule</t>
  </si>
  <si>
    <t>Hours</t>
  </si>
  <si>
    <t>Description</t>
  </si>
  <si>
    <t>k</t>
  </si>
  <si>
    <r>
      <t xml:space="preserve">The applicant does not need to enter anything into these </t>
    </r>
    <r>
      <rPr>
        <sz val="10"/>
        <color rgb="FFFF0000"/>
        <rFont val="Arial"/>
        <family val="2"/>
      </rPr>
      <t xml:space="preserve">RED </t>
    </r>
    <r>
      <rPr>
        <sz val="10"/>
        <rFont val="Arial"/>
        <family val="2"/>
      </rPr>
      <t>cells.</t>
    </r>
  </si>
  <si>
    <t>Supervisor Certification Number</t>
  </si>
  <si>
    <t>a1</t>
  </si>
  <si>
    <t>a2</t>
  </si>
  <si>
    <t>b1</t>
  </si>
  <si>
    <t>b2</t>
  </si>
  <si>
    <t>b3</t>
  </si>
  <si>
    <t>c1</t>
  </si>
  <si>
    <t>c2</t>
  </si>
  <si>
    <t>d1</t>
  </si>
  <si>
    <t>d2</t>
  </si>
  <si>
    <t>d3</t>
  </si>
  <si>
    <t>e1</t>
  </si>
  <si>
    <t>e2</t>
  </si>
  <si>
    <t>e3</t>
  </si>
  <si>
    <t>f1</t>
  </si>
  <si>
    <t>f2</t>
  </si>
  <si>
    <t>h1</t>
  </si>
  <si>
    <t>h2</t>
  </si>
  <si>
    <t>i1</t>
  </si>
  <si>
    <t>i2</t>
  </si>
  <si>
    <t>j1</t>
  </si>
  <si>
    <t>j2</t>
  </si>
  <si>
    <t>l1</t>
  </si>
  <si>
    <t>m1</t>
  </si>
  <si>
    <t>m2</t>
  </si>
  <si>
    <t>5-30</t>
  </si>
  <si>
    <t>c</t>
  </si>
  <si>
    <t>d</t>
  </si>
  <si>
    <t>e</t>
  </si>
  <si>
    <t>h</t>
  </si>
  <si>
    <t>j</t>
  </si>
  <si>
    <t>review of residential appraisals with no opinion of value developed as part of the review performed in conjunction with investigations by government agencies</t>
  </si>
  <si>
    <t>apartment buildings, 5-100 units</t>
  </si>
  <si>
    <t>apartment buildings, over 100 units</t>
  </si>
  <si>
    <t>hotel or motels, 50 units or fewer</t>
  </si>
  <si>
    <t>hotel or motels, 51-150 units</t>
  </si>
  <si>
    <t>hotel or motels, over 150 units</t>
  </si>
  <si>
    <t>nursing home, rest home, care facilities, fewer than 80 beds</t>
  </si>
  <si>
    <t>industrial or warehouse building, smaller than 20,000 sq ft</t>
  </si>
  <si>
    <t>office buildings, smaller than 10,000 sq ft</t>
  </si>
  <si>
    <t>g1</t>
  </si>
  <si>
    <t>retail buildings, smaller than 10,000 sq ft</t>
  </si>
  <si>
    <t>g2</t>
  </si>
  <si>
    <t>g3</t>
  </si>
  <si>
    <t>i</t>
  </si>
  <si>
    <t>entire subdivisions or planned unit developments (PUDs), 1-25 unit subdivision or PUD</t>
  </si>
  <si>
    <t>entire subdivisions or planned unit developments (PUDs), over 25 unit subdivision or PUD</t>
  </si>
  <si>
    <t>feasibility or market analysis
(5-100 hours, each per board decision, up to a maximum of 500 hours)</t>
  </si>
  <si>
    <t>l2a</t>
  </si>
  <si>
    <t>l2b</t>
  </si>
  <si>
    <t>improvements on properties other than a rural residence, maximum 10 hours, dwelling</t>
  </si>
  <si>
    <t>improvements on properties other than a rural residence, maximum 10 hours, shed</t>
  </si>
  <si>
    <t>n1</t>
  </si>
  <si>
    <t>cattle ranches, 0-200 head
(15 hours form, 20 hours narrative)</t>
  </si>
  <si>
    <t>n2</t>
  </si>
  <si>
    <t>cattle ranches, 201-500 head
(25 hours form, 30 hours narrative)</t>
  </si>
  <si>
    <t>n3</t>
  </si>
  <si>
    <t>cattle ranches, 501-1000 head
(30 hours form, 40 hours narrative)</t>
  </si>
  <si>
    <t>n4</t>
  </si>
  <si>
    <t>o1</t>
  </si>
  <si>
    <t>sheep ranches, 0-2000 head
(25 hours form, 30 hours narrative)</t>
  </si>
  <si>
    <t>o2</t>
  </si>
  <si>
    <t>sheep ranches, over 2000 head
(35 hours form, 45 hours narrative)</t>
  </si>
  <si>
    <t>p1</t>
  </si>
  <si>
    <t>p2</t>
  </si>
  <si>
    <t>dairy, including all improvements except a dwelling, 101-300 head
(25 hours form, 30 hours narrative)</t>
  </si>
  <si>
    <t>p3</t>
  </si>
  <si>
    <t>dairy, including all improvements except a dwelling, over 300 head
(30 hours form, 35 hours narrative)</t>
  </si>
  <si>
    <t>q1</t>
  </si>
  <si>
    <t>q2</t>
  </si>
  <si>
    <t>orchards, over 50 acres
(40 hours form, 50 hours narrative)</t>
  </si>
  <si>
    <t>r1</t>
  </si>
  <si>
    <t>r2</t>
  </si>
  <si>
    <t>rangeland/timber, 0-640 acres
(20 hours form, 25 hours narrative)</t>
  </si>
  <si>
    <t>rangeland/timber, over 640 acres
(30 hours form, 35 hours narrative)</t>
  </si>
  <si>
    <t>s1</t>
  </si>
  <si>
    <t>s2</t>
  </si>
  <si>
    <t>poultry, 0-100,000 birds
(30 hours form, 40 hours narrative)</t>
  </si>
  <si>
    <t>poultry, over 100,000 birds
(40 hours form, 50 hours narrative)</t>
  </si>
  <si>
    <t>t1</t>
  </si>
  <si>
    <t>mink, 0-5000 cages
(30 hours form, 35 hours narrative)</t>
  </si>
  <si>
    <t>t2</t>
  </si>
  <si>
    <t>mink, over 5000 cages
(40 hours form, 50 hours narrative)</t>
  </si>
  <si>
    <t>u</t>
  </si>
  <si>
    <t>fish farm
(40 hours form, 50 hours narrative)</t>
  </si>
  <si>
    <t>v</t>
  </si>
  <si>
    <t>hog farm
(40 hours form, 50 hours narrative)</t>
  </si>
  <si>
    <t>w</t>
  </si>
  <si>
    <r>
      <t xml:space="preserve">The </t>
    </r>
    <r>
      <rPr>
        <sz val="10"/>
        <color rgb="FFFF0000"/>
        <rFont val="Arial"/>
        <family val="2"/>
      </rPr>
      <t xml:space="preserve">RED </t>
    </r>
    <r>
      <rPr>
        <sz val="10"/>
        <rFont val="Arial"/>
        <family val="2"/>
      </rPr>
      <t>cells will be filled in automatically as you enter data in the "Hours" tabs.</t>
    </r>
  </si>
  <si>
    <t>Appendix 3, Mass Appraisal Assignments</t>
  </si>
  <si>
    <t>Appendix 1, Residential Assignments</t>
  </si>
  <si>
    <t>Appx 2, General (Commercial) Assignments</t>
  </si>
  <si>
    <t>employee relocation counsel reports completed on currently accepted Employee Relocation Counsel form</t>
  </si>
  <si>
    <t>commercial, multi-unit, industrial or other nonresidential use acreage, 100 acres or more, income approach to value</t>
  </si>
  <si>
    <t>cattle ranches, over 1000 head
(40 hours form, 50 hours narrative)</t>
  </si>
  <si>
    <t>Report
Date 
(In Order)</t>
  </si>
  <si>
    <t>Neighborhood Description</t>
  </si>
  <si>
    <t>Interior Inspection</t>
  </si>
  <si>
    <t>CAMA Data Imput and Review</t>
  </si>
  <si>
    <t>Market Conditions</t>
  </si>
  <si>
    <t>Improvement Cost Estimate</t>
  </si>
  <si>
    <t>Income Value Estimate</t>
  </si>
  <si>
    <t>Sales Comparison Value Estimate</t>
  </si>
  <si>
    <t>Final Reconciliation</t>
  </si>
  <si>
    <t>Appraisal Report Preparation</t>
  </si>
  <si>
    <t>Restricted Appraisal Report Preparation</t>
  </si>
  <si>
    <t>a</t>
  </si>
  <si>
    <t>Highest &amp; Best Use Analysis</t>
  </si>
  <si>
    <t>CAMA Data Input and Review</t>
  </si>
  <si>
    <t>b</t>
  </si>
  <si>
    <t>f</t>
  </si>
  <si>
    <t>Total Hours</t>
  </si>
  <si>
    <t>h3</t>
  </si>
  <si>
    <t>l2</t>
  </si>
  <si>
    <t>m3</t>
  </si>
  <si>
    <t>n</t>
  </si>
  <si>
    <t>o</t>
  </si>
  <si>
    <t>p</t>
  </si>
  <si>
    <t>q</t>
  </si>
  <si>
    <t>r</t>
  </si>
  <si>
    <t>s</t>
  </si>
  <si>
    <t>t</t>
  </si>
  <si>
    <t>~Rule #</t>
  </si>
  <si>
    <t>~Task description on next tab</t>
  </si>
  <si>
    <t>Exterior Inspection/Site Inspection (rule f)</t>
  </si>
  <si>
    <t>Land Value Estimate/Land Segregation (rule f)</t>
  </si>
  <si>
    <t>one-unit dwelling, above-grade living area less than 4,000 sq ft</t>
  </si>
  <si>
    <t>Task</t>
  </si>
  <si>
    <t>Highest and Best Use Analysis</t>
  </si>
  <si>
    <t>Exterior Inspection</t>
  </si>
  <si>
    <t>Land Value Estimate</t>
  </si>
  <si>
    <t>one-unit dwelling, above-grade living area 4,000 sq ft or more</t>
  </si>
  <si>
    <t>two to four unit dwelling</t>
  </si>
  <si>
    <t>commercial and industrial buildings, depending on complexity</t>
  </si>
  <si>
    <t>0.5-4.5</t>
  </si>
  <si>
    <t>0.5-9.5</t>
  </si>
  <si>
    <t>2-15</t>
  </si>
  <si>
    <t>1-10</t>
  </si>
  <si>
    <t>agricultural and other improvements, depending on complexity</t>
  </si>
  <si>
    <t>0.25-0.5</t>
  </si>
  <si>
    <t>0.5-1</t>
  </si>
  <si>
    <t>1-3</t>
  </si>
  <si>
    <t>vacant land, depending on complexity</t>
  </si>
  <si>
    <t>Inspection</t>
  </si>
  <si>
    <t>0.25-2.25</t>
  </si>
  <si>
    <t>25 or fewer parcels</t>
  </si>
  <si>
    <t>26 to 500 parcels</t>
  </si>
  <si>
    <t>over 500 parcels (25 additional hours for each 500 parcels, up to a maximum of 125 hours for each guideline)</t>
  </si>
  <si>
    <t>land valuation guideline (update)</t>
  </si>
  <si>
    <t>over 500 parcels (2.5 additional hours for each 500 parcels, up to a maximum of 12.5 hours for each guideline)</t>
  </si>
  <si>
    <t>assessment/sales ratio study, data collection, verification, sample inspection, analysis, conclusion, and implementation</t>
  </si>
  <si>
    <t>base study of 100 reviewed sales</t>
  </si>
  <si>
    <t>additional increments of 100 sales (25 additional hours for each 100 sales, up to a maximum of 375 hours for each study)</t>
  </si>
  <si>
    <t>multiple regression model, development and implementation</t>
  </si>
  <si>
    <t>fewer than 5,000 parcels</t>
  </si>
  <si>
    <t>additional increments of 500 parcels (5 additional hours for each 500 parcels, up to a maximum of 375 hours for each study)</t>
  </si>
  <si>
    <t>industry depreciation study and analysis</t>
  </si>
  <si>
    <t>reviews of "land in use" in accordance with U.C.A. Section 59-2-505</t>
  </si>
  <si>
    <t>office review only</t>
  </si>
  <si>
    <t>field review</t>
  </si>
  <si>
    <t>m</t>
  </si>
  <si>
    <t>natural resource properties, depending on complexity</t>
  </si>
  <si>
    <t>sand and gravel (per site)</t>
  </si>
  <si>
    <t>1-20</t>
  </si>
  <si>
    <t>mine</t>
  </si>
  <si>
    <t>1-110</t>
  </si>
  <si>
    <t>oil and gas (per site)</t>
  </si>
  <si>
    <t>1-50</t>
  </si>
  <si>
    <t>pipeline and gas distribution properties, depending on complexity</t>
  </si>
  <si>
    <t>telephone and electric properties, depending on complexity</t>
  </si>
  <si>
    <t>airline and railroad properties, depending on complexity</t>
  </si>
  <si>
    <t>appraisal review/audit, depending on complexity</t>
  </si>
  <si>
    <t>capitalization rate study</t>
  </si>
  <si>
    <t>mineral pricing study</t>
  </si>
  <si>
    <t>effective tax rate study</t>
  </si>
  <si>
    <t>Ad valorem centrally assessed property tax appeal preparation</t>
  </si>
  <si>
    <t>**may earn up to 60 hours**</t>
  </si>
  <si>
    <t>**may earn up to 40 hours**</t>
  </si>
  <si>
    <t>l1a</t>
  </si>
  <si>
    <t>**10 hours form, 15 hours narrative**</t>
  </si>
  <si>
    <t>**15 hours form, 25 hours narrative**</t>
  </si>
  <si>
    <t>**25 hours form, 40 hours narrative**</t>
  </si>
  <si>
    <t>**40 hours form, 50 hours narrative**</t>
  </si>
  <si>
    <t>**20 hours form, 40 hours narrative**</t>
  </si>
  <si>
    <t>**15 hours form, 20 hours narrative**</t>
  </si>
  <si>
    <t>**25 hours form, 30 hours narrative**</t>
  </si>
  <si>
    <t>l1b</t>
  </si>
  <si>
    <t>**12.5 hours form, 20 hours narrative**</t>
  </si>
  <si>
    <t>l1c</t>
  </si>
  <si>
    <t>l1d</t>
  </si>
  <si>
    <t>l1e</t>
  </si>
  <si>
    <t>farm and ranch appraisals, dry farm, 1 to less than 1280 acres
(15 hours form, 25 hours narrative)</t>
  </si>
  <si>
    <t>farm and ranch appraisals, dry farm, 1280 acres or more
(20 hours form, 40 hours narrative)</t>
  </si>
  <si>
    <t>**30 hours form, 40 hours narrative**</t>
  </si>
  <si>
    <t>**35 hours form, 45 hours narrative**</t>
  </si>
  <si>
    <t>**20 hours form, 25 hours narrative**</t>
  </si>
  <si>
    <t>**30 hours form, 35 hours narrative**</t>
  </si>
  <si>
    <t>**may earn up to 100 hours**</t>
  </si>
  <si>
    <t>nursing home, rest home, care facilities, 80 beds or more</t>
  </si>
  <si>
    <t>industrial or warehouse building, 20,000 sq ft or more, single tenant</t>
  </si>
  <si>
    <t>industrial or warehouse building, 20,000 sq ft or more, multiple tenants</t>
  </si>
  <si>
    <t>office buildings, 10,000 sq ft or more, single tenant</t>
  </si>
  <si>
    <t>retail buildings, 10,000 sq ft or more, single tenant</t>
  </si>
  <si>
    <t>farm and ranch appraisals, irrigated cropland, pasture other than rangeland, 1 to less than 11 acres
(10 hours form, 15 hours narrative)</t>
  </si>
  <si>
    <t>farm and ranch appraisals, irrigated cropland, pasture other than rangeland, 11 to less than 40 acres
(12.5 hours form, 20 hours narrative)</t>
  </si>
  <si>
    <t>farm and ranch appraisals, irrigated cropland, pasture other than rangeland, 40 to less than 160 acres
(15 hours form, 25 hours narrative)</t>
  </si>
  <si>
    <t>farm and ranch appraisals, irrigated cropland, pasture other than rangeland, 160 to less than 1280 acres
(25 hours form, 40 hours narrative)</t>
  </si>
  <si>
    <t>farm and ranch appraisals, irrigated cropland, pasture other than rangeland, 1280 acres or more
(40 hours form, 50 hours narrative)</t>
  </si>
  <si>
    <t>dairy, including all improvements except a dwelling, 0-100 head
(20 hours form, 25 hours narrative)</t>
  </si>
  <si>
    <t>orchards, up to 50 acres
(30 hours form, 40 hours narrative)</t>
  </si>
  <si>
    <t>Exterior Inspection/Site Inspection (rule e)</t>
  </si>
  <si>
    <t>7-42</t>
  </si>
  <si>
    <t>over 25 dwellings (70 hours maximum)</t>
  </si>
  <si>
    <t>1-25 dwellings (7 hours per dwelling, up to a maximum of 42 hours)</t>
  </si>
  <si>
    <t>residential lots, 1-4 unit</t>
  </si>
  <si>
    <t>Site Inspection</t>
  </si>
  <si>
    <t>over 25 lots (50 hours maximum)</t>
  </si>
  <si>
    <t>small parcel of less than 20 acres</t>
  </si>
  <si>
    <t>vacant land, 20-640 acres</t>
  </si>
  <si>
    <t>recreational, farm, or timber acreage suitable for a house site</t>
  </si>
  <si>
    <t>up to 10 acres</t>
  </si>
  <si>
    <t>all other unusual structures or acreage which are much larger or more complex than typical properties</t>
  </si>
  <si>
    <t>commercial land valuation guideline (development)</t>
  </si>
  <si>
    <t>gc1</t>
  </si>
  <si>
    <t>gc2</t>
  </si>
  <si>
    <t>gc3</t>
  </si>
  <si>
    <t>residential land valuation guideline (development)</t>
  </si>
  <si>
    <t>gr1</t>
  </si>
  <si>
    <t>gr2</t>
  </si>
  <si>
    <t>gr3</t>
  </si>
  <si>
    <t>Land Seg Hours</t>
  </si>
  <si>
    <t>CAMA hours</t>
  </si>
  <si>
    <t>Exterior hours</t>
  </si>
  <si>
    <t>A</t>
  </si>
  <si>
    <t xml:space="preserve">A </t>
  </si>
  <si>
    <t>Appendix 3
hours submitted from all other assignments</t>
  </si>
  <si>
    <t>Supervisor Signature (on date submitted to DRE)</t>
  </si>
  <si>
    <t>Exterior Inspection or Site Inspection</t>
  </si>
  <si>
    <t>Rule #</t>
  </si>
  <si>
    <t>Property Type</t>
  </si>
  <si>
    <t>multiple one-unit dwellings in the same subdivision or condominium project, which dwellings are substantially similar</t>
  </si>
  <si>
    <t>multiple lots in the same subdivision which lots are substantially similar</t>
  </si>
  <si>
    <t>10 acres or more</t>
  </si>
  <si>
    <t>1-25 lots (5 hours per lot, up to a maximum of 30 hours)</t>
  </si>
  <si>
    <t>20-40</t>
  </si>
  <si>
    <t>5-35</t>
  </si>
  <si>
    <t>10-50</t>
  </si>
  <si>
    <t>review of appendix 2 appraisals with no opinion of value developed as part of the review, performed in conjunction with investigations by government agencies</t>
  </si>
  <si>
    <t>office buildings, 10,000 sq ft or more, multiple tenants</t>
  </si>
  <si>
    <t>entire condominium projects, using income approach to value, 5-30 unit project</t>
  </si>
  <si>
    <t>entire condominium projects, using income approach to value, 31 or more unit project</t>
  </si>
  <si>
    <t>retail buildings, 10,000 sq ft or more, multiple tenants</t>
  </si>
  <si>
    <t>commercial, multi-unit, industrial or other nonresidential use acreage, 1 to less than 100 acres</t>
  </si>
  <si>
    <t>**may earn up to 100 hours per board decision**</t>
  </si>
  <si>
    <t>all other unusual structures or assignments that are much larger or more complex than the properties described in (a) to (h).
(5-100 hours, per board decision)</t>
  </si>
  <si>
    <t>Land Value Estimate or Land Segregation</t>
  </si>
  <si>
    <t>Land Segregation</t>
  </si>
  <si>
    <t>5-40</t>
  </si>
  <si>
    <t>10-40</t>
  </si>
  <si>
    <t>5-80</t>
  </si>
  <si>
    <t>10-80</t>
  </si>
  <si>
    <t>2.5-125</t>
  </si>
  <si>
    <t>10-100</t>
  </si>
  <si>
    <t>5-125</t>
  </si>
  <si>
    <t>1) Applicant: Indicate to which portions of the assignment you contributed by putting an "x" in the appropriate columns.   (Applicant "A" columns)</t>
  </si>
  <si>
    <t>*Property Type Column:  1) Single Family, 2) Condo, 3) 2-4 Unit, 7) Res Land, 8) Other (Use Appendix 2 for Commercial Properties)</t>
  </si>
  <si>
    <t>Hours submitted from Appendix 1 (Tab found at the bottom of this sheet)</t>
  </si>
  <si>
    <t>Hours submitted from Appendix 2 (Tab found at the bottom of this sheet)</t>
  </si>
  <si>
    <t xml:space="preserve">2) Supervisor: (All assignments must be supervised)  Enter "P", "C" or "R" to indicate whether you had:
P –  Primary Responsibility  C – Co-appraised  
R – Reviewed and Approved, for each portion of the assignment (Supervisor "S" columns) </t>
  </si>
  <si>
    <t>Allow-able Hours</t>
  </si>
  <si>
    <t>Hours Worked</t>
  </si>
  <si>
    <r>
      <t>Supervisor Sig:</t>
    </r>
    <r>
      <rPr>
        <u/>
        <sz val="10"/>
        <rFont val="Arial"/>
        <family val="2"/>
      </rPr>
      <t xml:space="preserve">                                                         </t>
    </r>
    <r>
      <rPr>
        <sz val="10"/>
        <rFont val="Arial"/>
        <family val="2"/>
      </rPr>
      <t xml:space="preserve"> Date:</t>
    </r>
    <r>
      <rPr>
        <u/>
        <sz val="10"/>
        <rFont val="Arial"/>
        <family val="2"/>
      </rPr>
      <t xml:space="preserve">               .</t>
    </r>
  </si>
  <si>
    <t>Each Supervisor needs to be on a separate page.  
Page breaks are noted by a red box in Column A.</t>
  </si>
  <si>
    <t>Supervisor Printed Name (1 Sup per page):</t>
  </si>
  <si>
    <t>Max Hours</t>
  </si>
  <si>
    <t>Max hours</t>
  </si>
  <si>
    <t xml:space="preserve">2) Supervisor: (All assignments must be supervised) Enter "P", "C" or "R" to indicate whether you had:  P – Primary Responsibility  
C – Co-appraised  R – Reviewed and Approved, for each portion of the assignment (Supervisor "S" columns) </t>
  </si>
  <si>
    <r>
      <t xml:space="preserve">Supervisor Signature: </t>
    </r>
    <r>
      <rPr>
        <u/>
        <sz val="10"/>
        <rFont val="Arial"/>
        <family val="2"/>
      </rPr>
      <t xml:space="preserve">                                                    </t>
    </r>
    <r>
      <rPr>
        <sz val="10"/>
        <rFont val="Arial"/>
        <family val="2"/>
      </rPr>
      <t xml:space="preserve"> Date:</t>
    </r>
    <r>
      <rPr>
        <u/>
        <sz val="10"/>
        <rFont val="Arial"/>
        <family val="2"/>
      </rPr>
      <t xml:space="preserve">               .</t>
    </r>
  </si>
  <si>
    <t>*Property Type:  4) Commercial, 5) Industrial, 6) Agricultural, 7) Comm Land, 8) Other (Use Appendix 1 for Residnetial Properties)</t>
  </si>
  <si>
    <t xml:space="preserve">2) Supervisor: (All assignments must be supervised) Enter "P", "C" or "R" to indicate whether you had: P – Primary Responsibility 
C – Co-appraised  R – Reviewed and Approved, for each portion of the assignment (Supervisor "S" columns) </t>
  </si>
  <si>
    <t>*Property Type:  1) Single Family, 2) Condo, 3) 2-4 Unit, 4) Commercial, 5) Industrial, 6) Agricultural, 7) Land, 8) Other</t>
  </si>
  <si>
    <t>Appendix 3 
hours submitted from exterior inspections, land segregation, and CAMA data entry or Sales Ratio</t>
  </si>
  <si>
    <t>Total ALLOWABLE Hours
(Minimum at least 1,000 hours)</t>
  </si>
  <si>
    <t>Allowable Hours (No more than 200 of the total hours submitted can come from these assignments)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</si>
</sst>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1" x14ac:knownFonts="1">
    <font>
      <sz val="10"/>
      <name val="Arial"/>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sz val="10"/>
      <name val="Arial"/>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8"/>
      <name val="Arial"/>
      <family val="2"/>
    </font>
    <font>
      <b/>
      <sz val="10"/>
      <name val="Arial"/>
      <family val="2"/>
    </font>
    <font>
      <sz val="8"/>
      <name val="Arial"/>
      <family val="2"/>
    </font>
    <font>
      <b/>
      <sz val="9"/>
      <name val="Arial"/>
      <family val="2"/>
    </font>
    <font>
      <sz val="20"/>
      <name val="Arial"/>
      <family val="2"/>
    </font>
    <font>
      <sz val="10"/>
      <name val="Arial"/>
      <family val="2"/>
    </font>
    <font>
      <sz val="11"/>
      <name val="Calibri"/>
      <family val="2"/>
    </font>
    <font>
      <sz val="10"/>
      <color rgb="FFFF0000"/>
      <name val="Arial"/>
      <family val="2"/>
    </font>
    <font>
      <sz val="18"/>
      <name val="Arial"/>
      <family val="2"/>
    </font>
    <font>
      <u/>
      <sz val="10"/>
      <name val="Arial"/>
      <family val="2"/>
    </font>
    <font>
      <b/>
      <sz val="16"/>
      <name val="Arial"/>
      <family val="2"/>
    </font>
    <font>
      <sz val="10"/>
      <color theme="0"/>
      <name val="Arial"/>
      <family val="2"/>
    </font>
  </fonts>
  <fills count="30">
    <fill>
      <patternFill patternType="none"/>
    </fill>
    <fill>
      <patternFill patternType="gray125"/>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55"/>
      </patternFill>
    </fill>
    <fill>
      <patternFill patternType="solid">
        <fgColor indexed="42"/>
      </patternFill>
    </fill>
    <fill>
      <patternFill patternType="solid">
        <fgColor indexed="9"/>
        <bgColor indexed="26"/>
      </patternFill>
    </fill>
    <fill>
      <patternFill patternType="solid">
        <fgColor indexed="9"/>
        <bgColor indexed="64"/>
      </patternFill>
    </fill>
    <fill>
      <patternFill patternType="solid">
        <fgColor theme="0"/>
        <bgColor indexed="26"/>
      </patternFill>
    </fill>
    <fill>
      <patternFill patternType="solid">
        <fgColor theme="0"/>
        <bgColor indexed="64"/>
      </patternFill>
    </fill>
    <fill>
      <patternFill patternType="solid">
        <fgColor theme="0" tint="-0.14999847407452621"/>
        <bgColor indexed="64"/>
      </patternFill>
    </fill>
    <fill>
      <patternFill patternType="solid">
        <fgColor theme="0" tint="-0.14999847407452621"/>
        <bgColor indexed="26"/>
      </patternFill>
    </fill>
    <fill>
      <patternFill patternType="solid">
        <fgColor rgb="FFFFFF00"/>
        <bgColor indexed="64"/>
      </patternFill>
    </fill>
    <fill>
      <patternFill patternType="solid">
        <fgColor rgb="FF00B0F0"/>
        <bgColor indexed="64"/>
      </patternFill>
    </fill>
    <fill>
      <patternFill patternType="solid">
        <fgColor theme="6" tint="-0.249977111117893"/>
        <bgColor indexed="64"/>
      </patternFill>
    </fill>
    <fill>
      <patternFill patternType="solid">
        <fgColor theme="5" tint="0.39997558519241921"/>
        <bgColor indexed="64"/>
      </patternFill>
    </fill>
    <fill>
      <patternFill patternType="solid">
        <fgColor rgb="FF92D050"/>
        <bgColor indexed="64"/>
      </patternFill>
    </fill>
    <fill>
      <patternFill patternType="solid">
        <fgColor rgb="FFFF0000"/>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44">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2" fillId="10"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2" fillId="3"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3" fillId="15" borderId="0" applyNumberFormat="0" applyBorder="0" applyAlignment="0" applyProtection="0"/>
    <xf numFmtId="0" fontId="4" fillId="2" borderId="1" applyNumberFormat="0" applyAlignment="0" applyProtection="0"/>
    <xf numFmtId="0" fontId="5" fillId="16" borderId="2" applyNumberFormat="0" applyAlignment="0" applyProtection="0"/>
    <xf numFmtId="0" fontId="6" fillId="0" borderId="0" applyNumberFormat="0" applyFill="0" applyBorder="0" applyAlignment="0" applyProtection="0"/>
    <xf numFmtId="0" fontId="7" fillId="17"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8" borderId="0" applyNumberFormat="0" applyBorder="0" applyAlignment="0" applyProtection="0"/>
    <xf numFmtId="0" fontId="14" fillId="0" borderId="0"/>
    <xf numFmtId="0" fontId="14" fillId="4" borderId="7" applyNumberFormat="0" applyFont="0" applyAlignment="0" applyProtection="0"/>
    <xf numFmtId="0" fontId="15" fillId="2" borderId="8" applyNumberFormat="0" applyAlignment="0" applyProtection="0"/>
    <xf numFmtId="9" fontId="24" fillId="0" borderId="0" applyFont="0" applyFill="0" applyBorder="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cellStyleXfs>
  <cellXfs count="149">
    <xf numFmtId="0" fontId="0" fillId="0" borderId="0" xfId="0"/>
    <xf numFmtId="0" fontId="14" fillId="0" borderId="0" xfId="0" applyFont="1" applyBorder="1"/>
    <xf numFmtId="0" fontId="14" fillId="0" borderId="0" xfId="0" applyFont="1"/>
    <xf numFmtId="0" fontId="14" fillId="0" borderId="12" xfId="0" applyFont="1" applyBorder="1" applyAlignment="1">
      <alignment wrapText="1"/>
    </xf>
    <xf numFmtId="0" fontId="0" fillId="0" borderId="12" xfId="0" applyBorder="1"/>
    <xf numFmtId="0" fontId="14" fillId="0" borderId="0" xfId="0" applyFont="1" applyBorder="1" applyAlignment="1">
      <alignment wrapText="1"/>
    </xf>
    <xf numFmtId="0" fontId="14" fillId="0" borderId="12" xfId="0" applyFont="1" applyBorder="1"/>
    <xf numFmtId="0" fontId="14" fillId="0" borderId="12" xfId="0" applyFont="1" applyBorder="1" applyAlignment="1">
      <alignment horizontal="right"/>
    </xf>
    <xf numFmtId="0" fontId="14" fillId="0" borderId="12" xfId="37" applyFont="1" applyBorder="1" applyAlignment="1" applyProtection="1">
      <alignment horizontal="center"/>
      <protection locked="0"/>
    </xf>
    <xf numFmtId="0" fontId="14" fillId="0" borderId="12" xfId="37" applyFont="1" applyBorder="1" applyAlignment="1" applyProtection="1">
      <protection locked="0"/>
    </xf>
    <xf numFmtId="0" fontId="14" fillId="0" borderId="12" xfId="37" applyFont="1" applyFill="1" applyBorder="1" applyAlignment="1" applyProtection="1">
      <protection locked="0"/>
    </xf>
    <xf numFmtId="0" fontId="14" fillId="20" borderId="12" xfId="37" applyFont="1" applyFill="1" applyBorder="1" applyAlignment="1" applyProtection="1">
      <alignment horizontal="center"/>
      <protection locked="0"/>
    </xf>
    <xf numFmtId="0" fontId="14" fillId="21" borderId="12" xfId="37" applyFont="1" applyFill="1" applyBorder="1" applyAlignment="1" applyProtection="1">
      <alignment horizontal="center"/>
      <protection locked="0"/>
    </xf>
    <xf numFmtId="0" fontId="14" fillId="22" borderId="12" xfId="37" applyFont="1" applyFill="1" applyBorder="1" applyAlignment="1" applyProtection="1">
      <alignment horizontal="center"/>
      <protection locked="0"/>
    </xf>
    <xf numFmtId="0" fontId="14" fillId="23" borderId="12" xfId="37" applyFont="1" applyFill="1" applyBorder="1" applyAlignment="1" applyProtection="1">
      <alignment horizontal="center"/>
      <protection locked="0"/>
    </xf>
    <xf numFmtId="0" fontId="14" fillId="0" borderId="12" xfId="37" applyFont="1" applyFill="1" applyBorder="1" applyAlignment="1" applyProtection="1">
      <alignment horizontal="center"/>
      <protection locked="0"/>
    </xf>
    <xf numFmtId="0" fontId="14" fillId="0" borderId="12" xfId="0" applyFont="1" applyFill="1" applyBorder="1"/>
    <xf numFmtId="0" fontId="0" fillId="0" borderId="12" xfId="0" applyFont="1" applyFill="1" applyBorder="1"/>
    <xf numFmtId="0" fontId="0" fillId="0" borderId="0" xfId="0" applyAlignment="1">
      <alignment textRotation="90"/>
    </xf>
    <xf numFmtId="2" fontId="0" fillId="0" borderId="0" xfId="0" applyNumberFormat="1"/>
    <xf numFmtId="2" fontId="14" fillId="0" borderId="12" xfId="37" applyNumberFormat="1" applyFont="1" applyBorder="1" applyAlignment="1" applyProtection="1">
      <alignment horizontal="center"/>
      <protection locked="0"/>
    </xf>
    <xf numFmtId="0" fontId="0" fillId="0" borderId="14" xfId="0" applyBorder="1"/>
    <xf numFmtId="0" fontId="0" fillId="0" borderId="15" xfId="0" applyBorder="1"/>
    <xf numFmtId="0" fontId="0" fillId="0" borderId="16" xfId="0" applyBorder="1"/>
    <xf numFmtId="0" fontId="0" fillId="0" borderId="17" xfId="0" applyBorder="1"/>
    <xf numFmtId="0" fontId="0" fillId="0" borderId="19" xfId="0" applyBorder="1"/>
    <xf numFmtId="0" fontId="29" fillId="0" borderId="0" xfId="0" applyFont="1"/>
    <xf numFmtId="0" fontId="14" fillId="0" borderId="16" xfId="0" applyFont="1" applyBorder="1"/>
    <xf numFmtId="0" fontId="14" fillId="0" borderId="18" xfId="0" applyFont="1" applyBorder="1"/>
    <xf numFmtId="0" fontId="14" fillId="0" borderId="17" xfId="0" applyFont="1" applyBorder="1"/>
    <xf numFmtId="0" fontId="14" fillId="0" borderId="19" xfId="0" applyFont="1" applyBorder="1"/>
    <xf numFmtId="0" fontId="14" fillId="0" borderId="18" xfId="0" applyFont="1" applyBorder="1" applyAlignment="1">
      <alignment wrapText="1"/>
    </xf>
    <xf numFmtId="0" fontId="29" fillId="0" borderId="0" xfId="0" applyFont="1" applyAlignment="1">
      <alignment wrapText="1"/>
    </xf>
    <xf numFmtId="0" fontId="29" fillId="0" borderId="0" xfId="0" applyFont="1" applyFill="1" applyBorder="1"/>
    <xf numFmtId="17" fontId="14" fillId="0" borderId="0" xfId="0" quotePrefix="1" applyNumberFormat="1" applyFont="1"/>
    <xf numFmtId="0" fontId="14" fillId="0" borderId="20" xfId="0" applyFont="1" applyBorder="1"/>
    <xf numFmtId="0" fontId="14" fillId="0" borderId="12" xfId="0" applyNumberFormat="1" applyFont="1" applyBorder="1" applyAlignment="1">
      <alignment horizontal="right"/>
    </xf>
    <xf numFmtId="0" fontId="14" fillId="0" borderId="12" xfId="0" applyNumberFormat="1" applyFont="1" applyFill="1" applyBorder="1" applyAlignment="1">
      <alignment horizontal="right"/>
    </xf>
    <xf numFmtId="0" fontId="14" fillId="0" borderId="0" xfId="0" applyFont="1" applyAlignment="1">
      <alignment textRotation="90"/>
    </xf>
    <xf numFmtId="0" fontId="14" fillId="0" borderId="16" xfId="0" applyFont="1" applyBorder="1" applyAlignment="1">
      <alignment wrapText="1"/>
    </xf>
    <xf numFmtId="17" fontId="14" fillId="0" borderId="17" xfId="0" quotePrefix="1" applyNumberFormat="1" applyFont="1" applyBorder="1" applyAlignment="1">
      <alignment horizontal="right"/>
    </xf>
    <xf numFmtId="164" fontId="14" fillId="0" borderId="17" xfId="0" quotePrefix="1" applyNumberFormat="1" applyFont="1" applyBorder="1" applyAlignment="1">
      <alignment horizontal="right"/>
    </xf>
    <xf numFmtId="0" fontId="14" fillId="0" borderId="17" xfId="0" quotePrefix="1" applyNumberFormat="1" applyFont="1" applyBorder="1" applyAlignment="1">
      <alignment horizontal="right"/>
    </xf>
    <xf numFmtId="2" fontId="0" fillId="0" borderId="17" xfId="0" applyNumberFormat="1" applyBorder="1"/>
    <xf numFmtId="2" fontId="0" fillId="0" borderId="19" xfId="0" applyNumberFormat="1" applyBorder="1"/>
    <xf numFmtId="0" fontId="29" fillId="0" borderId="12" xfId="0" applyFont="1" applyBorder="1" applyAlignment="1">
      <alignment wrapText="1"/>
    </xf>
    <xf numFmtId="17" fontId="14" fillId="0" borderId="12" xfId="0" quotePrefix="1" applyNumberFormat="1" applyFont="1" applyBorder="1" applyAlignment="1">
      <alignment horizontal="right"/>
    </xf>
    <xf numFmtId="2" fontId="14" fillId="0" borderId="17" xfId="0" applyNumberFormat="1" applyFont="1" applyBorder="1"/>
    <xf numFmtId="2" fontId="14" fillId="0" borderId="17" xfId="0" quotePrefix="1" applyNumberFormat="1" applyFont="1" applyBorder="1" applyAlignment="1">
      <alignment horizontal="right"/>
    </xf>
    <xf numFmtId="2" fontId="14" fillId="0" borderId="17" xfId="0" quotePrefix="1" applyNumberFormat="1" applyFont="1" applyBorder="1"/>
    <xf numFmtId="2" fontId="0" fillId="0" borderId="17" xfId="0" applyNumberFormat="1" applyBorder="1" applyAlignment="1">
      <alignment horizontal="right"/>
    </xf>
    <xf numFmtId="2" fontId="14" fillId="0" borderId="17" xfId="0" applyNumberFormat="1" applyFont="1" applyBorder="1" applyAlignment="1">
      <alignment horizontal="right"/>
    </xf>
    <xf numFmtId="2" fontId="0" fillId="0" borderId="19" xfId="0" applyNumberFormat="1" applyBorder="1" applyAlignment="1">
      <alignment horizontal="right"/>
    </xf>
    <xf numFmtId="0" fontId="14" fillId="0" borderId="17" xfId="0" applyFont="1" applyBorder="1" applyAlignment="1">
      <alignment horizontal="right"/>
    </xf>
    <xf numFmtId="0" fontId="0" fillId="0" borderId="17" xfId="0" applyBorder="1" applyAlignment="1">
      <alignment horizontal="right"/>
    </xf>
    <xf numFmtId="164" fontId="14" fillId="0" borderId="17" xfId="0" applyNumberFormat="1" applyFont="1" applyBorder="1" applyAlignment="1">
      <alignment horizontal="right"/>
    </xf>
    <xf numFmtId="0" fontId="14" fillId="0" borderId="17" xfId="0" quotePrefix="1" applyFont="1" applyBorder="1" applyAlignment="1">
      <alignment horizontal="right"/>
    </xf>
    <xf numFmtId="0" fontId="14" fillId="0" borderId="21" xfId="0" quotePrefix="1" applyFont="1" applyBorder="1" applyAlignment="1">
      <alignment horizontal="right"/>
    </xf>
    <xf numFmtId="0" fontId="14" fillId="0" borderId="19" xfId="0" quotePrefix="1" applyFont="1" applyBorder="1" applyAlignment="1">
      <alignment horizontal="right"/>
    </xf>
    <xf numFmtId="14" fontId="14" fillId="0" borderId="12" xfId="37" applyNumberFormat="1" applyFont="1" applyBorder="1" applyAlignment="1" applyProtection="1">
      <alignment horizontal="center"/>
      <protection locked="0"/>
    </xf>
    <xf numFmtId="0" fontId="30" fillId="0" borderId="0" xfId="0" applyFont="1"/>
    <xf numFmtId="2" fontId="14" fillId="0" borderId="12" xfId="37" applyNumberFormat="1" applyFont="1" applyBorder="1" applyAlignment="1" applyProtection="1">
      <alignment horizontal="center"/>
    </xf>
    <xf numFmtId="0" fontId="0" fillId="0" borderId="0" xfId="0" applyProtection="1">
      <protection locked="0"/>
    </xf>
    <xf numFmtId="0" fontId="14" fillId="0" borderId="0" xfId="37" applyProtection="1">
      <protection locked="0"/>
    </xf>
    <xf numFmtId="0" fontId="19" fillId="0" borderId="12" xfId="37" applyFont="1" applyBorder="1" applyAlignment="1" applyProtection="1">
      <alignment horizontal="center" textRotation="90"/>
      <protection locked="0"/>
    </xf>
    <xf numFmtId="0" fontId="19" fillId="0" borderId="12" xfId="37" applyFont="1" applyBorder="1" applyAlignment="1" applyProtection="1">
      <alignment horizontal="center"/>
      <protection locked="0"/>
    </xf>
    <xf numFmtId="0" fontId="0" fillId="29" borderId="0" xfId="0" applyFill="1" applyProtection="1">
      <protection locked="0"/>
    </xf>
    <xf numFmtId="0" fontId="14" fillId="0" borderId="12" xfId="0" applyFont="1" applyBorder="1" applyAlignment="1" applyProtection="1">
      <alignment horizontal="center"/>
      <protection locked="0"/>
    </xf>
    <xf numFmtId="0" fontId="20" fillId="21" borderId="12" xfId="37" applyFont="1" applyFill="1" applyBorder="1" applyAlignment="1" applyProtection="1">
      <alignment horizontal="center"/>
      <protection locked="0"/>
    </xf>
    <xf numFmtId="0" fontId="14" fillId="21" borderId="12" xfId="0" applyFont="1" applyFill="1" applyBorder="1" applyProtection="1">
      <protection locked="0"/>
    </xf>
    <xf numFmtId="0" fontId="14" fillId="0" borderId="12" xfId="0" applyFont="1" applyBorder="1" applyAlignment="1" applyProtection="1">
      <protection locked="0"/>
    </xf>
    <xf numFmtId="0" fontId="30" fillId="0" borderId="27" xfId="0" applyFont="1" applyFill="1" applyBorder="1"/>
    <xf numFmtId="0" fontId="0" fillId="0" borderId="0" xfId="0" applyFill="1" applyProtection="1">
      <protection locked="0"/>
    </xf>
    <xf numFmtId="0" fontId="14" fillId="0" borderId="0" xfId="0" applyFont="1" applyProtection="1">
      <protection locked="0"/>
    </xf>
    <xf numFmtId="0" fontId="14" fillId="0" borderId="12" xfId="0" applyFont="1" applyBorder="1" applyProtection="1">
      <protection locked="0"/>
    </xf>
    <xf numFmtId="0" fontId="0" fillId="0" borderId="0" xfId="0" applyBorder="1" applyProtection="1">
      <protection locked="0"/>
    </xf>
    <xf numFmtId="0" fontId="14" fillId="0" borderId="12" xfId="0" applyFont="1" applyBorder="1" applyAlignment="1" applyProtection="1">
      <alignment wrapText="1"/>
      <protection locked="0"/>
    </xf>
    <xf numFmtId="0" fontId="14" fillId="0" borderId="0" xfId="0" applyFont="1" applyBorder="1" applyAlignment="1" applyProtection="1">
      <alignment wrapText="1"/>
      <protection locked="0"/>
    </xf>
    <xf numFmtId="0" fontId="23" fillId="0" borderId="0" xfId="0" applyFont="1" applyBorder="1" applyAlignment="1" applyProtection="1">
      <alignment vertical="center"/>
      <protection locked="0"/>
    </xf>
    <xf numFmtId="0" fontId="25" fillId="0" borderId="0" xfId="0" applyFont="1" applyBorder="1" applyProtection="1">
      <protection locked="0"/>
    </xf>
    <xf numFmtId="0" fontId="14" fillId="0" borderId="0" xfId="0" applyFont="1" applyBorder="1" applyProtection="1">
      <protection locked="0"/>
    </xf>
    <xf numFmtId="0" fontId="14" fillId="0" borderId="0" xfId="0" quotePrefix="1" applyFont="1" applyProtection="1">
      <protection locked="0"/>
    </xf>
    <xf numFmtId="0" fontId="0" fillId="0" borderId="12" xfId="0" applyBorder="1" applyProtection="1">
      <protection locked="0"/>
    </xf>
    <xf numFmtId="2" fontId="0" fillId="27" borderId="12" xfId="0" applyNumberFormat="1" applyFill="1" applyBorder="1" applyProtection="1"/>
    <xf numFmtId="2" fontId="30" fillId="0" borderId="0" xfId="0" applyNumberFormat="1" applyFont="1" applyBorder="1"/>
    <xf numFmtId="0" fontId="30" fillId="0" borderId="0" xfId="0" applyFont="1" applyBorder="1"/>
    <xf numFmtId="2" fontId="30" fillId="0" borderId="0" xfId="0" applyNumberFormat="1" applyFont="1" applyBorder="1" applyAlignment="1">
      <alignment horizontal="right"/>
    </xf>
    <xf numFmtId="2" fontId="30" fillId="0" borderId="0" xfId="0" quotePrefix="1" applyNumberFormat="1" applyFont="1" applyBorder="1" applyAlignment="1">
      <alignment horizontal="right"/>
    </xf>
    <xf numFmtId="0" fontId="30" fillId="0" borderId="0" xfId="0" applyFont="1" applyBorder="1" applyAlignment="1">
      <alignment horizontal="right"/>
    </xf>
    <xf numFmtId="164" fontId="30" fillId="0" borderId="0" xfId="0" applyNumberFormat="1" applyFont="1" applyBorder="1" applyAlignment="1">
      <alignment horizontal="right"/>
    </xf>
    <xf numFmtId="164" fontId="30" fillId="0" borderId="0" xfId="0" quotePrefix="1" applyNumberFormat="1" applyFont="1" applyBorder="1" applyAlignment="1">
      <alignment horizontal="right"/>
    </xf>
    <xf numFmtId="2" fontId="30" fillId="0" borderId="0" xfId="0" quotePrefix="1" applyNumberFormat="1" applyFont="1" applyBorder="1"/>
    <xf numFmtId="0" fontId="0" fillId="0" borderId="0" xfId="0" applyProtection="1"/>
    <xf numFmtId="0" fontId="0" fillId="0" borderId="0" xfId="0" applyBorder="1" applyProtection="1"/>
    <xf numFmtId="0" fontId="14" fillId="0" borderId="12" xfId="0" applyFont="1" applyBorder="1" applyAlignment="1" applyProtection="1">
      <alignment wrapText="1"/>
    </xf>
    <xf numFmtId="0" fontId="14" fillId="24" borderId="12" xfId="0" applyFont="1" applyFill="1" applyBorder="1" applyAlignment="1" applyProtection="1">
      <alignment wrapText="1"/>
    </xf>
    <xf numFmtId="0" fontId="14" fillId="0" borderId="0" xfId="0" applyFont="1" applyFill="1" applyBorder="1" applyAlignment="1" applyProtection="1">
      <alignment wrapText="1"/>
    </xf>
    <xf numFmtId="0" fontId="0" fillId="0" borderId="0" xfId="0" applyFill="1" applyBorder="1" applyProtection="1"/>
    <xf numFmtId="0" fontId="14" fillId="28" borderId="12" xfId="0" applyFont="1" applyFill="1" applyBorder="1" applyAlignment="1" applyProtection="1">
      <alignment wrapText="1"/>
    </xf>
    <xf numFmtId="0" fontId="14" fillId="25" borderId="12" xfId="0" applyFont="1" applyFill="1" applyBorder="1" applyAlignment="1" applyProtection="1">
      <alignment wrapText="1"/>
    </xf>
    <xf numFmtId="0" fontId="14" fillId="0" borderId="0" xfId="0" applyFont="1" applyBorder="1" applyAlignment="1" applyProtection="1">
      <alignment wrapText="1"/>
    </xf>
    <xf numFmtId="2" fontId="0" fillId="0" borderId="0" xfId="0" applyNumberFormat="1" applyFill="1" applyBorder="1" applyProtection="1"/>
    <xf numFmtId="0" fontId="0" fillId="0" borderId="0" xfId="0" applyAlignment="1" applyProtection="1"/>
    <xf numFmtId="0" fontId="27" fillId="24" borderId="0" xfId="0" applyFont="1" applyFill="1" applyAlignment="1" applyProtection="1">
      <alignment horizontal="center"/>
    </xf>
    <xf numFmtId="0" fontId="20" fillId="0" borderId="0" xfId="37" applyFont="1" applyBorder="1" applyAlignment="1" applyProtection="1">
      <alignment wrapText="1"/>
    </xf>
    <xf numFmtId="0" fontId="14" fillId="0" borderId="0" xfId="37" applyFont="1" applyBorder="1" applyAlignment="1" applyProtection="1">
      <alignment wrapText="1"/>
    </xf>
    <xf numFmtId="0" fontId="0" fillId="0" borderId="0" xfId="0" applyAlignment="1" applyProtection="1">
      <alignment horizontal="left" wrapText="1"/>
    </xf>
    <xf numFmtId="0" fontId="0" fillId="0" borderId="0" xfId="0" applyBorder="1" applyAlignment="1" applyProtection="1"/>
    <xf numFmtId="0" fontId="19" fillId="0" borderId="12" xfId="37" applyFont="1" applyBorder="1" applyAlignment="1" applyProtection="1">
      <alignment horizontal="center"/>
    </xf>
    <xf numFmtId="0" fontId="19" fillId="0" borderId="12" xfId="0" applyFont="1" applyBorder="1" applyAlignment="1" applyProtection="1">
      <alignment horizontal="center"/>
    </xf>
    <xf numFmtId="0" fontId="27" fillId="26" borderId="0" xfId="0" applyFont="1" applyFill="1" applyAlignment="1" applyProtection="1">
      <alignment horizontal="center"/>
    </xf>
    <xf numFmtId="0" fontId="27" fillId="25" borderId="0" xfId="0" applyFont="1" applyFill="1" applyAlignment="1" applyProtection="1">
      <alignment horizontal="center"/>
    </xf>
    <xf numFmtId="9" fontId="0" fillId="0" borderId="0" xfId="40" applyFont="1" applyFill="1" applyBorder="1" applyProtection="1"/>
    <xf numFmtId="0" fontId="0" fillId="0" borderId="0" xfId="0" quotePrefix="1" applyProtection="1">
      <protection locked="0"/>
    </xf>
    <xf numFmtId="0" fontId="14" fillId="0" borderId="12" xfId="0" applyFont="1" applyBorder="1" applyAlignment="1" applyProtection="1">
      <alignment horizontal="center" wrapText="1"/>
      <protection locked="0"/>
    </xf>
    <xf numFmtId="0" fontId="0" fillId="0" borderId="12" xfId="0" applyBorder="1" applyAlignment="1" applyProtection="1">
      <alignment horizontal="center"/>
      <protection locked="0"/>
    </xf>
    <xf numFmtId="0" fontId="14" fillId="0" borderId="25" xfId="37" applyFont="1" applyBorder="1" applyAlignment="1" applyProtection="1">
      <alignment horizontal="center" wrapText="1"/>
    </xf>
    <xf numFmtId="0" fontId="14" fillId="0" borderId="25" xfId="37" applyFont="1" applyBorder="1" applyAlignment="1" applyProtection="1">
      <alignment horizontal="center"/>
    </xf>
    <xf numFmtId="0" fontId="27" fillId="24" borderId="0" xfId="0" applyFont="1" applyFill="1" applyAlignment="1" applyProtection="1">
      <alignment horizontal="center"/>
    </xf>
    <xf numFmtId="0" fontId="19" fillId="0" borderId="12" xfId="37" applyFont="1" applyBorder="1" applyAlignment="1" applyProtection="1">
      <alignment horizontal="center" textRotation="90"/>
    </xf>
    <xf numFmtId="0" fontId="19" fillId="0" borderId="12" xfId="0" applyFont="1" applyBorder="1" applyAlignment="1" applyProtection="1">
      <alignment horizontal="center" textRotation="90"/>
    </xf>
    <xf numFmtId="0" fontId="14" fillId="0" borderId="0" xfId="37" applyFont="1" applyAlignment="1" applyProtection="1">
      <alignment horizontal="left" wrapText="1"/>
    </xf>
    <xf numFmtId="0" fontId="14" fillId="0" borderId="23" xfId="37" applyFont="1" applyBorder="1" applyAlignment="1" applyProtection="1">
      <alignment wrapText="1"/>
    </xf>
    <xf numFmtId="0" fontId="14" fillId="0" borderId="22" xfId="37" applyFont="1" applyBorder="1" applyAlignment="1" applyProtection="1">
      <alignment wrapText="1"/>
    </xf>
    <xf numFmtId="0" fontId="14" fillId="0" borderId="0" xfId="0" applyFont="1" applyAlignment="1" applyProtection="1">
      <alignment horizontal="left" wrapText="1"/>
    </xf>
    <xf numFmtId="0" fontId="0" fillId="0" borderId="0" xfId="0" applyAlignment="1" applyProtection="1">
      <alignment horizontal="left" wrapText="1"/>
    </xf>
    <xf numFmtId="0" fontId="22" fillId="18" borderId="12" xfId="37" applyFont="1" applyFill="1" applyBorder="1" applyAlignment="1" applyProtection="1">
      <alignment horizontal="center" vertical="center" wrapText="1"/>
    </xf>
    <xf numFmtId="0" fontId="20" fillId="19" borderId="10" xfId="0" quotePrefix="1" applyFont="1" applyFill="1" applyBorder="1" applyAlignment="1" applyProtection="1">
      <alignment horizontal="center" textRotation="90" wrapText="1"/>
    </xf>
    <xf numFmtId="0" fontId="20" fillId="19" borderId="11" xfId="0" applyFont="1" applyFill="1" applyBorder="1" applyAlignment="1" applyProtection="1">
      <alignment horizontal="center" textRotation="90" wrapText="1"/>
    </xf>
    <xf numFmtId="0" fontId="22" fillId="18" borderId="13" xfId="37" applyFont="1" applyFill="1" applyBorder="1" applyAlignment="1" applyProtection="1">
      <alignment horizontal="center" vertical="center" wrapText="1"/>
    </xf>
    <xf numFmtId="0" fontId="14" fillId="19" borderId="12" xfId="0" applyFont="1" applyFill="1" applyBorder="1" applyAlignment="1" applyProtection="1">
      <alignment horizontal="left" textRotation="90"/>
    </xf>
    <xf numFmtId="0" fontId="14" fillId="19" borderId="12" xfId="0" applyFont="1" applyFill="1" applyBorder="1" applyAlignment="1" applyProtection="1"/>
    <xf numFmtId="0" fontId="22" fillId="18" borderId="10" xfId="37" applyFont="1" applyFill="1" applyBorder="1" applyAlignment="1" applyProtection="1">
      <alignment horizontal="center" vertical="center" wrapText="1"/>
    </xf>
    <xf numFmtId="0" fontId="22" fillId="18" borderId="11" xfId="37" applyFont="1" applyFill="1" applyBorder="1" applyAlignment="1" applyProtection="1">
      <alignment horizontal="center" vertical="center" wrapText="1"/>
    </xf>
    <xf numFmtId="0" fontId="22" fillId="18" borderId="10" xfId="37" applyFont="1" applyFill="1" applyBorder="1" applyAlignment="1" applyProtection="1">
      <alignment horizontal="center" vertical="center"/>
    </xf>
    <xf numFmtId="0" fontId="22" fillId="18" borderId="11" xfId="37" applyFont="1" applyFill="1" applyBorder="1" applyAlignment="1" applyProtection="1">
      <alignment horizontal="center" vertical="center"/>
    </xf>
    <xf numFmtId="0" fontId="14" fillId="0" borderId="0" xfId="0" applyFont="1" applyAlignment="1" applyProtection="1">
      <alignment horizontal="left"/>
    </xf>
    <xf numFmtId="0" fontId="14" fillId="0" borderId="24" xfId="0" applyFont="1" applyBorder="1" applyAlignment="1" applyProtection="1">
      <alignment horizontal="left"/>
    </xf>
    <xf numFmtId="0" fontId="14" fillId="0" borderId="25" xfId="0" applyFont="1" applyBorder="1" applyAlignment="1" applyProtection="1">
      <alignment horizontal="left"/>
    </xf>
    <xf numFmtId="0" fontId="14" fillId="0" borderId="26" xfId="0" applyFont="1" applyBorder="1" applyAlignment="1" applyProtection="1">
      <alignment horizontal="left"/>
    </xf>
    <xf numFmtId="0" fontId="14" fillId="0" borderId="24" xfId="0" applyFont="1" applyBorder="1" applyAlignment="1" applyProtection="1">
      <alignment horizontal="left" wrapText="1"/>
    </xf>
    <xf numFmtId="0" fontId="14" fillId="0" borderId="0" xfId="0" applyFont="1" applyBorder="1" applyAlignment="1" applyProtection="1">
      <alignment horizontal="left"/>
    </xf>
    <xf numFmtId="0" fontId="27" fillId="26" borderId="0" xfId="0" applyFont="1" applyFill="1" applyAlignment="1" applyProtection="1">
      <alignment horizontal="center"/>
    </xf>
    <xf numFmtId="0" fontId="14" fillId="0" borderId="24" xfId="37" applyFont="1" applyBorder="1" applyAlignment="1" applyProtection="1">
      <alignment horizontal="left" wrapText="1"/>
    </xf>
    <xf numFmtId="0" fontId="14" fillId="0" borderId="0" xfId="37" applyFont="1" applyBorder="1" applyAlignment="1" applyProtection="1">
      <alignment wrapText="1"/>
    </xf>
    <xf numFmtId="0" fontId="14" fillId="0" borderId="24" xfId="37" applyFont="1" applyBorder="1" applyAlignment="1" applyProtection="1">
      <alignment wrapText="1"/>
    </xf>
    <xf numFmtId="0" fontId="27" fillId="25" borderId="0" xfId="0" applyFont="1" applyFill="1" applyAlignment="1" applyProtection="1">
      <alignment horizontal="center"/>
    </xf>
    <xf numFmtId="0" fontId="14" fillId="0" borderId="0" xfId="0" applyFont="1" applyBorder="1" applyAlignment="1" applyProtection="1"/>
    <xf numFmtId="0" fontId="14" fillId="0" borderId="24" xfId="0" applyFont="1" applyBorder="1" applyAlignment="1" applyProtection="1"/>
  </cellXfs>
  <cellStyles count="4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rmal_Sheet1" xfId="37"/>
    <cellStyle name="Note" xfId="38" builtinId="10" customBuiltin="1"/>
    <cellStyle name="Output" xfId="39" builtinId="21" customBuiltin="1"/>
    <cellStyle name="Percent" xfId="40" builtinId="5"/>
    <cellStyle name="Title" xfId="41" builtinId="15" customBuiltin="1"/>
    <cellStyle name="Total" xfId="42" builtinId="25" customBuiltin="1"/>
    <cellStyle name="Warning Text" xfId="43" builtinId="11" customBuiltin="1"/>
  </cellStyles>
  <dxfs count="1">
    <dxf>
      <fill>
        <patternFill>
          <bgColor theme="6"/>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434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0</xdr:row>
      <xdr:rowOff>57150</xdr:rowOff>
    </xdr:from>
    <xdr:to>
      <xdr:col>1</xdr:col>
      <xdr:colOff>828675</xdr:colOff>
      <xdr:row>4</xdr:row>
      <xdr:rowOff>133350</xdr:rowOff>
    </xdr:to>
    <xdr:pic>
      <xdr:nvPicPr>
        <xdr:cNvPr id="2" name="Picture 1" descr="statesealBlue">
          <a:extLst>
            <a:ext uri="{FF2B5EF4-FFF2-40B4-BE49-F238E27FC236}">
              <a16:creationId xmlns:a16="http://schemas.microsoft.com/office/drawing/2014/main" xmlns=""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6675" y="57150"/>
          <a:ext cx="923925" cy="914400"/>
        </a:xfrm>
        <a:prstGeom prst="rect">
          <a:avLst/>
        </a:prstGeom>
        <a:noFill/>
        <a:ln w="9525">
          <a:noFill/>
          <a:miter lim="800000"/>
          <a:headEnd/>
          <a:tailEnd/>
        </a:ln>
      </xdr:spPr>
    </xdr:pic>
    <xdr:clientData/>
  </xdr:twoCellAnchor>
  <xdr:twoCellAnchor>
    <xdr:from>
      <xdr:col>1</xdr:col>
      <xdr:colOff>876299</xdr:colOff>
      <xdr:row>0</xdr:row>
      <xdr:rowOff>66674</xdr:rowOff>
    </xdr:from>
    <xdr:to>
      <xdr:col>6</xdr:col>
      <xdr:colOff>466724</xdr:colOff>
      <xdr:row>9</xdr:row>
      <xdr:rowOff>95249</xdr:rowOff>
    </xdr:to>
    <xdr:sp macro="" textlink="" fLocksText="0">
      <xdr:nvSpPr>
        <xdr:cNvPr id="3" name="TextBox 2">
          <a:extLst>
            <a:ext uri="{FF2B5EF4-FFF2-40B4-BE49-F238E27FC236}">
              <a16:creationId xmlns:a16="http://schemas.microsoft.com/office/drawing/2014/main" xmlns="" id="{00000000-0008-0000-0000-000003000000}"/>
            </a:ext>
          </a:extLst>
        </xdr:cNvPr>
        <xdr:cNvSpPr txBox="1"/>
      </xdr:nvSpPr>
      <xdr:spPr>
        <a:xfrm>
          <a:off x="1038224" y="66674"/>
          <a:ext cx="4743450" cy="1857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600"/>
            <a:t>Utah MASS Appraiser Experience Log</a:t>
          </a:r>
          <a:r>
            <a:rPr lang="en-US" sz="1600" baseline="0"/>
            <a:t> for </a:t>
          </a:r>
          <a:br>
            <a:rPr lang="en-US" sz="1600" baseline="0"/>
          </a:br>
          <a:r>
            <a:rPr lang="en-US" sz="1600" baseline="0">
              <a:solidFill>
                <a:srgbClr val="FF0000"/>
              </a:solidFill>
            </a:rPr>
            <a:t>LICENSED RESIDENTIAL</a:t>
          </a:r>
          <a:r>
            <a:rPr lang="en-US" sz="1600">
              <a:solidFill>
                <a:srgbClr val="FF0000"/>
              </a:solidFill>
            </a:rPr>
            <a:t> </a:t>
          </a:r>
        </a:p>
        <a:p>
          <a:r>
            <a:rPr lang="en-US" sz="1100"/>
            <a:t>(for those applicants primarily using Appendix 3 found in Rule </a:t>
          </a:r>
          <a:r>
            <a:rPr lang="en-US" sz="1100" b="0" i="0">
              <a:solidFill>
                <a:schemeClr val="dk1"/>
              </a:solidFill>
              <a:latin typeface="+mn-lt"/>
              <a:ea typeface="+mn-ea"/>
              <a:cs typeface="+mn-cs"/>
            </a:rPr>
            <a:t>R162-2g-601</a:t>
          </a:r>
          <a:r>
            <a:rPr lang="en-US" sz="1100"/>
            <a:t>)</a:t>
          </a:r>
        </a:p>
        <a:p>
          <a:endParaRPr lang="en-US" sz="1100"/>
        </a:p>
        <a:p>
          <a:r>
            <a:rPr lang="en-US" sz="1100"/>
            <a:t>Name of Appraiser Applicant:  </a:t>
          </a:r>
        </a:p>
        <a:p>
          <a:r>
            <a:rPr lang="en-US" sz="1100"/>
            <a:t>Trainee Number:</a:t>
          </a:r>
        </a:p>
        <a:p>
          <a:r>
            <a:rPr lang="en-US" sz="1100" b="0" i="0" u="none" strike="noStrike">
              <a:solidFill>
                <a:schemeClr val="dk1"/>
              </a:solidFill>
              <a:latin typeface="+mn-lt"/>
              <a:ea typeface="+mn-ea"/>
              <a:cs typeface="+mn-cs"/>
            </a:rPr>
            <a:t>Client:</a:t>
          </a:r>
        </a:p>
        <a:p>
          <a:r>
            <a:rPr lang="en-US" sz="1100" b="0" i="0" u="none" strike="noStrike">
              <a:solidFill>
                <a:schemeClr val="dk1"/>
              </a:solidFill>
              <a:latin typeface="+mn-lt"/>
              <a:ea typeface="+mn-ea"/>
              <a:cs typeface="+mn-cs"/>
            </a:rPr>
            <a:t>Applicant Signature</a:t>
          </a:r>
          <a:r>
            <a:rPr lang="en-US"/>
            <a:t> : </a:t>
          </a:r>
          <a:r>
            <a:rPr lang="en-US" u="sng"/>
            <a:t>			</a:t>
          </a:r>
          <a:endParaRPr lang="en-US"/>
        </a:p>
        <a:p>
          <a:r>
            <a:rPr lang="en-US" sz="1100"/>
            <a:t>Date of Signature (Date submitted</a:t>
          </a:r>
          <a:r>
            <a:rPr lang="en-US" sz="1100" baseline="0"/>
            <a:t> to DRE)</a:t>
          </a:r>
          <a:r>
            <a:rPr lang="en-US" sz="1100"/>
            <a:t>:</a:t>
          </a:r>
          <a:r>
            <a:rPr lang="en-US" sz="1100" u="sng"/>
            <a:t>		</a:t>
          </a: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2:L31"/>
  <sheetViews>
    <sheetView tabSelected="1" workbookViewId="0">
      <selection activeCell="B12" sqref="B12:C12"/>
    </sheetView>
  </sheetViews>
  <sheetFormatPr defaultColWidth="9.28515625" defaultRowHeight="12.75" x14ac:dyDescent="0.2"/>
  <cols>
    <col min="1" max="1" width="2.42578125" style="62" customWidth="1"/>
    <col min="2" max="2" width="22.28515625" style="62" customWidth="1"/>
    <col min="3" max="3" width="8.7109375" style="62" customWidth="1"/>
    <col min="4" max="4" width="11.42578125" style="62" customWidth="1"/>
    <col min="5" max="5" width="7" style="62" customWidth="1"/>
    <col min="6" max="6" width="28" style="62" customWidth="1"/>
    <col min="7" max="7" width="7.5703125" style="62" customWidth="1"/>
    <col min="8" max="10" width="9.28515625" style="62"/>
    <col min="11" max="11" width="5.7109375" style="62" customWidth="1"/>
    <col min="12" max="12" width="9.28515625" style="62" customWidth="1"/>
    <col min="13" max="16384" width="9.28515625" style="62"/>
  </cols>
  <sheetData>
    <row r="2" spans="1:12" ht="25.5" x14ac:dyDescent="0.2">
      <c r="D2" s="78"/>
      <c r="E2" s="78"/>
      <c r="F2" s="78"/>
      <c r="G2" s="78"/>
      <c r="H2" s="78"/>
      <c r="I2" s="75"/>
      <c r="J2" s="75"/>
      <c r="K2" s="75"/>
      <c r="L2" s="75"/>
    </row>
    <row r="3" spans="1:12" ht="15" x14ac:dyDescent="0.25">
      <c r="D3" s="79"/>
      <c r="E3" s="79"/>
      <c r="F3" s="75"/>
      <c r="G3" s="75"/>
      <c r="H3" s="75"/>
      <c r="I3" s="75"/>
      <c r="J3" s="75"/>
      <c r="K3" s="75"/>
      <c r="L3" s="75"/>
    </row>
    <row r="4" spans="1:12" x14ac:dyDescent="0.2">
      <c r="D4" s="75"/>
      <c r="E4" s="75"/>
      <c r="F4" s="75"/>
      <c r="G4" s="75"/>
      <c r="H4" s="75"/>
      <c r="I4" s="75"/>
      <c r="J4" s="75"/>
      <c r="K4" s="75"/>
      <c r="L4" s="75"/>
    </row>
    <row r="5" spans="1:12" x14ac:dyDescent="0.2">
      <c r="D5" s="80"/>
      <c r="E5" s="80"/>
      <c r="F5" s="75"/>
      <c r="G5" s="75"/>
      <c r="H5" s="75"/>
      <c r="I5" s="75"/>
      <c r="J5" s="75"/>
      <c r="K5" s="75"/>
      <c r="L5" s="75"/>
    </row>
    <row r="6" spans="1:12" x14ac:dyDescent="0.2">
      <c r="D6" s="80"/>
      <c r="E6" s="80"/>
      <c r="F6" s="75"/>
      <c r="G6" s="75"/>
      <c r="H6" s="75"/>
      <c r="I6" s="75"/>
      <c r="J6" s="75"/>
      <c r="K6" s="75"/>
      <c r="L6" s="75"/>
    </row>
    <row r="7" spans="1:12" ht="27" customHeight="1" x14ac:dyDescent="0.2">
      <c r="D7" s="80"/>
      <c r="E7" s="80"/>
      <c r="F7" s="75"/>
      <c r="G7" s="75"/>
      <c r="H7" s="75"/>
      <c r="I7" s="75"/>
      <c r="J7" s="75"/>
      <c r="K7" s="80"/>
      <c r="L7" s="75"/>
    </row>
    <row r="10" spans="1:12" x14ac:dyDescent="0.2">
      <c r="J10" s="81"/>
    </row>
    <row r="12" spans="1:12" ht="38.25" x14ac:dyDescent="0.2">
      <c r="A12" s="77"/>
      <c r="B12" s="114" t="s">
        <v>3</v>
      </c>
      <c r="C12" s="114"/>
      <c r="D12" s="76" t="s">
        <v>11</v>
      </c>
      <c r="E12" s="114" t="s">
        <v>247</v>
      </c>
      <c r="F12" s="114"/>
      <c r="G12" s="114"/>
    </row>
    <row r="13" spans="1:12" ht="18" customHeight="1" x14ac:dyDescent="0.2">
      <c r="A13" s="75"/>
      <c r="B13" s="115"/>
      <c r="C13" s="115"/>
      <c r="D13" s="74"/>
      <c r="E13" s="115"/>
      <c r="F13" s="115"/>
      <c r="G13" s="115"/>
    </row>
    <row r="14" spans="1:12" ht="18" customHeight="1" x14ac:dyDescent="0.2">
      <c r="A14" s="75"/>
      <c r="B14" s="115"/>
      <c r="C14" s="115"/>
      <c r="D14" s="82"/>
      <c r="E14" s="115"/>
      <c r="F14" s="115"/>
      <c r="G14" s="115"/>
    </row>
    <row r="15" spans="1:12" ht="18" customHeight="1" x14ac:dyDescent="0.2">
      <c r="A15" s="75"/>
      <c r="B15" s="115"/>
      <c r="C15" s="115"/>
      <c r="D15" s="82"/>
      <c r="E15" s="115"/>
      <c r="F15" s="115"/>
      <c r="G15" s="115"/>
    </row>
    <row r="16" spans="1:12" ht="18" customHeight="1" x14ac:dyDescent="0.2">
      <c r="A16" s="75"/>
      <c r="B16" s="115"/>
      <c r="C16" s="115"/>
      <c r="D16" s="82"/>
      <c r="E16" s="115"/>
      <c r="F16" s="115"/>
      <c r="G16" s="115"/>
    </row>
    <row r="19" spans="1:12" x14ac:dyDescent="0.2">
      <c r="A19" s="73" t="s">
        <v>99</v>
      </c>
    </row>
    <row r="20" spans="1:12" x14ac:dyDescent="0.2">
      <c r="A20" s="73" t="s">
        <v>10</v>
      </c>
    </row>
    <row r="22" spans="1:12" x14ac:dyDescent="0.2">
      <c r="B22" s="92"/>
      <c r="C22" s="92"/>
      <c r="D22" s="92"/>
      <c r="E22" s="92"/>
      <c r="F22" s="92"/>
      <c r="G22" s="92"/>
      <c r="L22" s="73"/>
    </row>
    <row r="23" spans="1:12" x14ac:dyDescent="0.2">
      <c r="B23" s="93"/>
      <c r="C23" s="93"/>
      <c r="D23" s="93"/>
      <c r="E23" s="93"/>
      <c r="F23" s="93"/>
      <c r="G23" s="93"/>
    </row>
    <row r="24" spans="1:12" ht="63.75" x14ac:dyDescent="0.2">
      <c r="B24" s="94" t="s">
        <v>292</v>
      </c>
      <c r="C24" s="83">
        <f>SUMPRODUCT('Appx 3 (Mass) Hours'!AM:AM)+SUMPRODUCT('Appx 3 (Mass) Hours'!AN:AN)+SUMPRODUCT('Appx 3 (Mass) Hours'!AO:AO)+SUMPRODUCT(SUMIF('Appx 3 (Mass) Hours'!F:F,"i1",'Appx 3 (Mass) Hours'!H:H))+SUMPRODUCT(SUMIF('Appx 3 (Mass) Hours'!F:F,"i2",'Appx 3 (Mass) Hours'!H:H))</f>
        <v>0</v>
      </c>
      <c r="D24" s="96"/>
      <c r="E24" s="112"/>
      <c r="F24" s="95" t="s">
        <v>294</v>
      </c>
      <c r="G24" s="83">
        <f>MIN(C24,200)</f>
        <v>0</v>
      </c>
    </row>
    <row r="25" spans="1:12" ht="38.25" x14ac:dyDescent="0.2">
      <c r="B25" s="96"/>
      <c r="C25" s="97"/>
      <c r="D25" s="93"/>
      <c r="E25" s="93"/>
      <c r="F25" s="95" t="s">
        <v>246</v>
      </c>
      <c r="G25" s="83">
        <f>SUMPRODUCT('Appx 3 (Mass) Hours'!H:H)-'Mass Cover Sheet'!C24</f>
        <v>0</v>
      </c>
    </row>
    <row r="26" spans="1:12" ht="38.25" x14ac:dyDescent="0.2">
      <c r="B26" s="93"/>
      <c r="C26" s="93"/>
      <c r="D26" s="93"/>
      <c r="E26" s="93"/>
      <c r="F26" s="98" t="s">
        <v>277</v>
      </c>
      <c r="G26" s="83">
        <f>SUM('Appx 1 (Res) Hours'!H:H)</f>
        <v>0</v>
      </c>
    </row>
    <row r="27" spans="1:12" ht="38.25" x14ac:dyDescent="0.2">
      <c r="B27" s="92"/>
      <c r="C27" s="92"/>
      <c r="D27" s="92"/>
      <c r="E27" s="92"/>
      <c r="F27" s="99" t="s">
        <v>278</v>
      </c>
      <c r="G27" s="83">
        <f>SUM('Appx 2 (Comm) Hours'!H:H)</f>
        <v>0</v>
      </c>
    </row>
    <row r="28" spans="1:12" x14ac:dyDescent="0.2">
      <c r="B28" s="92"/>
      <c r="C28" s="92"/>
      <c r="D28" s="92"/>
      <c r="E28" s="92"/>
      <c r="F28" s="100"/>
      <c r="G28" s="101"/>
    </row>
    <row r="29" spans="1:12" ht="25.5" x14ac:dyDescent="0.2">
      <c r="B29" s="92"/>
      <c r="C29" s="92"/>
      <c r="D29" s="92"/>
      <c r="E29" s="92"/>
      <c r="F29" s="94" t="s">
        <v>293</v>
      </c>
      <c r="G29" s="83">
        <f>SUM(G24:G27)</f>
        <v>0</v>
      </c>
    </row>
    <row r="30" spans="1:12" x14ac:dyDescent="0.2">
      <c r="B30" s="92"/>
      <c r="C30" s="92"/>
      <c r="D30" s="92"/>
      <c r="E30" s="92"/>
      <c r="F30" s="92"/>
      <c r="G30" s="92"/>
    </row>
    <row r="31" spans="1:12" x14ac:dyDescent="0.2">
      <c r="B31" s="92"/>
      <c r="C31" s="92"/>
      <c r="D31" s="92"/>
      <c r="E31" s="92"/>
      <c r="F31" s="92"/>
      <c r="G31" s="92"/>
    </row>
  </sheetData>
  <sheetProtection algorithmName="SHA-512" hashValue="EKLvyk2e00nnSwwXMk0sqRSKUZ5FyuJKokmSkD+yAWI1Qr7SYGT6/T15lcaRW6NzdaxkHI9qDQzAmbyadl9XLQ==" saltValue="5HaC/Oyjh+wrNni3Hhm5Mw==" spinCount="100000" sheet="1" objects="1" scenarios="1"/>
  <protectedRanges>
    <protectedRange sqref="B13:G16" name="Supervisor Info"/>
  </protectedRanges>
  <mergeCells count="10">
    <mergeCell ref="E12:G12"/>
    <mergeCell ref="E13:G13"/>
    <mergeCell ref="E14:G14"/>
    <mergeCell ref="E15:G15"/>
    <mergeCell ref="E16:G16"/>
    <mergeCell ref="B12:C12"/>
    <mergeCell ref="B13:C13"/>
    <mergeCell ref="B14:C14"/>
    <mergeCell ref="B15:C15"/>
    <mergeCell ref="B16:C16"/>
  </mergeCells>
  <phoneticPr fontId="21" type="noConversion"/>
  <pageMargins left="0.75" right="0.75" top="1" bottom="1" header="0.5" footer="0.5"/>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sheetPr>
  <dimension ref="A1:BC891"/>
  <sheetViews>
    <sheetView zoomScaleNormal="100" workbookViewId="0">
      <pane ySplit="9" topLeftCell="A10" activePane="bottomLeft" state="frozen"/>
      <selection pane="bottomLeft" activeCell="G10" sqref="G10"/>
    </sheetView>
  </sheetViews>
  <sheetFormatPr defaultColWidth="9.28515625" defaultRowHeight="12.75" x14ac:dyDescent="0.2"/>
  <cols>
    <col min="1" max="1" width="1.7109375" style="62" customWidth="1"/>
    <col min="2" max="2" width="11.7109375" style="62" customWidth="1"/>
    <col min="3" max="3" width="10.7109375" style="62" customWidth="1"/>
    <col min="4" max="4" width="31.42578125" style="62" customWidth="1"/>
    <col min="5" max="5" width="5.28515625" style="62" customWidth="1"/>
    <col min="6" max="6" width="4" style="62" customWidth="1"/>
    <col min="7" max="7" width="8.7109375" style="62" customWidth="1"/>
    <col min="8" max="8" width="7.42578125" style="62" customWidth="1"/>
    <col min="9" max="34" width="2.28515625" style="62" customWidth="1"/>
    <col min="35" max="41" width="2.28515625" style="62" hidden="1" customWidth="1"/>
    <col min="42" max="16384" width="9.28515625" style="62"/>
  </cols>
  <sheetData>
    <row r="1" spans="1:55" ht="31.5" customHeight="1" x14ac:dyDescent="0.35">
      <c r="B1" s="118" t="s">
        <v>100</v>
      </c>
      <c r="C1" s="118"/>
      <c r="D1" s="118"/>
      <c r="E1" s="118"/>
      <c r="F1" s="118"/>
      <c r="G1" s="118"/>
      <c r="H1" s="103"/>
      <c r="I1" s="116" t="s">
        <v>283</v>
      </c>
      <c r="J1" s="117"/>
      <c r="K1" s="117"/>
      <c r="L1" s="117"/>
      <c r="M1" s="117"/>
      <c r="N1" s="117"/>
      <c r="O1" s="117"/>
      <c r="P1" s="117"/>
      <c r="Q1" s="117"/>
      <c r="R1" s="117"/>
      <c r="S1" s="117"/>
      <c r="T1" s="117"/>
      <c r="U1" s="117"/>
      <c r="V1" s="117"/>
      <c r="W1" s="117"/>
      <c r="X1" s="117"/>
      <c r="Y1" s="117"/>
      <c r="Z1" s="117"/>
      <c r="AA1" s="117"/>
      <c r="AB1" s="117"/>
      <c r="AC1" s="117"/>
      <c r="AD1" s="117"/>
      <c r="AE1" s="117"/>
      <c r="AF1" s="117"/>
      <c r="AG1" s="117"/>
      <c r="AH1" s="117"/>
      <c r="AM1" s="63"/>
      <c r="AN1" s="63"/>
      <c r="AO1" s="63"/>
    </row>
    <row r="2" spans="1:55" ht="38.25" customHeight="1" x14ac:dyDescent="0.2">
      <c r="B2" s="121" t="s">
        <v>275</v>
      </c>
      <c r="C2" s="121"/>
      <c r="D2" s="121"/>
      <c r="E2" s="121"/>
      <c r="F2" s="130" t="s">
        <v>134</v>
      </c>
      <c r="G2" s="104"/>
      <c r="H2" s="104"/>
      <c r="I2" s="119" t="s">
        <v>118</v>
      </c>
      <c r="J2" s="119"/>
      <c r="K2" s="119" t="s">
        <v>107</v>
      </c>
      <c r="L2" s="119"/>
      <c r="M2" s="119" t="s">
        <v>248</v>
      </c>
      <c r="N2" s="119"/>
      <c r="O2" s="119" t="s">
        <v>108</v>
      </c>
      <c r="P2" s="119"/>
      <c r="Q2" s="119" t="s">
        <v>119</v>
      </c>
      <c r="R2" s="119"/>
      <c r="S2" s="119" t="s">
        <v>110</v>
      </c>
      <c r="T2" s="119"/>
      <c r="U2" s="119" t="s">
        <v>266</v>
      </c>
      <c r="V2" s="119"/>
      <c r="W2" s="119" t="s">
        <v>111</v>
      </c>
      <c r="X2" s="119"/>
      <c r="Y2" s="120" t="s">
        <v>112</v>
      </c>
      <c r="Z2" s="120"/>
      <c r="AA2" s="119" t="s">
        <v>113</v>
      </c>
      <c r="AB2" s="119"/>
      <c r="AC2" s="119" t="s">
        <v>114</v>
      </c>
      <c r="AD2" s="119"/>
      <c r="AE2" s="120" t="s">
        <v>115</v>
      </c>
      <c r="AF2" s="120"/>
      <c r="AG2" s="119" t="s">
        <v>116</v>
      </c>
      <c r="AH2" s="119"/>
      <c r="AI2" s="64"/>
      <c r="AJ2" s="64"/>
      <c r="AK2" s="64"/>
      <c r="AL2" s="64"/>
      <c r="AM2" s="64"/>
      <c r="AN2" s="64"/>
      <c r="AO2" s="64"/>
    </row>
    <row r="3" spans="1:55" ht="62.25" customHeight="1" x14ac:dyDescent="0.2">
      <c r="B3" s="122" t="s">
        <v>279</v>
      </c>
      <c r="C3" s="122"/>
      <c r="D3" s="122"/>
      <c r="E3" s="123"/>
      <c r="F3" s="131"/>
      <c r="G3" s="105"/>
      <c r="H3" s="105"/>
      <c r="I3" s="119"/>
      <c r="J3" s="119"/>
      <c r="K3" s="119"/>
      <c r="L3" s="119"/>
      <c r="M3" s="119"/>
      <c r="N3" s="119"/>
      <c r="O3" s="119"/>
      <c r="P3" s="119"/>
      <c r="Q3" s="119"/>
      <c r="R3" s="119"/>
      <c r="S3" s="119"/>
      <c r="T3" s="119"/>
      <c r="U3" s="119"/>
      <c r="V3" s="119"/>
      <c r="W3" s="119"/>
      <c r="X3" s="119"/>
      <c r="Y3" s="120"/>
      <c r="Z3" s="120"/>
      <c r="AA3" s="119"/>
      <c r="AB3" s="119"/>
      <c r="AC3" s="119"/>
      <c r="AD3" s="119"/>
      <c r="AE3" s="120"/>
      <c r="AF3" s="120"/>
      <c r="AG3" s="119"/>
      <c r="AH3" s="119"/>
      <c r="AI3" s="64"/>
      <c r="AJ3" s="64"/>
      <c r="AK3" s="64"/>
      <c r="AL3" s="64"/>
      <c r="AM3" s="64"/>
      <c r="AN3" s="64"/>
      <c r="AO3" s="64"/>
    </row>
    <row r="4" spans="1:55" ht="8.25" customHeight="1" x14ac:dyDescent="0.2">
      <c r="B4" s="92"/>
      <c r="C4" s="102"/>
      <c r="D4" s="102"/>
      <c r="E4" s="102"/>
      <c r="F4" s="131"/>
      <c r="G4" s="102"/>
      <c r="H4" s="102"/>
      <c r="I4" s="119"/>
      <c r="J4" s="119"/>
      <c r="K4" s="119"/>
      <c r="L4" s="119"/>
      <c r="M4" s="119"/>
      <c r="N4" s="119"/>
      <c r="O4" s="119"/>
      <c r="P4" s="119"/>
      <c r="Q4" s="119"/>
      <c r="R4" s="119"/>
      <c r="S4" s="119"/>
      <c r="T4" s="119"/>
      <c r="U4" s="119"/>
      <c r="V4" s="119"/>
      <c r="W4" s="119"/>
      <c r="X4" s="119"/>
      <c r="Y4" s="120"/>
      <c r="Z4" s="120"/>
      <c r="AA4" s="119"/>
      <c r="AB4" s="119"/>
      <c r="AC4" s="119"/>
      <c r="AD4" s="119"/>
      <c r="AE4" s="120"/>
      <c r="AF4" s="120"/>
      <c r="AG4" s="119"/>
      <c r="AH4" s="119"/>
      <c r="AI4" s="64"/>
      <c r="AJ4" s="64"/>
      <c r="AK4" s="64"/>
      <c r="AL4" s="64"/>
      <c r="AM4" s="64"/>
      <c r="AN4" s="64"/>
      <c r="AO4" s="64"/>
    </row>
    <row r="5" spans="1:55" ht="25.9" customHeight="1" x14ac:dyDescent="0.2">
      <c r="B5" s="124" t="s">
        <v>291</v>
      </c>
      <c r="C5" s="125"/>
      <c r="D5" s="125"/>
      <c r="E5" s="125"/>
      <c r="F5" s="131"/>
      <c r="G5" s="102"/>
      <c r="H5" s="102"/>
      <c r="I5" s="119"/>
      <c r="J5" s="119"/>
      <c r="K5" s="119"/>
      <c r="L5" s="119"/>
      <c r="M5" s="119"/>
      <c r="N5" s="119"/>
      <c r="O5" s="119"/>
      <c r="P5" s="119"/>
      <c r="Q5" s="119"/>
      <c r="R5" s="119"/>
      <c r="S5" s="119"/>
      <c r="T5" s="119"/>
      <c r="U5" s="119"/>
      <c r="V5" s="119"/>
      <c r="W5" s="119"/>
      <c r="X5" s="119"/>
      <c r="Y5" s="120"/>
      <c r="Z5" s="120"/>
      <c r="AA5" s="119"/>
      <c r="AB5" s="119"/>
      <c r="AC5" s="119"/>
      <c r="AD5" s="119"/>
      <c r="AE5" s="120"/>
      <c r="AF5" s="120"/>
      <c r="AG5" s="119"/>
      <c r="AH5" s="119"/>
      <c r="AI5" s="64"/>
      <c r="AJ5" s="64"/>
      <c r="AK5" s="64"/>
      <c r="AL5" s="64"/>
      <c r="AM5" s="64"/>
      <c r="AN5" s="64"/>
      <c r="AO5" s="64"/>
      <c r="AQ5" s="113"/>
    </row>
    <row r="6" spans="1:55" ht="21" customHeight="1" x14ac:dyDescent="0.2">
      <c r="B6" s="136" t="s">
        <v>282</v>
      </c>
      <c r="C6" s="136"/>
      <c r="D6" s="136"/>
      <c r="E6" s="137"/>
      <c r="F6" s="131"/>
      <c r="G6" s="106"/>
      <c r="H6" s="106"/>
      <c r="I6" s="119"/>
      <c r="J6" s="119"/>
      <c r="K6" s="119"/>
      <c r="L6" s="119"/>
      <c r="M6" s="119"/>
      <c r="N6" s="119"/>
      <c r="O6" s="119"/>
      <c r="P6" s="119"/>
      <c r="Q6" s="119"/>
      <c r="R6" s="119"/>
      <c r="S6" s="119"/>
      <c r="T6" s="119"/>
      <c r="U6" s="119"/>
      <c r="V6" s="119"/>
      <c r="W6" s="119"/>
      <c r="X6" s="119"/>
      <c r="Y6" s="120"/>
      <c r="Z6" s="120"/>
      <c r="AA6" s="119"/>
      <c r="AB6" s="119"/>
      <c r="AC6" s="119"/>
      <c r="AD6" s="119"/>
      <c r="AE6" s="120"/>
      <c r="AF6" s="120"/>
      <c r="AG6" s="119"/>
      <c r="AH6" s="119"/>
      <c r="AI6" s="64"/>
      <c r="AJ6" s="64"/>
      <c r="AK6" s="64"/>
      <c r="AL6" s="64"/>
      <c r="AM6" s="64"/>
      <c r="AN6" s="64"/>
      <c r="AO6" s="64"/>
    </row>
    <row r="7" spans="1:55" ht="21" customHeight="1" x14ac:dyDescent="0.2">
      <c r="B7" s="138" t="s">
        <v>284</v>
      </c>
      <c r="C7" s="138"/>
      <c r="D7" s="138"/>
      <c r="E7" s="139"/>
      <c r="F7" s="131"/>
      <c r="G7" s="107"/>
      <c r="H7" s="107"/>
      <c r="I7" s="119"/>
      <c r="J7" s="119"/>
      <c r="K7" s="119"/>
      <c r="L7" s="119"/>
      <c r="M7" s="119"/>
      <c r="N7" s="119"/>
      <c r="O7" s="119"/>
      <c r="P7" s="119"/>
      <c r="Q7" s="119"/>
      <c r="R7" s="119"/>
      <c r="S7" s="119"/>
      <c r="T7" s="119"/>
      <c r="U7" s="119"/>
      <c r="V7" s="119"/>
      <c r="W7" s="119"/>
      <c r="X7" s="119"/>
      <c r="Y7" s="120"/>
      <c r="Z7" s="120"/>
      <c r="AA7" s="119"/>
      <c r="AB7" s="119"/>
      <c r="AC7" s="119"/>
      <c r="AD7" s="119"/>
      <c r="AE7" s="120"/>
      <c r="AF7" s="120"/>
      <c r="AG7" s="119"/>
      <c r="AH7" s="119"/>
      <c r="AI7" s="64"/>
      <c r="AJ7" s="64"/>
      <c r="AK7" s="64"/>
      <c r="AL7" s="64"/>
      <c r="AM7" s="64"/>
      <c r="AN7" s="64"/>
      <c r="AO7" s="64"/>
    </row>
    <row r="8" spans="1:55" ht="35.25" customHeight="1" x14ac:dyDescent="0.2">
      <c r="B8" s="126" t="s">
        <v>4</v>
      </c>
      <c r="C8" s="132" t="s">
        <v>106</v>
      </c>
      <c r="D8" s="134" t="s">
        <v>0</v>
      </c>
      <c r="E8" s="132" t="s">
        <v>2</v>
      </c>
      <c r="F8" s="127" t="s">
        <v>133</v>
      </c>
      <c r="G8" s="129" t="s">
        <v>281</v>
      </c>
      <c r="H8" s="132" t="s">
        <v>280</v>
      </c>
      <c r="I8" s="119"/>
      <c r="J8" s="119"/>
      <c r="K8" s="119"/>
      <c r="L8" s="119"/>
      <c r="M8" s="119"/>
      <c r="N8" s="119"/>
      <c r="O8" s="119"/>
      <c r="P8" s="119"/>
      <c r="Q8" s="119"/>
      <c r="R8" s="119"/>
      <c r="S8" s="119"/>
      <c r="T8" s="119"/>
      <c r="U8" s="119"/>
      <c r="V8" s="119"/>
      <c r="W8" s="119"/>
      <c r="X8" s="119"/>
      <c r="Y8" s="120"/>
      <c r="Z8" s="120"/>
      <c r="AA8" s="119"/>
      <c r="AB8" s="119"/>
      <c r="AC8" s="119"/>
      <c r="AD8" s="119"/>
      <c r="AE8" s="120"/>
      <c r="AF8" s="120"/>
      <c r="AG8" s="119"/>
      <c r="AH8" s="119"/>
      <c r="AI8" s="64"/>
      <c r="AJ8" s="64"/>
      <c r="AK8" s="64"/>
      <c r="AL8" s="64"/>
      <c r="AM8" s="64" t="s">
        <v>243</v>
      </c>
      <c r="AN8" s="64" t="s">
        <v>242</v>
      </c>
      <c r="AO8" s="64" t="s">
        <v>241</v>
      </c>
    </row>
    <row r="9" spans="1:55" x14ac:dyDescent="0.2">
      <c r="B9" s="126"/>
      <c r="C9" s="133"/>
      <c r="D9" s="135"/>
      <c r="E9" s="133"/>
      <c r="F9" s="128"/>
      <c r="G9" s="129"/>
      <c r="H9" s="133"/>
      <c r="I9" s="108" t="s">
        <v>244</v>
      </c>
      <c r="J9" s="108" t="s">
        <v>1</v>
      </c>
      <c r="K9" s="108" t="s">
        <v>244</v>
      </c>
      <c r="L9" s="108" t="s">
        <v>1</v>
      </c>
      <c r="M9" s="108" t="s">
        <v>244</v>
      </c>
      <c r="N9" s="108" t="s">
        <v>1</v>
      </c>
      <c r="O9" s="108" t="s">
        <v>244</v>
      </c>
      <c r="P9" s="108" t="s">
        <v>1</v>
      </c>
      <c r="Q9" s="108" t="s">
        <v>244</v>
      </c>
      <c r="R9" s="108" t="s">
        <v>1</v>
      </c>
      <c r="S9" s="108" t="s">
        <v>244</v>
      </c>
      <c r="T9" s="108" t="s">
        <v>1</v>
      </c>
      <c r="U9" s="108" t="s">
        <v>244</v>
      </c>
      <c r="V9" s="108" t="s">
        <v>1</v>
      </c>
      <c r="W9" s="108" t="s">
        <v>244</v>
      </c>
      <c r="X9" s="108" t="s">
        <v>1</v>
      </c>
      <c r="Y9" s="109" t="s">
        <v>244</v>
      </c>
      <c r="Z9" s="108" t="s">
        <v>1</v>
      </c>
      <c r="AA9" s="109" t="s">
        <v>244</v>
      </c>
      <c r="AB9" s="108" t="s">
        <v>1</v>
      </c>
      <c r="AC9" s="108" t="s">
        <v>244</v>
      </c>
      <c r="AD9" s="108" t="s">
        <v>1</v>
      </c>
      <c r="AE9" s="109" t="s">
        <v>245</v>
      </c>
      <c r="AF9" s="108" t="s">
        <v>1</v>
      </c>
      <c r="AG9" s="109" t="s">
        <v>244</v>
      </c>
      <c r="AH9" s="108" t="s">
        <v>1</v>
      </c>
      <c r="AI9" s="65"/>
      <c r="AJ9" s="65"/>
      <c r="AK9" s="65"/>
      <c r="AL9" s="65"/>
      <c r="AM9" s="65"/>
      <c r="AN9" s="65"/>
      <c r="AO9" s="65"/>
    </row>
    <row r="10" spans="1:55" ht="18" customHeight="1" x14ac:dyDescent="0.2">
      <c r="A10" s="66"/>
      <c r="B10" s="67"/>
      <c r="C10" s="59"/>
      <c r="D10" s="15"/>
      <c r="E10" s="8"/>
      <c r="F10" s="8"/>
      <c r="G10" s="20" t="str">
        <f>IF(F10="","",SUMPRODUCT(IF(I10="",0,INDEX('Appendix 3 Rules'!$B$2:$B$18,MATCH(F10,'Appendix 3 Rules'!$A$2:$A$17))))+(IF(K10="",0,INDEX('Appendix 3 Rules'!$C$2:$C$18,MATCH(F10,'Appendix 3 Rules'!$A$2:$A$17))))+(IF(M10="",0,INDEX('Appendix 3 Rules'!$D$2:$D$18,MATCH(F10,'Appendix 3 Rules'!$A$2:$A$17))))+(IF(O10="",0,INDEX('Appendix 3 Rules'!$E$2:$E$18,MATCH(F10,'Appendix 3 Rules'!$A$2:$A$17))))+(IF(Q10="",0,INDEX('Appendix 3 Rules'!$F$2:$F$18,MATCH(F10,'Appendix 3 Rules'!$A$2:$A$17))))+(IF(S10="",0,INDEX('Appendix 3 Rules'!$G$2:$G$18,MATCH(F10,'Appendix 3 Rules'!$A$2:$A$17))))+(IF(U10="",0,INDEX('Appendix 3 Rules'!$H$2:$H$18,MATCH(F10,'Appendix 3 Rules'!$A$2:$A$17))))+(IF(W10="",0,INDEX('Appendix 3 Rules'!$I$2:$I$18,MATCH(F10,'Appendix 3 Rules'!$A$2:$A$17))))+(IF(Y10="",0,INDEX('Appendix 3 Rules'!$J$2:$J$18,MATCH(F10,'Appendix 3 Rules'!$A$2:$A$17))))+(IF(AA10="",0,INDEX('Appendix 3 Rules'!$K$2:$K$18,MATCH(F10,'Appendix 3 Rules'!$A$2:$A$17))))+(IF(AC10="",0,INDEX('Appendix 3 Rules'!$L$2:$L$18,MATCH(F10,'Appendix 3 Rules'!$A$2:$A$17))))+(IF(AE10="",0,INDEX('Appendix 3 Rules'!$M$2:$M$18,MATCH(F10,'Appendix 3 Rules'!$A$2:$A$17))))+(IF(AG10="",0,INDEX('Appendix 3 Rules'!$N$2:$N$18,MATCH(F10,'Appendix 3 Rules'!$A$2:$A$17))))+(IF(F10="gc1",VLOOKUP(F10,'Appendix 3 Rules'!$A$1:$O$34,15)))+(IF(F10="gc2",VLOOKUP(F10,'Appendix 3 Rules'!$A$1:$O$34,15)))+(IF(F10="gc3",VLOOKUP(F10,'Appendix 3 Rules'!$A$1:$O$34,15)))+(IF(F10="gr1",VLOOKUP(F10,'Appendix 3 Rules'!$A$1:$O$34,15)))+(IF(F10="gr2",VLOOKUP(F10,'Appendix 3 Rules'!$A$1:$O$34,15)))+(IF(F10="gr3",VLOOKUP(F10,'Appendix 3 Rules'!$A$1:$O$34,15)))+(IF(F10="h1",VLOOKUP(F10,'Appendix 3 Rules'!$A$1:$O$34,15)))+(IF(F10="h2",VLOOKUP(F10,'Appendix 3 Rules'!$A$1:$O$34,15)))+(IF(F10="h3",VLOOKUP(F10,'Appendix 3 Rules'!$A$1:$O$34,15)))+(IF(F10="i1",VLOOKUP(F10,'Appendix 3 Rules'!$A$1:$O$34,15)))+(IF(F10="i2",VLOOKUP(F10,'Appendix 3 Rules'!$A$1:$O$34,15)))+(IF(F10="j1",VLOOKUP(F10,'Appendix 3 Rules'!$A$1:$O$34,15)))+(IF(F10="j2",VLOOKUP(F10,'Appendix 3 Rules'!$A$1:$O$34,15)))+(IF(F10="k",VLOOKUP(F10,'Appendix 3 Rules'!$A$1:$O$34,15)))+(IF(F10="l1",VLOOKUP(F10,'Appendix 3 Rules'!$A$1:$O$34,15)))+(IF(F10="l2",VLOOKUP(F10,'Appendix 3 Rules'!$A$1:$O$34,15)))+(IF(F10="m1",VLOOKUP(F10,'Appendix 3 Rules'!$A$1:$O$34,15)))+(IF(F10="m2",VLOOKUP(F10,'Appendix 3 Rules'!$A$1:$O$34,15)))+(IF(F10="m3",VLOOKUP(F10,'Appendix 3 Rules'!$A$1:$O$34,15)))+(IF(F10="n",VLOOKUP(F10,'Appendix 3 Rules'!$A$1:$O$34,15)))+(IF(F10="o",VLOOKUP(F10,'Appendix 3 Rules'!$A$1:$O$34,15)))+(IF(F10="p",VLOOKUP(F10,'Appendix 3 Rules'!$A$1:$O$34,15)))+(IF(F10="q",VLOOKUP(F10,'Appendix 3 Rules'!$A$1:$O$34,15)))+(IF(F10="r",VLOOKUP(F10,'Appendix 3 Rules'!$A$1:$O$34,15)))+(IF(F10="s",VLOOKUP(F10,'Appendix 3 Rules'!$A$1:$O$34,15)))+(IF(F10="t",VLOOKUP(F10,'Appendix 3 Rules'!$A$1:$O$34,15)))+(IF(F10="u",VLOOKUP(F10,'Appendix 3 Rules'!$A$1:$O$34,15))))</f>
        <v/>
      </c>
      <c r="H10" s="61" t="str">
        <f>IF(F10="","",IF(OR(F10="d",F10="e",F10="gc1",F10="gc2",F10="gc3",F10="gr1",F10="gr2",F10="gr3",F10="h1",F10="h2",F10="h3",F10="i1",F10="i2",F10="j1",F10="j2",F10="k",F10="l1",F10="l2",F10="m1",F10="m2",F10="m3",F10="n",F10="o",F10="p",F10="q",F10="r",F10="s",F10="t",F10="u",F10="f"),MIN(G10,VLOOKUP(F10,'Appx 3 (Mass) Rules'!$A$1:$D$150,4,0)),MIN(G10,VLOOKUP(F10,'Appx 3 (Mass) Rules'!$A$1:$D$150,4,0),SUMPRODUCT(IF(I10="",0,INDEX('Appendix 3 Rules'!$B$2:$B$18,MATCH(F10,'Appendix 3 Rules'!$A$2:$A$17))))+(IF(K10="",0,INDEX('Appendix 3 Rules'!$C$2:$C$18,MATCH(F10,'Appendix 3 Rules'!$A$2:$A$17))))+(IF(M10="",0,INDEX('Appendix 3 Rules'!$D$2:$D$18,MATCH(F10,'Appendix 3 Rules'!$A$2:$A$17))))+(IF(O10="",0,INDEX('Appendix 3 Rules'!$E$2:$E$18,MATCH(F10,'Appendix 3 Rules'!$A$2:$A$17))))+(IF(Q10="",0,INDEX('Appendix 3 Rules'!$F$2:$F$18,MATCH(F10,'Appendix 3 Rules'!$A$2:$A$17))))+(IF(S10="",0,INDEX('Appendix 3 Rules'!$G$2:$G$18,MATCH(F10,'Appendix 3 Rules'!$A$2:$A$17))))+(IF(U10="",0,INDEX('Appendix 3 Rules'!$H$2:$H$18,MATCH(F10,'Appendix 3 Rules'!$A$2:$A$17))))+(IF(W10="",0,INDEX('Appendix 3 Rules'!$I$2:$I$18,MATCH(F10,'Appendix 3 Rules'!$A$2:$A$17))))+(IF(Y10="",0,INDEX('Appendix 3 Rules'!$J$2:$J$18,MATCH(F10,'Appendix 3 Rules'!$A$2:$A$17))))+(IF(AA10="",0,INDEX('Appendix 3 Rules'!$K$2:$K$18,MATCH(F10,'Appendix 3 Rules'!$A$2:$A$17))))+(IF(AC10="",0,INDEX('Appendix 3 Rules'!$L$2:$L$18,MATCH(F10,'Appendix 3 Rules'!$A$2:$A$17))))+(IF(AE10="",0,INDEX('Appendix 3 Rules'!$M$2:$M$18,MATCH(F10,'Appendix 3 Rules'!$A$2:$A$17))))+(IF(AG10="",0,INDEX('Appendix 3 Rules'!$N$2:$N$18,MATCH(F10,'Appendix 3 Rules'!$A$2:$A$17))))+(IF(F10="gc1",VLOOKUP(F10,'Appendix 3 Rules'!$A$1:$O$34,15)))+(IF(F10="gc2",VLOOKUP(F10,'Appendix 3 Rules'!$A$1:$O$34,15)))+(IF(F10="gc3",VLOOKUP(F10,'Appendix 3 Rules'!$A$1:$O$34,15)))+(IF(F10="gr1",VLOOKUP(F10,'Appendix 3 Rules'!$A$1:$O$34,15)))+(IF(F10="gr2",VLOOKUP(F10,'Appendix 3 Rules'!$A$1:$O$34,15)))+(IF(F10="gr3",VLOOKUP(F10,'Appendix 3 Rules'!$A$1:$O$34,15)))+(IF(F10="h1",VLOOKUP(F10,'Appendix 3 Rules'!$A$1:$O$34,15)))+(IF(F10="h2",VLOOKUP(F10,'Appendix 3 Rules'!$A$1:$O$34,15)))+(IF(F10="h3",VLOOKUP(F10,'Appendix 3 Rules'!$A$1:$O$34,15)))+(IF(F10="i1",VLOOKUP(F10,'Appendix 3 Rules'!$A$1:$O$34,15)))+(IF(F10="i2",VLOOKUP(F10,'Appendix 3 Rules'!$A$1:$O$34,15)))+(IF(F10="j1",VLOOKUP(F10,'Appendix 3 Rules'!$A$1:$O$34,15)))+(IF(F10="j2",VLOOKUP(F10,'Appendix 3 Rules'!$A$1:$O$34,15)))+(IF(F10="k",VLOOKUP(F10,'Appendix 3 Rules'!$A$1:$O$34,15)))+(IF(F10="l1",VLOOKUP(F10,'Appendix 3 Rules'!$A$1:$O$34,15)))+(IF(F10="l2",VLOOKUP(F10,'Appendix 3 Rules'!$A$1:$O$34,15)))+(IF(F10="m1",VLOOKUP(F10,'Appendix 3 Rules'!$A$1:$O$34,15)))+(IF(F10="m2",VLOOKUP(F10,'Appendix 3 Rules'!$A$1:$O$34,15)))+(IF(F10="m3",VLOOKUP(F10,'Appendix 3 Rules'!$A$1:$O$34,15)))+(IF(F10="n",VLOOKUP(F10,'Appendix 3 Rules'!$A$1:$O$34,15)))+(IF(F10="o",VLOOKUP(F10,'Appendix 3 Rules'!$A$1:$O$34,15)))+(IF(F10="p",VLOOKUP(F10,'Appendix 3 Rules'!$A$1:$O$34,15)))+(IF(F10="q",VLOOKUP(F10,'Appendix 3 Rules'!$A$1:$O$34,15)))+(IF(F10="r",VLOOKUP(F10,'Appendix 3 Rules'!$A$1:$O$34,15)))+(IF(F10="s",VLOOKUP(F10,'Appendix 3 Rules'!$A$1:$O$34,15)))+(IF(F10="t",VLOOKUP(F10,'Appendix 3 Rules'!$A$1:$O$34,15)))+(IF(F10="u",VLOOKUP(F10,'Appendix 3 Rules'!$A$1:$O$34,15))))))</f>
        <v/>
      </c>
      <c r="I10" s="8"/>
      <c r="J10" s="13"/>
      <c r="K10" s="8"/>
      <c r="L10" s="13"/>
      <c r="M10" s="8"/>
      <c r="N10" s="13"/>
      <c r="O10" s="8"/>
      <c r="P10" s="13"/>
      <c r="Q10" s="8"/>
      <c r="R10" s="13"/>
      <c r="S10" s="8"/>
      <c r="T10" s="13"/>
      <c r="U10" s="8"/>
      <c r="V10" s="13"/>
      <c r="W10" s="8"/>
      <c r="X10" s="13"/>
      <c r="Y10" s="8"/>
      <c r="Z10" s="13"/>
      <c r="AA10" s="8"/>
      <c r="AB10" s="13"/>
      <c r="AC10" s="8"/>
      <c r="AD10" s="13"/>
      <c r="AE10" s="8"/>
      <c r="AF10" s="13"/>
      <c r="AG10" s="8"/>
      <c r="AH10" s="13"/>
      <c r="AI10" s="13"/>
      <c r="AJ10" s="13"/>
      <c r="AK10" s="13"/>
      <c r="AL10" s="13"/>
      <c r="AM10" s="13" t="str">
        <f>IF(OR(AE10&lt;&gt;"",AG10&lt;&gt;""),"",IF(AND(F10&lt;&gt;"f",M10&lt;&gt;""),VLOOKUP(F10,'Appendix 3 Rules'!$A$1:$O$34,4,0),""))</f>
        <v/>
      </c>
      <c r="AN10" s="13" t="str">
        <f>IF(Q10="","",VLOOKUP(F10,'Appendix 3 Rules'!$A$1:$N$34,6,FALSE))</f>
        <v/>
      </c>
      <c r="AO10" s="13" t="str">
        <f>IF(AND(F10="f",U10&lt;&gt;""),VLOOKUP(F10,'Appendix 3 Rules'!$A$1:$N$34,8,FALSE),"")</f>
        <v/>
      </c>
    </row>
    <row r="11" spans="1:55" ht="18" customHeight="1" x14ac:dyDescent="0.2">
      <c r="B11" s="67"/>
      <c r="C11" s="59"/>
      <c r="D11" s="15"/>
      <c r="E11" s="8"/>
      <c r="F11" s="8"/>
      <c r="G11" s="20" t="str">
        <f>IF(F11="","",SUMPRODUCT(IF(I11="",0,INDEX('Appendix 3 Rules'!$B$2:$B$18,MATCH(F11,'Appendix 3 Rules'!$A$2:$A$17))))+(IF(K11="",0,INDEX('Appendix 3 Rules'!$C$2:$C$18,MATCH(F11,'Appendix 3 Rules'!$A$2:$A$17))))+(IF(M11="",0,INDEX('Appendix 3 Rules'!$D$2:$D$18,MATCH(F11,'Appendix 3 Rules'!$A$2:$A$17))))+(IF(O11="",0,INDEX('Appendix 3 Rules'!$E$2:$E$18,MATCH(F11,'Appendix 3 Rules'!$A$2:$A$17))))+(IF(Q11="",0,INDEX('Appendix 3 Rules'!$F$2:$F$18,MATCH(F11,'Appendix 3 Rules'!$A$2:$A$17))))+(IF(S11="",0,INDEX('Appendix 3 Rules'!$G$2:$G$18,MATCH(F11,'Appendix 3 Rules'!$A$2:$A$17))))+(IF(U11="",0,INDEX('Appendix 3 Rules'!$H$2:$H$18,MATCH(F11,'Appendix 3 Rules'!$A$2:$A$17))))+(IF(W11="",0,INDEX('Appendix 3 Rules'!$I$2:$I$18,MATCH(F11,'Appendix 3 Rules'!$A$2:$A$17))))+(IF(Y11="",0,INDEX('Appendix 3 Rules'!$J$2:$J$18,MATCH(F11,'Appendix 3 Rules'!$A$2:$A$17))))+(IF(AA11="",0,INDEX('Appendix 3 Rules'!$K$2:$K$18,MATCH(F11,'Appendix 3 Rules'!$A$2:$A$17))))+(IF(AC11="",0,INDEX('Appendix 3 Rules'!$L$2:$L$18,MATCH(F11,'Appendix 3 Rules'!$A$2:$A$17))))+(IF(AE11="",0,INDEX('Appendix 3 Rules'!$M$2:$M$18,MATCH(F11,'Appendix 3 Rules'!$A$2:$A$17))))+(IF(AG11="",0,INDEX('Appendix 3 Rules'!$N$2:$N$18,MATCH(F11,'Appendix 3 Rules'!$A$2:$A$17))))+(IF(F11="gc1",VLOOKUP(F11,'Appendix 3 Rules'!$A$1:$O$34,15)))+(IF(F11="gc2",VLOOKUP(F11,'Appendix 3 Rules'!$A$1:$O$34,15)))+(IF(F11="gc3",VLOOKUP(F11,'Appendix 3 Rules'!$A$1:$O$34,15)))+(IF(F11="gr1",VLOOKUP(F11,'Appendix 3 Rules'!$A$1:$O$34,15)))+(IF(F11="gr2",VLOOKUP(F11,'Appendix 3 Rules'!$A$1:$O$34,15)))+(IF(F11="gr3",VLOOKUP(F11,'Appendix 3 Rules'!$A$1:$O$34,15)))+(IF(F11="h1",VLOOKUP(F11,'Appendix 3 Rules'!$A$1:$O$34,15)))+(IF(F11="h2",VLOOKUP(F11,'Appendix 3 Rules'!$A$1:$O$34,15)))+(IF(F11="h3",VLOOKUP(F11,'Appendix 3 Rules'!$A$1:$O$34,15)))+(IF(F11="i1",VLOOKUP(F11,'Appendix 3 Rules'!$A$1:$O$34,15)))+(IF(F11="i2",VLOOKUP(F11,'Appendix 3 Rules'!$A$1:$O$34,15)))+(IF(F11="j1",VLOOKUP(F11,'Appendix 3 Rules'!$A$1:$O$34,15)))+(IF(F11="j2",VLOOKUP(F11,'Appendix 3 Rules'!$A$1:$O$34,15)))+(IF(F11="k",VLOOKUP(F11,'Appendix 3 Rules'!$A$1:$O$34,15)))+(IF(F11="l1",VLOOKUP(F11,'Appendix 3 Rules'!$A$1:$O$34,15)))+(IF(F11="l2",VLOOKUP(F11,'Appendix 3 Rules'!$A$1:$O$34,15)))+(IF(F11="m1",VLOOKUP(F11,'Appendix 3 Rules'!$A$1:$O$34,15)))+(IF(F11="m2",VLOOKUP(F11,'Appendix 3 Rules'!$A$1:$O$34,15)))+(IF(F11="m3",VLOOKUP(F11,'Appendix 3 Rules'!$A$1:$O$34,15)))+(IF(F11="n",VLOOKUP(F11,'Appendix 3 Rules'!$A$1:$O$34,15)))+(IF(F11="o",VLOOKUP(F11,'Appendix 3 Rules'!$A$1:$O$34,15)))+(IF(F11="p",VLOOKUP(F11,'Appendix 3 Rules'!$A$1:$O$34,15)))+(IF(F11="q",VLOOKUP(F11,'Appendix 3 Rules'!$A$1:$O$34,15)))+(IF(F11="r",VLOOKUP(F11,'Appendix 3 Rules'!$A$1:$O$34,15)))+(IF(F11="s",VLOOKUP(F11,'Appendix 3 Rules'!$A$1:$O$34,15)))+(IF(F11="t",VLOOKUP(F11,'Appendix 3 Rules'!$A$1:$O$34,15)))+(IF(F11="u",VLOOKUP(F11,'Appendix 3 Rules'!$A$1:$O$34,15))))</f>
        <v/>
      </c>
      <c r="H11" s="61" t="str">
        <f>IF(F11="","",IF(OR(F11="d",F11="e",F11="gc1",F11="gc2",F11="gc3",F11="gr1",F11="gr2",F11="gr3",F11="h1",F11="h2",F11="h3",F11="i1",F11="i2",F11="j1",F11="j2",F11="k",F11="l1",F11="l2",F11="m1",F11="m2",F11="m3",F11="n",F11="o",F11="p",F11="q",F11="r",F11="s",F11="t",F11="u",F11="f"),MIN(G11,VLOOKUP(F11,'Appx 3 (Mass) Rules'!$A$1:$D$150,4,0)),MIN(G11,VLOOKUP(F11,'Appx 3 (Mass) Rules'!$A$1:$D$150,4,0),SUMPRODUCT(IF(I11="",0,INDEX('Appendix 3 Rules'!$B$2:$B$18,MATCH(F11,'Appendix 3 Rules'!$A$2:$A$17))))+(IF(K11="",0,INDEX('Appendix 3 Rules'!$C$2:$C$18,MATCH(F11,'Appendix 3 Rules'!$A$2:$A$17))))+(IF(M11="",0,INDEX('Appendix 3 Rules'!$D$2:$D$18,MATCH(F11,'Appendix 3 Rules'!$A$2:$A$17))))+(IF(O11="",0,INDEX('Appendix 3 Rules'!$E$2:$E$18,MATCH(F11,'Appendix 3 Rules'!$A$2:$A$17))))+(IF(Q11="",0,INDEX('Appendix 3 Rules'!$F$2:$F$18,MATCH(F11,'Appendix 3 Rules'!$A$2:$A$17))))+(IF(S11="",0,INDEX('Appendix 3 Rules'!$G$2:$G$18,MATCH(F11,'Appendix 3 Rules'!$A$2:$A$17))))+(IF(U11="",0,INDEX('Appendix 3 Rules'!$H$2:$H$18,MATCH(F11,'Appendix 3 Rules'!$A$2:$A$17))))+(IF(W11="",0,INDEX('Appendix 3 Rules'!$I$2:$I$18,MATCH(F11,'Appendix 3 Rules'!$A$2:$A$17))))+(IF(Y11="",0,INDEX('Appendix 3 Rules'!$J$2:$J$18,MATCH(F11,'Appendix 3 Rules'!$A$2:$A$17))))+(IF(AA11="",0,INDEX('Appendix 3 Rules'!$K$2:$K$18,MATCH(F11,'Appendix 3 Rules'!$A$2:$A$17))))+(IF(AC11="",0,INDEX('Appendix 3 Rules'!$L$2:$L$18,MATCH(F11,'Appendix 3 Rules'!$A$2:$A$17))))+(IF(AE11="",0,INDEX('Appendix 3 Rules'!$M$2:$M$18,MATCH(F11,'Appendix 3 Rules'!$A$2:$A$17))))+(IF(AG11="",0,INDEX('Appendix 3 Rules'!$N$2:$N$18,MATCH(F11,'Appendix 3 Rules'!$A$2:$A$17))))+(IF(F11="gc1",VLOOKUP(F11,'Appendix 3 Rules'!$A$1:$O$34,15)))+(IF(F11="gc2",VLOOKUP(F11,'Appendix 3 Rules'!$A$1:$O$34,15)))+(IF(F11="gc3",VLOOKUP(F11,'Appendix 3 Rules'!$A$1:$O$34,15)))+(IF(F11="gr1",VLOOKUP(F11,'Appendix 3 Rules'!$A$1:$O$34,15)))+(IF(F11="gr2",VLOOKUP(F11,'Appendix 3 Rules'!$A$1:$O$34,15)))+(IF(F11="gr3",VLOOKUP(F11,'Appendix 3 Rules'!$A$1:$O$34,15)))+(IF(F11="h1",VLOOKUP(F11,'Appendix 3 Rules'!$A$1:$O$34,15)))+(IF(F11="h2",VLOOKUP(F11,'Appendix 3 Rules'!$A$1:$O$34,15)))+(IF(F11="h3",VLOOKUP(F11,'Appendix 3 Rules'!$A$1:$O$34,15)))+(IF(F11="i1",VLOOKUP(F11,'Appendix 3 Rules'!$A$1:$O$34,15)))+(IF(F11="i2",VLOOKUP(F11,'Appendix 3 Rules'!$A$1:$O$34,15)))+(IF(F11="j1",VLOOKUP(F11,'Appendix 3 Rules'!$A$1:$O$34,15)))+(IF(F11="j2",VLOOKUP(F11,'Appendix 3 Rules'!$A$1:$O$34,15)))+(IF(F11="k",VLOOKUP(F11,'Appendix 3 Rules'!$A$1:$O$34,15)))+(IF(F11="l1",VLOOKUP(F11,'Appendix 3 Rules'!$A$1:$O$34,15)))+(IF(F11="l2",VLOOKUP(F11,'Appendix 3 Rules'!$A$1:$O$34,15)))+(IF(F11="m1",VLOOKUP(F11,'Appendix 3 Rules'!$A$1:$O$34,15)))+(IF(F11="m2",VLOOKUP(F11,'Appendix 3 Rules'!$A$1:$O$34,15)))+(IF(F11="m3",VLOOKUP(F11,'Appendix 3 Rules'!$A$1:$O$34,15)))+(IF(F11="n",VLOOKUP(F11,'Appendix 3 Rules'!$A$1:$O$34,15)))+(IF(F11="o",VLOOKUP(F11,'Appendix 3 Rules'!$A$1:$O$34,15)))+(IF(F11="p",VLOOKUP(F11,'Appendix 3 Rules'!$A$1:$O$34,15)))+(IF(F11="q",VLOOKUP(F11,'Appendix 3 Rules'!$A$1:$O$34,15)))+(IF(F11="r",VLOOKUP(F11,'Appendix 3 Rules'!$A$1:$O$34,15)))+(IF(F11="s",VLOOKUP(F11,'Appendix 3 Rules'!$A$1:$O$34,15)))+(IF(F11="t",VLOOKUP(F11,'Appendix 3 Rules'!$A$1:$O$34,15)))+(IF(F11="u",VLOOKUP(F11,'Appendix 3 Rules'!$A$1:$O$34,15))))))</f>
        <v/>
      </c>
      <c r="I11" s="8"/>
      <c r="J11" s="13"/>
      <c r="K11" s="8"/>
      <c r="L11" s="13"/>
      <c r="M11" s="8"/>
      <c r="N11" s="13"/>
      <c r="O11" s="8"/>
      <c r="P11" s="13"/>
      <c r="Q11" s="8"/>
      <c r="R11" s="13"/>
      <c r="S11" s="8"/>
      <c r="T11" s="13"/>
      <c r="U11" s="8"/>
      <c r="V11" s="13"/>
      <c r="W11" s="8"/>
      <c r="X11" s="13"/>
      <c r="Y11" s="8"/>
      <c r="Z11" s="13"/>
      <c r="AA11" s="8"/>
      <c r="AB11" s="13"/>
      <c r="AC11" s="8"/>
      <c r="AD11" s="13"/>
      <c r="AE11" s="8"/>
      <c r="AF11" s="13"/>
      <c r="AG11" s="8"/>
      <c r="AH11" s="13"/>
      <c r="AI11" s="13"/>
      <c r="AJ11" s="13"/>
      <c r="AK11" s="13"/>
      <c r="AL11" s="13"/>
      <c r="AM11" s="13" t="str">
        <f>IF(OR(AE11&lt;&gt;"",AG11&lt;&gt;""),"",IF(AND(F11&lt;&gt;"f",M11&lt;&gt;""),VLOOKUP(F11,'Appendix 3 Rules'!$A$1:$O$34,4,0),""))</f>
        <v/>
      </c>
      <c r="AN11" s="13" t="str">
        <f>IF(Q11="","",VLOOKUP(F11,'Appendix 3 Rules'!$A$1:$N$34,6,FALSE))</f>
        <v/>
      </c>
      <c r="AO11" s="13" t="str">
        <f>IF(AND(F11="f",U11&lt;&gt;""),VLOOKUP(F11,'Appendix 3 Rules'!$A$1:$N$34,8,FALSE),"")</f>
        <v/>
      </c>
      <c r="BB11" s="63"/>
      <c r="BC11" s="63"/>
    </row>
    <row r="12" spans="1:55" ht="18" customHeight="1" x14ac:dyDescent="0.2">
      <c r="B12" s="67"/>
      <c r="C12" s="59"/>
      <c r="D12" s="15"/>
      <c r="E12" s="8"/>
      <c r="F12" s="8"/>
      <c r="G12" s="20" t="str">
        <f>IF(F12="","",SUMPRODUCT(IF(I12="",0,INDEX('Appendix 3 Rules'!$B$2:$B$18,MATCH(F12,'Appendix 3 Rules'!$A$2:$A$17))))+(IF(K12="",0,INDEX('Appendix 3 Rules'!$C$2:$C$18,MATCH(F12,'Appendix 3 Rules'!$A$2:$A$17))))+(IF(M12="",0,INDEX('Appendix 3 Rules'!$D$2:$D$18,MATCH(F12,'Appendix 3 Rules'!$A$2:$A$17))))+(IF(O12="",0,INDEX('Appendix 3 Rules'!$E$2:$E$18,MATCH(F12,'Appendix 3 Rules'!$A$2:$A$17))))+(IF(Q12="",0,INDEX('Appendix 3 Rules'!$F$2:$F$18,MATCH(F12,'Appendix 3 Rules'!$A$2:$A$17))))+(IF(S12="",0,INDEX('Appendix 3 Rules'!$G$2:$G$18,MATCH(F12,'Appendix 3 Rules'!$A$2:$A$17))))+(IF(U12="",0,INDEX('Appendix 3 Rules'!$H$2:$H$18,MATCH(F12,'Appendix 3 Rules'!$A$2:$A$17))))+(IF(W12="",0,INDEX('Appendix 3 Rules'!$I$2:$I$18,MATCH(F12,'Appendix 3 Rules'!$A$2:$A$17))))+(IF(Y12="",0,INDEX('Appendix 3 Rules'!$J$2:$J$18,MATCH(F12,'Appendix 3 Rules'!$A$2:$A$17))))+(IF(AA12="",0,INDEX('Appendix 3 Rules'!$K$2:$K$18,MATCH(F12,'Appendix 3 Rules'!$A$2:$A$17))))+(IF(AC12="",0,INDEX('Appendix 3 Rules'!$L$2:$L$18,MATCH(F12,'Appendix 3 Rules'!$A$2:$A$17))))+(IF(AE12="",0,INDEX('Appendix 3 Rules'!$M$2:$M$18,MATCH(F12,'Appendix 3 Rules'!$A$2:$A$17))))+(IF(AG12="",0,INDEX('Appendix 3 Rules'!$N$2:$N$18,MATCH(F12,'Appendix 3 Rules'!$A$2:$A$17))))+(IF(F12="gc1",VLOOKUP(F12,'Appendix 3 Rules'!$A$1:$O$34,15)))+(IF(F12="gc2",VLOOKUP(F12,'Appendix 3 Rules'!$A$1:$O$34,15)))+(IF(F12="gc3",VLOOKUP(F12,'Appendix 3 Rules'!$A$1:$O$34,15)))+(IF(F12="gr1",VLOOKUP(F12,'Appendix 3 Rules'!$A$1:$O$34,15)))+(IF(F12="gr2",VLOOKUP(F12,'Appendix 3 Rules'!$A$1:$O$34,15)))+(IF(F12="gr3",VLOOKUP(F12,'Appendix 3 Rules'!$A$1:$O$34,15)))+(IF(F12="h1",VLOOKUP(F12,'Appendix 3 Rules'!$A$1:$O$34,15)))+(IF(F12="h2",VLOOKUP(F12,'Appendix 3 Rules'!$A$1:$O$34,15)))+(IF(F12="h3",VLOOKUP(F12,'Appendix 3 Rules'!$A$1:$O$34,15)))+(IF(F12="i1",VLOOKUP(F12,'Appendix 3 Rules'!$A$1:$O$34,15)))+(IF(F12="i2",VLOOKUP(F12,'Appendix 3 Rules'!$A$1:$O$34,15)))+(IF(F12="j1",VLOOKUP(F12,'Appendix 3 Rules'!$A$1:$O$34,15)))+(IF(F12="j2",VLOOKUP(F12,'Appendix 3 Rules'!$A$1:$O$34,15)))+(IF(F12="k",VLOOKUP(F12,'Appendix 3 Rules'!$A$1:$O$34,15)))+(IF(F12="l1",VLOOKUP(F12,'Appendix 3 Rules'!$A$1:$O$34,15)))+(IF(F12="l2",VLOOKUP(F12,'Appendix 3 Rules'!$A$1:$O$34,15)))+(IF(F12="m1",VLOOKUP(F12,'Appendix 3 Rules'!$A$1:$O$34,15)))+(IF(F12="m2",VLOOKUP(F12,'Appendix 3 Rules'!$A$1:$O$34,15)))+(IF(F12="m3",VLOOKUP(F12,'Appendix 3 Rules'!$A$1:$O$34,15)))+(IF(F12="n",VLOOKUP(F12,'Appendix 3 Rules'!$A$1:$O$34,15)))+(IF(F12="o",VLOOKUP(F12,'Appendix 3 Rules'!$A$1:$O$34,15)))+(IF(F12="p",VLOOKUP(F12,'Appendix 3 Rules'!$A$1:$O$34,15)))+(IF(F12="q",VLOOKUP(F12,'Appendix 3 Rules'!$A$1:$O$34,15)))+(IF(F12="r",VLOOKUP(F12,'Appendix 3 Rules'!$A$1:$O$34,15)))+(IF(F12="s",VLOOKUP(F12,'Appendix 3 Rules'!$A$1:$O$34,15)))+(IF(F12="t",VLOOKUP(F12,'Appendix 3 Rules'!$A$1:$O$34,15)))+(IF(F12="u",VLOOKUP(F12,'Appendix 3 Rules'!$A$1:$O$34,15))))</f>
        <v/>
      </c>
      <c r="H12" s="61" t="str">
        <f>IF(F12="","",IF(OR(F12="d",F12="e",F12="gc1",F12="gc2",F12="gc3",F12="gr1",F12="gr2",F12="gr3",F12="h1",F12="h2",F12="h3",F12="i1",F12="i2",F12="j1",F12="j2",F12="k",F12="l1",F12="l2",F12="m1",F12="m2",F12="m3",F12="n",F12="o",F12="p",F12="q",F12="r",F12="s",F12="t",F12="u",F12="f"),MIN(G12,VLOOKUP(F12,'Appx 3 (Mass) Rules'!$A$1:$D$150,4,0)),MIN(G12,VLOOKUP(F12,'Appx 3 (Mass) Rules'!$A$1:$D$150,4,0),SUMPRODUCT(IF(I12="",0,INDEX('Appendix 3 Rules'!$B$2:$B$18,MATCH(F12,'Appendix 3 Rules'!$A$2:$A$17))))+(IF(K12="",0,INDEX('Appendix 3 Rules'!$C$2:$C$18,MATCH(F12,'Appendix 3 Rules'!$A$2:$A$17))))+(IF(M12="",0,INDEX('Appendix 3 Rules'!$D$2:$D$18,MATCH(F12,'Appendix 3 Rules'!$A$2:$A$17))))+(IF(O12="",0,INDEX('Appendix 3 Rules'!$E$2:$E$18,MATCH(F12,'Appendix 3 Rules'!$A$2:$A$17))))+(IF(Q12="",0,INDEX('Appendix 3 Rules'!$F$2:$F$18,MATCH(F12,'Appendix 3 Rules'!$A$2:$A$17))))+(IF(S12="",0,INDEX('Appendix 3 Rules'!$G$2:$G$18,MATCH(F12,'Appendix 3 Rules'!$A$2:$A$17))))+(IF(U12="",0,INDEX('Appendix 3 Rules'!$H$2:$H$18,MATCH(F12,'Appendix 3 Rules'!$A$2:$A$17))))+(IF(W12="",0,INDEX('Appendix 3 Rules'!$I$2:$I$18,MATCH(F12,'Appendix 3 Rules'!$A$2:$A$17))))+(IF(Y12="",0,INDEX('Appendix 3 Rules'!$J$2:$J$18,MATCH(F12,'Appendix 3 Rules'!$A$2:$A$17))))+(IF(AA12="",0,INDEX('Appendix 3 Rules'!$K$2:$K$18,MATCH(F12,'Appendix 3 Rules'!$A$2:$A$17))))+(IF(AC12="",0,INDEX('Appendix 3 Rules'!$L$2:$L$18,MATCH(F12,'Appendix 3 Rules'!$A$2:$A$17))))+(IF(AE12="",0,INDEX('Appendix 3 Rules'!$M$2:$M$18,MATCH(F12,'Appendix 3 Rules'!$A$2:$A$17))))+(IF(AG12="",0,INDEX('Appendix 3 Rules'!$N$2:$N$18,MATCH(F12,'Appendix 3 Rules'!$A$2:$A$17))))+(IF(F12="gc1",VLOOKUP(F12,'Appendix 3 Rules'!$A$1:$O$34,15)))+(IF(F12="gc2",VLOOKUP(F12,'Appendix 3 Rules'!$A$1:$O$34,15)))+(IF(F12="gc3",VLOOKUP(F12,'Appendix 3 Rules'!$A$1:$O$34,15)))+(IF(F12="gr1",VLOOKUP(F12,'Appendix 3 Rules'!$A$1:$O$34,15)))+(IF(F12="gr2",VLOOKUP(F12,'Appendix 3 Rules'!$A$1:$O$34,15)))+(IF(F12="gr3",VLOOKUP(F12,'Appendix 3 Rules'!$A$1:$O$34,15)))+(IF(F12="h1",VLOOKUP(F12,'Appendix 3 Rules'!$A$1:$O$34,15)))+(IF(F12="h2",VLOOKUP(F12,'Appendix 3 Rules'!$A$1:$O$34,15)))+(IF(F12="h3",VLOOKUP(F12,'Appendix 3 Rules'!$A$1:$O$34,15)))+(IF(F12="i1",VLOOKUP(F12,'Appendix 3 Rules'!$A$1:$O$34,15)))+(IF(F12="i2",VLOOKUP(F12,'Appendix 3 Rules'!$A$1:$O$34,15)))+(IF(F12="j1",VLOOKUP(F12,'Appendix 3 Rules'!$A$1:$O$34,15)))+(IF(F12="j2",VLOOKUP(F12,'Appendix 3 Rules'!$A$1:$O$34,15)))+(IF(F12="k",VLOOKUP(F12,'Appendix 3 Rules'!$A$1:$O$34,15)))+(IF(F12="l1",VLOOKUP(F12,'Appendix 3 Rules'!$A$1:$O$34,15)))+(IF(F12="l2",VLOOKUP(F12,'Appendix 3 Rules'!$A$1:$O$34,15)))+(IF(F12="m1",VLOOKUP(F12,'Appendix 3 Rules'!$A$1:$O$34,15)))+(IF(F12="m2",VLOOKUP(F12,'Appendix 3 Rules'!$A$1:$O$34,15)))+(IF(F12="m3",VLOOKUP(F12,'Appendix 3 Rules'!$A$1:$O$34,15)))+(IF(F12="n",VLOOKUP(F12,'Appendix 3 Rules'!$A$1:$O$34,15)))+(IF(F12="o",VLOOKUP(F12,'Appendix 3 Rules'!$A$1:$O$34,15)))+(IF(F12="p",VLOOKUP(F12,'Appendix 3 Rules'!$A$1:$O$34,15)))+(IF(F12="q",VLOOKUP(F12,'Appendix 3 Rules'!$A$1:$O$34,15)))+(IF(F12="r",VLOOKUP(F12,'Appendix 3 Rules'!$A$1:$O$34,15)))+(IF(F12="s",VLOOKUP(F12,'Appendix 3 Rules'!$A$1:$O$34,15)))+(IF(F12="t",VLOOKUP(F12,'Appendix 3 Rules'!$A$1:$O$34,15)))+(IF(F12="u",VLOOKUP(F12,'Appendix 3 Rules'!$A$1:$O$34,15))))))</f>
        <v/>
      </c>
      <c r="I12" s="8"/>
      <c r="J12" s="13"/>
      <c r="K12" s="8"/>
      <c r="L12" s="13"/>
      <c r="M12" s="8"/>
      <c r="N12" s="13"/>
      <c r="O12" s="8"/>
      <c r="P12" s="13"/>
      <c r="Q12" s="8"/>
      <c r="R12" s="13"/>
      <c r="S12" s="8"/>
      <c r="T12" s="13"/>
      <c r="U12" s="8"/>
      <c r="V12" s="13"/>
      <c r="W12" s="8"/>
      <c r="X12" s="13"/>
      <c r="Y12" s="8"/>
      <c r="Z12" s="13"/>
      <c r="AA12" s="8"/>
      <c r="AB12" s="13"/>
      <c r="AC12" s="8"/>
      <c r="AD12" s="13"/>
      <c r="AE12" s="8"/>
      <c r="AF12" s="13"/>
      <c r="AG12" s="8"/>
      <c r="AH12" s="13"/>
      <c r="AI12" s="13"/>
      <c r="AJ12" s="13"/>
      <c r="AK12" s="13"/>
      <c r="AL12" s="13"/>
      <c r="AM12" s="13" t="str">
        <f>IF(OR(AE12&lt;&gt;"",AG12&lt;&gt;""),"",IF(AND(F12&lt;&gt;"f",M12&lt;&gt;""),VLOOKUP(F12,'Appendix 3 Rules'!$A$1:$O$34,4,0),""))</f>
        <v/>
      </c>
      <c r="AN12" s="13" t="str">
        <f>IF(Q12="","",VLOOKUP(F12,'Appendix 3 Rules'!$A$1:$N$34,6,FALSE))</f>
        <v/>
      </c>
      <c r="AO12" s="13" t="str">
        <f>IF(AND(F12="f",U12&lt;&gt;""),VLOOKUP(F12,'Appendix 3 Rules'!$A$1:$N$34,8,FALSE),"")</f>
        <v/>
      </c>
      <c r="BB12" s="63"/>
      <c r="BC12" s="63"/>
    </row>
    <row r="13" spans="1:55" ht="18" customHeight="1" x14ac:dyDescent="0.2">
      <c r="B13" s="67"/>
      <c r="C13" s="8"/>
      <c r="D13" s="15"/>
      <c r="E13" s="8"/>
      <c r="F13" s="8"/>
      <c r="G13" s="20" t="str">
        <f>IF(F13="","",SUMPRODUCT(IF(I13="",0,INDEX('Appendix 3 Rules'!$B$2:$B$18,MATCH(F13,'Appendix 3 Rules'!$A$2:$A$17))))+(IF(K13="",0,INDEX('Appendix 3 Rules'!$C$2:$C$18,MATCH(F13,'Appendix 3 Rules'!$A$2:$A$17))))+(IF(M13="",0,INDEX('Appendix 3 Rules'!$D$2:$D$18,MATCH(F13,'Appendix 3 Rules'!$A$2:$A$17))))+(IF(O13="",0,INDEX('Appendix 3 Rules'!$E$2:$E$18,MATCH(F13,'Appendix 3 Rules'!$A$2:$A$17))))+(IF(Q13="",0,INDEX('Appendix 3 Rules'!$F$2:$F$18,MATCH(F13,'Appendix 3 Rules'!$A$2:$A$17))))+(IF(S13="",0,INDEX('Appendix 3 Rules'!$G$2:$G$18,MATCH(F13,'Appendix 3 Rules'!$A$2:$A$17))))+(IF(U13="",0,INDEX('Appendix 3 Rules'!$H$2:$H$18,MATCH(F13,'Appendix 3 Rules'!$A$2:$A$17))))+(IF(W13="",0,INDEX('Appendix 3 Rules'!$I$2:$I$18,MATCH(F13,'Appendix 3 Rules'!$A$2:$A$17))))+(IF(Y13="",0,INDEX('Appendix 3 Rules'!$J$2:$J$18,MATCH(F13,'Appendix 3 Rules'!$A$2:$A$17))))+(IF(AA13="",0,INDEX('Appendix 3 Rules'!$K$2:$K$18,MATCH(F13,'Appendix 3 Rules'!$A$2:$A$17))))+(IF(AC13="",0,INDEX('Appendix 3 Rules'!$L$2:$L$18,MATCH(F13,'Appendix 3 Rules'!$A$2:$A$17))))+(IF(AE13="",0,INDEX('Appendix 3 Rules'!$M$2:$M$18,MATCH(F13,'Appendix 3 Rules'!$A$2:$A$17))))+(IF(AG13="",0,INDEX('Appendix 3 Rules'!$N$2:$N$18,MATCH(F13,'Appendix 3 Rules'!$A$2:$A$17))))+(IF(F13="gc1",VLOOKUP(F13,'Appendix 3 Rules'!$A$1:$O$34,15)))+(IF(F13="gc2",VLOOKUP(F13,'Appendix 3 Rules'!$A$1:$O$34,15)))+(IF(F13="gc3",VLOOKUP(F13,'Appendix 3 Rules'!$A$1:$O$34,15)))+(IF(F13="gr1",VLOOKUP(F13,'Appendix 3 Rules'!$A$1:$O$34,15)))+(IF(F13="gr2",VLOOKUP(F13,'Appendix 3 Rules'!$A$1:$O$34,15)))+(IF(F13="gr3",VLOOKUP(F13,'Appendix 3 Rules'!$A$1:$O$34,15)))+(IF(F13="h1",VLOOKUP(F13,'Appendix 3 Rules'!$A$1:$O$34,15)))+(IF(F13="h2",VLOOKUP(F13,'Appendix 3 Rules'!$A$1:$O$34,15)))+(IF(F13="h3",VLOOKUP(F13,'Appendix 3 Rules'!$A$1:$O$34,15)))+(IF(F13="i1",VLOOKUP(F13,'Appendix 3 Rules'!$A$1:$O$34,15)))+(IF(F13="i2",VLOOKUP(F13,'Appendix 3 Rules'!$A$1:$O$34,15)))+(IF(F13="j1",VLOOKUP(F13,'Appendix 3 Rules'!$A$1:$O$34,15)))+(IF(F13="j2",VLOOKUP(F13,'Appendix 3 Rules'!$A$1:$O$34,15)))+(IF(F13="k",VLOOKUP(F13,'Appendix 3 Rules'!$A$1:$O$34,15)))+(IF(F13="l1",VLOOKUP(F13,'Appendix 3 Rules'!$A$1:$O$34,15)))+(IF(F13="l2",VLOOKUP(F13,'Appendix 3 Rules'!$A$1:$O$34,15)))+(IF(F13="m1",VLOOKUP(F13,'Appendix 3 Rules'!$A$1:$O$34,15)))+(IF(F13="m2",VLOOKUP(F13,'Appendix 3 Rules'!$A$1:$O$34,15)))+(IF(F13="m3",VLOOKUP(F13,'Appendix 3 Rules'!$A$1:$O$34,15)))+(IF(F13="n",VLOOKUP(F13,'Appendix 3 Rules'!$A$1:$O$34,15)))+(IF(F13="o",VLOOKUP(F13,'Appendix 3 Rules'!$A$1:$O$34,15)))+(IF(F13="p",VLOOKUP(F13,'Appendix 3 Rules'!$A$1:$O$34,15)))+(IF(F13="q",VLOOKUP(F13,'Appendix 3 Rules'!$A$1:$O$34,15)))+(IF(F13="r",VLOOKUP(F13,'Appendix 3 Rules'!$A$1:$O$34,15)))+(IF(F13="s",VLOOKUP(F13,'Appendix 3 Rules'!$A$1:$O$34,15)))+(IF(F13="t",VLOOKUP(F13,'Appendix 3 Rules'!$A$1:$O$34,15)))+(IF(F13="u",VLOOKUP(F13,'Appendix 3 Rules'!$A$1:$O$34,15))))</f>
        <v/>
      </c>
      <c r="H13" s="61" t="str">
        <f>IF(F13="","",IF(OR(F13="d",F13="e",F13="gc1",F13="gc2",F13="gc3",F13="gr1",F13="gr2",F13="gr3",F13="h1",F13="h2",F13="h3",F13="i1",F13="i2",F13="j1",F13="j2",F13="k",F13="l1",F13="l2",F13="m1",F13="m2",F13="m3",F13="n",F13="o",F13="p",F13="q",F13="r",F13="s",F13="t",F13="u",F13="f"),MIN(G13,VLOOKUP(F13,'Appx 3 (Mass) Rules'!$A$1:$D$150,4,0)),MIN(G13,VLOOKUP(F13,'Appx 3 (Mass) Rules'!$A$1:$D$150,4,0),SUMPRODUCT(IF(I13="",0,INDEX('Appendix 3 Rules'!$B$2:$B$18,MATCH(F13,'Appendix 3 Rules'!$A$2:$A$17))))+(IF(K13="",0,INDEX('Appendix 3 Rules'!$C$2:$C$18,MATCH(F13,'Appendix 3 Rules'!$A$2:$A$17))))+(IF(M13="",0,INDEX('Appendix 3 Rules'!$D$2:$D$18,MATCH(F13,'Appendix 3 Rules'!$A$2:$A$17))))+(IF(O13="",0,INDEX('Appendix 3 Rules'!$E$2:$E$18,MATCH(F13,'Appendix 3 Rules'!$A$2:$A$17))))+(IF(Q13="",0,INDEX('Appendix 3 Rules'!$F$2:$F$18,MATCH(F13,'Appendix 3 Rules'!$A$2:$A$17))))+(IF(S13="",0,INDEX('Appendix 3 Rules'!$G$2:$G$18,MATCH(F13,'Appendix 3 Rules'!$A$2:$A$17))))+(IF(U13="",0,INDEX('Appendix 3 Rules'!$H$2:$H$18,MATCH(F13,'Appendix 3 Rules'!$A$2:$A$17))))+(IF(W13="",0,INDEX('Appendix 3 Rules'!$I$2:$I$18,MATCH(F13,'Appendix 3 Rules'!$A$2:$A$17))))+(IF(Y13="",0,INDEX('Appendix 3 Rules'!$J$2:$J$18,MATCH(F13,'Appendix 3 Rules'!$A$2:$A$17))))+(IF(AA13="",0,INDEX('Appendix 3 Rules'!$K$2:$K$18,MATCH(F13,'Appendix 3 Rules'!$A$2:$A$17))))+(IF(AC13="",0,INDEX('Appendix 3 Rules'!$L$2:$L$18,MATCH(F13,'Appendix 3 Rules'!$A$2:$A$17))))+(IF(AE13="",0,INDEX('Appendix 3 Rules'!$M$2:$M$18,MATCH(F13,'Appendix 3 Rules'!$A$2:$A$17))))+(IF(AG13="",0,INDEX('Appendix 3 Rules'!$N$2:$N$18,MATCH(F13,'Appendix 3 Rules'!$A$2:$A$17))))+(IF(F13="gc1",VLOOKUP(F13,'Appendix 3 Rules'!$A$1:$O$34,15)))+(IF(F13="gc2",VLOOKUP(F13,'Appendix 3 Rules'!$A$1:$O$34,15)))+(IF(F13="gc3",VLOOKUP(F13,'Appendix 3 Rules'!$A$1:$O$34,15)))+(IF(F13="gr1",VLOOKUP(F13,'Appendix 3 Rules'!$A$1:$O$34,15)))+(IF(F13="gr2",VLOOKUP(F13,'Appendix 3 Rules'!$A$1:$O$34,15)))+(IF(F13="gr3",VLOOKUP(F13,'Appendix 3 Rules'!$A$1:$O$34,15)))+(IF(F13="h1",VLOOKUP(F13,'Appendix 3 Rules'!$A$1:$O$34,15)))+(IF(F13="h2",VLOOKUP(F13,'Appendix 3 Rules'!$A$1:$O$34,15)))+(IF(F13="h3",VLOOKUP(F13,'Appendix 3 Rules'!$A$1:$O$34,15)))+(IF(F13="i1",VLOOKUP(F13,'Appendix 3 Rules'!$A$1:$O$34,15)))+(IF(F13="i2",VLOOKUP(F13,'Appendix 3 Rules'!$A$1:$O$34,15)))+(IF(F13="j1",VLOOKUP(F13,'Appendix 3 Rules'!$A$1:$O$34,15)))+(IF(F13="j2",VLOOKUP(F13,'Appendix 3 Rules'!$A$1:$O$34,15)))+(IF(F13="k",VLOOKUP(F13,'Appendix 3 Rules'!$A$1:$O$34,15)))+(IF(F13="l1",VLOOKUP(F13,'Appendix 3 Rules'!$A$1:$O$34,15)))+(IF(F13="l2",VLOOKUP(F13,'Appendix 3 Rules'!$A$1:$O$34,15)))+(IF(F13="m1",VLOOKUP(F13,'Appendix 3 Rules'!$A$1:$O$34,15)))+(IF(F13="m2",VLOOKUP(F13,'Appendix 3 Rules'!$A$1:$O$34,15)))+(IF(F13="m3",VLOOKUP(F13,'Appendix 3 Rules'!$A$1:$O$34,15)))+(IF(F13="n",VLOOKUP(F13,'Appendix 3 Rules'!$A$1:$O$34,15)))+(IF(F13="o",VLOOKUP(F13,'Appendix 3 Rules'!$A$1:$O$34,15)))+(IF(F13="p",VLOOKUP(F13,'Appendix 3 Rules'!$A$1:$O$34,15)))+(IF(F13="q",VLOOKUP(F13,'Appendix 3 Rules'!$A$1:$O$34,15)))+(IF(F13="r",VLOOKUP(F13,'Appendix 3 Rules'!$A$1:$O$34,15)))+(IF(F13="s",VLOOKUP(F13,'Appendix 3 Rules'!$A$1:$O$34,15)))+(IF(F13="t",VLOOKUP(F13,'Appendix 3 Rules'!$A$1:$O$34,15)))+(IF(F13="u",VLOOKUP(F13,'Appendix 3 Rules'!$A$1:$O$34,15))))))</f>
        <v/>
      </c>
      <c r="I13" s="8"/>
      <c r="J13" s="13"/>
      <c r="K13" s="8"/>
      <c r="L13" s="13"/>
      <c r="M13" s="8"/>
      <c r="N13" s="13"/>
      <c r="O13" s="8"/>
      <c r="P13" s="13"/>
      <c r="Q13" s="8"/>
      <c r="R13" s="13"/>
      <c r="S13" s="8"/>
      <c r="T13" s="13"/>
      <c r="U13" s="8"/>
      <c r="V13" s="13"/>
      <c r="W13" s="8"/>
      <c r="X13" s="13"/>
      <c r="Y13" s="8"/>
      <c r="Z13" s="13"/>
      <c r="AA13" s="8"/>
      <c r="AB13" s="13"/>
      <c r="AC13" s="8"/>
      <c r="AD13" s="13"/>
      <c r="AE13" s="8"/>
      <c r="AF13" s="13"/>
      <c r="AG13" s="8"/>
      <c r="AH13" s="13"/>
      <c r="AI13" s="13"/>
      <c r="AJ13" s="13"/>
      <c r="AK13" s="13"/>
      <c r="AL13" s="13"/>
      <c r="AM13" s="13" t="str">
        <f>IF(OR(AE13&lt;&gt;"",AG13&lt;&gt;""),"",IF(AND(F13&lt;&gt;"f",M13&lt;&gt;""),VLOOKUP(F13,'Appendix 3 Rules'!$A$1:$O$34,4,0),""))</f>
        <v/>
      </c>
      <c r="AN13" s="13" t="str">
        <f>IF(Q13="","",VLOOKUP(F13,'Appendix 3 Rules'!$A$1:$N$34,6,FALSE))</f>
        <v/>
      </c>
      <c r="AO13" s="13" t="str">
        <f>IF(AND(F13="f",U13&lt;&gt;""),VLOOKUP(F13,'Appendix 3 Rules'!$A$1:$N$34,8,FALSE),"")</f>
        <v/>
      </c>
      <c r="BB13" s="63"/>
      <c r="BC13" s="63"/>
    </row>
    <row r="14" spans="1:55" ht="18" customHeight="1" x14ac:dyDescent="0.2">
      <c r="B14" s="67"/>
      <c r="C14" s="8"/>
      <c r="D14" s="15"/>
      <c r="E14" s="8"/>
      <c r="F14" s="8"/>
      <c r="G14" s="20" t="str">
        <f>IF(F14="","",SUMPRODUCT(IF(I14="",0,INDEX('Appendix 3 Rules'!$B$2:$B$18,MATCH(F14,'Appendix 3 Rules'!$A$2:$A$17))))+(IF(K14="",0,INDEX('Appendix 3 Rules'!$C$2:$C$18,MATCH(F14,'Appendix 3 Rules'!$A$2:$A$17))))+(IF(M14="",0,INDEX('Appendix 3 Rules'!$D$2:$D$18,MATCH(F14,'Appendix 3 Rules'!$A$2:$A$17))))+(IF(O14="",0,INDEX('Appendix 3 Rules'!$E$2:$E$18,MATCH(F14,'Appendix 3 Rules'!$A$2:$A$17))))+(IF(Q14="",0,INDEX('Appendix 3 Rules'!$F$2:$F$18,MATCH(F14,'Appendix 3 Rules'!$A$2:$A$17))))+(IF(S14="",0,INDEX('Appendix 3 Rules'!$G$2:$G$18,MATCH(F14,'Appendix 3 Rules'!$A$2:$A$17))))+(IF(U14="",0,INDEX('Appendix 3 Rules'!$H$2:$H$18,MATCH(F14,'Appendix 3 Rules'!$A$2:$A$17))))+(IF(W14="",0,INDEX('Appendix 3 Rules'!$I$2:$I$18,MATCH(F14,'Appendix 3 Rules'!$A$2:$A$17))))+(IF(Y14="",0,INDEX('Appendix 3 Rules'!$J$2:$J$18,MATCH(F14,'Appendix 3 Rules'!$A$2:$A$17))))+(IF(AA14="",0,INDEX('Appendix 3 Rules'!$K$2:$K$18,MATCH(F14,'Appendix 3 Rules'!$A$2:$A$17))))+(IF(AC14="",0,INDEX('Appendix 3 Rules'!$L$2:$L$18,MATCH(F14,'Appendix 3 Rules'!$A$2:$A$17))))+(IF(AE14="",0,INDEX('Appendix 3 Rules'!$M$2:$M$18,MATCH(F14,'Appendix 3 Rules'!$A$2:$A$17))))+(IF(AG14="",0,INDEX('Appendix 3 Rules'!$N$2:$N$18,MATCH(F14,'Appendix 3 Rules'!$A$2:$A$17))))+(IF(F14="gc1",VLOOKUP(F14,'Appendix 3 Rules'!$A$1:$O$34,15)))+(IF(F14="gc2",VLOOKUP(F14,'Appendix 3 Rules'!$A$1:$O$34,15)))+(IF(F14="gc3",VLOOKUP(F14,'Appendix 3 Rules'!$A$1:$O$34,15)))+(IF(F14="gr1",VLOOKUP(F14,'Appendix 3 Rules'!$A$1:$O$34,15)))+(IF(F14="gr2",VLOOKUP(F14,'Appendix 3 Rules'!$A$1:$O$34,15)))+(IF(F14="gr3",VLOOKUP(F14,'Appendix 3 Rules'!$A$1:$O$34,15)))+(IF(F14="h1",VLOOKUP(F14,'Appendix 3 Rules'!$A$1:$O$34,15)))+(IF(F14="h2",VLOOKUP(F14,'Appendix 3 Rules'!$A$1:$O$34,15)))+(IF(F14="h3",VLOOKUP(F14,'Appendix 3 Rules'!$A$1:$O$34,15)))+(IF(F14="i1",VLOOKUP(F14,'Appendix 3 Rules'!$A$1:$O$34,15)))+(IF(F14="i2",VLOOKUP(F14,'Appendix 3 Rules'!$A$1:$O$34,15)))+(IF(F14="j1",VLOOKUP(F14,'Appendix 3 Rules'!$A$1:$O$34,15)))+(IF(F14="j2",VLOOKUP(F14,'Appendix 3 Rules'!$A$1:$O$34,15)))+(IF(F14="k",VLOOKUP(F14,'Appendix 3 Rules'!$A$1:$O$34,15)))+(IF(F14="l1",VLOOKUP(F14,'Appendix 3 Rules'!$A$1:$O$34,15)))+(IF(F14="l2",VLOOKUP(F14,'Appendix 3 Rules'!$A$1:$O$34,15)))+(IF(F14="m1",VLOOKUP(F14,'Appendix 3 Rules'!$A$1:$O$34,15)))+(IF(F14="m2",VLOOKUP(F14,'Appendix 3 Rules'!$A$1:$O$34,15)))+(IF(F14="m3",VLOOKUP(F14,'Appendix 3 Rules'!$A$1:$O$34,15)))+(IF(F14="n",VLOOKUP(F14,'Appendix 3 Rules'!$A$1:$O$34,15)))+(IF(F14="o",VLOOKUP(F14,'Appendix 3 Rules'!$A$1:$O$34,15)))+(IF(F14="p",VLOOKUP(F14,'Appendix 3 Rules'!$A$1:$O$34,15)))+(IF(F14="q",VLOOKUP(F14,'Appendix 3 Rules'!$A$1:$O$34,15)))+(IF(F14="r",VLOOKUP(F14,'Appendix 3 Rules'!$A$1:$O$34,15)))+(IF(F14="s",VLOOKUP(F14,'Appendix 3 Rules'!$A$1:$O$34,15)))+(IF(F14="t",VLOOKUP(F14,'Appendix 3 Rules'!$A$1:$O$34,15)))+(IF(F14="u",VLOOKUP(F14,'Appendix 3 Rules'!$A$1:$O$34,15))))</f>
        <v/>
      </c>
      <c r="H14" s="61" t="str">
        <f>IF(F14="","",IF(OR(F14="d",F14="e",F14="gc1",F14="gc2",F14="gc3",F14="gr1",F14="gr2",F14="gr3",F14="h1",F14="h2",F14="h3",F14="i1",F14="i2",F14="j1",F14="j2",F14="k",F14="l1",F14="l2",F14="m1",F14="m2",F14="m3",F14="n",F14="o",F14="p",F14="q",F14="r",F14="s",F14="t",F14="u",F14="f"),MIN(G14,VLOOKUP(F14,'Appx 3 (Mass) Rules'!$A$1:$D$150,4,0)),MIN(G14,VLOOKUP(F14,'Appx 3 (Mass) Rules'!$A$1:$D$150,4,0),SUMPRODUCT(IF(I14="",0,INDEX('Appendix 3 Rules'!$B$2:$B$18,MATCH(F14,'Appendix 3 Rules'!$A$2:$A$17))))+(IF(K14="",0,INDEX('Appendix 3 Rules'!$C$2:$C$18,MATCH(F14,'Appendix 3 Rules'!$A$2:$A$17))))+(IF(M14="",0,INDEX('Appendix 3 Rules'!$D$2:$D$18,MATCH(F14,'Appendix 3 Rules'!$A$2:$A$17))))+(IF(O14="",0,INDEX('Appendix 3 Rules'!$E$2:$E$18,MATCH(F14,'Appendix 3 Rules'!$A$2:$A$17))))+(IF(Q14="",0,INDEX('Appendix 3 Rules'!$F$2:$F$18,MATCH(F14,'Appendix 3 Rules'!$A$2:$A$17))))+(IF(S14="",0,INDEX('Appendix 3 Rules'!$G$2:$G$18,MATCH(F14,'Appendix 3 Rules'!$A$2:$A$17))))+(IF(U14="",0,INDEX('Appendix 3 Rules'!$H$2:$H$18,MATCH(F14,'Appendix 3 Rules'!$A$2:$A$17))))+(IF(W14="",0,INDEX('Appendix 3 Rules'!$I$2:$I$18,MATCH(F14,'Appendix 3 Rules'!$A$2:$A$17))))+(IF(Y14="",0,INDEX('Appendix 3 Rules'!$J$2:$J$18,MATCH(F14,'Appendix 3 Rules'!$A$2:$A$17))))+(IF(AA14="",0,INDEX('Appendix 3 Rules'!$K$2:$K$18,MATCH(F14,'Appendix 3 Rules'!$A$2:$A$17))))+(IF(AC14="",0,INDEX('Appendix 3 Rules'!$L$2:$L$18,MATCH(F14,'Appendix 3 Rules'!$A$2:$A$17))))+(IF(AE14="",0,INDEX('Appendix 3 Rules'!$M$2:$M$18,MATCH(F14,'Appendix 3 Rules'!$A$2:$A$17))))+(IF(AG14="",0,INDEX('Appendix 3 Rules'!$N$2:$N$18,MATCH(F14,'Appendix 3 Rules'!$A$2:$A$17))))+(IF(F14="gc1",VLOOKUP(F14,'Appendix 3 Rules'!$A$1:$O$34,15)))+(IF(F14="gc2",VLOOKUP(F14,'Appendix 3 Rules'!$A$1:$O$34,15)))+(IF(F14="gc3",VLOOKUP(F14,'Appendix 3 Rules'!$A$1:$O$34,15)))+(IF(F14="gr1",VLOOKUP(F14,'Appendix 3 Rules'!$A$1:$O$34,15)))+(IF(F14="gr2",VLOOKUP(F14,'Appendix 3 Rules'!$A$1:$O$34,15)))+(IF(F14="gr3",VLOOKUP(F14,'Appendix 3 Rules'!$A$1:$O$34,15)))+(IF(F14="h1",VLOOKUP(F14,'Appendix 3 Rules'!$A$1:$O$34,15)))+(IF(F14="h2",VLOOKUP(F14,'Appendix 3 Rules'!$A$1:$O$34,15)))+(IF(F14="h3",VLOOKUP(F14,'Appendix 3 Rules'!$A$1:$O$34,15)))+(IF(F14="i1",VLOOKUP(F14,'Appendix 3 Rules'!$A$1:$O$34,15)))+(IF(F14="i2",VLOOKUP(F14,'Appendix 3 Rules'!$A$1:$O$34,15)))+(IF(F14="j1",VLOOKUP(F14,'Appendix 3 Rules'!$A$1:$O$34,15)))+(IF(F14="j2",VLOOKUP(F14,'Appendix 3 Rules'!$A$1:$O$34,15)))+(IF(F14="k",VLOOKUP(F14,'Appendix 3 Rules'!$A$1:$O$34,15)))+(IF(F14="l1",VLOOKUP(F14,'Appendix 3 Rules'!$A$1:$O$34,15)))+(IF(F14="l2",VLOOKUP(F14,'Appendix 3 Rules'!$A$1:$O$34,15)))+(IF(F14="m1",VLOOKUP(F14,'Appendix 3 Rules'!$A$1:$O$34,15)))+(IF(F14="m2",VLOOKUP(F14,'Appendix 3 Rules'!$A$1:$O$34,15)))+(IF(F14="m3",VLOOKUP(F14,'Appendix 3 Rules'!$A$1:$O$34,15)))+(IF(F14="n",VLOOKUP(F14,'Appendix 3 Rules'!$A$1:$O$34,15)))+(IF(F14="o",VLOOKUP(F14,'Appendix 3 Rules'!$A$1:$O$34,15)))+(IF(F14="p",VLOOKUP(F14,'Appendix 3 Rules'!$A$1:$O$34,15)))+(IF(F14="q",VLOOKUP(F14,'Appendix 3 Rules'!$A$1:$O$34,15)))+(IF(F14="r",VLOOKUP(F14,'Appendix 3 Rules'!$A$1:$O$34,15)))+(IF(F14="s",VLOOKUP(F14,'Appendix 3 Rules'!$A$1:$O$34,15)))+(IF(F14="t",VLOOKUP(F14,'Appendix 3 Rules'!$A$1:$O$34,15)))+(IF(F14="u",VLOOKUP(F14,'Appendix 3 Rules'!$A$1:$O$34,15))))))</f>
        <v/>
      </c>
      <c r="I14" s="8"/>
      <c r="J14" s="13"/>
      <c r="K14" s="8"/>
      <c r="L14" s="13"/>
      <c r="M14" s="8"/>
      <c r="N14" s="13"/>
      <c r="O14" s="8"/>
      <c r="P14" s="13"/>
      <c r="Q14" s="8"/>
      <c r="R14" s="13"/>
      <c r="S14" s="8"/>
      <c r="T14" s="13"/>
      <c r="U14" s="8"/>
      <c r="V14" s="13"/>
      <c r="W14" s="8"/>
      <c r="X14" s="13"/>
      <c r="Y14" s="8"/>
      <c r="Z14" s="13"/>
      <c r="AA14" s="8"/>
      <c r="AB14" s="13"/>
      <c r="AC14" s="8"/>
      <c r="AD14" s="13"/>
      <c r="AE14" s="8"/>
      <c r="AF14" s="13"/>
      <c r="AG14" s="8"/>
      <c r="AH14" s="13"/>
      <c r="AI14" s="13"/>
      <c r="AJ14" s="13"/>
      <c r="AK14" s="13"/>
      <c r="AL14" s="13"/>
      <c r="AM14" s="13" t="str">
        <f>IF(OR(AE14&lt;&gt;"",AG14&lt;&gt;""),"",IF(AND(F14&lt;&gt;"f",M14&lt;&gt;""),VLOOKUP(F14,'Appendix 3 Rules'!$A$1:$O$34,4,0),""))</f>
        <v/>
      </c>
      <c r="AN14" s="13" t="str">
        <f>IF(Q14="","",VLOOKUP(F14,'Appendix 3 Rules'!$A$1:$N$34,6,FALSE))</f>
        <v/>
      </c>
      <c r="AO14" s="13" t="str">
        <f>IF(AND(F14="f",U14&lt;&gt;""),VLOOKUP(F14,'Appendix 3 Rules'!$A$1:$N$34,8,FALSE),"")</f>
        <v/>
      </c>
    </row>
    <row r="15" spans="1:55" ht="18" customHeight="1" x14ac:dyDescent="0.2">
      <c r="B15" s="67"/>
      <c r="C15" s="8"/>
      <c r="D15" s="15"/>
      <c r="E15" s="8"/>
      <c r="F15" s="8"/>
      <c r="G15" s="20" t="str">
        <f>IF(F15="","",SUMPRODUCT(IF(I15="",0,INDEX('Appendix 3 Rules'!$B$2:$B$18,MATCH(F15,'Appendix 3 Rules'!$A$2:$A$17))))+(IF(K15="",0,INDEX('Appendix 3 Rules'!$C$2:$C$18,MATCH(F15,'Appendix 3 Rules'!$A$2:$A$17))))+(IF(M15="",0,INDEX('Appendix 3 Rules'!$D$2:$D$18,MATCH(F15,'Appendix 3 Rules'!$A$2:$A$17))))+(IF(O15="",0,INDEX('Appendix 3 Rules'!$E$2:$E$18,MATCH(F15,'Appendix 3 Rules'!$A$2:$A$17))))+(IF(Q15="",0,INDEX('Appendix 3 Rules'!$F$2:$F$18,MATCH(F15,'Appendix 3 Rules'!$A$2:$A$17))))+(IF(S15="",0,INDEX('Appendix 3 Rules'!$G$2:$G$18,MATCH(F15,'Appendix 3 Rules'!$A$2:$A$17))))+(IF(U15="",0,INDEX('Appendix 3 Rules'!$H$2:$H$18,MATCH(F15,'Appendix 3 Rules'!$A$2:$A$17))))+(IF(W15="",0,INDEX('Appendix 3 Rules'!$I$2:$I$18,MATCH(F15,'Appendix 3 Rules'!$A$2:$A$17))))+(IF(Y15="",0,INDEX('Appendix 3 Rules'!$J$2:$J$18,MATCH(F15,'Appendix 3 Rules'!$A$2:$A$17))))+(IF(AA15="",0,INDEX('Appendix 3 Rules'!$K$2:$K$18,MATCH(F15,'Appendix 3 Rules'!$A$2:$A$17))))+(IF(AC15="",0,INDEX('Appendix 3 Rules'!$L$2:$L$18,MATCH(F15,'Appendix 3 Rules'!$A$2:$A$17))))+(IF(AE15="",0,INDEX('Appendix 3 Rules'!$M$2:$M$18,MATCH(F15,'Appendix 3 Rules'!$A$2:$A$17))))+(IF(AG15="",0,INDEX('Appendix 3 Rules'!$N$2:$N$18,MATCH(F15,'Appendix 3 Rules'!$A$2:$A$17))))+(IF(F15="gc1",VLOOKUP(F15,'Appendix 3 Rules'!$A$1:$O$34,15)))+(IF(F15="gc2",VLOOKUP(F15,'Appendix 3 Rules'!$A$1:$O$34,15)))+(IF(F15="gc3",VLOOKUP(F15,'Appendix 3 Rules'!$A$1:$O$34,15)))+(IF(F15="gr1",VLOOKUP(F15,'Appendix 3 Rules'!$A$1:$O$34,15)))+(IF(F15="gr2",VLOOKUP(F15,'Appendix 3 Rules'!$A$1:$O$34,15)))+(IF(F15="gr3",VLOOKUP(F15,'Appendix 3 Rules'!$A$1:$O$34,15)))+(IF(F15="h1",VLOOKUP(F15,'Appendix 3 Rules'!$A$1:$O$34,15)))+(IF(F15="h2",VLOOKUP(F15,'Appendix 3 Rules'!$A$1:$O$34,15)))+(IF(F15="h3",VLOOKUP(F15,'Appendix 3 Rules'!$A$1:$O$34,15)))+(IF(F15="i1",VLOOKUP(F15,'Appendix 3 Rules'!$A$1:$O$34,15)))+(IF(F15="i2",VLOOKUP(F15,'Appendix 3 Rules'!$A$1:$O$34,15)))+(IF(F15="j1",VLOOKUP(F15,'Appendix 3 Rules'!$A$1:$O$34,15)))+(IF(F15="j2",VLOOKUP(F15,'Appendix 3 Rules'!$A$1:$O$34,15)))+(IF(F15="k",VLOOKUP(F15,'Appendix 3 Rules'!$A$1:$O$34,15)))+(IF(F15="l1",VLOOKUP(F15,'Appendix 3 Rules'!$A$1:$O$34,15)))+(IF(F15="l2",VLOOKUP(F15,'Appendix 3 Rules'!$A$1:$O$34,15)))+(IF(F15="m1",VLOOKUP(F15,'Appendix 3 Rules'!$A$1:$O$34,15)))+(IF(F15="m2",VLOOKUP(F15,'Appendix 3 Rules'!$A$1:$O$34,15)))+(IF(F15="m3",VLOOKUP(F15,'Appendix 3 Rules'!$A$1:$O$34,15)))+(IF(F15="n",VLOOKUP(F15,'Appendix 3 Rules'!$A$1:$O$34,15)))+(IF(F15="o",VLOOKUP(F15,'Appendix 3 Rules'!$A$1:$O$34,15)))+(IF(F15="p",VLOOKUP(F15,'Appendix 3 Rules'!$A$1:$O$34,15)))+(IF(F15="q",VLOOKUP(F15,'Appendix 3 Rules'!$A$1:$O$34,15)))+(IF(F15="r",VLOOKUP(F15,'Appendix 3 Rules'!$A$1:$O$34,15)))+(IF(F15="s",VLOOKUP(F15,'Appendix 3 Rules'!$A$1:$O$34,15)))+(IF(F15="t",VLOOKUP(F15,'Appendix 3 Rules'!$A$1:$O$34,15)))+(IF(F15="u",VLOOKUP(F15,'Appendix 3 Rules'!$A$1:$O$34,15))))</f>
        <v/>
      </c>
      <c r="H15" s="61" t="str">
        <f>IF(F15="","",IF(OR(F15="d",F15="e",F15="gc1",F15="gc2",F15="gc3",F15="gr1",F15="gr2",F15="gr3",F15="h1",F15="h2",F15="h3",F15="i1",F15="i2",F15="j1",F15="j2",F15="k",F15="l1",F15="l2",F15="m1",F15="m2",F15="m3",F15="n",F15="o",F15="p",F15="q",F15="r",F15="s",F15="t",F15="u",F15="f"),MIN(G15,VLOOKUP(F15,'Appx 3 (Mass) Rules'!$A$1:$D$150,4,0)),MIN(G15,VLOOKUP(F15,'Appx 3 (Mass) Rules'!$A$1:$D$150,4,0),SUMPRODUCT(IF(I15="",0,INDEX('Appendix 3 Rules'!$B$2:$B$18,MATCH(F15,'Appendix 3 Rules'!$A$2:$A$17))))+(IF(K15="",0,INDEX('Appendix 3 Rules'!$C$2:$C$18,MATCH(F15,'Appendix 3 Rules'!$A$2:$A$17))))+(IF(M15="",0,INDEX('Appendix 3 Rules'!$D$2:$D$18,MATCH(F15,'Appendix 3 Rules'!$A$2:$A$17))))+(IF(O15="",0,INDEX('Appendix 3 Rules'!$E$2:$E$18,MATCH(F15,'Appendix 3 Rules'!$A$2:$A$17))))+(IF(Q15="",0,INDEX('Appendix 3 Rules'!$F$2:$F$18,MATCH(F15,'Appendix 3 Rules'!$A$2:$A$17))))+(IF(S15="",0,INDEX('Appendix 3 Rules'!$G$2:$G$18,MATCH(F15,'Appendix 3 Rules'!$A$2:$A$17))))+(IF(U15="",0,INDEX('Appendix 3 Rules'!$H$2:$H$18,MATCH(F15,'Appendix 3 Rules'!$A$2:$A$17))))+(IF(W15="",0,INDEX('Appendix 3 Rules'!$I$2:$I$18,MATCH(F15,'Appendix 3 Rules'!$A$2:$A$17))))+(IF(Y15="",0,INDEX('Appendix 3 Rules'!$J$2:$J$18,MATCH(F15,'Appendix 3 Rules'!$A$2:$A$17))))+(IF(AA15="",0,INDEX('Appendix 3 Rules'!$K$2:$K$18,MATCH(F15,'Appendix 3 Rules'!$A$2:$A$17))))+(IF(AC15="",0,INDEX('Appendix 3 Rules'!$L$2:$L$18,MATCH(F15,'Appendix 3 Rules'!$A$2:$A$17))))+(IF(AE15="",0,INDEX('Appendix 3 Rules'!$M$2:$M$18,MATCH(F15,'Appendix 3 Rules'!$A$2:$A$17))))+(IF(AG15="",0,INDEX('Appendix 3 Rules'!$N$2:$N$18,MATCH(F15,'Appendix 3 Rules'!$A$2:$A$17))))+(IF(F15="gc1",VLOOKUP(F15,'Appendix 3 Rules'!$A$1:$O$34,15)))+(IF(F15="gc2",VLOOKUP(F15,'Appendix 3 Rules'!$A$1:$O$34,15)))+(IF(F15="gc3",VLOOKUP(F15,'Appendix 3 Rules'!$A$1:$O$34,15)))+(IF(F15="gr1",VLOOKUP(F15,'Appendix 3 Rules'!$A$1:$O$34,15)))+(IF(F15="gr2",VLOOKUP(F15,'Appendix 3 Rules'!$A$1:$O$34,15)))+(IF(F15="gr3",VLOOKUP(F15,'Appendix 3 Rules'!$A$1:$O$34,15)))+(IF(F15="h1",VLOOKUP(F15,'Appendix 3 Rules'!$A$1:$O$34,15)))+(IF(F15="h2",VLOOKUP(F15,'Appendix 3 Rules'!$A$1:$O$34,15)))+(IF(F15="h3",VLOOKUP(F15,'Appendix 3 Rules'!$A$1:$O$34,15)))+(IF(F15="i1",VLOOKUP(F15,'Appendix 3 Rules'!$A$1:$O$34,15)))+(IF(F15="i2",VLOOKUP(F15,'Appendix 3 Rules'!$A$1:$O$34,15)))+(IF(F15="j1",VLOOKUP(F15,'Appendix 3 Rules'!$A$1:$O$34,15)))+(IF(F15="j2",VLOOKUP(F15,'Appendix 3 Rules'!$A$1:$O$34,15)))+(IF(F15="k",VLOOKUP(F15,'Appendix 3 Rules'!$A$1:$O$34,15)))+(IF(F15="l1",VLOOKUP(F15,'Appendix 3 Rules'!$A$1:$O$34,15)))+(IF(F15="l2",VLOOKUP(F15,'Appendix 3 Rules'!$A$1:$O$34,15)))+(IF(F15="m1",VLOOKUP(F15,'Appendix 3 Rules'!$A$1:$O$34,15)))+(IF(F15="m2",VLOOKUP(F15,'Appendix 3 Rules'!$A$1:$O$34,15)))+(IF(F15="m3",VLOOKUP(F15,'Appendix 3 Rules'!$A$1:$O$34,15)))+(IF(F15="n",VLOOKUP(F15,'Appendix 3 Rules'!$A$1:$O$34,15)))+(IF(F15="o",VLOOKUP(F15,'Appendix 3 Rules'!$A$1:$O$34,15)))+(IF(F15="p",VLOOKUP(F15,'Appendix 3 Rules'!$A$1:$O$34,15)))+(IF(F15="q",VLOOKUP(F15,'Appendix 3 Rules'!$A$1:$O$34,15)))+(IF(F15="r",VLOOKUP(F15,'Appendix 3 Rules'!$A$1:$O$34,15)))+(IF(F15="s",VLOOKUP(F15,'Appendix 3 Rules'!$A$1:$O$34,15)))+(IF(F15="t",VLOOKUP(F15,'Appendix 3 Rules'!$A$1:$O$34,15)))+(IF(F15="u",VLOOKUP(F15,'Appendix 3 Rules'!$A$1:$O$34,15))))))</f>
        <v/>
      </c>
      <c r="I15" s="8"/>
      <c r="J15" s="13"/>
      <c r="K15" s="8"/>
      <c r="L15" s="13"/>
      <c r="M15" s="8"/>
      <c r="N15" s="13"/>
      <c r="O15" s="8"/>
      <c r="P15" s="13"/>
      <c r="Q15" s="8"/>
      <c r="R15" s="13"/>
      <c r="S15" s="8"/>
      <c r="T15" s="13"/>
      <c r="U15" s="8"/>
      <c r="V15" s="13"/>
      <c r="W15" s="8"/>
      <c r="X15" s="13"/>
      <c r="Y15" s="8"/>
      <c r="Z15" s="13"/>
      <c r="AA15" s="8"/>
      <c r="AB15" s="13"/>
      <c r="AC15" s="8"/>
      <c r="AD15" s="13"/>
      <c r="AE15" s="8"/>
      <c r="AF15" s="13"/>
      <c r="AG15" s="8"/>
      <c r="AH15" s="13"/>
      <c r="AI15" s="13"/>
      <c r="AJ15" s="13"/>
      <c r="AK15" s="13"/>
      <c r="AL15" s="13"/>
      <c r="AM15" s="13" t="str">
        <f>IF(OR(AE15&lt;&gt;"",AG15&lt;&gt;""),"",IF(AND(F15&lt;&gt;"f",M15&lt;&gt;""),VLOOKUP(F15,'Appendix 3 Rules'!$A$1:$O$34,4,0),""))</f>
        <v/>
      </c>
      <c r="AN15" s="13" t="str">
        <f>IF(Q15="","",VLOOKUP(F15,'Appendix 3 Rules'!$A$1:$N$34,6,FALSE))</f>
        <v/>
      </c>
      <c r="AO15" s="13" t="str">
        <f>IF(AND(F15="f",U15&lt;&gt;""),VLOOKUP(F15,'Appendix 3 Rules'!$A$1:$N$34,8,FALSE),"")</f>
        <v/>
      </c>
    </row>
    <row r="16" spans="1:55" ht="18" customHeight="1" x14ac:dyDescent="0.2">
      <c r="B16" s="67"/>
      <c r="C16" s="8"/>
      <c r="D16" s="15"/>
      <c r="E16" s="8"/>
      <c r="F16" s="8"/>
      <c r="G16" s="20" t="str">
        <f>IF(F16="","",SUMPRODUCT(IF(I16="",0,INDEX('Appendix 3 Rules'!$B$2:$B$18,MATCH(F16,'Appendix 3 Rules'!$A$2:$A$17))))+(IF(K16="",0,INDEX('Appendix 3 Rules'!$C$2:$C$18,MATCH(F16,'Appendix 3 Rules'!$A$2:$A$17))))+(IF(M16="",0,INDEX('Appendix 3 Rules'!$D$2:$D$18,MATCH(F16,'Appendix 3 Rules'!$A$2:$A$17))))+(IF(O16="",0,INDEX('Appendix 3 Rules'!$E$2:$E$18,MATCH(F16,'Appendix 3 Rules'!$A$2:$A$17))))+(IF(Q16="",0,INDEX('Appendix 3 Rules'!$F$2:$F$18,MATCH(F16,'Appendix 3 Rules'!$A$2:$A$17))))+(IF(S16="",0,INDEX('Appendix 3 Rules'!$G$2:$G$18,MATCH(F16,'Appendix 3 Rules'!$A$2:$A$17))))+(IF(U16="",0,INDEX('Appendix 3 Rules'!$H$2:$H$18,MATCH(F16,'Appendix 3 Rules'!$A$2:$A$17))))+(IF(W16="",0,INDEX('Appendix 3 Rules'!$I$2:$I$18,MATCH(F16,'Appendix 3 Rules'!$A$2:$A$17))))+(IF(Y16="",0,INDEX('Appendix 3 Rules'!$J$2:$J$18,MATCH(F16,'Appendix 3 Rules'!$A$2:$A$17))))+(IF(AA16="",0,INDEX('Appendix 3 Rules'!$K$2:$K$18,MATCH(F16,'Appendix 3 Rules'!$A$2:$A$17))))+(IF(AC16="",0,INDEX('Appendix 3 Rules'!$L$2:$L$18,MATCH(F16,'Appendix 3 Rules'!$A$2:$A$17))))+(IF(AE16="",0,INDEX('Appendix 3 Rules'!$M$2:$M$18,MATCH(F16,'Appendix 3 Rules'!$A$2:$A$17))))+(IF(AG16="",0,INDEX('Appendix 3 Rules'!$N$2:$N$18,MATCH(F16,'Appendix 3 Rules'!$A$2:$A$17))))+(IF(F16="gc1",VLOOKUP(F16,'Appendix 3 Rules'!$A$1:$O$34,15)))+(IF(F16="gc2",VLOOKUP(F16,'Appendix 3 Rules'!$A$1:$O$34,15)))+(IF(F16="gc3",VLOOKUP(F16,'Appendix 3 Rules'!$A$1:$O$34,15)))+(IF(F16="gr1",VLOOKUP(F16,'Appendix 3 Rules'!$A$1:$O$34,15)))+(IF(F16="gr2",VLOOKUP(F16,'Appendix 3 Rules'!$A$1:$O$34,15)))+(IF(F16="gr3",VLOOKUP(F16,'Appendix 3 Rules'!$A$1:$O$34,15)))+(IF(F16="h1",VLOOKUP(F16,'Appendix 3 Rules'!$A$1:$O$34,15)))+(IF(F16="h2",VLOOKUP(F16,'Appendix 3 Rules'!$A$1:$O$34,15)))+(IF(F16="h3",VLOOKUP(F16,'Appendix 3 Rules'!$A$1:$O$34,15)))+(IF(F16="i1",VLOOKUP(F16,'Appendix 3 Rules'!$A$1:$O$34,15)))+(IF(F16="i2",VLOOKUP(F16,'Appendix 3 Rules'!$A$1:$O$34,15)))+(IF(F16="j1",VLOOKUP(F16,'Appendix 3 Rules'!$A$1:$O$34,15)))+(IF(F16="j2",VLOOKUP(F16,'Appendix 3 Rules'!$A$1:$O$34,15)))+(IF(F16="k",VLOOKUP(F16,'Appendix 3 Rules'!$A$1:$O$34,15)))+(IF(F16="l1",VLOOKUP(F16,'Appendix 3 Rules'!$A$1:$O$34,15)))+(IF(F16="l2",VLOOKUP(F16,'Appendix 3 Rules'!$A$1:$O$34,15)))+(IF(F16="m1",VLOOKUP(F16,'Appendix 3 Rules'!$A$1:$O$34,15)))+(IF(F16="m2",VLOOKUP(F16,'Appendix 3 Rules'!$A$1:$O$34,15)))+(IF(F16="m3",VLOOKUP(F16,'Appendix 3 Rules'!$A$1:$O$34,15)))+(IF(F16="n",VLOOKUP(F16,'Appendix 3 Rules'!$A$1:$O$34,15)))+(IF(F16="o",VLOOKUP(F16,'Appendix 3 Rules'!$A$1:$O$34,15)))+(IF(F16="p",VLOOKUP(F16,'Appendix 3 Rules'!$A$1:$O$34,15)))+(IF(F16="q",VLOOKUP(F16,'Appendix 3 Rules'!$A$1:$O$34,15)))+(IF(F16="r",VLOOKUP(F16,'Appendix 3 Rules'!$A$1:$O$34,15)))+(IF(F16="s",VLOOKUP(F16,'Appendix 3 Rules'!$A$1:$O$34,15)))+(IF(F16="t",VLOOKUP(F16,'Appendix 3 Rules'!$A$1:$O$34,15)))+(IF(F16="u",VLOOKUP(F16,'Appendix 3 Rules'!$A$1:$O$34,15))))</f>
        <v/>
      </c>
      <c r="H16" s="61" t="str">
        <f>IF(F16="","",IF(OR(F16="d",F16="e",F16="gc1",F16="gc2",F16="gc3",F16="gr1",F16="gr2",F16="gr3",F16="h1",F16="h2",F16="h3",F16="i1",F16="i2",F16="j1",F16="j2",F16="k",F16="l1",F16="l2",F16="m1",F16="m2",F16="m3",F16="n",F16="o",F16="p",F16="q",F16="r",F16="s",F16="t",F16="u",F16="f"),MIN(G16,VLOOKUP(F16,'Appx 3 (Mass) Rules'!$A$1:$D$150,4,0)),MIN(G16,VLOOKUP(F16,'Appx 3 (Mass) Rules'!$A$1:$D$150,4,0),SUMPRODUCT(IF(I16="",0,INDEX('Appendix 3 Rules'!$B$2:$B$18,MATCH(F16,'Appendix 3 Rules'!$A$2:$A$17))))+(IF(K16="",0,INDEX('Appendix 3 Rules'!$C$2:$C$18,MATCH(F16,'Appendix 3 Rules'!$A$2:$A$17))))+(IF(M16="",0,INDEX('Appendix 3 Rules'!$D$2:$D$18,MATCH(F16,'Appendix 3 Rules'!$A$2:$A$17))))+(IF(O16="",0,INDEX('Appendix 3 Rules'!$E$2:$E$18,MATCH(F16,'Appendix 3 Rules'!$A$2:$A$17))))+(IF(Q16="",0,INDEX('Appendix 3 Rules'!$F$2:$F$18,MATCH(F16,'Appendix 3 Rules'!$A$2:$A$17))))+(IF(S16="",0,INDEX('Appendix 3 Rules'!$G$2:$G$18,MATCH(F16,'Appendix 3 Rules'!$A$2:$A$17))))+(IF(U16="",0,INDEX('Appendix 3 Rules'!$H$2:$H$18,MATCH(F16,'Appendix 3 Rules'!$A$2:$A$17))))+(IF(W16="",0,INDEX('Appendix 3 Rules'!$I$2:$I$18,MATCH(F16,'Appendix 3 Rules'!$A$2:$A$17))))+(IF(Y16="",0,INDEX('Appendix 3 Rules'!$J$2:$J$18,MATCH(F16,'Appendix 3 Rules'!$A$2:$A$17))))+(IF(AA16="",0,INDEX('Appendix 3 Rules'!$K$2:$K$18,MATCH(F16,'Appendix 3 Rules'!$A$2:$A$17))))+(IF(AC16="",0,INDEX('Appendix 3 Rules'!$L$2:$L$18,MATCH(F16,'Appendix 3 Rules'!$A$2:$A$17))))+(IF(AE16="",0,INDEX('Appendix 3 Rules'!$M$2:$M$18,MATCH(F16,'Appendix 3 Rules'!$A$2:$A$17))))+(IF(AG16="",0,INDEX('Appendix 3 Rules'!$N$2:$N$18,MATCH(F16,'Appendix 3 Rules'!$A$2:$A$17))))+(IF(F16="gc1",VLOOKUP(F16,'Appendix 3 Rules'!$A$1:$O$34,15)))+(IF(F16="gc2",VLOOKUP(F16,'Appendix 3 Rules'!$A$1:$O$34,15)))+(IF(F16="gc3",VLOOKUP(F16,'Appendix 3 Rules'!$A$1:$O$34,15)))+(IF(F16="gr1",VLOOKUP(F16,'Appendix 3 Rules'!$A$1:$O$34,15)))+(IF(F16="gr2",VLOOKUP(F16,'Appendix 3 Rules'!$A$1:$O$34,15)))+(IF(F16="gr3",VLOOKUP(F16,'Appendix 3 Rules'!$A$1:$O$34,15)))+(IF(F16="h1",VLOOKUP(F16,'Appendix 3 Rules'!$A$1:$O$34,15)))+(IF(F16="h2",VLOOKUP(F16,'Appendix 3 Rules'!$A$1:$O$34,15)))+(IF(F16="h3",VLOOKUP(F16,'Appendix 3 Rules'!$A$1:$O$34,15)))+(IF(F16="i1",VLOOKUP(F16,'Appendix 3 Rules'!$A$1:$O$34,15)))+(IF(F16="i2",VLOOKUP(F16,'Appendix 3 Rules'!$A$1:$O$34,15)))+(IF(F16="j1",VLOOKUP(F16,'Appendix 3 Rules'!$A$1:$O$34,15)))+(IF(F16="j2",VLOOKUP(F16,'Appendix 3 Rules'!$A$1:$O$34,15)))+(IF(F16="k",VLOOKUP(F16,'Appendix 3 Rules'!$A$1:$O$34,15)))+(IF(F16="l1",VLOOKUP(F16,'Appendix 3 Rules'!$A$1:$O$34,15)))+(IF(F16="l2",VLOOKUP(F16,'Appendix 3 Rules'!$A$1:$O$34,15)))+(IF(F16="m1",VLOOKUP(F16,'Appendix 3 Rules'!$A$1:$O$34,15)))+(IF(F16="m2",VLOOKUP(F16,'Appendix 3 Rules'!$A$1:$O$34,15)))+(IF(F16="m3",VLOOKUP(F16,'Appendix 3 Rules'!$A$1:$O$34,15)))+(IF(F16="n",VLOOKUP(F16,'Appendix 3 Rules'!$A$1:$O$34,15)))+(IF(F16="o",VLOOKUP(F16,'Appendix 3 Rules'!$A$1:$O$34,15)))+(IF(F16="p",VLOOKUP(F16,'Appendix 3 Rules'!$A$1:$O$34,15)))+(IF(F16="q",VLOOKUP(F16,'Appendix 3 Rules'!$A$1:$O$34,15)))+(IF(F16="r",VLOOKUP(F16,'Appendix 3 Rules'!$A$1:$O$34,15)))+(IF(F16="s",VLOOKUP(F16,'Appendix 3 Rules'!$A$1:$O$34,15)))+(IF(F16="t",VLOOKUP(F16,'Appendix 3 Rules'!$A$1:$O$34,15)))+(IF(F16="u",VLOOKUP(F16,'Appendix 3 Rules'!$A$1:$O$34,15))))))</f>
        <v/>
      </c>
      <c r="I16" s="8"/>
      <c r="J16" s="13"/>
      <c r="K16" s="8"/>
      <c r="L16" s="13"/>
      <c r="M16" s="8"/>
      <c r="N16" s="13"/>
      <c r="O16" s="8"/>
      <c r="P16" s="13"/>
      <c r="Q16" s="8"/>
      <c r="R16" s="13"/>
      <c r="S16" s="8"/>
      <c r="T16" s="13"/>
      <c r="U16" s="8"/>
      <c r="V16" s="13"/>
      <c r="W16" s="8"/>
      <c r="X16" s="13"/>
      <c r="Y16" s="8"/>
      <c r="Z16" s="13"/>
      <c r="AA16" s="8"/>
      <c r="AB16" s="13"/>
      <c r="AC16" s="8"/>
      <c r="AD16" s="13"/>
      <c r="AE16" s="8"/>
      <c r="AF16" s="13"/>
      <c r="AG16" s="8"/>
      <c r="AH16" s="13"/>
      <c r="AI16" s="13"/>
      <c r="AJ16" s="13"/>
      <c r="AK16" s="13"/>
      <c r="AL16" s="13"/>
      <c r="AM16" s="13" t="str">
        <f>IF(OR(AE16&lt;&gt;"",AG16&lt;&gt;""),"",IF(AND(F16&lt;&gt;"f",M16&lt;&gt;""),VLOOKUP(F16,'Appendix 3 Rules'!$A$1:$O$34,4,0),""))</f>
        <v/>
      </c>
      <c r="AN16" s="13" t="str">
        <f>IF(Q16="","",VLOOKUP(F16,'Appendix 3 Rules'!$A$1:$N$34,6,FALSE))</f>
        <v/>
      </c>
      <c r="AO16" s="13" t="str">
        <f>IF(AND(F16="f",U16&lt;&gt;""),VLOOKUP(F16,'Appendix 3 Rules'!$A$1:$N$34,8,FALSE),"")</f>
        <v/>
      </c>
    </row>
    <row r="17" spans="1:41" ht="18" customHeight="1" x14ac:dyDescent="0.2">
      <c r="B17" s="67"/>
      <c r="C17" s="8"/>
      <c r="D17" s="15"/>
      <c r="E17" s="8"/>
      <c r="F17" s="8"/>
      <c r="G17" s="20" t="str">
        <f>IF(F17="","",SUMPRODUCT(IF(I17="",0,INDEX('Appendix 3 Rules'!$B$2:$B$18,MATCH(F17,'Appendix 3 Rules'!$A$2:$A$17))))+(IF(K17="",0,INDEX('Appendix 3 Rules'!$C$2:$C$18,MATCH(F17,'Appendix 3 Rules'!$A$2:$A$17))))+(IF(M17="",0,INDEX('Appendix 3 Rules'!$D$2:$D$18,MATCH(F17,'Appendix 3 Rules'!$A$2:$A$17))))+(IF(O17="",0,INDEX('Appendix 3 Rules'!$E$2:$E$18,MATCH(F17,'Appendix 3 Rules'!$A$2:$A$17))))+(IF(Q17="",0,INDEX('Appendix 3 Rules'!$F$2:$F$18,MATCH(F17,'Appendix 3 Rules'!$A$2:$A$17))))+(IF(S17="",0,INDEX('Appendix 3 Rules'!$G$2:$G$18,MATCH(F17,'Appendix 3 Rules'!$A$2:$A$17))))+(IF(U17="",0,INDEX('Appendix 3 Rules'!$H$2:$H$18,MATCH(F17,'Appendix 3 Rules'!$A$2:$A$17))))+(IF(W17="",0,INDEX('Appendix 3 Rules'!$I$2:$I$18,MATCH(F17,'Appendix 3 Rules'!$A$2:$A$17))))+(IF(Y17="",0,INDEX('Appendix 3 Rules'!$J$2:$J$18,MATCH(F17,'Appendix 3 Rules'!$A$2:$A$17))))+(IF(AA17="",0,INDEX('Appendix 3 Rules'!$K$2:$K$18,MATCH(F17,'Appendix 3 Rules'!$A$2:$A$17))))+(IF(AC17="",0,INDEX('Appendix 3 Rules'!$L$2:$L$18,MATCH(F17,'Appendix 3 Rules'!$A$2:$A$17))))+(IF(AE17="",0,INDEX('Appendix 3 Rules'!$M$2:$M$18,MATCH(F17,'Appendix 3 Rules'!$A$2:$A$17))))+(IF(AG17="",0,INDEX('Appendix 3 Rules'!$N$2:$N$18,MATCH(F17,'Appendix 3 Rules'!$A$2:$A$17))))+(IF(F17="gc1",VLOOKUP(F17,'Appendix 3 Rules'!$A$1:$O$34,15)))+(IF(F17="gc2",VLOOKUP(F17,'Appendix 3 Rules'!$A$1:$O$34,15)))+(IF(F17="gc3",VLOOKUP(F17,'Appendix 3 Rules'!$A$1:$O$34,15)))+(IF(F17="gr1",VLOOKUP(F17,'Appendix 3 Rules'!$A$1:$O$34,15)))+(IF(F17="gr2",VLOOKUP(F17,'Appendix 3 Rules'!$A$1:$O$34,15)))+(IF(F17="gr3",VLOOKUP(F17,'Appendix 3 Rules'!$A$1:$O$34,15)))+(IF(F17="h1",VLOOKUP(F17,'Appendix 3 Rules'!$A$1:$O$34,15)))+(IF(F17="h2",VLOOKUP(F17,'Appendix 3 Rules'!$A$1:$O$34,15)))+(IF(F17="h3",VLOOKUP(F17,'Appendix 3 Rules'!$A$1:$O$34,15)))+(IF(F17="i1",VLOOKUP(F17,'Appendix 3 Rules'!$A$1:$O$34,15)))+(IF(F17="i2",VLOOKUP(F17,'Appendix 3 Rules'!$A$1:$O$34,15)))+(IF(F17="j1",VLOOKUP(F17,'Appendix 3 Rules'!$A$1:$O$34,15)))+(IF(F17="j2",VLOOKUP(F17,'Appendix 3 Rules'!$A$1:$O$34,15)))+(IF(F17="k",VLOOKUP(F17,'Appendix 3 Rules'!$A$1:$O$34,15)))+(IF(F17="l1",VLOOKUP(F17,'Appendix 3 Rules'!$A$1:$O$34,15)))+(IF(F17="l2",VLOOKUP(F17,'Appendix 3 Rules'!$A$1:$O$34,15)))+(IF(F17="m1",VLOOKUP(F17,'Appendix 3 Rules'!$A$1:$O$34,15)))+(IF(F17="m2",VLOOKUP(F17,'Appendix 3 Rules'!$A$1:$O$34,15)))+(IF(F17="m3",VLOOKUP(F17,'Appendix 3 Rules'!$A$1:$O$34,15)))+(IF(F17="n",VLOOKUP(F17,'Appendix 3 Rules'!$A$1:$O$34,15)))+(IF(F17="o",VLOOKUP(F17,'Appendix 3 Rules'!$A$1:$O$34,15)))+(IF(F17="p",VLOOKUP(F17,'Appendix 3 Rules'!$A$1:$O$34,15)))+(IF(F17="q",VLOOKUP(F17,'Appendix 3 Rules'!$A$1:$O$34,15)))+(IF(F17="r",VLOOKUP(F17,'Appendix 3 Rules'!$A$1:$O$34,15)))+(IF(F17="s",VLOOKUP(F17,'Appendix 3 Rules'!$A$1:$O$34,15)))+(IF(F17="t",VLOOKUP(F17,'Appendix 3 Rules'!$A$1:$O$34,15)))+(IF(F17="u",VLOOKUP(F17,'Appendix 3 Rules'!$A$1:$O$34,15))))</f>
        <v/>
      </c>
      <c r="H17" s="61" t="str">
        <f>IF(F17="","",IF(OR(F17="d",F17="e",F17="gc1",F17="gc2",F17="gc3",F17="gr1",F17="gr2",F17="gr3",F17="h1",F17="h2",F17="h3",F17="i1",F17="i2",F17="j1",F17="j2",F17="k",F17="l1",F17="l2",F17="m1",F17="m2",F17="m3",F17="n",F17="o",F17="p",F17="q",F17="r",F17="s",F17="t",F17="u",F17="f"),MIN(G17,VLOOKUP(F17,'Appx 3 (Mass) Rules'!$A$1:$D$150,4,0)),MIN(G17,VLOOKUP(F17,'Appx 3 (Mass) Rules'!$A$1:$D$150,4,0),SUMPRODUCT(IF(I17="",0,INDEX('Appendix 3 Rules'!$B$2:$B$18,MATCH(F17,'Appendix 3 Rules'!$A$2:$A$17))))+(IF(K17="",0,INDEX('Appendix 3 Rules'!$C$2:$C$18,MATCH(F17,'Appendix 3 Rules'!$A$2:$A$17))))+(IF(M17="",0,INDEX('Appendix 3 Rules'!$D$2:$D$18,MATCH(F17,'Appendix 3 Rules'!$A$2:$A$17))))+(IF(O17="",0,INDEX('Appendix 3 Rules'!$E$2:$E$18,MATCH(F17,'Appendix 3 Rules'!$A$2:$A$17))))+(IF(Q17="",0,INDEX('Appendix 3 Rules'!$F$2:$F$18,MATCH(F17,'Appendix 3 Rules'!$A$2:$A$17))))+(IF(S17="",0,INDEX('Appendix 3 Rules'!$G$2:$G$18,MATCH(F17,'Appendix 3 Rules'!$A$2:$A$17))))+(IF(U17="",0,INDEX('Appendix 3 Rules'!$H$2:$H$18,MATCH(F17,'Appendix 3 Rules'!$A$2:$A$17))))+(IF(W17="",0,INDEX('Appendix 3 Rules'!$I$2:$I$18,MATCH(F17,'Appendix 3 Rules'!$A$2:$A$17))))+(IF(Y17="",0,INDEX('Appendix 3 Rules'!$J$2:$J$18,MATCH(F17,'Appendix 3 Rules'!$A$2:$A$17))))+(IF(AA17="",0,INDEX('Appendix 3 Rules'!$K$2:$K$18,MATCH(F17,'Appendix 3 Rules'!$A$2:$A$17))))+(IF(AC17="",0,INDEX('Appendix 3 Rules'!$L$2:$L$18,MATCH(F17,'Appendix 3 Rules'!$A$2:$A$17))))+(IF(AE17="",0,INDEX('Appendix 3 Rules'!$M$2:$M$18,MATCH(F17,'Appendix 3 Rules'!$A$2:$A$17))))+(IF(AG17="",0,INDEX('Appendix 3 Rules'!$N$2:$N$18,MATCH(F17,'Appendix 3 Rules'!$A$2:$A$17))))+(IF(F17="gc1",VLOOKUP(F17,'Appendix 3 Rules'!$A$1:$O$34,15)))+(IF(F17="gc2",VLOOKUP(F17,'Appendix 3 Rules'!$A$1:$O$34,15)))+(IF(F17="gc3",VLOOKUP(F17,'Appendix 3 Rules'!$A$1:$O$34,15)))+(IF(F17="gr1",VLOOKUP(F17,'Appendix 3 Rules'!$A$1:$O$34,15)))+(IF(F17="gr2",VLOOKUP(F17,'Appendix 3 Rules'!$A$1:$O$34,15)))+(IF(F17="gr3",VLOOKUP(F17,'Appendix 3 Rules'!$A$1:$O$34,15)))+(IF(F17="h1",VLOOKUP(F17,'Appendix 3 Rules'!$A$1:$O$34,15)))+(IF(F17="h2",VLOOKUP(F17,'Appendix 3 Rules'!$A$1:$O$34,15)))+(IF(F17="h3",VLOOKUP(F17,'Appendix 3 Rules'!$A$1:$O$34,15)))+(IF(F17="i1",VLOOKUP(F17,'Appendix 3 Rules'!$A$1:$O$34,15)))+(IF(F17="i2",VLOOKUP(F17,'Appendix 3 Rules'!$A$1:$O$34,15)))+(IF(F17="j1",VLOOKUP(F17,'Appendix 3 Rules'!$A$1:$O$34,15)))+(IF(F17="j2",VLOOKUP(F17,'Appendix 3 Rules'!$A$1:$O$34,15)))+(IF(F17="k",VLOOKUP(F17,'Appendix 3 Rules'!$A$1:$O$34,15)))+(IF(F17="l1",VLOOKUP(F17,'Appendix 3 Rules'!$A$1:$O$34,15)))+(IF(F17="l2",VLOOKUP(F17,'Appendix 3 Rules'!$A$1:$O$34,15)))+(IF(F17="m1",VLOOKUP(F17,'Appendix 3 Rules'!$A$1:$O$34,15)))+(IF(F17="m2",VLOOKUP(F17,'Appendix 3 Rules'!$A$1:$O$34,15)))+(IF(F17="m3",VLOOKUP(F17,'Appendix 3 Rules'!$A$1:$O$34,15)))+(IF(F17="n",VLOOKUP(F17,'Appendix 3 Rules'!$A$1:$O$34,15)))+(IF(F17="o",VLOOKUP(F17,'Appendix 3 Rules'!$A$1:$O$34,15)))+(IF(F17="p",VLOOKUP(F17,'Appendix 3 Rules'!$A$1:$O$34,15)))+(IF(F17="q",VLOOKUP(F17,'Appendix 3 Rules'!$A$1:$O$34,15)))+(IF(F17="r",VLOOKUP(F17,'Appendix 3 Rules'!$A$1:$O$34,15)))+(IF(F17="s",VLOOKUP(F17,'Appendix 3 Rules'!$A$1:$O$34,15)))+(IF(F17="t",VLOOKUP(F17,'Appendix 3 Rules'!$A$1:$O$34,15)))+(IF(F17="u",VLOOKUP(F17,'Appendix 3 Rules'!$A$1:$O$34,15))))))</f>
        <v/>
      </c>
      <c r="I17" s="8"/>
      <c r="J17" s="13"/>
      <c r="K17" s="8"/>
      <c r="L17" s="13"/>
      <c r="M17" s="8"/>
      <c r="N17" s="13"/>
      <c r="O17" s="8"/>
      <c r="P17" s="13"/>
      <c r="Q17" s="8"/>
      <c r="R17" s="13"/>
      <c r="S17" s="8"/>
      <c r="T17" s="13"/>
      <c r="U17" s="8"/>
      <c r="V17" s="13"/>
      <c r="W17" s="8"/>
      <c r="X17" s="13"/>
      <c r="Y17" s="8"/>
      <c r="Z17" s="13"/>
      <c r="AA17" s="8"/>
      <c r="AB17" s="13"/>
      <c r="AC17" s="8"/>
      <c r="AD17" s="13"/>
      <c r="AE17" s="8"/>
      <c r="AF17" s="13"/>
      <c r="AG17" s="8"/>
      <c r="AH17" s="13"/>
      <c r="AI17" s="13"/>
      <c r="AJ17" s="13"/>
      <c r="AK17" s="13"/>
      <c r="AL17" s="13"/>
      <c r="AM17" s="13" t="str">
        <f>IF(OR(AE17&lt;&gt;"",AG17&lt;&gt;""),"",IF(AND(F17&lt;&gt;"f",M17&lt;&gt;""),VLOOKUP(F17,'Appendix 3 Rules'!$A$1:$O$34,4,0),""))</f>
        <v/>
      </c>
      <c r="AN17" s="13" t="str">
        <f>IF(Q17="","",VLOOKUP(F17,'Appendix 3 Rules'!$A$1:$N$34,6,FALSE))</f>
        <v/>
      </c>
      <c r="AO17" s="13" t="str">
        <f>IF(AND(F17="f",U17&lt;&gt;""),VLOOKUP(F17,'Appendix 3 Rules'!$A$1:$N$34,8,FALSE),"")</f>
        <v/>
      </c>
    </row>
    <row r="18" spans="1:41" ht="18" customHeight="1" x14ac:dyDescent="0.2">
      <c r="B18" s="67"/>
      <c r="C18" s="8"/>
      <c r="D18" s="15"/>
      <c r="E18" s="8"/>
      <c r="F18" s="8"/>
      <c r="G18" s="20" t="str">
        <f>IF(F18="","",SUMPRODUCT(IF(I18="",0,INDEX('Appendix 3 Rules'!$B$2:$B$18,MATCH(F18,'Appendix 3 Rules'!$A$2:$A$17))))+(IF(K18="",0,INDEX('Appendix 3 Rules'!$C$2:$C$18,MATCH(F18,'Appendix 3 Rules'!$A$2:$A$17))))+(IF(M18="",0,INDEX('Appendix 3 Rules'!$D$2:$D$18,MATCH(F18,'Appendix 3 Rules'!$A$2:$A$17))))+(IF(O18="",0,INDEX('Appendix 3 Rules'!$E$2:$E$18,MATCH(F18,'Appendix 3 Rules'!$A$2:$A$17))))+(IF(Q18="",0,INDEX('Appendix 3 Rules'!$F$2:$F$18,MATCH(F18,'Appendix 3 Rules'!$A$2:$A$17))))+(IF(S18="",0,INDEX('Appendix 3 Rules'!$G$2:$G$18,MATCH(F18,'Appendix 3 Rules'!$A$2:$A$17))))+(IF(U18="",0,INDEX('Appendix 3 Rules'!$H$2:$H$18,MATCH(F18,'Appendix 3 Rules'!$A$2:$A$17))))+(IF(W18="",0,INDEX('Appendix 3 Rules'!$I$2:$I$18,MATCH(F18,'Appendix 3 Rules'!$A$2:$A$17))))+(IF(Y18="",0,INDEX('Appendix 3 Rules'!$J$2:$J$18,MATCH(F18,'Appendix 3 Rules'!$A$2:$A$17))))+(IF(AA18="",0,INDEX('Appendix 3 Rules'!$K$2:$K$18,MATCH(F18,'Appendix 3 Rules'!$A$2:$A$17))))+(IF(AC18="",0,INDEX('Appendix 3 Rules'!$L$2:$L$18,MATCH(F18,'Appendix 3 Rules'!$A$2:$A$17))))+(IF(AE18="",0,INDEX('Appendix 3 Rules'!$M$2:$M$18,MATCH(F18,'Appendix 3 Rules'!$A$2:$A$17))))+(IF(AG18="",0,INDEX('Appendix 3 Rules'!$N$2:$N$18,MATCH(F18,'Appendix 3 Rules'!$A$2:$A$17))))+(IF(F18="gc1",VLOOKUP(F18,'Appendix 3 Rules'!$A$1:$O$34,15)))+(IF(F18="gc2",VLOOKUP(F18,'Appendix 3 Rules'!$A$1:$O$34,15)))+(IF(F18="gc3",VLOOKUP(F18,'Appendix 3 Rules'!$A$1:$O$34,15)))+(IF(F18="gr1",VLOOKUP(F18,'Appendix 3 Rules'!$A$1:$O$34,15)))+(IF(F18="gr2",VLOOKUP(F18,'Appendix 3 Rules'!$A$1:$O$34,15)))+(IF(F18="gr3",VLOOKUP(F18,'Appendix 3 Rules'!$A$1:$O$34,15)))+(IF(F18="h1",VLOOKUP(F18,'Appendix 3 Rules'!$A$1:$O$34,15)))+(IF(F18="h2",VLOOKUP(F18,'Appendix 3 Rules'!$A$1:$O$34,15)))+(IF(F18="h3",VLOOKUP(F18,'Appendix 3 Rules'!$A$1:$O$34,15)))+(IF(F18="i1",VLOOKUP(F18,'Appendix 3 Rules'!$A$1:$O$34,15)))+(IF(F18="i2",VLOOKUP(F18,'Appendix 3 Rules'!$A$1:$O$34,15)))+(IF(F18="j1",VLOOKUP(F18,'Appendix 3 Rules'!$A$1:$O$34,15)))+(IF(F18="j2",VLOOKUP(F18,'Appendix 3 Rules'!$A$1:$O$34,15)))+(IF(F18="k",VLOOKUP(F18,'Appendix 3 Rules'!$A$1:$O$34,15)))+(IF(F18="l1",VLOOKUP(F18,'Appendix 3 Rules'!$A$1:$O$34,15)))+(IF(F18="l2",VLOOKUP(F18,'Appendix 3 Rules'!$A$1:$O$34,15)))+(IF(F18="m1",VLOOKUP(F18,'Appendix 3 Rules'!$A$1:$O$34,15)))+(IF(F18="m2",VLOOKUP(F18,'Appendix 3 Rules'!$A$1:$O$34,15)))+(IF(F18="m3",VLOOKUP(F18,'Appendix 3 Rules'!$A$1:$O$34,15)))+(IF(F18="n",VLOOKUP(F18,'Appendix 3 Rules'!$A$1:$O$34,15)))+(IF(F18="o",VLOOKUP(F18,'Appendix 3 Rules'!$A$1:$O$34,15)))+(IF(F18="p",VLOOKUP(F18,'Appendix 3 Rules'!$A$1:$O$34,15)))+(IF(F18="q",VLOOKUP(F18,'Appendix 3 Rules'!$A$1:$O$34,15)))+(IF(F18="r",VLOOKUP(F18,'Appendix 3 Rules'!$A$1:$O$34,15)))+(IF(F18="s",VLOOKUP(F18,'Appendix 3 Rules'!$A$1:$O$34,15)))+(IF(F18="t",VLOOKUP(F18,'Appendix 3 Rules'!$A$1:$O$34,15)))+(IF(F18="u",VLOOKUP(F18,'Appendix 3 Rules'!$A$1:$O$34,15))))</f>
        <v/>
      </c>
      <c r="H18" s="61" t="str">
        <f>IF(F18="","",IF(OR(F18="d",F18="e",F18="gc1",F18="gc2",F18="gc3",F18="gr1",F18="gr2",F18="gr3",F18="h1",F18="h2",F18="h3",F18="i1",F18="i2",F18="j1",F18="j2",F18="k",F18="l1",F18="l2",F18="m1",F18="m2",F18="m3",F18="n",F18="o",F18="p",F18="q",F18="r",F18="s",F18="t",F18="u",F18="f"),MIN(G18,VLOOKUP(F18,'Appx 3 (Mass) Rules'!$A$1:$D$150,4,0)),MIN(G18,VLOOKUP(F18,'Appx 3 (Mass) Rules'!$A$1:$D$150,4,0),SUMPRODUCT(IF(I18="",0,INDEX('Appendix 3 Rules'!$B$2:$B$18,MATCH(F18,'Appendix 3 Rules'!$A$2:$A$17))))+(IF(K18="",0,INDEX('Appendix 3 Rules'!$C$2:$C$18,MATCH(F18,'Appendix 3 Rules'!$A$2:$A$17))))+(IF(M18="",0,INDEX('Appendix 3 Rules'!$D$2:$D$18,MATCH(F18,'Appendix 3 Rules'!$A$2:$A$17))))+(IF(O18="",0,INDEX('Appendix 3 Rules'!$E$2:$E$18,MATCH(F18,'Appendix 3 Rules'!$A$2:$A$17))))+(IF(Q18="",0,INDEX('Appendix 3 Rules'!$F$2:$F$18,MATCH(F18,'Appendix 3 Rules'!$A$2:$A$17))))+(IF(S18="",0,INDEX('Appendix 3 Rules'!$G$2:$G$18,MATCH(F18,'Appendix 3 Rules'!$A$2:$A$17))))+(IF(U18="",0,INDEX('Appendix 3 Rules'!$H$2:$H$18,MATCH(F18,'Appendix 3 Rules'!$A$2:$A$17))))+(IF(W18="",0,INDEX('Appendix 3 Rules'!$I$2:$I$18,MATCH(F18,'Appendix 3 Rules'!$A$2:$A$17))))+(IF(Y18="",0,INDEX('Appendix 3 Rules'!$J$2:$J$18,MATCH(F18,'Appendix 3 Rules'!$A$2:$A$17))))+(IF(AA18="",0,INDEX('Appendix 3 Rules'!$K$2:$K$18,MATCH(F18,'Appendix 3 Rules'!$A$2:$A$17))))+(IF(AC18="",0,INDEX('Appendix 3 Rules'!$L$2:$L$18,MATCH(F18,'Appendix 3 Rules'!$A$2:$A$17))))+(IF(AE18="",0,INDEX('Appendix 3 Rules'!$M$2:$M$18,MATCH(F18,'Appendix 3 Rules'!$A$2:$A$17))))+(IF(AG18="",0,INDEX('Appendix 3 Rules'!$N$2:$N$18,MATCH(F18,'Appendix 3 Rules'!$A$2:$A$17))))+(IF(F18="gc1",VLOOKUP(F18,'Appendix 3 Rules'!$A$1:$O$34,15)))+(IF(F18="gc2",VLOOKUP(F18,'Appendix 3 Rules'!$A$1:$O$34,15)))+(IF(F18="gc3",VLOOKUP(F18,'Appendix 3 Rules'!$A$1:$O$34,15)))+(IF(F18="gr1",VLOOKUP(F18,'Appendix 3 Rules'!$A$1:$O$34,15)))+(IF(F18="gr2",VLOOKUP(F18,'Appendix 3 Rules'!$A$1:$O$34,15)))+(IF(F18="gr3",VLOOKUP(F18,'Appendix 3 Rules'!$A$1:$O$34,15)))+(IF(F18="h1",VLOOKUP(F18,'Appendix 3 Rules'!$A$1:$O$34,15)))+(IF(F18="h2",VLOOKUP(F18,'Appendix 3 Rules'!$A$1:$O$34,15)))+(IF(F18="h3",VLOOKUP(F18,'Appendix 3 Rules'!$A$1:$O$34,15)))+(IF(F18="i1",VLOOKUP(F18,'Appendix 3 Rules'!$A$1:$O$34,15)))+(IF(F18="i2",VLOOKUP(F18,'Appendix 3 Rules'!$A$1:$O$34,15)))+(IF(F18="j1",VLOOKUP(F18,'Appendix 3 Rules'!$A$1:$O$34,15)))+(IF(F18="j2",VLOOKUP(F18,'Appendix 3 Rules'!$A$1:$O$34,15)))+(IF(F18="k",VLOOKUP(F18,'Appendix 3 Rules'!$A$1:$O$34,15)))+(IF(F18="l1",VLOOKUP(F18,'Appendix 3 Rules'!$A$1:$O$34,15)))+(IF(F18="l2",VLOOKUP(F18,'Appendix 3 Rules'!$A$1:$O$34,15)))+(IF(F18="m1",VLOOKUP(F18,'Appendix 3 Rules'!$A$1:$O$34,15)))+(IF(F18="m2",VLOOKUP(F18,'Appendix 3 Rules'!$A$1:$O$34,15)))+(IF(F18="m3",VLOOKUP(F18,'Appendix 3 Rules'!$A$1:$O$34,15)))+(IF(F18="n",VLOOKUP(F18,'Appendix 3 Rules'!$A$1:$O$34,15)))+(IF(F18="o",VLOOKUP(F18,'Appendix 3 Rules'!$A$1:$O$34,15)))+(IF(F18="p",VLOOKUP(F18,'Appendix 3 Rules'!$A$1:$O$34,15)))+(IF(F18="q",VLOOKUP(F18,'Appendix 3 Rules'!$A$1:$O$34,15)))+(IF(F18="r",VLOOKUP(F18,'Appendix 3 Rules'!$A$1:$O$34,15)))+(IF(F18="s",VLOOKUP(F18,'Appendix 3 Rules'!$A$1:$O$34,15)))+(IF(F18="t",VLOOKUP(F18,'Appendix 3 Rules'!$A$1:$O$34,15)))+(IF(F18="u",VLOOKUP(F18,'Appendix 3 Rules'!$A$1:$O$34,15))))))</f>
        <v/>
      </c>
      <c r="I18" s="8"/>
      <c r="J18" s="13"/>
      <c r="K18" s="8"/>
      <c r="L18" s="13"/>
      <c r="M18" s="8"/>
      <c r="N18" s="13"/>
      <c r="O18" s="8"/>
      <c r="P18" s="13"/>
      <c r="Q18" s="8"/>
      <c r="R18" s="13"/>
      <c r="S18" s="8"/>
      <c r="T18" s="13"/>
      <c r="U18" s="8"/>
      <c r="V18" s="13"/>
      <c r="W18" s="8"/>
      <c r="X18" s="13"/>
      <c r="Y18" s="8"/>
      <c r="Z18" s="13"/>
      <c r="AA18" s="8"/>
      <c r="AB18" s="13"/>
      <c r="AC18" s="8"/>
      <c r="AD18" s="13"/>
      <c r="AE18" s="8"/>
      <c r="AF18" s="13"/>
      <c r="AG18" s="8"/>
      <c r="AH18" s="13"/>
      <c r="AI18" s="13"/>
      <c r="AJ18" s="13"/>
      <c r="AK18" s="13"/>
      <c r="AL18" s="13"/>
      <c r="AM18" s="13" t="str">
        <f>IF(OR(AE18&lt;&gt;"",AG18&lt;&gt;""),"",IF(AND(F18&lt;&gt;"f",M18&lt;&gt;""),VLOOKUP(F18,'Appendix 3 Rules'!$A$1:$O$34,4,0),""))</f>
        <v/>
      </c>
      <c r="AN18" s="13" t="str">
        <f>IF(Q18="","",VLOOKUP(F18,'Appendix 3 Rules'!$A$1:$N$34,6,FALSE))</f>
        <v/>
      </c>
      <c r="AO18" s="13" t="str">
        <f>IF(AND(F18="f",U18&lt;&gt;""),VLOOKUP(F18,'Appendix 3 Rules'!$A$1:$N$34,8,FALSE),"")</f>
        <v/>
      </c>
    </row>
    <row r="19" spans="1:41" ht="18" customHeight="1" x14ac:dyDescent="0.2">
      <c r="B19" s="67"/>
      <c r="C19" s="8"/>
      <c r="D19" s="15"/>
      <c r="E19" s="8"/>
      <c r="F19" s="8"/>
      <c r="G19" s="20" t="str">
        <f>IF(F19="","",SUMPRODUCT(IF(I19="",0,INDEX('Appendix 3 Rules'!$B$2:$B$18,MATCH(F19,'Appendix 3 Rules'!$A$2:$A$17))))+(IF(K19="",0,INDEX('Appendix 3 Rules'!$C$2:$C$18,MATCH(F19,'Appendix 3 Rules'!$A$2:$A$17))))+(IF(M19="",0,INDEX('Appendix 3 Rules'!$D$2:$D$18,MATCH(F19,'Appendix 3 Rules'!$A$2:$A$17))))+(IF(O19="",0,INDEX('Appendix 3 Rules'!$E$2:$E$18,MATCH(F19,'Appendix 3 Rules'!$A$2:$A$17))))+(IF(Q19="",0,INDEX('Appendix 3 Rules'!$F$2:$F$18,MATCH(F19,'Appendix 3 Rules'!$A$2:$A$17))))+(IF(S19="",0,INDEX('Appendix 3 Rules'!$G$2:$G$18,MATCH(F19,'Appendix 3 Rules'!$A$2:$A$17))))+(IF(U19="",0,INDEX('Appendix 3 Rules'!$H$2:$H$18,MATCH(F19,'Appendix 3 Rules'!$A$2:$A$17))))+(IF(W19="",0,INDEX('Appendix 3 Rules'!$I$2:$I$18,MATCH(F19,'Appendix 3 Rules'!$A$2:$A$17))))+(IF(Y19="",0,INDEX('Appendix 3 Rules'!$J$2:$J$18,MATCH(F19,'Appendix 3 Rules'!$A$2:$A$17))))+(IF(AA19="",0,INDEX('Appendix 3 Rules'!$K$2:$K$18,MATCH(F19,'Appendix 3 Rules'!$A$2:$A$17))))+(IF(AC19="",0,INDEX('Appendix 3 Rules'!$L$2:$L$18,MATCH(F19,'Appendix 3 Rules'!$A$2:$A$17))))+(IF(AE19="",0,INDEX('Appendix 3 Rules'!$M$2:$M$18,MATCH(F19,'Appendix 3 Rules'!$A$2:$A$17))))+(IF(AG19="",0,INDEX('Appendix 3 Rules'!$N$2:$N$18,MATCH(F19,'Appendix 3 Rules'!$A$2:$A$17))))+(IF(F19="gc1",VLOOKUP(F19,'Appendix 3 Rules'!$A$1:$O$34,15)))+(IF(F19="gc2",VLOOKUP(F19,'Appendix 3 Rules'!$A$1:$O$34,15)))+(IF(F19="gc3",VLOOKUP(F19,'Appendix 3 Rules'!$A$1:$O$34,15)))+(IF(F19="gr1",VLOOKUP(F19,'Appendix 3 Rules'!$A$1:$O$34,15)))+(IF(F19="gr2",VLOOKUP(F19,'Appendix 3 Rules'!$A$1:$O$34,15)))+(IF(F19="gr3",VLOOKUP(F19,'Appendix 3 Rules'!$A$1:$O$34,15)))+(IF(F19="h1",VLOOKUP(F19,'Appendix 3 Rules'!$A$1:$O$34,15)))+(IF(F19="h2",VLOOKUP(F19,'Appendix 3 Rules'!$A$1:$O$34,15)))+(IF(F19="h3",VLOOKUP(F19,'Appendix 3 Rules'!$A$1:$O$34,15)))+(IF(F19="i1",VLOOKUP(F19,'Appendix 3 Rules'!$A$1:$O$34,15)))+(IF(F19="i2",VLOOKUP(F19,'Appendix 3 Rules'!$A$1:$O$34,15)))+(IF(F19="j1",VLOOKUP(F19,'Appendix 3 Rules'!$A$1:$O$34,15)))+(IF(F19="j2",VLOOKUP(F19,'Appendix 3 Rules'!$A$1:$O$34,15)))+(IF(F19="k",VLOOKUP(F19,'Appendix 3 Rules'!$A$1:$O$34,15)))+(IF(F19="l1",VLOOKUP(F19,'Appendix 3 Rules'!$A$1:$O$34,15)))+(IF(F19="l2",VLOOKUP(F19,'Appendix 3 Rules'!$A$1:$O$34,15)))+(IF(F19="m1",VLOOKUP(F19,'Appendix 3 Rules'!$A$1:$O$34,15)))+(IF(F19="m2",VLOOKUP(F19,'Appendix 3 Rules'!$A$1:$O$34,15)))+(IF(F19="m3",VLOOKUP(F19,'Appendix 3 Rules'!$A$1:$O$34,15)))+(IF(F19="n",VLOOKUP(F19,'Appendix 3 Rules'!$A$1:$O$34,15)))+(IF(F19="o",VLOOKUP(F19,'Appendix 3 Rules'!$A$1:$O$34,15)))+(IF(F19="p",VLOOKUP(F19,'Appendix 3 Rules'!$A$1:$O$34,15)))+(IF(F19="q",VLOOKUP(F19,'Appendix 3 Rules'!$A$1:$O$34,15)))+(IF(F19="r",VLOOKUP(F19,'Appendix 3 Rules'!$A$1:$O$34,15)))+(IF(F19="s",VLOOKUP(F19,'Appendix 3 Rules'!$A$1:$O$34,15)))+(IF(F19="t",VLOOKUP(F19,'Appendix 3 Rules'!$A$1:$O$34,15)))+(IF(F19="u",VLOOKUP(F19,'Appendix 3 Rules'!$A$1:$O$34,15))))</f>
        <v/>
      </c>
      <c r="H19" s="61" t="str">
        <f>IF(F19="","",IF(OR(F19="d",F19="e",F19="gc1",F19="gc2",F19="gc3",F19="gr1",F19="gr2",F19="gr3",F19="h1",F19="h2",F19="h3",F19="i1",F19="i2",F19="j1",F19="j2",F19="k",F19="l1",F19="l2",F19="m1",F19="m2",F19="m3",F19="n",F19="o",F19="p",F19="q",F19="r",F19="s",F19="t",F19="u",F19="f"),MIN(G19,VLOOKUP(F19,'Appx 3 (Mass) Rules'!$A$1:$D$150,4,0)),MIN(G19,VLOOKUP(F19,'Appx 3 (Mass) Rules'!$A$1:$D$150,4,0),SUMPRODUCT(IF(I19="",0,INDEX('Appendix 3 Rules'!$B$2:$B$18,MATCH(F19,'Appendix 3 Rules'!$A$2:$A$17))))+(IF(K19="",0,INDEX('Appendix 3 Rules'!$C$2:$C$18,MATCH(F19,'Appendix 3 Rules'!$A$2:$A$17))))+(IF(M19="",0,INDEX('Appendix 3 Rules'!$D$2:$D$18,MATCH(F19,'Appendix 3 Rules'!$A$2:$A$17))))+(IF(O19="",0,INDEX('Appendix 3 Rules'!$E$2:$E$18,MATCH(F19,'Appendix 3 Rules'!$A$2:$A$17))))+(IF(Q19="",0,INDEX('Appendix 3 Rules'!$F$2:$F$18,MATCH(F19,'Appendix 3 Rules'!$A$2:$A$17))))+(IF(S19="",0,INDEX('Appendix 3 Rules'!$G$2:$G$18,MATCH(F19,'Appendix 3 Rules'!$A$2:$A$17))))+(IF(U19="",0,INDEX('Appendix 3 Rules'!$H$2:$H$18,MATCH(F19,'Appendix 3 Rules'!$A$2:$A$17))))+(IF(W19="",0,INDEX('Appendix 3 Rules'!$I$2:$I$18,MATCH(F19,'Appendix 3 Rules'!$A$2:$A$17))))+(IF(Y19="",0,INDEX('Appendix 3 Rules'!$J$2:$J$18,MATCH(F19,'Appendix 3 Rules'!$A$2:$A$17))))+(IF(AA19="",0,INDEX('Appendix 3 Rules'!$K$2:$K$18,MATCH(F19,'Appendix 3 Rules'!$A$2:$A$17))))+(IF(AC19="",0,INDEX('Appendix 3 Rules'!$L$2:$L$18,MATCH(F19,'Appendix 3 Rules'!$A$2:$A$17))))+(IF(AE19="",0,INDEX('Appendix 3 Rules'!$M$2:$M$18,MATCH(F19,'Appendix 3 Rules'!$A$2:$A$17))))+(IF(AG19="",0,INDEX('Appendix 3 Rules'!$N$2:$N$18,MATCH(F19,'Appendix 3 Rules'!$A$2:$A$17))))+(IF(F19="gc1",VLOOKUP(F19,'Appendix 3 Rules'!$A$1:$O$34,15)))+(IF(F19="gc2",VLOOKUP(F19,'Appendix 3 Rules'!$A$1:$O$34,15)))+(IF(F19="gc3",VLOOKUP(F19,'Appendix 3 Rules'!$A$1:$O$34,15)))+(IF(F19="gr1",VLOOKUP(F19,'Appendix 3 Rules'!$A$1:$O$34,15)))+(IF(F19="gr2",VLOOKUP(F19,'Appendix 3 Rules'!$A$1:$O$34,15)))+(IF(F19="gr3",VLOOKUP(F19,'Appendix 3 Rules'!$A$1:$O$34,15)))+(IF(F19="h1",VLOOKUP(F19,'Appendix 3 Rules'!$A$1:$O$34,15)))+(IF(F19="h2",VLOOKUP(F19,'Appendix 3 Rules'!$A$1:$O$34,15)))+(IF(F19="h3",VLOOKUP(F19,'Appendix 3 Rules'!$A$1:$O$34,15)))+(IF(F19="i1",VLOOKUP(F19,'Appendix 3 Rules'!$A$1:$O$34,15)))+(IF(F19="i2",VLOOKUP(F19,'Appendix 3 Rules'!$A$1:$O$34,15)))+(IF(F19="j1",VLOOKUP(F19,'Appendix 3 Rules'!$A$1:$O$34,15)))+(IF(F19="j2",VLOOKUP(F19,'Appendix 3 Rules'!$A$1:$O$34,15)))+(IF(F19="k",VLOOKUP(F19,'Appendix 3 Rules'!$A$1:$O$34,15)))+(IF(F19="l1",VLOOKUP(F19,'Appendix 3 Rules'!$A$1:$O$34,15)))+(IF(F19="l2",VLOOKUP(F19,'Appendix 3 Rules'!$A$1:$O$34,15)))+(IF(F19="m1",VLOOKUP(F19,'Appendix 3 Rules'!$A$1:$O$34,15)))+(IF(F19="m2",VLOOKUP(F19,'Appendix 3 Rules'!$A$1:$O$34,15)))+(IF(F19="m3",VLOOKUP(F19,'Appendix 3 Rules'!$A$1:$O$34,15)))+(IF(F19="n",VLOOKUP(F19,'Appendix 3 Rules'!$A$1:$O$34,15)))+(IF(F19="o",VLOOKUP(F19,'Appendix 3 Rules'!$A$1:$O$34,15)))+(IF(F19="p",VLOOKUP(F19,'Appendix 3 Rules'!$A$1:$O$34,15)))+(IF(F19="q",VLOOKUP(F19,'Appendix 3 Rules'!$A$1:$O$34,15)))+(IF(F19="r",VLOOKUP(F19,'Appendix 3 Rules'!$A$1:$O$34,15)))+(IF(F19="s",VLOOKUP(F19,'Appendix 3 Rules'!$A$1:$O$34,15)))+(IF(F19="t",VLOOKUP(F19,'Appendix 3 Rules'!$A$1:$O$34,15)))+(IF(F19="u",VLOOKUP(F19,'Appendix 3 Rules'!$A$1:$O$34,15))))))</f>
        <v/>
      </c>
      <c r="I19" s="8"/>
      <c r="J19" s="13"/>
      <c r="K19" s="8"/>
      <c r="L19" s="13"/>
      <c r="M19" s="8"/>
      <c r="N19" s="13"/>
      <c r="O19" s="8"/>
      <c r="P19" s="13"/>
      <c r="Q19" s="8"/>
      <c r="R19" s="13"/>
      <c r="S19" s="8"/>
      <c r="T19" s="13"/>
      <c r="U19" s="8"/>
      <c r="V19" s="13"/>
      <c r="W19" s="8"/>
      <c r="X19" s="13"/>
      <c r="Y19" s="8"/>
      <c r="Z19" s="13"/>
      <c r="AA19" s="8"/>
      <c r="AB19" s="13"/>
      <c r="AC19" s="8"/>
      <c r="AD19" s="13"/>
      <c r="AE19" s="8"/>
      <c r="AF19" s="13"/>
      <c r="AG19" s="8"/>
      <c r="AH19" s="13"/>
      <c r="AI19" s="13"/>
      <c r="AJ19" s="13"/>
      <c r="AK19" s="13"/>
      <c r="AL19" s="13"/>
      <c r="AM19" s="13" t="str">
        <f>IF(OR(AE19&lt;&gt;"",AG19&lt;&gt;""),"",IF(AND(F19&lt;&gt;"f",M19&lt;&gt;""),VLOOKUP(F19,'Appendix 3 Rules'!$A$1:$O$34,4,0),""))</f>
        <v/>
      </c>
      <c r="AN19" s="13" t="str">
        <f>IF(Q19="","",VLOOKUP(F19,'Appendix 3 Rules'!$A$1:$N$34,6,FALSE))</f>
        <v/>
      </c>
      <c r="AO19" s="13" t="str">
        <f>IF(AND(F19="f",U19&lt;&gt;""),VLOOKUP(F19,'Appendix 3 Rules'!$A$1:$N$34,8,FALSE),"")</f>
        <v/>
      </c>
    </row>
    <row r="20" spans="1:41" ht="18" customHeight="1" x14ac:dyDescent="0.2">
      <c r="B20" s="67"/>
      <c r="C20" s="8"/>
      <c r="D20" s="15"/>
      <c r="E20" s="8"/>
      <c r="F20" s="8"/>
      <c r="G20" s="20" t="str">
        <f>IF(F20="","",SUMPRODUCT(IF(I20="",0,INDEX('Appendix 3 Rules'!$B$2:$B$18,MATCH(F20,'Appendix 3 Rules'!$A$2:$A$17))))+(IF(K20="",0,INDEX('Appendix 3 Rules'!$C$2:$C$18,MATCH(F20,'Appendix 3 Rules'!$A$2:$A$17))))+(IF(M20="",0,INDEX('Appendix 3 Rules'!$D$2:$D$18,MATCH(F20,'Appendix 3 Rules'!$A$2:$A$17))))+(IF(O20="",0,INDEX('Appendix 3 Rules'!$E$2:$E$18,MATCH(F20,'Appendix 3 Rules'!$A$2:$A$17))))+(IF(Q20="",0,INDEX('Appendix 3 Rules'!$F$2:$F$18,MATCH(F20,'Appendix 3 Rules'!$A$2:$A$17))))+(IF(S20="",0,INDEX('Appendix 3 Rules'!$G$2:$G$18,MATCH(F20,'Appendix 3 Rules'!$A$2:$A$17))))+(IF(U20="",0,INDEX('Appendix 3 Rules'!$H$2:$H$18,MATCH(F20,'Appendix 3 Rules'!$A$2:$A$17))))+(IF(W20="",0,INDEX('Appendix 3 Rules'!$I$2:$I$18,MATCH(F20,'Appendix 3 Rules'!$A$2:$A$17))))+(IF(Y20="",0,INDEX('Appendix 3 Rules'!$J$2:$J$18,MATCH(F20,'Appendix 3 Rules'!$A$2:$A$17))))+(IF(AA20="",0,INDEX('Appendix 3 Rules'!$K$2:$K$18,MATCH(F20,'Appendix 3 Rules'!$A$2:$A$17))))+(IF(AC20="",0,INDEX('Appendix 3 Rules'!$L$2:$L$18,MATCH(F20,'Appendix 3 Rules'!$A$2:$A$17))))+(IF(AE20="",0,INDEX('Appendix 3 Rules'!$M$2:$M$18,MATCH(F20,'Appendix 3 Rules'!$A$2:$A$17))))+(IF(AG20="",0,INDEX('Appendix 3 Rules'!$N$2:$N$18,MATCH(F20,'Appendix 3 Rules'!$A$2:$A$17))))+(IF(F20="gc1",VLOOKUP(F20,'Appendix 3 Rules'!$A$1:$O$34,15)))+(IF(F20="gc2",VLOOKUP(F20,'Appendix 3 Rules'!$A$1:$O$34,15)))+(IF(F20="gc3",VLOOKUP(F20,'Appendix 3 Rules'!$A$1:$O$34,15)))+(IF(F20="gr1",VLOOKUP(F20,'Appendix 3 Rules'!$A$1:$O$34,15)))+(IF(F20="gr2",VLOOKUP(F20,'Appendix 3 Rules'!$A$1:$O$34,15)))+(IF(F20="gr3",VLOOKUP(F20,'Appendix 3 Rules'!$A$1:$O$34,15)))+(IF(F20="h1",VLOOKUP(F20,'Appendix 3 Rules'!$A$1:$O$34,15)))+(IF(F20="h2",VLOOKUP(F20,'Appendix 3 Rules'!$A$1:$O$34,15)))+(IF(F20="h3",VLOOKUP(F20,'Appendix 3 Rules'!$A$1:$O$34,15)))+(IF(F20="i1",VLOOKUP(F20,'Appendix 3 Rules'!$A$1:$O$34,15)))+(IF(F20="i2",VLOOKUP(F20,'Appendix 3 Rules'!$A$1:$O$34,15)))+(IF(F20="j1",VLOOKUP(F20,'Appendix 3 Rules'!$A$1:$O$34,15)))+(IF(F20="j2",VLOOKUP(F20,'Appendix 3 Rules'!$A$1:$O$34,15)))+(IF(F20="k",VLOOKUP(F20,'Appendix 3 Rules'!$A$1:$O$34,15)))+(IF(F20="l1",VLOOKUP(F20,'Appendix 3 Rules'!$A$1:$O$34,15)))+(IF(F20="l2",VLOOKUP(F20,'Appendix 3 Rules'!$A$1:$O$34,15)))+(IF(F20="m1",VLOOKUP(F20,'Appendix 3 Rules'!$A$1:$O$34,15)))+(IF(F20="m2",VLOOKUP(F20,'Appendix 3 Rules'!$A$1:$O$34,15)))+(IF(F20="m3",VLOOKUP(F20,'Appendix 3 Rules'!$A$1:$O$34,15)))+(IF(F20="n",VLOOKUP(F20,'Appendix 3 Rules'!$A$1:$O$34,15)))+(IF(F20="o",VLOOKUP(F20,'Appendix 3 Rules'!$A$1:$O$34,15)))+(IF(F20="p",VLOOKUP(F20,'Appendix 3 Rules'!$A$1:$O$34,15)))+(IF(F20="q",VLOOKUP(F20,'Appendix 3 Rules'!$A$1:$O$34,15)))+(IF(F20="r",VLOOKUP(F20,'Appendix 3 Rules'!$A$1:$O$34,15)))+(IF(F20="s",VLOOKUP(F20,'Appendix 3 Rules'!$A$1:$O$34,15)))+(IF(F20="t",VLOOKUP(F20,'Appendix 3 Rules'!$A$1:$O$34,15)))+(IF(F20="u",VLOOKUP(F20,'Appendix 3 Rules'!$A$1:$O$34,15))))</f>
        <v/>
      </c>
      <c r="H20" s="61" t="str">
        <f>IF(F20="","",IF(OR(F20="d",F20="e",F20="gc1",F20="gc2",F20="gc3",F20="gr1",F20="gr2",F20="gr3",F20="h1",F20="h2",F20="h3",F20="i1",F20="i2",F20="j1",F20="j2",F20="k",F20="l1",F20="l2",F20="m1",F20="m2",F20="m3",F20="n",F20="o",F20="p",F20="q",F20="r",F20="s",F20="t",F20="u",F20="f"),MIN(G20,VLOOKUP(F20,'Appx 3 (Mass) Rules'!$A$1:$D$150,4,0)),MIN(G20,VLOOKUP(F20,'Appx 3 (Mass) Rules'!$A$1:$D$150,4,0),SUMPRODUCT(IF(I20="",0,INDEX('Appendix 3 Rules'!$B$2:$B$18,MATCH(F20,'Appendix 3 Rules'!$A$2:$A$17))))+(IF(K20="",0,INDEX('Appendix 3 Rules'!$C$2:$C$18,MATCH(F20,'Appendix 3 Rules'!$A$2:$A$17))))+(IF(M20="",0,INDEX('Appendix 3 Rules'!$D$2:$D$18,MATCH(F20,'Appendix 3 Rules'!$A$2:$A$17))))+(IF(O20="",0,INDEX('Appendix 3 Rules'!$E$2:$E$18,MATCH(F20,'Appendix 3 Rules'!$A$2:$A$17))))+(IF(Q20="",0,INDEX('Appendix 3 Rules'!$F$2:$F$18,MATCH(F20,'Appendix 3 Rules'!$A$2:$A$17))))+(IF(S20="",0,INDEX('Appendix 3 Rules'!$G$2:$G$18,MATCH(F20,'Appendix 3 Rules'!$A$2:$A$17))))+(IF(U20="",0,INDEX('Appendix 3 Rules'!$H$2:$H$18,MATCH(F20,'Appendix 3 Rules'!$A$2:$A$17))))+(IF(W20="",0,INDEX('Appendix 3 Rules'!$I$2:$I$18,MATCH(F20,'Appendix 3 Rules'!$A$2:$A$17))))+(IF(Y20="",0,INDEX('Appendix 3 Rules'!$J$2:$J$18,MATCH(F20,'Appendix 3 Rules'!$A$2:$A$17))))+(IF(AA20="",0,INDEX('Appendix 3 Rules'!$K$2:$K$18,MATCH(F20,'Appendix 3 Rules'!$A$2:$A$17))))+(IF(AC20="",0,INDEX('Appendix 3 Rules'!$L$2:$L$18,MATCH(F20,'Appendix 3 Rules'!$A$2:$A$17))))+(IF(AE20="",0,INDEX('Appendix 3 Rules'!$M$2:$M$18,MATCH(F20,'Appendix 3 Rules'!$A$2:$A$17))))+(IF(AG20="",0,INDEX('Appendix 3 Rules'!$N$2:$N$18,MATCH(F20,'Appendix 3 Rules'!$A$2:$A$17))))+(IF(F20="gc1",VLOOKUP(F20,'Appendix 3 Rules'!$A$1:$O$34,15)))+(IF(F20="gc2",VLOOKUP(F20,'Appendix 3 Rules'!$A$1:$O$34,15)))+(IF(F20="gc3",VLOOKUP(F20,'Appendix 3 Rules'!$A$1:$O$34,15)))+(IF(F20="gr1",VLOOKUP(F20,'Appendix 3 Rules'!$A$1:$O$34,15)))+(IF(F20="gr2",VLOOKUP(F20,'Appendix 3 Rules'!$A$1:$O$34,15)))+(IF(F20="gr3",VLOOKUP(F20,'Appendix 3 Rules'!$A$1:$O$34,15)))+(IF(F20="h1",VLOOKUP(F20,'Appendix 3 Rules'!$A$1:$O$34,15)))+(IF(F20="h2",VLOOKUP(F20,'Appendix 3 Rules'!$A$1:$O$34,15)))+(IF(F20="h3",VLOOKUP(F20,'Appendix 3 Rules'!$A$1:$O$34,15)))+(IF(F20="i1",VLOOKUP(F20,'Appendix 3 Rules'!$A$1:$O$34,15)))+(IF(F20="i2",VLOOKUP(F20,'Appendix 3 Rules'!$A$1:$O$34,15)))+(IF(F20="j1",VLOOKUP(F20,'Appendix 3 Rules'!$A$1:$O$34,15)))+(IF(F20="j2",VLOOKUP(F20,'Appendix 3 Rules'!$A$1:$O$34,15)))+(IF(F20="k",VLOOKUP(F20,'Appendix 3 Rules'!$A$1:$O$34,15)))+(IF(F20="l1",VLOOKUP(F20,'Appendix 3 Rules'!$A$1:$O$34,15)))+(IF(F20="l2",VLOOKUP(F20,'Appendix 3 Rules'!$A$1:$O$34,15)))+(IF(F20="m1",VLOOKUP(F20,'Appendix 3 Rules'!$A$1:$O$34,15)))+(IF(F20="m2",VLOOKUP(F20,'Appendix 3 Rules'!$A$1:$O$34,15)))+(IF(F20="m3",VLOOKUP(F20,'Appendix 3 Rules'!$A$1:$O$34,15)))+(IF(F20="n",VLOOKUP(F20,'Appendix 3 Rules'!$A$1:$O$34,15)))+(IF(F20="o",VLOOKUP(F20,'Appendix 3 Rules'!$A$1:$O$34,15)))+(IF(F20="p",VLOOKUP(F20,'Appendix 3 Rules'!$A$1:$O$34,15)))+(IF(F20="q",VLOOKUP(F20,'Appendix 3 Rules'!$A$1:$O$34,15)))+(IF(F20="r",VLOOKUP(F20,'Appendix 3 Rules'!$A$1:$O$34,15)))+(IF(F20="s",VLOOKUP(F20,'Appendix 3 Rules'!$A$1:$O$34,15)))+(IF(F20="t",VLOOKUP(F20,'Appendix 3 Rules'!$A$1:$O$34,15)))+(IF(F20="u",VLOOKUP(F20,'Appendix 3 Rules'!$A$1:$O$34,15))))))</f>
        <v/>
      </c>
      <c r="I20" s="8"/>
      <c r="J20" s="13"/>
      <c r="K20" s="8"/>
      <c r="L20" s="13"/>
      <c r="M20" s="8"/>
      <c r="N20" s="13"/>
      <c r="O20" s="8"/>
      <c r="P20" s="13"/>
      <c r="Q20" s="8"/>
      <c r="R20" s="13"/>
      <c r="S20" s="8"/>
      <c r="T20" s="13"/>
      <c r="U20" s="8"/>
      <c r="V20" s="13"/>
      <c r="W20" s="8"/>
      <c r="X20" s="13"/>
      <c r="Y20" s="8"/>
      <c r="Z20" s="13"/>
      <c r="AA20" s="8"/>
      <c r="AB20" s="13"/>
      <c r="AC20" s="8"/>
      <c r="AD20" s="13"/>
      <c r="AE20" s="8"/>
      <c r="AF20" s="13"/>
      <c r="AG20" s="8"/>
      <c r="AH20" s="13"/>
      <c r="AI20" s="13"/>
      <c r="AJ20" s="13"/>
      <c r="AK20" s="13"/>
      <c r="AL20" s="13"/>
      <c r="AM20" s="13" t="str">
        <f>IF(OR(AE20&lt;&gt;"",AG20&lt;&gt;""),"",IF(AND(F20&lt;&gt;"f",M20&lt;&gt;""),VLOOKUP(F20,'Appendix 3 Rules'!$A$1:$O$34,4,0),""))</f>
        <v/>
      </c>
      <c r="AN20" s="13" t="str">
        <f>IF(Q20="","",VLOOKUP(F20,'Appendix 3 Rules'!$A$1:$N$34,6,FALSE))</f>
        <v/>
      </c>
      <c r="AO20" s="13" t="str">
        <f>IF(AND(F20="f",U20&lt;&gt;""),VLOOKUP(F20,'Appendix 3 Rules'!$A$1:$N$34,8,FALSE),"")</f>
        <v/>
      </c>
    </row>
    <row r="21" spans="1:41" ht="18" customHeight="1" x14ac:dyDescent="0.2">
      <c r="B21" s="67"/>
      <c r="C21" s="8"/>
      <c r="D21" s="15"/>
      <c r="E21" s="8"/>
      <c r="F21" s="8"/>
      <c r="G21" s="20" t="str">
        <f>IF(F21="","",SUMPRODUCT(IF(I21="",0,INDEX('Appendix 3 Rules'!$B$2:$B$18,MATCH(F21,'Appendix 3 Rules'!$A$2:$A$17))))+(IF(K21="",0,INDEX('Appendix 3 Rules'!$C$2:$C$18,MATCH(F21,'Appendix 3 Rules'!$A$2:$A$17))))+(IF(M21="",0,INDEX('Appendix 3 Rules'!$D$2:$D$18,MATCH(F21,'Appendix 3 Rules'!$A$2:$A$17))))+(IF(O21="",0,INDEX('Appendix 3 Rules'!$E$2:$E$18,MATCH(F21,'Appendix 3 Rules'!$A$2:$A$17))))+(IF(Q21="",0,INDEX('Appendix 3 Rules'!$F$2:$F$18,MATCH(F21,'Appendix 3 Rules'!$A$2:$A$17))))+(IF(S21="",0,INDEX('Appendix 3 Rules'!$G$2:$G$18,MATCH(F21,'Appendix 3 Rules'!$A$2:$A$17))))+(IF(U21="",0,INDEX('Appendix 3 Rules'!$H$2:$H$18,MATCH(F21,'Appendix 3 Rules'!$A$2:$A$17))))+(IF(W21="",0,INDEX('Appendix 3 Rules'!$I$2:$I$18,MATCH(F21,'Appendix 3 Rules'!$A$2:$A$17))))+(IF(Y21="",0,INDEX('Appendix 3 Rules'!$J$2:$J$18,MATCH(F21,'Appendix 3 Rules'!$A$2:$A$17))))+(IF(AA21="",0,INDEX('Appendix 3 Rules'!$K$2:$K$18,MATCH(F21,'Appendix 3 Rules'!$A$2:$A$17))))+(IF(AC21="",0,INDEX('Appendix 3 Rules'!$L$2:$L$18,MATCH(F21,'Appendix 3 Rules'!$A$2:$A$17))))+(IF(AE21="",0,INDEX('Appendix 3 Rules'!$M$2:$M$18,MATCH(F21,'Appendix 3 Rules'!$A$2:$A$17))))+(IF(AG21="",0,INDEX('Appendix 3 Rules'!$N$2:$N$18,MATCH(F21,'Appendix 3 Rules'!$A$2:$A$17))))+(IF(F21="gc1",VLOOKUP(F21,'Appendix 3 Rules'!$A$1:$O$34,15)))+(IF(F21="gc2",VLOOKUP(F21,'Appendix 3 Rules'!$A$1:$O$34,15)))+(IF(F21="gc3",VLOOKUP(F21,'Appendix 3 Rules'!$A$1:$O$34,15)))+(IF(F21="gr1",VLOOKUP(F21,'Appendix 3 Rules'!$A$1:$O$34,15)))+(IF(F21="gr2",VLOOKUP(F21,'Appendix 3 Rules'!$A$1:$O$34,15)))+(IF(F21="gr3",VLOOKUP(F21,'Appendix 3 Rules'!$A$1:$O$34,15)))+(IF(F21="h1",VLOOKUP(F21,'Appendix 3 Rules'!$A$1:$O$34,15)))+(IF(F21="h2",VLOOKUP(F21,'Appendix 3 Rules'!$A$1:$O$34,15)))+(IF(F21="h3",VLOOKUP(F21,'Appendix 3 Rules'!$A$1:$O$34,15)))+(IF(F21="i1",VLOOKUP(F21,'Appendix 3 Rules'!$A$1:$O$34,15)))+(IF(F21="i2",VLOOKUP(F21,'Appendix 3 Rules'!$A$1:$O$34,15)))+(IF(F21="j1",VLOOKUP(F21,'Appendix 3 Rules'!$A$1:$O$34,15)))+(IF(F21="j2",VLOOKUP(F21,'Appendix 3 Rules'!$A$1:$O$34,15)))+(IF(F21="k",VLOOKUP(F21,'Appendix 3 Rules'!$A$1:$O$34,15)))+(IF(F21="l1",VLOOKUP(F21,'Appendix 3 Rules'!$A$1:$O$34,15)))+(IF(F21="l2",VLOOKUP(F21,'Appendix 3 Rules'!$A$1:$O$34,15)))+(IF(F21="m1",VLOOKUP(F21,'Appendix 3 Rules'!$A$1:$O$34,15)))+(IF(F21="m2",VLOOKUP(F21,'Appendix 3 Rules'!$A$1:$O$34,15)))+(IF(F21="m3",VLOOKUP(F21,'Appendix 3 Rules'!$A$1:$O$34,15)))+(IF(F21="n",VLOOKUP(F21,'Appendix 3 Rules'!$A$1:$O$34,15)))+(IF(F21="o",VLOOKUP(F21,'Appendix 3 Rules'!$A$1:$O$34,15)))+(IF(F21="p",VLOOKUP(F21,'Appendix 3 Rules'!$A$1:$O$34,15)))+(IF(F21="q",VLOOKUP(F21,'Appendix 3 Rules'!$A$1:$O$34,15)))+(IF(F21="r",VLOOKUP(F21,'Appendix 3 Rules'!$A$1:$O$34,15)))+(IF(F21="s",VLOOKUP(F21,'Appendix 3 Rules'!$A$1:$O$34,15)))+(IF(F21="t",VLOOKUP(F21,'Appendix 3 Rules'!$A$1:$O$34,15)))+(IF(F21="u",VLOOKUP(F21,'Appendix 3 Rules'!$A$1:$O$34,15))))</f>
        <v/>
      </c>
      <c r="H21" s="61" t="str">
        <f>IF(F21="","",IF(OR(F21="d",F21="e",F21="gc1",F21="gc2",F21="gc3",F21="gr1",F21="gr2",F21="gr3",F21="h1",F21="h2",F21="h3",F21="i1",F21="i2",F21="j1",F21="j2",F21="k",F21="l1",F21="l2",F21="m1",F21="m2",F21="m3",F21="n",F21="o",F21="p",F21="q",F21="r",F21="s",F21="t",F21="u",F21="f"),MIN(G21,VLOOKUP(F21,'Appx 3 (Mass) Rules'!$A$1:$D$150,4,0)),MIN(G21,VLOOKUP(F21,'Appx 3 (Mass) Rules'!$A$1:$D$150,4,0),SUMPRODUCT(IF(I21="",0,INDEX('Appendix 3 Rules'!$B$2:$B$18,MATCH(F21,'Appendix 3 Rules'!$A$2:$A$17))))+(IF(K21="",0,INDEX('Appendix 3 Rules'!$C$2:$C$18,MATCH(F21,'Appendix 3 Rules'!$A$2:$A$17))))+(IF(M21="",0,INDEX('Appendix 3 Rules'!$D$2:$D$18,MATCH(F21,'Appendix 3 Rules'!$A$2:$A$17))))+(IF(O21="",0,INDEX('Appendix 3 Rules'!$E$2:$E$18,MATCH(F21,'Appendix 3 Rules'!$A$2:$A$17))))+(IF(Q21="",0,INDEX('Appendix 3 Rules'!$F$2:$F$18,MATCH(F21,'Appendix 3 Rules'!$A$2:$A$17))))+(IF(S21="",0,INDEX('Appendix 3 Rules'!$G$2:$G$18,MATCH(F21,'Appendix 3 Rules'!$A$2:$A$17))))+(IF(U21="",0,INDEX('Appendix 3 Rules'!$H$2:$H$18,MATCH(F21,'Appendix 3 Rules'!$A$2:$A$17))))+(IF(W21="",0,INDEX('Appendix 3 Rules'!$I$2:$I$18,MATCH(F21,'Appendix 3 Rules'!$A$2:$A$17))))+(IF(Y21="",0,INDEX('Appendix 3 Rules'!$J$2:$J$18,MATCH(F21,'Appendix 3 Rules'!$A$2:$A$17))))+(IF(AA21="",0,INDEX('Appendix 3 Rules'!$K$2:$K$18,MATCH(F21,'Appendix 3 Rules'!$A$2:$A$17))))+(IF(AC21="",0,INDEX('Appendix 3 Rules'!$L$2:$L$18,MATCH(F21,'Appendix 3 Rules'!$A$2:$A$17))))+(IF(AE21="",0,INDEX('Appendix 3 Rules'!$M$2:$M$18,MATCH(F21,'Appendix 3 Rules'!$A$2:$A$17))))+(IF(AG21="",0,INDEX('Appendix 3 Rules'!$N$2:$N$18,MATCH(F21,'Appendix 3 Rules'!$A$2:$A$17))))+(IF(F21="gc1",VLOOKUP(F21,'Appendix 3 Rules'!$A$1:$O$34,15)))+(IF(F21="gc2",VLOOKUP(F21,'Appendix 3 Rules'!$A$1:$O$34,15)))+(IF(F21="gc3",VLOOKUP(F21,'Appendix 3 Rules'!$A$1:$O$34,15)))+(IF(F21="gr1",VLOOKUP(F21,'Appendix 3 Rules'!$A$1:$O$34,15)))+(IF(F21="gr2",VLOOKUP(F21,'Appendix 3 Rules'!$A$1:$O$34,15)))+(IF(F21="gr3",VLOOKUP(F21,'Appendix 3 Rules'!$A$1:$O$34,15)))+(IF(F21="h1",VLOOKUP(F21,'Appendix 3 Rules'!$A$1:$O$34,15)))+(IF(F21="h2",VLOOKUP(F21,'Appendix 3 Rules'!$A$1:$O$34,15)))+(IF(F21="h3",VLOOKUP(F21,'Appendix 3 Rules'!$A$1:$O$34,15)))+(IF(F21="i1",VLOOKUP(F21,'Appendix 3 Rules'!$A$1:$O$34,15)))+(IF(F21="i2",VLOOKUP(F21,'Appendix 3 Rules'!$A$1:$O$34,15)))+(IF(F21="j1",VLOOKUP(F21,'Appendix 3 Rules'!$A$1:$O$34,15)))+(IF(F21="j2",VLOOKUP(F21,'Appendix 3 Rules'!$A$1:$O$34,15)))+(IF(F21="k",VLOOKUP(F21,'Appendix 3 Rules'!$A$1:$O$34,15)))+(IF(F21="l1",VLOOKUP(F21,'Appendix 3 Rules'!$A$1:$O$34,15)))+(IF(F21="l2",VLOOKUP(F21,'Appendix 3 Rules'!$A$1:$O$34,15)))+(IF(F21="m1",VLOOKUP(F21,'Appendix 3 Rules'!$A$1:$O$34,15)))+(IF(F21="m2",VLOOKUP(F21,'Appendix 3 Rules'!$A$1:$O$34,15)))+(IF(F21="m3",VLOOKUP(F21,'Appendix 3 Rules'!$A$1:$O$34,15)))+(IF(F21="n",VLOOKUP(F21,'Appendix 3 Rules'!$A$1:$O$34,15)))+(IF(F21="o",VLOOKUP(F21,'Appendix 3 Rules'!$A$1:$O$34,15)))+(IF(F21="p",VLOOKUP(F21,'Appendix 3 Rules'!$A$1:$O$34,15)))+(IF(F21="q",VLOOKUP(F21,'Appendix 3 Rules'!$A$1:$O$34,15)))+(IF(F21="r",VLOOKUP(F21,'Appendix 3 Rules'!$A$1:$O$34,15)))+(IF(F21="s",VLOOKUP(F21,'Appendix 3 Rules'!$A$1:$O$34,15)))+(IF(F21="t",VLOOKUP(F21,'Appendix 3 Rules'!$A$1:$O$34,15)))+(IF(F21="u",VLOOKUP(F21,'Appendix 3 Rules'!$A$1:$O$34,15))))))</f>
        <v/>
      </c>
      <c r="I21" s="8"/>
      <c r="J21" s="13"/>
      <c r="K21" s="8"/>
      <c r="L21" s="13"/>
      <c r="M21" s="8"/>
      <c r="N21" s="13"/>
      <c r="O21" s="8"/>
      <c r="P21" s="13"/>
      <c r="Q21" s="8"/>
      <c r="R21" s="13"/>
      <c r="S21" s="8"/>
      <c r="T21" s="13"/>
      <c r="U21" s="8"/>
      <c r="V21" s="13"/>
      <c r="W21" s="8"/>
      <c r="X21" s="13"/>
      <c r="Y21" s="8"/>
      <c r="Z21" s="13"/>
      <c r="AA21" s="8"/>
      <c r="AB21" s="13"/>
      <c r="AC21" s="8"/>
      <c r="AD21" s="13"/>
      <c r="AE21" s="8"/>
      <c r="AF21" s="13"/>
      <c r="AG21" s="8"/>
      <c r="AH21" s="13"/>
      <c r="AI21" s="13"/>
      <c r="AJ21" s="13"/>
      <c r="AK21" s="13"/>
      <c r="AL21" s="13"/>
      <c r="AM21" s="13" t="str">
        <f>IF(OR(AE21&lt;&gt;"",AG21&lt;&gt;""),"",IF(AND(F21&lt;&gt;"f",M21&lt;&gt;""),VLOOKUP(F21,'Appendix 3 Rules'!$A$1:$O$34,4,0),""))</f>
        <v/>
      </c>
      <c r="AN21" s="13" t="str">
        <f>IF(Q21="","",VLOOKUP(F21,'Appendix 3 Rules'!$A$1:$N$34,6,FALSE))</f>
        <v/>
      </c>
      <c r="AO21" s="13" t="str">
        <f>IF(AND(F21="f",U21&lt;&gt;""),VLOOKUP(F21,'Appendix 3 Rules'!$A$1:$N$34,8,FALSE),"")</f>
        <v/>
      </c>
    </row>
    <row r="22" spans="1:41" ht="18" customHeight="1" x14ac:dyDescent="0.2">
      <c r="B22" s="67"/>
      <c r="C22" s="8"/>
      <c r="D22" s="15"/>
      <c r="E22" s="8"/>
      <c r="F22" s="8"/>
      <c r="G22" s="20" t="str">
        <f>IF(F22="","",SUMPRODUCT(IF(I22="",0,INDEX('Appendix 3 Rules'!$B$2:$B$18,MATCH(F22,'Appendix 3 Rules'!$A$2:$A$17))))+(IF(K22="",0,INDEX('Appendix 3 Rules'!$C$2:$C$18,MATCH(F22,'Appendix 3 Rules'!$A$2:$A$17))))+(IF(M22="",0,INDEX('Appendix 3 Rules'!$D$2:$D$18,MATCH(F22,'Appendix 3 Rules'!$A$2:$A$17))))+(IF(O22="",0,INDEX('Appendix 3 Rules'!$E$2:$E$18,MATCH(F22,'Appendix 3 Rules'!$A$2:$A$17))))+(IF(Q22="",0,INDEX('Appendix 3 Rules'!$F$2:$F$18,MATCH(F22,'Appendix 3 Rules'!$A$2:$A$17))))+(IF(S22="",0,INDEX('Appendix 3 Rules'!$G$2:$G$18,MATCH(F22,'Appendix 3 Rules'!$A$2:$A$17))))+(IF(U22="",0,INDEX('Appendix 3 Rules'!$H$2:$H$18,MATCH(F22,'Appendix 3 Rules'!$A$2:$A$17))))+(IF(W22="",0,INDEX('Appendix 3 Rules'!$I$2:$I$18,MATCH(F22,'Appendix 3 Rules'!$A$2:$A$17))))+(IF(Y22="",0,INDEX('Appendix 3 Rules'!$J$2:$J$18,MATCH(F22,'Appendix 3 Rules'!$A$2:$A$17))))+(IF(AA22="",0,INDEX('Appendix 3 Rules'!$K$2:$K$18,MATCH(F22,'Appendix 3 Rules'!$A$2:$A$17))))+(IF(AC22="",0,INDEX('Appendix 3 Rules'!$L$2:$L$18,MATCH(F22,'Appendix 3 Rules'!$A$2:$A$17))))+(IF(AE22="",0,INDEX('Appendix 3 Rules'!$M$2:$M$18,MATCH(F22,'Appendix 3 Rules'!$A$2:$A$17))))+(IF(AG22="",0,INDEX('Appendix 3 Rules'!$N$2:$N$18,MATCH(F22,'Appendix 3 Rules'!$A$2:$A$17))))+(IF(F22="gc1",VLOOKUP(F22,'Appendix 3 Rules'!$A$1:$O$34,15)))+(IF(F22="gc2",VLOOKUP(F22,'Appendix 3 Rules'!$A$1:$O$34,15)))+(IF(F22="gc3",VLOOKUP(F22,'Appendix 3 Rules'!$A$1:$O$34,15)))+(IF(F22="gr1",VLOOKUP(F22,'Appendix 3 Rules'!$A$1:$O$34,15)))+(IF(F22="gr2",VLOOKUP(F22,'Appendix 3 Rules'!$A$1:$O$34,15)))+(IF(F22="gr3",VLOOKUP(F22,'Appendix 3 Rules'!$A$1:$O$34,15)))+(IF(F22="h1",VLOOKUP(F22,'Appendix 3 Rules'!$A$1:$O$34,15)))+(IF(F22="h2",VLOOKUP(F22,'Appendix 3 Rules'!$A$1:$O$34,15)))+(IF(F22="h3",VLOOKUP(F22,'Appendix 3 Rules'!$A$1:$O$34,15)))+(IF(F22="i1",VLOOKUP(F22,'Appendix 3 Rules'!$A$1:$O$34,15)))+(IF(F22="i2",VLOOKUP(F22,'Appendix 3 Rules'!$A$1:$O$34,15)))+(IF(F22="j1",VLOOKUP(F22,'Appendix 3 Rules'!$A$1:$O$34,15)))+(IF(F22="j2",VLOOKUP(F22,'Appendix 3 Rules'!$A$1:$O$34,15)))+(IF(F22="k",VLOOKUP(F22,'Appendix 3 Rules'!$A$1:$O$34,15)))+(IF(F22="l1",VLOOKUP(F22,'Appendix 3 Rules'!$A$1:$O$34,15)))+(IF(F22="l2",VLOOKUP(F22,'Appendix 3 Rules'!$A$1:$O$34,15)))+(IF(F22="m1",VLOOKUP(F22,'Appendix 3 Rules'!$A$1:$O$34,15)))+(IF(F22="m2",VLOOKUP(F22,'Appendix 3 Rules'!$A$1:$O$34,15)))+(IF(F22="m3",VLOOKUP(F22,'Appendix 3 Rules'!$A$1:$O$34,15)))+(IF(F22="n",VLOOKUP(F22,'Appendix 3 Rules'!$A$1:$O$34,15)))+(IF(F22="o",VLOOKUP(F22,'Appendix 3 Rules'!$A$1:$O$34,15)))+(IF(F22="p",VLOOKUP(F22,'Appendix 3 Rules'!$A$1:$O$34,15)))+(IF(F22="q",VLOOKUP(F22,'Appendix 3 Rules'!$A$1:$O$34,15)))+(IF(F22="r",VLOOKUP(F22,'Appendix 3 Rules'!$A$1:$O$34,15)))+(IF(F22="s",VLOOKUP(F22,'Appendix 3 Rules'!$A$1:$O$34,15)))+(IF(F22="t",VLOOKUP(F22,'Appendix 3 Rules'!$A$1:$O$34,15)))+(IF(F22="u",VLOOKUP(F22,'Appendix 3 Rules'!$A$1:$O$34,15))))</f>
        <v/>
      </c>
      <c r="H22" s="61" t="str">
        <f>IF(F22="","",IF(OR(F22="d",F22="e",F22="gc1",F22="gc2",F22="gc3",F22="gr1",F22="gr2",F22="gr3",F22="h1",F22="h2",F22="h3",F22="i1",F22="i2",F22="j1",F22="j2",F22="k",F22="l1",F22="l2",F22="m1",F22="m2",F22="m3",F22="n",F22="o",F22="p",F22="q",F22="r",F22="s",F22="t",F22="u",F22="f"),MIN(G22,VLOOKUP(F22,'Appx 3 (Mass) Rules'!$A$1:$D$150,4,0)),MIN(G22,VLOOKUP(F22,'Appx 3 (Mass) Rules'!$A$1:$D$150,4,0),SUMPRODUCT(IF(I22="",0,INDEX('Appendix 3 Rules'!$B$2:$B$18,MATCH(F22,'Appendix 3 Rules'!$A$2:$A$17))))+(IF(K22="",0,INDEX('Appendix 3 Rules'!$C$2:$C$18,MATCH(F22,'Appendix 3 Rules'!$A$2:$A$17))))+(IF(M22="",0,INDEX('Appendix 3 Rules'!$D$2:$D$18,MATCH(F22,'Appendix 3 Rules'!$A$2:$A$17))))+(IF(O22="",0,INDEX('Appendix 3 Rules'!$E$2:$E$18,MATCH(F22,'Appendix 3 Rules'!$A$2:$A$17))))+(IF(Q22="",0,INDEX('Appendix 3 Rules'!$F$2:$F$18,MATCH(F22,'Appendix 3 Rules'!$A$2:$A$17))))+(IF(S22="",0,INDEX('Appendix 3 Rules'!$G$2:$G$18,MATCH(F22,'Appendix 3 Rules'!$A$2:$A$17))))+(IF(U22="",0,INDEX('Appendix 3 Rules'!$H$2:$H$18,MATCH(F22,'Appendix 3 Rules'!$A$2:$A$17))))+(IF(W22="",0,INDEX('Appendix 3 Rules'!$I$2:$I$18,MATCH(F22,'Appendix 3 Rules'!$A$2:$A$17))))+(IF(Y22="",0,INDEX('Appendix 3 Rules'!$J$2:$J$18,MATCH(F22,'Appendix 3 Rules'!$A$2:$A$17))))+(IF(AA22="",0,INDEX('Appendix 3 Rules'!$K$2:$K$18,MATCH(F22,'Appendix 3 Rules'!$A$2:$A$17))))+(IF(AC22="",0,INDEX('Appendix 3 Rules'!$L$2:$L$18,MATCH(F22,'Appendix 3 Rules'!$A$2:$A$17))))+(IF(AE22="",0,INDEX('Appendix 3 Rules'!$M$2:$M$18,MATCH(F22,'Appendix 3 Rules'!$A$2:$A$17))))+(IF(AG22="",0,INDEX('Appendix 3 Rules'!$N$2:$N$18,MATCH(F22,'Appendix 3 Rules'!$A$2:$A$17))))+(IF(F22="gc1",VLOOKUP(F22,'Appendix 3 Rules'!$A$1:$O$34,15)))+(IF(F22="gc2",VLOOKUP(F22,'Appendix 3 Rules'!$A$1:$O$34,15)))+(IF(F22="gc3",VLOOKUP(F22,'Appendix 3 Rules'!$A$1:$O$34,15)))+(IF(F22="gr1",VLOOKUP(F22,'Appendix 3 Rules'!$A$1:$O$34,15)))+(IF(F22="gr2",VLOOKUP(F22,'Appendix 3 Rules'!$A$1:$O$34,15)))+(IF(F22="gr3",VLOOKUP(F22,'Appendix 3 Rules'!$A$1:$O$34,15)))+(IF(F22="h1",VLOOKUP(F22,'Appendix 3 Rules'!$A$1:$O$34,15)))+(IF(F22="h2",VLOOKUP(F22,'Appendix 3 Rules'!$A$1:$O$34,15)))+(IF(F22="h3",VLOOKUP(F22,'Appendix 3 Rules'!$A$1:$O$34,15)))+(IF(F22="i1",VLOOKUP(F22,'Appendix 3 Rules'!$A$1:$O$34,15)))+(IF(F22="i2",VLOOKUP(F22,'Appendix 3 Rules'!$A$1:$O$34,15)))+(IF(F22="j1",VLOOKUP(F22,'Appendix 3 Rules'!$A$1:$O$34,15)))+(IF(F22="j2",VLOOKUP(F22,'Appendix 3 Rules'!$A$1:$O$34,15)))+(IF(F22="k",VLOOKUP(F22,'Appendix 3 Rules'!$A$1:$O$34,15)))+(IF(F22="l1",VLOOKUP(F22,'Appendix 3 Rules'!$A$1:$O$34,15)))+(IF(F22="l2",VLOOKUP(F22,'Appendix 3 Rules'!$A$1:$O$34,15)))+(IF(F22="m1",VLOOKUP(F22,'Appendix 3 Rules'!$A$1:$O$34,15)))+(IF(F22="m2",VLOOKUP(F22,'Appendix 3 Rules'!$A$1:$O$34,15)))+(IF(F22="m3",VLOOKUP(F22,'Appendix 3 Rules'!$A$1:$O$34,15)))+(IF(F22="n",VLOOKUP(F22,'Appendix 3 Rules'!$A$1:$O$34,15)))+(IF(F22="o",VLOOKUP(F22,'Appendix 3 Rules'!$A$1:$O$34,15)))+(IF(F22="p",VLOOKUP(F22,'Appendix 3 Rules'!$A$1:$O$34,15)))+(IF(F22="q",VLOOKUP(F22,'Appendix 3 Rules'!$A$1:$O$34,15)))+(IF(F22="r",VLOOKUP(F22,'Appendix 3 Rules'!$A$1:$O$34,15)))+(IF(F22="s",VLOOKUP(F22,'Appendix 3 Rules'!$A$1:$O$34,15)))+(IF(F22="t",VLOOKUP(F22,'Appendix 3 Rules'!$A$1:$O$34,15)))+(IF(F22="u",VLOOKUP(F22,'Appendix 3 Rules'!$A$1:$O$34,15))))))</f>
        <v/>
      </c>
      <c r="I22" s="8"/>
      <c r="J22" s="13"/>
      <c r="K22" s="8"/>
      <c r="L22" s="13"/>
      <c r="M22" s="8"/>
      <c r="N22" s="13"/>
      <c r="O22" s="8"/>
      <c r="P22" s="13"/>
      <c r="Q22" s="8"/>
      <c r="R22" s="13"/>
      <c r="S22" s="8"/>
      <c r="T22" s="13"/>
      <c r="U22" s="8"/>
      <c r="V22" s="13"/>
      <c r="W22" s="8"/>
      <c r="X22" s="13"/>
      <c r="Y22" s="8"/>
      <c r="Z22" s="13"/>
      <c r="AA22" s="8"/>
      <c r="AB22" s="13"/>
      <c r="AC22" s="8"/>
      <c r="AD22" s="13"/>
      <c r="AE22" s="8"/>
      <c r="AF22" s="13"/>
      <c r="AG22" s="8"/>
      <c r="AH22" s="13"/>
      <c r="AI22" s="13"/>
      <c r="AJ22" s="13"/>
      <c r="AK22" s="13"/>
      <c r="AL22" s="13"/>
      <c r="AM22" s="13" t="str">
        <f>IF(OR(AE22&lt;&gt;"",AG22&lt;&gt;""),"",IF(AND(F22&lt;&gt;"f",M22&lt;&gt;""),VLOOKUP(F22,'Appendix 3 Rules'!$A$1:$O$34,4,0),""))</f>
        <v/>
      </c>
      <c r="AN22" s="13" t="str">
        <f>IF(Q22="","",VLOOKUP(F22,'Appendix 3 Rules'!$A$1:$N$34,6,FALSE))</f>
        <v/>
      </c>
      <c r="AO22" s="13" t="str">
        <f>IF(AND(F22="f",U22&lt;&gt;""),VLOOKUP(F22,'Appendix 3 Rules'!$A$1:$N$34,8,FALSE),"")</f>
        <v/>
      </c>
    </row>
    <row r="23" spans="1:41" ht="18" customHeight="1" x14ac:dyDescent="0.2">
      <c r="B23" s="67"/>
      <c r="C23" s="8"/>
      <c r="D23" s="15"/>
      <c r="E23" s="8"/>
      <c r="F23" s="8"/>
      <c r="G23" s="20" t="str">
        <f>IF(F23="","",SUMPRODUCT(IF(I23="",0,INDEX('Appendix 3 Rules'!$B$2:$B$18,MATCH(F23,'Appendix 3 Rules'!$A$2:$A$17))))+(IF(K23="",0,INDEX('Appendix 3 Rules'!$C$2:$C$18,MATCH(F23,'Appendix 3 Rules'!$A$2:$A$17))))+(IF(M23="",0,INDEX('Appendix 3 Rules'!$D$2:$D$18,MATCH(F23,'Appendix 3 Rules'!$A$2:$A$17))))+(IF(O23="",0,INDEX('Appendix 3 Rules'!$E$2:$E$18,MATCH(F23,'Appendix 3 Rules'!$A$2:$A$17))))+(IF(Q23="",0,INDEX('Appendix 3 Rules'!$F$2:$F$18,MATCH(F23,'Appendix 3 Rules'!$A$2:$A$17))))+(IF(S23="",0,INDEX('Appendix 3 Rules'!$G$2:$G$18,MATCH(F23,'Appendix 3 Rules'!$A$2:$A$17))))+(IF(U23="",0,INDEX('Appendix 3 Rules'!$H$2:$H$18,MATCH(F23,'Appendix 3 Rules'!$A$2:$A$17))))+(IF(W23="",0,INDEX('Appendix 3 Rules'!$I$2:$I$18,MATCH(F23,'Appendix 3 Rules'!$A$2:$A$17))))+(IF(Y23="",0,INDEX('Appendix 3 Rules'!$J$2:$J$18,MATCH(F23,'Appendix 3 Rules'!$A$2:$A$17))))+(IF(AA23="",0,INDEX('Appendix 3 Rules'!$K$2:$K$18,MATCH(F23,'Appendix 3 Rules'!$A$2:$A$17))))+(IF(AC23="",0,INDEX('Appendix 3 Rules'!$L$2:$L$18,MATCH(F23,'Appendix 3 Rules'!$A$2:$A$17))))+(IF(AE23="",0,INDEX('Appendix 3 Rules'!$M$2:$M$18,MATCH(F23,'Appendix 3 Rules'!$A$2:$A$17))))+(IF(AG23="",0,INDEX('Appendix 3 Rules'!$N$2:$N$18,MATCH(F23,'Appendix 3 Rules'!$A$2:$A$17))))+(IF(F23="gc1",VLOOKUP(F23,'Appendix 3 Rules'!$A$1:$O$34,15)))+(IF(F23="gc2",VLOOKUP(F23,'Appendix 3 Rules'!$A$1:$O$34,15)))+(IF(F23="gc3",VLOOKUP(F23,'Appendix 3 Rules'!$A$1:$O$34,15)))+(IF(F23="gr1",VLOOKUP(F23,'Appendix 3 Rules'!$A$1:$O$34,15)))+(IF(F23="gr2",VLOOKUP(F23,'Appendix 3 Rules'!$A$1:$O$34,15)))+(IF(F23="gr3",VLOOKUP(F23,'Appendix 3 Rules'!$A$1:$O$34,15)))+(IF(F23="h1",VLOOKUP(F23,'Appendix 3 Rules'!$A$1:$O$34,15)))+(IF(F23="h2",VLOOKUP(F23,'Appendix 3 Rules'!$A$1:$O$34,15)))+(IF(F23="h3",VLOOKUP(F23,'Appendix 3 Rules'!$A$1:$O$34,15)))+(IF(F23="i1",VLOOKUP(F23,'Appendix 3 Rules'!$A$1:$O$34,15)))+(IF(F23="i2",VLOOKUP(F23,'Appendix 3 Rules'!$A$1:$O$34,15)))+(IF(F23="j1",VLOOKUP(F23,'Appendix 3 Rules'!$A$1:$O$34,15)))+(IF(F23="j2",VLOOKUP(F23,'Appendix 3 Rules'!$A$1:$O$34,15)))+(IF(F23="k",VLOOKUP(F23,'Appendix 3 Rules'!$A$1:$O$34,15)))+(IF(F23="l1",VLOOKUP(F23,'Appendix 3 Rules'!$A$1:$O$34,15)))+(IF(F23="l2",VLOOKUP(F23,'Appendix 3 Rules'!$A$1:$O$34,15)))+(IF(F23="m1",VLOOKUP(F23,'Appendix 3 Rules'!$A$1:$O$34,15)))+(IF(F23="m2",VLOOKUP(F23,'Appendix 3 Rules'!$A$1:$O$34,15)))+(IF(F23="m3",VLOOKUP(F23,'Appendix 3 Rules'!$A$1:$O$34,15)))+(IF(F23="n",VLOOKUP(F23,'Appendix 3 Rules'!$A$1:$O$34,15)))+(IF(F23="o",VLOOKUP(F23,'Appendix 3 Rules'!$A$1:$O$34,15)))+(IF(F23="p",VLOOKUP(F23,'Appendix 3 Rules'!$A$1:$O$34,15)))+(IF(F23="q",VLOOKUP(F23,'Appendix 3 Rules'!$A$1:$O$34,15)))+(IF(F23="r",VLOOKUP(F23,'Appendix 3 Rules'!$A$1:$O$34,15)))+(IF(F23="s",VLOOKUP(F23,'Appendix 3 Rules'!$A$1:$O$34,15)))+(IF(F23="t",VLOOKUP(F23,'Appendix 3 Rules'!$A$1:$O$34,15)))+(IF(F23="u",VLOOKUP(F23,'Appendix 3 Rules'!$A$1:$O$34,15))))</f>
        <v/>
      </c>
      <c r="H23" s="61" t="str">
        <f>IF(F23="","",IF(OR(F23="d",F23="e",F23="gc1",F23="gc2",F23="gc3",F23="gr1",F23="gr2",F23="gr3",F23="h1",F23="h2",F23="h3",F23="i1",F23="i2",F23="j1",F23="j2",F23="k",F23="l1",F23="l2",F23="m1",F23="m2",F23="m3",F23="n",F23="o",F23="p",F23="q",F23="r",F23="s",F23="t",F23="u",F23="f"),MIN(G23,VLOOKUP(F23,'Appx 3 (Mass) Rules'!$A$1:$D$150,4,0)),MIN(G23,VLOOKUP(F23,'Appx 3 (Mass) Rules'!$A$1:$D$150,4,0),SUMPRODUCT(IF(I23="",0,INDEX('Appendix 3 Rules'!$B$2:$B$18,MATCH(F23,'Appendix 3 Rules'!$A$2:$A$17))))+(IF(K23="",0,INDEX('Appendix 3 Rules'!$C$2:$C$18,MATCH(F23,'Appendix 3 Rules'!$A$2:$A$17))))+(IF(M23="",0,INDEX('Appendix 3 Rules'!$D$2:$D$18,MATCH(F23,'Appendix 3 Rules'!$A$2:$A$17))))+(IF(O23="",0,INDEX('Appendix 3 Rules'!$E$2:$E$18,MATCH(F23,'Appendix 3 Rules'!$A$2:$A$17))))+(IF(Q23="",0,INDEX('Appendix 3 Rules'!$F$2:$F$18,MATCH(F23,'Appendix 3 Rules'!$A$2:$A$17))))+(IF(S23="",0,INDEX('Appendix 3 Rules'!$G$2:$G$18,MATCH(F23,'Appendix 3 Rules'!$A$2:$A$17))))+(IF(U23="",0,INDEX('Appendix 3 Rules'!$H$2:$H$18,MATCH(F23,'Appendix 3 Rules'!$A$2:$A$17))))+(IF(W23="",0,INDEX('Appendix 3 Rules'!$I$2:$I$18,MATCH(F23,'Appendix 3 Rules'!$A$2:$A$17))))+(IF(Y23="",0,INDEX('Appendix 3 Rules'!$J$2:$J$18,MATCH(F23,'Appendix 3 Rules'!$A$2:$A$17))))+(IF(AA23="",0,INDEX('Appendix 3 Rules'!$K$2:$K$18,MATCH(F23,'Appendix 3 Rules'!$A$2:$A$17))))+(IF(AC23="",0,INDEX('Appendix 3 Rules'!$L$2:$L$18,MATCH(F23,'Appendix 3 Rules'!$A$2:$A$17))))+(IF(AE23="",0,INDEX('Appendix 3 Rules'!$M$2:$M$18,MATCH(F23,'Appendix 3 Rules'!$A$2:$A$17))))+(IF(AG23="",0,INDEX('Appendix 3 Rules'!$N$2:$N$18,MATCH(F23,'Appendix 3 Rules'!$A$2:$A$17))))+(IF(F23="gc1",VLOOKUP(F23,'Appendix 3 Rules'!$A$1:$O$34,15)))+(IF(F23="gc2",VLOOKUP(F23,'Appendix 3 Rules'!$A$1:$O$34,15)))+(IF(F23="gc3",VLOOKUP(F23,'Appendix 3 Rules'!$A$1:$O$34,15)))+(IF(F23="gr1",VLOOKUP(F23,'Appendix 3 Rules'!$A$1:$O$34,15)))+(IF(F23="gr2",VLOOKUP(F23,'Appendix 3 Rules'!$A$1:$O$34,15)))+(IF(F23="gr3",VLOOKUP(F23,'Appendix 3 Rules'!$A$1:$O$34,15)))+(IF(F23="h1",VLOOKUP(F23,'Appendix 3 Rules'!$A$1:$O$34,15)))+(IF(F23="h2",VLOOKUP(F23,'Appendix 3 Rules'!$A$1:$O$34,15)))+(IF(F23="h3",VLOOKUP(F23,'Appendix 3 Rules'!$A$1:$O$34,15)))+(IF(F23="i1",VLOOKUP(F23,'Appendix 3 Rules'!$A$1:$O$34,15)))+(IF(F23="i2",VLOOKUP(F23,'Appendix 3 Rules'!$A$1:$O$34,15)))+(IF(F23="j1",VLOOKUP(F23,'Appendix 3 Rules'!$A$1:$O$34,15)))+(IF(F23="j2",VLOOKUP(F23,'Appendix 3 Rules'!$A$1:$O$34,15)))+(IF(F23="k",VLOOKUP(F23,'Appendix 3 Rules'!$A$1:$O$34,15)))+(IF(F23="l1",VLOOKUP(F23,'Appendix 3 Rules'!$A$1:$O$34,15)))+(IF(F23="l2",VLOOKUP(F23,'Appendix 3 Rules'!$A$1:$O$34,15)))+(IF(F23="m1",VLOOKUP(F23,'Appendix 3 Rules'!$A$1:$O$34,15)))+(IF(F23="m2",VLOOKUP(F23,'Appendix 3 Rules'!$A$1:$O$34,15)))+(IF(F23="m3",VLOOKUP(F23,'Appendix 3 Rules'!$A$1:$O$34,15)))+(IF(F23="n",VLOOKUP(F23,'Appendix 3 Rules'!$A$1:$O$34,15)))+(IF(F23="o",VLOOKUP(F23,'Appendix 3 Rules'!$A$1:$O$34,15)))+(IF(F23="p",VLOOKUP(F23,'Appendix 3 Rules'!$A$1:$O$34,15)))+(IF(F23="q",VLOOKUP(F23,'Appendix 3 Rules'!$A$1:$O$34,15)))+(IF(F23="r",VLOOKUP(F23,'Appendix 3 Rules'!$A$1:$O$34,15)))+(IF(F23="s",VLOOKUP(F23,'Appendix 3 Rules'!$A$1:$O$34,15)))+(IF(F23="t",VLOOKUP(F23,'Appendix 3 Rules'!$A$1:$O$34,15)))+(IF(F23="u",VLOOKUP(F23,'Appendix 3 Rules'!$A$1:$O$34,15))))))</f>
        <v/>
      </c>
      <c r="I23" s="8"/>
      <c r="J23" s="13"/>
      <c r="K23" s="8"/>
      <c r="L23" s="13"/>
      <c r="M23" s="8"/>
      <c r="N23" s="13"/>
      <c r="O23" s="8"/>
      <c r="P23" s="13"/>
      <c r="Q23" s="8"/>
      <c r="R23" s="13"/>
      <c r="S23" s="8"/>
      <c r="T23" s="13"/>
      <c r="U23" s="8"/>
      <c r="V23" s="13"/>
      <c r="W23" s="8"/>
      <c r="X23" s="13"/>
      <c r="Y23" s="8"/>
      <c r="Z23" s="13"/>
      <c r="AA23" s="8"/>
      <c r="AB23" s="13"/>
      <c r="AC23" s="8"/>
      <c r="AD23" s="13"/>
      <c r="AE23" s="8"/>
      <c r="AF23" s="13"/>
      <c r="AG23" s="8"/>
      <c r="AH23" s="13"/>
      <c r="AI23" s="13"/>
      <c r="AJ23" s="13"/>
      <c r="AK23" s="13"/>
      <c r="AL23" s="13"/>
      <c r="AM23" s="13" t="str">
        <f>IF(OR(AE23&lt;&gt;"",AG23&lt;&gt;""),"",IF(AND(F23&lt;&gt;"f",M23&lt;&gt;""),VLOOKUP(F23,'Appendix 3 Rules'!$A$1:$O$34,4,0),""))</f>
        <v/>
      </c>
      <c r="AN23" s="13" t="str">
        <f>IF(Q23="","",VLOOKUP(F23,'Appendix 3 Rules'!$A$1:$N$34,6,FALSE))</f>
        <v/>
      </c>
      <c r="AO23" s="13" t="str">
        <f>IF(AND(F23="f",U23&lt;&gt;""),VLOOKUP(F23,'Appendix 3 Rules'!$A$1:$N$34,8,FALSE),"")</f>
        <v/>
      </c>
    </row>
    <row r="24" spans="1:41" ht="18" customHeight="1" x14ac:dyDescent="0.2">
      <c r="A24" s="66"/>
      <c r="B24" s="67"/>
      <c r="C24" s="8"/>
      <c r="D24" s="15"/>
      <c r="E24" s="8"/>
      <c r="F24" s="8"/>
      <c r="G24" s="20" t="str">
        <f>IF(F24="","",SUMPRODUCT(IF(I24="",0,INDEX('Appendix 3 Rules'!$B$2:$B$18,MATCH(F24,'Appendix 3 Rules'!$A$2:$A$17))))+(IF(K24="",0,INDEX('Appendix 3 Rules'!$C$2:$C$18,MATCH(F24,'Appendix 3 Rules'!$A$2:$A$17))))+(IF(M24="",0,INDEX('Appendix 3 Rules'!$D$2:$D$18,MATCH(F24,'Appendix 3 Rules'!$A$2:$A$17))))+(IF(O24="",0,INDEX('Appendix 3 Rules'!$E$2:$E$18,MATCH(F24,'Appendix 3 Rules'!$A$2:$A$17))))+(IF(Q24="",0,INDEX('Appendix 3 Rules'!$F$2:$F$18,MATCH(F24,'Appendix 3 Rules'!$A$2:$A$17))))+(IF(S24="",0,INDEX('Appendix 3 Rules'!$G$2:$G$18,MATCH(F24,'Appendix 3 Rules'!$A$2:$A$17))))+(IF(U24="",0,INDEX('Appendix 3 Rules'!$H$2:$H$18,MATCH(F24,'Appendix 3 Rules'!$A$2:$A$17))))+(IF(W24="",0,INDEX('Appendix 3 Rules'!$I$2:$I$18,MATCH(F24,'Appendix 3 Rules'!$A$2:$A$17))))+(IF(Y24="",0,INDEX('Appendix 3 Rules'!$J$2:$J$18,MATCH(F24,'Appendix 3 Rules'!$A$2:$A$17))))+(IF(AA24="",0,INDEX('Appendix 3 Rules'!$K$2:$K$18,MATCH(F24,'Appendix 3 Rules'!$A$2:$A$17))))+(IF(AC24="",0,INDEX('Appendix 3 Rules'!$L$2:$L$18,MATCH(F24,'Appendix 3 Rules'!$A$2:$A$17))))+(IF(AE24="",0,INDEX('Appendix 3 Rules'!$M$2:$M$18,MATCH(F24,'Appendix 3 Rules'!$A$2:$A$17))))+(IF(AG24="",0,INDEX('Appendix 3 Rules'!$N$2:$N$18,MATCH(F24,'Appendix 3 Rules'!$A$2:$A$17))))+(IF(F24="gc1",VLOOKUP(F24,'Appendix 3 Rules'!$A$1:$O$34,15)))+(IF(F24="gc2",VLOOKUP(F24,'Appendix 3 Rules'!$A$1:$O$34,15)))+(IF(F24="gc3",VLOOKUP(F24,'Appendix 3 Rules'!$A$1:$O$34,15)))+(IF(F24="gr1",VLOOKUP(F24,'Appendix 3 Rules'!$A$1:$O$34,15)))+(IF(F24="gr2",VLOOKUP(F24,'Appendix 3 Rules'!$A$1:$O$34,15)))+(IF(F24="gr3",VLOOKUP(F24,'Appendix 3 Rules'!$A$1:$O$34,15)))+(IF(F24="h1",VLOOKUP(F24,'Appendix 3 Rules'!$A$1:$O$34,15)))+(IF(F24="h2",VLOOKUP(F24,'Appendix 3 Rules'!$A$1:$O$34,15)))+(IF(F24="h3",VLOOKUP(F24,'Appendix 3 Rules'!$A$1:$O$34,15)))+(IF(F24="i1",VLOOKUP(F24,'Appendix 3 Rules'!$A$1:$O$34,15)))+(IF(F24="i2",VLOOKUP(F24,'Appendix 3 Rules'!$A$1:$O$34,15)))+(IF(F24="j1",VLOOKUP(F24,'Appendix 3 Rules'!$A$1:$O$34,15)))+(IF(F24="j2",VLOOKUP(F24,'Appendix 3 Rules'!$A$1:$O$34,15)))+(IF(F24="k",VLOOKUP(F24,'Appendix 3 Rules'!$A$1:$O$34,15)))+(IF(F24="l1",VLOOKUP(F24,'Appendix 3 Rules'!$A$1:$O$34,15)))+(IF(F24="l2",VLOOKUP(F24,'Appendix 3 Rules'!$A$1:$O$34,15)))+(IF(F24="m1",VLOOKUP(F24,'Appendix 3 Rules'!$A$1:$O$34,15)))+(IF(F24="m2",VLOOKUP(F24,'Appendix 3 Rules'!$A$1:$O$34,15)))+(IF(F24="m3",VLOOKUP(F24,'Appendix 3 Rules'!$A$1:$O$34,15)))+(IF(F24="n",VLOOKUP(F24,'Appendix 3 Rules'!$A$1:$O$34,15)))+(IF(F24="o",VLOOKUP(F24,'Appendix 3 Rules'!$A$1:$O$34,15)))+(IF(F24="p",VLOOKUP(F24,'Appendix 3 Rules'!$A$1:$O$34,15)))+(IF(F24="q",VLOOKUP(F24,'Appendix 3 Rules'!$A$1:$O$34,15)))+(IF(F24="r",VLOOKUP(F24,'Appendix 3 Rules'!$A$1:$O$34,15)))+(IF(F24="s",VLOOKUP(F24,'Appendix 3 Rules'!$A$1:$O$34,15)))+(IF(F24="t",VLOOKUP(F24,'Appendix 3 Rules'!$A$1:$O$34,15)))+(IF(F24="u",VLOOKUP(F24,'Appendix 3 Rules'!$A$1:$O$34,15))))</f>
        <v/>
      </c>
      <c r="H24" s="61" t="str">
        <f>IF(F24="","",IF(OR(F24="d",F24="e",F24="gc1",F24="gc2",F24="gc3",F24="gr1",F24="gr2",F24="gr3",F24="h1",F24="h2",F24="h3",F24="i1",F24="i2",F24="j1",F24="j2",F24="k",F24="l1",F24="l2",F24="m1",F24="m2",F24="m3",F24="n",F24="o",F24="p",F24="q",F24="r",F24="s",F24="t",F24="u",F24="f"),MIN(G24,VLOOKUP(F24,'Appx 3 (Mass) Rules'!$A$1:$D$150,4,0)),MIN(G24,VLOOKUP(F24,'Appx 3 (Mass) Rules'!$A$1:$D$150,4,0),SUMPRODUCT(IF(I24="",0,INDEX('Appendix 3 Rules'!$B$2:$B$18,MATCH(F24,'Appendix 3 Rules'!$A$2:$A$17))))+(IF(K24="",0,INDEX('Appendix 3 Rules'!$C$2:$C$18,MATCH(F24,'Appendix 3 Rules'!$A$2:$A$17))))+(IF(M24="",0,INDEX('Appendix 3 Rules'!$D$2:$D$18,MATCH(F24,'Appendix 3 Rules'!$A$2:$A$17))))+(IF(O24="",0,INDEX('Appendix 3 Rules'!$E$2:$E$18,MATCH(F24,'Appendix 3 Rules'!$A$2:$A$17))))+(IF(Q24="",0,INDEX('Appendix 3 Rules'!$F$2:$F$18,MATCH(F24,'Appendix 3 Rules'!$A$2:$A$17))))+(IF(S24="",0,INDEX('Appendix 3 Rules'!$G$2:$G$18,MATCH(F24,'Appendix 3 Rules'!$A$2:$A$17))))+(IF(U24="",0,INDEX('Appendix 3 Rules'!$H$2:$H$18,MATCH(F24,'Appendix 3 Rules'!$A$2:$A$17))))+(IF(W24="",0,INDEX('Appendix 3 Rules'!$I$2:$I$18,MATCH(F24,'Appendix 3 Rules'!$A$2:$A$17))))+(IF(Y24="",0,INDEX('Appendix 3 Rules'!$J$2:$J$18,MATCH(F24,'Appendix 3 Rules'!$A$2:$A$17))))+(IF(AA24="",0,INDEX('Appendix 3 Rules'!$K$2:$K$18,MATCH(F24,'Appendix 3 Rules'!$A$2:$A$17))))+(IF(AC24="",0,INDEX('Appendix 3 Rules'!$L$2:$L$18,MATCH(F24,'Appendix 3 Rules'!$A$2:$A$17))))+(IF(AE24="",0,INDEX('Appendix 3 Rules'!$M$2:$M$18,MATCH(F24,'Appendix 3 Rules'!$A$2:$A$17))))+(IF(AG24="",0,INDEX('Appendix 3 Rules'!$N$2:$N$18,MATCH(F24,'Appendix 3 Rules'!$A$2:$A$17))))+(IF(F24="gc1",VLOOKUP(F24,'Appendix 3 Rules'!$A$1:$O$34,15)))+(IF(F24="gc2",VLOOKUP(F24,'Appendix 3 Rules'!$A$1:$O$34,15)))+(IF(F24="gc3",VLOOKUP(F24,'Appendix 3 Rules'!$A$1:$O$34,15)))+(IF(F24="gr1",VLOOKUP(F24,'Appendix 3 Rules'!$A$1:$O$34,15)))+(IF(F24="gr2",VLOOKUP(F24,'Appendix 3 Rules'!$A$1:$O$34,15)))+(IF(F24="gr3",VLOOKUP(F24,'Appendix 3 Rules'!$A$1:$O$34,15)))+(IF(F24="h1",VLOOKUP(F24,'Appendix 3 Rules'!$A$1:$O$34,15)))+(IF(F24="h2",VLOOKUP(F24,'Appendix 3 Rules'!$A$1:$O$34,15)))+(IF(F24="h3",VLOOKUP(F24,'Appendix 3 Rules'!$A$1:$O$34,15)))+(IF(F24="i1",VLOOKUP(F24,'Appendix 3 Rules'!$A$1:$O$34,15)))+(IF(F24="i2",VLOOKUP(F24,'Appendix 3 Rules'!$A$1:$O$34,15)))+(IF(F24="j1",VLOOKUP(F24,'Appendix 3 Rules'!$A$1:$O$34,15)))+(IF(F24="j2",VLOOKUP(F24,'Appendix 3 Rules'!$A$1:$O$34,15)))+(IF(F24="k",VLOOKUP(F24,'Appendix 3 Rules'!$A$1:$O$34,15)))+(IF(F24="l1",VLOOKUP(F24,'Appendix 3 Rules'!$A$1:$O$34,15)))+(IF(F24="l2",VLOOKUP(F24,'Appendix 3 Rules'!$A$1:$O$34,15)))+(IF(F24="m1",VLOOKUP(F24,'Appendix 3 Rules'!$A$1:$O$34,15)))+(IF(F24="m2",VLOOKUP(F24,'Appendix 3 Rules'!$A$1:$O$34,15)))+(IF(F24="m3",VLOOKUP(F24,'Appendix 3 Rules'!$A$1:$O$34,15)))+(IF(F24="n",VLOOKUP(F24,'Appendix 3 Rules'!$A$1:$O$34,15)))+(IF(F24="o",VLOOKUP(F24,'Appendix 3 Rules'!$A$1:$O$34,15)))+(IF(F24="p",VLOOKUP(F24,'Appendix 3 Rules'!$A$1:$O$34,15)))+(IF(F24="q",VLOOKUP(F24,'Appendix 3 Rules'!$A$1:$O$34,15)))+(IF(F24="r",VLOOKUP(F24,'Appendix 3 Rules'!$A$1:$O$34,15)))+(IF(F24="s",VLOOKUP(F24,'Appendix 3 Rules'!$A$1:$O$34,15)))+(IF(F24="t",VLOOKUP(F24,'Appendix 3 Rules'!$A$1:$O$34,15)))+(IF(F24="u",VLOOKUP(F24,'Appendix 3 Rules'!$A$1:$O$34,15))))))</f>
        <v/>
      </c>
      <c r="I24" s="8"/>
      <c r="J24" s="13"/>
      <c r="K24" s="8"/>
      <c r="L24" s="13"/>
      <c r="M24" s="8"/>
      <c r="N24" s="13"/>
      <c r="O24" s="8"/>
      <c r="P24" s="13"/>
      <c r="Q24" s="8"/>
      <c r="R24" s="13"/>
      <c r="S24" s="8"/>
      <c r="T24" s="13"/>
      <c r="U24" s="8"/>
      <c r="V24" s="13"/>
      <c r="W24" s="8"/>
      <c r="X24" s="13"/>
      <c r="Y24" s="8"/>
      <c r="Z24" s="13"/>
      <c r="AA24" s="8"/>
      <c r="AB24" s="13"/>
      <c r="AC24" s="8"/>
      <c r="AD24" s="13"/>
      <c r="AE24" s="8"/>
      <c r="AF24" s="13"/>
      <c r="AG24" s="8"/>
      <c r="AH24" s="13"/>
      <c r="AI24" s="13"/>
      <c r="AJ24" s="13"/>
      <c r="AK24" s="13"/>
      <c r="AL24" s="13"/>
      <c r="AM24" s="13" t="str">
        <f>IF(OR(AE24&lt;&gt;"",AG24&lt;&gt;""),"",IF(AND(F24&lt;&gt;"f",M24&lt;&gt;""),VLOOKUP(F24,'Appendix 3 Rules'!$A$1:$O$34,4,0),""))</f>
        <v/>
      </c>
      <c r="AN24" s="13" t="str">
        <f>IF(Q24="","",VLOOKUP(F24,'Appendix 3 Rules'!$A$1:$N$34,6,FALSE))</f>
        <v/>
      </c>
      <c r="AO24" s="13" t="str">
        <f>IF(AND(F24="f",U24&lt;&gt;""),VLOOKUP(F24,'Appendix 3 Rules'!$A$1:$N$34,8,FALSE),"")</f>
        <v/>
      </c>
    </row>
    <row r="25" spans="1:41" ht="18" customHeight="1" x14ac:dyDescent="0.2">
      <c r="B25" s="67"/>
      <c r="C25" s="8"/>
      <c r="D25" s="15"/>
      <c r="E25" s="8"/>
      <c r="F25" s="8"/>
      <c r="G25" s="20" t="str">
        <f>IF(F25="","",SUMPRODUCT(IF(I25="",0,INDEX('Appendix 3 Rules'!$B$2:$B$18,MATCH(F25,'Appendix 3 Rules'!$A$2:$A$17))))+(IF(K25="",0,INDEX('Appendix 3 Rules'!$C$2:$C$18,MATCH(F25,'Appendix 3 Rules'!$A$2:$A$17))))+(IF(M25="",0,INDEX('Appendix 3 Rules'!$D$2:$D$18,MATCH(F25,'Appendix 3 Rules'!$A$2:$A$17))))+(IF(O25="",0,INDEX('Appendix 3 Rules'!$E$2:$E$18,MATCH(F25,'Appendix 3 Rules'!$A$2:$A$17))))+(IF(Q25="",0,INDEX('Appendix 3 Rules'!$F$2:$F$18,MATCH(F25,'Appendix 3 Rules'!$A$2:$A$17))))+(IF(S25="",0,INDEX('Appendix 3 Rules'!$G$2:$G$18,MATCH(F25,'Appendix 3 Rules'!$A$2:$A$17))))+(IF(U25="",0,INDEX('Appendix 3 Rules'!$H$2:$H$18,MATCH(F25,'Appendix 3 Rules'!$A$2:$A$17))))+(IF(W25="",0,INDEX('Appendix 3 Rules'!$I$2:$I$18,MATCH(F25,'Appendix 3 Rules'!$A$2:$A$17))))+(IF(Y25="",0,INDEX('Appendix 3 Rules'!$J$2:$J$18,MATCH(F25,'Appendix 3 Rules'!$A$2:$A$17))))+(IF(AA25="",0,INDEX('Appendix 3 Rules'!$K$2:$K$18,MATCH(F25,'Appendix 3 Rules'!$A$2:$A$17))))+(IF(AC25="",0,INDEX('Appendix 3 Rules'!$L$2:$L$18,MATCH(F25,'Appendix 3 Rules'!$A$2:$A$17))))+(IF(AE25="",0,INDEX('Appendix 3 Rules'!$M$2:$M$18,MATCH(F25,'Appendix 3 Rules'!$A$2:$A$17))))+(IF(AG25="",0,INDEX('Appendix 3 Rules'!$N$2:$N$18,MATCH(F25,'Appendix 3 Rules'!$A$2:$A$17))))+(IF(F25="gc1",VLOOKUP(F25,'Appendix 3 Rules'!$A$1:$O$34,15)))+(IF(F25="gc2",VLOOKUP(F25,'Appendix 3 Rules'!$A$1:$O$34,15)))+(IF(F25="gc3",VLOOKUP(F25,'Appendix 3 Rules'!$A$1:$O$34,15)))+(IF(F25="gr1",VLOOKUP(F25,'Appendix 3 Rules'!$A$1:$O$34,15)))+(IF(F25="gr2",VLOOKUP(F25,'Appendix 3 Rules'!$A$1:$O$34,15)))+(IF(F25="gr3",VLOOKUP(F25,'Appendix 3 Rules'!$A$1:$O$34,15)))+(IF(F25="h1",VLOOKUP(F25,'Appendix 3 Rules'!$A$1:$O$34,15)))+(IF(F25="h2",VLOOKUP(F25,'Appendix 3 Rules'!$A$1:$O$34,15)))+(IF(F25="h3",VLOOKUP(F25,'Appendix 3 Rules'!$A$1:$O$34,15)))+(IF(F25="i1",VLOOKUP(F25,'Appendix 3 Rules'!$A$1:$O$34,15)))+(IF(F25="i2",VLOOKUP(F25,'Appendix 3 Rules'!$A$1:$O$34,15)))+(IF(F25="j1",VLOOKUP(F25,'Appendix 3 Rules'!$A$1:$O$34,15)))+(IF(F25="j2",VLOOKUP(F25,'Appendix 3 Rules'!$A$1:$O$34,15)))+(IF(F25="k",VLOOKUP(F25,'Appendix 3 Rules'!$A$1:$O$34,15)))+(IF(F25="l1",VLOOKUP(F25,'Appendix 3 Rules'!$A$1:$O$34,15)))+(IF(F25="l2",VLOOKUP(F25,'Appendix 3 Rules'!$A$1:$O$34,15)))+(IF(F25="m1",VLOOKUP(F25,'Appendix 3 Rules'!$A$1:$O$34,15)))+(IF(F25="m2",VLOOKUP(F25,'Appendix 3 Rules'!$A$1:$O$34,15)))+(IF(F25="m3",VLOOKUP(F25,'Appendix 3 Rules'!$A$1:$O$34,15)))+(IF(F25="n",VLOOKUP(F25,'Appendix 3 Rules'!$A$1:$O$34,15)))+(IF(F25="o",VLOOKUP(F25,'Appendix 3 Rules'!$A$1:$O$34,15)))+(IF(F25="p",VLOOKUP(F25,'Appendix 3 Rules'!$A$1:$O$34,15)))+(IF(F25="q",VLOOKUP(F25,'Appendix 3 Rules'!$A$1:$O$34,15)))+(IF(F25="r",VLOOKUP(F25,'Appendix 3 Rules'!$A$1:$O$34,15)))+(IF(F25="s",VLOOKUP(F25,'Appendix 3 Rules'!$A$1:$O$34,15)))+(IF(F25="t",VLOOKUP(F25,'Appendix 3 Rules'!$A$1:$O$34,15)))+(IF(F25="u",VLOOKUP(F25,'Appendix 3 Rules'!$A$1:$O$34,15))))</f>
        <v/>
      </c>
      <c r="H25" s="61" t="str">
        <f>IF(F25="","",IF(OR(F25="d",F25="e",F25="gc1",F25="gc2",F25="gc3",F25="gr1",F25="gr2",F25="gr3",F25="h1",F25="h2",F25="h3",F25="i1",F25="i2",F25="j1",F25="j2",F25="k",F25="l1",F25="l2",F25="m1",F25="m2",F25="m3",F25="n",F25="o",F25="p",F25="q",F25="r",F25="s",F25="t",F25="u",F25="f"),MIN(G25,VLOOKUP(F25,'Appx 3 (Mass) Rules'!$A$1:$D$150,4,0)),MIN(G25,VLOOKUP(F25,'Appx 3 (Mass) Rules'!$A$1:$D$150,4,0),SUMPRODUCT(IF(I25="",0,INDEX('Appendix 3 Rules'!$B$2:$B$18,MATCH(F25,'Appendix 3 Rules'!$A$2:$A$17))))+(IF(K25="",0,INDEX('Appendix 3 Rules'!$C$2:$C$18,MATCH(F25,'Appendix 3 Rules'!$A$2:$A$17))))+(IF(M25="",0,INDEX('Appendix 3 Rules'!$D$2:$D$18,MATCH(F25,'Appendix 3 Rules'!$A$2:$A$17))))+(IF(O25="",0,INDEX('Appendix 3 Rules'!$E$2:$E$18,MATCH(F25,'Appendix 3 Rules'!$A$2:$A$17))))+(IF(Q25="",0,INDEX('Appendix 3 Rules'!$F$2:$F$18,MATCH(F25,'Appendix 3 Rules'!$A$2:$A$17))))+(IF(S25="",0,INDEX('Appendix 3 Rules'!$G$2:$G$18,MATCH(F25,'Appendix 3 Rules'!$A$2:$A$17))))+(IF(U25="",0,INDEX('Appendix 3 Rules'!$H$2:$H$18,MATCH(F25,'Appendix 3 Rules'!$A$2:$A$17))))+(IF(W25="",0,INDEX('Appendix 3 Rules'!$I$2:$I$18,MATCH(F25,'Appendix 3 Rules'!$A$2:$A$17))))+(IF(Y25="",0,INDEX('Appendix 3 Rules'!$J$2:$J$18,MATCH(F25,'Appendix 3 Rules'!$A$2:$A$17))))+(IF(AA25="",0,INDEX('Appendix 3 Rules'!$K$2:$K$18,MATCH(F25,'Appendix 3 Rules'!$A$2:$A$17))))+(IF(AC25="",0,INDEX('Appendix 3 Rules'!$L$2:$L$18,MATCH(F25,'Appendix 3 Rules'!$A$2:$A$17))))+(IF(AE25="",0,INDEX('Appendix 3 Rules'!$M$2:$M$18,MATCH(F25,'Appendix 3 Rules'!$A$2:$A$17))))+(IF(AG25="",0,INDEX('Appendix 3 Rules'!$N$2:$N$18,MATCH(F25,'Appendix 3 Rules'!$A$2:$A$17))))+(IF(F25="gc1",VLOOKUP(F25,'Appendix 3 Rules'!$A$1:$O$34,15)))+(IF(F25="gc2",VLOOKUP(F25,'Appendix 3 Rules'!$A$1:$O$34,15)))+(IF(F25="gc3",VLOOKUP(F25,'Appendix 3 Rules'!$A$1:$O$34,15)))+(IF(F25="gr1",VLOOKUP(F25,'Appendix 3 Rules'!$A$1:$O$34,15)))+(IF(F25="gr2",VLOOKUP(F25,'Appendix 3 Rules'!$A$1:$O$34,15)))+(IF(F25="gr3",VLOOKUP(F25,'Appendix 3 Rules'!$A$1:$O$34,15)))+(IF(F25="h1",VLOOKUP(F25,'Appendix 3 Rules'!$A$1:$O$34,15)))+(IF(F25="h2",VLOOKUP(F25,'Appendix 3 Rules'!$A$1:$O$34,15)))+(IF(F25="h3",VLOOKUP(F25,'Appendix 3 Rules'!$A$1:$O$34,15)))+(IF(F25="i1",VLOOKUP(F25,'Appendix 3 Rules'!$A$1:$O$34,15)))+(IF(F25="i2",VLOOKUP(F25,'Appendix 3 Rules'!$A$1:$O$34,15)))+(IF(F25="j1",VLOOKUP(F25,'Appendix 3 Rules'!$A$1:$O$34,15)))+(IF(F25="j2",VLOOKUP(F25,'Appendix 3 Rules'!$A$1:$O$34,15)))+(IF(F25="k",VLOOKUP(F25,'Appendix 3 Rules'!$A$1:$O$34,15)))+(IF(F25="l1",VLOOKUP(F25,'Appendix 3 Rules'!$A$1:$O$34,15)))+(IF(F25="l2",VLOOKUP(F25,'Appendix 3 Rules'!$A$1:$O$34,15)))+(IF(F25="m1",VLOOKUP(F25,'Appendix 3 Rules'!$A$1:$O$34,15)))+(IF(F25="m2",VLOOKUP(F25,'Appendix 3 Rules'!$A$1:$O$34,15)))+(IF(F25="m3",VLOOKUP(F25,'Appendix 3 Rules'!$A$1:$O$34,15)))+(IF(F25="n",VLOOKUP(F25,'Appendix 3 Rules'!$A$1:$O$34,15)))+(IF(F25="o",VLOOKUP(F25,'Appendix 3 Rules'!$A$1:$O$34,15)))+(IF(F25="p",VLOOKUP(F25,'Appendix 3 Rules'!$A$1:$O$34,15)))+(IF(F25="q",VLOOKUP(F25,'Appendix 3 Rules'!$A$1:$O$34,15)))+(IF(F25="r",VLOOKUP(F25,'Appendix 3 Rules'!$A$1:$O$34,15)))+(IF(F25="s",VLOOKUP(F25,'Appendix 3 Rules'!$A$1:$O$34,15)))+(IF(F25="t",VLOOKUP(F25,'Appendix 3 Rules'!$A$1:$O$34,15)))+(IF(F25="u",VLOOKUP(F25,'Appendix 3 Rules'!$A$1:$O$34,15))))))</f>
        <v/>
      </c>
      <c r="I25" s="8"/>
      <c r="J25" s="13"/>
      <c r="K25" s="8"/>
      <c r="L25" s="13"/>
      <c r="M25" s="8"/>
      <c r="N25" s="13"/>
      <c r="O25" s="8"/>
      <c r="P25" s="13"/>
      <c r="Q25" s="8"/>
      <c r="R25" s="13"/>
      <c r="S25" s="8"/>
      <c r="T25" s="13"/>
      <c r="U25" s="8"/>
      <c r="V25" s="13"/>
      <c r="W25" s="8"/>
      <c r="X25" s="13"/>
      <c r="Y25" s="8"/>
      <c r="Z25" s="13"/>
      <c r="AA25" s="8"/>
      <c r="AB25" s="13"/>
      <c r="AC25" s="8"/>
      <c r="AD25" s="13"/>
      <c r="AE25" s="8"/>
      <c r="AF25" s="13"/>
      <c r="AG25" s="8"/>
      <c r="AH25" s="13"/>
      <c r="AI25" s="13"/>
      <c r="AJ25" s="13"/>
      <c r="AK25" s="13"/>
      <c r="AL25" s="13"/>
      <c r="AM25" s="13" t="str">
        <f>IF(OR(AE25&lt;&gt;"",AG25&lt;&gt;""),"",IF(AND(F25&lt;&gt;"f",M25&lt;&gt;""),VLOOKUP(F25,'Appendix 3 Rules'!$A$1:$O$34,4,0),""))</f>
        <v/>
      </c>
      <c r="AN25" s="13" t="str">
        <f>IF(Q25="","",VLOOKUP(F25,'Appendix 3 Rules'!$A$1:$N$34,6,FALSE))</f>
        <v/>
      </c>
      <c r="AO25" s="13" t="str">
        <f>IF(AND(F25="f",U25&lt;&gt;""),VLOOKUP(F25,'Appendix 3 Rules'!$A$1:$N$34,8,FALSE),"")</f>
        <v/>
      </c>
    </row>
    <row r="26" spans="1:41" ht="18" customHeight="1" x14ac:dyDescent="0.2">
      <c r="B26" s="67"/>
      <c r="C26" s="8"/>
      <c r="D26" s="15"/>
      <c r="E26" s="8"/>
      <c r="F26" s="8"/>
      <c r="G26" s="20" t="str">
        <f>IF(F26="","",SUMPRODUCT(IF(I26="",0,INDEX('Appendix 3 Rules'!$B$2:$B$18,MATCH(F26,'Appendix 3 Rules'!$A$2:$A$17))))+(IF(K26="",0,INDEX('Appendix 3 Rules'!$C$2:$C$18,MATCH(F26,'Appendix 3 Rules'!$A$2:$A$17))))+(IF(M26="",0,INDEX('Appendix 3 Rules'!$D$2:$D$18,MATCH(F26,'Appendix 3 Rules'!$A$2:$A$17))))+(IF(O26="",0,INDEX('Appendix 3 Rules'!$E$2:$E$18,MATCH(F26,'Appendix 3 Rules'!$A$2:$A$17))))+(IF(Q26="",0,INDEX('Appendix 3 Rules'!$F$2:$F$18,MATCH(F26,'Appendix 3 Rules'!$A$2:$A$17))))+(IF(S26="",0,INDEX('Appendix 3 Rules'!$G$2:$G$18,MATCH(F26,'Appendix 3 Rules'!$A$2:$A$17))))+(IF(U26="",0,INDEX('Appendix 3 Rules'!$H$2:$H$18,MATCH(F26,'Appendix 3 Rules'!$A$2:$A$17))))+(IF(W26="",0,INDEX('Appendix 3 Rules'!$I$2:$I$18,MATCH(F26,'Appendix 3 Rules'!$A$2:$A$17))))+(IF(Y26="",0,INDEX('Appendix 3 Rules'!$J$2:$J$18,MATCH(F26,'Appendix 3 Rules'!$A$2:$A$17))))+(IF(AA26="",0,INDEX('Appendix 3 Rules'!$K$2:$K$18,MATCH(F26,'Appendix 3 Rules'!$A$2:$A$17))))+(IF(AC26="",0,INDEX('Appendix 3 Rules'!$L$2:$L$18,MATCH(F26,'Appendix 3 Rules'!$A$2:$A$17))))+(IF(AE26="",0,INDEX('Appendix 3 Rules'!$M$2:$M$18,MATCH(F26,'Appendix 3 Rules'!$A$2:$A$17))))+(IF(AG26="",0,INDEX('Appendix 3 Rules'!$N$2:$N$18,MATCH(F26,'Appendix 3 Rules'!$A$2:$A$17))))+(IF(F26="gc1",VLOOKUP(F26,'Appendix 3 Rules'!$A$1:$O$34,15)))+(IF(F26="gc2",VLOOKUP(F26,'Appendix 3 Rules'!$A$1:$O$34,15)))+(IF(F26="gc3",VLOOKUP(F26,'Appendix 3 Rules'!$A$1:$O$34,15)))+(IF(F26="gr1",VLOOKUP(F26,'Appendix 3 Rules'!$A$1:$O$34,15)))+(IF(F26="gr2",VLOOKUP(F26,'Appendix 3 Rules'!$A$1:$O$34,15)))+(IF(F26="gr3",VLOOKUP(F26,'Appendix 3 Rules'!$A$1:$O$34,15)))+(IF(F26="h1",VLOOKUP(F26,'Appendix 3 Rules'!$A$1:$O$34,15)))+(IF(F26="h2",VLOOKUP(F26,'Appendix 3 Rules'!$A$1:$O$34,15)))+(IF(F26="h3",VLOOKUP(F26,'Appendix 3 Rules'!$A$1:$O$34,15)))+(IF(F26="i1",VLOOKUP(F26,'Appendix 3 Rules'!$A$1:$O$34,15)))+(IF(F26="i2",VLOOKUP(F26,'Appendix 3 Rules'!$A$1:$O$34,15)))+(IF(F26="j1",VLOOKUP(F26,'Appendix 3 Rules'!$A$1:$O$34,15)))+(IF(F26="j2",VLOOKUP(F26,'Appendix 3 Rules'!$A$1:$O$34,15)))+(IF(F26="k",VLOOKUP(F26,'Appendix 3 Rules'!$A$1:$O$34,15)))+(IF(F26="l1",VLOOKUP(F26,'Appendix 3 Rules'!$A$1:$O$34,15)))+(IF(F26="l2",VLOOKUP(F26,'Appendix 3 Rules'!$A$1:$O$34,15)))+(IF(F26="m1",VLOOKUP(F26,'Appendix 3 Rules'!$A$1:$O$34,15)))+(IF(F26="m2",VLOOKUP(F26,'Appendix 3 Rules'!$A$1:$O$34,15)))+(IF(F26="m3",VLOOKUP(F26,'Appendix 3 Rules'!$A$1:$O$34,15)))+(IF(F26="n",VLOOKUP(F26,'Appendix 3 Rules'!$A$1:$O$34,15)))+(IF(F26="o",VLOOKUP(F26,'Appendix 3 Rules'!$A$1:$O$34,15)))+(IF(F26="p",VLOOKUP(F26,'Appendix 3 Rules'!$A$1:$O$34,15)))+(IF(F26="q",VLOOKUP(F26,'Appendix 3 Rules'!$A$1:$O$34,15)))+(IF(F26="r",VLOOKUP(F26,'Appendix 3 Rules'!$A$1:$O$34,15)))+(IF(F26="s",VLOOKUP(F26,'Appendix 3 Rules'!$A$1:$O$34,15)))+(IF(F26="t",VLOOKUP(F26,'Appendix 3 Rules'!$A$1:$O$34,15)))+(IF(F26="u",VLOOKUP(F26,'Appendix 3 Rules'!$A$1:$O$34,15))))</f>
        <v/>
      </c>
      <c r="H26" s="61" t="str">
        <f>IF(F26="","",IF(OR(F26="d",F26="e",F26="gc1",F26="gc2",F26="gc3",F26="gr1",F26="gr2",F26="gr3",F26="h1",F26="h2",F26="h3",F26="i1",F26="i2",F26="j1",F26="j2",F26="k",F26="l1",F26="l2",F26="m1",F26="m2",F26="m3",F26="n",F26="o",F26="p",F26="q",F26="r",F26="s",F26="t",F26="u",F26="f"),MIN(G26,VLOOKUP(F26,'Appx 3 (Mass) Rules'!$A$1:$D$150,4,0)),MIN(G26,VLOOKUP(F26,'Appx 3 (Mass) Rules'!$A$1:$D$150,4,0),SUMPRODUCT(IF(I26="",0,INDEX('Appendix 3 Rules'!$B$2:$B$18,MATCH(F26,'Appendix 3 Rules'!$A$2:$A$17))))+(IF(K26="",0,INDEX('Appendix 3 Rules'!$C$2:$C$18,MATCH(F26,'Appendix 3 Rules'!$A$2:$A$17))))+(IF(M26="",0,INDEX('Appendix 3 Rules'!$D$2:$D$18,MATCH(F26,'Appendix 3 Rules'!$A$2:$A$17))))+(IF(O26="",0,INDEX('Appendix 3 Rules'!$E$2:$E$18,MATCH(F26,'Appendix 3 Rules'!$A$2:$A$17))))+(IF(Q26="",0,INDEX('Appendix 3 Rules'!$F$2:$F$18,MATCH(F26,'Appendix 3 Rules'!$A$2:$A$17))))+(IF(S26="",0,INDEX('Appendix 3 Rules'!$G$2:$G$18,MATCH(F26,'Appendix 3 Rules'!$A$2:$A$17))))+(IF(U26="",0,INDEX('Appendix 3 Rules'!$H$2:$H$18,MATCH(F26,'Appendix 3 Rules'!$A$2:$A$17))))+(IF(W26="",0,INDEX('Appendix 3 Rules'!$I$2:$I$18,MATCH(F26,'Appendix 3 Rules'!$A$2:$A$17))))+(IF(Y26="",0,INDEX('Appendix 3 Rules'!$J$2:$J$18,MATCH(F26,'Appendix 3 Rules'!$A$2:$A$17))))+(IF(AA26="",0,INDEX('Appendix 3 Rules'!$K$2:$K$18,MATCH(F26,'Appendix 3 Rules'!$A$2:$A$17))))+(IF(AC26="",0,INDEX('Appendix 3 Rules'!$L$2:$L$18,MATCH(F26,'Appendix 3 Rules'!$A$2:$A$17))))+(IF(AE26="",0,INDEX('Appendix 3 Rules'!$M$2:$M$18,MATCH(F26,'Appendix 3 Rules'!$A$2:$A$17))))+(IF(AG26="",0,INDEX('Appendix 3 Rules'!$N$2:$N$18,MATCH(F26,'Appendix 3 Rules'!$A$2:$A$17))))+(IF(F26="gc1",VLOOKUP(F26,'Appendix 3 Rules'!$A$1:$O$34,15)))+(IF(F26="gc2",VLOOKUP(F26,'Appendix 3 Rules'!$A$1:$O$34,15)))+(IF(F26="gc3",VLOOKUP(F26,'Appendix 3 Rules'!$A$1:$O$34,15)))+(IF(F26="gr1",VLOOKUP(F26,'Appendix 3 Rules'!$A$1:$O$34,15)))+(IF(F26="gr2",VLOOKUP(F26,'Appendix 3 Rules'!$A$1:$O$34,15)))+(IF(F26="gr3",VLOOKUP(F26,'Appendix 3 Rules'!$A$1:$O$34,15)))+(IF(F26="h1",VLOOKUP(F26,'Appendix 3 Rules'!$A$1:$O$34,15)))+(IF(F26="h2",VLOOKUP(F26,'Appendix 3 Rules'!$A$1:$O$34,15)))+(IF(F26="h3",VLOOKUP(F26,'Appendix 3 Rules'!$A$1:$O$34,15)))+(IF(F26="i1",VLOOKUP(F26,'Appendix 3 Rules'!$A$1:$O$34,15)))+(IF(F26="i2",VLOOKUP(F26,'Appendix 3 Rules'!$A$1:$O$34,15)))+(IF(F26="j1",VLOOKUP(F26,'Appendix 3 Rules'!$A$1:$O$34,15)))+(IF(F26="j2",VLOOKUP(F26,'Appendix 3 Rules'!$A$1:$O$34,15)))+(IF(F26="k",VLOOKUP(F26,'Appendix 3 Rules'!$A$1:$O$34,15)))+(IF(F26="l1",VLOOKUP(F26,'Appendix 3 Rules'!$A$1:$O$34,15)))+(IF(F26="l2",VLOOKUP(F26,'Appendix 3 Rules'!$A$1:$O$34,15)))+(IF(F26="m1",VLOOKUP(F26,'Appendix 3 Rules'!$A$1:$O$34,15)))+(IF(F26="m2",VLOOKUP(F26,'Appendix 3 Rules'!$A$1:$O$34,15)))+(IF(F26="m3",VLOOKUP(F26,'Appendix 3 Rules'!$A$1:$O$34,15)))+(IF(F26="n",VLOOKUP(F26,'Appendix 3 Rules'!$A$1:$O$34,15)))+(IF(F26="o",VLOOKUP(F26,'Appendix 3 Rules'!$A$1:$O$34,15)))+(IF(F26="p",VLOOKUP(F26,'Appendix 3 Rules'!$A$1:$O$34,15)))+(IF(F26="q",VLOOKUP(F26,'Appendix 3 Rules'!$A$1:$O$34,15)))+(IF(F26="r",VLOOKUP(F26,'Appendix 3 Rules'!$A$1:$O$34,15)))+(IF(F26="s",VLOOKUP(F26,'Appendix 3 Rules'!$A$1:$O$34,15)))+(IF(F26="t",VLOOKUP(F26,'Appendix 3 Rules'!$A$1:$O$34,15)))+(IF(F26="u",VLOOKUP(F26,'Appendix 3 Rules'!$A$1:$O$34,15))))))</f>
        <v/>
      </c>
      <c r="I26" s="8"/>
      <c r="J26" s="13"/>
      <c r="K26" s="8"/>
      <c r="L26" s="13"/>
      <c r="M26" s="8"/>
      <c r="N26" s="13"/>
      <c r="O26" s="8"/>
      <c r="P26" s="13"/>
      <c r="Q26" s="8"/>
      <c r="R26" s="13"/>
      <c r="S26" s="8"/>
      <c r="T26" s="13"/>
      <c r="U26" s="8"/>
      <c r="V26" s="13"/>
      <c r="W26" s="8"/>
      <c r="X26" s="13"/>
      <c r="Y26" s="8"/>
      <c r="Z26" s="13"/>
      <c r="AA26" s="8"/>
      <c r="AB26" s="13"/>
      <c r="AC26" s="8"/>
      <c r="AD26" s="13"/>
      <c r="AE26" s="8"/>
      <c r="AF26" s="13"/>
      <c r="AG26" s="8"/>
      <c r="AH26" s="13"/>
      <c r="AI26" s="13"/>
      <c r="AJ26" s="13"/>
      <c r="AK26" s="13"/>
      <c r="AL26" s="13"/>
      <c r="AM26" s="13" t="str">
        <f>IF(OR(AE26&lt;&gt;"",AG26&lt;&gt;""),"",IF(AND(F26&lt;&gt;"f",M26&lt;&gt;""),VLOOKUP(F26,'Appendix 3 Rules'!$A$1:$O$34,4,0),""))</f>
        <v/>
      </c>
      <c r="AN26" s="13" t="str">
        <f>IF(Q26="","",VLOOKUP(F26,'Appendix 3 Rules'!$A$1:$N$34,6,FALSE))</f>
        <v/>
      </c>
      <c r="AO26" s="13" t="str">
        <f>IF(AND(F26="f",U26&lt;&gt;""),VLOOKUP(F26,'Appendix 3 Rules'!$A$1:$N$34,8,FALSE),"")</f>
        <v/>
      </c>
    </row>
    <row r="27" spans="1:41" ht="18" customHeight="1" x14ac:dyDescent="0.2">
      <c r="B27" s="67"/>
      <c r="C27" s="8"/>
      <c r="D27" s="15"/>
      <c r="E27" s="8"/>
      <c r="F27" s="8"/>
      <c r="G27" s="20" t="str">
        <f>IF(F27="","",SUMPRODUCT(IF(I27="",0,INDEX('Appendix 3 Rules'!$B$2:$B$18,MATCH(F27,'Appendix 3 Rules'!$A$2:$A$17))))+(IF(K27="",0,INDEX('Appendix 3 Rules'!$C$2:$C$18,MATCH(F27,'Appendix 3 Rules'!$A$2:$A$17))))+(IF(M27="",0,INDEX('Appendix 3 Rules'!$D$2:$D$18,MATCH(F27,'Appendix 3 Rules'!$A$2:$A$17))))+(IF(O27="",0,INDEX('Appendix 3 Rules'!$E$2:$E$18,MATCH(F27,'Appendix 3 Rules'!$A$2:$A$17))))+(IF(Q27="",0,INDEX('Appendix 3 Rules'!$F$2:$F$18,MATCH(F27,'Appendix 3 Rules'!$A$2:$A$17))))+(IF(S27="",0,INDEX('Appendix 3 Rules'!$G$2:$G$18,MATCH(F27,'Appendix 3 Rules'!$A$2:$A$17))))+(IF(U27="",0,INDEX('Appendix 3 Rules'!$H$2:$H$18,MATCH(F27,'Appendix 3 Rules'!$A$2:$A$17))))+(IF(W27="",0,INDEX('Appendix 3 Rules'!$I$2:$I$18,MATCH(F27,'Appendix 3 Rules'!$A$2:$A$17))))+(IF(Y27="",0,INDEX('Appendix 3 Rules'!$J$2:$J$18,MATCH(F27,'Appendix 3 Rules'!$A$2:$A$17))))+(IF(AA27="",0,INDEX('Appendix 3 Rules'!$K$2:$K$18,MATCH(F27,'Appendix 3 Rules'!$A$2:$A$17))))+(IF(AC27="",0,INDEX('Appendix 3 Rules'!$L$2:$L$18,MATCH(F27,'Appendix 3 Rules'!$A$2:$A$17))))+(IF(AE27="",0,INDEX('Appendix 3 Rules'!$M$2:$M$18,MATCH(F27,'Appendix 3 Rules'!$A$2:$A$17))))+(IF(AG27="",0,INDEX('Appendix 3 Rules'!$N$2:$N$18,MATCH(F27,'Appendix 3 Rules'!$A$2:$A$17))))+(IF(F27="gc1",VLOOKUP(F27,'Appendix 3 Rules'!$A$1:$O$34,15)))+(IF(F27="gc2",VLOOKUP(F27,'Appendix 3 Rules'!$A$1:$O$34,15)))+(IF(F27="gc3",VLOOKUP(F27,'Appendix 3 Rules'!$A$1:$O$34,15)))+(IF(F27="gr1",VLOOKUP(F27,'Appendix 3 Rules'!$A$1:$O$34,15)))+(IF(F27="gr2",VLOOKUP(F27,'Appendix 3 Rules'!$A$1:$O$34,15)))+(IF(F27="gr3",VLOOKUP(F27,'Appendix 3 Rules'!$A$1:$O$34,15)))+(IF(F27="h1",VLOOKUP(F27,'Appendix 3 Rules'!$A$1:$O$34,15)))+(IF(F27="h2",VLOOKUP(F27,'Appendix 3 Rules'!$A$1:$O$34,15)))+(IF(F27="h3",VLOOKUP(F27,'Appendix 3 Rules'!$A$1:$O$34,15)))+(IF(F27="i1",VLOOKUP(F27,'Appendix 3 Rules'!$A$1:$O$34,15)))+(IF(F27="i2",VLOOKUP(F27,'Appendix 3 Rules'!$A$1:$O$34,15)))+(IF(F27="j1",VLOOKUP(F27,'Appendix 3 Rules'!$A$1:$O$34,15)))+(IF(F27="j2",VLOOKUP(F27,'Appendix 3 Rules'!$A$1:$O$34,15)))+(IF(F27="k",VLOOKUP(F27,'Appendix 3 Rules'!$A$1:$O$34,15)))+(IF(F27="l1",VLOOKUP(F27,'Appendix 3 Rules'!$A$1:$O$34,15)))+(IF(F27="l2",VLOOKUP(F27,'Appendix 3 Rules'!$A$1:$O$34,15)))+(IF(F27="m1",VLOOKUP(F27,'Appendix 3 Rules'!$A$1:$O$34,15)))+(IF(F27="m2",VLOOKUP(F27,'Appendix 3 Rules'!$A$1:$O$34,15)))+(IF(F27="m3",VLOOKUP(F27,'Appendix 3 Rules'!$A$1:$O$34,15)))+(IF(F27="n",VLOOKUP(F27,'Appendix 3 Rules'!$A$1:$O$34,15)))+(IF(F27="o",VLOOKUP(F27,'Appendix 3 Rules'!$A$1:$O$34,15)))+(IF(F27="p",VLOOKUP(F27,'Appendix 3 Rules'!$A$1:$O$34,15)))+(IF(F27="q",VLOOKUP(F27,'Appendix 3 Rules'!$A$1:$O$34,15)))+(IF(F27="r",VLOOKUP(F27,'Appendix 3 Rules'!$A$1:$O$34,15)))+(IF(F27="s",VLOOKUP(F27,'Appendix 3 Rules'!$A$1:$O$34,15)))+(IF(F27="t",VLOOKUP(F27,'Appendix 3 Rules'!$A$1:$O$34,15)))+(IF(F27="u",VLOOKUP(F27,'Appendix 3 Rules'!$A$1:$O$34,15))))</f>
        <v/>
      </c>
      <c r="H27" s="61" t="str">
        <f>IF(F27="","",IF(OR(F27="d",F27="e",F27="gc1",F27="gc2",F27="gc3",F27="gr1",F27="gr2",F27="gr3",F27="h1",F27="h2",F27="h3",F27="i1",F27="i2",F27="j1",F27="j2",F27="k",F27="l1",F27="l2",F27="m1",F27="m2",F27="m3",F27="n",F27="o",F27="p",F27="q",F27="r",F27="s",F27="t",F27="u",F27="f"),MIN(G27,VLOOKUP(F27,'Appx 3 (Mass) Rules'!$A$1:$D$150,4,0)),MIN(G27,VLOOKUP(F27,'Appx 3 (Mass) Rules'!$A$1:$D$150,4,0),SUMPRODUCT(IF(I27="",0,INDEX('Appendix 3 Rules'!$B$2:$B$18,MATCH(F27,'Appendix 3 Rules'!$A$2:$A$17))))+(IF(K27="",0,INDEX('Appendix 3 Rules'!$C$2:$C$18,MATCH(F27,'Appendix 3 Rules'!$A$2:$A$17))))+(IF(M27="",0,INDEX('Appendix 3 Rules'!$D$2:$D$18,MATCH(F27,'Appendix 3 Rules'!$A$2:$A$17))))+(IF(O27="",0,INDEX('Appendix 3 Rules'!$E$2:$E$18,MATCH(F27,'Appendix 3 Rules'!$A$2:$A$17))))+(IF(Q27="",0,INDEX('Appendix 3 Rules'!$F$2:$F$18,MATCH(F27,'Appendix 3 Rules'!$A$2:$A$17))))+(IF(S27="",0,INDEX('Appendix 3 Rules'!$G$2:$G$18,MATCH(F27,'Appendix 3 Rules'!$A$2:$A$17))))+(IF(U27="",0,INDEX('Appendix 3 Rules'!$H$2:$H$18,MATCH(F27,'Appendix 3 Rules'!$A$2:$A$17))))+(IF(W27="",0,INDEX('Appendix 3 Rules'!$I$2:$I$18,MATCH(F27,'Appendix 3 Rules'!$A$2:$A$17))))+(IF(Y27="",0,INDEX('Appendix 3 Rules'!$J$2:$J$18,MATCH(F27,'Appendix 3 Rules'!$A$2:$A$17))))+(IF(AA27="",0,INDEX('Appendix 3 Rules'!$K$2:$K$18,MATCH(F27,'Appendix 3 Rules'!$A$2:$A$17))))+(IF(AC27="",0,INDEX('Appendix 3 Rules'!$L$2:$L$18,MATCH(F27,'Appendix 3 Rules'!$A$2:$A$17))))+(IF(AE27="",0,INDEX('Appendix 3 Rules'!$M$2:$M$18,MATCH(F27,'Appendix 3 Rules'!$A$2:$A$17))))+(IF(AG27="",0,INDEX('Appendix 3 Rules'!$N$2:$N$18,MATCH(F27,'Appendix 3 Rules'!$A$2:$A$17))))+(IF(F27="gc1",VLOOKUP(F27,'Appendix 3 Rules'!$A$1:$O$34,15)))+(IF(F27="gc2",VLOOKUP(F27,'Appendix 3 Rules'!$A$1:$O$34,15)))+(IF(F27="gc3",VLOOKUP(F27,'Appendix 3 Rules'!$A$1:$O$34,15)))+(IF(F27="gr1",VLOOKUP(F27,'Appendix 3 Rules'!$A$1:$O$34,15)))+(IF(F27="gr2",VLOOKUP(F27,'Appendix 3 Rules'!$A$1:$O$34,15)))+(IF(F27="gr3",VLOOKUP(F27,'Appendix 3 Rules'!$A$1:$O$34,15)))+(IF(F27="h1",VLOOKUP(F27,'Appendix 3 Rules'!$A$1:$O$34,15)))+(IF(F27="h2",VLOOKUP(F27,'Appendix 3 Rules'!$A$1:$O$34,15)))+(IF(F27="h3",VLOOKUP(F27,'Appendix 3 Rules'!$A$1:$O$34,15)))+(IF(F27="i1",VLOOKUP(F27,'Appendix 3 Rules'!$A$1:$O$34,15)))+(IF(F27="i2",VLOOKUP(F27,'Appendix 3 Rules'!$A$1:$O$34,15)))+(IF(F27="j1",VLOOKUP(F27,'Appendix 3 Rules'!$A$1:$O$34,15)))+(IF(F27="j2",VLOOKUP(F27,'Appendix 3 Rules'!$A$1:$O$34,15)))+(IF(F27="k",VLOOKUP(F27,'Appendix 3 Rules'!$A$1:$O$34,15)))+(IF(F27="l1",VLOOKUP(F27,'Appendix 3 Rules'!$A$1:$O$34,15)))+(IF(F27="l2",VLOOKUP(F27,'Appendix 3 Rules'!$A$1:$O$34,15)))+(IF(F27="m1",VLOOKUP(F27,'Appendix 3 Rules'!$A$1:$O$34,15)))+(IF(F27="m2",VLOOKUP(F27,'Appendix 3 Rules'!$A$1:$O$34,15)))+(IF(F27="m3",VLOOKUP(F27,'Appendix 3 Rules'!$A$1:$O$34,15)))+(IF(F27="n",VLOOKUP(F27,'Appendix 3 Rules'!$A$1:$O$34,15)))+(IF(F27="o",VLOOKUP(F27,'Appendix 3 Rules'!$A$1:$O$34,15)))+(IF(F27="p",VLOOKUP(F27,'Appendix 3 Rules'!$A$1:$O$34,15)))+(IF(F27="q",VLOOKUP(F27,'Appendix 3 Rules'!$A$1:$O$34,15)))+(IF(F27="r",VLOOKUP(F27,'Appendix 3 Rules'!$A$1:$O$34,15)))+(IF(F27="s",VLOOKUP(F27,'Appendix 3 Rules'!$A$1:$O$34,15)))+(IF(F27="t",VLOOKUP(F27,'Appendix 3 Rules'!$A$1:$O$34,15)))+(IF(F27="u",VLOOKUP(F27,'Appendix 3 Rules'!$A$1:$O$34,15))))))</f>
        <v/>
      </c>
      <c r="I27" s="8"/>
      <c r="J27" s="13"/>
      <c r="K27" s="8"/>
      <c r="L27" s="13"/>
      <c r="M27" s="8"/>
      <c r="N27" s="13"/>
      <c r="O27" s="8"/>
      <c r="P27" s="13"/>
      <c r="Q27" s="8"/>
      <c r="R27" s="13"/>
      <c r="S27" s="8"/>
      <c r="T27" s="13"/>
      <c r="U27" s="8"/>
      <c r="V27" s="13"/>
      <c r="W27" s="8"/>
      <c r="X27" s="13"/>
      <c r="Y27" s="8"/>
      <c r="Z27" s="13"/>
      <c r="AA27" s="8"/>
      <c r="AB27" s="13"/>
      <c r="AC27" s="8"/>
      <c r="AD27" s="13"/>
      <c r="AE27" s="8"/>
      <c r="AF27" s="13"/>
      <c r="AG27" s="8"/>
      <c r="AH27" s="13"/>
      <c r="AI27" s="13"/>
      <c r="AJ27" s="13"/>
      <c r="AK27" s="13"/>
      <c r="AL27" s="13"/>
      <c r="AM27" s="13" t="str">
        <f>IF(OR(AE27&lt;&gt;"",AG27&lt;&gt;""),"",IF(AND(F27&lt;&gt;"f",M27&lt;&gt;""),VLOOKUP(F27,'Appendix 3 Rules'!$A$1:$O$34,4,0),""))</f>
        <v/>
      </c>
      <c r="AN27" s="13" t="str">
        <f>IF(Q27="","",VLOOKUP(F27,'Appendix 3 Rules'!$A$1:$N$34,6,FALSE))</f>
        <v/>
      </c>
      <c r="AO27" s="13" t="str">
        <f>IF(AND(F27="f",U27&lt;&gt;""),VLOOKUP(F27,'Appendix 3 Rules'!$A$1:$N$34,8,FALSE),"")</f>
        <v/>
      </c>
    </row>
    <row r="28" spans="1:41" ht="18" customHeight="1" x14ac:dyDescent="0.2">
      <c r="B28" s="67"/>
      <c r="C28" s="8"/>
      <c r="D28" s="15"/>
      <c r="E28" s="8"/>
      <c r="F28" s="8"/>
      <c r="G28" s="20" t="str">
        <f>IF(F28="","",SUMPRODUCT(IF(I28="",0,INDEX('Appendix 3 Rules'!$B$2:$B$18,MATCH(F28,'Appendix 3 Rules'!$A$2:$A$17))))+(IF(K28="",0,INDEX('Appendix 3 Rules'!$C$2:$C$18,MATCH(F28,'Appendix 3 Rules'!$A$2:$A$17))))+(IF(M28="",0,INDEX('Appendix 3 Rules'!$D$2:$D$18,MATCH(F28,'Appendix 3 Rules'!$A$2:$A$17))))+(IF(O28="",0,INDEX('Appendix 3 Rules'!$E$2:$E$18,MATCH(F28,'Appendix 3 Rules'!$A$2:$A$17))))+(IF(Q28="",0,INDEX('Appendix 3 Rules'!$F$2:$F$18,MATCH(F28,'Appendix 3 Rules'!$A$2:$A$17))))+(IF(S28="",0,INDEX('Appendix 3 Rules'!$G$2:$G$18,MATCH(F28,'Appendix 3 Rules'!$A$2:$A$17))))+(IF(U28="",0,INDEX('Appendix 3 Rules'!$H$2:$H$18,MATCH(F28,'Appendix 3 Rules'!$A$2:$A$17))))+(IF(W28="",0,INDEX('Appendix 3 Rules'!$I$2:$I$18,MATCH(F28,'Appendix 3 Rules'!$A$2:$A$17))))+(IF(Y28="",0,INDEX('Appendix 3 Rules'!$J$2:$J$18,MATCH(F28,'Appendix 3 Rules'!$A$2:$A$17))))+(IF(AA28="",0,INDEX('Appendix 3 Rules'!$K$2:$K$18,MATCH(F28,'Appendix 3 Rules'!$A$2:$A$17))))+(IF(AC28="",0,INDEX('Appendix 3 Rules'!$L$2:$L$18,MATCH(F28,'Appendix 3 Rules'!$A$2:$A$17))))+(IF(AE28="",0,INDEX('Appendix 3 Rules'!$M$2:$M$18,MATCH(F28,'Appendix 3 Rules'!$A$2:$A$17))))+(IF(AG28="",0,INDEX('Appendix 3 Rules'!$N$2:$N$18,MATCH(F28,'Appendix 3 Rules'!$A$2:$A$17))))+(IF(F28="gc1",VLOOKUP(F28,'Appendix 3 Rules'!$A$1:$O$34,15)))+(IF(F28="gc2",VLOOKUP(F28,'Appendix 3 Rules'!$A$1:$O$34,15)))+(IF(F28="gc3",VLOOKUP(F28,'Appendix 3 Rules'!$A$1:$O$34,15)))+(IF(F28="gr1",VLOOKUP(F28,'Appendix 3 Rules'!$A$1:$O$34,15)))+(IF(F28="gr2",VLOOKUP(F28,'Appendix 3 Rules'!$A$1:$O$34,15)))+(IF(F28="gr3",VLOOKUP(F28,'Appendix 3 Rules'!$A$1:$O$34,15)))+(IF(F28="h1",VLOOKUP(F28,'Appendix 3 Rules'!$A$1:$O$34,15)))+(IF(F28="h2",VLOOKUP(F28,'Appendix 3 Rules'!$A$1:$O$34,15)))+(IF(F28="h3",VLOOKUP(F28,'Appendix 3 Rules'!$A$1:$O$34,15)))+(IF(F28="i1",VLOOKUP(F28,'Appendix 3 Rules'!$A$1:$O$34,15)))+(IF(F28="i2",VLOOKUP(F28,'Appendix 3 Rules'!$A$1:$O$34,15)))+(IF(F28="j1",VLOOKUP(F28,'Appendix 3 Rules'!$A$1:$O$34,15)))+(IF(F28="j2",VLOOKUP(F28,'Appendix 3 Rules'!$A$1:$O$34,15)))+(IF(F28="k",VLOOKUP(F28,'Appendix 3 Rules'!$A$1:$O$34,15)))+(IF(F28="l1",VLOOKUP(F28,'Appendix 3 Rules'!$A$1:$O$34,15)))+(IF(F28="l2",VLOOKUP(F28,'Appendix 3 Rules'!$A$1:$O$34,15)))+(IF(F28="m1",VLOOKUP(F28,'Appendix 3 Rules'!$A$1:$O$34,15)))+(IF(F28="m2",VLOOKUP(F28,'Appendix 3 Rules'!$A$1:$O$34,15)))+(IF(F28="m3",VLOOKUP(F28,'Appendix 3 Rules'!$A$1:$O$34,15)))+(IF(F28="n",VLOOKUP(F28,'Appendix 3 Rules'!$A$1:$O$34,15)))+(IF(F28="o",VLOOKUP(F28,'Appendix 3 Rules'!$A$1:$O$34,15)))+(IF(F28="p",VLOOKUP(F28,'Appendix 3 Rules'!$A$1:$O$34,15)))+(IF(F28="q",VLOOKUP(F28,'Appendix 3 Rules'!$A$1:$O$34,15)))+(IF(F28="r",VLOOKUP(F28,'Appendix 3 Rules'!$A$1:$O$34,15)))+(IF(F28="s",VLOOKUP(F28,'Appendix 3 Rules'!$A$1:$O$34,15)))+(IF(F28="t",VLOOKUP(F28,'Appendix 3 Rules'!$A$1:$O$34,15)))+(IF(F28="u",VLOOKUP(F28,'Appendix 3 Rules'!$A$1:$O$34,15))))</f>
        <v/>
      </c>
      <c r="H28" s="61" t="str">
        <f>IF(F28="","",IF(OR(F28="d",F28="e",F28="gc1",F28="gc2",F28="gc3",F28="gr1",F28="gr2",F28="gr3",F28="h1",F28="h2",F28="h3",F28="i1",F28="i2",F28="j1",F28="j2",F28="k",F28="l1",F28="l2",F28="m1",F28="m2",F28="m3",F28="n",F28="o",F28="p",F28="q",F28="r",F28="s",F28="t",F28="u",F28="f"),MIN(G28,VLOOKUP(F28,'Appx 3 (Mass) Rules'!$A$1:$D$150,4,0)),MIN(G28,VLOOKUP(F28,'Appx 3 (Mass) Rules'!$A$1:$D$150,4,0),SUMPRODUCT(IF(I28="",0,INDEX('Appendix 3 Rules'!$B$2:$B$18,MATCH(F28,'Appendix 3 Rules'!$A$2:$A$17))))+(IF(K28="",0,INDEX('Appendix 3 Rules'!$C$2:$C$18,MATCH(F28,'Appendix 3 Rules'!$A$2:$A$17))))+(IF(M28="",0,INDEX('Appendix 3 Rules'!$D$2:$D$18,MATCH(F28,'Appendix 3 Rules'!$A$2:$A$17))))+(IF(O28="",0,INDEX('Appendix 3 Rules'!$E$2:$E$18,MATCH(F28,'Appendix 3 Rules'!$A$2:$A$17))))+(IF(Q28="",0,INDEX('Appendix 3 Rules'!$F$2:$F$18,MATCH(F28,'Appendix 3 Rules'!$A$2:$A$17))))+(IF(S28="",0,INDEX('Appendix 3 Rules'!$G$2:$G$18,MATCH(F28,'Appendix 3 Rules'!$A$2:$A$17))))+(IF(U28="",0,INDEX('Appendix 3 Rules'!$H$2:$H$18,MATCH(F28,'Appendix 3 Rules'!$A$2:$A$17))))+(IF(W28="",0,INDEX('Appendix 3 Rules'!$I$2:$I$18,MATCH(F28,'Appendix 3 Rules'!$A$2:$A$17))))+(IF(Y28="",0,INDEX('Appendix 3 Rules'!$J$2:$J$18,MATCH(F28,'Appendix 3 Rules'!$A$2:$A$17))))+(IF(AA28="",0,INDEX('Appendix 3 Rules'!$K$2:$K$18,MATCH(F28,'Appendix 3 Rules'!$A$2:$A$17))))+(IF(AC28="",0,INDEX('Appendix 3 Rules'!$L$2:$L$18,MATCH(F28,'Appendix 3 Rules'!$A$2:$A$17))))+(IF(AE28="",0,INDEX('Appendix 3 Rules'!$M$2:$M$18,MATCH(F28,'Appendix 3 Rules'!$A$2:$A$17))))+(IF(AG28="",0,INDEX('Appendix 3 Rules'!$N$2:$N$18,MATCH(F28,'Appendix 3 Rules'!$A$2:$A$17))))+(IF(F28="gc1",VLOOKUP(F28,'Appendix 3 Rules'!$A$1:$O$34,15)))+(IF(F28="gc2",VLOOKUP(F28,'Appendix 3 Rules'!$A$1:$O$34,15)))+(IF(F28="gc3",VLOOKUP(F28,'Appendix 3 Rules'!$A$1:$O$34,15)))+(IF(F28="gr1",VLOOKUP(F28,'Appendix 3 Rules'!$A$1:$O$34,15)))+(IF(F28="gr2",VLOOKUP(F28,'Appendix 3 Rules'!$A$1:$O$34,15)))+(IF(F28="gr3",VLOOKUP(F28,'Appendix 3 Rules'!$A$1:$O$34,15)))+(IF(F28="h1",VLOOKUP(F28,'Appendix 3 Rules'!$A$1:$O$34,15)))+(IF(F28="h2",VLOOKUP(F28,'Appendix 3 Rules'!$A$1:$O$34,15)))+(IF(F28="h3",VLOOKUP(F28,'Appendix 3 Rules'!$A$1:$O$34,15)))+(IF(F28="i1",VLOOKUP(F28,'Appendix 3 Rules'!$A$1:$O$34,15)))+(IF(F28="i2",VLOOKUP(F28,'Appendix 3 Rules'!$A$1:$O$34,15)))+(IF(F28="j1",VLOOKUP(F28,'Appendix 3 Rules'!$A$1:$O$34,15)))+(IF(F28="j2",VLOOKUP(F28,'Appendix 3 Rules'!$A$1:$O$34,15)))+(IF(F28="k",VLOOKUP(F28,'Appendix 3 Rules'!$A$1:$O$34,15)))+(IF(F28="l1",VLOOKUP(F28,'Appendix 3 Rules'!$A$1:$O$34,15)))+(IF(F28="l2",VLOOKUP(F28,'Appendix 3 Rules'!$A$1:$O$34,15)))+(IF(F28="m1",VLOOKUP(F28,'Appendix 3 Rules'!$A$1:$O$34,15)))+(IF(F28="m2",VLOOKUP(F28,'Appendix 3 Rules'!$A$1:$O$34,15)))+(IF(F28="m3",VLOOKUP(F28,'Appendix 3 Rules'!$A$1:$O$34,15)))+(IF(F28="n",VLOOKUP(F28,'Appendix 3 Rules'!$A$1:$O$34,15)))+(IF(F28="o",VLOOKUP(F28,'Appendix 3 Rules'!$A$1:$O$34,15)))+(IF(F28="p",VLOOKUP(F28,'Appendix 3 Rules'!$A$1:$O$34,15)))+(IF(F28="q",VLOOKUP(F28,'Appendix 3 Rules'!$A$1:$O$34,15)))+(IF(F28="r",VLOOKUP(F28,'Appendix 3 Rules'!$A$1:$O$34,15)))+(IF(F28="s",VLOOKUP(F28,'Appendix 3 Rules'!$A$1:$O$34,15)))+(IF(F28="t",VLOOKUP(F28,'Appendix 3 Rules'!$A$1:$O$34,15)))+(IF(F28="u",VLOOKUP(F28,'Appendix 3 Rules'!$A$1:$O$34,15))))))</f>
        <v/>
      </c>
      <c r="I28" s="8"/>
      <c r="J28" s="13"/>
      <c r="K28" s="8"/>
      <c r="L28" s="13"/>
      <c r="M28" s="8"/>
      <c r="N28" s="13"/>
      <c r="O28" s="8"/>
      <c r="P28" s="13"/>
      <c r="Q28" s="8"/>
      <c r="R28" s="13"/>
      <c r="S28" s="8"/>
      <c r="T28" s="13"/>
      <c r="U28" s="8"/>
      <c r="V28" s="13"/>
      <c r="W28" s="8"/>
      <c r="X28" s="13"/>
      <c r="Y28" s="8"/>
      <c r="Z28" s="13"/>
      <c r="AA28" s="8"/>
      <c r="AB28" s="13"/>
      <c r="AC28" s="8"/>
      <c r="AD28" s="13"/>
      <c r="AE28" s="8"/>
      <c r="AF28" s="13"/>
      <c r="AG28" s="8"/>
      <c r="AH28" s="13"/>
      <c r="AI28" s="13"/>
      <c r="AJ28" s="13"/>
      <c r="AK28" s="13"/>
      <c r="AL28" s="13"/>
      <c r="AM28" s="13" t="str">
        <f>IF(OR(AE28&lt;&gt;"",AG28&lt;&gt;""),"",IF(AND(F28&lt;&gt;"f",M28&lt;&gt;""),VLOOKUP(F28,'Appendix 3 Rules'!$A$1:$O$34,4,0),""))</f>
        <v/>
      </c>
      <c r="AN28" s="13" t="str">
        <f>IF(Q28="","",VLOOKUP(F28,'Appendix 3 Rules'!$A$1:$N$34,6,FALSE))</f>
        <v/>
      </c>
      <c r="AO28" s="13" t="str">
        <f>IF(AND(F28="f",U28&lt;&gt;""),VLOOKUP(F28,'Appendix 3 Rules'!$A$1:$N$34,8,FALSE),"")</f>
        <v/>
      </c>
    </row>
    <row r="29" spans="1:41" ht="18" customHeight="1" x14ac:dyDescent="0.2">
      <c r="B29" s="67"/>
      <c r="C29" s="8"/>
      <c r="D29" s="15"/>
      <c r="E29" s="8"/>
      <c r="F29" s="8"/>
      <c r="G29" s="20" t="str">
        <f>IF(F29="","",SUMPRODUCT(IF(I29="",0,INDEX('Appendix 3 Rules'!$B$2:$B$18,MATCH(F29,'Appendix 3 Rules'!$A$2:$A$17))))+(IF(K29="",0,INDEX('Appendix 3 Rules'!$C$2:$C$18,MATCH(F29,'Appendix 3 Rules'!$A$2:$A$17))))+(IF(M29="",0,INDEX('Appendix 3 Rules'!$D$2:$D$18,MATCH(F29,'Appendix 3 Rules'!$A$2:$A$17))))+(IF(O29="",0,INDEX('Appendix 3 Rules'!$E$2:$E$18,MATCH(F29,'Appendix 3 Rules'!$A$2:$A$17))))+(IF(Q29="",0,INDEX('Appendix 3 Rules'!$F$2:$F$18,MATCH(F29,'Appendix 3 Rules'!$A$2:$A$17))))+(IF(S29="",0,INDEX('Appendix 3 Rules'!$G$2:$G$18,MATCH(F29,'Appendix 3 Rules'!$A$2:$A$17))))+(IF(U29="",0,INDEX('Appendix 3 Rules'!$H$2:$H$18,MATCH(F29,'Appendix 3 Rules'!$A$2:$A$17))))+(IF(W29="",0,INDEX('Appendix 3 Rules'!$I$2:$I$18,MATCH(F29,'Appendix 3 Rules'!$A$2:$A$17))))+(IF(Y29="",0,INDEX('Appendix 3 Rules'!$J$2:$J$18,MATCH(F29,'Appendix 3 Rules'!$A$2:$A$17))))+(IF(AA29="",0,INDEX('Appendix 3 Rules'!$K$2:$K$18,MATCH(F29,'Appendix 3 Rules'!$A$2:$A$17))))+(IF(AC29="",0,INDEX('Appendix 3 Rules'!$L$2:$L$18,MATCH(F29,'Appendix 3 Rules'!$A$2:$A$17))))+(IF(AE29="",0,INDEX('Appendix 3 Rules'!$M$2:$M$18,MATCH(F29,'Appendix 3 Rules'!$A$2:$A$17))))+(IF(AG29="",0,INDEX('Appendix 3 Rules'!$N$2:$N$18,MATCH(F29,'Appendix 3 Rules'!$A$2:$A$17))))+(IF(F29="gc1",VLOOKUP(F29,'Appendix 3 Rules'!$A$1:$O$34,15)))+(IF(F29="gc2",VLOOKUP(F29,'Appendix 3 Rules'!$A$1:$O$34,15)))+(IF(F29="gc3",VLOOKUP(F29,'Appendix 3 Rules'!$A$1:$O$34,15)))+(IF(F29="gr1",VLOOKUP(F29,'Appendix 3 Rules'!$A$1:$O$34,15)))+(IF(F29="gr2",VLOOKUP(F29,'Appendix 3 Rules'!$A$1:$O$34,15)))+(IF(F29="gr3",VLOOKUP(F29,'Appendix 3 Rules'!$A$1:$O$34,15)))+(IF(F29="h1",VLOOKUP(F29,'Appendix 3 Rules'!$A$1:$O$34,15)))+(IF(F29="h2",VLOOKUP(F29,'Appendix 3 Rules'!$A$1:$O$34,15)))+(IF(F29="h3",VLOOKUP(F29,'Appendix 3 Rules'!$A$1:$O$34,15)))+(IF(F29="i1",VLOOKUP(F29,'Appendix 3 Rules'!$A$1:$O$34,15)))+(IF(F29="i2",VLOOKUP(F29,'Appendix 3 Rules'!$A$1:$O$34,15)))+(IF(F29="j1",VLOOKUP(F29,'Appendix 3 Rules'!$A$1:$O$34,15)))+(IF(F29="j2",VLOOKUP(F29,'Appendix 3 Rules'!$A$1:$O$34,15)))+(IF(F29="k",VLOOKUP(F29,'Appendix 3 Rules'!$A$1:$O$34,15)))+(IF(F29="l1",VLOOKUP(F29,'Appendix 3 Rules'!$A$1:$O$34,15)))+(IF(F29="l2",VLOOKUP(F29,'Appendix 3 Rules'!$A$1:$O$34,15)))+(IF(F29="m1",VLOOKUP(F29,'Appendix 3 Rules'!$A$1:$O$34,15)))+(IF(F29="m2",VLOOKUP(F29,'Appendix 3 Rules'!$A$1:$O$34,15)))+(IF(F29="m3",VLOOKUP(F29,'Appendix 3 Rules'!$A$1:$O$34,15)))+(IF(F29="n",VLOOKUP(F29,'Appendix 3 Rules'!$A$1:$O$34,15)))+(IF(F29="o",VLOOKUP(F29,'Appendix 3 Rules'!$A$1:$O$34,15)))+(IF(F29="p",VLOOKUP(F29,'Appendix 3 Rules'!$A$1:$O$34,15)))+(IF(F29="q",VLOOKUP(F29,'Appendix 3 Rules'!$A$1:$O$34,15)))+(IF(F29="r",VLOOKUP(F29,'Appendix 3 Rules'!$A$1:$O$34,15)))+(IF(F29="s",VLOOKUP(F29,'Appendix 3 Rules'!$A$1:$O$34,15)))+(IF(F29="t",VLOOKUP(F29,'Appendix 3 Rules'!$A$1:$O$34,15)))+(IF(F29="u",VLOOKUP(F29,'Appendix 3 Rules'!$A$1:$O$34,15))))</f>
        <v/>
      </c>
      <c r="H29" s="61" t="str">
        <f>IF(F29="","",IF(OR(F29="d",F29="e",F29="gc1",F29="gc2",F29="gc3",F29="gr1",F29="gr2",F29="gr3",F29="h1",F29="h2",F29="h3",F29="i1",F29="i2",F29="j1",F29="j2",F29="k",F29="l1",F29="l2",F29="m1",F29="m2",F29="m3",F29="n",F29="o",F29="p",F29="q",F29="r",F29="s",F29="t",F29="u",F29="f"),MIN(G29,VLOOKUP(F29,'Appx 3 (Mass) Rules'!$A$1:$D$150,4,0)),MIN(G29,VLOOKUP(F29,'Appx 3 (Mass) Rules'!$A$1:$D$150,4,0),SUMPRODUCT(IF(I29="",0,INDEX('Appendix 3 Rules'!$B$2:$B$18,MATCH(F29,'Appendix 3 Rules'!$A$2:$A$17))))+(IF(K29="",0,INDEX('Appendix 3 Rules'!$C$2:$C$18,MATCH(F29,'Appendix 3 Rules'!$A$2:$A$17))))+(IF(M29="",0,INDEX('Appendix 3 Rules'!$D$2:$D$18,MATCH(F29,'Appendix 3 Rules'!$A$2:$A$17))))+(IF(O29="",0,INDEX('Appendix 3 Rules'!$E$2:$E$18,MATCH(F29,'Appendix 3 Rules'!$A$2:$A$17))))+(IF(Q29="",0,INDEX('Appendix 3 Rules'!$F$2:$F$18,MATCH(F29,'Appendix 3 Rules'!$A$2:$A$17))))+(IF(S29="",0,INDEX('Appendix 3 Rules'!$G$2:$G$18,MATCH(F29,'Appendix 3 Rules'!$A$2:$A$17))))+(IF(U29="",0,INDEX('Appendix 3 Rules'!$H$2:$H$18,MATCH(F29,'Appendix 3 Rules'!$A$2:$A$17))))+(IF(W29="",0,INDEX('Appendix 3 Rules'!$I$2:$I$18,MATCH(F29,'Appendix 3 Rules'!$A$2:$A$17))))+(IF(Y29="",0,INDEX('Appendix 3 Rules'!$J$2:$J$18,MATCH(F29,'Appendix 3 Rules'!$A$2:$A$17))))+(IF(AA29="",0,INDEX('Appendix 3 Rules'!$K$2:$K$18,MATCH(F29,'Appendix 3 Rules'!$A$2:$A$17))))+(IF(AC29="",0,INDEX('Appendix 3 Rules'!$L$2:$L$18,MATCH(F29,'Appendix 3 Rules'!$A$2:$A$17))))+(IF(AE29="",0,INDEX('Appendix 3 Rules'!$M$2:$M$18,MATCH(F29,'Appendix 3 Rules'!$A$2:$A$17))))+(IF(AG29="",0,INDEX('Appendix 3 Rules'!$N$2:$N$18,MATCH(F29,'Appendix 3 Rules'!$A$2:$A$17))))+(IF(F29="gc1",VLOOKUP(F29,'Appendix 3 Rules'!$A$1:$O$34,15)))+(IF(F29="gc2",VLOOKUP(F29,'Appendix 3 Rules'!$A$1:$O$34,15)))+(IF(F29="gc3",VLOOKUP(F29,'Appendix 3 Rules'!$A$1:$O$34,15)))+(IF(F29="gr1",VLOOKUP(F29,'Appendix 3 Rules'!$A$1:$O$34,15)))+(IF(F29="gr2",VLOOKUP(F29,'Appendix 3 Rules'!$A$1:$O$34,15)))+(IF(F29="gr3",VLOOKUP(F29,'Appendix 3 Rules'!$A$1:$O$34,15)))+(IF(F29="h1",VLOOKUP(F29,'Appendix 3 Rules'!$A$1:$O$34,15)))+(IF(F29="h2",VLOOKUP(F29,'Appendix 3 Rules'!$A$1:$O$34,15)))+(IF(F29="h3",VLOOKUP(F29,'Appendix 3 Rules'!$A$1:$O$34,15)))+(IF(F29="i1",VLOOKUP(F29,'Appendix 3 Rules'!$A$1:$O$34,15)))+(IF(F29="i2",VLOOKUP(F29,'Appendix 3 Rules'!$A$1:$O$34,15)))+(IF(F29="j1",VLOOKUP(F29,'Appendix 3 Rules'!$A$1:$O$34,15)))+(IF(F29="j2",VLOOKUP(F29,'Appendix 3 Rules'!$A$1:$O$34,15)))+(IF(F29="k",VLOOKUP(F29,'Appendix 3 Rules'!$A$1:$O$34,15)))+(IF(F29="l1",VLOOKUP(F29,'Appendix 3 Rules'!$A$1:$O$34,15)))+(IF(F29="l2",VLOOKUP(F29,'Appendix 3 Rules'!$A$1:$O$34,15)))+(IF(F29="m1",VLOOKUP(F29,'Appendix 3 Rules'!$A$1:$O$34,15)))+(IF(F29="m2",VLOOKUP(F29,'Appendix 3 Rules'!$A$1:$O$34,15)))+(IF(F29="m3",VLOOKUP(F29,'Appendix 3 Rules'!$A$1:$O$34,15)))+(IF(F29="n",VLOOKUP(F29,'Appendix 3 Rules'!$A$1:$O$34,15)))+(IF(F29="o",VLOOKUP(F29,'Appendix 3 Rules'!$A$1:$O$34,15)))+(IF(F29="p",VLOOKUP(F29,'Appendix 3 Rules'!$A$1:$O$34,15)))+(IF(F29="q",VLOOKUP(F29,'Appendix 3 Rules'!$A$1:$O$34,15)))+(IF(F29="r",VLOOKUP(F29,'Appendix 3 Rules'!$A$1:$O$34,15)))+(IF(F29="s",VLOOKUP(F29,'Appendix 3 Rules'!$A$1:$O$34,15)))+(IF(F29="t",VLOOKUP(F29,'Appendix 3 Rules'!$A$1:$O$34,15)))+(IF(F29="u",VLOOKUP(F29,'Appendix 3 Rules'!$A$1:$O$34,15))))))</f>
        <v/>
      </c>
      <c r="I29" s="8"/>
      <c r="J29" s="13"/>
      <c r="K29" s="8"/>
      <c r="L29" s="13"/>
      <c r="M29" s="8"/>
      <c r="N29" s="13"/>
      <c r="O29" s="8"/>
      <c r="P29" s="13"/>
      <c r="Q29" s="8"/>
      <c r="R29" s="13"/>
      <c r="S29" s="8"/>
      <c r="T29" s="13"/>
      <c r="U29" s="8"/>
      <c r="V29" s="13"/>
      <c r="W29" s="8"/>
      <c r="X29" s="13"/>
      <c r="Y29" s="8"/>
      <c r="Z29" s="13"/>
      <c r="AA29" s="8"/>
      <c r="AB29" s="13"/>
      <c r="AC29" s="8"/>
      <c r="AD29" s="13"/>
      <c r="AE29" s="8"/>
      <c r="AF29" s="13"/>
      <c r="AG29" s="8"/>
      <c r="AH29" s="13"/>
      <c r="AI29" s="13"/>
      <c r="AJ29" s="13"/>
      <c r="AK29" s="13"/>
      <c r="AL29" s="13"/>
      <c r="AM29" s="13" t="str">
        <f>IF(OR(AE29&lt;&gt;"",AG29&lt;&gt;""),"",IF(AND(F29&lt;&gt;"f",M29&lt;&gt;""),VLOOKUP(F29,'Appendix 3 Rules'!$A$1:$O$34,4,0),""))</f>
        <v/>
      </c>
      <c r="AN29" s="13" t="str">
        <f>IF(Q29="","",VLOOKUP(F29,'Appendix 3 Rules'!$A$1:$N$34,6,FALSE))</f>
        <v/>
      </c>
      <c r="AO29" s="13" t="str">
        <f>IF(AND(F29="f",U29&lt;&gt;""),VLOOKUP(F29,'Appendix 3 Rules'!$A$1:$N$34,8,FALSE),"")</f>
        <v/>
      </c>
    </row>
    <row r="30" spans="1:41" ht="18" customHeight="1" x14ac:dyDescent="0.2">
      <c r="B30" s="67"/>
      <c r="C30" s="8"/>
      <c r="D30" s="15"/>
      <c r="E30" s="8"/>
      <c r="F30" s="8"/>
      <c r="G30" s="20" t="str">
        <f>IF(F30="","",SUMPRODUCT(IF(I30="",0,INDEX('Appendix 3 Rules'!$B$2:$B$18,MATCH(F30,'Appendix 3 Rules'!$A$2:$A$17))))+(IF(K30="",0,INDEX('Appendix 3 Rules'!$C$2:$C$18,MATCH(F30,'Appendix 3 Rules'!$A$2:$A$17))))+(IF(M30="",0,INDEX('Appendix 3 Rules'!$D$2:$D$18,MATCH(F30,'Appendix 3 Rules'!$A$2:$A$17))))+(IF(O30="",0,INDEX('Appendix 3 Rules'!$E$2:$E$18,MATCH(F30,'Appendix 3 Rules'!$A$2:$A$17))))+(IF(Q30="",0,INDEX('Appendix 3 Rules'!$F$2:$F$18,MATCH(F30,'Appendix 3 Rules'!$A$2:$A$17))))+(IF(S30="",0,INDEX('Appendix 3 Rules'!$G$2:$G$18,MATCH(F30,'Appendix 3 Rules'!$A$2:$A$17))))+(IF(U30="",0,INDEX('Appendix 3 Rules'!$H$2:$H$18,MATCH(F30,'Appendix 3 Rules'!$A$2:$A$17))))+(IF(W30="",0,INDEX('Appendix 3 Rules'!$I$2:$I$18,MATCH(F30,'Appendix 3 Rules'!$A$2:$A$17))))+(IF(Y30="",0,INDEX('Appendix 3 Rules'!$J$2:$J$18,MATCH(F30,'Appendix 3 Rules'!$A$2:$A$17))))+(IF(AA30="",0,INDEX('Appendix 3 Rules'!$K$2:$K$18,MATCH(F30,'Appendix 3 Rules'!$A$2:$A$17))))+(IF(AC30="",0,INDEX('Appendix 3 Rules'!$L$2:$L$18,MATCH(F30,'Appendix 3 Rules'!$A$2:$A$17))))+(IF(AE30="",0,INDEX('Appendix 3 Rules'!$M$2:$M$18,MATCH(F30,'Appendix 3 Rules'!$A$2:$A$17))))+(IF(AG30="",0,INDEX('Appendix 3 Rules'!$N$2:$N$18,MATCH(F30,'Appendix 3 Rules'!$A$2:$A$17))))+(IF(F30="gc1",VLOOKUP(F30,'Appendix 3 Rules'!$A$1:$O$34,15)))+(IF(F30="gc2",VLOOKUP(F30,'Appendix 3 Rules'!$A$1:$O$34,15)))+(IF(F30="gc3",VLOOKUP(F30,'Appendix 3 Rules'!$A$1:$O$34,15)))+(IF(F30="gr1",VLOOKUP(F30,'Appendix 3 Rules'!$A$1:$O$34,15)))+(IF(F30="gr2",VLOOKUP(F30,'Appendix 3 Rules'!$A$1:$O$34,15)))+(IF(F30="gr3",VLOOKUP(F30,'Appendix 3 Rules'!$A$1:$O$34,15)))+(IF(F30="h1",VLOOKUP(F30,'Appendix 3 Rules'!$A$1:$O$34,15)))+(IF(F30="h2",VLOOKUP(F30,'Appendix 3 Rules'!$A$1:$O$34,15)))+(IF(F30="h3",VLOOKUP(F30,'Appendix 3 Rules'!$A$1:$O$34,15)))+(IF(F30="i1",VLOOKUP(F30,'Appendix 3 Rules'!$A$1:$O$34,15)))+(IF(F30="i2",VLOOKUP(F30,'Appendix 3 Rules'!$A$1:$O$34,15)))+(IF(F30="j1",VLOOKUP(F30,'Appendix 3 Rules'!$A$1:$O$34,15)))+(IF(F30="j2",VLOOKUP(F30,'Appendix 3 Rules'!$A$1:$O$34,15)))+(IF(F30="k",VLOOKUP(F30,'Appendix 3 Rules'!$A$1:$O$34,15)))+(IF(F30="l1",VLOOKUP(F30,'Appendix 3 Rules'!$A$1:$O$34,15)))+(IF(F30="l2",VLOOKUP(F30,'Appendix 3 Rules'!$A$1:$O$34,15)))+(IF(F30="m1",VLOOKUP(F30,'Appendix 3 Rules'!$A$1:$O$34,15)))+(IF(F30="m2",VLOOKUP(F30,'Appendix 3 Rules'!$A$1:$O$34,15)))+(IF(F30="m3",VLOOKUP(F30,'Appendix 3 Rules'!$A$1:$O$34,15)))+(IF(F30="n",VLOOKUP(F30,'Appendix 3 Rules'!$A$1:$O$34,15)))+(IF(F30="o",VLOOKUP(F30,'Appendix 3 Rules'!$A$1:$O$34,15)))+(IF(F30="p",VLOOKUP(F30,'Appendix 3 Rules'!$A$1:$O$34,15)))+(IF(F30="q",VLOOKUP(F30,'Appendix 3 Rules'!$A$1:$O$34,15)))+(IF(F30="r",VLOOKUP(F30,'Appendix 3 Rules'!$A$1:$O$34,15)))+(IF(F30="s",VLOOKUP(F30,'Appendix 3 Rules'!$A$1:$O$34,15)))+(IF(F30="t",VLOOKUP(F30,'Appendix 3 Rules'!$A$1:$O$34,15)))+(IF(F30="u",VLOOKUP(F30,'Appendix 3 Rules'!$A$1:$O$34,15))))</f>
        <v/>
      </c>
      <c r="H30" s="61" t="str">
        <f>IF(F30="","",IF(OR(F30="d",F30="e",F30="gc1",F30="gc2",F30="gc3",F30="gr1",F30="gr2",F30="gr3",F30="h1",F30="h2",F30="h3",F30="i1",F30="i2",F30="j1",F30="j2",F30="k",F30="l1",F30="l2",F30="m1",F30="m2",F30="m3",F30="n",F30="o",F30="p",F30="q",F30="r",F30="s",F30="t",F30="u",F30="f"),MIN(G30,VLOOKUP(F30,'Appx 3 (Mass) Rules'!$A$1:$D$150,4,0)),MIN(G30,VLOOKUP(F30,'Appx 3 (Mass) Rules'!$A$1:$D$150,4,0),SUMPRODUCT(IF(I30="",0,INDEX('Appendix 3 Rules'!$B$2:$B$18,MATCH(F30,'Appendix 3 Rules'!$A$2:$A$17))))+(IF(K30="",0,INDEX('Appendix 3 Rules'!$C$2:$C$18,MATCH(F30,'Appendix 3 Rules'!$A$2:$A$17))))+(IF(M30="",0,INDEX('Appendix 3 Rules'!$D$2:$D$18,MATCH(F30,'Appendix 3 Rules'!$A$2:$A$17))))+(IF(O30="",0,INDEX('Appendix 3 Rules'!$E$2:$E$18,MATCH(F30,'Appendix 3 Rules'!$A$2:$A$17))))+(IF(Q30="",0,INDEX('Appendix 3 Rules'!$F$2:$F$18,MATCH(F30,'Appendix 3 Rules'!$A$2:$A$17))))+(IF(S30="",0,INDEX('Appendix 3 Rules'!$G$2:$G$18,MATCH(F30,'Appendix 3 Rules'!$A$2:$A$17))))+(IF(U30="",0,INDEX('Appendix 3 Rules'!$H$2:$H$18,MATCH(F30,'Appendix 3 Rules'!$A$2:$A$17))))+(IF(W30="",0,INDEX('Appendix 3 Rules'!$I$2:$I$18,MATCH(F30,'Appendix 3 Rules'!$A$2:$A$17))))+(IF(Y30="",0,INDEX('Appendix 3 Rules'!$J$2:$J$18,MATCH(F30,'Appendix 3 Rules'!$A$2:$A$17))))+(IF(AA30="",0,INDEX('Appendix 3 Rules'!$K$2:$K$18,MATCH(F30,'Appendix 3 Rules'!$A$2:$A$17))))+(IF(AC30="",0,INDEX('Appendix 3 Rules'!$L$2:$L$18,MATCH(F30,'Appendix 3 Rules'!$A$2:$A$17))))+(IF(AE30="",0,INDEX('Appendix 3 Rules'!$M$2:$M$18,MATCH(F30,'Appendix 3 Rules'!$A$2:$A$17))))+(IF(AG30="",0,INDEX('Appendix 3 Rules'!$N$2:$N$18,MATCH(F30,'Appendix 3 Rules'!$A$2:$A$17))))+(IF(F30="gc1",VLOOKUP(F30,'Appendix 3 Rules'!$A$1:$O$34,15)))+(IF(F30="gc2",VLOOKUP(F30,'Appendix 3 Rules'!$A$1:$O$34,15)))+(IF(F30="gc3",VLOOKUP(F30,'Appendix 3 Rules'!$A$1:$O$34,15)))+(IF(F30="gr1",VLOOKUP(F30,'Appendix 3 Rules'!$A$1:$O$34,15)))+(IF(F30="gr2",VLOOKUP(F30,'Appendix 3 Rules'!$A$1:$O$34,15)))+(IF(F30="gr3",VLOOKUP(F30,'Appendix 3 Rules'!$A$1:$O$34,15)))+(IF(F30="h1",VLOOKUP(F30,'Appendix 3 Rules'!$A$1:$O$34,15)))+(IF(F30="h2",VLOOKUP(F30,'Appendix 3 Rules'!$A$1:$O$34,15)))+(IF(F30="h3",VLOOKUP(F30,'Appendix 3 Rules'!$A$1:$O$34,15)))+(IF(F30="i1",VLOOKUP(F30,'Appendix 3 Rules'!$A$1:$O$34,15)))+(IF(F30="i2",VLOOKUP(F30,'Appendix 3 Rules'!$A$1:$O$34,15)))+(IF(F30="j1",VLOOKUP(F30,'Appendix 3 Rules'!$A$1:$O$34,15)))+(IF(F30="j2",VLOOKUP(F30,'Appendix 3 Rules'!$A$1:$O$34,15)))+(IF(F30="k",VLOOKUP(F30,'Appendix 3 Rules'!$A$1:$O$34,15)))+(IF(F30="l1",VLOOKUP(F30,'Appendix 3 Rules'!$A$1:$O$34,15)))+(IF(F30="l2",VLOOKUP(F30,'Appendix 3 Rules'!$A$1:$O$34,15)))+(IF(F30="m1",VLOOKUP(F30,'Appendix 3 Rules'!$A$1:$O$34,15)))+(IF(F30="m2",VLOOKUP(F30,'Appendix 3 Rules'!$A$1:$O$34,15)))+(IF(F30="m3",VLOOKUP(F30,'Appendix 3 Rules'!$A$1:$O$34,15)))+(IF(F30="n",VLOOKUP(F30,'Appendix 3 Rules'!$A$1:$O$34,15)))+(IF(F30="o",VLOOKUP(F30,'Appendix 3 Rules'!$A$1:$O$34,15)))+(IF(F30="p",VLOOKUP(F30,'Appendix 3 Rules'!$A$1:$O$34,15)))+(IF(F30="q",VLOOKUP(F30,'Appendix 3 Rules'!$A$1:$O$34,15)))+(IF(F30="r",VLOOKUP(F30,'Appendix 3 Rules'!$A$1:$O$34,15)))+(IF(F30="s",VLOOKUP(F30,'Appendix 3 Rules'!$A$1:$O$34,15)))+(IF(F30="t",VLOOKUP(F30,'Appendix 3 Rules'!$A$1:$O$34,15)))+(IF(F30="u",VLOOKUP(F30,'Appendix 3 Rules'!$A$1:$O$34,15))))))</f>
        <v/>
      </c>
      <c r="I30" s="8"/>
      <c r="J30" s="13"/>
      <c r="K30" s="8"/>
      <c r="L30" s="13"/>
      <c r="M30" s="8"/>
      <c r="N30" s="13"/>
      <c r="O30" s="8"/>
      <c r="P30" s="13"/>
      <c r="Q30" s="8"/>
      <c r="R30" s="13"/>
      <c r="S30" s="8"/>
      <c r="T30" s="13"/>
      <c r="U30" s="8"/>
      <c r="V30" s="13"/>
      <c r="W30" s="8"/>
      <c r="X30" s="13"/>
      <c r="Y30" s="8"/>
      <c r="Z30" s="13"/>
      <c r="AA30" s="8"/>
      <c r="AB30" s="13"/>
      <c r="AC30" s="8"/>
      <c r="AD30" s="13"/>
      <c r="AE30" s="8"/>
      <c r="AF30" s="13"/>
      <c r="AG30" s="8"/>
      <c r="AH30" s="13"/>
      <c r="AI30" s="13"/>
      <c r="AJ30" s="13"/>
      <c r="AK30" s="13"/>
      <c r="AL30" s="13"/>
      <c r="AM30" s="13" t="str">
        <f>IF(OR(AE30&lt;&gt;"",AG30&lt;&gt;""),"",IF(AND(F30&lt;&gt;"f",M30&lt;&gt;""),VLOOKUP(F30,'Appendix 3 Rules'!$A$1:$O$34,4,0),""))</f>
        <v/>
      </c>
      <c r="AN30" s="13" t="str">
        <f>IF(Q30="","",VLOOKUP(F30,'Appendix 3 Rules'!$A$1:$N$34,6,FALSE))</f>
        <v/>
      </c>
      <c r="AO30" s="13" t="str">
        <f>IF(AND(F30="f",U30&lt;&gt;""),VLOOKUP(F30,'Appendix 3 Rules'!$A$1:$N$34,8,FALSE),"")</f>
        <v/>
      </c>
    </row>
    <row r="31" spans="1:41" ht="18" customHeight="1" x14ac:dyDescent="0.2">
      <c r="B31" s="67"/>
      <c r="C31" s="8"/>
      <c r="D31" s="15"/>
      <c r="E31" s="8"/>
      <c r="F31" s="8"/>
      <c r="G31" s="20" t="str">
        <f>IF(F31="","",SUMPRODUCT(IF(I31="",0,INDEX('Appendix 3 Rules'!$B$2:$B$18,MATCH(F31,'Appendix 3 Rules'!$A$2:$A$17))))+(IF(K31="",0,INDEX('Appendix 3 Rules'!$C$2:$C$18,MATCH(F31,'Appendix 3 Rules'!$A$2:$A$17))))+(IF(M31="",0,INDEX('Appendix 3 Rules'!$D$2:$D$18,MATCH(F31,'Appendix 3 Rules'!$A$2:$A$17))))+(IF(O31="",0,INDEX('Appendix 3 Rules'!$E$2:$E$18,MATCH(F31,'Appendix 3 Rules'!$A$2:$A$17))))+(IF(Q31="",0,INDEX('Appendix 3 Rules'!$F$2:$F$18,MATCH(F31,'Appendix 3 Rules'!$A$2:$A$17))))+(IF(S31="",0,INDEX('Appendix 3 Rules'!$G$2:$G$18,MATCH(F31,'Appendix 3 Rules'!$A$2:$A$17))))+(IF(U31="",0,INDEX('Appendix 3 Rules'!$H$2:$H$18,MATCH(F31,'Appendix 3 Rules'!$A$2:$A$17))))+(IF(W31="",0,INDEX('Appendix 3 Rules'!$I$2:$I$18,MATCH(F31,'Appendix 3 Rules'!$A$2:$A$17))))+(IF(Y31="",0,INDEX('Appendix 3 Rules'!$J$2:$J$18,MATCH(F31,'Appendix 3 Rules'!$A$2:$A$17))))+(IF(AA31="",0,INDEX('Appendix 3 Rules'!$K$2:$K$18,MATCH(F31,'Appendix 3 Rules'!$A$2:$A$17))))+(IF(AC31="",0,INDEX('Appendix 3 Rules'!$L$2:$L$18,MATCH(F31,'Appendix 3 Rules'!$A$2:$A$17))))+(IF(AE31="",0,INDEX('Appendix 3 Rules'!$M$2:$M$18,MATCH(F31,'Appendix 3 Rules'!$A$2:$A$17))))+(IF(AG31="",0,INDEX('Appendix 3 Rules'!$N$2:$N$18,MATCH(F31,'Appendix 3 Rules'!$A$2:$A$17))))+(IF(F31="gc1",VLOOKUP(F31,'Appendix 3 Rules'!$A$1:$O$34,15)))+(IF(F31="gc2",VLOOKUP(F31,'Appendix 3 Rules'!$A$1:$O$34,15)))+(IF(F31="gc3",VLOOKUP(F31,'Appendix 3 Rules'!$A$1:$O$34,15)))+(IF(F31="gr1",VLOOKUP(F31,'Appendix 3 Rules'!$A$1:$O$34,15)))+(IF(F31="gr2",VLOOKUP(F31,'Appendix 3 Rules'!$A$1:$O$34,15)))+(IF(F31="gr3",VLOOKUP(F31,'Appendix 3 Rules'!$A$1:$O$34,15)))+(IF(F31="h1",VLOOKUP(F31,'Appendix 3 Rules'!$A$1:$O$34,15)))+(IF(F31="h2",VLOOKUP(F31,'Appendix 3 Rules'!$A$1:$O$34,15)))+(IF(F31="h3",VLOOKUP(F31,'Appendix 3 Rules'!$A$1:$O$34,15)))+(IF(F31="i1",VLOOKUP(F31,'Appendix 3 Rules'!$A$1:$O$34,15)))+(IF(F31="i2",VLOOKUP(F31,'Appendix 3 Rules'!$A$1:$O$34,15)))+(IF(F31="j1",VLOOKUP(F31,'Appendix 3 Rules'!$A$1:$O$34,15)))+(IF(F31="j2",VLOOKUP(F31,'Appendix 3 Rules'!$A$1:$O$34,15)))+(IF(F31="k",VLOOKUP(F31,'Appendix 3 Rules'!$A$1:$O$34,15)))+(IF(F31="l1",VLOOKUP(F31,'Appendix 3 Rules'!$A$1:$O$34,15)))+(IF(F31="l2",VLOOKUP(F31,'Appendix 3 Rules'!$A$1:$O$34,15)))+(IF(F31="m1",VLOOKUP(F31,'Appendix 3 Rules'!$A$1:$O$34,15)))+(IF(F31="m2",VLOOKUP(F31,'Appendix 3 Rules'!$A$1:$O$34,15)))+(IF(F31="m3",VLOOKUP(F31,'Appendix 3 Rules'!$A$1:$O$34,15)))+(IF(F31="n",VLOOKUP(F31,'Appendix 3 Rules'!$A$1:$O$34,15)))+(IF(F31="o",VLOOKUP(F31,'Appendix 3 Rules'!$A$1:$O$34,15)))+(IF(F31="p",VLOOKUP(F31,'Appendix 3 Rules'!$A$1:$O$34,15)))+(IF(F31="q",VLOOKUP(F31,'Appendix 3 Rules'!$A$1:$O$34,15)))+(IF(F31="r",VLOOKUP(F31,'Appendix 3 Rules'!$A$1:$O$34,15)))+(IF(F31="s",VLOOKUP(F31,'Appendix 3 Rules'!$A$1:$O$34,15)))+(IF(F31="t",VLOOKUP(F31,'Appendix 3 Rules'!$A$1:$O$34,15)))+(IF(F31="u",VLOOKUP(F31,'Appendix 3 Rules'!$A$1:$O$34,15))))</f>
        <v/>
      </c>
      <c r="H31" s="61" t="str">
        <f>IF(F31="","",IF(OR(F31="d",F31="e",F31="gc1",F31="gc2",F31="gc3",F31="gr1",F31="gr2",F31="gr3",F31="h1",F31="h2",F31="h3",F31="i1",F31="i2",F31="j1",F31="j2",F31="k",F31="l1",F31="l2",F31="m1",F31="m2",F31="m3",F31="n",F31="o",F31="p",F31="q",F31="r",F31="s",F31="t",F31="u",F31="f"),MIN(G31,VLOOKUP(F31,'Appx 3 (Mass) Rules'!$A$1:$D$150,4,0)),MIN(G31,VLOOKUP(F31,'Appx 3 (Mass) Rules'!$A$1:$D$150,4,0),SUMPRODUCT(IF(I31="",0,INDEX('Appendix 3 Rules'!$B$2:$B$18,MATCH(F31,'Appendix 3 Rules'!$A$2:$A$17))))+(IF(K31="",0,INDEX('Appendix 3 Rules'!$C$2:$C$18,MATCH(F31,'Appendix 3 Rules'!$A$2:$A$17))))+(IF(M31="",0,INDEX('Appendix 3 Rules'!$D$2:$D$18,MATCH(F31,'Appendix 3 Rules'!$A$2:$A$17))))+(IF(O31="",0,INDEX('Appendix 3 Rules'!$E$2:$E$18,MATCH(F31,'Appendix 3 Rules'!$A$2:$A$17))))+(IF(Q31="",0,INDEX('Appendix 3 Rules'!$F$2:$F$18,MATCH(F31,'Appendix 3 Rules'!$A$2:$A$17))))+(IF(S31="",0,INDEX('Appendix 3 Rules'!$G$2:$G$18,MATCH(F31,'Appendix 3 Rules'!$A$2:$A$17))))+(IF(U31="",0,INDEX('Appendix 3 Rules'!$H$2:$H$18,MATCH(F31,'Appendix 3 Rules'!$A$2:$A$17))))+(IF(W31="",0,INDEX('Appendix 3 Rules'!$I$2:$I$18,MATCH(F31,'Appendix 3 Rules'!$A$2:$A$17))))+(IF(Y31="",0,INDEX('Appendix 3 Rules'!$J$2:$J$18,MATCH(F31,'Appendix 3 Rules'!$A$2:$A$17))))+(IF(AA31="",0,INDEX('Appendix 3 Rules'!$K$2:$K$18,MATCH(F31,'Appendix 3 Rules'!$A$2:$A$17))))+(IF(AC31="",0,INDEX('Appendix 3 Rules'!$L$2:$L$18,MATCH(F31,'Appendix 3 Rules'!$A$2:$A$17))))+(IF(AE31="",0,INDEX('Appendix 3 Rules'!$M$2:$M$18,MATCH(F31,'Appendix 3 Rules'!$A$2:$A$17))))+(IF(AG31="",0,INDEX('Appendix 3 Rules'!$N$2:$N$18,MATCH(F31,'Appendix 3 Rules'!$A$2:$A$17))))+(IF(F31="gc1",VLOOKUP(F31,'Appendix 3 Rules'!$A$1:$O$34,15)))+(IF(F31="gc2",VLOOKUP(F31,'Appendix 3 Rules'!$A$1:$O$34,15)))+(IF(F31="gc3",VLOOKUP(F31,'Appendix 3 Rules'!$A$1:$O$34,15)))+(IF(F31="gr1",VLOOKUP(F31,'Appendix 3 Rules'!$A$1:$O$34,15)))+(IF(F31="gr2",VLOOKUP(F31,'Appendix 3 Rules'!$A$1:$O$34,15)))+(IF(F31="gr3",VLOOKUP(F31,'Appendix 3 Rules'!$A$1:$O$34,15)))+(IF(F31="h1",VLOOKUP(F31,'Appendix 3 Rules'!$A$1:$O$34,15)))+(IF(F31="h2",VLOOKUP(F31,'Appendix 3 Rules'!$A$1:$O$34,15)))+(IF(F31="h3",VLOOKUP(F31,'Appendix 3 Rules'!$A$1:$O$34,15)))+(IF(F31="i1",VLOOKUP(F31,'Appendix 3 Rules'!$A$1:$O$34,15)))+(IF(F31="i2",VLOOKUP(F31,'Appendix 3 Rules'!$A$1:$O$34,15)))+(IF(F31="j1",VLOOKUP(F31,'Appendix 3 Rules'!$A$1:$O$34,15)))+(IF(F31="j2",VLOOKUP(F31,'Appendix 3 Rules'!$A$1:$O$34,15)))+(IF(F31="k",VLOOKUP(F31,'Appendix 3 Rules'!$A$1:$O$34,15)))+(IF(F31="l1",VLOOKUP(F31,'Appendix 3 Rules'!$A$1:$O$34,15)))+(IF(F31="l2",VLOOKUP(F31,'Appendix 3 Rules'!$A$1:$O$34,15)))+(IF(F31="m1",VLOOKUP(F31,'Appendix 3 Rules'!$A$1:$O$34,15)))+(IF(F31="m2",VLOOKUP(F31,'Appendix 3 Rules'!$A$1:$O$34,15)))+(IF(F31="m3",VLOOKUP(F31,'Appendix 3 Rules'!$A$1:$O$34,15)))+(IF(F31="n",VLOOKUP(F31,'Appendix 3 Rules'!$A$1:$O$34,15)))+(IF(F31="o",VLOOKUP(F31,'Appendix 3 Rules'!$A$1:$O$34,15)))+(IF(F31="p",VLOOKUP(F31,'Appendix 3 Rules'!$A$1:$O$34,15)))+(IF(F31="q",VLOOKUP(F31,'Appendix 3 Rules'!$A$1:$O$34,15)))+(IF(F31="r",VLOOKUP(F31,'Appendix 3 Rules'!$A$1:$O$34,15)))+(IF(F31="s",VLOOKUP(F31,'Appendix 3 Rules'!$A$1:$O$34,15)))+(IF(F31="t",VLOOKUP(F31,'Appendix 3 Rules'!$A$1:$O$34,15)))+(IF(F31="u",VLOOKUP(F31,'Appendix 3 Rules'!$A$1:$O$34,15))))))</f>
        <v/>
      </c>
      <c r="I31" s="8"/>
      <c r="J31" s="13"/>
      <c r="K31" s="8"/>
      <c r="L31" s="13"/>
      <c r="M31" s="8"/>
      <c r="N31" s="13"/>
      <c r="O31" s="8"/>
      <c r="P31" s="13"/>
      <c r="Q31" s="8"/>
      <c r="R31" s="13"/>
      <c r="S31" s="8"/>
      <c r="T31" s="13"/>
      <c r="U31" s="8"/>
      <c r="V31" s="13"/>
      <c r="W31" s="8"/>
      <c r="X31" s="13"/>
      <c r="Y31" s="8"/>
      <c r="Z31" s="13"/>
      <c r="AA31" s="8"/>
      <c r="AB31" s="13"/>
      <c r="AC31" s="8"/>
      <c r="AD31" s="13"/>
      <c r="AE31" s="8"/>
      <c r="AF31" s="13"/>
      <c r="AG31" s="8"/>
      <c r="AH31" s="13"/>
      <c r="AI31" s="13"/>
      <c r="AJ31" s="13"/>
      <c r="AK31" s="13"/>
      <c r="AL31" s="13"/>
      <c r="AM31" s="13" t="str">
        <f>IF(OR(AE31&lt;&gt;"",AG31&lt;&gt;""),"",IF(AND(F31&lt;&gt;"f",M31&lt;&gt;""),VLOOKUP(F31,'Appendix 3 Rules'!$A$1:$O$34,4,0),""))</f>
        <v/>
      </c>
      <c r="AN31" s="13" t="str">
        <f>IF(Q31="","",VLOOKUP(F31,'Appendix 3 Rules'!$A$1:$N$34,6,FALSE))</f>
        <v/>
      </c>
      <c r="AO31" s="13" t="str">
        <f>IF(AND(F31="f",U31&lt;&gt;""),VLOOKUP(F31,'Appendix 3 Rules'!$A$1:$N$34,8,FALSE),"")</f>
        <v/>
      </c>
    </row>
    <row r="32" spans="1:41" ht="18" customHeight="1" x14ac:dyDescent="0.2">
      <c r="B32" s="67"/>
      <c r="C32" s="8"/>
      <c r="D32" s="15"/>
      <c r="E32" s="8"/>
      <c r="F32" s="8"/>
      <c r="G32" s="20" t="str">
        <f>IF(F32="","",SUMPRODUCT(IF(I32="",0,INDEX('Appendix 3 Rules'!$B$2:$B$18,MATCH(F32,'Appendix 3 Rules'!$A$2:$A$17))))+(IF(K32="",0,INDEX('Appendix 3 Rules'!$C$2:$C$18,MATCH(F32,'Appendix 3 Rules'!$A$2:$A$17))))+(IF(M32="",0,INDEX('Appendix 3 Rules'!$D$2:$D$18,MATCH(F32,'Appendix 3 Rules'!$A$2:$A$17))))+(IF(O32="",0,INDEX('Appendix 3 Rules'!$E$2:$E$18,MATCH(F32,'Appendix 3 Rules'!$A$2:$A$17))))+(IF(Q32="",0,INDEX('Appendix 3 Rules'!$F$2:$F$18,MATCH(F32,'Appendix 3 Rules'!$A$2:$A$17))))+(IF(S32="",0,INDEX('Appendix 3 Rules'!$G$2:$G$18,MATCH(F32,'Appendix 3 Rules'!$A$2:$A$17))))+(IF(U32="",0,INDEX('Appendix 3 Rules'!$H$2:$H$18,MATCH(F32,'Appendix 3 Rules'!$A$2:$A$17))))+(IF(W32="",0,INDEX('Appendix 3 Rules'!$I$2:$I$18,MATCH(F32,'Appendix 3 Rules'!$A$2:$A$17))))+(IF(Y32="",0,INDEX('Appendix 3 Rules'!$J$2:$J$18,MATCH(F32,'Appendix 3 Rules'!$A$2:$A$17))))+(IF(AA32="",0,INDEX('Appendix 3 Rules'!$K$2:$K$18,MATCH(F32,'Appendix 3 Rules'!$A$2:$A$17))))+(IF(AC32="",0,INDEX('Appendix 3 Rules'!$L$2:$L$18,MATCH(F32,'Appendix 3 Rules'!$A$2:$A$17))))+(IF(AE32="",0,INDEX('Appendix 3 Rules'!$M$2:$M$18,MATCH(F32,'Appendix 3 Rules'!$A$2:$A$17))))+(IF(AG32="",0,INDEX('Appendix 3 Rules'!$N$2:$N$18,MATCH(F32,'Appendix 3 Rules'!$A$2:$A$17))))+(IF(F32="gc1",VLOOKUP(F32,'Appendix 3 Rules'!$A$1:$O$34,15)))+(IF(F32="gc2",VLOOKUP(F32,'Appendix 3 Rules'!$A$1:$O$34,15)))+(IF(F32="gc3",VLOOKUP(F32,'Appendix 3 Rules'!$A$1:$O$34,15)))+(IF(F32="gr1",VLOOKUP(F32,'Appendix 3 Rules'!$A$1:$O$34,15)))+(IF(F32="gr2",VLOOKUP(F32,'Appendix 3 Rules'!$A$1:$O$34,15)))+(IF(F32="gr3",VLOOKUP(F32,'Appendix 3 Rules'!$A$1:$O$34,15)))+(IF(F32="h1",VLOOKUP(F32,'Appendix 3 Rules'!$A$1:$O$34,15)))+(IF(F32="h2",VLOOKUP(F32,'Appendix 3 Rules'!$A$1:$O$34,15)))+(IF(F32="h3",VLOOKUP(F32,'Appendix 3 Rules'!$A$1:$O$34,15)))+(IF(F32="i1",VLOOKUP(F32,'Appendix 3 Rules'!$A$1:$O$34,15)))+(IF(F32="i2",VLOOKUP(F32,'Appendix 3 Rules'!$A$1:$O$34,15)))+(IF(F32="j1",VLOOKUP(F32,'Appendix 3 Rules'!$A$1:$O$34,15)))+(IF(F32="j2",VLOOKUP(F32,'Appendix 3 Rules'!$A$1:$O$34,15)))+(IF(F32="k",VLOOKUP(F32,'Appendix 3 Rules'!$A$1:$O$34,15)))+(IF(F32="l1",VLOOKUP(F32,'Appendix 3 Rules'!$A$1:$O$34,15)))+(IF(F32="l2",VLOOKUP(F32,'Appendix 3 Rules'!$A$1:$O$34,15)))+(IF(F32="m1",VLOOKUP(F32,'Appendix 3 Rules'!$A$1:$O$34,15)))+(IF(F32="m2",VLOOKUP(F32,'Appendix 3 Rules'!$A$1:$O$34,15)))+(IF(F32="m3",VLOOKUP(F32,'Appendix 3 Rules'!$A$1:$O$34,15)))+(IF(F32="n",VLOOKUP(F32,'Appendix 3 Rules'!$A$1:$O$34,15)))+(IF(F32="o",VLOOKUP(F32,'Appendix 3 Rules'!$A$1:$O$34,15)))+(IF(F32="p",VLOOKUP(F32,'Appendix 3 Rules'!$A$1:$O$34,15)))+(IF(F32="q",VLOOKUP(F32,'Appendix 3 Rules'!$A$1:$O$34,15)))+(IF(F32="r",VLOOKUP(F32,'Appendix 3 Rules'!$A$1:$O$34,15)))+(IF(F32="s",VLOOKUP(F32,'Appendix 3 Rules'!$A$1:$O$34,15)))+(IF(F32="t",VLOOKUP(F32,'Appendix 3 Rules'!$A$1:$O$34,15)))+(IF(F32="u",VLOOKUP(F32,'Appendix 3 Rules'!$A$1:$O$34,15))))</f>
        <v/>
      </c>
      <c r="H32" s="61" t="str">
        <f>IF(F32="","",IF(OR(F32="d",F32="e",F32="gc1",F32="gc2",F32="gc3",F32="gr1",F32="gr2",F32="gr3",F32="h1",F32="h2",F32="h3",F32="i1",F32="i2",F32="j1",F32="j2",F32="k",F32="l1",F32="l2",F32="m1",F32="m2",F32="m3",F32="n",F32="o",F32="p",F32="q",F32="r",F32="s",F32="t",F32="u",F32="f"),MIN(G32,VLOOKUP(F32,'Appx 3 (Mass) Rules'!$A$1:$D$150,4,0)),MIN(G32,VLOOKUP(F32,'Appx 3 (Mass) Rules'!$A$1:$D$150,4,0),SUMPRODUCT(IF(I32="",0,INDEX('Appendix 3 Rules'!$B$2:$B$18,MATCH(F32,'Appendix 3 Rules'!$A$2:$A$17))))+(IF(K32="",0,INDEX('Appendix 3 Rules'!$C$2:$C$18,MATCH(F32,'Appendix 3 Rules'!$A$2:$A$17))))+(IF(M32="",0,INDEX('Appendix 3 Rules'!$D$2:$D$18,MATCH(F32,'Appendix 3 Rules'!$A$2:$A$17))))+(IF(O32="",0,INDEX('Appendix 3 Rules'!$E$2:$E$18,MATCH(F32,'Appendix 3 Rules'!$A$2:$A$17))))+(IF(Q32="",0,INDEX('Appendix 3 Rules'!$F$2:$F$18,MATCH(F32,'Appendix 3 Rules'!$A$2:$A$17))))+(IF(S32="",0,INDEX('Appendix 3 Rules'!$G$2:$G$18,MATCH(F32,'Appendix 3 Rules'!$A$2:$A$17))))+(IF(U32="",0,INDEX('Appendix 3 Rules'!$H$2:$H$18,MATCH(F32,'Appendix 3 Rules'!$A$2:$A$17))))+(IF(W32="",0,INDEX('Appendix 3 Rules'!$I$2:$I$18,MATCH(F32,'Appendix 3 Rules'!$A$2:$A$17))))+(IF(Y32="",0,INDEX('Appendix 3 Rules'!$J$2:$J$18,MATCH(F32,'Appendix 3 Rules'!$A$2:$A$17))))+(IF(AA32="",0,INDEX('Appendix 3 Rules'!$K$2:$K$18,MATCH(F32,'Appendix 3 Rules'!$A$2:$A$17))))+(IF(AC32="",0,INDEX('Appendix 3 Rules'!$L$2:$L$18,MATCH(F32,'Appendix 3 Rules'!$A$2:$A$17))))+(IF(AE32="",0,INDEX('Appendix 3 Rules'!$M$2:$M$18,MATCH(F32,'Appendix 3 Rules'!$A$2:$A$17))))+(IF(AG32="",0,INDEX('Appendix 3 Rules'!$N$2:$N$18,MATCH(F32,'Appendix 3 Rules'!$A$2:$A$17))))+(IF(F32="gc1",VLOOKUP(F32,'Appendix 3 Rules'!$A$1:$O$34,15)))+(IF(F32="gc2",VLOOKUP(F32,'Appendix 3 Rules'!$A$1:$O$34,15)))+(IF(F32="gc3",VLOOKUP(F32,'Appendix 3 Rules'!$A$1:$O$34,15)))+(IF(F32="gr1",VLOOKUP(F32,'Appendix 3 Rules'!$A$1:$O$34,15)))+(IF(F32="gr2",VLOOKUP(F32,'Appendix 3 Rules'!$A$1:$O$34,15)))+(IF(F32="gr3",VLOOKUP(F32,'Appendix 3 Rules'!$A$1:$O$34,15)))+(IF(F32="h1",VLOOKUP(F32,'Appendix 3 Rules'!$A$1:$O$34,15)))+(IF(F32="h2",VLOOKUP(F32,'Appendix 3 Rules'!$A$1:$O$34,15)))+(IF(F32="h3",VLOOKUP(F32,'Appendix 3 Rules'!$A$1:$O$34,15)))+(IF(F32="i1",VLOOKUP(F32,'Appendix 3 Rules'!$A$1:$O$34,15)))+(IF(F32="i2",VLOOKUP(F32,'Appendix 3 Rules'!$A$1:$O$34,15)))+(IF(F32="j1",VLOOKUP(F32,'Appendix 3 Rules'!$A$1:$O$34,15)))+(IF(F32="j2",VLOOKUP(F32,'Appendix 3 Rules'!$A$1:$O$34,15)))+(IF(F32="k",VLOOKUP(F32,'Appendix 3 Rules'!$A$1:$O$34,15)))+(IF(F32="l1",VLOOKUP(F32,'Appendix 3 Rules'!$A$1:$O$34,15)))+(IF(F32="l2",VLOOKUP(F32,'Appendix 3 Rules'!$A$1:$O$34,15)))+(IF(F32="m1",VLOOKUP(F32,'Appendix 3 Rules'!$A$1:$O$34,15)))+(IF(F32="m2",VLOOKUP(F32,'Appendix 3 Rules'!$A$1:$O$34,15)))+(IF(F32="m3",VLOOKUP(F32,'Appendix 3 Rules'!$A$1:$O$34,15)))+(IF(F32="n",VLOOKUP(F32,'Appendix 3 Rules'!$A$1:$O$34,15)))+(IF(F32="o",VLOOKUP(F32,'Appendix 3 Rules'!$A$1:$O$34,15)))+(IF(F32="p",VLOOKUP(F32,'Appendix 3 Rules'!$A$1:$O$34,15)))+(IF(F32="q",VLOOKUP(F32,'Appendix 3 Rules'!$A$1:$O$34,15)))+(IF(F32="r",VLOOKUP(F32,'Appendix 3 Rules'!$A$1:$O$34,15)))+(IF(F32="s",VLOOKUP(F32,'Appendix 3 Rules'!$A$1:$O$34,15)))+(IF(F32="t",VLOOKUP(F32,'Appendix 3 Rules'!$A$1:$O$34,15)))+(IF(F32="u",VLOOKUP(F32,'Appendix 3 Rules'!$A$1:$O$34,15))))))</f>
        <v/>
      </c>
      <c r="I32" s="8"/>
      <c r="J32" s="13"/>
      <c r="K32" s="8"/>
      <c r="L32" s="13"/>
      <c r="M32" s="8"/>
      <c r="N32" s="13"/>
      <c r="O32" s="8"/>
      <c r="P32" s="13"/>
      <c r="Q32" s="8"/>
      <c r="R32" s="13"/>
      <c r="S32" s="8"/>
      <c r="T32" s="13"/>
      <c r="U32" s="8"/>
      <c r="V32" s="13"/>
      <c r="W32" s="8"/>
      <c r="X32" s="13"/>
      <c r="Y32" s="8"/>
      <c r="Z32" s="13"/>
      <c r="AA32" s="8"/>
      <c r="AB32" s="13"/>
      <c r="AC32" s="8"/>
      <c r="AD32" s="13"/>
      <c r="AE32" s="8"/>
      <c r="AF32" s="13"/>
      <c r="AG32" s="8"/>
      <c r="AH32" s="13"/>
      <c r="AI32" s="13"/>
      <c r="AJ32" s="13"/>
      <c r="AK32" s="13"/>
      <c r="AL32" s="13"/>
      <c r="AM32" s="13" t="str">
        <f>IF(OR(AE32&lt;&gt;"",AG32&lt;&gt;""),"",IF(AND(F32&lt;&gt;"f",M32&lt;&gt;""),VLOOKUP(F32,'Appendix 3 Rules'!$A$1:$O$34,4,0),""))</f>
        <v/>
      </c>
      <c r="AN32" s="13" t="str">
        <f>IF(Q32="","",VLOOKUP(F32,'Appendix 3 Rules'!$A$1:$N$34,6,FALSE))</f>
        <v/>
      </c>
      <c r="AO32" s="13" t="str">
        <f>IF(AND(F32="f",U32&lt;&gt;""),VLOOKUP(F32,'Appendix 3 Rules'!$A$1:$N$34,8,FALSE),"")</f>
        <v/>
      </c>
    </row>
    <row r="33" spans="1:41" ht="18" customHeight="1" x14ac:dyDescent="0.2">
      <c r="B33" s="67"/>
      <c r="C33" s="8"/>
      <c r="D33" s="15"/>
      <c r="E33" s="8"/>
      <c r="F33" s="8"/>
      <c r="G33" s="20" t="str">
        <f>IF(F33="","",SUMPRODUCT(IF(I33="",0,INDEX('Appendix 3 Rules'!$B$2:$B$18,MATCH(F33,'Appendix 3 Rules'!$A$2:$A$17))))+(IF(K33="",0,INDEX('Appendix 3 Rules'!$C$2:$C$18,MATCH(F33,'Appendix 3 Rules'!$A$2:$A$17))))+(IF(M33="",0,INDEX('Appendix 3 Rules'!$D$2:$D$18,MATCH(F33,'Appendix 3 Rules'!$A$2:$A$17))))+(IF(O33="",0,INDEX('Appendix 3 Rules'!$E$2:$E$18,MATCH(F33,'Appendix 3 Rules'!$A$2:$A$17))))+(IF(Q33="",0,INDEX('Appendix 3 Rules'!$F$2:$F$18,MATCH(F33,'Appendix 3 Rules'!$A$2:$A$17))))+(IF(S33="",0,INDEX('Appendix 3 Rules'!$G$2:$G$18,MATCH(F33,'Appendix 3 Rules'!$A$2:$A$17))))+(IF(U33="",0,INDEX('Appendix 3 Rules'!$H$2:$H$18,MATCH(F33,'Appendix 3 Rules'!$A$2:$A$17))))+(IF(W33="",0,INDEX('Appendix 3 Rules'!$I$2:$I$18,MATCH(F33,'Appendix 3 Rules'!$A$2:$A$17))))+(IF(Y33="",0,INDEX('Appendix 3 Rules'!$J$2:$J$18,MATCH(F33,'Appendix 3 Rules'!$A$2:$A$17))))+(IF(AA33="",0,INDEX('Appendix 3 Rules'!$K$2:$K$18,MATCH(F33,'Appendix 3 Rules'!$A$2:$A$17))))+(IF(AC33="",0,INDEX('Appendix 3 Rules'!$L$2:$L$18,MATCH(F33,'Appendix 3 Rules'!$A$2:$A$17))))+(IF(AE33="",0,INDEX('Appendix 3 Rules'!$M$2:$M$18,MATCH(F33,'Appendix 3 Rules'!$A$2:$A$17))))+(IF(AG33="",0,INDEX('Appendix 3 Rules'!$N$2:$N$18,MATCH(F33,'Appendix 3 Rules'!$A$2:$A$17))))+(IF(F33="gc1",VLOOKUP(F33,'Appendix 3 Rules'!$A$1:$O$34,15)))+(IF(F33="gc2",VLOOKUP(F33,'Appendix 3 Rules'!$A$1:$O$34,15)))+(IF(F33="gc3",VLOOKUP(F33,'Appendix 3 Rules'!$A$1:$O$34,15)))+(IF(F33="gr1",VLOOKUP(F33,'Appendix 3 Rules'!$A$1:$O$34,15)))+(IF(F33="gr2",VLOOKUP(F33,'Appendix 3 Rules'!$A$1:$O$34,15)))+(IF(F33="gr3",VLOOKUP(F33,'Appendix 3 Rules'!$A$1:$O$34,15)))+(IF(F33="h1",VLOOKUP(F33,'Appendix 3 Rules'!$A$1:$O$34,15)))+(IF(F33="h2",VLOOKUP(F33,'Appendix 3 Rules'!$A$1:$O$34,15)))+(IF(F33="h3",VLOOKUP(F33,'Appendix 3 Rules'!$A$1:$O$34,15)))+(IF(F33="i1",VLOOKUP(F33,'Appendix 3 Rules'!$A$1:$O$34,15)))+(IF(F33="i2",VLOOKUP(F33,'Appendix 3 Rules'!$A$1:$O$34,15)))+(IF(F33="j1",VLOOKUP(F33,'Appendix 3 Rules'!$A$1:$O$34,15)))+(IF(F33="j2",VLOOKUP(F33,'Appendix 3 Rules'!$A$1:$O$34,15)))+(IF(F33="k",VLOOKUP(F33,'Appendix 3 Rules'!$A$1:$O$34,15)))+(IF(F33="l1",VLOOKUP(F33,'Appendix 3 Rules'!$A$1:$O$34,15)))+(IF(F33="l2",VLOOKUP(F33,'Appendix 3 Rules'!$A$1:$O$34,15)))+(IF(F33="m1",VLOOKUP(F33,'Appendix 3 Rules'!$A$1:$O$34,15)))+(IF(F33="m2",VLOOKUP(F33,'Appendix 3 Rules'!$A$1:$O$34,15)))+(IF(F33="m3",VLOOKUP(F33,'Appendix 3 Rules'!$A$1:$O$34,15)))+(IF(F33="n",VLOOKUP(F33,'Appendix 3 Rules'!$A$1:$O$34,15)))+(IF(F33="o",VLOOKUP(F33,'Appendix 3 Rules'!$A$1:$O$34,15)))+(IF(F33="p",VLOOKUP(F33,'Appendix 3 Rules'!$A$1:$O$34,15)))+(IF(F33="q",VLOOKUP(F33,'Appendix 3 Rules'!$A$1:$O$34,15)))+(IF(F33="r",VLOOKUP(F33,'Appendix 3 Rules'!$A$1:$O$34,15)))+(IF(F33="s",VLOOKUP(F33,'Appendix 3 Rules'!$A$1:$O$34,15)))+(IF(F33="t",VLOOKUP(F33,'Appendix 3 Rules'!$A$1:$O$34,15)))+(IF(F33="u",VLOOKUP(F33,'Appendix 3 Rules'!$A$1:$O$34,15))))</f>
        <v/>
      </c>
      <c r="H33" s="61" t="str">
        <f>IF(F33="","",IF(OR(F33="d",F33="e",F33="gc1",F33="gc2",F33="gc3",F33="gr1",F33="gr2",F33="gr3",F33="h1",F33="h2",F33="h3",F33="i1",F33="i2",F33="j1",F33="j2",F33="k",F33="l1",F33="l2",F33="m1",F33="m2",F33="m3",F33="n",F33="o",F33="p",F33="q",F33="r",F33="s",F33="t",F33="u",F33="f"),MIN(G33,VLOOKUP(F33,'Appx 3 (Mass) Rules'!$A$1:$D$150,4,0)),MIN(G33,VLOOKUP(F33,'Appx 3 (Mass) Rules'!$A$1:$D$150,4,0),SUMPRODUCT(IF(I33="",0,INDEX('Appendix 3 Rules'!$B$2:$B$18,MATCH(F33,'Appendix 3 Rules'!$A$2:$A$17))))+(IF(K33="",0,INDEX('Appendix 3 Rules'!$C$2:$C$18,MATCH(F33,'Appendix 3 Rules'!$A$2:$A$17))))+(IF(M33="",0,INDEX('Appendix 3 Rules'!$D$2:$D$18,MATCH(F33,'Appendix 3 Rules'!$A$2:$A$17))))+(IF(O33="",0,INDEX('Appendix 3 Rules'!$E$2:$E$18,MATCH(F33,'Appendix 3 Rules'!$A$2:$A$17))))+(IF(Q33="",0,INDEX('Appendix 3 Rules'!$F$2:$F$18,MATCH(F33,'Appendix 3 Rules'!$A$2:$A$17))))+(IF(S33="",0,INDEX('Appendix 3 Rules'!$G$2:$G$18,MATCH(F33,'Appendix 3 Rules'!$A$2:$A$17))))+(IF(U33="",0,INDEX('Appendix 3 Rules'!$H$2:$H$18,MATCH(F33,'Appendix 3 Rules'!$A$2:$A$17))))+(IF(W33="",0,INDEX('Appendix 3 Rules'!$I$2:$I$18,MATCH(F33,'Appendix 3 Rules'!$A$2:$A$17))))+(IF(Y33="",0,INDEX('Appendix 3 Rules'!$J$2:$J$18,MATCH(F33,'Appendix 3 Rules'!$A$2:$A$17))))+(IF(AA33="",0,INDEX('Appendix 3 Rules'!$K$2:$K$18,MATCH(F33,'Appendix 3 Rules'!$A$2:$A$17))))+(IF(AC33="",0,INDEX('Appendix 3 Rules'!$L$2:$L$18,MATCH(F33,'Appendix 3 Rules'!$A$2:$A$17))))+(IF(AE33="",0,INDEX('Appendix 3 Rules'!$M$2:$M$18,MATCH(F33,'Appendix 3 Rules'!$A$2:$A$17))))+(IF(AG33="",0,INDEX('Appendix 3 Rules'!$N$2:$N$18,MATCH(F33,'Appendix 3 Rules'!$A$2:$A$17))))+(IF(F33="gc1",VLOOKUP(F33,'Appendix 3 Rules'!$A$1:$O$34,15)))+(IF(F33="gc2",VLOOKUP(F33,'Appendix 3 Rules'!$A$1:$O$34,15)))+(IF(F33="gc3",VLOOKUP(F33,'Appendix 3 Rules'!$A$1:$O$34,15)))+(IF(F33="gr1",VLOOKUP(F33,'Appendix 3 Rules'!$A$1:$O$34,15)))+(IF(F33="gr2",VLOOKUP(F33,'Appendix 3 Rules'!$A$1:$O$34,15)))+(IF(F33="gr3",VLOOKUP(F33,'Appendix 3 Rules'!$A$1:$O$34,15)))+(IF(F33="h1",VLOOKUP(F33,'Appendix 3 Rules'!$A$1:$O$34,15)))+(IF(F33="h2",VLOOKUP(F33,'Appendix 3 Rules'!$A$1:$O$34,15)))+(IF(F33="h3",VLOOKUP(F33,'Appendix 3 Rules'!$A$1:$O$34,15)))+(IF(F33="i1",VLOOKUP(F33,'Appendix 3 Rules'!$A$1:$O$34,15)))+(IF(F33="i2",VLOOKUP(F33,'Appendix 3 Rules'!$A$1:$O$34,15)))+(IF(F33="j1",VLOOKUP(F33,'Appendix 3 Rules'!$A$1:$O$34,15)))+(IF(F33="j2",VLOOKUP(F33,'Appendix 3 Rules'!$A$1:$O$34,15)))+(IF(F33="k",VLOOKUP(F33,'Appendix 3 Rules'!$A$1:$O$34,15)))+(IF(F33="l1",VLOOKUP(F33,'Appendix 3 Rules'!$A$1:$O$34,15)))+(IF(F33="l2",VLOOKUP(F33,'Appendix 3 Rules'!$A$1:$O$34,15)))+(IF(F33="m1",VLOOKUP(F33,'Appendix 3 Rules'!$A$1:$O$34,15)))+(IF(F33="m2",VLOOKUP(F33,'Appendix 3 Rules'!$A$1:$O$34,15)))+(IF(F33="m3",VLOOKUP(F33,'Appendix 3 Rules'!$A$1:$O$34,15)))+(IF(F33="n",VLOOKUP(F33,'Appendix 3 Rules'!$A$1:$O$34,15)))+(IF(F33="o",VLOOKUP(F33,'Appendix 3 Rules'!$A$1:$O$34,15)))+(IF(F33="p",VLOOKUP(F33,'Appendix 3 Rules'!$A$1:$O$34,15)))+(IF(F33="q",VLOOKUP(F33,'Appendix 3 Rules'!$A$1:$O$34,15)))+(IF(F33="r",VLOOKUP(F33,'Appendix 3 Rules'!$A$1:$O$34,15)))+(IF(F33="s",VLOOKUP(F33,'Appendix 3 Rules'!$A$1:$O$34,15)))+(IF(F33="t",VLOOKUP(F33,'Appendix 3 Rules'!$A$1:$O$34,15)))+(IF(F33="u",VLOOKUP(F33,'Appendix 3 Rules'!$A$1:$O$34,15))))))</f>
        <v/>
      </c>
      <c r="I33" s="8"/>
      <c r="J33" s="13"/>
      <c r="K33" s="8"/>
      <c r="L33" s="13"/>
      <c r="M33" s="8"/>
      <c r="N33" s="13"/>
      <c r="O33" s="8"/>
      <c r="P33" s="13"/>
      <c r="Q33" s="8"/>
      <c r="R33" s="13"/>
      <c r="S33" s="8"/>
      <c r="T33" s="13"/>
      <c r="U33" s="8"/>
      <c r="V33" s="13"/>
      <c r="W33" s="8"/>
      <c r="X33" s="13"/>
      <c r="Y33" s="8"/>
      <c r="Z33" s="13"/>
      <c r="AA33" s="8"/>
      <c r="AB33" s="13"/>
      <c r="AC33" s="8"/>
      <c r="AD33" s="13"/>
      <c r="AE33" s="8"/>
      <c r="AF33" s="13"/>
      <c r="AG33" s="8"/>
      <c r="AH33" s="13"/>
      <c r="AI33" s="13"/>
      <c r="AJ33" s="13"/>
      <c r="AK33" s="13"/>
      <c r="AL33" s="13"/>
      <c r="AM33" s="13" t="str">
        <f>IF(OR(AE33&lt;&gt;"",AG33&lt;&gt;""),"",IF(AND(F33&lt;&gt;"f",M33&lt;&gt;""),VLOOKUP(F33,'Appendix 3 Rules'!$A$1:$O$34,4,0),""))</f>
        <v/>
      </c>
      <c r="AN33" s="13" t="str">
        <f>IF(Q33="","",VLOOKUP(F33,'Appendix 3 Rules'!$A$1:$N$34,6,FALSE))</f>
        <v/>
      </c>
      <c r="AO33" s="13" t="str">
        <f>IF(AND(F33="f",U33&lt;&gt;""),VLOOKUP(F33,'Appendix 3 Rules'!$A$1:$N$34,8,FALSE),"")</f>
        <v/>
      </c>
    </row>
    <row r="34" spans="1:41" ht="18" customHeight="1" x14ac:dyDescent="0.2">
      <c r="B34" s="67"/>
      <c r="C34" s="8"/>
      <c r="D34" s="15"/>
      <c r="E34" s="8"/>
      <c r="F34" s="8"/>
      <c r="G34" s="20" t="str">
        <f>IF(F34="","",SUMPRODUCT(IF(I34="",0,INDEX('Appendix 3 Rules'!$B$2:$B$18,MATCH(F34,'Appendix 3 Rules'!$A$2:$A$17))))+(IF(K34="",0,INDEX('Appendix 3 Rules'!$C$2:$C$18,MATCH(F34,'Appendix 3 Rules'!$A$2:$A$17))))+(IF(M34="",0,INDEX('Appendix 3 Rules'!$D$2:$D$18,MATCH(F34,'Appendix 3 Rules'!$A$2:$A$17))))+(IF(O34="",0,INDEX('Appendix 3 Rules'!$E$2:$E$18,MATCH(F34,'Appendix 3 Rules'!$A$2:$A$17))))+(IF(Q34="",0,INDEX('Appendix 3 Rules'!$F$2:$F$18,MATCH(F34,'Appendix 3 Rules'!$A$2:$A$17))))+(IF(S34="",0,INDEX('Appendix 3 Rules'!$G$2:$G$18,MATCH(F34,'Appendix 3 Rules'!$A$2:$A$17))))+(IF(U34="",0,INDEX('Appendix 3 Rules'!$H$2:$H$18,MATCH(F34,'Appendix 3 Rules'!$A$2:$A$17))))+(IF(W34="",0,INDEX('Appendix 3 Rules'!$I$2:$I$18,MATCH(F34,'Appendix 3 Rules'!$A$2:$A$17))))+(IF(Y34="",0,INDEX('Appendix 3 Rules'!$J$2:$J$18,MATCH(F34,'Appendix 3 Rules'!$A$2:$A$17))))+(IF(AA34="",0,INDEX('Appendix 3 Rules'!$K$2:$K$18,MATCH(F34,'Appendix 3 Rules'!$A$2:$A$17))))+(IF(AC34="",0,INDEX('Appendix 3 Rules'!$L$2:$L$18,MATCH(F34,'Appendix 3 Rules'!$A$2:$A$17))))+(IF(AE34="",0,INDEX('Appendix 3 Rules'!$M$2:$M$18,MATCH(F34,'Appendix 3 Rules'!$A$2:$A$17))))+(IF(AG34="",0,INDEX('Appendix 3 Rules'!$N$2:$N$18,MATCH(F34,'Appendix 3 Rules'!$A$2:$A$17))))+(IF(F34="gc1",VLOOKUP(F34,'Appendix 3 Rules'!$A$1:$O$34,15)))+(IF(F34="gc2",VLOOKUP(F34,'Appendix 3 Rules'!$A$1:$O$34,15)))+(IF(F34="gc3",VLOOKUP(F34,'Appendix 3 Rules'!$A$1:$O$34,15)))+(IF(F34="gr1",VLOOKUP(F34,'Appendix 3 Rules'!$A$1:$O$34,15)))+(IF(F34="gr2",VLOOKUP(F34,'Appendix 3 Rules'!$A$1:$O$34,15)))+(IF(F34="gr3",VLOOKUP(F34,'Appendix 3 Rules'!$A$1:$O$34,15)))+(IF(F34="h1",VLOOKUP(F34,'Appendix 3 Rules'!$A$1:$O$34,15)))+(IF(F34="h2",VLOOKUP(F34,'Appendix 3 Rules'!$A$1:$O$34,15)))+(IF(F34="h3",VLOOKUP(F34,'Appendix 3 Rules'!$A$1:$O$34,15)))+(IF(F34="i1",VLOOKUP(F34,'Appendix 3 Rules'!$A$1:$O$34,15)))+(IF(F34="i2",VLOOKUP(F34,'Appendix 3 Rules'!$A$1:$O$34,15)))+(IF(F34="j1",VLOOKUP(F34,'Appendix 3 Rules'!$A$1:$O$34,15)))+(IF(F34="j2",VLOOKUP(F34,'Appendix 3 Rules'!$A$1:$O$34,15)))+(IF(F34="k",VLOOKUP(F34,'Appendix 3 Rules'!$A$1:$O$34,15)))+(IF(F34="l1",VLOOKUP(F34,'Appendix 3 Rules'!$A$1:$O$34,15)))+(IF(F34="l2",VLOOKUP(F34,'Appendix 3 Rules'!$A$1:$O$34,15)))+(IF(F34="m1",VLOOKUP(F34,'Appendix 3 Rules'!$A$1:$O$34,15)))+(IF(F34="m2",VLOOKUP(F34,'Appendix 3 Rules'!$A$1:$O$34,15)))+(IF(F34="m3",VLOOKUP(F34,'Appendix 3 Rules'!$A$1:$O$34,15)))+(IF(F34="n",VLOOKUP(F34,'Appendix 3 Rules'!$A$1:$O$34,15)))+(IF(F34="o",VLOOKUP(F34,'Appendix 3 Rules'!$A$1:$O$34,15)))+(IF(F34="p",VLOOKUP(F34,'Appendix 3 Rules'!$A$1:$O$34,15)))+(IF(F34="q",VLOOKUP(F34,'Appendix 3 Rules'!$A$1:$O$34,15)))+(IF(F34="r",VLOOKUP(F34,'Appendix 3 Rules'!$A$1:$O$34,15)))+(IF(F34="s",VLOOKUP(F34,'Appendix 3 Rules'!$A$1:$O$34,15)))+(IF(F34="t",VLOOKUP(F34,'Appendix 3 Rules'!$A$1:$O$34,15)))+(IF(F34="u",VLOOKUP(F34,'Appendix 3 Rules'!$A$1:$O$34,15))))</f>
        <v/>
      </c>
      <c r="H34" s="61" t="str">
        <f>IF(F34="","",IF(OR(F34="d",F34="e",F34="gc1",F34="gc2",F34="gc3",F34="gr1",F34="gr2",F34="gr3",F34="h1",F34="h2",F34="h3",F34="i1",F34="i2",F34="j1",F34="j2",F34="k",F34="l1",F34="l2",F34="m1",F34="m2",F34="m3",F34="n",F34="o",F34="p",F34="q",F34="r",F34="s",F34="t",F34="u",F34="f"),MIN(G34,VLOOKUP(F34,'Appx 3 (Mass) Rules'!$A$1:$D$150,4,0)),MIN(G34,VLOOKUP(F34,'Appx 3 (Mass) Rules'!$A$1:$D$150,4,0),SUMPRODUCT(IF(I34="",0,INDEX('Appendix 3 Rules'!$B$2:$B$18,MATCH(F34,'Appendix 3 Rules'!$A$2:$A$17))))+(IF(K34="",0,INDEX('Appendix 3 Rules'!$C$2:$C$18,MATCH(F34,'Appendix 3 Rules'!$A$2:$A$17))))+(IF(M34="",0,INDEX('Appendix 3 Rules'!$D$2:$D$18,MATCH(F34,'Appendix 3 Rules'!$A$2:$A$17))))+(IF(O34="",0,INDEX('Appendix 3 Rules'!$E$2:$E$18,MATCH(F34,'Appendix 3 Rules'!$A$2:$A$17))))+(IF(Q34="",0,INDEX('Appendix 3 Rules'!$F$2:$F$18,MATCH(F34,'Appendix 3 Rules'!$A$2:$A$17))))+(IF(S34="",0,INDEX('Appendix 3 Rules'!$G$2:$G$18,MATCH(F34,'Appendix 3 Rules'!$A$2:$A$17))))+(IF(U34="",0,INDEX('Appendix 3 Rules'!$H$2:$H$18,MATCH(F34,'Appendix 3 Rules'!$A$2:$A$17))))+(IF(W34="",0,INDEX('Appendix 3 Rules'!$I$2:$I$18,MATCH(F34,'Appendix 3 Rules'!$A$2:$A$17))))+(IF(Y34="",0,INDEX('Appendix 3 Rules'!$J$2:$J$18,MATCH(F34,'Appendix 3 Rules'!$A$2:$A$17))))+(IF(AA34="",0,INDEX('Appendix 3 Rules'!$K$2:$K$18,MATCH(F34,'Appendix 3 Rules'!$A$2:$A$17))))+(IF(AC34="",0,INDEX('Appendix 3 Rules'!$L$2:$L$18,MATCH(F34,'Appendix 3 Rules'!$A$2:$A$17))))+(IF(AE34="",0,INDEX('Appendix 3 Rules'!$M$2:$M$18,MATCH(F34,'Appendix 3 Rules'!$A$2:$A$17))))+(IF(AG34="",0,INDEX('Appendix 3 Rules'!$N$2:$N$18,MATCH(F34,'Appendix 3 Rules'!$A$2:$A$17))))+(IF(F34="gc1",VLOOKUP(F34,'Appendix 3 Rules'!$A$1:$O$34,15)))+(IF(F34="gc2",VLOOKUP(F34,'Appendix 3 Rules'!$A$1:$O$34,15)))+(IF(F34="gc3",VLOOKUP(F34,'Appendix 3 Rules'!$A$1:$O$34,15)))+(IF(F34="gr1",VLOOKUP(F34,'Appendix 3 Rules'!$A$1:$O$34,15)))+(IF(F34="gr2",VLOOKUP(F34,'Appendix 3 Rules'!$A$1:$O$34,15)))+(IF(F34="gr3",VLOOKUP(F34,'Appendix 3 Rules'!$A$1:$O$34,15)))+(IF(F34="h1",VLOOKUP(F34,'Appendix 3 Rules'!$A$1:$O$34,15)))+(IF(F34="h2",VLOOKUP(F34,'Appendix 3 Rules'!$A$1:$O$34,15)))+(IF(F34="h3",VLOOKUP(F34,'Appendix 3 Rules'!$A$1:$O$34,15)))+(IF(F34="i1",VLOOKUP(F34,'Appendix 3 Rules'!$A$1:$O$34,15)))+(IF(F34="i2",VLOOKUP(F34,'Appendix 3 Rules'!$A$1:$O$34,15)))+(IF(F34="j1",VLOOKUP(F34,'Appendix 3 Rules'!$A$1:$O$34,15)))+(IF(F34="j2",VLOOKUP(F34,'Appendix 3 Rules'!$A$1:$O$34,15)))+(IF(F34="k",VLOOKUP(F34,'Appendix 3 Rules'!$A$1:$O$34,15)))+(IF(F34="l1",VLOOKUP(F34,'Appendix 3 Rules'!$A$1:$O$34,15)))+(IF(F34="l2",VLOOKUP(F34,'Appendix 3 Rules'!$A$1:$O$34,15)))+(IF(F34="m1",VLOOKUP(F34,'Appendix 3 Rules'!$A$1:$O$34,15)))+(IF(F34="m2",VLOOKUP(F34,'Appendix 3 Rules'!$A$1:$O$34,15)))+(IF(F34="m3",VLOOKUP(F34,'Appendix 3 Rules'!$A$1:$O$34,15)))+(IF(F34="n",VLOOKUP(F34,'Appendix 3 Rules'!$A$1:$O$34,15)))+(IF(F34="o",VLOOKUP(F34,'Appendix 3 Rules'!$A$1:$O$34,15)))+(IF(F34="p",VLOOKUP(F34,'Appendix 3 Rules'!$A$1:$O$34,15)))+(IF(F34="q",VLOOKUP(F34,'Appendix 3 Rules'!$A$1:$O$34,15)))+(IF(F34="r",VLOOKUP(F34,'Appendix 3 Rules'!$A$1:$O$34,15)))+(IF(F34="s",VLOOKUP(F34,'Appendix 3 Rules'!$A$1:$O$34,15)))+(IF(F34="t",VLOOKUP(F34,'Appendix 3 Rules'!$A$1:$O$34,15)))+(IF(F34="u",VLOOKUP(F34,'Appendix 3 Rules'!$A$1:$O$34,15))))))</f>
        <v/>
      </c>
      <c r="I34" s="8"/>
      <c r="J34" s="13"/>
      <c r="K34" s="8"/>
      <c r="L34" s="13"/>
      <c r="M34" s="8"/>
      <c r="N34" s="13"/>
      <c r="O34" s="8"/>
      <c r="P34" s="13"/>
      <c r="Q34" s="8"/>
      <c r="R34" s="13"/>
      <c r="S34" s="8"/>
      <c r="T34" s="13"/>
      <c r="U34" s="8"/>
      <c r="V34" s="13"/>
      <c r="W34" s="8"/>
      <c r="X34" s="13"/>
      <c r="Y34" s="8"/>
      <c r="Z34" s="13"/>
      <c r="AA34" s="8"/>
      <c r="AB34" s="13"/>
      <c r="AC34" s="8"/>
      <c r="AD34" s="13"/>
      <c r="AE34" s="8"/>
      <c r="AF34" s="13"/>
      <c r="AG34" s="8"/>
      <c r="AH34" s="13"/>
      <c r="AI34" s="13"/>
      <c r="AJ34" s="13"/>
      <c r="AK34" s="13"/>
      <c r="AL34" s="13"/>
      <c r="AM34" s="13" t="str">
        <f>IF(OR(AE34&lt;&gt;"",AG34&lt;&gt;""),"",IF(AND(F34&lt;&gt;"f",M34&lt;&gt;""),VLOOKUP(F34,'Appendix 3 Rules'!$A$1:$O$34,4,0),""))</f>
        <v/>
      </c>
      <c r="AN34" s="13" t="str">
        <f>IF(Q34="","",VLOOKUP(F34,'Appendix 3 Rules'!$A$1:$N$34,6,FALSE))</f>
        <v/>
      </c>
      <c r="AO34" s="13" t="str">
        <f>IF(AND(F34="f",U34&lt;&gt;""),VLOOKUP(F34,'Appendix 3 Rules'!$A$1:$N$34,8,FALSE),"")</f>
        <v/>
      </c>
    </row>
    <row r="35" spans="1:41" ht="18" customHeight="1" x14ac:dyDescent="0.2">
      <c r="B35" s="67"/>
      <c r="C35" s="8"/>
      <c r="D35" s="15"/>
      <c r="E35" s="8"/>
      <c r="F35" s="8"/>
      <c r="G35" s="20" t="str">
        <f>IF(F35="","",SUMPRODUCT(IF(I35="",0,INDEX('Appendix 3 Rules'!$B$2:$B$18,MATCH(F35,'Appendix 3 Rules'!$A$2:$A$17))))+(IF(K35="",0,INDEX('Appendix 3 Rules'!$C$2:$C$18,MATCH(F35,'Appendix 3 Rules'!$A$2:$A$17))))+(IF(M35="",0,INDEX('Appendix 3 Rules'!$D$2:$D$18,MATCH(F35,'Appendix 3 Rules'!$A$2:$A$17))))+(IF(O35="",0,INDEX('Appendix 3 Rules'!$E$2:$E$18,MATCH(F35,'Appendix 3 Rules'!$A$2:$A$17))))+(IF(Q35="",0,INDEX('Appendix 3 Rules'!$F$2:$F$18,MATCH(F35,'Appendix 3 Rules'!$A$2:$A$17))))+(IF(S35="",0,INDEX('Appendix 3 Rules'!$G$2:$G$18,MATCH(F35,'Appendix 3 Rules'!$A$2:$A$17))))+(IF(U35="",0,INDEX('Appendix 3 Rules'!$H$2:$H$18,MATCH(F35,'Appendix 3 Rules'!$A$2:$A$17))))+(IF(W35="",0,INDEX('Appendix 3 Rules'!$I$2:$I$18,MATCH(F35,'Appendix 3 Rules'!$A$2:$A$17))))+(IF(Y35="",0,INDEX('Appendix 3 Rules'!$J$2:$J$18,MATCH(F35,'Appendix 3 Rules'!$A$2:$A$17))))+(IF(AA35="",0,INDEX('Appendix 3 Rules'!$K$2:$K$18,MATCH(F35,'Appendix 3 Rules'!$A$2:$A$17))))+(IF(AC35="",0,INDEX('Appendix 3 Rules'!$L$2:$L$18,MATCH(F35,'Appendix 3 Rules'!$A$2:$A$17))))+(IF(AE35="",0,INDEX('Appendix 3 Rules'!$M$2:$M$18,MATCH(F35,'Appendix 3 Rules'!$A$2:$A$17))))+(IF(AG35="",0,INDEX('Appendix 3 Rules'!$N$2:$N$18,MATCH(F35,'Appendix 3 Rules'!$A$2:$A$17))))+(IF(F35="gc1",VLOOKUP(F35,'Appendix 3 Rules'!$A$1:$O$34,15)))+(IF(F35="gc2",VLOOKUP(F35,'Appendix 3 Rules'!$A$1:$O$34,15)))+(IF(F35="gc3",VLOOKUP(F35,'Appendix 3 Rules'!$A$1:$O$34,15)))+(IF(F35="gr1",VLOOKUP(F35,'Appendix 3 Rules'!$A$1:$O$34,15)))+(IF(F35="gr2",VLOOKUP(F35,'Appendix 3 Rules'!$A$1:$O$34,15)))+(IF(F35="gr3",VLOOKUP(F35,'Appendix 3 Rules'!$A$1:$O$34,15)))+(IF(F35="h1",VLOOKUP(F35,'Appendix 3 Rules'!$A$1:$O$34,15)))+(IF(F35="h2",VLOOKUP(F35,'Appendix 3 Rules'!$A$1:$O$34,15)))+(IF(F35="h3",VLOOKUP(F35,'Appendix 3 Rules'!$A$1:$O$34,15)))+(IF(F35="i1",VLOOKUP(F35,'Appendix 3 Rules'!$A$1:$O$34,15)))+(IF(F35="i2",VLOOKUP(F35,'Appendix 3 Rules'!$A$1:$O$34,15)))+(IF(F35="j1",VLOOKUP(F35,'Appendix 3 Rules'!$A$1:$O$34,15)))+(IF(F35="j2",VLOOKUP(F35,'Appendix 3 Rules'!$A$1:$O$34,15)))+(IF(F35="k",VLOOKUP(F35,'Appendix 3 Rules'!$A$1:$O$34,15)))+(IF(F35="l1",VLOOKUP(F35,'Appendix 3 Rules'!$A$1:$O$34,15)))+(IF(F35="l2",VLOOKUP(F35,'Appendix 3 Rules'!$A$1:$O$34,15)))+(IF(F35="m1",VLOOKUP(F35,'Appendix 3 Rules'!$A$1:$O$34,15)))+(IF(F35="m2",VLOOKUP(F35,'Appendix 3 Rules'!$A$1:$O$34,15)))+(IF(F35="m3",VLOOKUP(F35,'Appendix 3 Rules'!$A$1:$O$34,15)))+(IF(F35="n",VLOOKUP(F35,'Appendix 3 Rules'!$A$1:$O$34,15)))+(IF(F35="o",VLOOKUP(F35,'Appendix 3 Rules'!$A$1:$O$34,15)))+(IF(F35="p",VLOOKUP(F35,'Appendix 3 Rules'!$A$1:$O$34,15)))+(IF(F35="q",VLOOKUP(F35,'Appendix 3 Rules'!$A$1:$O$34,15)))+(IF(F35="r",VLOOKUP(F35,'Appendix 3 Rules'!$A$1:$O$34,15)))+(IF(F35="s",VLOOKUP(F35,'Appendix 3 Rules'!$A$1:$O$34,15)))+(IF(F35="t",VLOOKUP(F35,'Appendix 3 Rules'!$A$1:$O$34,15)))+(IF(F35="u",VLOOKUP(F35,'Appendix 3 Rules'!$A$1:$O$34,15))))</f>
        <v/>
      </c>
      <c r="H35" s="61" t="str">
        <f>IF(F35="","",IF(OR(F35="d",F35="e",F35="gc1",F35="gc2",F35="gc3",F35="gr1",F35="gr2",F35="gr3",F35="h1",F35="h2",F35="h3",F35="i1",F35="i2",F35="j1",F35="j2",F35="k",F35="l1",F35="l2",F35="m1",F35="m2",F35="m3",F35="n",F35="o",F35="p",F35="q",F35="r",F35="s",F35="t",F35="u",F35="f"),MIN(G35,VLOOKUP(F35,'Appx 3 (Mass) Rules'!$A$1:$D$150,4,0)),MIN(G35,VLOOKUP(F35,'Appx 3 (Mass) Rules'!$A$1:$D$150,4,0),SUMPRODUCT(IF(I35="",0,INDEX('Appendix 3 Rules'!$B$2:$B$18,MATCH(F35,'Appendix 3 Rules'!$A$2:$A$17))))+(IF(K35="",0,INDEX('Appendix 3 Rules'!$C$2:$C$18,MATCH(F35,'Appendix 3 Rules'!$A$2:$A$17))))+(IF(M35="",0,INDEX('Appendix 3 Rules'!$D$2:$D$18,MATCH(F35,'Appendix 3 Rules'!$A$2:$A$17))))+(IF(O35="",0,INDEX('Appendix 3 Rules'!$E$2:$E$18,MATCH(F35,'Appendix 3 Rules'!$A$2:$A$17))))+(IF(Q35="",0,INDEX('Appendix 3 Rules'!$F$2:$F$18,MATCH(F35,'Appendix 3 Rules'!$A$2:$A$17))))+(IF(S35="",0,INDEX('Appendix 3 Rules'!$G$2:$G$18,MATCH(F35,'Appendix 3 Rules'!$A$2:$A$17))))+(IF(U35="",0,INDEX('Appendix 3 Rules'!$H$2:$H$18,MATCH(F35,'Appendix 3 Rules'!$A$2:$A$17))))+(IF(W35="",0,INDEX('Appendix 3 Rules'!$I$2:$I$18,MATCH(F35,'Appendix 3 Rules'!$A$2:$A$17))))+(IF(Y35="",0,INDEX('Appendix 3 Rules'!$J$2:$J$18,MATCH(F35,'Appendix 3 Rules'!$A$2:$A$17))))+(IF(AA35="",0,INDEX('Appendix 3 Rules'!$K$2:$K$18,MATCH(F35,'Appendix 3 Rules'!$A$2:$A$17))))+(IF(AC35="",0,INDEX('Appendix 3 Rules'!$L$2:$L$18,MATCH(F35,'Appendix 3 Rules'!$A$2:$A$17))))+(IF(AE35="",0,INDEX('Appendix 3 Rules'!$M$2:$M$18,MATCH(F35,'Appendix 3 Rules'!$A$2:$A$17))))+(IF(AG35="",0,INDEX('Appendix 3 Rules'!$N$2:$N$18,MATCH(F35,'Appendix 3 Rules'!$A$2:$A$17))))+(IF(F35="gc1",VLOOKUP(F35,'Appendix 3 Rules'!$A$1:$O$34,15)))+(IF(F35="gc2",VLOOKUP(F35,'Appendix 3 Rules'!$A$1:$O$34,15)))+(IF(F35="gc3",VLOOKUP(F35,'Appendix 3 Rules'!$A$1:$O$34,15)))+(IF(F35="gr1",VLOOKUP(F35,'Appendix 3 Rules'!$A$1:$O$34,15)))+(IF(F35="gr2",VLOOKUP(F35,'Appendix 3 Rules'!$A$1:$O$34,15)))+(IF(F35="gr3",VLOOKUP(F35,'Appendix 3 Rules'!$A$1:$O$34,15)))+(IF(F35="h1",VLOOKUP(F35,'Appendix 3 Rules'!$A$1:$O$34,15)))+(IF(F35="h2",VLOOKUP(F35,'Appendix 3 Rules'!$A$1:$O$34,15)))+(IF(F35="h3",VLOOKUP(F35,'Appendix 3 Rules'!$A$1:$O$34,15)))+(IF(F35="i1",VLOOKUP(F35,'Appendix 3 Rules'!$A$1:$O$34,15)))+(IF(F35="i2",VLOOKUP(F35,'Appendix 3 Rules'!$A$1:$O$34,15)))+(IF(F35="j1",VLOOKUP(F35,'Appendix 3 Rules'!$A$1:$O$34,15)))+(IF(F35="j2",VLOOKUP(F35,'Appendix 3 Rules'!$A$1:$O$34,15)))+(IF(F35="k",VLOOKUP(F35,'Appendix 3 Rules'!$A$1:$O$34,15)))+(IF(F35="l1",VLOOKUP(F35,'Appendix 3 Rules'!$A$1:$O$34,15)))+(IF(F35="l2",VLOOKUP(F35,'Appendix 3 Rules'!$A$1:$O$34,15)))+(IF(F35="m1",VLOOKUP(F35,'Appendix 3 Rules'!$A$1:$O$34,15)))+(IF(F35="m2",VLOOKUP(F35,'Appendix 3 Rules'!$A$1:$O$34,15)))+(IF(F35="m3",VLOOKUP(F35,'Appendix 3 Rules'!$A$1:$O$34,15)))+(IF(F35="n",VLOOKUP(F35,'Appendix 3 Rules'!$A$1:$O$34,15)))+(IF(F35="o",VLOOKUP(F35,'Appendix 3 Rules'!$A$1:$O$34,15)))+(IF(F35="p",VLOOKUP(F35,'Appendix 3 Rules'!$A$1:$O$34,15)))+(IF(F35="q",VLOOKUP(F35,'Appendix 3 Rules'!$A$1:$O$34,15)))+(IF(F35="r",VLOOKUP(F35,'Appendix 3 Rules'!$A$1:$O$34,15)))+(IF(F35="s",VLOOKUP(F35,'Appendix 3 Rules'!$A$1:$O$34,15)))+(IF(F35="t",VLOOKUP(F35,'Appendix 3 Rules'!$A$1:$O$34,15)))+(IF(F35="u",VLOOKUP(F35,'Appendix 3 Rules'!$A$1:$O$34,15))))))</f>
        <v/>
      </c>
      <c r="I35" s="8"/>
      <c r="J35" s="13"/>
      <c r="K35" s="8"/>
      <c r="L35" s="13"/>
      <c r="M35" s="8"/>
      <c r="N35" s="13"/>
      <c r="O35" s="8"/>
      <c r="P35" s="13"/>
      <c r="Q35" s="8"/>
      <c r="R35" s="13"/>
      <c r="S35" s="8"/>
      <c r="T35" s="13"/>
      <c r="U35" s="8"/>
      <c r="V35" s="13"/>
      <c r="W35" s="8"/>
      <c r="X35" s="13"/>
      <c r="Y35" s="8"/>
      <c r="Z35" s="13"/>
      <c r="AA35" s="8"/>
      <c r="AB35" s="13"/>
      <c r="AC35" s="8"/>
      <c r="AD35" s="13"/>
      <c r="AE35" s="8"/>
      <c r="AF35" s="13"/>
      <c r="AG35" s="8"/>
      <c r="AH35" s="13"/>
      <c r="AI35" s="13"/>
      <c r="AJ35" s="13"/>
      <c r="AK35" s="13"/>
      <c r="AL35" s="13"/>
      <c r="AM35" s="13" t="str">
        <f>IF(OR(AE35&lt;&gt;"",AG35&lt;&gt;""),"",IF(AND(F35&lt;&gt;"f",M35&lt;&gt;""),VLOOKUP(F35,'Appendix 3 Rules'!$A$1:$O$34,4,0),""))</f>
        <v/>
      </c>
      <c r="AN35" s="13" t="str">
        <f>IF(Q35="","",VLOOKUP(F35,'Appendix 3 Rules'!$A$1:$N$34,6,FALSE))</f>
        <v/>
      </c>
      <c r="AO35" s="13" t="str">
        <f>IF(AND(F35="f",U35&lt;&gt;""),VLOOKUP(F35,'Appendix 3 Rules'!$A$1:$N$34,8,FALSE),"")</f>
        <v/>
      </c>
    </row>
    <row r="36" spans="1:41" ht="18" customHeight="1" x14ac:dyDescent="0.2">
      <c r="B36" s="67"/>
      <c r="C36" s="8"/>
      <c r="D36" s="15"/>
      <c r="E36" s="8"/>
      <c r="F36" s="8"/>
      <c r="G36" s="20" t="str">
        <f>IF(F36="","",SUMPRODUCT(IF(I36="",0,INDEX('Appendix 3 Rules'!$B$2:$B$18,MATCH(F36,'Appendix 3 Rules'!$A$2:$A$17))))+(IF(K36="",0,INDEX('Appendix 3 Rules'!$C$2:$C$18,MATCH(F36,'Appendix 3 Rules'!$A$2:$A$17))))+(IF(M36="",0,INDEX('Appendix 3 Rules'!$D$2:$D$18,MATCH(F36,'Appendix 3 Rules'!$A$2:$A$17))))+(IF(O36="",0,INDEX('Appendix 3 Rules'!$E$2:$E$18,MATCH(F36,'Appendix 3 Rules'!$A$2:$A$17))))+(IF(Q36="",0,INDEX('Appendix 3 Rules'!$F$2:$F$18,MATCH(F36,'Appendix 3 Rules'!$A$2:$A$17))))+(IF(S36="",0,INDEX('Appendix 3 Rules'!$G$2:$G$18,MATCH(F36,'Appendix 3 Rules'!$A$2:$A$17))))+(IF(U36="",0,INDEX('Appendix 3 Rules'!$H$2:$H$18,MATCH(F36,'Appendix 3 Rules'!$A$2:$A$17))))+(IF(W36="",0,INDEX('Appendix 3 Rules'!$I$2:$I$18,MATCH(F36,'Appendix 3 Rules'!$A$2:$A$17))))+(IF(Y36="",0,INDEX('Appendix 3 Rules'!$J$2:$J$18,MATCH(F36,'Appendix 3 Rules'!$A$2:$A$17))))+(IF(AA36="",0,INDEX('Appendix 3 Rules'!$K$2:$K$18,MATCH(F36,'Appendix 3 Rules'!$A$2:$A$17))))+(IF(AC36="",0,INDEX('Appendix 3 Rules'!$L$2:$L$18,MATCH(F36,'Appendix 3 Rules'!$A$2:$A$17))))+(IF(AE36="",0,INDEX('Appendix 3 Rules'!$M$2:$M$18,MATCH(F36,'Appendix 3 Rules'!$A$2:$A$17))))+(IF(AG36="",0,INDEX('Appendix 3 Rules'!$N$2:$N$18,MATCH(F36,'Appendix 3 Rules'!$A$2:$A$17))))+(IF(F36="gc1",VLOOKUP(F36,'Appendix 3 Rules'!$A$1:$O$34,15)))+(IF(F36="gc2",VLOOKUP(F36,'Appendix 3 Rules'!$A$1:$O$34,15)))+(IF(F36="gc3",VLOOKUP(F36,'Appendix 3 Rules'!$A$1:$O$34,15)))+(IF(F36="gr1",VLOOKUP(F36,'Appendix 3 Rules'!$A$1:$O$34,15)))+(IF(F36="gr2",VLOOKUP(F36,'Appendix 3 Rules'!$A$1:$O$34,15)))+(IF(F36="gr3",VLOOKUP(F36,'Appendix 3 Rules'!$A$1:$O$34,15)))+(IF(F36="h1",VLOOKUP(F36,'Appendix 3 Rules'!$A$1:$O$34,15)))+(IF(F36="h2",VLOOKUP(F36,'Appendix 3 Rules'!$A$1:$O$34,15)))+(IF(F36="h3",VLOOKUP(F36,'Appendix 3 Rules'!$A$1:$O$34,15)))+(IF(F36="i1",VLOOKUP(F36,'Appendix 3 Rules'!$A$1:$O$34,15)))+(IF(F36="i2",VLOOKUP(F36,'Appendix 3 Rules'!$A$1:$O$34,15)))+(IF(F36="j1",VLOOKUP(F36,'Appendix 3 Rules'!$A$1:$O$34,15)))+(IF(F36="j2",VLOOKUP(F36,'Appendix 3 Rules'!$A$1:$O$34,15)))+(IF(F36="k",VLOOKUP(F36,'Appendix 3 Rules'!$A$1:$O$34,15)))+(IF(F36="l1",VLOOKUP(F36,'Appendix 3 Rules'!$A$1:$O$34,15)))+(IF(F36="l2",VLOOKUP(F36,'Appendix 3 Rules'!$A$1:$O$34,15)))+(IF(F36="m1",VLOOKUP(F36,'Appendix 3 Rules'!$A$1:$O$34,15)))+(IF(F36="m2",VLOOKUP(F36,'Appendix 3 Rules'!$A$1:$O$34,15)))+(IF(F36="m3",VLOOKUP(F36,'Appendix 3 Rules'!$A$1:$O$34,15)))+(IF(F36="n",VLOOKUP(F36,'Appendix 3 Rules'!$A$1:$O$34,15)))+(IF(F36="o",VLOOKUP(F36,'Appendix 3 Rules'!$A$1:$O$34,15)))+(IF(F36="p",VLOOKUP(F36,'Appendix 3 Rules'!$A$1:$O$34,15)))+(IF(F36="q",VLOOKUP(F36,'Appendix 3 Rules'!$A$1:$O$34,15)))+(IF(F36="r",VLOOKUP(F36,'Appendix 3 Rules'!$A$1:$O$34,15)))+(IF(F36="s",VLOOKUP(F36,'Appendix 3 Rules'!$A$1:$O$34,15)))+(IF(F36="t",VLOOKUP(F36,'Appendix 3 Rules'!$A$1:$O$34,15)))+(IF(F36="u",VLOOKUP(F36,'Appendix 3 Rules'!$A$1:$O$34,15))))</f>
        <v/>
      </c>
      <c r="H36" s="61" t="str">
        <f>IF(F36="","",IF(OR(F36="d",F36="e",F36="gc1",F36="gc2",F36="gc3",F36="gr1",F36="gr2",F36="gr3",F36="h1",F36="h2",F36="h3",F36="i1",F36="i2",F36="j1",F36="j2",F36="k",F36="l1",F36="l2",F36="m1",F36="m2",F36="m3",F36="n",F36="o",F36="p",F36="q",F36="r",F36="s",F36="t",F36="u",F36="f"),MIN(G36,VLOOKUP(F36,'Appx 3 (Mass) Rules'!$A$1:$D$150,4,0)),MIN(G36,VLOOKUP(F36,'Appx 3 (Mass) Rules'!$A$1:$D$150,4,0),SUMPRODUCT(IF(I36="",0,INDEX('Appendix 3 Rules'!$B$2:$B$18,MATCH(F36,'Appendix 3 Rules'!$A$2:$A$17))))+(IF(K36="",0,INDEX('Appendix 3 Rules'!$C$2:$C$18,MATCH(F36,'Appendix 3 Rules'!$A$2:$A$17))))+(IF(M36="",0,INDEX('Appendix 3 Rules'!$D$2:$D$18,MATCH(F36,'Appendix 3 Rules'!$A$2:$A$17))))+(IF(O36="",0,INDEX('Appendix 3 Rules'!$E$2:$E$18,MATCH(F36,'Appendix 3 Rules'!$A$2:$A$17))))+(IF(Q36="",0,INDEX('Appendix 3 Rules'!$F$2:$F$18,MATCH(F36,'Appendix 3 Rules'!$A$2:$A$17))))+(IF(S36="",0,INDEX('Appendix 3 Rules'!$G$2:$G$18,MATCH(F36,'Appendix 3 Rules'!$A$2:$A$17))))+(IF(U36="",0,INDEX('Appendix 3 Rules'!$H$2:$H$18,MATCH(F36,'Appendix 3 Rules'!$A$2:$A$17))))+(IF(W36="",0,INDEX('Appendix 3 Rules'!$I$2:$I$18,MATCH(F36,'Appendix 3 Rules'!$A$2:$A$17))))+(IF(Y36="",0,INDEX('Appendix 3 Rules'!$J$2:$J$18,MATCH(F36,'Appendix 3 Rules'!$A$2:$A$17))))+(IF(AA36="",0,INDEX('Appendix 3 Rules'!$K$2:$K$18,MATCH(F36,'Appendix 3 Rules'!$A$2:$A$17))))+(IF(AC36="",0,INDEX('Appendix 3 Rules'!$L$2:$L$18,MATCH(F36,'Appendix 3 Rules'!$A$2:$A$17))))+(IF(AE36="",0,INDEX('Appendix 3 Rules'!$M$2:$M$18,MATCH(F36,'Appendix 3 Rules'!$A$2:$A$17))))+(IF(AG36="",0,INDEX('Appendix 3 Rules'!$N$2:$N$18,MATCH(F36,'Appendix 3 Rules'!$A$2:$A$17))))+(IF(F36="gc1",VLOOKUP(F36,'Appendix 3 Rules'!$A$1:$O$34,15)))+(IF(F36="gc2",VLOOKUP(F36,'Appendix 3 Rules'!$A$1:$O$34,15)))+(IF(F36="gc3",VLOOKUP(F36,'Appendix 3 Rules'!$A$1:$O$34,15)))+(IF(F36="gr1",VLOOKUP(F36,'Appendix 3 Rules'!$A$1:$O$34,15)))+(IF(F36="gr2",VLOOKUP(F36,'Appendix 3 Rules'!$A$1:$O$34,15)))+(IF(F36="gr3",VLOOKUP(F36,'Appendix 3 Rules'!$A$1:$O$34,15)))+(IF(F36="h1",VLOOKUP(F36,'Appendix 3 Rules'!$A$1:$O$34,15)))+(IF(F36="h2",VLOOKUP(F36,'Appendix 3 Rules'!$A$1:$O$34,15)))+(IF(F36="h3",VLOOKUP(F36,'Appendix 3 Rules'!$A$1:$O$34,15)))+(IF(F36="i1",VLOOKUP(F36,'Appendix 3 Rules'!$A$1:$O$34,15)))+(IF(F36="i2",VLOOKUP(F36,'Appendix 3 Rules'!$A$1:$O$34,15)))+(IF(F36="j1",VLOOKUP(F36,'Appendix 3 Rules'!$A$1:$O$34,15)))+(IF(F36="j2",VLOOKUP(F36,'Appendix 3 Rules'!$A$1:$O$34,15)))+(IF(F36="k",VLOOKUP(F36,'Appendix 3 Rules'!$A$1:$O$34,15)))+(IF(F36="l1",VLOOKUP(F36,'Appendix 3 Rules'!$A$1:$O$34,15)))+(IF(F36="l2",VLOOKUP(F36,'Appendix 3 Rules'!$A$1:$O$34,15)))+(IF(F36="m1",VLOOKUP(F36,'Appendix 3 Rules'!$A$1:$O$34,15)))+(IF(F36="m2",VLOOKUP(F36,'Appendix 3 Rules'!$A$1:$O$34,15)))+(IF(F36="m3",VLOOKUP(F36,'Appendix 3 Rules'!$A$1:$O$34,15)))+(IF(F36="n",VLOOKUP(F36,'Appendix 3 Rules'!$A$1:$O$34,15)))+(IF(F36="o",VLOOKUP(F36,'Appendix 3 Rules'!$A$1:$O$34,15)))+(IF(F36="p",VLOOKUP(F36,'Appendix 3 Rules'!$A$1:$O$34,15)))+(IF(F36="q",VLOOKUP(F36,'Appendix 3 Rules'!$A$1:$O$34,15)))+(IF(F36="r",VLOOKUP(F36,'Appendix 3 Rules'!$A$1:$O$34,15)))+(IF(F36="s",VLOOKUP(F36,'Appendix 3 Rules'!$A$1:$O$34,15)))+(IF(F36="t",VLOOKUP(F36,'Appendix 3 Rules'!$A$1:$O$34,15)))+(IF(F36="u",VLOOKUP(F36,'Appendix 3 Rules'!$A$1:$O$34,15))))))</f>
        <v/>
      </c>
      <c r="I36" s="8"/>
      <c r="J36" s="13"/>
      <c r="K36" s="8"/>
      <c r="L36" s="13"/>
      <c r="M36" s="8"/>
      <c r="N36" s="13"/>
      <c r="O36" s="8"/>
      <c r="P36" s="13"/>
      <c r="Q36" s="8"/>
      <c r="R36" s="13"/>
      <c r="S36" s="8"/>
      <c r="T36" s="13"/>
      <c r="U36" s="8"/>
      <c r="V36" s="13"/>
      <c r="W36" s="8"/>
      <c r="X36" s="13"/>
      <c r="Y36" s="8"/>
      <c r="Z36" s="13"/>
      <c r="AA36" s="8"/>
      <c r="AB36" s="13"/>
      <c r="AC36" s="8"/>
      <c r="AD36" s="13"/>
      <c r="AE36" s="8"/>
      <c r="AF36" s="13"/>
      <c r="AG36" s="8"/>
      <c r="AH36" s="13"/>
      <c r="AI36" s="13"/>
      <c r="AJ36" s="13"/>
      <c r="AK36" s="13"/>
      <c r="AL36" s="13"/>
      <c r="AM36" s="13" t="str">
        <f>IF(OR(AE36&lt;&gt;"",AG36&lt;&gt;""),"",IF(AND(F36&lt;&gt;"f",M36&lt;&gt;""),VLOOKUP(F36,'Appendix 3 Rules'!$A$1:$O$34,4,0),""))</f>
        <v/>
      </c>
      <c r="AN36" s="13" t="str">
        <f>IF(Q36="","",VLOOKUP(F36,'Appendix 3 Rules'!$A$1:$N$34,6,FALSE))</f>
        <v/>
      </c>
      <c r="AO36" s="13" t="str">
        <f>IF(AND(F36="f",U36&lt;&gt;""),VLOOKUP(F36,'Appendix 3 Rules'!$A$1:$N$34,8,FALSE),"")</f>
        <v/>
      </c>
    </row>
    <row r="37" spans="1:41" ht="18" customHeight="1" x14ac:dyDescent="0.2">
      <c r="B37" s="9"/>
      <c r="C37" s="9"/>
      <c r="D37" s="9"/>
      <c r="E37" s="9"/>
      <c r="F37" s="8"/>
      <c r="G37" s="20" t="str">
        <f>IF(F37="","",SUMPRODUCT(IF(I37="",0,INDEX('Appendix 3 Rules'!$B$2:$B$18,MATCH(F37,'Appendix 3 Rules'!$A$2:$A$17))))+(IF(K37="",0,INDEX('Appendix 3 Rules'!$C$2:$C$18,MATCH(F37,'Appendix 3 Rules'!$A$2:$A$17))))+(IF(M37="",0,INDEX('Appendix 3 Rules'!$D$2:$D$18,MATCH(F37,'Appendix 3 Rules'!$A$2:$A$17))))+(IF(O37="",0,INDEX('Appendix 3 Rules'!$E$2:$E$18,MATCH(F37,'Appendix 3 Rules'!$A$2:$A$17))))+(IF(Q37="",0,INDEX('Appendix 3 Rules'!$F$2:$F$18,MATCH(F37,'Appendix 3 Rules'!$A$2:$A$17))))+(IF(S37="",0,INDEX('Appendix 3 Rules'!$G$2:$G$18,MATCH(F37,'Appendix 3 Rules'!$A$2:$A$17))))+(IF(U37="",0,INDEX('Appendix 3 Rules'!$H$2:$H$18,MATCH(F37,'Appendix 3 Rules'!$A$2:$A$17))))+(IF(W37="",0,INDEX('Appendix 3 Rules'!$I$2:$I$18,MATCH(F37,'Appendix 3 Rules'!$A$2:$A$17))))+(IF(Y37="",0,INDEX('Appendix 3 Rules'!$J$2:$J$18,MATCH(F37,'Appendix 3 Rules'!$A$2:$A$17))))+(IF(AA37="",0,INDEX('Appendix 3 Rules'!$K$2:$K$18,MATCH(F37,'Appendix 3 Rules'!$A$2:$A$17))))+(IF(AC37="",0,INDEX('Appendix 3 Rules'!$L$2:$L$18,MATCH(F37,'Appendix 3 Rules'!$A$2:$A$17))))+(IF(AE37="",0,INDEX('Appendix 3 Rules'!$M$2:$M$18,MATCH(F37,'Appendix 3 Rules'!$A$2:$A$17))))+(IF(AG37="",0,INDEX('Appendix 3 Rules'!$N$2:$N$18,MATCH(F37,'Appendix 3 Rules'!$A$2:$A$17))))+(IF(F37="gc1",VLOOKUP(F37,'Appendix 3 Rules'!$A$1:$O$34,15)))+(IF(F37="gc2",VLOOKUP(F37,'Appendix 3 Rules'!$A$1:$O$34,15)))+(IF(F37="gc3",VLOOKUP(F37,'Appendix 3 Rules'!$A$1:$O$34,15)))+(IF(F37="gr1",VLOOKUP(F37,'Appendix 3 Rules'!$A$1:$O$34,15)))+(IF(F37="gr2",VLOOKUP(F37,'Appendix 3 Rules'!$A$1:$O$34,15)))+(IF(F37="gr3",VLOOKUP(F37,'Appendix 3 Rules'!$A$1:$O$34,15)))+(IF(F37="h1",VLOOKUP(F37,'Appendix 3 Rules'!$A$1:$O$34,15)))+(IF(F37="h2",VLOOKUP(F37,'Appendix 3 Rules'!$A$1:$O$34,15)))+(IF(F37="h3",VLOOKUP(F37,'Appendix 3 Rules'!$A$1:$O$34,15)))+(IF(F37="i1",VLOOKUP(F37,'Appendix 3 Rules'!$A$1:$O$34,15)))+(IF(F37="i2",VLOOKUP(F37,'Appendix 3 Rules'!$A$1:$O$34,15)))+(IF(F37="j1",VLOOKUP(F37,'Appendix 3 Rules'!$A$1:$O$34,15)))+(IF(F37="j2",VLOOKUP(F37,'Appendix 3 Rules'!$A$1:$O$34,15)))+(IF(F37="k",VLOOKUP(F37,'Appendix 3 Rules'!$A$1:$O$34,15)))+(IF(F37="l1",VLOOKUP(F37,'Appendix 3 Rules'!$A$1:$O$34,15)))+(IF(F37="l2",VLOOKUP(F37,'Appendix 3 Rules'!$A$1:$O$34,15)))+(IF(F37="m1",VLOOKUP(F37,'Appendix 3 Rules'!$A$1:$O$34,15)))+(IF(F37="m2",VLOOKUP(F37,'Appendix 3 Rules'!$A$1:$O$34,15)))+(IF(F37="m3",VLOOKUP(F37,'Appendix 3 Rules'!$A$1:$O$34,15)))+(IF(F37="n",VLOOKUP(F37,'Appendix 3 Rules'!$A$1:$O$34,15)))+(IF(F37="o",VLOOKUP(F37,'Appendix 3 Rules'!$A$1:$O$34,15)))+(IF(F37="p",VLOOKUP(F37,'Appendix 3 Rules'!$A$1:$O$34,15)))+(IF(F37="q",VLOOKUP(F37,'Appendix 3 Rules'!$A$1:$O$34,15)))+(IF(F37="r",VLOOKUP(F37,'Appendix 3 Rules'!$A$1:$O$34,15)))+(IF(F37="s",VLOOKUP(F37,'Appendix 3 Rules'!$A$1:$O$34,15)))+(IF(F37="t",VLOOKUP(F37,'Appendix 3 Rules'!$A$1:$O$34,15)))+(IF(F37="u",VLOOKUP(F37,'Appendix 3 Rules'!$A$1:$O$34,15))))</f>
        <v/>
      </c>
      <c r="H37" s="61" t="str">
        <f>IF(F37="","",IF(OR(F37="d",F37="e",F37="gc1",F37="gc2",F37="gc3",F37="gr1",F37="gr2",F37="gr3",F37="h1",F37="h2",F37="h3",F37="i1",F37="i2",F37="j1",F37="j2",F37="k",F37="l1",F37="l2",F37="m1",F37="m2",F37="m3",F37="n",F37="o",F37="p",F37="q",F37="r",F37="s",F37="t",F37="u",F37="f"),MIN(G37,VLOOKUP(F37,'Appx 3 (Mass) Rules'!$A$1:$D$150,4,0)),MIN(G37,VLOOKUP(F37,'Appx 3 (Mass) Rules'!$A$1:$D$150,4,0),SUMPRODUCT(IF(I37="",0,INDEX('Appendix 3 Rules'!$B$2:$B$18,MATCH(F37,'Appendix 3 Rules'!$A$2:$A$17))))+(IF(K37="",0,INDEX('Appendix 3 Rules'!$C$2:$C$18,MATCH(F37,'Appendix 3 Rules'!$A$2:$A$17))))+(IF(M37="",0,INDEX('Appendix 3 Rules'!$D$2:$D$18,MATCH(F37,'Appendix 3 Rules'!$A$2:$A$17))))+(IF(O37="",0,INDEX('Appendix 3 Rules'!$E$2:$E$18,MATCH(F37,'Appendix 3 Rules'!$A$2:$A$17))))+(IF(Q37="",0,INDEX('Appendix 3 Rules'!$F$2:$F$18,MATCH(F37,'Appendix 3 Rules'!$A$2:$A$17))))+(IF(S37="",0,INDEX('Appendix 3 Rules'!$G$2:$G$18,MATCH(F37,'Appendix 3 Rules'!$A$2:$A$17))))+(IF(U37="",0,INDEX('Appendix 3 Rules'!$H$2:$H$18,MATCH(F37,'Appendix 3 Rules'!$A$2:$A$17))))+(IF(W37="",0,INDEX('Appendix 3 Rules'!$I$2:$I$18,MATCH(F37,'Appendix 3 Rules'!$A$2:$A$17))))+(IF(Y37="",0,INDEX('Appendix 3 Rules'!$J$2:$J$18,MATCH(F37,'Appendix 3 Rules'!$A$2:$A$17))))+(IF(AA37="",0,INDEX('Appendix 3 Rules'!$K$2:$K$18,MATCH(F37,'Appendix 3 Rules'!$A$2:$A$17))))+(IF(AC37="",0,INDEX('Appendix 3 Rules'!$L$2:$L$18,MATCH(F37,'Appendix 3 Rules'!$A$2:$A$17))))+(IF(AE37="",0,INDEX('Appendix 3 Rules'!$M$2:$M$18,MATCH(F37,'Appendix 3 Rules'!$A$2:$A$17))))+(IF(AG37="",0,INDEX('Appendix 3 Rules'!$N$2:$N$18,MATCH(F37,'Appendix 3 Rules'!$A$2:$A$17))))+(IF(F37="gc1",VLOOKUP(F37,'Appendix 3 Rules'!$A$1:$O$34,15)))+(IF(F37="gc2",VLOOKUP(F37,'Appendix 3 Rules'!$A$1:$O$34,15)))+(IF(F37="gc3",VLOOKUP(F37,'Appendix 3 Rules'!$A$1:$O$34,15)))+(IF(F37="gr1",VLOOKUP(F37,'Appendix 3 Rules'!$A$1:$O$34,15)))+(IF(F37="gr2",VLOOKUP(F37,'Appendix 3 Rules'!$A$1:$O$34,15)))+(IF(F37="gr3",VLOOKUP(F37,'Appendix 3 Rules'!$A$1:$O$34,15)))+(IF(F37="h1",VLOOKUP(F37,'Appendix 3 Rules'!$A$1:$O$34,15)))+(IF(F37="h2",VLOOKUP(F37,'Appendix 3 Rules'!$A$1:$O$34,15)))+(IF(F37="h3",VLOOKUP(F37,'Appendix 3 Rules'!$A$1:$O$34,15)))+(IF(F37="i1",VLOOKUP(F37,'Appendix 3 Rules'!$A$1:$O$34,15)))+(IF(F37="i2",VLOOKUP(F37,'Appendix 3 Rules'!$A$1:$O$34,15)))+(IF(F37="j1",VLOOKUP(F37,'Appendix 3 Rules'!$A$1:$O$34,15)))+(IF(F37="j2",VLOOKUP(F37,'Appendix 3 Rules'!$A$1:$O$34,15)))+(IF(F37="k",VLOOKUP(F37,'Appendix 3 Rules'!$A$1:$O$34,15)))+(IF(F37="l1",VLOOKUP(F37,'Appendix 3 Rules'!$A$1:$O$34,15)))+(IF(F37="l2",VLOOKUP(F37,'Appendix 3 Rules'!$A$1:$O$34,15)))+(IF(F37="m1",VLOOKUP(F37,'Appendix 3 Rules'!$A$1:$O$34,15)))+(IF(F37="m2",VLOOKUP(F37,'Appendix 3 Rules'!$A$1:$O$34,15)))+(IF(F37="m3",VLOOKUP(F37,'Appendix 3 Rules'!$A$1:$O$34,15)))+(IF(F37="n",VLOOKUP(F37,'Appendix 3 Rules'!$A$1:$O$34,15)))+(IF(F37="o",VLOOKUP(F37,'Appendix 3 Rules'!$A$1:$O$34,15)))+(IF(F37="p",VLOOKUP(F37,'Appendix 3 Rules'!$A$1:$O$34,15)))+(IF(F37="q",VLOOKUP(F37,'Appendix 3 Rules'!$A$1:$O$34,15)))+(IF(F37="r",VLOOKUP(F37,'Appendix 3 Rules'!$A$1:$O$34,15)))+(IF(F37="s",VLOOKUP(F37,'Appendix 3 Rules'!$A$1:$O$34,15)))+(IF(F37="t",VLOOKUP(F37,'Appendix 3 Rules'!$A$1:$O$34,15)))+(IF(F37="u",VLOOKUP(F37,'Appendix 3 Rules'!$A$1:$O$34,15))))))</f>
        <v/>
      </c>
      <c r="I37" s="8"/>
      <c r="J37" s="13"/>
      <c r="K37" s="8"/>
      <c r="L37" s="13"/>
      <c r="M37" s="8"/>
      <c r="N37" s="13"/>
      <c r="O37" s="8"/>
      <c r="P37" s="13"/>
      <c r="Q37" s="8"/>
      <c r="R37" s="13"/>
      <c r="S37" s="8"/>
      <c r="T37" s="13"/>
      <c r="U37" s="8"/>
      <c r="V37" s="13"/>
      <c r="W37" s="8"/>
      <c r="X37" s="13"/>
      <c r="Y37" s="8"/>
      <c r="Z37" s="13"/>
      <c r="AA37" s="8"/>
      <c r="AB37" s="13"/>
      <c r="AC37" s="8"/>
      <c r="AD37" s="13"/>
      <c r="AE37" s="8"/>
      <c r="AF37" s="13"/>
      <c r="AG37" s="8"/>
      <c r="AH37" s="13"/>
      <c r="AI37" s="13"/>
      <c r="AJ37" s="13"/>
      <c r="AK37" s="13"/>
      <c r="AL37" s="13"/>
      <c r="AM37" s="13" t="str">
        <f>IF(OR(AE37&lt;&gt;"",AG37&lt;&gt;""),"",IF(AND(F37&lt;&gt;"f",M37&lt;&gt;""),VLOOKUP(F37,'Appendix 3 Rules'!$A$1:$O$34,4,0),""))</f>
        <v/>
      </c>
      <c r="AN37" s="13" t="str">
        <f>IF(Q37="","",VLOOKUP(F37,'Appendix 3 Rules'!$A$1:$N$34,6,FALSE))</f>
        <v/>
      </c>
      <c r="AO37" s="13" t="str">
        <f>IF(AND(F37="f",U37&lt;&gt;""),VLOOKUP(F37,'Appendix 3 Rules'!$A$1:$N$34,8,FALSE),"")</f>
        <v/>
      </c>
    </row>
    <row r="38" spans="1:41" ht="18" customHeight="1" x14ac:dyDescent="0.2">
      <c r="A38" s="66"/>
      <c r="B38" s="9"/>
      <c r="C38" s="9"/>
      <c r="D38" s="9"/>
      <c r="E38" s="9"/>
      <c r="F38" s="8"/>
      <c r="G38" s="20" t="str">
        <f>IF(F38="","",SUMPRODUCT(IF(I38="",0,INDEX('Appendix 3 Rules'!$B$2:$B$18,MATCH(F38,'Appendix 3 Rules'!$A$2:$A$17))))+(IF(K38="",0,INDEX('Appendix 3 Rules'!$C$2:$C$18,MATCH(F38,'Appendix 3 Rules'!$A$2:$A$17))))+(IF(M38="",0,INDEX('Appendix 3 Rules'!$D$2:$D$18,MATCH(F38,'Appendix 3 Rules'!$A$2:$A$17))))+(IF(O38="",0,INDEX('Appendix 3 Rules'!$E$2:$E$18,MATCH(F38,'Appendix 3 Rules'!$A$2:$A$17))))+(IF(Q38="",0,INDEX('Appendix 3 Rules'!$F$2:$F$18,MATCH(F38,'Appendix 3 Rules'!$A$2:$A$17))))+(IF(S38="",0,INDEX('Appendix 3 Rules'!$G$2:$G$18,MATCH(F38,'Appendix 3 Rules'!$A$2:$A$17))))+(IF(U38="",0,INDEX('Appendix 3 Rules'!$H$2:$H$18,MATCH(F38,'Appendix 3 Rules'!$A$2:$A$17))))+(IF(W38="",0,INDEX('Appendix 3 Rules'!$I$2:$I$18,MATCH(F38,'Appendix 3 Rules'!$A$2:$A$17))))+(IF(Y38="",0,INDEX('Appendix 3 Rules'!$J$2:$J$18,MATCH(F38,'Appendix 3 Rules'!$A$2:$A$17))))+(IF(AA38="",0,INDEX('Appendix 3 Rules'!$K$2:$K$18,MATCH(F38,'Appendix 3 Rules'!$A$2:$A$17))))+(IF(AC38="",0,INDEX('Appendix 3 Rules'!$L$2:$L$18,MATCH(F38,'Appendix 3 Rules'!$A$2:$A$17))))+(IF(AE38="",0,INDEX('Appendix 3 Rules'!$M$2:$M$18,MATCH(F38,'Appendix 3 Rules'!$A$2:$A$17))))+(IF(AG38="",0,INDEX('Appendix 3 Rules'!$N$2:$N$18,MATCH(F38,'Appendix 3 Rules'!$A$2:$A$17))))+(IF(F38="gc1",VLOOKUP(F38,'Appendix 3 Rules'!$A$1:$O$34,15)))+(IF(F38="gc2",VLOOKUP(F38,'Appendix 3 Rules'!$A$1:$O$34,15)))+(IF(F38="gc3",VLOOKUP(F38,'Appendix 3 Rules'!$A$1:$O$34,15)))+(IF(F38="gr1",VLOOKUP(F38,'Appendix 3 Rules'!$A$1:$O$34,15)))+(IF(F38="gr2",VLOOKUP(F38,'Appendix 3 Rules'!$A$1:$O$34,15)))+(IF(F38="gr3",VLOOKUP(F38,'Appendix 3 Rules'!$A$1:$O$34,15)))+(IF(F38="h1",VLOOKUP(F38,'Appendix 3 Rules'!$A$1:$O$34,15)))+(IF(F38="h2",VLOOKUP(F38,'Appendix 3 Rules'!$A$1:$O$34,15)))+(IF(F38="h3",VLOOKUP(F38,'Appendix 3 Rules'!$A$1:$O$34,15)))+(IF(F38="i1",VLOOKUP(F38,'Appendix 3 Rules'!$A$1:$O$34,15)))+(IF(F38="i2",VLOOKUP(F38,'Appendix 3 Rules'!$A$1:$O$34,15)))+(IF(F38="j1",VLOOKUP(F38,'Appendix 3 Rules'!$A$1:$O$34,15)))+(IF(F38="j2",VLOOKUP(F38,'Appendix 3 Rules'!$A$1:$O$34,15)))+(IF(F38="k",VLOOKUP(F38,'Appendix 3 Rules'!$A$1:$O$34,15)))+(IF(F38="l1",VLOOKUP(F38,'Appendix 3 Rules'!$A$1:$O$34,15)))+(IF(F38="l2",VLOOKUP(F38,'Appendix 3 Rules'!$A$1:$O$34,15)))+(IF(F38="m1",VLOOKUP(F38,'Appendix 3 Rules'!$A$1:$O$34,15)))+(IF(F38="m2",VLOOKUP(F38,'Appendix 3 Rules'!$A$1:$O$34,15)))+(IF(F38="m3",VLOOKUP(F38,'Appendix 3 Rules'!$A$1:$O$34,15)))+(IF(F38="n",VLOOKUP(F38,'Appendix 3 Rules'!$A$1:$O$34,15)))+(IF(F38="o",VLOOKUP(F38,'Appendix 3 Rules'!$A$1:$O$34,15)))+(IF(F38="p",VLOOKUP(F38,'Appendix 3 Rules'!$A$1:$O$34,15)))+(IF(F38="q",VLOOKUP(F38,'Appendix 3 Rules'!$A$1:$O$34,15)))+(IF(F38="r",VLOOKUP(F38,'Appendix 3 Rules'!$A$1:$O$34,15)))+(IF(F38="s",VLOOKUP(F38,'Appendix 3 Rules'!$A$1:$O$34,15)))+(IF(F38="t",VLOOKUP(F38,'Appendix 3 Rules'!$A$1:$O$34,15)))+(IF(F38="u",VLOOKUP(F38,'Appendix 3 Rules'!$A$1:$O$34,15))))</f>
        <v/>
      </c>
      <c r="H38" s="61" t="str">
        <f>IF(F38="","",IF(OR(F38="d",F38="e",F38="gc1",F38="gc2",F38="gc3",F38="gr1",F38="gr2",F38="gr3",F38="h1",F38="h2",F38="h3",F38="i1",F38="i2",F38="j1",F38="j2",F38="k",F38="l1",F38="l2",F38="m1",F38="m2",F38="m3",F38="n",F38="o",F38="p",F38="q",F38="r",F38="s",F38="t",F38="u",F38="f"),MIN(G38,VLOOKUP(F38,'Appx 3 (Mass) Rules'!$A$1:$D$150,4,0)),MIN(G38,VLOOKUP(F38,'Appx 3 (Mass) Rules'!$A$1:$D$150,4,0),SUMPRODUCT(IF(I38="",0,INDEX('Appendix 3 Rules'!$B$2:$B$18,MATCH(F38,'Appendix 3 Rules'!$A$2:$A$17))))+(IF(K38="",0,INDEX('Appendix 3 Rules'!$C$2:$C$18,MATCH(F38,'Appendix 3 Rules'!$A$2:$A$17))))+(IF(M38="",0,INDEX('Appendix 3 Rules'!$D$2:$D$18,MATCH(F38,'Appendix 3 Rules'!$A$2:$A$17))))+(IF(O38="",0,INDEX('Appendix 3 Rules'!$E$2:$E$18,MATCH(F38,'Appendix 3 Rules'!$A$2:$A$17))))+(IF(Q38="",0,INDEX('Appendix 3 Rules'!$F$2:$F$18,MATCH(F38,'Appendix 3 Rules'!$A$2:$A$17))))+(IF(S38="",0,INDEX('Appendix 3 Rules'!$G$2:$G$18,MATCH(F38,'Appendix 3 Rules'!$A$2:$A$17))))+(IF(U38="",0,INDEX('Appendix 3 Rules'!$H$2:$H$18,MATCH(F38,'Appendix 3 Rules'!$A$2:$A$17))))+(IF(W38="",0,INDEX('Appendix 3 Rules'!$I$2:$I$18,MATCH(F38,'Appendix 3 Rules'!$A$2:$A$17))))+(IF(Y38="",0,INDEX('Appendix 3 Rules'!$J$2:$J$18,MATCH(F38,'Appendix 3 Rules'!$A$2:$A$17))))+(IF(AA38="",0,INDEX('Appendix 3 Rules'!$K$2:$K$18,MATCH(F38,'Appendix 3 Rules'!$A$2:$A$17))))+(IF(AC38="",0,INDEX('Appendix 3 Rules'!$L$2:$L$18,MATCH(F38,'Appendix 3 Rules'!$A$2:$A$17))))+(IF(AE38="",0,INDEX('Appendix 3 Rules'!$M$2:$M$18,MATCH(F38,'Appendix 3 Rules'!$A$2:$A$17))))+(IF(AG38="",0,INDEX('Appendix 3 Rules'!$N$2:$N$18,MATCH(F38,'Appendix 3 Rules'!$A$2:$A$17))))+(IF(F38="gc1",VLOOKUP(F38,'Appendix 3 Rules'!$A$1:$O$34,15)))+(IF(F38="gc2",VLOOKUP(F38,'Appendix 3 Rules'!$A$1:$O$34,15)))+(IF(F38="gc3",VLOOKUP(F38,'Appendix 3 Rules'!$A$1:$O$34,15)))+(IF(F38="gr1",VLOOKUP(F38,'Appendix 3 Rules'!$A$1:$O$34,15)))+(IF(F38="gr2",VLOOKUP(F38,'Appendix 3 Rules'!$A$1:$O$34,15)))+(IF(F38="gr3",VLOOKUP(F38,'Appendix 3 Rules'!$A$1:$O$34,15)))+(IF(F38="h1",VLOOKUP(F38,'Appendix 3 Rules'!$A$1:$O$34,15)))+(IF(F38="h2",VLOOKUP(F38,'Appendix 3 Rules'!$A$1:$O$34,15)))+(IF(F38="h3",VLOOKUP(F38,'Appendix 3 Rules'!$A$1:$O$34,15)))+(IF(F38="i1",VLOOKUP(F38,'Appendix 3 Rules'!$A$1:$O$34,15)))+(IF(F38="i2",VLOOKUP(F38,'Appendix 3 Rules'!$A$1:$O$34,15)))+(IF(F38="j1",VLOOKUP(F38,'Appendix 3 Rules'!$A$1:$O$34,15)))+(IF(F38="j2",VLOOKUP(F38,'Appendix 3 Rules'!$A$1:$O$34,15)))+(IF(F38="k",VLOOKUP(F38,'Appendix 3 Rules'!$A$1:$O$34,15)))+(IF(F38="l1",VLOOKUP(F38,'Appendix 3 Rules'!$A$1:$O$34,15)))+(IF(F38="l2",VLOOKUP(F38,'Appendix 3 Rules'!$A$1:$O$34,15)))+(IF(F38="m1",VLOOKUP(F38,'Appendix 3 Rules'!$A$1:$O$34,15)))+(IF(F38="m2",VLOOKUP(F38,'Appendix 3 Rules'!$A$1:$O$34,15)))+(IF(F38="m3",VLOOKUP(F38,'Appendix 3 Rules'!$A$1:$O$34,15)))+(IF(F38="n",VLOOKUP(F38,'Appendix 3 Rules'!$A$1:$O$34,15)))+(IF(F38="o",VLOOKUP(F38,'Appendix 3 Rules'!$A$1:$O$34,15)))+(IF(F38="p",VLOOKUP(F38,'Appendix 3 Rules'!$A$1:$O$34,15)))+(IF(F38="q",VLOOKUP(F38,'Appendix 3 Rules'!$A$1:$O$34,15)))+(IF(F38="r",VLOOKUP(F38,'Appendix 3 Rules'!$A$1:$O$34,15)))+(IF(F38="s",VLOOKUP(F38,'Appendix 3 Rules'!$A$1:$O$34,15)))+(IF(F38="t",VLOOKUP(F38,'Appendix 3 Rules'!$A$1:$O$34,15)))+(IF(F38="u",VLOOKUP(F38,'Appendix 3 Rules'!$A$1:$O$34,15))))))</f>
        <v/>
      </c>
      <c r="I38" s="11"/>
      <c r="J38" s="14"/>
      <c r="K38" s="11"/>
      <c r="L38" s="14"/>
      <c r="M38" s="11"/>
      <c r="N38" s="14"/>
      <c r="O38" s="11"/>
      <c r="P38" s="14"/>
      <c r="Q38" s="11"/>
      <c r="R38" s="14"/>
      <c r="S38" s="68"/>
      <c r="T38" s="14"/>
      <c r="U38" s="11"/>
      <c r="V38" s="14"/>
      <c r="W38" s="11"/>
      <c r="X38" s="14"/>
      <c r="Y38" s="69"/>
      <c r="Z38" s="14"/>
      <c r="AA38" s="69"/>
      <c r="AB38" s="14"/>
      <c r="AC38" s="8"/>
      <c r="AD38" s="13"/>
      <c r="AE38" s="8"/>
      <c r="AF38" s="13"/>
      <c r="AG38" s="8"/>
      <c r="AH38" s="13"/>
      <c r="AI38" s="13"/>
      <c r="AJ38" s="13"/>
      <c r="AK38" s="13"/>
      <c r="AL38" s="13"/>
      <c r="AM38" s="13" t="str">
        <f>IF(OR(AE38&lt;&gt;"",AG38&lt;&gt;""),"",IF(AND(F38&lt;&gt;"f",M38&lt;&gt;""),VLOOKUP(F38,'Appendix 3 Rules'!$A$1:$O$34,4,0),""))</f>
        <v/>
      </c>
      <c r="AN38" s="13" t="str">
        <f>IF(Q38="","",VLOOKUP(F38,'Appendix 3 Rules'!$A$1:$N$34,6,FALSE))</f>
        <v/>
      </c>
      <c r="AO38" s="13" t="str">
        <f>IF(AND(F38="f",U38&lt;&gt;""),VLOOKUP(F38,'Appendix 3 Rules'!$A$1:$N$34,8,FALSE),"")</f>
        <v/>
      </c>
    </row>
    <row r="39" spans="1:41" ht="18" customHeight="1" x14ac:dyDescent="0.2">
      <c r="B39" s="70"/>
      <c r="C39" s="9"/>
      <c r="D39" s="10"/>
      <c r="E39" s="9"/>
      <c r="F39" s="8"/>
      <c r="G39" s="20" t="str">
        <f>IF(F39="","",SUMPRODUCT(IF(I39="",0,INDEX('Appendix 3 Rules'!$B$2:$B$18,MATCH(F39,'Appendix 3 Rules'!$A$2:$A$17))))+(IF(K39="",0,INDEX('Appendix 3 Rules'!$C$2:$C$18,MATCH(F39,'Appendix 3 Rules'!$A$2:$A$17))))+(IF(M39="",0,INDEX('Appendix 3 Rules'!$D$2:$D$18,MATCH(F39,'Appendix 3 Rules'!$A$2:$A$17))))+(IF(O39="",0,INDEX('Appendix 3 Rules'!$E$2:$E$18,MATCH(F39,'Appendix 3 Rules'!$A$2:$A$17))))+(IF(Q39="",0,INDEX('Appendix 3 Rules'!$F$2:$F$18,MATCH(F39,'Appendix 3 Rules'!$A$2:$A$17))))+(IF(S39="",0,INDEX('Appendix 3 Rules'!$G$2:$G$18,MATCH(F39,'Appendix 3 Rules'!$A$2:$A$17))))+(IF(U39="",0,INDEX('Appendix 3 Rules'!$H$2:$H$18,MATCH(F39,'Appendix 3 Rules'!$A$2:$A$17))))+(IF(W39="",0,INDEX('Appendix 3 Rules'!$I$2:$I$18,MATCH(F39,'Appendix 3 Rules'!$A$2:$A$17))))+(IF(Y39="",0,INDEX('Appendix 3 Rules'!$J$2:$J$18,MATCH(F39,'Appendix 3 Rules'!$A$2:$A$17))))+(IF(AA39="",0,INDEX('Appendix 3 Rules'!$K$2:$K$18,MATCH(F39,'Appendix 3 Rules'!$A$2:$A$17))))+(IF(AC39="",0,INDEX('Appendix 3 Rules'!$L$2:$L$18,MATCH(F39,'Appendix 3 Rules'!$A$2:$A$17))))+(IF(AE39="",0,INDEX('Appendix 3 Rules'!$M$2:$M$18,MATCH(F39,'Appendix 3 Rules'!$A$2:$A$17))))+(IF(AG39="",0,INDEX('Appendix 3 Rules'!$N$2:$N$18,MATCH(F39,'Appendix 3 Rules'!$A$2:$A$17))))+(IF(F39="gc1",VLOOKUP(F39,'Appendix 3 Rules'!$A$1:$O$34,15)))+(IF(F39="gc2",VLOOKUP(F39,'Appendix 3 Rules'!$A$1:$O$34,15)))+(IF(F39="gc3",VLOOKUP(F39,'Appendix 3 Rules'!$A$1:$O$34,15)))+(IF(F39="gr1",VLOOKUP(F39,'Appendix 3 Rules'!$A$1:$O$34,15)))+(IF(F39="gr2",VLOOKUP(F39,'Appendix 3 Rules'!$A$1:$O$34,15)))+(IF(F39="gr3",VLOOKUP(F39,'Appendix 3 Rules'!$A$1:$O$34,15)))+(IF(F39="h1",VLOOKUP(F39,'Appendix 3 Rules'!$A$1:$O$34,15)))+(IF(F39="h2",VLOOKUP(F39,'Appendix 3 Rules'!$A$1:$O$34,15)))+(IF(F39="h3",VLOOKUP(F39,'Appendix 3 Rules'!$A$1:$O$34,15)))+(IF(F39="i1",VLOOKUP(F39,'Appendix 3 Rules'!$A$1:$O$34,15)))+(IF(F39="i2",VLOOKUP(F39,'Appendix 3 Rules'!$A$1:$O$34,15)))+(IF(F39="j1",VLOOKUP(F39,'Appendix 3 Rules'!$A$1:$O$34,15)))+(IF(F39="j2",VLOOKUP(F39,'Appendix 3 Rules'!$A$1:$O$34,15)))+(IF(F39="k",VLOOKUP(F39,'Appendix 3 Rules'!$A$1:$O$34,15)))+(IF(F39="l1",VLOOKUP(F39,'Appendix 3 Rules'!$A$1:$O$34,15)))+(IF(F39="l2",VLOOKUP(F39,'Appendix 3 Rules'!$A$1:$O$34,15)))+(IF(F39="m1",VLOOKUP(F39,'Appendix 3 Rules'!$A$1:$O$34,15)))+(IF(F39="m2",VLOOKUP(F39,'Appendix 3 Rules'!$A$1:$O$34,15)))+(IF(F39="m3",VLOOKUP(F39,'Appendix 3 Rules'!$A$1:$O$34,15)))+(IF(F39="n",VLOOKUP(F39,'Appendix 3 Rules'!$A$1:$O$34,15)))+(IF(F39="o",VLOOKUP(F39,'Appendix 3 Rules'!$A$1:$O$34,15)))+(IF(F39="p",VLOOKUP(F39,'Appendix 3 Rules'!$A$1:$O$34,15)))+(IF(F39="q",VLOOKUP(F39,'Appendix 3 Rules'!$A$1:$O$34,15)))+(IF(F39="r",VLOOKUP(F39,'Appendix 3 Rules'!$A$1:$O$34,15)))+(IF(F39="s",VLOOKUP(F39,'Appendix 3 Rules'!$A$1:$O$34,15)))+(IF(F39="t",VLOOKUP(F39,'Appendix 3 Rules'!$A$1:$O$34,15)))+(IF(F39="u",VLOOKUP(F39,'Appendix 3 Rules'!$A$1:$O$34,15))))</f>
        <v/>
      </c>
      <c r="H39" s="61" t="str">
        <f>IF(F39="","",IF(OR(F39="d",F39="e",F39="gc1",F39="gc2",F39="gc3",F39="gr1",F39="gr2",F39="gr3",F39="h1",F39="h2",F39="h3",F39="i1",F39="i2",F39="j1",F39="j2",F39="k",F39="l1",F39="l2",F39="m1",F39="m2",F39="m3",F39="n",F39="o",F39="p",F39="q",F39="r",F39="s",F39="t",F39="u",F39="f"),MIN(G39,VLOOKUP(F39,'Appx 3 (Mass) Rules'!$A$1:$D$150,4,0)),MIN(G39,VLOOKUP(F39,'Appx 3 (Mass) Rules'!$A$1:$D$150,4,0),SUMPRODUCT(IF(I39="",0,INDEX('Appendix 3 Rules'!$B$2:$B$18,MATCH(F39,'Appendix 3 Rules'!$A$2:$A$17))))+(IF(K39="",0,INDEX('Appendix 3 Rules'!$C$2:$C$18,MATCH(F39,'Appendix 3 Rules'!$A$2:$A$17))))+(IF(M39="",0,INDEX('Appendix 3 Rules'!$D$2:$D$18,MATCH(F39,'Appendix 3 Rules'!$A$2:$A$17))))+(IF(O39="",0,INDEX('Appendix 3 Rules'!$E$2:$E$18,MATCH(F39,'Appendix 3 Rules'!$A$2:$A$17))))+(IF(Q39="",0,INDEX('Appendix 3 Rules'!$F$2:$F$18,MATCH(F39,'Appendix 3 Rules'!$A$2:$A$17))))+(IF(S39="",0,INDEX('Appendix 3 Rules'!$G$2:$G$18,MATCH(F39,'Appendix 3 Rules'!$A$2:$A$17))))+(IF(U39="",0,INDEX('Appendix 3 Rules'!$H$2:$H$18,MATCH(F39,'Appendix 3 Rules'!$A$2:$A$17))))+(IF(W39="",0,INDEX('Appendix 3 Rules'!$I$2:$I$18,MATCH(F39,'Appendix 3 Rules'!$A$2:$A$17))))+(IF(Y39="",0,INDEX('Appendix 3 Rules'!$J$2:$J$18,MATCH(F39,'Appendix 3 Rules'!$A$2:$A$17))))+(IF(AA39="",0,INDEX('Appendix 3 Rules'!$K$2:$K$18,MATCH(F39,'Appendix 3 Rules'!$A$2:$A$17))))+(IF(AC39="",0,INDEX('Appendix 3 Rules'!$L$2:$L$18,MATCH(F39,'Appendix 3 Rules'!$A$2:$A$17))))+(IF(AE39="",0,INDEX('Appendix 3 Rules'!$M$2:$M$18,MATCH(F39,'Appendix 3 Rules'!$A$2:$A$17))))+(IF(AG39="",0,INDEX('Appendix 3 Rules'!$N$2:$N$18,MATCH(F39,'Appendix 3 Rules'!$A$2:$A$17))))+(IF(F39="gc1",VLOOKUP(F39,'Appendix 3 Rules'!$A$1:$O$34,15)))+(IF(F39="gc2",VLOOKUP(F39,'Appendix 3 Rules'!$A$1:$O$34,15)))+(IF(F39="gc3",VLOOKUP(F39,'Appendix 3 Rules'!$A$1:$O$34,15)))+(IF(F39="gr1",VLOOKUP(F39,'Appendix 3 Rules'!$A$1:$O$34,15)))+(IF(F39="gr2",VLOOKUP(F39,'Appendix 3 Rules'!$A$1:$O$34,15)))+(IF(F39="gr3",VLOOKUP(F39,'Appendix 3 Rules'!$A$1:$O$34,15)))+(IF(F39="h1",VLOOKUP(F39,'Appendix 3 Rules'!$A$1:$O$34,15)))+(IF(F39="h2",VLOOKUP(F39,'Appendix 3 Rules'!$A$1:$O$34,15)))+(IF(F39="h3",VLOOKUP(F39,'Appendix 3 Rules'!$A$1:$O$34,15)))+(IF(F39="i1",VLOOKUP(F39,'Appendix 3 Rules'!$A$1:$O$34,15)))+(IF(F39="i2",VLOOKUP(F39,'Appendix 3 Rules'!$A$1:$O$34,15)))+(IF(F39="j1",VLOOKUP(F39,'Appendix 3 Rules'!$A$1:$O$34,15)))+(IF(F39="j2",VLOOKUP(F39,'Appendix 3 Rules'!$A$1:$O$34,15)))+(IF(F39="k",VLOOKUP(F39,'Appendix 3 Rules'!$A$1:$O$34,15)))+(IF(F39="l1",VLOOKUP(F39,'Appendix 3 Rules'!$A$1:$O$34,15)))+(IF(F39="l2",VLOOKUP(F39,'Appendix 3 Rules'!$A$1:$O$34,15)))+(IF(F39="m1",VLOOKUP(F39,'Appendix 3 Rules'!$A$1:$O$34,15)))+(IF(F39="m2",VLOOKUP(F39,'Appendix 3 Rules'!$A$1:$O$34,15)))+(IF(F39="m3",VLOOKUP(F39,'Appendix 3 Rules'!$A$1:$O$34,15)))+(IF(F39="n",VLOOKUP(F39,'Appendix 3 Rules'!$A$1:$O$34,15)))+(IF(F39="o",VLOOKUP(F39,'Appendix 3 Rules'!$A$1:$O$34,15)))+(IF(F39="p",VLOOKUP(F39,'Appendix 3 Rules'!$A$1:$O$34,15)))+(IF(F39="q",VLOOKUP(F39,'Appendix 3 Rules'!$A$1:$O$34,15)))+(IF(F39="r",VLOOKUP(F39,'Appendix 3 Rules'!$A$1:$O$34,15)))+(IF(F39="s",VLOOKUP(F39,'Appendix 3 Rules'!$A$1:$O$34,15)))+(IF(F39="t",VLOOKUP(F39,'Appendix 3 Rules'!$A$1:$O$34,15)))+(IF(F39="u",VLOOKUP(F39,'Appendix 3 Rules'!$A$1:$O$34,15))))))</f>
        <v/>
      </c>
      <c r="I39" s="12"/>
      <c r="J39" s="13"/>
      <c r="K39" s="12"/>
      <c r="L39" s="13"/>
      <c r="M39" s="12"/>
      <c r="N39" s="13"/>
      <c r="O39" s="12"/>
      <c r="P39" s="13"/>
      <c r="Q39" s="12"/>
      <c r="R39" s="13"/>
      <c r="S39" s="12"/>
      <c r="T39" s="13"/>
      <c r="U39" s="12"/>
      <c r="V39" s="13"/>
      <c r="W39" s="12"/>
      <c r="X39" s="13"/>
      <c r="Y39" s="12"/>
      <c r="Z39" s="13"/>
      <c r="AA39" s="12"/>
      <c r="AB39" s="13"/>
      <c r="AC39" s="8"/>
      <c r="AD39" s="13"/>
      <c r="AE39" s="8"/>
      <c r="AF39" s="13"/>
      <c r="AG39" s="8"/>
      <c r="AH39" s="13"/>
      <c r="AI39" s="13"/>
      <c r="AJ39" s="13"/>
      <c r="AK39" s="13"/>
      <c r="AL39" s="13"/>
      <c r="AM39" s="13" t="str">
        <f>IF(OR(AE39&lt;&gt;"",AG39&lt;&gt;""),"",IF(AND(F39&lt;&gt;"f",M39&lt;&gt;""),VLOOKUP(F39,'Appendix 3 Rules'!$A$1:$O$34,4,0),""))</f>
        <v/>
      </c>
      <c r="AN39" s="13" t="str">
        <f>IF(Q39="","",VLOOKUP(F39,'Appendix 3 Rules'!$A$1:$N$34,6,FALSE))</f>
        <v/>
      </c>
      <c r="AO39" s="13" t="str">
        <f>IF(AND(F39="f",U39&lt;&gt;""),VLOOKUP(F39,'Appendix 3 Rules'!$A$1:$N$34,8,FALSE),"")</f>
        <v/>
      </c>
    </row>
    <row r="40" spans="1:41" ht="18" customHeight="1" x14ac:dyDescent="0.2">
      <c r="B40" s="70"/>
      <c r="C40" s="9"/>
      <c r="D40" s="10"/>
      <c r="E40" s="9"/>
      <c r="F40" s="8"/>
      <c r="G40" s="20" t="str">
        <f>IF(F40="","",SUMPRODUCT(IF(I40="",0,INDEX('Appendix 3 Rules'!$B$2:$B$18,MATCH(F40,'Appendix 3 Rules'!$A$2:$A$17))))+(IF(K40="",0,INDEX('Appendix 3 Rules'!$C$2:$C$18,MATCH(F40,'Appendix 3 Rules'!$A$2:$A$17))))+(IF(M40="",0,INDEX('Appendix 3 Rules'!$D$2:$D$18,MATCH(F40,'Appendix 3 Rules'!$A$2:$A$17))))+(IF(O40="",0,INDEX('Appendix 3 Rules'!$E$2:$E$18,MATCH(F40,'Appendix 3 Rules'!$A$2:$A$17))))+(IF(Q40="",0,INDEX('Appendix 3 Rules'!$F$2:$F$18,MATCH(F40,'Appendix 3 Rules'!$A$2:$A$17))))+(IF(S40="",0,INDEX('Appendix 3 Rules'!$G$2:$G$18,MATCH(F40,'Appendix 3 Rules'!$A$2:$A$17))))+(IF(U40="",0,INDEX('Appendix 3 Rules'!$H$2:$H$18,MATCH(F40,'Appendix 3 Rules'!$A$2:$A$17))))+(IF(W40="",0,INDEX('Appendix 3 Rules'!$I$2:$I$18,MATCH(F40,'Appendix 3 Rules'!$A$2:$A$17))))+(IF(Y40="",0,INDEX('Appendix 3 Rules'!$J$2:$J$18,MATCH(F40,'Appendix 3 Rules'!$A$2:$A$17))))+(IF(AA40="",0,INDEX('Appendix 3 Rules'!$K$2:$K$18,MATCH(F40,'Appendix 3 Rules'!$A$2:$A$17))))+(IF(AC40="",0,INDEX('Appendix 3 Rules'!$L$2:$L$18,MATCH(F40,'Appendix 3 Rules'!$A$2:$A$17))))+(IF(AE40="",0,INDEX('Appendix 3 Rules'!$M$2:$M$18,MATCH(F40,'Appendix 3 Rules'!$A$2:$A$17))))+(IF(AG40="",0,INDEX('Appendix 3 Rules'!$N$2:$N$18,MATCH(F40,'Appendix 3 Rules'!$A$2:$A$17))))+(IF(F40="gc1",VLOOKUP(F40,'Appendix 3 Rules'!$A$1:$O$34,15)))+(IF(F40="gc2",VLOOKUP(F40,'Appendix 3 Rules'!$A$1:$O$34,15)))+(IF(F40="gc3",VLOOKUP(F40,'Appendix 3 Rules'!$A$1:$O$34,15)))+(IF(F40="gr1",VLOOKUP(F40,'Appendix 3 Rules'!$A$1:$O$34,15)))+(IF(F40="gr2",VLOOKUP(F40,'Appendix 3 Rules'!$A$1:$O$34,15)))+(IF(F40="gr3",VLOOKUP(F40,'Appendix 3 Rules'!$A$1:$O$34,15)))+(IF(F40="h1",VLOOKUP(F40,'Appendix 3 Rules'!$A$1:$O$34,15)))+(IF(F40="h2",VLOOKUP(F40,'Appendix 3 Rules'!$A$1:$O$34,15)))+(IF(F40="h3",VLOOKUP(F40,'Appendix 3 Rules'!$A$1:$O$34,15)))+(IF(F40="i1",VLOOKUP(F40,'Appendix 3 Rules'!$A$1:$O$34,15)))+(IF(F40="i2",VLOOKUP(F40,'Appendix 3 Rules'!$A$1:$O$34,15)))+(IF(F40="j1",VLOOKUP(F40,'Appendix 3 Rules'!$A$1:$O$34,15)))+(IF(F40="j2",VLOOKUP(F40,'Appendix 3 Rules'!$A$1:$O$34,15)))+(IF(F40="k",VLOOKUP(F40,'Appendix 3 Rules'!$A$1:$O$34,15)))+(IF(F40="l1",VLOOKUP(F40,'Appendix 3 Rules'!$A$1:$O$34,15)))+(IF(F40="l2",VLOOKUP(F40,'Appendix 3 Rules'!$A$1:$O$34,15)))+(IF(F40="m1",VLOOKUP(F40,'Appendix 3 Rules'!$A$1:$O$34,15)))+(IF(F40="m2",VLOOKUP(F40,'Appendix 3 Rules'!$A$1:$O$34,15)))+(IF(F40="m3",VLOOKUP(F40,'Appendix 3 Rules'!$A$1:$O$34,15)))+(IF(F40="n",VLOOKUP(F40,'Appendix 3 Rules'!$A$1:$O$34,15)))+(IF(F40="o",VLOOKUP(F40,'Appendix 3 Rules'!$A$1:$O$34,15)))+(IF(F40="p",VLOOKUP(F40,'Appendix 3 Rules'!$A$1:$O$34,15)))+(IF(F40="q",VLOOKUP(F40,'Appendix 3 Rules'!$A$1:$O$34,15)))+(IF(F40="r",VLOOKUP(F40,'Appendix 3 Rules'!$A$1:$O$34,15)))+(IF(F40="s",VLOOKUP(F40,'Appendix 3 Rules'!$A$1:$O$34,15)))+(IF(F40="t",VLOOKUP(F40,'Appendix 3 Rules'!$A$1:$O$34,15)))+(IF(F40="u",VLOOKUP(F40,'Appendix 3 Rules'!$A$1:$O$34,15))))</f>
        <v/>
      </c>
      <c r="H40" s="61" t="str">
        <f>IF(F40="","",IF(OR(F40="d",F40="e",F40="gc1",F40="gc2",F40="gc3",F40="gr1",F40="gr2",F40="gr3",F40="h1",F40="h2",F40="h3",F40="i1",F40="i2",F40="j1",F40="j2",F40="k",F40="l1",F40="l2",F40="m1",F40="m2",F40="m3",F40="n",F40="o",F40="p",F40="q",F40="r",F40="s",F40="t",F40="u",F40="f"),MIN(G40,VLOOKUP(F40,'Appx 3 (Mass) Rules'!$A$1:$D$150,4,0)),MIN(G40,VLOOKUP(F40,'Appx 3 (Mass) Rules'!$A$1:$D$150,4,0),SUMPRODUCT(IF(I40="",0,INDEX('Appendix 3 Rules'!$B$2:$B$18,MATCH(F40,'Appendix 3 Rules'!$A$2:$A$17))))+(IF(K40="",0,INDEX('Appendix 3 Rules'!$C$2:$C$18,MATCH(F40,'Appendix 3 Rules'!$A$2:$A$17))))+(IF(M40="",0,INDEX('Appendix 3 Rules'!$D$2:$D$18,MATCH(F40,'Appendix 3 Rules'!$A$2:$A$17))))+(IF(O40="",0,INDEX('Appendix 3 Rules'!$E$2:$E$18,MATCH(F40,'Appendix 3 Rules'!$A$2:$A$17))))+(IF(Q40="",0,INDEX('Appendix 3 Rules'!$F$2:$F$18,MATCH(F40,'Appendix 3 Rules'!$A$2:$A$17))))+(IF(S40="",0,INDEX('Appendix 3 Rules'!$G$2:$G$18,MATCH(F40,'Appendix 3 Rules'!$A$2:$A$17))))+(IF(U40="",0,INDEX('Appendix 3 Rules'!$H$2:$H$18,MATCH(F40,'Appendix 3 Rules'!$A$2:$A$17))))+(IF(W40="",0,INDEX('Appendix 3 Rules'!$I$2:$I$18,MATCH(F40,'Appendix 3 Rules'!$A$2:$A$17))))+(IF(Y40="",0,INDEX('Appendix 3 Rules'!$J$2:$J$18,MATCH(F40,'Appendix 3 Rules'!$A$2:$A$17))))+(IF(AA40="",0,INDEX('Appendix 3 Rules'!$K$2:$K$18,MATCH(F40,'Appendix 3 Rules'!$A$2:$A$17))))+(IF(AC40="",0,INDEX('Appendix 3 Rules'!$L$2:$L$18,MATCH(F40,'Appendix 3 Rules'!$A$2:$A$17))))+(IF(AE40="",0,INDEX('Appendix 3 Rules'!$M$2:$M$18,MATCH(F40,'Appendix 3 Rules'!$A$2:$A$17))))+(IF(AG40="",0,INDEX('Appendix 3 Rules'!$N$2:$N$18,MATCH(F40,'Appendix 3 Rules'!$A$2:$A$17))))+(IF(F40="gc1",VLOOKUP(F40,'Appendix 3 Rules'!$A$1:$O$34,15)))+(IF(F40="gc2",VLOOKUP(F40,'Appendix 3 Rules'!$A$1:$O$34,15)))+(IF(F40="gc3",VLOOKUP(F40,'Appendix 3 Rules'!$A$1:$O$34,15)))+(IF(F40="gr1",VLOOKUP(F40,'Appendix 3 Rules'!$A$1:$O$34,15)))+(IF(F40="gr2",VLOOKUP(F40,'Appendix 3 Rules'!$A$1:$O$34,15)))+(IF(F40="gr3",VLOOKUP(F40,'Appendix 3 Rules'!$A$1:$O$34,15)))+(IF(F40="h1",VLOOKUP(F40,'Appendix 3 Rules'!$A$1:$O$34,15)))+(IF(F40="h2",VLOOKUP(F40,'Appendix 3 Rules'!$A$1:$O$34,15)))+(IF(F40="h3",VLOOKUP(F40,'Appendix 3 Rules'!$A$1:$O$34,15)))+(IF(F40="i1",VLOOKUP(F40,'Appendix 3 Rules'!$A$1:$O$34,15)))+(IF(F40="i2",VLOOKUP(F40,'Appendix 3 Rules'!$A$1:$O$34,15)))+(IF(F40="j1",VLOOKUP(F40,'Appendix 3 Rules'!$A$1:$O$34,15)))+(IF(F40="j2",VLOOKUP(F40,'Appendix 3 Rules'!$A$1:$O$34,15)))+(IF(F40="k",VLOOKUP(F40,'Appendix 3 Rules'!$A$1:$O$34,15)))+(IF(F40="l1",VLOOKUP(F40,'Appendix 3 Rules'!$A$1:$O$34,15)))+(IF(F40="l2",VLOOKUP(F40,'Appendix 3 Rules'!$A$1:$O$34,15)))+(IF(F40="m1",VLOOKUP(F40,'Appendix 3 Rules'!$A$1:$O$34,15)))+(IF(F40="m2",VLOOKUP(F40,'Appendix 3 Rules'!$A$1:$O$34,15)))+(IF(F40="m3",VLOOKUP(F40,'Appendix 3 Rules'!$A$1:$O$34,15)))+(IF(F40="n",VLOOKUP(F40,'Appendix 3 Rules'!$A$1:$O$34,15)))+(IF(F40="o",VLOOKUP(F40,'Appendix 3 Rules'!$A$1:$O$34,15)))+(IF(F40="p",VLOOKUP(F40,'Appendix 3 Rules'!$A$1:$O$34,15)))+(IF(F40="q",VLOOKUP(F40,'Appendix 3 Rules'!$A$1:$O$34,15)))+(IF(F40="r",VLOOKUP(F40,'Appendix 3 Rules'!$A$1:$O$34,15)))+(IF(F40="s",VLOOKUP(F40,'Appendix 3 Rules'!$A$1:$O$34,15)))+(IF(F40="t",VLOOKUP(F40,'Appendix 3 Rules'!$A$1:$O$34,15)))+(IF(F40="u",VLOOKUP(F40,'Appendix 3 Rules'!$A$1:$O$34,15))))))</f>
        <v/>
      </c>
      <c r="I40" s="11"/>
      <c r="J40" s="14"/>
      <c r="K40" s="11"/>
      <c r="L40" s="14"/>
      <c r="M40" s="11"/>
      <c r="N40" s="14"/>
      <c r="O40" s="11"/>
      <c r="P40" s="14"/>
      <c r="Q40" s="11"/>
      <c r="R40" s="14"/>
      <c r="S40" s="68"/>
      <c r="T40" s="14"/>
      <c r="U40" s="11"/>
      <c r="V40" s="14"/>
      <c r="W40" s="11"/>
      <c r="X40" s="14"/>
      <c r="Y40" s="69"/>
      <c r="Z40" s="14"/>
      <c r="AA40" s="69"/>
      <c r="AB40" s="14"/>
      <c r="AC40" s="8"/>
      <c r="AD40" s="13"/>
      <c r="AE40" s="8"/>
      <c r="AF40" s="13"/>
      <c r="AG40" s="8"/>
      <c r="AH40" s="13"/>
      <c r="AI40" s="13"/>
      <c r="AJ40" s="13"/>
      <c r="AK40" s="13"/>
      <c r="AL40" s="13"/>
      <c r="AM40" s="13" t="str">
        <f>IF(OR(AE40&lt;&gt;"",AG40&lt;&gt;""),"",IF(AND(F40&lt;&gt;"f",M40&lt;&gt;""),VLOOKUP(F40,'Appendix 3 Rules'!$A$1:$O$34,4,0),""))</f>
        <v/>
      </c>
      <c r="AN40" s="13" t="str">
        <f>IF(Q40="","",VLOOKUP(F40,'Appendix 3 Rules'!$A$1:$N$34,6,FALSE))</f>
        <v/>
      </c>
      <c r="AO40" s="13" t="str">
        <f>IF(AND(F40="f",U40&lt;&gt;""),VLOOKUP(F40,'Appendix 3 Rules'!$A$1:$N$34,8,FALSE),"")</f>
        <v/>
      </c>
    </row>
    <row r="41" spans="1:41" ht="18" customHeight="1" x14ac:dyDescent="0.2">
      <c r="B41" s="70"/>
      <c r="C41" s="9"/>
      <c r="D41" s="10"/>
      <c r="E41" s="9"/>
      <c r="F41" s="8"/>
      <c r="G41" s="20" t="str">
        <f>IF(F41="","",SUMPRODUCT(IF(I41="",0,INDEX('Appendix 3 Rules'!$B$2:$B$18,MATCH(F41,'Appendix 3 Rules'!$A$2:$A$17))))+(IF(K41="",0,INDEX('Appendix 3 Rules'!$C$2:$C$18,MATCH(F41,'Appendix 3 Rules'!$A$2:$A$17))))+(IF(M41="",0,INDEX('Appendix 3 Rules'!$D$2:$D$18,MATCH(F41,'Appendix 3 Rules'!$A$2:$A$17))))+(IF(O41="",0,INDEX('Appendix 3 Rules'!$E$2:$E$18,MATCH(F41,'Appendix 3 Rules'!$A$2:$A$17))))+(IF(Q41="",0,INDEX('Appendix 3 Rules'!$F$2:$F$18,MATCH(F41,'Appendix 3 Rules'!$A$2:$A$17))))+(IF(S41="",0,INDEX('Appendix 3 Rules'!$G$2:$G$18,MATCH(F41,'Appendix 3 Rules'!$A$2:$A$17))))+(IF(U41="",0,INDEX('Appendix 3 Rules'!$H$2:$H$18,MATCH(F41,'Appendix 3 Rules'!$A$2:$A$17))))+(IF(W41="",0,INDEX('Appendix 3 Rules'!$I$2:$I$18,MATCH(F41,'Appendix 3 Rules'!$A$2:$A$17))))+(IF(Y41="",0,INDEX('Appendix 3 Rules'!$J$2:$J$18,MATCH(F41,'Appendix 3 Rules'!$A$2:$A$17))))+(IF(AA41="",0,INDEX('Appendix 3 Rules'!$K$2:$K$18,MATCH(F41,'Appendix 3 Rules'!$A$2:$A$17))))+(IF(AC41="",0,INDEX('Appendix 3 Rules'!$L$2:$L$18,MATCH(F41,'Appendix 3 Rules'!$A$2:$A$17))))+(IF(AE41="",0,INDEX('Appendix 3 Rules'!$M$2:$M$18,MATCH(F41,'Appendix 3 Rules'!$A$2:$A$17))))+(IF(AG41="",0,INDEX('Appendix 3 Rules'!$N$2:$N$18,MATCH(F41,'Appendix 3 Rules'!$A$2:$A$17))))+(IF(F41="gc1",VLOOKUP(F41,'Appendix 3 Rules'!$A$1:$O$34,15)))+(IF(F41="gc2",VLOOKUP(F41,'Appendix 3 Rules'!$A$1:$O$34,15)))+(IF(F41="gc3",VLOOKUP(F41,'Appendix 3 Rules'!$A$1:$O$34,15)))+(IF(F41="gr1",VLOOKUP(F41,'Appendix 3 Rules'!$A$1:$O$34,15)))+(IF(F41="gr2",VLOOKUP(F41,'Appendix 3 Rules'!$A$1:$O$34,15)))+(IF(F41="gr3",VLOOKUP(F41,'Appendix 3 Rules'!$A$1:$O$34,15)))+(IF(F41="h1",VLOOKUP(F41,'Appendix 3 Rules'!$A$1:$O$34,15)))+(IF(F41="h2",VLOOKUP(F41,'Appendix 3 Rules'!$A$1:$O$34,15)))+(IF(F41="h3",VLOOKUP(F41,'Appendix 3 Rules'!$A$1:$O$34,15)))+(IF(F41="i1",VLOOKUP(F41,'Appendix 3 Rules'!$A$1:$O$34,15)))+(IF(F41="i2",VLOOKUP(F41,'Appendix 3 Rules'!$A$1:$O$34,15)))+(IF(F41="j1",VLOOKUP(F41,'Appendix 3 Rules'!$A$1:$O$34,15)))+(IF(F41="j2",VLOOKUP(F41,'Appendix 3 Rules'!$A$1:$O$34,15)))+(IF(F41="k",VLOOKUP(F41,'Appendix 3 Rules'!$A$1:$O$34,15)))+(IF(F41="l1",VLOOKUP(F41,'Appendix 3 Rules'!$A$1:$O$34,15)))+(IF(F41="l2",VLOOKUP(F41,'Appendix 3 Rules'!$A$1:$O$34,15)))+(IF(F41="m1",VLOOKUP(F41,'Appendix 3 Rules'!$A$1:$O$34,15)))+(IF(F41="m2",VLOOKUP(F41,'Appendix 3 Rules'!$A$1:$O$34,15)))+(IF(F41="m3",VLOOKUP(F41,'Appendix 3 Rules'!$A$1:$O$34,15)))+(IF(F41="n",VLOOKUP(F41,'Appendix 3 Rules'!$A$1:$O$34,15)))+(IF(F41="o",VLOOKUP(F41,'Appendix 3 Rules'!$A$1:$O$34,15)))+(IF(F41="p",VLOOKUP(F41,'Appendix 3 Rules'!$A$1:$O$34,15)))+(IF(F41="q",VLOOKUP(F41,'Appendix 3 Rules'!$A$1:$O$34,15)))+(IF(F41="r",VLOOKUP(F41,'Appendix 3 Rules'!$A$1:$O$34,15)))+(IF(F41="s",VLOOKUP(F41,'Appendix 3 Rules'!$A$1:$O$34,15)))+(IF(F41="t",VLOOKUP(F41,'Appendix 3 Rules'!$A$1:$O$34,15)))+(IF(F41="u",VLOOKUP(F41,'Appendix 3 Rules'!$A$1:$O$34,15))))</f>
        <v/>
      </c>
      <c r="H41" s="61" t="str">
        <f>IF(F41="","",IF(OR(F41="d",F41="e",F41="gc1",F41="gc2",F41="gc3",F41="gr1",F41="gr2",F41="gr3",F41="h1",F41="h2",F41="h3",F41="i1",F41="i2",F41="j1",F41="j2",F41="k",F41="l1",F41="l2",F41="m1",F41="m2",F41="m3",F41="n",F41="o",F41="p",F41="q",F41="r",F41="s",F41="t",F41="u",F41="f"),MIN(G41,VLOOKUP(F41,'Appx 3 (Mass) Rules'!$A$1:$D$150,4,0)),MIN(G41,VLOOKUP(F41,'Appx 3 (Mass) Rules'!$A$1:$D$150,4,0),SUMPRODUCT(IF(I41="",0,INDEX('Appendix 3 Rules'!$B$2:$B$18,MATCH(F41,'Appendix 3 Rules'!$A$2:$A$17))))+(IF(K41="",0,INDEX('Appendix 3 Rules'!$C$2:$C$18,MATCH(F41,'Appendix 3 Rules'!$A$2:$A$17))))+(IF(M41="",0,INDEX('Appendix 3 Rules'!$D$2:$D$18,MATCH(F41,'Appendix 3 Rules'!$A$2:$A$17))))+(IF(O41="",0,INDEX('Appendix 3 Rules'!$E$2:$E$18,MATCH(F41,'Appendix 3 Rules'!$A$2:$A$17))))+(IF(Q41="",0,INDEX('Appendix 3 Rules'!$F$2:$F$18,MATCH(F41,'Appendix 3 Rules'!$A$2:$A$17))))+(IF(S41="",0,INDEX('Appendix 3 Rules'!$G$2:$G$18,MATCH(F41,'Appendix 3 Rules'!$A$2:$A$17))))+(IF(U41="",0,INDEX('Appendix 3 Rules'!$H$2:$H$18,MATCH(F41,'Appendix 3 Rules'!$A$2:$A$17))))+(IF(W41="",0,INDEX('Appendix 3 Rules'!$I$2:$I$18,MATCH(F41,'Appendix 3 Rules'!$A$2:$A$17))))+(IF(Y41="",0,INDEX('Appendix 3 Rules'!$J$2:$J$18,MATCH(F41,'Appendix 3 Rules'!$A$2:$A$17))))+(IF(AA41="",0,INDEX('Appendix 3 Rules'!$K$2:$K$18,MATCH(F41,'Appendix 3 Rules'!$A$2:$A$17))))+(IF(AC41="",0,INDEX('Appendix 3 Rules'!$L$2:$L$18,MATCH(F41,'Appendix 3 Rules'!$A$2:$A$17))))+(IF(AE41="",0,INDEX('Appendix 3 Rules'!$M$2:$M$18,MATCH(F41,'Appendix 3 Rules'!$A$2:$A$17))))+(IF(AG41="",0,INDEX('Appendix 3 Rules'!$N$2:$N$18,MATCH(F41,'Appendix 3 Rules'!$A$2:$A$17))))+(IF(F41="gc1",VLOOKUP(F41,'Appendix 3 Rules'!$A$1:$O$34,15)))+(IF(F41="gc2",VLOOKUP(F41,'Appendix 3 Rules'!$A$1:$O$34,15)))+(IF(F41="gc3",VLOOKUP(F41,'Appendix 3 Rules'!$A$1:$O$34,15)))+(IF(F41="gr1",VLOOKUP(F41,'Appendix 3 Rules'!$A$1:$O$34,15)))+(IF(F41="gr2",VLOOKUP(F41,'Appendix 3 Rules'!$A$1:$O$34,15)))+(IF(F41="gr3",VLOOKUP(F41,'Appendix 3 Rules'!$A$1:$O$34,15)))+(IF(F41="h1",VLOOKUP(F41,'Appendix 3 Rules'!$A$1:$O$34,15)))+(IF(F41="h2",VLOOKUP(F41,'Appendix 3 Rules'!$A$1:$O$34,15)))+(IF(F41="h3",VLOOKUP(F41,'Appendix 3 Rules'!$A$1:$O$34,15)))+(IF(F41="i1",VLOOKUP(F41,'Appendix 3 Rules'!$A$1:$O$34,15)))+(IF(F41="i2",VLOOKUP(F41,'Appendix 3 Rules'!$A$1:$O$34,15)))+(IF(F41="j1",VLOOKUP(F41,'Appendix 3 Rules'!$A$1:$O$34,15)))+(IF(F41="j2",VLOOKUP(F41,'Appendix 3 Rules'!$A$1:$O$34,15)))+(IF(F41="k",VLOOKUP(F41,'Appendix 3 Rules'!$A$1:$O$34,15)))+(IF(F41="l1",VLOOKUP(F41,'Appendix 3 Rules'!$A$1:$O$34,15)))+(IF(F41="l2",VLOOKUP(F41,'Appendix 3 Rules'!$A$1:$O$34,15)))+(IF(F41="m1",VLOOKUP(F41,'Appendix 3 Rules'!$A$1:$O$34,15)))+(IF(F41="m2",VLOOKUP(F41,'Appendix 3 Rules'!$A$1:$O$34,15)))+(IF(F41="m3",VLOOKUP(F41,'Appendix 3 Rules'!$A$1:$O$34,15)))+(IF(F41="n",VLOOKUP(F41,'Appendix 3 Rules'!$A$1:$O$34,15)))+(IF(F41="o",VLOOKUP(F41,'Appendix 3 Rules'!$A$1:$O$34,15)))+(IF(F41="p",VLOOKUP(F41,'Appendix 3 Rules'!$A$1:$O$34,15)))+(IF(F41="q",VLOOKUP(F41,'Appendix 3 Rules'!$A$1:$O$34,15)))+(IF(F41="r",VLOOKUP(F41,'Appendix 3 Rules'!$A$1:$O$34,15)))+(IF(F41="s",VLOOKUP(F41,'Appendix 3 Rules'!$A$1:$O$34,15)))+(IF(F41="t",VLOOKUP(F41,'Appendix 3 Rules'!$A$1:$O$34,15)))+(IF(F41="u",VLOOKUP(F41,'Appendix 3 Rules'!$A$1:$O$34,15))))))</f>
        <v/>
      </c>
      <c r="I41" s="12"/>
      <c r="J41" s="13"/>
      <c r="K41" s="12"/>
      <c r="L41" s="13"/>
      <c r="M41" s="12"/>
      <c r="N41" s="13"/>
      <c r="O41" s="12"/>
      <c r="P41" s="13"/>
      <c r="Q41" s="12"/>
      <c r="R41" s="13"/>
      <c r="S41" s="12"/>
      <c r="T41" s="13"/>
      <c r="U41" s="12"/>
      <c r="V41" s="13"/>
      <c r="W41" s="12"/>
      <c r="X41" s="13"/>
      <c r="Y41" s="12"/>
      <c r="Z41" s="13"/>
      <c r="AA41" s="12"/>
      <c r="AB41" s="13"/>
      <c r="AC41" s="8"/>
      <c r="AD41" s="13"/>
      <c r="AE41" s="8"/>
      <c r="AF41" s="13"/>
      <c r="AG41" s="8"/>
      <c r="AH41" s="13"/>
      <c r="AI41" s="13"/>
      <c r="AJ41" s="13"/>
      <c r="AK41" s="13"/>
      <c r="AL41" s="13"/>
      <c r="AM41" s="13" t="str">
        <f>IF(OR(AE41&lt;&gt;"",AG41&lt;&gt;""),"",IF(AND(F41&lt;&gt;"f",M41&lt;&gt;""),VLOOKUP(F41,'Appendix 3 Rules'!$A$1:$O$34,4,0),""))</f>
        <v/>
      </c>
      <c r="AN41" s="13" t="str">
        <f>IF(Q41="","",VLOOKUP(F41,'Appendix 3 Rules'!$A$1:$N$34,6,FALSE))</f>
        <v/>
      </c>
      <c r="AO41" s="13" t="str">
        <f>IF(AND(F41="f",U41&lt;&gt;""),VLOOKUP(F41,'Appendix 3 Rules'!$A$1:$N$34,8,FALSE),"")</f>
        <v/>
      </c>
    </row>
    <row r="42" spans="1:41" ht="18" customHeight="1" x14ac:dyDescent="0.2">
      <c r="B42" s="70"/>
      <c r="C42" s="9"/>
      <c r="D42" s="10"/>
      <c r="E42" s="9"/>
      <c r="F42" s="8"/>
      <c r="G42" s="20" t="str">
        <f>IF(F42="","",SUMPRODUCT(IF(I42="",0,INDEX('Appendix 3 Rules'!$B$2:$B$18,MATCH(F42,'Appendix 3 Rules'!$A$2:$A$17))))+(IF(K42="",0,INDEX('Appendix 3 Rules'!$C$2:$C$18,MATCH(F42,'Appendix 3 Rules'!$A$2:$A$17))))+(IF(M42="",0,INDEX('Appendix 3 Rules'!$D$2:$D$18,MATCH(F42,'Appendix 3 Rules'!$A$2:$A$17))))+(IF(O42="",0,INDEX('Appendix 3 Rules'!$E$2:$E$18,MATCH(F42,'Appendix 3 Rules'!$A$2:$A$17))))+(IF(Q42="",0,INDEX('Appendix 3 Rules'!$F$2:$F$18,MATCH(F42,'Appendix 3 Rules'!$A$2:$A$17))))+(IF(S42="",0,INDEX('Appendix 3 Rules'!$G$2:$G$18,MATCH(F42,'Appendix 3 Rules'!$A$2:$A$17))))+(IF(U42="",0,INDEX('Appendix 3 Rules'!$H$2:$H$18,MATCH(F42,'Appendix 3 Rules'!$A$2:$A$17))))+(IF(W42="",0,INDEX('Appendix 3 Rules'!$I$2:$I$18,MATCH(F42,'Appendix 3 Rules'!$A$2:$A$17))))+(IF(Y42="",0,INDEX('Appendix 3 Rules'!$J$2:$J$18,MATCH(F42,'Appendix 3 Rules'!$A$2:$A$17))))+(IF(AA42="",0,INDEX('Appendix 3 Rules'!$K$2:$K$18,MATCH(F42,'Appendix 3 Rules'!$A$2:$A$17))))+(IF(AC42="",0,INDEX('Appendix 3 Rules'!$L$2:$L$18,MATCH(F42,'Appendix 3 Rules'!$A$2:$A$17))))+(IF(AE42="",0,INDEX('Appendix 3 Rules'!$M$2:$M$18,MATCH(F42,'Appendix 3 Rules'!$A$2:$A$17))))+(IF(AG42="",0,INDEX('Appendix 3 Rules'!$N$2:$N$18,MATCH(F42,'Appendix 3 Rules'!$A$2:$A$17))))+(IF(F42="gc1",VLOOKUP(F42,'Appendix 3 Rules'!$A$1:$O$34,15)))+(IF(F42="gc2",VLOOKUP(F42,'Appendix 3 Rules'!$A$1:$O$34,15)))+(IF(F42="gc3",VLOOKUP(F42,'Appendix 3 Rules'!$A$1:$O$34,15)))+(IF(F42="gr1",VLOOKUP(F42,'Appendix 3 Rules'!$A$1:$O$34,15)))+(IF(F42="gr2",VLOOKUP(F42,'Appendix 3 Rules'!$A$1:$O$34,15)))+(IF(F42="gr3",VLOOKUP(F42,'Appendix 3 Rules'!$A$1:$O$34,15)))+(IF(F42="h1",VLOOKUP(F42,'Appendix 3 Rules'!$A$1:$O$34,15)))+(IF(F42="h2",VLOOKUP(F42,'Appendix 3 Rules'!$A$1:$O$34,15)))+(IF(F42="h3",VLOOKUP(F42,'Appendix 3 Rules'!$A$1:$O$34,15)))+(IF(F42="i1",VLOOKUP(F42,'Appendix 3 Rules'!$A$1:$O$34,15)))+(IF(F42="i2",VLOOKUP(F42,'Appendix 3 Rules'!$A$1:$O$34,15)))+(IF(F42="j1",VLOOKUP(F42,'Appendix 3 Rules'!$A$1:$O$34,15)))+(IF(F42="j2",VLOOKUP(F42,'Appendix 3 Rules'!$A$1:$O$34,15)))+(IF(F42="k",VLOOKUP(F42,'Appendix 3 Rules'!$A$1:$O$34,15)))+(IF(F42="l1",VLOOKUP(F42,'Appendix 3 Rules'!$A$1:$O$34,15)))+(IF(F42="l2",VLOOKUP(F42,'Appendix 3 Rules'!$A$1:$O$34,15)))+(IF(F42="m1",VLOOKUP(F42,'Appendix 3 Rules'!$A$1:$O$34,15)))+(IF(F42="m2",VLOOKUP(F42,'Appendix 3 Rules'!$A$1:$O$34,15)))+(IF(F42="m3",VLOOKUP(F42,'Appendix 3 Rules'!$A$1:$O$34,15)))+(IF(F42="n",VLOOKUP(F42,'Appendix 3 Rules'!$A$1:$O$34,15)))+(IF(F42="o",VLOOKUP(F42,'Appendix 3 Rules'!$A$1:$O$34,15)))+(IF(F42="p",VLOOKUP(F42,'Appendix 3 Rules'!$A$1:$O$34,15)))+(IF(F42="q",VLOOKUP(F42,'Appendix 3 Rules'!$A$1:$O$34,15)))+(IF(F42="r",VLOOKUP(F42,'Appendix 3 Rules'!$A$1:$O$34,15)))+(IF(F42="s",VLOOKUP(F42,'Appendix 3 Rules'!$A$1:$O$34,15)))+(IF(F42="t",VLOOKUP(F42,'Appendix 3 Rules'!$A$1:$O$34,15)))+(IF(F42="u",VLOOKUP(F42,'Appendix 3 Rules'!$A$1:$O$34,15))))</f>
        <v/>
      </c>
      <c r="H42" s="61" t="str">
        <f>IF(F42="","",IF(OR(F42="d",F42="e",F42="gc1",F42="gc2",F42="gc3",F42="gr1",F42="gr2",F42="gr3",F42="h1",F42="h2",F42="h3",F42="i1",F42="i2",F42="j1",F42="j2",F42="k",F42="l1",F42="l2",F42="m1",F42="m2",F42="m3",F42="n",F42="o",F42="p",F42="q",F42="r",F42="s",F42="t",F42="u",F42="f"),MIN(G42,VLOOKUP(F42,'Appx 3 (Mass) Rules'!$A$1:$D$150,4,0)),MIN(G42,VLOOKUP(F42,'Appx 3 (Mass) Rules'!$A$1:$D$150,4,0),SUMPRODUCT(IF(I42="",0,INDEX('Appendix 3 Rules'!$B$2:$B$18,MATCH(F42,'Appendix 3 Rules'!$A$2:$A$17))))+(IF(K42="",0,INDEX('Appendix 3 Rules'!$C$2:$C$18,MATCH(F42,'Appendix 3 Rules'!$A$2:$A$17))))+(IF(M42="",0,INDEX('Appendix 3 Rules'!$D$2:$D$18,MATCH(F42,'Appendix 3 Rules'!$A$2:$A$17))))+(IF(O42="",0,INDEX('Appendix 3 Rules'!$E$2:$E$18,MATCH(F42,'Appendix 3 Rules'!$A$2:$A$17))))+(IF(Q42="",0,INDEX('Appendix 3 Rules'!$F$2:$F$18,MATCH(F42,'Appendix 3 Rules'!$A$2:$A$17))))+(IF(S42="",0,INDEX('Appendix 3 Rules'!$G$2:$G$18,MATCH(F42,'Appendix 3 Rules'!$A$2:$A$17))))+(IF(U42="",0,INDEX('Appendix 3 Rules'!$H$2:$H$18,MATCH(F42,'Appendix 3 Rules'!$A$2:$A$17))))+(IF(W42="",0,INDEX('Appendix 3 Rules'!$I$2:$I$18,MATCH(F42,'Appendix 3 Rules'!$A$2:$A$17))))+(IF(Y42="",0,INDEX('Appendix 3 Rules'!$J$2:$J$18,MATCH(F42,'Appendix 3 Rules'!$A$2:$A$17))))+(IF(AA42="",0,INDEX('Appendix 3 Rules'!$K$2:$K$18,MATCH(F42,'Appendix 3 Rules'!$A$2:$A$17))))+(IF(AC42="",0,INDEX('Appendix 3 Rules'!$L$2:$L$18,MATCH(F42,'Appendix 3 Rules'!$A$2:$A$17))))+(IF(AE42="",0,INDEX('Appendix 3 Rules'!$M$2:$M$18,MATCH(F42,'Appendix 3 Rules'!$A$2:$A$17))))+(IF(AG42="",0,INDEX('Appendix 3 Rules'!$N$2:$N$18,MATCH(F42,'Appendix 3 Rules'!$A$2:$A$17))))+(IF(F42="gc1",VLOOKUP(F42,'Appendix 3 Rules'!$A$1:$O$34,15)))+(IF(F42="gc2",VLOOKUP(F42,'Appendix 3 Rules'!$A$1:$O$34,15)))+(IF(F42="gc3",VLOOKUP(F42,'Appendix 3 Rules'!$A$1:$O$34,15)))+(IF(F42="gr1",VLOOKUP(F42,'Appendix 3 Rules'!$A$1:$O$34,15)))+(IF(F42="gr2",VLOOKUP(F42,'Appendix 3 Rules'!$A$1:$O$34,15)))+(IF(F42="gr3",VLOOKUP(F42,'Appendix 3 Rules'!$A$1:$O$34,15)))+(IF(F42="h1",VLOOKUP(F42,'Appendix 3 Rules'!$A$1:$O$34,15)))+(IF(F42="h2",VLOOKUP(F42,'Appendix 3 Rules'!$A$1:$O$34,15)))+(IF(F42="h3",VLOOKUP(F42,'Appendix 3 Rules'!$A$1:$O$34,15)))+(IF(F42="i1",VLOOKUP(F42,'Appendix 3 Rules'!$A$1:$O$34,15)))+(IF(F42="i2",VLOOKUP(F42,'Appendix 3 Rules'!$A$1:$O$34,15)))+(IF(F42="j1",VLOOKUP(F42,'Appendix 3 Rules'!$A$1:$O$34,15)))+(IF(F42="j2",VLOOKUP(F42,'Appendix 3 Rules'!$A$1:$O$34,15)))+(IF(F42="k",VLOOKUP(F42,'Appendix 3 Rules'!$A$1:$O$34,15)))+(IF(F42="l1",VLOOKUP(F42,'Appendix 3 Rules'!$A$1:$O$34,15)))+(IF(F42="l2",VLOOKUP(F42,'Appendix 3 Rules'!$A$1:$O$34,15)))+(IF(F42="m1",VLOOKUP(F42,'Appendix 3 Rules'!$A$1:$O$34,15)))+(IF(F42="m2",VLOOKUP(F42,'Appendix 3 Rules'!$A$1:$O$34,15)))+(IF(F42="m3",VLOOKUP(F42,'Appendix 3 Rules'!$A$1:$O$34,15)))+(IF(F42="n",VLOOKUP(F42,'Appendix 3 Rules'!$A$1:$O$34,15)))+(IF(F42="o",VLOOKUP(F42,'Appendix 3 Rules'!$A$1:$O$34,15)))+(IF(F42="p",VLOOKUP(F42,'Appendix 3 Rules'!$A$1:$O$34,15)))+(IF(F42="q",VLOOKUP(F42,'Appendix 3 Rules'!$A$1:$O$34,15)))+(IF(F42="r",VLOOKUP(F42,'Appendix 3 Rules'!$A$1:$O$34,15)))+(IF(F42="s",VLOOKUP(F42,'Appendix 3 Rules'!$A$1:$O$34,15)))+(IF(F42="t",VLOOKUP(F42,'Appendix 3 Rules'!$A$1:$O$34,15)))+(IF(F42="u",VLOOKUP(F42,'Appendix 3 Rules'!$A$1:$O$34,15))))))</f>
        <v/>
      </c>
      <c r="I42" s="11"/>
      <c r="J42" s="14"/>
      <c r="K42" s="11"/>
      <c r="L42" s="14"/>
      <c r="M42" s="11"/>
      <c r="N42" s="14"/>
      <c r="O42" s="11"/>
      <c r="P42" s="14"/>
      <c r="Q42" s="11"/>
      <c r="R42" s="14"/>
      <c r="S42" s="68"/>
      <c r="T42" s="14"/>
      <c r="U42" s="11"/>
      <c r="V42" s="14"/>
      <c r="W42" s="11"/>
      <c r="X42" s="14"/>
      <c r="Y42" s="69"/>
      <c r="Z42" s="14"/>
      <c r="AA42" s="69"/>
      <c r="AB42" s="14"/>
      <c r="AC42" s="8"/>
      <c r="AD42" s="13"/>
      <c r="AE42" s="8"/>
      <c r="AF42" s="13"/>
      <c r="AG42" s="8"/>
      <c r="AH42" s="13"/>
      <c r="AI42" s="13"/>
      <c r="AJ42" s="13"/>
      <c r="AK42" s="13"/>
      <c r="AL42" s="13"/>
      <c r="AM42" s="13" t="str">
        <f>IF(OR(AE42&lt;&gt;"",AG42&lt;&gt;""),"",IF(AND(F42&lt;&gt;"f",M42&lt;&gt;""),VLOOKUP(F42,'Appendix 3 Rules'!$A$1:$O$34,4,0),""))</f>
        <v/>
      </c>
      <c r="AN42" s="13" t="str">
        <f>IF(Q42="","",VLOOKUP(F42,'Appendix 3 Rules'!$A$1:$N$34,6,FALSE))</f>
        <v/>
      </c>
      <c r="AO42" s="13" t="str">
        <f>IF(AND(F42="f",U42&lt;&gt;""),VLOOKUP(F42,'Appendix 3 Rules'!$A$1:$N$34,8,FALSE),"")</f>
        <v/>
      </c>
    </row>
    <row r="43" spans="1:41" ht="18" customHeight="1" x14ac:dyDescent="0.2">
      <c r="B43" s="70"/>
      <c r="C43" s="9"/>
      <c r="D43" s="10"/>
      <c r="E43" s="9"/>
      <c r="F43" s="8"/>
      <c r="G43" s="20" t="str">
        <f>IF(F43="","",SUMPRODUCT(IF(I43="",0,INDEX('Appendix 3 Rules'!$B$2:$B$18,MATCH(F43,'Appendix 3 Rules'!$A$2:$A$17))))+(IF(K43="",0,INDEX('Appendix 3 Rules'!$C$2:$C$18,MATCH(F43,'Appendix 3 Rules'!$A$2:$A$17))))+(IF(M43="",0,INDEX('Appendix 3 Rules'!$D$2:$D$18,MATCH(F43,'Appendix 3 Rules'!$A$2:$A$17))))+(IF(O43="",0,INDEX('Appendix 3 Rules'!$E$2:$E$18,MATCH(F43,'Appendix 3 Rules'!$A$2:$A$17))))+(IF(Q43="",0,INDEX('Appendix 3 Rules'!$F$2:$F$18,MATCH(F43,'Appendix 3 Rules'!$A$2:$A$17))))+(IF(S43="",0,INDEX('Appendix 3 Rules'!$G$2:$G$18,MATCH(F43,'Appendix 3 Rules'!$A$2:$A$17))))+(IF(U43="",0,INDEX('Appendix 3 Rules'!$H$2:$H$18,MATCH(F43,'Appendix 3 Rules'!$A$2:$A$17))))+(IF(W43="",0,INDEX('Appendix 3 Rules'!$I$2:$I$18,MATCH(F43,'Appendix 3 Rules'!$A$2:$A$17))))+(IF(Y43="",0,INDEX('Appendix 3 Rules'!$J$2:$J$18,MATCH(F43,'Appendix 3 Rules'!$A$2:$A$17))))+(IF(AA43="",0,INDEX('Appendix 3 Rules'!$K$2:$K$18,MATCH(F43,'Appendix 3 Rules'!$A$2:$A$17))))+(IF(AC43="",0,INDEX('Appendix 3 Rules'!$L$2:$L$18,MATCH(F43,'Appendix 3 Rules'!$A$2:$A$17))))+(IF(AE43="",0,INDEX('Appendix 3 Rules'!$M$2:$M$18,MATCH(F43,'Appendix 3 Rules'!$A$2:$A$17))))+(IF(AG43="",0,INDEX('Appendix 3 Rules'!$N$2:$N$18,MATCH(F43,'Appendix 3 Rules'!$A$2:$A$17))))+(IF(F43="gc1",VLOOKUP(F43,'Appendix 3 Rules'!$A$1:$O$34,15)))+(IF(F43="gc2",VLOOKUP(F43,'Appendix 3 Rules'!$A$1:$O$34,15)))+(IF(F43="gc3",VLOOKUP(F43,'Appendix 3 Rules'!$A$1:$O$34,15)))+(IF(F43="gr1",VLOOKUP(F43,'Appendix 3 Rules'!$A$1:$O$34,15)))+(IF(F43="gr2",VLOOKUP(F43,'Appendix 3 Rules'!$A$1:$O$34,15)))+(IF(F43="gr3",VLOOKUP(F43,'Appendix 3 Rules'!$A$1:$O$34,15)))+(IF(F43="h1",VLOOKUP(F43,'Appendix 3 Rules'!$A$1:$O$34,15)))+(IF(F43="h2",VLOOKUP(F43,'Appendix 3 Rules'!$A$1:$O$34,15)))+(IF(F43="h3",VLOOKUP(F43,'Appendix 3 Rules'!$A$1:$O$34,15)))+(IF(F43="i1",VLOOKUP(F43,'Appendix 3 Rules'!$A$1:$O$34,15)))+(IF(F43="i2",VLOOKUP(F43,'Appendix 3 Rules'!$A$1:$O$34,15)))+(IF(F43="j1",VLOOKUP(F43,'Appendix 3 Rules'!$A$1:$O$34,15)))+(IF(F43="j2",VLOOKUP(F43,'Appendix 3 Rules'!$A$1:$O$34,15)))+(IF(F43="k",VLOOKUP(F43,'Appendix 3 Rules'!$A$1:$O$34,15)))+(IF(F43="l1",VLOOKUP(F43,'Appendix 3 Rules'!$A$1:$O$34,15)))+(IF(F43="l2",VLOOKUP(F43,'Appendix 3 Rules'!$A$1:$O$34,15)))+(IF(F43="m1",VLOOKUP(F43,'Appendix 3 Rules'!$A$1:$O$34,15)))+(IF(F43="m2",VLOOKUP(F43,'Appendix 3 Rules'!$A$1:$O$34,15)))+(IF(F43="m3",VLOOKUP(F43,'Appendix 3 Rules'!$A$1:$O$34,15)))+(IF(F43="n",VLOOKUP(F43,'Appendix 3 Rules'!$A$1:$O$34,15)))+(IF(F43="o",VLOOKUP(F43,'Appendix 3 Rules'!$A$1:$O$34,15)))+(IF(F43="p",VLOOKUP(F43,'Appendix 3 Rules'!$A$1:$O$34,15)))+(IF(F43="q",VLOOKUP(F43,'Appendix 3 Rules'!$A$1:$O$34,15)))+(IF(F43="r",VLOOKUP(F43,'Appendix 3 Rules'!$A$1:$O$34,15)))+(IF(F43="s",VLOOKUP(F43,'Appendix 3 Rules'!$A$1:$O$34,15)))+(IF(F43="t",VLOOKUP(F43,'Appendix 3 Rules'!$A$1:$O$34,15)))+(IF(F43="u",VLOOKUP(F43,'Appendix 3 Rules'!$A$1:$O$34,15))))</f>
        <v/>
      </c>
      <c r="H43" s="61" t="str">
        <f>IF(F43="","",IF(OR(F43="d",F43="e",F43="gc1",F43="gc2",F43="gc3",F43="gr1",F43="gr2",F43="gr3",F43="h1",F43="h2",F43="h3",F43="i1",F43="i2",F43="j1",F43="j2",F43="k",F43="l1",F43="l2",F43="m1",F43="m2",F43="m3",F43="n",F43="o",F43="p",F43="q",F43="r",F43="s",F43="t",F43="u",F43="f"),MIN(G43,VLOOKUP(F43,'Appx 3 (Mass) Rules'!$A$1:$D$150,4,0)),MIN(G43,VLOOKUP(F43,'Appx 3 (Mass) Rules'!$A$1:$D$150,4,0),SUMPRODUCT(IF(I43="",0,INDEX('Appendix 3 Rules'!$B$2:$B$18,MATCH(F43,'Appendix 3 Rules'!$A$2:$A$17))))+(IF(K43="",0,INDEX('Appendix 3 Rules'!$C$2:$C$18,MATCH(F43,'Appendix 3 Rules'!$A$2:$A$17))))+(IF(M43="",0,INDEX('Appendix 3 Rules'!$D$2:$D$18,MATCH(F43,'Appendix 3 Rules'!$A$2:$A$17))))+(IF(O43="",0,INDEX('Appendix 3 Rules'!$E$2:$E$18,MATCH(F43,'Appendix 3 Rules'!$A$2:$A$17))))+(IF(Q43="",0,INDEX('Appendix 3 Rules'!$F$2:$F$18,MATCH(F43,'Appendix 3 Rules'!$A$2:$A$17))))+(IF(S43="",0,INDEX('Appendix 3 Rules'!$G$2:$G$18,MATCH(F43,'Appendix 3 Rules'!$A$2:$A$17))))+(IF(U43="",0,INDEX('Appendix 3 Rules'!$H$2:$H$18,MATCH(F43,'Appendix 3 Rules'!$A$2:$A$17))))+(IF(W43="",0,INDEX('Appendix 3 Rules'!$I$2:$I$18,MATCH(F43,'Appendix 3 Rules'!$A$2:$A$17))))+(IF(Y43="",0,INDEX('Appendix 3 Rules'!$J$2:$J$18,MATCH(F43,'Appendix 3 Rules'!$A$2:$A$17))))+(IF(AA43="",0,INDEX('Appendix 3 Rules'!$K$2:$K$18,MATCH(F43,'Appendix 3 Rules'!$A$2:$A$17))))+(IF(AC43="",0,INDEX('Appendix 3 Rules'!$L$2:$L$18,MATCH(F43,'Appendix 3 Rules'!$A$2:$A$17))))+(IF(AE43="",0,INDEX('Appendix 3 Rules'!$M$2:$M$18,MATCH(F43,'Appendix 3 Rules'!$A$2:$A$17))))+(IF(AG43="",0,INDEX('Appendix 3 Rules'!$N$2:$N$18,MATCH(F43,'Appendix 3 Rules'!$A$2:$A$17))))+(IF(F43="gc1",VLOOKUP(F43,'Appendix 3 Rules'!$A$1:$O$34,15)))+(IF(F43="gc2",VLOOKUP(F43,'Appendix 3 Rules'!$A$1:$O$34,15)))+(IF(F43="gc3",VLOOKUP(F43,'Appendix 3 Rules'!$A$1:$O$34,15)))+(IF(F43="gr1",VLOOKUP(F43,'Appendix 3 Rules'!$A$1:$O$34,15)))+(IF(F43="gr2",VLOOKUP(F43,'Appendix 3 Rules'!$A$1:$O$34,15)))+(IF(F43="gr3",VLOOKUP(F43,'Appendix 3 Rules'!$A$1:$O$34,15)))+(IF(F43="h1",VLOOKUP(F43,'Appendix 3 Rules'!$A$1:$O$34,15)))+(IF(F43="h2",VLOOKUP(F43,'Appendix 3 Rules'!$A$1:$O$34,15)))+(IF(F43="h3",VLOOKUP(F43,'Appendix 3 Rules'!$A$1:$O$34,15)))+(IF(F43="i1",VLOOKUP(F43,'Appendix 3 Rules'!$A$1:$O$34,15)))+(IF(F43="i2",VLOOKUP(F43,'Appendix 3 Rules'!$A$1:$O$34,15)))+(IF(F43="j1",VLOOKUP(F43,'Appendix 3 Rules'!$A$1:$O$34,15)))+(IF(F43="j2",VLOOKUP(F43,'Appendix 3 Rules'!$A$1:$O$34,15)))+(IF(F43="k",VLOOKUP(F43,'Appendix 3 Rules'!$A$1:$O$34,15)))+(IF(F43="l1",VLOOKUP(F43,'Appendix 3 Rules'!$A$1:$O$34,15)))+(IF(F43="l2",VLOOKUP(F43,'Appendix 3 Rules'!$A$1:$O$34,15)))+(IF(F43="m1",VLOOKUP(F43,'Appendix 3 Rules'!$A$1:$O$34,15)))+(IF(F43="m2",VLOOKUP(F43,'Appendix 3 Rules'!$A$1:$O$34,15)))+(IF(F43="m3",VLOOKUP(F43,'Appendix 3 Rules'!$A$1:$O$34,15)))+(IF(F43="n",VLOOKUP(F43,'Appendix 3 Rules'!$A$1:$O$34,15)))+(IF(F43="o",VLOOKUP(F43,'Appendix 3 Rules'!$A$1:$O$34,15)))+(IF(F43="p",VLOOKUP(F43,'Appendix 3 Rules'!$A$1:$O$34,15)))+(IF(F43="q",VLOOKUP(F43,'Appendix 3 Rules'!$A$1:$O$34,15)))+(IF(F43="r",VLOOKUP(F43,'Appendix 3 Rules'!$A$1:$O$34,15)))+(IF(F43="s",VLOOKUP(F43,'Appendix 3 Rules'!$A$1:$O$34,15)))+(IF(F43="t",VLOOKUP(F43,'Appendix 3 Rules'!$A$1:$O$34,15)))+(IF(F43="u",VLOOKUP(F43,'Appendix 3 Rules'!$A$1:$O$34,15))))))</f>
        <v/>
      </c>
      <c r="I43" s="12"/>
      <c r="J43" s="13"/>
      <c r="K43" s="12"/>
      <c r="L43" s="13"/>
      <c r="M43" s="12"/>
      <c r="N43" s="13"/>
      <c r="O43" s="12"/>
      <c r="P43" s="13"/>
      <c r="Q43" s="12"/>
      <c r="R43" s="13"/>
      <c r="S43" s="12"/>
      <c r="T43" s="13"/>
      <c r="U43" s="12"/>
      <c r="V43" s="13"/>
      <c r="W43" s="12"/>
      <c r="X43" s="13"/>
      <c r="Y43" s="12"/>
      <c r="Z43" s="13"/>
      <c r="AA43" s="12"/>
      <c r="AB43" s="13"/>
      <c r="AC43" s="8"/>
      <c r="AD43" s="13"/>
      <c r="AE43" s="8"/>
      <c r="AF43" s="13"/>
      <c r="AG43" s="8"/>
      <c r="AH43" s="13"/>
      <c r="AI43" s="13"/>
      <c r="AJ43" s="13"/>
      <c r="AK43" s="13"/>
      <c r="AL43" s="13"/>
      <c r="AM43" s="13" t="str">
        <f>IF(OR(AE43&lt;&gt;"",AG43&lt;&gt;""),"",IF(AND(F43&lt;&gt;"f",M43&lt;&gt;""),VLOOKUP(F43,'Appendix 3 Rules'!$A$1:$O$34,4,0),""))</f>
        <v/>
      </c>
      <c r="AN43" s="13" t="str">
        <f>IF(Q43="","",VLOOKUP(F43,'Appendix 3 Rules'!$A$1:$N$34,6,FALSE))</f>
        <v/>
      </c>
      <c r="AO43" s="13" t="str">
        <f>IF(AND(F43="f",U43&lt;&gt;""),VLOOKUP(F43,'Appendix 3 Rules'!$A$1:$N$34,8,FALSE),"")</f>
        <v/>
      </c>
    </row>
    <row r="44" spans="1:41" ht="18" customHeight="1" x14ac:dyDescent="0.2">
      <c r="B44" s="70"/>
      <c r="C44" s="9"/>
      <c r="D44" s="10"/>
      <c r="E44" s="9"/>
      <c r="F44" s="8"/>
      <c r="G44" s="20" t="str">
        <f>IF(F44="","",SUMPRODUCT(IF(I44="",0,INDEX('Appendix 3 Rules'!$B$2:$B$18,MATCH(F44,'Appendix 3 Rules'!$A$2:$A$17))))+(IF(K44="",0,INDEX('Appendix 3 Rules'!$C$2:$C$18,MATCH(F44,'Appendix 3 Rules'!$A$2:$A$17))))+(IF(M44="",0,INDEX('Appendix 3 Rules'!$D$2:$D$18,MATCH(F44,'Appendix 3 Rules'!$A$2:$A$17))))+(IF(O44="",0,INDEX('Appendix 3 Rules'!$E$2:$E$18,MATCH(F44,'Appendix 3 Rules'!$A$2:$A$17))))+(IF(Q44="",0,INDEX('Appendix 3 Rules'!$F$2:$F$18,MATCH(F44,'Appendix 3 Rules'!$A$2:$A$17))))+(IF(S44="",0,INDEX('Appendix 3 Rules'!$G$2:$G$18,MATCH(F44,'Appendix 3 Rules'!$A$2:$A$17))))+(IF(U44="",0,INDEX('Appendix 3 Rules'!$H$2:$H$18,MATCH(F44,'Appendix 3 Rules'!$A$2:$A$17))))+(IF(W44="",0,INDEX('Appendix 3 Rules'!$I$2:$I$18,MATCH(F44,'Appendix 3 Rules'!$A$2:$A$17))))+(IF(Y44="",0,INDEX('Appendix 3 Rules'!$J$2:$J$18,MATCH(F44,'Appendix 3 Rules'!$A$2:$A$17))))+(IF(AA44="",0,INDEX('Appendix 3 Rules'!$K$2:$K$18,MATCH(F44,'Appendix 3 Rules'!$A$2:$A$17))))+(IF(AC44="",0,INDEX('Appendix 3 Rules'!$L$2:$L$18,MATCH(F44,'Appendix 3 Rules'!$A$2:$A$17))))+(IF(AE44="",0,INDEX('Appendix 3 Rules'!$M$2:$M$18,MATCH(F44,'Appendix 3 Rules'!$A$2:$A$17))))+(IF(AG44="",0,INDEX('Appendix 3 Rules'!$N$2:$N$18,MATCH(F44,'Appendix 3 Rules'!$A$2:$A$17))))+(IF(F44="gc1",VLOOKUP(F44,'Appendix 3 Rules'!$A$1:$O$34,15)))+(IF(F44="gc2",VLOOKUP(F44,'Appendix 3 Rules'!$A$1:$O$34,15)))+(IF(F44="gc3",VLOOKUP(F44,'Appendix 3 Rules'!$A$1:$O$34,15)))+(IF(F44="gr1",VLOOKUP(F44,'Appendix 3 Rules'!$A$1:$O$34,15)))+(IF(F44="gr2",VLOOKUP(F44,'Appendix 3 Rules'!$A$1:$O$34,15)))+(IF(F44="gr3",VLOOKUP(F44,'Appendix 3 Rules'!$A$1:$O$34,15)))+(IF(F44="h1",VLOOKUP(F44,'Appendix 3 Rules'!$A$1:$O$34,15)))+(IF(F44="h2",VLOOKUP(F44,'Appendix 3 Rules'!$A$1:$O$34,15)))+(IF(F44="h3",VLOOKUP(F44,'Appendix 3 Rules'!$A$1:$O$34,15)))+(IF(F44="i1",VLOOKUP(F44,'Appendix 3 Rules'!$A$1:$O$34,15)))+(IF(F44="i2",VLOOKUP(F44,'Appendix 3 Rules'!$A$1:$O$34,15)))+(IF(F44="j1",VLOOKUP(F44,'Appendix 3 Rules'!$A$1:$O$34,15)))+(IF(F44="j2",VLOOKUP(F44,'Appendix 3 Rules'!$A$1:$O$34,15)))+(IF(F44="k",VLOOKUP(F44,'Appendix 3 Rules'!$A$1:$O$34,15)))+(IF(F44="l1",VLOOKUP(F44,'Appendix 3 Rules'!$A$1:$O$34,15)))+(IF(F44="l2",VLOOKUP(F44,'Appendix 3 Rules'!$A$1:$O$34,15)))+(IF(F44="m1",VLOOKUP(F44,'Appendix 3 Rules'!$A$1:$O$34,15)))+(IF(F44="m2",VLOOKUP(F44,'Appendix 3 Rules'!$A$1:$O$34,15)))+(IF(F44="m3",VLOOKUP(F44,'Appendix 3 Rules'!$A$1:$O$34,15)))+(IF(F44="n",VLOOKUP(F44,'Appendix 3 Rules'!$A$1:$O$34,15)))+(IF(F44="o",VLOOKUP(F44,'Appendix 3 Rules'!$A$1:$O$34,15)))+(IF(F44="p",VLOOKUP(F44,'Appendix 3 Rules'!$A$1:$O$34,15)))+(IF(F44="q",VLOOKUP(F44,'Appendix 3 Rules'!$A$1:$O$34,15)))+(IF(F44="r",VLOOKUP(F44,'Appendix 3 Rules'!$A$1:$O$34,15)))+(IF(F44="s",VLOOKUP(F44,'Appendix 3 Rules'!$A$1:$O$34,15)))+(IF(F44="t",VLOOKUP(F44,'Appendix 3 Rules'!$A$1:$O$34,15)))+(IF(F44="u",VLOOKUP(F44,'Appendix 3 Rules'!$A$1:$O$34,15))))</f>
        <v/>
      </c>
      <c r="H44" s="61" t="str">
        <f>IF(F44="","",IF(OR(F44="d",F44="e",F44="gc1",F44="gc2",F44="gc3",F44="gr1",F44="gr2",F44="gr3",F44="h1",F44="h2",F44="h3",F44="i1",F44="i2",F44="j1",F44="j2",F44="k",F44="l1",F44="l2",F44="m1",F44="m2",F44="m3",F44="n",F44="o",F44="p",F44="q",F44="r",F44="s",F44="t",F44="u",F44="f"),MIN(G44,VLOOKUP(F44,'Appx 3 (Mass) Rules'!$A$1:$D$150,4,0)),MIN(G44,VLOOKUP(F44,'Appx 3 (Mass) Rules'!$A$1:$D$150,4,0),SUMPRODUCT(IF(I44="",0,INDEX('Appendix 3 Rules'!$B$2:$B$18,MATCH(F44,'Appendix 3 Rules'!$A$2:$A$17))))+(IF(K44="",0,INDEX('Appendix 3 Rules'!$C$2:$C$18,MATCH(F44,'Appendix 3 Rules'!$A$2:$A$17))))+(IF(M44="",0,INDEX('Appendix 3 Rules'!$D$2:$D$18,MATCH(F44,'Appendix 3 Rules'!$A$2:$A$17))))+(IF(O44="",0,INDEX('Appendix 3 Rules'!$E$2:$E$18,MATCH(F44,'Appendix 3 Rules'!$A$2:$A$17))))+(IF(Q44="",0,INDEX('Appendix 3 Rules'!$F$2:$F$18,MATCH(F44,'Appendix 3 Rules'!$A$2:$A$17))))+(IF(S44="",0,INDEX('Appendix 3 Rules'!$G$2:$G$18,MATCH(F44,'Appendix 3 Rules'!$A$2:$A$17))))+(IF(U44="",0,INDEX('Appendix 3 Rules'!$H$2:$H$18,MATCH(F44,'Appendix 3 Rules'!$A$2:$A$17))))+(IF(W44="",0,INDEX('Appendix 3 Rules'!$I$2:$I$18,MATCH(F44,'Appendix 3 Rules'!$A$2:$A$17))))+(IF(Y44="",0,INDEX('Appendix 3 Rules'!$J$2:$J$18,MATCH(F44,'Appendix 3 Rules'!$A$2:$A$17))))+(IF(AA44="",0,INDEX('Appendix 3 Rules'!$K$2:$K$18,MATCH(F44,'Appendix 3 Rules'!$A$2:$A$17))))+(IF(AC44="",0,INDEX('Appendix 3 Rules'!$L$2:$L$18,MATCH(F44,'Appendix 3 Rules'!$A$2:$A$17))))+(IF(AE44="",0,INDEX('Appendix 3 Rules'!$M$2:$M$18,MATCH(F44,'Appendix 3 Rules'!$A$2:$A$17))))+(IF(AG44="",0,INDEX('Appendix 3 Rules'!$N$2:$N$18,MATCH(F44,'Appendix 3 Rules'!$A$2:$A$17))))+(IF(F44="gc1",VLOOKUP(F44,'Appendix 3 Rules'!$A$1:$O$34,15)))+(IF(F44="gc2",VLOOKUP(F44,'Appendix 3 Rules'!$A$1:$O$34,15)))+(IF(F44="gc3",VLOOKUP(F44,'Appendix 3 Rules'!$A$1:$O$34,15)))+(IF(F44="gr1",VLOOKUP(F44,'Appendix 3 Rules'!$A$1:$O$34,15)))+(IF(F44="gr2",VLOOKUP(F44,'Appendix 3 Rules'!$A$1:$O$34,15)))+(IF(F44="gr3",VLOOKUP(F44,'Appendix 3 Rules'!$A$1:$O$34,15)))+(IF(F44="h1",VLOOKUP(F44,'Appendix 3 Rules'!$A$1:$O$34,15)))+(IF(F44="h2",VLOOKUP(F44,'Appendix 3 Rules'!$A$1:$O$34,15)))+(IF(F44="h3",VLOOKUP(F44,'Appendix 3 Rules'!$A$1:$O$34,15)))+(IF(F44="i1",VLOOKUP(F44,'Appendix 3 Rules'!$A$1:$O$34,15)))+(IF(F44="i2",VLOOKUP(F44,'Appendix 3 Rules'!$A$1:$O$34,15)))+(IF(F44="j1",VLOOKUP(F44,'Appendix 3 Rules'!$A$1:$O$34,15)))+(IF(F44="j2",VLOOKUP(F44,'Appendix 3 Rules'!$A$1:$O$34,15)))+(IF(F44="k",VLOOKUP(F44,'Appendix 3 Rules'!$A$1:$O$34,15)))+(IF(F44="l1",VLOOKUP(F44,'Appendix 3 Rules'!$A$1:$O$34,15)))+(IF(F44="l2",VLOOKUP(F44,'Appendix 3 Rules'!$A$1:$O$34,15)))+(IF(F44="m1",VLOOKUP(F44,'Appendix 3 Rules'!$A$1:$O$34,15)))+(IF(F44="m2",VLOOKUP(F44,'Appendix 3 Rules'!$A$1:$O$34,15)))+(IF(F44="m3",VLOOKUP(F44,'Appendix 3 Rules'!$A$1:$O$34,15)))+(IF(F44="n",VLOOKUP(F44,'Appendix 3 Rules'!$A$1:$O$34,15)))+(IF(F44="o",VLOOKUP(F44,'Appendix 3 Rules'!$A$1:$O$34,15)))+(IF(F44="p",VLOOKUP(F44,'Appendix 3 Rules'!$A$1:$O$34,15)))+(IF(F44="q",VLOOKUP(F44,'Appendix 3 Rules'!$A$1:$O$34,15)))+(IF(F44="r",VLOOKUP(F44,'Appendix 3 Rules'!$A$1:$O$34,15)))+(IF(F44="s",VLOOKUP(F44,'Appendix 3 Rules'!$A$1:$O$34,15)))+(IF(F44="t",VLOOKUP(F44,'Appendix 3 Rules'!$A$1:$O$34,15)))+(IF(F44="u",VLOOKUP(F44,'Appendix 3 Rules'!$A$1:$O$34,15))))))</f>
        <v/>
      </c>
      <c r="I44" s="11"/>
      <c r="J44" s="14"/>
      <c r="K44" s="11"/>
      <c r="L44" s="14"/>
      <c r="M44" s="11"/>
      <c r="N44" s="14"/>
      <c r="O44" s="11"/>
      <c r="P44" s="14"/>
      <c r="Q44" s="11"/>
      <c r="R44" s="14"/>
      <c r="S44" s="68"/>
      <c r="T44" s="14"/>
      <c r="U44" s="11"/>
      <c r="V44" s="14"/>
      <c r="W44" s="11"/>
      <c r="X44" s="14"/>
      <c r="Y44" s="69"/>
      <c r="Z44" s="14"/>
      <c r="AA44" s="69"/>
      <c r="AB44" s="14"/>
      <c r="AC44" s="8"/>
      <c r="AD44" s="13"/>
      <c r="AE44" s="8"/>
      <c r="AF44" s="13"/>
      <c r="AG44" s="8"/>
      <c r="AH44" s="13"/>
      <c r="AI44" s="13"/>
      <c r="AJ44" s="13"/>
      <c r="AK44" s="13"/>
      <c r="AL44" s="13"/>
      <c r="AM44" s="13" t="str">
        <f>IF(OR(AE44&lt;&gt;"",AG44&lt;&gt;""),"",IF(AND(F44&lt;&gt;"f",M44&lt;&gt;""),VLOOKUP(F44,'Appendix 3 Rules'!$A$1:$O$34,4,0),""))</f>
        <v/>
      </c>
      <c r="AN44" s="13" t="str">
        <f>IF(Q44="","",VLOOKUP(F44,'Appendix 3 Rules'!$A$1:$N$34,6,FALSE))</f>
        <v/>
      </c>
      <c r="AO44" s="13" t="str">
        <f>IF(AND(F44="f",U44&lt;&gt;""),VLOOKUP(F44,'Appendix 3 Rules'!$A$1:$N$34,8,FALSE),"")</f>
        <v/>
      </c>
    </row>
    <row r="45" spans="1:41" ht="18" customHeight="1" x14ac:dyDescent="0.2">
      <c r="B45" s="70"/>
      <c r="C45" s="9"/>
      <c r="D45" s="10"/>
      <c r="E45" s="9"/>
      <c r="F45" s="8"/>
      <c r="G45" s="20" t="str">
        <f>IF(F45="","",SUMPRODUCT(IF(I45="",0,INDEX('Appendix 3 Rules'!$B$2:$B$18,MATCH(F45,'Appendix 3 Rules'!$A$2:$A$17))))+(IF(K45="",0,INDEX('Appendix 3 Rules'!$C$2:$C$18,MATCH(F45,'Appendix 3 Rules'!$A$2:$A$17))))+(IF(M45="",0,INDEX('Appendix 3 Rules'!$D$2:$D$18,MATCH(F45,'Appendix 3 Rules'!$A$2:$A$17))))+(IF(O45="",0,INDEX('Appendix 3 Rules'!$E$2:$E$18,MATCH(F45,'Appendix 3 Rules'!$A$2:$A$17))))+(IF(Q45="",0,INDEX('Appendix 3 Rules'!$F$2:$F$18,MATCH(F45,'Appendix 3 Rules'!$A$2:$A$17))))+(IF(S45="",0,INDEX('Appendix 3 Rules'!$G$2:$G$18,MATCH(F45,'Appendix 3 Rules'!$A$2:$A$17))))+(IF(U45="",0,INDEX('Appendix 3 Rules'!$H$2:$H$18,MATCH(F45,'Appendix 3 Rules'!$A$2:$A$17))))+(IF(W45="",0,INDEX('Appendix 3 Rules'!$I$2:$I$18,MATCH(F45,'Appendix 3 Rules'!$A$2:$A$17))))+(IF(Y45="",0,INDEX('Appendix 3 Rules'!$J$2:$J$18,MATCH(F45,'Appendix 3 Rules'!$A$2:$A$17))))+(IF(AA45="",0,INDEX('Appendix 3 Rules'!$K$2:$K$18,MATCH(F45,'Appendix 3 Rules'!$A$2:$A$17))))+(IF(AC45="",0,INDEX('Appendix 3 Rules'!$L$2:$L$18,MATCH(F45,'Appendix 3 Rules'!$A$2:$A$17))))+(IF(AE45="",0,INDEX('Appendix 3 Rules'!$M$2:$M$18,MATCH(F45,'Appendix 3 Rules'!$A$2:$A$17))))+(IF(AG45="",0,INDEX('Appendix 3 Rules'!$N$2:$N$18,MATCH(F45,'Appendix 3 Rules'!$A$2:$A$17))))+(IF(F45="gc1",VLOOKUP(F45,'Appendix 3 Rules'!$A$1:$O$34,15)))+(IF(F45="gc2",VLOOKUP(F45,'Appendix 3 Rules'!$A$1:$O$34,15)))+(IF(F45="gc3",VLOOKUP(F45,'Appendix 3 Rules'!$A$1:$O$34,15)))+(IF(F45="gr1",VLOOKUP(F45,'Appendix 3 Rules'!$A$1:$O$34,15)))+(IF(F45="gr2",VLOOKUP(F45,'Appendix 3 Rules'!$A$1:$O$34,15)))+(IF(F45="gr3",VLOOKUP(F45,'Appendix 3 Rules'!$A$1:$O$34,15)))+(IF(F45="h1",VLOOKUP(F45,'Appendix 3 Rules'!$A$1:$O$34,15)))+(IF(F45="h2",VLOOKUP(F45,'Appendix 3 Rules'!$A$1:$O$34,15)))+(IF(F45="h3",VLOOKUP(F45,'Appendix 3 Rules'!$A$1:$O$34,15)))+(IF(F45="i1",VLOOKUP(F45,'Appendix 3 Rules'!$A$1:$O$34,15)))+(IF(F45="i2",VLOOKUP(F45,'Appendix 3 Rules'!$A$1:$O$34,15)))+(IF(F45="j1",VLOOKUP(F45,'Appendix 3 Rules'!$A$1:$O$34,15)))+(IF(F45="j2",VLOOKUP(F45,'Appendix 3 Rules'!$A$1:$O$34,15)))+(IF(F45="k",VLOOKUP(F45,'Appendix 3 Rules'!$A$1:$O$34,15)))+(IF(F45="l1",VLOOKUP(F45,'Appendix 3 Rules'!$A$1:$O$34,15)))+(IF(F45="l2",VLOOKUP(F45,'Appendix 3 Rules'!$A$1:$O$34,15)))+(IF(F45="m1",VLOOKUP(F45,'Appendix 3 Rules'!$A$1:$O$34,15)))+(IF(F45="m2",VLOOKUP(F45,'Appendix 3 Rules'!$A$1:$O$34,15)))+(IF(F45="m3",VLOOKUP(F45,'Appendix 3 Rules'!$A$1:$O$34,15)))+(IF(F45="n",VLOOKUP(F45,'Appendix 3 Rules'!$A$1:$O$34,15)))+(IF(F45="o",VLOOKUP(F45,'Appendix 3 Rules'!$A$1:$O$34,15)))+(IF(F45="p",VLOOKUP(F45,'Appendix 3 Rules'!$A$1:$O$34,15)))+(IF(F45="q",VLOOKUP(F45,'Appendix 3 Rules'!$A$1:$O$34,15)))+(IF(F45="r",VLOOKUP(F45,'Appendix 3 Rules'!$A$1:$O$34,15)))+(IF(F45="s",VLOOKUP(F45,'Appendix 3 Rules'!$A$1:$O$34,15)))+(IF(F45="t",VLOOKUP(F45,'Appendix 3 Rules'!$A$1:$O$34,15)))+(IF(F45="u",VLOOKUP(F45,'Appendix 3 Rules'!$A$1:$O$34,15))))</f>
        <v/>
      </c>
      <c r="H45" s="61" t="str">
        <f>IF(F45="","",IF(OR(F45="d",F45="e",F45="gc1",F45="gc2",F45="gc3",F45="gr1",F45="gr2",F45="gr3",F45="h1",F45="h2",F45="h3",F45="i1",F45="i2",F45="j1",F45="j2",F45="k",F45="l1",F45="l2",F45="m1",F45="m2",F45="m3",F45="n",F45="o",F45="p",F45="q",F45="r",F45="s",F45="t",F45="u",F45="f"),MIN(G45,VLOOKUP(F45,'Appx 3 (Mass) Rules'!$A$1:$D$150,4,0)),MIN(G45,VLOOKUP(F45,'Appx 3 (Mass) Rules'!$A$1:$D$150,4,0),SUMPRODUCT(IF(I45="",0,INDEX('Appendix 3 Rules'!$B$2:$B$18,MATCH(F45,'Appendix 3 Rules'!$A$2:$A$17))))+(IF(K45="",0,INDEX('Appendix 3 Rules'!$C$2:$C$18,MATCH(F45,'Appendix 3 Rules'!$A$2:$A$17))))+(IF(M45="",0,INDEX('Appendix 3 Rules'!$D$2:$D$18,MATCH(F45,'Appendix 3 Rules'!$A$2:$A$17))))+(IF(O45="",0,INDEX('Appendix 3 Rules'!$E$2:$E$18,MATCH(F45,'Appendix 3 Rules'!$A$2:$A$17))))+(IF(Q45="",0,INDEX('Appendix 3 Rules'!$F$2:$F$18,MATCH(F45,'Appendix 3 Rules'!$A$2:$A$17))))+(IF(S45="",0,INDEX('Appendix 3 Rules'!$G$2:$G$18,MATCH(F45,'Appendix 3 Rules'!$A$2:$A$17))))+(IF(U45="",0,INDEX('Appendix 3 Rules'!$H$2:$H$18,MATCH(F45,'Appendix 3 Rules'!$A$2:$A$17))))+(IF(W45="",0,INDEX('Appendix 3 Rules'!$I$2:$I$18,MATCH(F45,'Appendix 3 Rules'!$A$2:$A$17))))+(IF(Y45="",0,INDEX('Appendix 3 Rules'!$J$2:$J$18,MATCH(F45,'Appendix 3 Rules'!$A$2:$A$17))))+(IF(AA45="",0,INDEX('Appendix 3 Rules'!$K$2:$K$18,MATCH(F45,'Appendix 3 Rules'!$A$2:$A$17))))+(IF(AC45="",0,INDEX('Appendix 3 Rules'!$L$2:$L$18,MATCH(F45,'Appendix 3 Rules'!$A$2:$A$17))))+(IF(AE45="",0,INDEX('Appendix 3 Rules'!$M$2:$M$18,MATCH(F45,'Appendix 3 Rules'!$A$2:$A$17))))+(IF(AG45="",0,INDEX('Appendix 3 Rules'!$N$2:$N$18,MATCH(F45,'Appendix 3 Rules'!$A$2:$A$17))))+(IF(F45="gc1",VLOOKUP(F45,'Appendix 3 Rules'!$A$1:$O$34,15)))+(IF(F45="gc2",VLOOKUP(F45,'Appendix 3 Rules'!$A$1:$O$34,15)))+(IF(F45="gc3",VLOOKUP(F45,'Appendix 3 Rules'!$A$1:$O$34,15)))+(IF(F45="gr1",VLOOKUP(F45,'Appendix 3 Rules'!$A$1:$O$34,15)))+(IF(F45="gr2",VLOOKUP(F45,'Appendix 3 Rules'!$A$1:$O$34,15)))+(IF(F45="gr3",VLOOKUP(F45,'Appendix 3 Rules'!$A$1:$O$34,15)))+(IF(F45="h1",VLOOKUP(F45,'Appendix 3 Rules'!$A$1:$O$34,15)))+(IF(F45="h2",VLOOKUP(F45,'Appendix 3 Rules'!$A$1:$O$34,15)))+(IF(F45="h3",VLOOKUP(F45,'Appendix 3 Rules'!$A$1:$O$34,15)))+(IF(F45="i1",VLOOKUP(F45,'Appendix 3 Rules'!$A$1:$O$34,15)))+(IF(F45="i2",VLOOKUP(F45,'Appendix 3 Rules'!$A$1:$O$34,15)))+(IF(F45="j1",VLOOKUP(F45,'Appendix 3 Rules'!$A$1:$O$34,15)))+(IF(F45="j2",VLOOKUP(F45,'Appendix 3 Rules'!$A$1:$O$34,15)))+(IF(F45="k",VLOOKUP(F45,'Appendix 3 Rules'!$A$1:$O$34,15)))+(IF(F45="l1",VLOOKUP(F45,'Appendix 3 Rules'!$A$1:$O$34,15)))+(IF(F45="l2",VLOOKUP(F45,'Appendix 3 Rules'!$A$1:$O$34,15)))+(IF(F45="m1",VLOOKUP(F45,'Appendix 3 Rules'!$A$1:$O$34,15)))+(IF(F45="m2",VLOOKUP(F45,'Appendix 3 Rules'!$A$1:$O$34,15)))+(IF(F45="m3",VLOOKUP(F45,'Appendix 3 Rules'!$A$1:$O$34,15)))+(IF(F45="n",VLOOKUP(F45,'Appendix 3 Rules'!$A$1:$O$34,15)))+(IF(F45="o",VLOOKUP(F45,'Appendix 3 Rules'!$A$1:$O$34,15)))+(IF(F45="p",VLOOKUP(F45,'Appendix 3 Rules'!$A$1:$O$34,15)))+(IF(F45="q",VLOOKUP(F45,'Appendix 3 Rules'!$A$1:$O$34,15)))+(IF(F45="r",VLOOKUP(F45,'Appendix 3 Rules'!$A$1:$O$34,15)))+(IF(F45="s",VLOOKUP(F45,'Appendix 3 Rules'!$A$1:$O$34,15)))+(IF(F45="t",VLOOKUP(F45,'Appendix 3 Rules'!$A$1:$O$34,15)))+(IF(F45="u",VLOOKUP(F45,'Appendix 3 Rules'!$A$1:$O$34,15))))))</f>
        <v/>
      </c>
      <c r="I45" s="12"/>
      <c r="J45" s="13"/>
      <c r="K45" s="12"/>
      <c r="L45" s="13"/>
      <c r="M45" s="12"/>
      <c r="N45" s="13"/>
      <c r="O45" s="12"/>
      <c r="P45" s="13"/>
      <c r="Q45" s="12"/>
      <c r="R45" s="13"/>
      <c r="S45" s="12"/>
      <c r="T45" s="13"/>
      <c r="U45" s="12"/>
      <c r="V45" s="13"/>
      <c r="W45" s="12"/>
      <c r="X45" s="13"/>
      <c r="Y45" s="12"/>
      <c r="Z45" s="13"/>
      <c r="AA45" s="12"/>
      <c r="AB45" s="13"/>
      <c r="AC45" s="8"/>
      <c r="AD45" s="13"/>
      <c r="AE45" s="8"/>
      <c r="AF45" s="13"/>
      <c r="AG45" s="8"/>
      <c r="AH45" s="13"/>
      <c r="AI45" s="13"/>
      <c r="AJ45" s="13"/>
      <c r="AK45" s="13"/>
      <c r="AL45" s="13"/>
      <c r="AM45" s="13" t="str">
        <f>IF(OR(AE45&lt;&gt;"",AG45&lt;&gt;""),"",IF(AND(F45&lt;&gt;"f",M45&lt;&gt;""),VLOOKUP(F45,'Appendix 3 Rules'!$A$1:$O$34,4,0),""))</f>
        <v/>
      </c>
      <c r="AN45" s="13" t="str">
        <f>IF(Q45="","",VLOOKUP(F45,'Appendix 3 Rules'!$A$1:$N$34,6,FALSE))</f>
        <v/>
      </c>
      <c r="AO45" s="13" t="str">
        <f>IF(AND(F45="f",U45&lt;&gt;""),VLOOKUP(F45,'Appendix 3 Rules'!$A$1:$N$34,8,FALSE),"")</f>
        <v/>
      </c>
    </row>
    <row r="46" spans="1:41" ht="18" customHeight="1" x14ac:dyDescent="0.2">
      <c r="B46" s="70"/>
      <c r="C46" s="9"/>
      <c r="D46" s="10"/>
      <c r="E46" s="9"/>
      <c r="F46" s="8"/>
      <c r="G46" s="20" t="str">
        <f>IF(F46="","",SUMPRODUCT(IF(I46="",0,INDEX('Appendix 3 Rules'!$B$2:$B$18,MATCH(F46,'Appendix 3 Rules'!$A$2:$A$17))))+(IF(K46="",0,INDEX('Appendix 3 Rules'!$C$2:$C$18,MATCH(F46,'Appendix 3 Rules'!$A$2:$A$17))))+(IF(M46="",0,INDEX('Appendix 3 Rules'!$D$2:$D$18,MATCH(F46,'Appendix 3 Rules'!$A$2:$A$17))))+(IF(O46="",0,INDEX('Appendix 3 Rules'!$E$2:$E$18,MATCH(F46,'Appendix 3 Rules'!$A$2:$A$17))))+(IF(Q46="",0,INDEX('Appendix 3 Rules'!$F$2:$F$18,MATCH(F46,'Appendix 3 Rules'!$A$2:$A$17))))+(IF(S46="",0,INDEX('Appendix 3 Rules'!$G$2:$G$18,MATCH(F46,'Appendix 3 Rules'!$A$2:$A$17))))+(IF(U46="",0,INDEX('Appendix 3 Rules'!$H$2:$H$18,MATCH(F46,'Appendix 3 Rules'!$A$2:$A$17))))+(IF(W46="",0,INDEX('Appendix 3 Rules'!$I$2:$I$18,MATCH(F46,'Appendix 3 Rules'!$A$2:$A$17))))+(IF(Y46="",0,INDEX('Appendix 3 Rules'!$J$2:$J$18,MATCH(F46,'Appendix 3 Rules'!$A$2:$A$17))))+(IF(AA46="",0,INDEX('Appendix 3 Rules'!$K$2:$K$18,MATCH(F46,'Appendix 3 Rules'!$A$2:$A$17))))+(IF(AC46="",0,INDEX('Appendix 3 Rules'!$L$2:$L$18,MATCH(F46,'Appendix 3 Rules'!$A$2:$A$17))))+(IF(AE46="",0,INDEX('Appendix 3 Rules'!$M$2:$M$18,MATCH(F46,'Appendix 3 Rules'!$A$2:$A$17))))+(IF(AG46="",0,INDEX('Appendix 3 Rules'!$N$2:$N$18,MATCH(F46,'Appendix 3 Rules'!$A$2:$A$17))))+(IF(F46="gc1",VLOOKUP(F46,'Appendix 3 Rules'!$A$1:$O$34,15)))+(IF(F46="gc2",VLOOKUP(F46,'Appendix 3 Rules'!$A$1:$O$34,15)))+(IF(F46="gc3",VLOOKUP(F46,'Appendix 3 Rules'!$A$1:$O$34,15)))+(IF(F46="gr1",VLOOKUP(F46,'Appendix 3 Rules'!$A$1:$O$34,15)))+(IF(F46="gr2",VLOOKUP(F46,'Appendix 3 Rules'!$A$1:$O$34,15)))+(IF(F46="gr3",VLOOKUP(F46,'Appendix 3 Rules'!$A$1:$O$34,15)))+(IF(F46="h1",VLOOKUP(F46,'Appendix 3 Rules'!$A$1:$O$34,15)))+(IF(F46="h2",VLOOKUP(F46,'Appendix 3 Rules'!$A$1:$O$34,15)))+(IF(F46="h3",VLOOKUP(F46,'Appendix 3 Rules'!$A$1:$O$34,15)))+(IF(F46="i1",VLOOKUP(F46,'Appendix 3 Rules'!$A$1:$O$34,15)))+(IF(F46="i2",VLOOKUP(F46,'Appendix 3 Rules'!$A$1:$O$34,15)))+(IF(F46="j1",VLOOKUP(F46,'Appendix 3 Rules'!$A$1:$O$34,15)))+(IF(F46="j2",VLOOKUP(F46,'Appendix 3 Rules'!$A$1:$O$34,15)))+(IF(F46="k",VLOOKUP(F46,'Appendix 3 Rules'!$A$1:$O$34,15)))+(IF(F46="l1",VLOOKUP(F46,'Appendix 3 Rules'!$A$1:$O$34,15)))+(IF(F46="l2",VLOOKUP(F46,'Appendix 3 Rules'!$A$1:$O$34,15)))+(IF(F46="m1",VLOOKUP(F46,'Appendix 3 Rules'!$A$1:$O$34,15)))+(IF(F46="m2",VLOOKUP(F46,'Appendix 3 Rules'!$A$1:$O$34,15)))+(IF(F46="m3",VLOOKUP(F46,'Appendix 3 Rules'!$A$1:$O$34,15)))+(IF(F46="n",VLOOKUP(F46,'Appendix 3 Rules'!$A$1:$O$34,15)))+(IF(F46="o",VLOOKUP(F46,'Appendix 3 Rules'!$A$1:$O$34,15)))+(IF(F46="p",VLOOKUP(F46,'Appendix 3 Rules'!$A$1:$O$34,15)))+(IF(F46="q",VLOOKUP(F46,'Appendix 3 Rules'!$A$1:$O$34,15)))+(IF(F46="r",VLOOKUP(F46,'Appendix 3 Rules'!$A$1:$O$34,15)))+(IF(F46="s",VLOOKUP(F46,'Appendix 3 Rules'!$A$1:$O$34,15)))+(IF(F46="t",VLOOKUP(F46,'Appendix 3 Rules'!$A$1:$O$34,15)))+(IF(F46="u",VLOOKUP(F46,'Appendix 3 Rules'!$A$1:$O$34,15))))</f>
        <v/>
      </c>
      <c r="H46" s="61" t="str">
        <f>IF(F46="","",IF(OR(F46="d",F46="e",F46="gc1",F46="gc2",F46="gc3",F46="gr1",F46="gr2",F46="gr3",F46="h1",F46="h2",F46="h3",F46="i1",F46="i2",F46="j1",F46="j2",F46="k",F46="l1",F46="l2",F46="m1",F46="m2",F46="m3",F46="n",F46="o",F46="p",F46="q",F46="r",F46="s",F46="t",F46="u",F46="f"),MIN(G46,VLOOKUP(F46,'Appx 3 (Mass) Rules'!$A$1:$D$150,4,0)),MIN(G46,VLOOKUP(F46,'Appx 3 (Mass) Rules'!$A$1:$D$150,4,0),SUMPRODUCT(IF(I46="",0,INDEX('Appendix 3 Rules'!$B$2:$B$18,MATCH(F46,'Appendix 3 Rules'!$A$2:$A$17))))+(IF(K46="",0,INDEX('Appendix 3 Rules'!$C$2:$C$18,MATCH(F46,'Appendix 3 Rules'!$A$2:$A$17))))+(IF(M46="",0,INDEX('Appendix 3 Rules'!$D$2:$D$18,MATCH(F46,'Appendix 3 Rules'!$A$2:$A$17))))+(IF(O46="",0,INDEX('Appendix 3 Rules'!$E$2:$E$18,MATCH(F46,'Appendix 3 Rules'!$A$2:$A$17))))+(IF(Q46="",0,INDEX('Appendix 3 Rules'!$F$2:$F$18,MATCH(F46,'Appendix 3 Rules'!$A$2:$A$17))))+(IF(S46="",0,INDEX('Appendix 3 Rules'!$G$2:$G$18,MATCH(F46,'Appendix 3 Rules'!$A$2:$A$17))))+(IF(U46="",0,INDEX('Appendix 3 Rules'!$H$2:$H$18,MATCH(F46,'Appendix 3 Rules'!$A$2:$A$17))))+(IF(W46="",0,INDEX('Appendix 3 Rules'!$I$2:$I$18,MATCH(F46,'Appendix 3 Rules'!$A$2:$A$17))))+(IF(Y46="",0,INDEX('Appendix 3 Rules'!$J$2:$J$18,MATCH(F46,'Appendix 3 Rules'!$A$2:$A$17))))+(IF(AA46="",0,INDEX('Appendix 3 Rules'!$K$2:$K$18,MATCH(F46,'Appendix 3 Rules'!$A$2:$A$17))))+(IF(AC46="",0,INDEX('Appendix 3 Rules'!$L$2:$L$18,MATCH(F46,'Appendix 3 Rules'!$A$2:$A$17))))+(IF(AE46="",0,INDEX('Appendix 3 Rules'!$M$2:$M$18,MATCH(F46,'Appendix 3 Rules'!$A$2:$A$17))))+(IF(AG46="",0,INDEX('Appendix 3 Rules'!$N$2:$N$18,MATCH(F46,'Appendix 3 Rules'!$A$2:$A$17))))+(IF(F46="gc1",VLOOKUP(F46,'Appendix 3 Rules'!$A$1:$O$34,15)))+(IF(F46="gc2",VLOOKUP(F46,'Appendix 3 Rules'!$A$1:$O$34,15)))+(IF(F46="gc3",VLOOKUP(F46,'Appendix 3 Rules'!$A$1:$O$34,15)))+(IF(F46="gr1",VLOOKUP(F46,'Appendix 3 Rules'!$A$1:$O$34,15)))+(IF(F46="gr2",VLOOKUP(F46,'Appendix 3 Rules'!$A$1:$O$34,15)))+(IF(F46="gr3",VLOOKUP(F46,'Appendix 3 Rules'!$A$1:$O$34,15)))+(IF(F46="h1",VLOOKUP(F46,'Appendix 3 Rules'!$A$1:$O$34,15)))+(IF(F46="h2",VLOOKUP(F46,'Appendix 3 Rules'!$A$1:$O$34,15)))+(IF(F46="h3",VLOOKUP(F46,'Appendix 3 Rules'!$A$1:$O$34,15)))+(IF(F46="i1",VLOOKUP(F46,'Appendix 3 Rules'!$A$1:$O$34,15)))+(IF(F46="i2",VLOOKUP(F46,'Appendix 3 Rules'!$A$1:$O$34,15)))+(IF(F46="j1",VLOOKUP(F46,'Appendix 3 Rules'!$A$1:$O$34,15)))+(IF(F46="j2",VLOOKUP(F46,'Appendix 3 Rules'!$A$1:$O$34,15)))+(IF(F46="k",VLOOKUP(F46,'Appendix 3 Rules'!$A$1:$O$34,15)))+(IF(F46="l1",VLOOKUP(F46,'Appendix 3 Rules'!$A$1:$O$34,15)))+(IF(F46="l2",VLOOKUP(F46,'Appendix 3 Rules'!$A$1:$O$34,15)))+(IF(F46="m1",VLOOKUP(F46,'Appendix 3 Rules'!$A$1:$O$34,15)))+(IF(F46="m2",VLOOKUP(F46,'Appendix 3 Rules'!$A$1:$O$34,15)))+(IF(F46="m3",VLOOKUP(F46,'Appendix 3 Rules'!$A$1:$O$34,15)))+(IF(F46="n",VLOOKUP(F46,'Appendix 3 Rules'!$A$1:$O$34,15)))+(IF(F46="o",VLOOKUP(F46,'Appendix 3 Rules'!$A$1:$O$34,15)))+(IF(F46="p",VLOOKUP(F46,'Appendix 3 Rules'!$A$1:$O$34,15)))+(IF(F46="q",VLOOKUP(F46,'Appendix 3 Rules'!$A$1:$O$34,15)))+(IF(F46="r",VLOOKUP(F46,'Appendix 3 Rules'!$A$1:$O$34,15)))+(IF(F46="s",VLOOKUP(F46,'Appendix 3 Rules'!$A$1:$O$34,15)))+(IF(F46="t",VLOOKUP(F46,'Appendix 3 Rules'!$A$1:$O$34,15)))+(IF(F46="u",VLOOKUP(F46,'Appendix 3 Rules'!$A$1:$O$34,15))))))</f>
        <v/>
      </c>
      <c r="I46" s="11"/>
      <c r="J46" s="14"/>
      <c r="K46" s="11"/>
      <c r="L46" s="14"/>
      <c r="M46" s="11"/>
      <c r="N46" s="14"/>
      <c r="O46" s="11"/>
      <c r="P46" s="14"/>
      <c r="Q46" s="11"/>
      <c r="R46" s="14"/>
      <c r="S46" s="68"/>
      <c r="T46" s="14"/>
      <c r="U46" s="11"/>
      <c r="V46" s="14"/>
      <c r="W46" s="11"/>
      <c r="X46" s="14"/>
      <c r="Y46" s="69"/>
      <c r="Z46" s="14"/>
      <c r="AA46" s="69"/>
      <c r="AB46" s="14"/>
      <c r="AC46" s="8"/>
      <c r="AD46" s="13"/>
      <c r="AE46" s="8"/>
      <c r="AF46" s="13"/>
      <c r="AG46" s="8"/>
      <c r="AH46" s="13"/>
      <c r="AI46" s="13"/>
      <c r="AJ46" s="13"/>
      <c r="AK46" s="13"/>
      <c r="AL46" s="13"/>
      <c r="AM46" s="13" t="str">
        <f>IF(OR(AE46&lt;&gt;"",AG46&lt;&gt;""),"",IF(AND(F46&lt;&gt;"f",M46&lt;&gt;""),VLOOKUP(F46,'Appendix 3 Rules'!$A$1:$O$34,4,0),""))</f>
        <v/>
      </c>
      <c r="AN46" s="13" t="str">
        <f>IF(Q46="","",VLOOKUP(F46,'Appendix 3 Rules'!$A$1:$N$34,6,FALSE))</f>
        <v/>
      </c>
      <c r="AO46" s="13" t="str">
        <f>IF(AND(F46="f",U46&lt;&gt;""),VLOOKUP(F46,'Appendix 3 Rules'!$A$1:$N$34,8,FALSE),"")</f>
        <v/>
      </c>
    </row>
    <row r="47" spans="1:41" ht="18" customHeight="1" x14ac:dyDescent="0.2">
      <c r="B47" s="70"/>
      <c r="C47" s="9"/>
      <c r="D47" s="10"/>
      <c r="E47" s="9"/>
      <c r="F47" s="8"/>
      <c r="G47" s="20" t="str">
        <f>IF(F47="","",SUMPRODUCT(IF(I47="",0,INDEX('Appendix 3 Rules'!$B$2:$B$18,MATCH(F47,'Appendix 3 Rules'!$A$2:$A$17))))+(IF(K47="",0,INDEX('Appendix 3 Rules'!$C$2:$C$18,MATCH(F47,'Appendix 3 Rules'!$A$2:$A$17))))+(IF(M47="",0,INDEX('Appendix 3 Rules'!$D$2:$D$18,MATCH(F47,'Appendix 3 Rules'!$A$2:$A$17))))+(IF(O47="",0,INDEX('Appendix 3 Rules'!$E$2:$E$18,MATCH(F47,'Appendix 3 Rules'!$A$2:$A$17))))+(IF(Q47="",0,INDEX('Appendix 3 Rules'!$F$2:$F$18,MATCH(F47,'Appendix 3 Rules'!$A$2:$A$17))))+(IF(S47="",0,INDEX('Appendix 3 Rules'!$G$2:$G$18,MATCH(F47,'Appendix 3 Rules'!$A$2:$A$17))))+(IF(U47="",0,INDEX('Appendix 3 Rules'!$H$2:$H$18,MATCH(F47,'Appendix 3 Rules'!$A$2:$A$17))))+(IF(W47="",0,INDEX('Appendix 3 Rules'!$I$2:$I$18,MATCH(F47,'Appendix 3 Rules'!$A$2:$A$17))))+(IF(Y47="",0,INDEX('Appendix 3 Rules'!$J$2:$J$18,MATCH(F47,'Appendix 3 Rules'!$A$2:$A$17))))+(IF(AA47="",0,INDEX('Appendix 3 Rules'!$K$2:$K$18,MATCH(F47,'Appendix 3 Rules'!$A$2:$A$17))))+(IF(AC47="",0,INDEX('Appendix 3 Rules'!$L$2:$L$18,MATCH(F47,'Appendix 3 Rules'!$A$2:$A$17))))+(IF(AE47="",0,INDEX('Appendix 3 Rules'!$M$2:$M$18,MATCH(F47,'Appendix 3 Rules'!$A$2:$A$17))))+(IF(AG47="",0,INDEX('Appendix 3 Rules'!$N$2:$N$18,MATCH(F47,'Appendix 3 Rules'!$A$2:$A$17))))+(IF(F47="gc1",VLOOKUP(F47,'Appendix 3 Rules'!$A$1:$O$34,15)))+(IF(F47="gc2",VLOOKUP(F47,'Appendix 3 Rules'!$A$1:$O$34,15)))+(IF(F47="gc3",VLOOKUP(F47,'Appendix 3 Rules'!$A$1:$O$34,15)))+(IF(F47="gr1",VLOOKUP(F47,'Appendix 3 Rules'!$A$1:$O$34,15)))+(IF(F47="gr2",VLOOKUP(F47,'Appendix 3 Rules'!$A$1:$O$34,15)))+(IF(F47="gr3",VLOOKUP(F47,'Appendix 3 Rules'!$A$1:$O$34,15)))+(IF(F47="h1",VLOOKUP(F47,'Appendix 3 Rules'!$A$1:$O$34,15)))+(IF(F47="h2",VLOOKUP(F47,'Appendix 3 Rules'!$A$1:$O$34,15)))+(IF(F47="h3",VLOOKUP(F47,'Appendix 3 Rules'!$A$1:$O$34,15)))+(IF(F47="i1",VLOOKUP(F47,'Appendix 3 Rules'!$A$1:$O$34,15)))+(IF(F47="i2",VLOOKUP(F47,'Appendix 3 Rules'!$A$1:$O$34,15)))+(IF(F47="j1",VLOOKUP(F47,'Appendix 3 Rules'!$A$1:$O$34,15)))+(IF(F47="j2",VLOOKUP(F47,'Appendix 3 Rules'!$A$1:$O$34,15)))+(IF(F47="k",VLOOKUP(F47,'Appendix 3 Rules'!$A$1:$O$34,15)))+(IF(F47="l1",VLOOKUP(F47,'Appendix 3 Rules'!$A$1:$O$34,15)))+(IF(F47="l2",VLOOKUP(F47,'Appendix 3 Rules'!$A$1:$O$34,15)))+(IF(F47="m1",VLOOKUP(F47,'Appendix 3 Rules'!$A$1:$O$34,15)))+(IF(F47="m2",VLOOKUP(F47,'Appendix 3 Rules'!$A$1:$O$34,15)))+(IF(F47="m3",VLOOKUP(F47,'Appendix 3 Rules'!$A$1:$O$34,15)))+(IF(F47="n",VLOOKUP(F47,'Appendix 3 Rules'!$A$1:$O$34,15)))+(IF(F47="o",VLOOKUP(F47,'Appendix 3 Rules'!$A$1:$O$34,15)))+(IF(F47="p",VLOOKUP(F47,'Appendix 3 Rules'!$A$1:$O$34,15)))+(IF(F47="q",VLOOKUP(F47,'Appendix 3 Rules'!$A$1:$O$34,15)))+(IF(F47="r",VLOOKUP(F47,'Appendix 3 Rules'!$A$1:$O$34,15)))+(IF(F47="s",VLOOKUP(F47,'Appendix 3 Rules'!$A$1:$O$34,15)))+(IF(F47="t",VLOOKUP(F47,'Appendix 3 Rules'!$A$1:$O$34,15)))+(IF(F47="u",VLOOKUP(F47,'Appendix 3 Rules'!$A$1:$O$34,15))))</f>
        <v/>
      </c>
      <c r="H47" s="61" t="str">
        <f>IF(F47="","",IF(OR(F47="d",F47="e",F47="gc1",F47="gc2",F47="gc3",F47="gr1",F47="gr2",F47="gr3",F47="h1",F47="h2",F47="h3",F47="i1",F47="i2",F47="j1",F47="j2",F47="k",F47="l1",F47="l2",F47="m1",F47="m2",F47="m3",F47="n",F47="o",F47="p",F47="q",F47="r",F47="s",F47="t",F47="u",F47="f"),MIN(G47,VLOOKUP(F47,'Appx 3 (Mass) Rules'!$A$1:$D$150,4,0)),MIN(G47,VLOOKUP(F47,'Appx 3 (Mass) Rules'!$A$1:$D$150,4,0),SUMPRODUCT(IF(I47="",0,INDEX('Appendix 3 Rules'!$B$2:$B$18,MATCH(F47,'Appendix 3 Rules'!$A$2:$A$17))))+(IF(K47="",0,INDEX('Appendix 3 Rules'!$C$2:$C$18,MATCH(F47,'Appendix 3 Rules'!$A$2:$A$17))))+(IF(M47="",0,INDEX('Appendix 3 Rules'!$D$2:$D$18,MATCH(F47,'Appendix 3 Rules'!$A$2:$A$17))))+(IF(O47="",0,INDEX('Appendix 3 Rules'!$E$2:$E$18,MATCH(F47,'Appendix 3 Rules'!$A$2:$A$17))))+(IF(Q47="",0,INDEX('Appendix 3 Rules'!$F$2:$F$18,MATCH(F47,'Appendix 3 Rules'!$A$2:$A$17))))+(IF(S47="",0,INDEX('Appendix 3 Rules'!$G$2:$G$18,MATCH(F47,'Appendix 3 Rules'!$A$2:$A$17))))+(IF(U47="",0,INDEX('Appendix 3 Rules'!$H$2:$H$18,MATCH(F47,'Appendix 3 Rules'!$A$2:$A$17))))+(IF(W47="",0,INDEX('Appendix 3 Rules'!$I$2:$I$18,MATCH(F47,'Appendix 3 Rules'!$A$2:$A$17))))+(IF(Y47="",0,INDEX('Appendix 3 Rules'!$J$2:$J$18,MATCH(F47,'Appendix 3 Rules'!$A$2:$A$17))))+(IF(AA47="",0,INDEX('Appendix 3 Rules'!$K$2:$K$18,MATCH(F47,'Appendix 3 Rules'!$A$2:$A$17))))+(IF(AC47="",0,INDEX('Appendix 3 Rules'!$L$2:$L$18,MATCH(F47,'Appendix 3 Rules'!$A$2:$A$17))))+(IF(AE47="",0,INDEX('Appendix 3 Rules'!$M$2:$M$18,MATCH(F47,'Appendix 3 Rules'!$A$2:$A$17))))+(IF(AG47="",0,INDEX('Appendix 3 Rules'!$N$2:$N$18,MATCH(F47,'Appendix 3 Rules'!$A$2:$A$17))))+(IF(F47="gc1",VLOOKUP(F47,'Appendix 3 Rules'!$A$1:$O$34,15)))+(IF(F47="gc2",VLOOKUP(F47,'Appendix 3 Rules'!$A$1:$O$34,15)))+(IF(F47="gc3",VLOOKUP(F47,'Appendix 3 Rules'!$A$1:$O$34,15)))+(IF(F47="gr1",VLOOKUP(F47,'Appendix 3 Rules'!$A$1:$O$34,15)))+(IF(F47="gr2",VLOOKUP(F47,'Appendix 3 Rules'!$A$1:$O$34,15)))+(IF(F47="gr3",VLOOKUP(F47,'Appendix 3 Rules'!$A$1:$O$34,15)))+(IF(F47="h1",VLOOKUP(F47,'Appendix 3 Rules'!$A$1:$O$34,15)))+(IF(F47="h2",VLOOKUP(F47,'Appendix 3 Rules'!$A$1:$O$34,15)))+(IF(F47="h3",VLOOKUP(F47,'Appendix 3 Rules'!$A$1:$O$34,15)))+(IF(F47="i1",VLOOKUP(F47,'Appendix 3 Rules'!$A$1:$O$34,15)))+(IF(F47="i2",VLOOKUP(F47,'Appendix 3 Rules'!$A$1:$O$34,15)))+(IF(F47="j1",VLOOKUP(F47,'Appendix 3 Rules'!$A$1:$O$34,15)))+(IF(F47="j2",VLOOKUP(F47,'Appendix 3 Rules'!$A$1:$O$34,15)))+(IF(F47="k",VLOOKUP(F47,'Appendix 3 Rules'!$A$1:$O$34,15)))+(IF(F47="l1",VLOOKUP(F47,'Appendix 3 Rules'!$A$1:$O$34,15)))+(IF(F47="l2",VLOOKUP(F47,'Appendix 3 Rules'!$A$1:$O$34,15)))+(IF(F47="m1",VLOOKUP(F47,'Appendix 3 Rules'!$A$1:$O$34,15)))+(IF(F47="m2",VLOOKUP(F47,'Appendix 3 Rules'!$A$1:$O$34,15)))+(IF(F47="m3",VLOOKUP(F47,'Appendix 3 Rules'!$A$1:$O$34,15)))+(IF(F47="n",VLOOKUP(F47,'Appendix 3 Rules'!$A$1:$O$34,15)))+(IF(F47="o",VLOOKUP(F47,'Appendix 3 Rules'!$A$1:$O$34,15)))+(IF(F47="p",VLOOKUP(F47,'Appendix 3 Rules'!$A$1:$O$34,15)))+(IF(F47="q",VLOOKUP(F47,'Appendix 3 Rules'!$A$1:$O$34,15)))+(IF(F47="r",VLOOKUP(F47,'Appendix 3 Rules'!$A$1:$O$34,15)))+(IF(F47="s",VLOOKUP(F47,'Appendix 3 Rules'!$A$1:$O$34,15)))+(IF(F47="t",VLOOKUP(F47,'Appendix 3 Rules'!$A$1:$O$34,15)))+(IF(F47="u",VLOOKUP(F47,'Appendix 3 Rules'!$A$1:$O$34,15))))))</f>
        <v/>
      </c>
      <c r="I47" s="12"/>
      <c r="J47" s="13"/>
      <c r="K47" s="12"/>
      <c r="L47" s="13"/>
      <c r="M47" s="12"/>
      <c r="N47" s="13"/>
      <c r="O47" s="12"/>
      <c r="P47" s="13"/>
      <c r="Q47" s="12"/>
      <c r="R47" s="13"/>
      <c r="S47" s="12"/>
      <c r="T47" s="13"/>
      <c r="U47" s="12"/>
      <c r="V47" s="13"/>
      <c r="W47" s="12"/>
      <c r="X47" s="13"/>
      <c r="Y47" s="12"/>
      <c r="Z47" s="13"/>
      <c r="AA47" s="12"/>
      <c r="AB47" s="13"/>
      <c r="AC47" s="8"/>
      <c r="AD47" s="13"/>
      <c r="AE47" s="8"/>
      <c r="AF47" s="13"/>
      <c r="AG47" s="8"/>
      <c r="AH47" s="13"/>
      <c r="AI47" s="13"/>
      <c r="AJ47" s="13"/>
      <c r="AK47" s="13"/>
      <c r="AL47" s="13"/>
      <c r="AM47" s="13" t="str">
        <f>IF(OR(AE47&lt;&gt;"",AG47&lt;&gt;""),"",IF(AND(F47&lt;&gt;"f",M47&lt;&gt;""),VLOOKUP(F47,'Appendix 3 Rules'!$A$1:$O$34,4,0),""))</f>
        <v/>
      </c>
      <c r="AN47" s="13" t="str">
        <f>IF(Q47="","",VLOOKUP(F47,'Appendix 3 Rules'!$A$1:$N$34,6,FALSE))</f>
        <v/>
      </c>
      <c r="AO47" s="13" t="str">
        <f>IF(AND(F47="f",U47&lt;&gt;""),VLOOKUP(F47,'Appendix 3 Rules'!$A$1:$N$34,8,FALSE),"")</f>
        <v/>
      </c>
    </row>
    <row r="48" spans="1:41" ht="18" customHeight="1" x14ac:dyDescent="0.2">
      <c r="B48" s="70"/>
      <c r="C48" s="9"/>
      <c r="D48" s="10"/>
      <c r="E48" s="9"/>
      <c r="F48" s="8"/>
      <c r="G48" s="20" t="str">
        <f>IF(F48="","",SUMPRODUCT(IF(I48="",0,INDEX('Appendix 3 Rules'!$B$2:$B$18,MATCH(F48,'Appendix 3 Rules'!$A$2:$A$17))))+(IF(K48="",0,INDEX('Appendix 3 Rules'!$C$2:$C$18,MATCH(F48,'Appendix 3 Rules'!$A$2:$A$17))))+(IF(M48="",0,INDEX('Appendix 3 Rules'!$D$2:$D$18,MATCH(F48,'Appendix 3 Rules'!$A$2:$A$17))))+(IF(O48="",0,INDEX('Appendix 3 Rules'!$E$2:$E$18,MATCH(F48,'Appendix 3 Rules'!$A$2:$A$17))))+(IF(Q48="",0,INDEX('Appendix 3 Rules'!$F$2:$F$18,MATCH(F48,'Appendix 3 Rules'!$A$2:$A$17))))+(IF(S48="",0,INDEX('Appendix 3 Rules'!$G$2:$G$18,MATCH(F48,'Appendix 3 Rules'!$A$2:$A$17))))+(IF(U48="",0,INDEX('Appendix 3 Rules'!$H$2:$H$18,MATCH(F48,'Appendix 3 Rules'!$A$2:$A$17))))+(IF(W48="",0,INDEX('Appendix 3 Rules'!$I$2:$I$18,MATCH(F48,'Appendix 3 Rules'!$A$2:$A$17))))+(IF(Y48="",0,INDEX('Appendix 3 Rules'!$J$2:$J$18,MATCH(F48,'Appendix 3 Rules'!$A$2:$A$17))))+(IF(AA48="",0,INDEX('Appendix 3 Rules'!$K$2:$K$18,MATCH(F48,'Appendix 3 Rules'!$A$2:$A$17))))+(IF(AC48="",0,INDEX('Appendix 3 Rules'!$L$2:$L$18,MATCH(F48,'Appendix 3 Rules'!$A$2:$A$17))))+(IF(AE48="",0,INDEX('Appendix 3 Rules'!$M$2:$M$18,MATCH(F48,'Appendix 3 Rules'!$A$2:$A$17))))+(IF(AG48="",0,INDEX('Appendix 3 Rules'!$N$2:$N$18,MATCH(F48,'Appendix 3 Rules'!$A$2:$A$17))))+(IF(F48="gc1",VLOOKUP(F48,'Appendix 3 Rules'!$A$1:$O$34,15)))+(IF(F48="gc2",VLOOKUP(F48,'Appendix 3 Rules'!$A$1:$O$34,15)))+(IF(F48="gc3",VLOOKUP(F48,'Appendix 3 Rules'!$A$1:$O$34,15)))+(IF(F48="gr1",VLOOKUP(F48,'Appendix 3 Rules'!$A$1:$O$34,15)))+(IF(F48="gr2",VLOOKUP(F48,'Appendix 3 Rules'!$A$1:$O$34,15)))+(IF(F48="gr3",VLOOKUP(F48,'Appendix 3 Rules'!$A$1:$O$34,15)))+(IF(F48="h1",VLOOKUP(F48,'Appendix 3 Rules'!$A$1:$O$34,15)))+(IF(F48="h2",VLOOKUP(F48,'Appendix 3 Rules'!$A$1:$O$34,15)))+(IF(F48="h3",VLOOKUP(F48,'Appendix 3 Rules'!$A$1:$O$34,15)))+(IF(F48="i1",VLOOKUP(F48,'Appendix 3 Rules'!$A$1:$O$34,15)))+(IF(F48="i2",VLOOKUP(F48,'Appendix 3 Rules'!$A$1:$O$34,15)))+(IF(F48="j1",VLOOKUP(F48,'Appendix 3 Rules'!$A$1:$O$34,15)))+(IF(F48="j2",VLOOKUP(F48,'Appendix 3 Rules'!$A$1:$O$34,15)))+(IF(F48="k",VLOOKUP(F48,'Appendix 3 Rules'!$A$1:$O$34,15)))+(IF(F48="l1",VLOOKUP(F48,'Appendix 3 Rules'!$A$1:$O$34,15)))+(IF(F48="l2",VLOOKUP(F48,'Appendix 3 Rules'!$A$1:$O$34,15)))+(IF(F48="m1",VLOOKUP(F48,'Appendix 3 Rules'!$A$1:$O$34,15)))+(IF(F48="m2",VLOOKUP(F48,'Appendix 3 Rules'!$A$1:$O$34,15)))+(IF(F48="m3",VLOOKUP(F48,'Appendix 3 Rules'!$A$1:$O$34,15)))+(IF(F48="n",VLOOKUP(F48,'Appendix 3 Rules'!$A$1:$O$34,15)))+(IF(F48="o",VLOOKUP(F48,'Appendix 3 Rules'!$A$1:$O$34,15)))+(IF(F48="p",VLOOKUP(F48,'Appendix 3 Rules'!$A$1:$O$34,15)))+(IF(F48="q",VLOOKUP(F48,'Appendix 3 Rules'!$A$1:$O$34,15)))+(IF(F48="r",VLOOKUP(F48,'Appendix 3 Rules'!$A$1:$O$34,15)))+(IF(F48="s",VLOOKUP(F48,'Appendix 3 Rules'!$A$1:$O$34,15)))+(IF(F48="t",VLOOKUP(F48,'Appendix 3 Rules'!$A$1:$O$34,15)))+(IF(F48="u",VLOOKUP(F48,'Appendix 3 Rules'!$A$1:$O$34,15))))</f>
        <v/>
      </c>
      <c r="H48" s="61" t="str">
        <f>IF(F48="","",IF(OR(F48="d",F48="e",F48="gc1",F48="gc2",F48="gc3",F48="gr1",F48="gr2",F48="gr3",F48="h1",F48="h2",F48="h3",F48="i1",F48="i2",F48="j1",F48="j2",F48="k",F48="l1",F48="l2",F48="m1",F48="m2",F48="m3",F48="n",F48="o",F48="p",F48="q",F48="r",F48="s",F48="t",F48="u",F48="f"),MIN(G48,VLOOKUP(F48,'Appx 3 (Mass) Rules'!$A$1:$D$150,4,0)),MIN(G48,VLOOKUP(F48,'Appx 3 (Mass) Rules'!$A$1:$D$150,4,0),SUMPRODUCT(IF(I48="",0,INDEX('Appendix 3 Rules'!$B$2:$B$18,MATCH(F48,'Appendix 3 Rules'!$A$2:$A$17))))+(IF(K48="",0,INDEX('Appendix 3 Rules'!$C$2:$C$18,MATCH(F48,'Appendix 3 Rules'!$A$2:$A$17))))+(IF(M48="",0,INDEX('Appendix 3 Rules'!$D$2:$D$18,MATCH(F48,'Appendix 3 Rules'!$A$2:$A$17))))+(IF(O48="",0,INDEX('Appendix 3 Rules'!$E$2:$E$18,MATCH(F48,'Appendix 3 Rules'!$A$2:$A$17))))+(IF(Q48="",0,INDEX('Appendix 3 Rules'!$F$2:$F$18,MATCH(F48,'Appendix 3 Rules'!$A$2:$A$17))))+(IF(S48="",0,INDEX('Appendix 3 Rules'!$G$2:$G$18,MATCH(F48,'Appendix 3 Rules'!$A$2:$A$17))))+(IF(U48="",0,INDEX('Appendix 3 Rules'!$H$2:$H$18,MATCH(F48,'Appendix 3 Rules'!$A$2:$A$17))))+(IF(W48="",0,INDEX('Appendix 3 Rules'!$I$2:$I$18,MATCH(F48,'Appendix 3 Rules'!$A$2:$A$17))))+(IF(Y48="",0,INDEX('Appendix 3 Rules'!$J$2:$J$18,MATCH(F48,'Appendix 3 Rules'!$A$2:$A$17))))+(IF(AA48="",0,INDEX('Appendix 3 Rules'!$K$2:$K$18,MATCH(F48,'Appendix 3 Rules'!$A$2:$A$17))))+(IF(AC48="",0,INDEX('Appendix 3 Rules'!$L$2:$L$18,MATCH(F48,'Appendix 3 Rules'!$A$2:$A$17))))+(IF(AE48="",0,INDEX('Appendix 3 Rules'!$M$2:$M$18,MATCH(F48,'Appendix 3 Rules'!$A$2:$A$17))))+(IF(AG48="",0,INDEX('Appendix 3 Rules'!$N$2:$N$18,MATCH(F48,'Appendix 3 Rules'!$A$2:$A$17))))+(IF(F48="gc1",VLOOKUP(F48,'Appendix 3 Rules'!$A$1:$O$34,15)))+(IF(F48="gc2",VLOOKUP(F48,'Appendix 3 Rules'!$A$1:$O$34,15)))+(IF(F48="gc3",VLOOKUP(F48,'Appendix 3 Rules'!$A$1:$O$34,15)))+(IF(F48="gr1",VLOOKUP(F48,'Appendix 3 Rules'!$A$1:$O$34,15)))+(IF(F48="gr2",VLOOKUP(F48,'Appendix 3 Rules'!$A$1:$O$34,15)))+(IF(F48="gr3",VLOOKUP(F48,'Appendix 3 Rules'!$A$1:$O$34,15)))+(IF(F48="h1",VLOOKUP(F48,'Appendix 3 Rules'!$A$1:$O$34,15)))+(IF(F48="h2",VLOOKUP(F48,'Appendix 3 Rules'!$A$1:$O$34,15)))+(IF(F48="h3",VLOOKUP(F48,'Appendix 3 Rules'!$A$1:$O$34,15)))+(IF(F48="i1",VLOOKUP(F48,'Appendix 3 Rules'!$A$1:$O$34,15)))+(IF(F48="i2",VLOOKUP(F48,'Appendix 3 Rules'!$A$1:$O$34,15)))+(IF(F48="j1",VLOOKUP(F48,'Appendix 3 Rules'!$A$1:$O$34,15)))+(IF(F48="j2",VLOOKUP(F48,'Appendix 3 Rules'!$A$1:$O$34,15)))+(IF(F48="k",VLOOKUP(F48,'Appendix 3 Rules'!$A$1:$O$34,15)))+(IF(F48="l1",VLOOKUP(F48,'Appendix 3 Rules'!$A$1:$O$34,15)))+(IF(F48="l2",VLOOKUP(F48,'Appendix 3 Rules'!$A$1:$O$34,15)))+(IF(F48="m1",VLOOKUP(F48,'Appendix 3 Rules'!$A$1:$O$34,15)))+(IF(F48="m2",VLOOKUP(F48,'Appendix 3 Rules'!$A$1:$O$34,15)))+(IF(F48="m3",VLOOKUP(F48,'Appendix 3 Rules'!$A$1:$O$34,15)))+(IF(F48="n",VLOOKUP(F48,'Appendix 3 Rules'!$A$1:$O$34,15)))+(IF(F48="o",VLOOKUP(F48,'Appendix 3 Rules'!$A$1:$O$34,15)))+(IF(F48="p",VLOOKUP(F48,'Appendix 3 Rules'!$A$1:$O$34,15)))+(IF(F48="q",VLOOKUP(F48,'Appendix 3 Rules'!$A$1:$O$34,15)))+(IF(F48="r",VLOOKUP(F48,'Appendix 3 Rules'!$A$1:$O$34,15)))+(IF(F48="s",VLOOKUP(F48,'Appendix 3 Rules'!$A$1:$O$34,15)))+(IF(F48="t",VLOOKUP(F48,'Appendix 3 Rules'!$A$1:$O$34,15)))+(IF(F48="u",VLOOKUP(F48,'Appendix 3 Rules'!$A$1:$O$34,15))))))</f>
        <v/>
      </c>
      <c r="I48" s="11"/>
      <c r="J48" s="14"/>
      <c r="K48" s="11"/>
      <c r="L48" s="14"/>
      <c r="M48" s="11"/>
      <c r="N48" s="14"/>
      <c r="O48" s="11"/>
      <c r="P48" s="14"/>
      <c r="Q48" s="11"/>
      <c r="R48" s="14"/>
      <c r="S48" s="68"/>
      <c r="T48" s="14"/>
      <c r="U48" s="11"/>
      <c r="V48" s="14"/>
      <c r="W48" s="11"/>
      <c r="X48" s="14"/>
      <c r="Y48" s="69"/>
      <c r="Z48" s="14"/>
      <c r="AA48" s="69"/>
      <c r="AB48" s="14"/>
      <c r="AC48" s="8"/>
      <c r="AD48" s="13"/>
      <c r="AE48" s="8"/>
      <c r="AF48" s="13"/>
      <c r="AG48" s="8"/>
      <c r="AH48" s="13"/>
      <c r="AI48" s="13"/>
      <c r="AJ48" s="13"/>
      <c r="AK48" s="13"/>
      <c r="AL48" s="13"/>
      <c r="AM48" s="13" t="str">
        <f>IF(OR(AE48&lt;&gt;"",AG48&lt;&gt;""),"",IF(AND(F48&lt;&gt;"f",M48&lt;&gt;""),VLOOKUP(F48,'Appendix 3 Rules'!$A$1:$O$34,4,0),""))</f>
        <v/>
      </c>
      <c r="AN48" s="13" t="str">
        <f>IF(Q48="","",VLOOKUP(F48,'Appendix 3 Rules'!$A$1:$N$34,6,FALSE))</f>
        <v/>
      </c>
      <c r="AO48" s="13" t="str">
        <f>IF(AND(F48="f",U48&lt;&gt;""),VLOOKUP(F48,'Appendix 3 Rules'!$A$1:$N$34,8,FALSE),"")</f>
        <v/>
      </c>
    </row>
    <row r="49" spans="1:41" ht="18" customHeight="1" x14ac:dyDescent="0.2">
      <c r="B49" s="70"/>
      <c r="C49" s="9"/>
      <c r="D49" s="10"/>
      <c r="E49" s="9"/>
      <c r="F49" s="8"/>
      <c r="G49" s="20" t="str">
        <f>IF(F49="","",SUMPRODUCT(IF(I49="",0,INDEX('Appendix 3 Rules'!$B$2:$B$18,MATCH(F49,'Appendix 3 Rules'!$A$2:$A$17))))+(IF(K49="",0,INDEX('Appendix 3 Rules'!$C$2:$C$18,MATCH(F49,'Appendix 3 Rules'!$A$2:$A$17))))+(IF(M49="",0,INDEX('Appendix 3 Rules'!$D$2:$D$18,MATCH(F49,'Appendix 3 Rules'!$A$2:$A$17))))+(IF(O49="",0,INDEX('Appendix 3 Rules'!$E$2:$E$18,MATCH(F49,'Appendix 3 Rules'!$A$2:$A$17))))+(IF(Q49="",0,INDEX('Appendix 3 Rules'!$F$2:$F$18,MATCH(F49,'Appendix 3 Rules'!$A$2:$A$17))))+(IF(S49="",0,INDEX('Appendix 3 Rules'!$G$2:$G$18,MATCH(F49,'Appendix 3 Rules'!$A$2:$A$17))))+(IF(U49="",0,INDEX('Appendix 3 Rules'!$H$2:$H$18,MATCH(F49,'Appendix 3 Rules'!$A$2:$A$17))))+(IF(W49="",0,INDEX('Appendix 3 Rules'!$I$2:$I$18,MATCH(F49,'Appendix 3 Rules'!$A$2:$A$17))))+(IF(Y49="",0,INDEX('Appendix 3 Rules'!$J$2:$J$18,MATCH(F49,'Appendix 3 Rules'!$A$2:$A$17))))+(IF(AA49="",0,INDEX('Appendix 3 Rules'!$K$2:$K$18,MATCH(F49,'Appendix 3 Rules'!$A$2:$A$17))))+(IF(AC49="",0,INDEX('Appendix 3 Rules'!$L$2:$L$18,MATCH(F49,'Appendix 3 Rules'!$A$2:$A$17))))+(IF(AE49="",0,INDEX('Appendix 3 Rules'!$M$2:$M$18,MATCH(F49,'Appendix 3 Rules'!$A$2:$A$17))))+(IF(AG49="",0,INDEX('Appendix 3 Rules'!$N$2:$N$18,MATCH(F49,'Appendix 3 Rules'!$A$2:$A$17))))+(IF(F49="gc1",VLOOKUP(F49,'Appendix 3 Rules'!$A$1:$O$34,15)))+(IF(F49="gc2",VLOOKUP(F49,'Appendix 3 Rules'!$A$1:$O$34,15)))+(IF(F49="gc3",VLOOKUP(F49,'Appendix 3 Rules'!$A$1:$O$34,15)))+(IF(F49="gr1",VLOOKUP(F49,'Appendix 3 Rules'!$A$1:$O$34,15)))+(IF(F49="gr2",VLOOKUP(F49,'Appendix 3 Rules'!$A$1:$O$34,15)))+(IF(F49="gr3",VLOOKUP(F49,'Appendix 3 Rules'!$A$1:$O$34,15)))+(IF(F49="h1",VLOOKUP(F49,'Appendix 3 Rules'!$A$1:$O$34,15)))+(IF(F49="h2",VLOOKUP(F49,'Appendix 3 Rules'!$A$1:$O$34,15)))+(IF(F49="h3",VLOOKUP(F49,'Appendix 3 Rules'!$A$1:$O$34,15)))+(IF(F49="i1",VLOOKUP(F49,'Appendix 3 Rules'!$A$1:$O$34,15)))+(IF(F49="i2",VLOOKUP(F49,'Appendix 3 Rules'!$A$1:$O$34,15)))+(IF(F49="j1",VLOOKUP(F49,'Appendix 3 Rules'!$A$1:$O$34,15)))+(IF(F49="j2",VLOOKUP(F49,'Appendix 3 Rules'!$A$1:$O$34,15)))+(IF(F49="k",VLOOKUP(F49,'Appendix 3 Rules'!$A$1:$O$34,15)))+(IF(F49="l1",VLOOKUP(F49,'Appendix 3 Rules'!$A$1:$O$34,15)))+(IF(F49="l2",VLOOKUP(F49,'Appendix 3 Rules'!$A$1:$O$34,15)))+(IF(F49="m1",VLOOKUP(F49,'Appendix 3 Rules'!$A$1:$O$34,15)))+(IF(F49="m2",VLOOKUP(F49,'Appendix 3 Rules'!$A$1:$O$34,15)))+(IF(F49="m3",VLOOKUP(F49,'Appendix 3 Rules'!$A$1:$O$34,15)))+(IF(F49="n",VLOOKUP(F49,'Appendix 3 Rules'!$A$1:$O$34,15)))+(IF(F49="o",VLOOKUP(F49,'Appendix 3 Rules'!$A$1:$O$34,15)))+(IF(F49="p",VLOOKUP(F49,'Appendix 3 Rules'!$A$1:$O$34,15)))+(IF(F49="q",VLOOKUP(F49,'Appendix 3 Rules'!$A$1:$O$34,15)))+(IF(F49="r",VLOOKUP(F49,'Appendix 3 Rules'!$A$1:$O$34,15)))+(IF(F49="s",VLOOKUP(F49,'Appendix 3 Rules'!$A$1:$O$34,15)))+(IF(F49="t",VLOOKUP(F49,'Appendix 3 Rules'!$A$1:$O$34,15)))+(IF(F49="u",VLOOKUP(F49,'Appendix 3 Rules'!$A$1:$O$34,15))))</f>
        <v/>
      </c>
      <c r="H49" s="61" t="str">
        <f>IF(F49="","",IF(OR(F49="d",F49="e",F49="gc1",F49="gc2",F49="gc3",F49="gr1",F49="gr2",F49="gr3",F49="h1",F49="h2",F49="h3",F49="i1",F49="i2",F49="j1",F49="j2",F49="k",F49="l1",F49="l2",F49="m1",F49="m2",F49="m3",F49="n",F49="o",F49="p",F49="q",F49="r",F49="s",F49="t",F49="u",F49="f"),MIN(G49,VLOOKUP(F49,'Appx 3 (Mass) Rules'!$A$1:$D$150,4,0)),MIN(G49,VLOOKUP(F49,'Appx 3 (Mass) Rules'!$A$1:$D$150,4,0),SUMPRODUCT(IF(I49="",0,INDEX('Appendix 3 Rules'!$B$2:$B$18,MATCH(F49,'Appendix 3 Rules'!$A$2:$A$17))))+(IF(K49="",0,INDEX('Appendix 3 Rules'!$C$2:$C$18,MATCH(F49,'Appendix 3 Rules'!$A$2:$A$17))))+(IF(M49="",0,INDEX('Appendix 3 Rules'!$D$2:$D$18,MATCH(F49,'Appendix 3 Rules'!$A$2:$A$17))))+(IF(O49="",0,INDEX('Appendix 3 Rules'!$E$2:$E$18,MATCH(F49,'Appendix 3 Rules'!$A$2:$A$17))))+(IF(Q49="",0,INDEX('Appendix 3 Rules'!$F$2:$F$18,MATCH(F49,'Appendix 3 Rules'!$A$2:$A$17))))+(IF(S49="",0,INDEX('Appendix 3 Rules'!$G$2:$G$18,MATCH(F49,'Appendix 3 Rules'!$A$2:$A$17))))+(IF(U49="",0,INDEX('Appendix 3 Rules'!$H$2:$H$18,MATCH(F49,'Appendix 3 Rules'!$A$2:$A$17))))+(IF(W49="",0,INDEX('Appendix 3 Rules'!$I$2:$I$18,MATCH(F49,'Appendix 3 Rules'!$A$2:$A$17))))+(IF(Y49="",0,INDEX('Appendix 3 Rules'!$J$2:$J$18,MATCH(F49,'Appendix 3 Rules'!$A$2:$A$17))))+(IF(AA49="",0,INDEX('Appendix 3 Rules'!$K$2:$K$18,MATCH(F49,'Appendix 3 Rules'!$A$2:$A$17))))+(IF(AC49="",0,INDEX('Appendix 3 Rules'!$L$2:$L$18,MATCH(F49,'Appendix 3 Rules'!$A$2:$A$17))))+(IF(AE49="",0,INDEX('Appendix 3 Rules'!$M$2:$M$18,MATCH(F49,'Appendix 3 Rules'!$A$2:$A$17))))+(IF(AG49="",0,INDEX('Appendix 3 Rules'!$N$2:$N$18,MATCH(F49,'Appendix 3 Rules'!$A$2:$A$17))))+(IF(F49="gc1",VLOOKUP(F49,'Appendix 3 Rules'!$A$1:$O$34,15)))+(IF(F49="gc2",VLOOKUP(F49,'Appendix 3 Rules'!$A$1:$O$34,15)))+(IF(F49="gc3",VLOOKUP(F49,'Appendix 3 Rules'!$A$1:$O$34,15)))+(IF(F49="gr1",VLOOKUP(F49,'Appendix 3 Rules'!$A$1:$O$34,15)))+(IF(F49="gr2",VLOOKUP(F49,'Appendix 3 Rules'!$A$1:$O$34,15)))+(IF(F49="gr3",VLOOKUP(F49,'Appendix 3 Rules'!$A$1:$O$34,15)))+(IF(F49="h1",VLOOKUP(F49,'Appendix 3 Rules'!$A$1:$O$34,15)))+(IF(F49="h2",VLOOKUP(F49,'Appendix 3 Rules'!$A$1:$O$34,15)))+(IF(F49="h3",VLOOKUP(F49,'Appendix 3 Rules'!$A$1:$O$34,15)))+(IF(F49="i1",VLOOKUP(F49,'Appendix 3 Rules'!$A$1:$O$34,15)))+(IF(F49="i2",VLOOKUP(F49,'Appendix 3 Rules'!$A$1:$O$34,15)))+(IF(F49="j1",VLOOKUP(F49,'Appendix 3 Rules'!$A$1:$O$34,15)))+(IF(F49="j2",VLOOKUP(F49,'Appendix 3 Rules'!$A$1:$O$34,15)))+(IF(F49="k",VLOOKUP(F49,'Appendix 3 Rules'!$A$1:$O$34,15)))+(IF(F49="l1",VLOOKUP(F49,'Appendix 3 Rules'!$A$1:$O$34,15)))+(IF(F49="l2",VLOOKUP(F49,'Appendix 3 Rules'!$A$1:$O$34,15)))+(IF(F49="m1",VLOOKUP(F49,'Appendix 3 Rules'!$A$1:$O$34,15)))+(IF(F49="m2",VLOOKUP(F49,'Appendix 3 Rules'!$A$1:$O$34,15)))+(IF(F49="m3",VLOOKUP(F49,'Appendix 3 Rules'!$A$1:$O$34,15)))+(IF(F49="n",VLOOKUP(F49,'Appendix 3 Rules'!$A$1:$O$34,15)))+(IF(F49="o",VLOOKUP(F49,'Appendix 3 Rules'!$A$1:$O$34,15)))+(IF(F49="p",VLOOKUP(F49,'Appendix 3 Rules'!$A$1:$O$34,15)))+(IF(F49="q",VLOOKUP(F49,'Appendix 3 Rules'!$A$1:$O$34,15)))+(IF(F49="r",VLOOKUP(F49,'Appendix 3 Rules'!$A$1:$O$34,15)))+(IF(F49="s",VLOOKUP(F49,'Appendix 3 Rules'!$A$1:$O$34,15)))+(IF(F49="t",VLOOKUP(F49,'Appendix 3 Rules'!$A$1:$O$34,15)))+(IF(F49="u",VLOOKUP(F49,'Appendix 3 Rules'!$A$1:$O$34,15))))))</f>
        <v/>
      </c>
      <c r="I49" s="12"/>
      <c r="J49" s="13"/>
      <c r="K49" s="12"/>
      <c r="L49" s="13"/>
      <c r="M49" s="12"/>
      <c r="N49" s="13"/>
      <c r="O49" s="12"/>
      <c r="P49" s="13"/>
      <c r="Q49" s="12"/>
      <c r="R49" s="13"/>
      <c r="S49" s="12"/>
      <c r="T49" s="13"/>
      <c r="U49" s="12"/>
      <c r="V49" s="13"/>
      <c r="W49" s="12"/>
      <c r="X49" s="13"/>
      <c r="Y49" s="12"/>
      <c r="Z49" s="13"/>
      <c r="AA49" s="12"/>
      <c r="AB49" s="13"/>
      <c r="AC49" s="8"/>
      <c r="AD49" s="13"/>
      <c r="AE49" s="8"/>
      <c r="AF49" s="13"/>
      <c r="AG49" s="8"/>
      <c r="AH49" s="13"/>
      <c r="AI49" s="13"/>
      <c r="AJ49" s="13"/>
      <c r="AK49" s="13"/>
      <c r="AL49" s="13"/>
      <c r="AM49" s="13" t="str">
        <f>IF(OR(AE49&lt;&gt;"",AG49&lt;&gt;""),"",IF(AND(F49&lt;&gt;"f",M49&lt;&gt;""),VLOOKUP(F49,'Appendix 3 Rules'!$A$1:$O$34,4,0),""))</f>
        <v/>
      </c>
      <c r="AN49" s="13" t="str">
        <f>IF(Q49="","",VLOOKUP(F49,'Appendix 3 Rules'!$A$1:$N$34,6,FALSE))</f>
        <v/>
      </c>
      <c r="AO49" s="13" t="str">
        <f>IF(AND(F49="f",U49&lt;&gt;""),VLOOKUP(F49,'Appendix 3 Rules'!$A$1:$N$34,8,FALSE),"")</f>
        <v/>
      </c>
    </row>
    <row r="50" spans="1:41" ht="18" customHeight="1" x14ac:dyDescent="0.2">
      <c r="B50" s="70"/>
      <c r="C50" s="9"/>
      <c r="D50" s="10"/>
      <c r="E50" s="9"/>
      <c r="F50" s="8"/>
      <c r="G50" s="20" t="str">
        <f>IF(F50="","",SUMPRODUCT(IF(I50="",0,INDEX('Appendix 3 Rules'!$B$2:$B$18,MATCH(F50,'Appendix 3 Rules'!$A$2:$A$17))))+(IF(K50="",0,INDEX('Appendix 3 Rules'!$C$2:$C$18,MATCH(F50,'Appendix 3 Rules'!$A$2:$A$17))))+(IF(M50="",0,INDEX('Appendix 3 Rules'!$D$2:$D$18,MATCH(F50,'Appendix 3 Rules'!$A$2:$A$17))))+(IF(O50="",0,INDEX('Appendix 3 Rules'!$E$2:$E$18,MATCH(F50,'Appendix 3 Rules'!$A$2:$A$17))))+(IF(Q50="",0,INDEX('Appendix 3 Rules'!$F$2:$F$18,MATCH(F50,'Appendix 3 Rules'!$A$2:$A$17))))+(IF(S50="",0,INDEX('Appendix 3 Rules'!$G$2:$G$18,MATCH(F50,'Appendix 3 Rules'!$A$2:$A$17))))+(IF(U50="",0,INDEX('Appendix 3 Rules'!$H$2:$H$18,MATCH(F50,'Appendix 3 Rules'!$A$2:$A$17))))+(IF(W50="",0,INDEX('Appendix 3 Rules'!$I$2:$I$18,MATCH(F50,'Appendix 3 Rules'!$A$2:$A$17))))+(IF(Y50="",0,INDEX('Appendix 3 Rules'!$J$2:$J$18,MATCH(F50,'Appendix 3 Rules'!$A$2:$A$17))))+(IF(AA50="",0,INDEX('Appendix 3 Rules'!$K$2:$K$18,MATCH(F50,'Appendix 3 Rules'!$A$2:$A$17))))+(IF(AC50="",0,INDEX('Appendix 3 Rules'!$L$2:$L$18,MATCH(F50,'Appendix 3 Rules'!$A$2:$A$17))))+(IF(AE50="",0,INDEX('Appendix 3 Rules'!$M$2:$M$18,MATCH(F50,'Appendix 3 Rules'!$A$2:$A$17))))+(IF(AG50="",0,INDEX('Appendix 3 Rules'!$N$2:$N$18,MATCH(F50,'Appendix 3 Rules'!$A$2:$A$17))))+(IF(F50="gc1",VLOOKUP(F50,'Appendix 3 Rules'!$A$1:$O$34,15)))+(IF(F50="gc2",VLOOKUP(F50,'Appendix 3 Rules'!$A$1:$O$34,15)))+(IF(F50="gc3",VLOOKUP(F50,'Appendix 3 Rules'!$A$1:$O$34,15)))+(IF(F50="gr1",VLOOKUP(F50,'Appendix 3 Rules'!$A$1:$O$34,15)))+(IF(F50="gr2",VLOOKUP(F50,'Appendix 3 Rules'!$A$1:$O$34,15)))+(IF(F50="gr3",VLOOKUP(F50,'Appendix 3 Rules'!$A$1:$O$34,15)))+(IF(F50="h1",VLOOKUP(F50,'Appendix 3 Rules'!$A$1:$O$34,15)))+(IF(F50="h2",VLOOKUP(F50,'Appendix 3 Rules'!$A$1:$O$34,15)))+(IF(F50="h3",VLOOKUP(F50,'Appendix 3 Rules'!$A$1:$O$34,15)))+(IF(F50="i1",VLOOKUP(F50,'Appendix 3 Rules'!$A$1:$O$34,15)))+(IF(F50="i2",VLOOKUP(F50,'Appendix 3 Rules'!$A$1:$O$34,15)))+(IF(F50="j1",VLOOKUP(F50,'Appendix 3 Rules'!$A$1:$O$34,15)))+(IF(F50="j2",VLOOKUP(F50,'Appendix 3 Rules'!$A$1:$O$34,15)))+(IF(F50="k",VLOOKUP(F50,'Appendix 3 Rules'!$A$1:$O$34,15)))+(IF(F50="l1",VLOOKUP(F50,'Appendix 3 Rules'!$A$1:$O$34,15)))+(IF(F50="l2",VLOOKUP(F50,'Appendix 3 Rules'!$A$1:$O$34,15)))+(IF(F50="m1",VLOOKUP(F50,'Appendix 3 Rules'!$A$1:$O$34,15)))+(IF(F50="m2",VLOOKUP(F50,'Appendix 3 Rules'!$A$1:$O$34,15)))+(IF(F50="m3",VLOOKUP(F50,'Appendix 3 Rules'!$A$1:$O$34,15)))+(IF(F50="n",VLOOKUP(F50,'Appendix 3 Rules'!$A$1:$O$34,15)))+(IF(F50="o",VLOOKUP(F50,'Appendix 3 Rules'!$A$1:$O$34,15)))+(IF(F50="p",VLOOKUP(F50,'Appendix 3 Rules'!$A$1:$O$34,15)))+(IF(F50="q",VLOOKUP(F50,'Appendix 3 Rules'!$A$1:$O$34,15)))+(IF(F50="r",VLOOKUP(F50,'Appendix 3 Rules'!$A$1:$O$34,15)))+(IF(F50="s",VLOOKUP(F50,'Appendix 3 Rules'!$A$1:$O$34,15)))+(IF(F50="t",VLOOKUP(F50,'Appendix 3 Rules'!$A$1:$O$34,15)))+(IF(F50="u",VLOOKUP(F50,'Appendix 3 Rules'!$A$1:$O$34,15))))</f>
        <v/>
      </c>
      <c r="H50" s="61" t="str">
        <f>IF(F50="","",IF(OR(F50="d",F50="e",F50="gc1",F50="gc2",F50="gc3",F50="gr1",F50="gr2",F50="gr3",F50="h1",F50="h2",F50="h3",F50="i1",F50="i2",F50="j1",F50="j2",F50="k",F50="l1",F50="l2",F50="m1",F50="m2",F50="m3",F50="n",F50="o",F50="p",F50="q",F50="r",F50="s",F50="t",F50="u",F50="f"),MIN(G50,VLOOKUP(F50,'Appx 3 (Mass) Rules'!$A$1:$D$150,4,0)),MIN(G50,VLOOKUP(F50,'Appx 3 (Mass) Rules'!$A$1:$D$150,4,0),SUMPRODUCT(IF(I50="",0,INDEX('Appendix 3 Rules'!$B$2:$B$18,MATCH(F50,'Appendix 3 Rules'!$A$2:$A$17))))+(IF(K50="",0,INDEX('Appendix 3 Rules'!$C$2:$C$18,MATCH(F50,'Appendix 3 Rules'!$A$2:$A$17))))+(IF(M50="",0,INDEX('Appendix 3 Rules'!$D$2:$D$18,MATCH(F50,'Appendix 3 Rules'!$A$2:$A$17))))+(IF(O50="",0,INDEX('Appendix 3 Rules'!$E$2:$E$18,MATCH(F50,'Appendix 3 Rules'!$A$2:$A$17))))+(IF(Q50="",0,INDEX('Appendix 3 Rules'!$F$2:$F$18,MATCH(F50,'Appendix 3 Rules'!$A$2:$A$17))))+(IF(S50="",0,INDEX('Appendix 3 Rules'!$G$2:$G$18,MATCH(F50,'Appendix 3 Rules'!$A$2:$A$17))))+(IF(U50="",0,INDEX('Appendix 3 Rules'!$H$2:$H$18,MATCH(F50,'Appendix 3 Rules'!$A$2:$A$17))))+(IF(W50="",0,INDEX('Appendix 3 Rules'!$I$2:$I$18,MATCH(F50,'Appendix 3 Rules'!$A$2:$A$17))))+(IF(Y50="",0,INDEX('Appendix 3 Rules'!$J$2:$J$18,MATCH(F50,'Appendix 3 Rules'!$A$2:$A$17))))+(IF(AA50="",0,INDEX('Appendix 3 Rules'!$K$2:$K$18,MATCH(F50,'Appendix 3 Rules'!$A$2:$A$17))))+(IF(AC50="",0,INDEX('Appendix 3 Rules'!$L$2:$L$18,MATCH(F50,'Appendix 3 Rules'!$A$2:$A$17))))+(IF(AE50="",0,INDEX('Appendix 3 Rules'!$M$2:$M$18,MATCH(F50,'Appendix 3 Rules'!$A$2:$A$17))))+(IF(AG50="",0,INDEX('Appendix 3 Rules'!$N$2:$N$18,MATCH(F50,'Appendix 3 Rules'!$A$2:$A$17))))+(IF(F50="gc1",VLOOKUP(F50,'Appendix 3 Rules'!$A$1:$O$34,15)))+(IF(F50="gc2",VLOOKUP(F50,'Appendix 3 Rules'!$A$1:$O$34,15)))+(IF(F50="gc3",VLOOKUP(F50,'Appendix 3 Rules'!$A$1:$O$34,15)))+(IF(F50="gr1",VLOOKUP(F50,'Appendix 3 Rules'!$A$1:$O$34,15)))+(IF(F50="gr2",VLOOKUP(F50,'Appendix 3 Rules'!$A$1:$O$34,15)))+(IF(F50="gr3",VLOOKUP(F50,'Appendix 3 Rules'!$A$1:$O$34,15)))+(IF(F50="h1",VLOOKUP(F50,'Appendix 3 Rules'!$A$1:$O$34,15)))+(IF(F50="h2",VLOOKUP(F50,'Appendix 3 Rules'!$A$1:$O$34,15)))+(IF(F50="h3",VLOOKUP(F50,'Appendix 3 Rules'!$A$1:$O$34,15)))+(IF(F50="i1",VLOOKUP(F50,'Appendix 3 Rules'!$A$1:$O$34,15)))+(IF(F50="i2",VLOOKUP(F50,'Appendix 3 Rules'!$A$1:$O$34,15)))+(IF(F50="j1",VLOOKUP(F50,'Appendix 3 Rules'!$A$1:$O$34,15)))+(IF(F50="j2",VLOOKUP(F50,'Appendix 3 Rules'!$A$1:$O$34,15)))+(IF(F50="k",VLOOKUP(F50,'Appendix 3 Rules'!$A$1:$O$34,15)))+(IF(F50="l1",VLOOKUP(F50,'Appendix 3 Rules'!$A$1:$O$34,15)))+(IF(F50="l2",VLOOKUP(F50,'Appendix 3 Rules'!$A$1:$O$34,15)))+(IF(F50="m1",VLOOKUP(F50,'Appendix 3 Rules'!$A$1:$O$34,15)))+(IF(F50="m2",VLOOKUP(F50,'Appendix 3 Rules'!$A$1:$O$34,15)))+(IF(F50="m3",VLOOKUP(F50,'Appendix 3 Rules'!$A$1:$O$34,15)))+(IF(F50="n",VLOOKUP(F50,'Appendix 3 Rules'!$A$1:$O$34,15)))+(IF(F50="o",VLOOKUP(F50,'Appendix 3 Rules'!$A$1:$O$34,15)))+(IF(F50="p",VLOOKUP(F50,'Appendix 3 Rules'!$A$1:$O$34,15)))+(IF(F50="q",VLOOKUP(F50,'Appendix 3 Rules'!$A$1:$O$34,15)))+(IF(F50="r",VLOOKUP(F50,'Appendix 3 Rules'!$A$1:$O$34,15)))+(IF(F50="s",VLOOKUP(F50,'Appendix 3 Rules'!$A$1:$O$34,15)))+(IF(F50="t",VLOOKUP(F50,'Appendix 3 Rules'!$A$1:$O$34,15)))+(IF(F50="u",VLOOKUP(F50,'Appendix 3 Rules'!$A$1:$O$34,15))))))</f>
        <v/>
      </c>
      <c r="I50" s="11"/>
      <c r="J50" s="14"/>
      <c r="K50" s="11"/>
      <c r="L50" s="14"/>
      <c r="M50" s="11"/>
      <c r="N50" s="14"/>
      <c r="O50" s="11"/>
      <c r="P50" s="14"/>
      <c r="Q50" s="11"/>
      <c r="R50" s="14"/>
      <c r="S50" s="68"/>
      <c r="T50" s="14"/>
      <c r="U50" s="11"/>
      <c r="V50" s="14"/>
      <c r="W50" s="11"/>
      <c r="X50" s="14"/>
      <c r="Y50" s="69"/>
      <c r="Z50" s="14"/>
      <c r="AA50" s="69"/>
      <c r="AB50" s="14"/>
      <c r="AC50" s="8"/>
      <c r="AD50" s="13"/>
      <c r="AE50" s="8"/>
      <c r="AF50" s="13"/>
      <c r="AG50" s="8"/>
      <c r="AH50" s="13"/>
      <c r="AI50" s="13"/>
      <c r="AJ50" s="13"/>
      <c r="AK50" s="13"/>
      <c r="AL50" s="13"/>
      <c r="AM50" s="13" t="str">
        <f>IF(OR(AE50&lt;&gt;"",AG50&lt;&gt;""),"",IF(AND(F50&lt;&gt;"f",M50&lt;&gt;""),VLOOKUP(F50,'Appendix 3 Rules'!$A$1:$O$34,4,0),""))</f>
        <v/>
      </c>
      <c r="AN50" s="13" t="str">
        <f>IF(Q50="","",VLOOKUP(F50,'Appendix 3 Rules'!$A$1:$N$34,6,FALSE))</f>
        <v/>
      </c>
      <c r="AO50" s="13" t="str">
        <f>IF(AND(F50="f",U50&lt;&gt;""),VLOOKUP(F50,'Appendix 3 Rules'!$A$1:$N$34,8,FALSE),"")</f>
        <v/>
      </c>
    </row>
    <row r="51" spans="1:41" ht="18" customHeight="1" x14ac:dyDescent="0.2">
      <c r="B51" s="70"/>
      <c r="C51" s="9"/>
      <c r="D51" s="10"/>
      <c r="E51" s="9"/>
      <c r="F51" s="8"/>
      <c r="G51" s="20" t="str">
        <f>IF(F51="","",SUMPRODUCT(IF(I51="",0,INDEX('Appendix 3 Rules'!$B$2:$B$18,MATCH(F51,'Appendix 3 Rules'!$A$2:$A$17))))+(IF(K51="",0,INDEX('Appendix 3 Rules'!$C$2:$C$18,MATCH(F51,'Appendix 3 Rules'!$A$2:$A$17))))+(IF(M51="",0,INDEX('Appendix 3 Rules'!$D$2:$D$18,MATCH(F51,'Appendix 3 Rules'!$A$2:$A$17))))+(IF(O51="",0,INDEX('Appendix 3 Rules'!$E$2:$E$18,MATCH(F51,'Appendix 3 Rules'!$A$2:$A$17))))+(IF(Q51="",0,INDEX('Appendix 3 Rules'!$F$2:$F$18,MATCH(F51,'Appendix 3 Rules'!$A$2:$A$17))))+(IF(S51="",0,INDEX('Appendix 3 Rules'!$G$2:$G$18,MATCH(F51,'Appendix 3 Rules'!$A$2:$A$17))))+(IF(U51="",0,INDEX('Appendix 3 Rules'!$H$2:$H$18,MATCH(F51,'Appendix 3 Rules'!$A$2:$A$17))))+(IF(W51="",0,INDEX('Appendix 3 Rules'!$I$2:$I$18,MATCH(F51,'Appendix 3 Rules'!$A$2:$A$17))))+(IF(Y51="",0,INDEX('Appendix 3 Rules'!$J$2:$J$18,MATCH(F51,'Appendix 3 Rules'!$A$2:$A$17))))+(IF(AA51="",0,INDEX('Appendix 3 Rules'!$K$2:$K$18,MATCH(F51,'Appendix 3 Rules'!$A$2:$A$17))))+(IF(AC51="",0,INDEX('Appendix 3 Rules'!$L$2:$L$18,MATCH(F51,'Appendix 3 Rules'!$A$2:$A$17))))+(IF(AE51="",0,INDEX('Appendix 3 Rules'!$M$2:$M$18,MATCH(F51,'Appendix 3 Rules'!$A$2:$A$17))))+(IF(AG51="",0,INDEX('Appendix 3 Rules'!$N$2:$N$18,MATCH(F51,'Appendix 3 Rules'!$A$2:$A$17))))+(IF(F51="gc1",VLOOKUP(F51,'Appendix 3 Rules'!$A$1:$O$34,15)))+(IF(F51="gc2",VLOOKUP(F51,'Appendix 3 Rules'!$A$1:$O$34,15)))+(IF(F51="gc3",VLOOKUP(F51,'Appendix 3 Rules'!$A$1:$O$34,15)))+(IF(F51="gr1",VLOOKUP(F51,'Appendix 3 Rules'!$A$1:$O$34,15)))+(IF(F51="gr2",VLOOKUP(F51,'Appendix 3 Rules'!$A$1:$O$34,15)))+(IF(F51="gr3",VLOOKUP(F51,'Appendix 3 Rules'!$A$1:$O$34,15)))+(IF(F51="h1",VLOOKUP(F51,'Appendix 3 Rules'!$A$1:$O$34,15)))+(IF(F51="h2",VLOOKUP(F51,'Appendix 3 Rules'!$A$1:$O$34,15)))+(IF(F51="h3",VLOOKUP(F51,'Appendix 3 Rules'!$A$1:$O$34,15)))+(IF(F51="i1",VLOOKUP(F51,'Appendix 3 Rules'!$A$1:$O$34,15)))+(IF(F51="i2",VLOOKUP(F51,'Appendix 3 Rules'!$A$1:$O$34,15)))+(IF(F51="j1",VLOOKUP(F51,'Appendix 3 Rules'!$A$1:$O$34,15)))+(IF(F51="j2",VLOOKUP(F51,'Appendix 3 Rules'!$A$1:$O$34,15)))+(IF(F51="k",VLOOKUP(F51,'Appendix 3 Rules'!$A$1:$O$34,15)))+(IF(F51="l1",VLOOKUP(F51,'Appendix 3 Rules'!$A$1:$O$34,15)))+(IF(F51="l2",VLOOKUP(F51,'Appendix 3 Rules'!$A$1:$O$34,15)))+(IF(F51="m1",VLOOKUP(F51,'Appendix 3 Rules'!$A$1:$O$34,15)))+(IF(F51="m2",VLOOKUP(F51,'Appendix 3 Rules'!$A$1:$O$34,15)))+(IF(F51="m3",VLOOKUP(F51,'Appendix 3 Rules'!$A$1:$O$34,15)))+(IF(F51="n",VLOOKUP(F51,'Appendix 3 Rules'!$A$1:$O$34,15)))+(IF(F51="o",VLOOKUP(F51,'Appendix 3 Rules'!$A$1:$O$34,15)))+(IF(F51="p",VLOOKUP(F51,'Appendix 3 Rules'!$A$1:$O$34,15)))+(IF(F51="q",VLOOKUP(F51,'Appendix 3 Rules'!$A$1:$O$34,15)))+(IF(F51="r",VLOOKUP(F51,'Appendix 3 Rules'!$A$1:$O$34,15)))+(IF(F51="s",VLOOKUP(F51,'Appendix 3 Rules'!$A$1:$O$34,15)))+(IF(F51="t",VLOOKUP(F51,'Appendix 3 Rules'!$A$1:$O$34,15)))+(IF(F51="u",VLOOKUP(F51,'Appendix 3 Rules'!$A$1:$O$34,15))))</f>
        <v/>
      </c>
      <c r="H51" s="61" t="str">
        <f>IF(F51="","",IF(OR(F51="d",F51="e",F51="gc1",F51="gc2",F51="gc3",F51="gr1",F51="gr2",F51="gr3",F51="h1",F51="h2",F51="h3",F51="i1",F51="i2",F51="j1",F51="j2",F51="k",F51="l1",F51="l2",F51="m1",F51="m2",F51="m3",F51="n",F51="o",F51="p",F51="q",F51="r",F51="s",F51="t",F51="u",F51="f"),MIN(G51,VLOOKUP(F51,'Appx 3 (Mass) Rules'!$A$1:$D$150,4,0)),MIN(G51,VLOOKUP(F51,'Appx 3 (Mass) Rules'!$A$1:$D$150,4,0),SUMPRODUCT(IF(I51="",0,INDEX('Appendix 3 Rules'!$B$2:$B$18,MATCH(F51,'Appendix 3 Rules'!$A$2:$A$17))))+(IF(K51="",0,INDEX('Appendix 3 Rules'!$C$2:$C$18,MATCH(F51,'Appendix 3 Rules'!$A$2:$A$17))))+(IF(M51="",0,INDEX('Appendix 3 Rules'!$D$2:$D$18,MATCH(F51,'Appendix 3 Rules'!$A$2:$A$17))))+(IF(O51="",0,INDEX('Appendix 3 Rules'!$E$2:$E$18,MATCH(F51,'Appendix 3 Rules'!$A$2:$A$17))))+(IF(Q51="",0,INDEX('Appendix 3 Rules'!$F$2:$F$18,MATCH(F51,'Appendix 3 Rules'!$A$2:$A$17))))+(IF(S51="",0,INDEX('Appendix 3 Rules'!$G$2:$G$18,MATCH(F51,'Appendix 3 Rules'!$A$2:$A$17))))+(IF(U51="",0,INDEX('Appendix 3 Rules'!$H$2:$H$18,MATCH(F51,'Appendix 3 Rules'!$A$2:$A$17))))+(IF(W51="",0,INDEX('Appendix 3 Rules'!$I$2:$I$18,MATCH(F51,'Appendix 3 Rules'!$A$2:$A$17))))+(IF(Y51="",0,INDEX('Appendix 3 Rules'!$J$2:$J$18,MATCH(F51,'Appendix 3 Rules'!$A$2:$A$17))))+(IF(AA51="",0,INDEX('Appendix 3 Rules'!$K$2:$K$18,MATCH(F51,'Appendix 3 Rules'!$A$2:$A$17))))+(IF(AC51="",0,INDEX('Appendix 3 Rules'!$L$2:$L$18,MATCH(F51,'Appendix 3 Rules'!$A$2:$A$17))))+(IF(AE51="",0,INDEX('Appendix 3 Rules'!$M$2:$M$18,MATCH(F51,'Appendix 3 Rules'!$A$2:$A$17))))+(IF(AG51="",0,INDEX('Appendix 3 Rules'!$N$2:$N$18,MATCH(F51,'Appendix 3 Rules'!$A$2:$A$17))))+(IF(F51="gc1",VLOOKUP(F51,'Appendix 3 Rules'!$A$1:$O$34,15)))+(IF(F51="gc2",VLOOKUP(F51,'Appendix 3 Rules'!$A$1:$O$34,15)))+(IF(F51="gc3",VLOOKUP(F51,'Appendix 3 Rules'!$A$1:$O$34,15)))+(IF(F51="gr1",VLOOKUP(F51,'Appendix 3 Rules'!$A$1:$O$34,15)))+(IF(F51="gr2",VLOOKUP(F51,'Appendix 3 Rules'!$A$1:$O$34,15)))+(IF(F51="gr3",VLOOKUP(F51,'Appendix 3 Rules'!$A$1:$O$34,15)))+(IF(F51="h1",VLOOKUP(F51,'Appendix 3 Rules'!$A$1:$O$34,15)))+(IF(F51="h2",VLOOKUP(F51,'Appendix 3 Rules'!$A$1:$O$34,15)))+(IF(F51="h3",VLOOKUP(F51,'Appendix 3 Rules'!$A$1:$O$34,15)))+(IF(F51="i1",VLOOKUP(F51,'Appendix 3 Rules'!$A$1:$O$34,15)))+(IF(F51="i2",VLOOKUP(F51,'Appendix 3 Rules'!$A$1:$O$34,15)))+(IF(F51="j1",VLOOKUP(F51,'Appendix 3 Rules'!$A$1:$O$34,15)))+(IF(F51="j2",VLOOKUP(F51,'Appendix 3 Rules'!$A$1:$O$34,15)))+(IF(F51="k",VLOOKUP(F51,'Appendix 3 Rules'!$A$1:$O$34,15)))+(IF(F51="l1",VLOOKUP(F51,'Appendix 3 Rules'!$A$1:$O$34,15)))+(IF(F51="l2",VLOOKUP(F51,'Appendix 3 Rules'!$A$1:$O$34,15)))+(IF(F51="m1",VLOOKUP(F51,'Appendix 3 Rules'!$A$1:$O$34,15)))+(IF(F51="m2",VLOOKUP(F51,'Appendix 3 Rules'!$A$1:$O$34,15)))+(IF(F51="m3",VLOOKUP(F51,'Appendix 3 Rules'!$A$1:$O$34,15)))+(IF(F51="n",VLOOKUP(F51,'Appendix 3 Rules'!$A$1:$O$34,15)))+(IF(F51="o",VLOOKUP(F51,'Appendix 3 Rules'!$A$1:$O$34,15)))+(IF(F51="p",VLOOKUP(F51,'Appendix 3 Rules'!$A$1:$O$34,15)))+(IF(F51="q",VLOOKUP(F51,'Appendix 3 Rules'!$A$1:$O$34,15)))+(IF(F51="r",VLOOKUP(F51,'Appendix 3 Rules'!$A$1:$O$34,15)))+(IF(F51="s",VLOOKUP(F51,'Appendix 3 Rules'!$A$1:$O$34,15)))+(IF(F51="t",VLOOKUP(F51,'Appendix 3 Rules'!$A$1:$O$34,15)))+(IF(F51="u",VLOOKUP(F51,'Appendix 3 Rules'!$A$1:$O$34,15))))))</f>
        <v/>
      </c>
      <c r="I51" s="12"/>
      <c r="J51" s="13"/>
      <c r="K51" s="12"/>
      <c r="L51" s="13"/>
      <c r="M51" s="12"/>
      <c r="N51" s="13"/>
      <c r="O51" s="12"/>
      <c r="P51" s="13"/>
      <c r="Q51" s="12"/>
      <c r="R51" s="13"/>
      <c r="S51" s="12"/>
      <c r="T51" s="13"/>
      <c r="U51" s="12"/>
      <c r="V51" s="13"/>
      <c r="W51" s="12"/>
      <c r="X51" s="13"/>
      <c r="Y51" s="12"/>
      <c r="Z51" s="13"/>
      <c r="AA51" s="12"/>
      <c r="AB51" s="13"/>
      <c r="AC51" s="8"/>
      <c r="AD51" s="13"/>
      <c r="AE51" s="8"/>
      <c r="AF51" s="13"/>
      <c r="AG51" s="8"/>
      <c r="AH51" s="13"/>
      <c r="AI51" s="13"/>
      <c r="AJ51" s="13"/>
      <c r="AK51" s="13"/>
      <c r="AL51" s="13"/>
      <c r="AM51" s="13" t="str">
        <f>IF(OR(AE51&lt;&gt;"",AG51&lt;&gt;""),"",IF(AND(F51&lt;&gt;"f",M51&lt;&gt;""),VLOOKUP(F51,'Appendix 3 Rules'!$A$1:$O$34,4,0),""))</f>
        <v/>
      </c>
      <c r="AN51" s="13" t="str">
        <f>IF(Q51="","",VLOOKUP(F51,'Appendix 3 Rules'!$A$1:$N$34,6,FALSE))</f>
        <v/>
      </c>
      <c r="AO51" s="13" t="str">
        <f>IF(AND(F51="f",U51&lt;&gt;""),VLOOKUP(F51,'Appendix 3 Rules'!$A$1:$N$34,8,FALSE),"")</f>
        <v/>
      </c>
    </row>
    <row r="52" spans="1:41" ht="18" customHeight="1" x14ac:dyDescent="0.2">
      <c r="A52" s="66"/>
      <c r="B52" s="70"/>
      <c r="C52" s="9"/>
      <c r="D52" s="10"/>
      <c r="E52" s="9"/>
      <c r="F52" s="8"/>
      <c r="G52" s="20" t="str">
        <f>IF(F52="","",SUMPRODUCT(IF(I52="",0,INDEX('Appendix 3 Rules'!$B$2:$B$18,MATCH(F52,'Appendix 3 Rules'!$A$2:$A$17))))+(IF(K52="",0,INDEX('Appendix 3 Rules'!$C$2:$C$18,MATCH(F52,'Appendix 3 Rules'!$A$2:$A$17))))+(IF(M52="",0,INDEX('Appendix 3 Rules'!$D$2:$D$18,MATCH(F52,'Appendix 3 Rules'!$A$2:$A$17))))+(IF(O52="",0,INDEX('Appendix 3 Rules'!$E$2:$E$18,MATCH(F52,'Appendix 3 Rules'!$A$2:$A$17))))+(IF(Q52="",0,INDEX('Appendix 3 Rules'!$F$2:$F$18,MATCH(F52,'Appendix 3 Rules'!$A$2:$A$17))))+(IF(S52="",0,INDEX('Appendix 3 Rules'!$G$2:$G$18,MATCH(F52,'Appendix 3 Rules'!$A$2:$A$17))))+(IF(U52="",0,INDEX('Appendix 3 Rules'!$H$2:$H$18,MATCH(F52,'Appendix 3 Rules'!$A$2:$A$17))))+(IF(W52="",0,INDEX('Appendix 3 Rules'!$I$2:$I$18,MATCH(F52,'Appendix 3 Rules'!$A$2:$A$17))))+(IF(Y52="",0,INDEX('Appendix 3 Rules'!$J$2:$J$18,MATCH(F52,'Appendix 3 Rules'!$A$2:$A$17))))+(IF(AA52="",0,INDEX('Appendix 3 Rules'!$K$2:$K$18,MATCH(F52,'Appendix 3 Rules'!$A$2:$A$17))))+(IF(AC52="",0,INDEX('Appendix 3 Rules'!$L$2:$L$18,MATCH(F52,'Appendix 3 Rules'!$A$2:$A$17))))+(IF(AE52="",0,INDEX('Appendix 3 Rules'!$M$2:$M$18,MATCH(F52,'Appendix 3 Rules'!$A$2:$A$17))))+(IF(AG52="",0,INDEX('Appendix 3 Rules'!$N$2:$N$18,MATCH(F52,'Appendix 3 Rules'!$A$2:$A$17))))+(IF(F52="gc1",VLOOKUP(F52,'Appendix 3 Rules'!$A$1:$O$34,15)))+(IF(F52="gc2",VLOOKUP(F52,'Appendix 3 Rules'!$A$1:$O$34,15)))+(IF(F52="gc3",VLOOKUP(F52,'Appendix 3 Rules'!$A$1:$O$34,15)))+(IF(F52="gr1",VLOOKUP(F52,'Appendix 3 Rules'!$A$1:$O$34,15)))+(IF(F52="gr2",VLOOKUP(F52,'Appendix 3 Rules'!$A$1:$O$34,15)))+(IF(F52="gr3",VLOOKUP(F52,'Appendix 3 Rules'!$A$1:$O$34,15)))+(IF(F52="h1",VLOOKUP(F52,'Appendix 3 Rules'!$A$1:$O$34,15)))+(IF(F52="h2",VLOOKUP(F52,'Appendix 3 Rules'!$A$1:$O$34,15)))+(IF(F52="h3",VLOOKUP(F52,'Appendix 3 Rules'!$A$1:$O$34,15)))+(IF(F52="i1",VLOOKUP(F52,'Appendix 3 Rules'!$A$1:$O$34,15)))+(IF(F52="i2",VLOOKUP(F52,'Appendix 3 Rules'!$A$1:$O$34,15)))+(IF(F52="j1",VLOOKUP(F52,'Appendix 3 Rules'!$A$1:$O$34,15)))+(IF(F52="j2",VLOOKUP(F52,'Appendix 3 Rules'!$A$1:$O$34,15)))+(IF(F52="k",VLOOKUP(F52,'Appendix 3 Rules'!$A$1:$O$34,15)))+(IF(F52="l1",VLOOKUP(F52,'Appendix 3 Rules'!$A$1:$O$34,15)))+(IF(F52="l2",VLOOKUP(F52,'Appendix 3 Rules'!$A$1:$O$34,15)))+(IF(F52="m1",VLOOKUP(F52,'Appendix 3 Rules'!$A$1:$O$34,15)))+(IF(F52="m2",VLOOKUP(F52,'Appendix 3 Rules'!$A$1:$O$34,15)))+(IF(F52="m3",VLOOKUP(F52,'Appendix 3 Rules'!$A$1:$O$34,15)))+(IF(F52="n",VLOOKUP(F52,'Appendix 3 Rules'!$A$1:$O$34,15)))+(IF(F52="o",VLOOKUP(F52,'Appendix 3 Rules'!$A$1:$O$34,15)))+(IF(F52="p",VLOOKUP(F52,'Appendix 3 Rules'!$A$1:$O$34,15)))+(IF(F52="q",VLOOKUP(F52,'Appendix 3 Rules'!$A$1:$O$34,15)))+(IF(F52="r",VLOOKUP(F52,'Appendix 3 Rules'!$A$1:$O$34,15)))+(IF(F52="s",VLOOKUP(F52,'Appendix 3 Rules'!$A$1:$O$34,15)))+(IF(F52="t",VLOOKUP(F52,'Appendix 3 Rules'!$A$1:$O$34,15)))+(IF(F52="u",VLOOKUP(F52,'Appendix 3 Rules'!$A$1:$O$34,15))))</f>
        <v/>
      </c>
      <c r="H52" s="61" t="str">
        <f>IF(F52="","",IF(OR(F52="d",F52="e",F52="gc1",F52="gc2",F52="gc3",F52="gr1",F52="gr2",F52="gr3",F52="h1",F52="h2",F52="h3",F52="i1",F52="i2",F52="j1",F52="j2",F52="k",F52="l1",F52="l2",F52="m1",F52="m2",F52="m3",F52="n",F52="o",F52="p",F52="q",F52="r",F52="s",F52="t",F52="u",F52="f"),MIN(G52,VLOOKUP(F52,'Appx 3 (Mass) Rules'!$A$1:$D$150,4,0)),MIN(G52,VLOOKUP(F52,'Appx 3 (Mass) Rules'!$A$1:$D$150,4,0),SUMPRODUCT(IF(I52="",0,INDEX('Appendix 3 Rules'!$B$2:$B$18,MATCH(F52,'Appendix 3 Rules'!$A$2:$A$17))))+(IF(K52="",0,INDEX('Appendix 3 Rules'!$C$2:$C$18,MATCH(F52,'Appendix 3 Rules'!$A$2:$A$17))))+(IF(M52="",0,INDEX('Appendix 3 Rules'!$D$2:$D$18,MATCH(F52,'Appendix 3 Rules'!$A$2:$A$17))))+(IF(O52="",0,INDEX('Appendix 3 Rules'!$E$2:$E$18,MATCH(F52,'Appendix 3 Rules'!$A$2:$A$17))))+(IF(Q52="",0,INDEX('Appendix 3 Rules'!$F$2:$F$18,MATCH(F52,'Appendix 3 Rules'!$A$2:$A$17))))+(IF(S52="",0,INDEX('Appendix 3 Rules'!$G$2:$G$18,MATCH(F52,'Appendix 3 Rules'!$A$2:$A$17))))+(IF(U52="",0,INDEX('Appendix 3 Rules'!$H$2:$H$18,MATCH(F52,'Appendix 3 Rules'!$A$2:$A$17))))+(IF(W52="",0,INDEX('Appendix 3 Rules'!$I$2:$I$18,MATCH(F52,'Appendix 3 Rules'!$A$2:$A$17))))+(IF(Y52="",0,INDEX('Appendix 3 Rules'!$J$2:$J$18,MATCH(F52,'Appendix 3 Rules'!$A$2:$A$17))))+(IF(AA52="",0,INDEX('Appendix 3 Rules'!$K$2:$K$18,MATCH(F52,'Appendix 3 Rules'!$A$2:$A$17))))+(IF(AC52="",0,INDEX('Appendix 3 Rules'!$L$2:$L$18,MATCH(F52,'Appendix 3 Rules'!$A$2:$A$17))))+(IF(AE52="",0,INDEX('Appendix 3 Rules'!$M$2:$M$18,MATCH(F52,'Appendix 3 Rules'!$A$2:$A$17))))+(IF(AG52="",0,INDEX('Appendix 3 Rules'!$N$2:$N$18,MATCH(F52,'Appendix 3 Rules'!$A$2:$A$17))))+(IF(F52="gc1",VLOOKUP(F52,'Appendix 3 Rules'!$A$1:$O$34,15)))+(IF(F52="gc2",VLOOKUP(F52,'Appendix 3 Rules'!$A$1:$O$34,15)))+(IF(F52="gc3",VLOOKUP(F52,'Appendix 3 Rules'!$A$1:$O$34,15)))+(IF(F52="gr1",VLOOKUP(F52,'Appendix 3 Rules'!$A$1:$O$34,15)))+(IF(F52="gr2",VLOOKUP(F52,'Appendix 3 Rules'!$A$1:$O$34,15)))+(IF(F52="gr3",VLOOKUP(F52,'Appendix 3 Rules'!$A$1:$O$34,15)))+(IF(F52="h1",VLOOKUP(F52,'Appendix 3 Rules'!$A$1:$O$34,15)))+(IF(F52="h2",VLOOKUP(F52,'Appendix 3 Rules'!$A$1:$O$34,15)))+(IF(F52="h3",VLOOKUP(F52,'Appendix 3 Rules'!$A$1:$O$34,15)))+(IF(F52="i1",VLOOKUP(F52,'Appendix 3 Rules'!$A$1:$O$34,15)))+(IF(F52="i2",VLOOKUP(F52,'Appendix 3 Rules'!$A$1:$O$34,15)))+(IF(F52="j1",VLOOKUP(F52,'Appendix 3 Rules'!$A$1:$O$34,15)))+(IF(F52="j2",VLOOKUP(F52,'Appendix 3 Rules'!$A$1:$O$34,15)))+(IF(F52="k",VLOOKUP(F52,'Appendix 3 Rules'!$A$1:$O$34,15)))+(IF(F52="l1",VLOOKUP(F52,'Appendix 3 Rules'!$A$1:$O$34,15)))+(IF(F52="l2",VLOOKUP(F52,'Appendix 3 Rules'!$A$1:$O$34,15)))+(IF(F52="m1",VLOOKUP(F52,'Appendix 3 Rules'!$A$1:$O$34,15)))+(IF(F52="m2",VLOOKUP(F52,'Appendix 3 Rules'!$A$1:$O$34,15)))+(IF(F52="m3",VLOOKUP(F52,'Appendix 3 Rules'!$A$1:$O$34,15)))+(IF(F52="n",VLOOKUP(F52,'Appendix 3 Rules'!$A$1:$O$34,15)))+(IF(F52="o",VLOOKUP(F52,'Appendix 3 Rules'!$A$1:$O$34,15)))+(IF(F52="p",VLOOKUP(F52,'Appendix 3 Rules'!$A$1:$O$34,15)))+(IF(F52="q",VLOOKUP(F52,'Appendix 3 Rules'!$A$1:$O$34,15)))+(IF(F52="r",VLOOKUP(F52,'Appendix 3 Rules'!$A$1:$O$34,15)))+(IF(F52="s",VLOOKUP(F52,'Appendix 3 Rules'!$A$1:$O$34,15)))+(IF(F52="t",VLOOKUP(F52,'Appendix 3 Rules'!$A$1:$O$34,15)))+(IF(F52="u",VLOOKUP(F52,'Appendix 3 Rules'!$A$1:$O$34,15))))))</f>
        <v/>
      </c>
      <c r="I52" s="11"/>
      <c r="J52" s="14"/>
      <c r="K52" s="11"/>
      <c r="L52" s="14"/>
      <c r="M52" s="11"/>
      <c r="N52" s="14"/>
      <c r="O52" s="11"/>
      <c r="P52" s="14"/>
      <c r="Q52" s="11"/>
      <c r="R52" s="14"/>
      <c r="S52" s="68"/>
      <c r="T52" s="14"/>
      <c r="U52" s="11"/>
      <c r="V52" s="14"/>
      <c r="W52" s="11"/>
      <c r="X52" s="14"/>
      <c r="Y52" s="69"/>
      <c r="Z52" s="14"/>
      <c r="AA52" s="69"/>
      <c r="AB52" s="14"/>
      <c r="AC52" s="8"/>
      <c r="AD52" s="13"/>
      <c r="AE52" s="8"/>
      <c r="AF52" s="13"/>
      <c r="AG52" s="8"/>
      <c r="AH52" s="13"/>
      <c r="AI52" s="13"/>
      <c r="AJ52" s="13"/>
      <c r="AK52" s="13"/>
      <c r="AL52" s="13"/>
      <c r="AM52" s="13" t="str">
        <f>IF(OR(AE52&lt;&gt;"",AG52&lt;&gt;""),"",IF(AND(F52&lt;&gt;"f",M52&lt;&gt;""),VLOOKUP(F52,'Appendix 3 Rules'!$A$1:$O$34,4,0),""))</f>
        <v/>
      </c>
      <c r="AN52" s="13" t="str">
        <f>IF(Q52="","",VLOOKUP(F52,'Appendix 3 Rules'!$A$1:$N$34,6,FALSE))</f>
        <v/>
      </c>
      <c r="AO52" s="13" t="str">
        <f>IF(AND(F52="f",U52&lt;&gt;""),VLOOKUP(F52,'Appendix 3 Rules'!$A$1:$N$34,8,FALSE),"")</f>
        <v/>
      </c>
    </row>
    <row r="53" spans="1:41" ht="18" customHeight="1" x14ac:dyDescent="0.2">
      <c r="B53" s="70"/>
      <c r="C53" s="9"/>
      <c r="D53" s="10"/>
      <c r="E53" s="9"/>
      <c r="F53" s="8"/>
      <c r="G53" s="20" t="str">
        <f>IF(F53="","",SUMPRODUCT(IF(I53="",0,INDEX('Appendix 3 Rules'!$B$2:$B$18,MATCH(F53,'Appendix 3 Rules'!$A$2:$A$17))))+(IF(K53="",0,INDEX('Appendix 3 Rules'!$C$2:$C$18,MATCH(F53,'Appendix 3 Rules'!$A$2:$A$17))))+(IF(M53="",0,INDEX('Appendix 3 Rules'!$D$2:$D$18,MATCH(F53,'Appendix 3 Rules'!$A$2:$A$17))))+(IF(O53="",0,INDEX('Appendix 3 Rules'!$E$2:$E$18,MATCH(F53,'Appendix 3 Rules'!$A$2:$A$17))))+(IF(Q53="",0,INDEX('Appendix 3 Rules'!$F$2:$F$18,MATCH(F53,'Appendix 3 Rules'!$A$2:$A$17))))+(IF(S53="",0,INDEX('Appendix 3 Rules'!$G$2:$G$18,MATCH(F53,'Appendix 3 Rules'!$A$2:$A$17))))+(IF(U53="",0,INDEX('Appendix 3 Rules'!$H$2:$H$18,MATCH(F53,'Appendix 3 Rules'!$A$2:$A$17))))+(IF(W53="",0,INDEX('Appendix 3 Rules'!$I$2:$I$18,MATCH(F53,'Appendix 3 Rules'!$A$2:$A$17))))+(IF(Y53="",0,INDEX('Appendix 3 Rules'!$J$2:$J$18,MATCH(F53,'Appendix 3 Rules'!$A$2:$A$17))))+(IF(AA53="",0,INDEX('Appendix 3 Rules'!$K$2:$K$18,MATCH(F53,'Appendix 3 Rules'!$A$2:$A$17))))+(IF(AC53="",0,INDEX('Appendix 3 Rules'!$L$2:$L$18,MATCH(F53,'Appendix 3 Rules'!$A$2:$A$17))))+(IF(AE53="",0,INDEX('Appendix 3 Rules'!$M$2:$M$18,MATCH(F53,'Appendix 3 Rules'!$A$2:$A$17))))+(IF(AG53="",0,INDEX('Appendix 3 Rules'!$N$2:$N$18,MATCH(F53,'Appendix 3 Rules'!$A$2:$A$17))))+(IF(F53="gc1",VLOOKUP(F53,'Appendix 3 Rules'!$A$1:$O$34,15)))+(IF(F53="gc2",VLOOKUP(F53,'Appendix 3 Rules'!$A$1:$O$34,15)))+(IF(F53="gc3",VLOOKUP(F53,'Appendix 3 Rules'!$A$1:$O$34,15)))+(IF(F53="gr1",VLOOKUP(F53,'Appendix 3 Rules'!$A$1:$O$34,15)))+(IF(F53="gr2",VLOOKUP(F53,'Appendix 3 Rules'!$A$1:$O$34,15)))+(IF(F53="gr3",VLOOKUP(F53,'Appendix 3 Rules'!$A$1:$O$34,15)))+(IF(F53="h1",VLOOKUP(F53,'Appendix 3 Rules'!$A$1:$O$34,15)))+(IF(F53="h2",VLOOKUP(F53,'Appendix 3 Rules'!$A$1:$O$34,15)))+(IF(F53="h3",VLOOKUP(F53,'Appendix 3 Rules'!$A$1:$O$34,15)))+(IF(F53="i1",VLOOKUP(F53,'Appendix 3 Rules'!$A$1:$O$34,15)))+(IF(F53="i2",VLOOKUP(F53,'Appendix 3 Rules'!$A$1:$O$34,15)))+(IF(F53="j1",VLOOKUP(F53,'Appendix 3 Rules'!$A$1:$O$34,15)))+(IF(F53="j2",VLOOKUP(F53,'Appendix 3 Rules'!$A$1:$O$34,15)))+(IF(F53="k",VLOOKUP(F53,'Appendix 3 Rules'!$A$1:$O$34,15)))+(IF(F53="l1",VLOOKUP(F53,'Appendix 3 Rules'!$A$1:$O$34,15)))+(IF(F53="l2",VLOOKUP(F53,'Appendix 3 Rules'!$A$1:$O$34,15)))+(IF(F53="m1",VLOOKUP(F53,'Appendix 3 Rules'!$A$1:$O$34,15)))+(IF(F53="m2",VLOOKUP(F53,'Appendix 3 Rules'!$A$1:$O$34,15)))+(IF(F53="m3",VLOOKUP(F53,'Appendix 3 Rules'!$A$1:$O$34,15)))+(IF(F53="n",VLOOKUP(F53,'Appendix 3 Rules'!$A$1:$O$34,15)))+(IF(F53="o",VLOOKUP(F53,'Appendix 3 Rules'!$A$1:$O$34,15)))+(IF(F53="p",VLOOKUP(F53,'Appendix 3 Rules'!$A$1:$O$34,15)))+(IF(F53="q",VLOOKUP(F53,'Appendix 3 Rules'!$A$1:$O$34,15)))+(IF(F53="r",VLOOKUP(F53,'Appendix 3 Rules'!$A$1:$O$34,15)))+(IF(F53="s",VLOOKUP(F53,'Appendix 3 Rules'!$A$1:$O$34,15)))+(IF(F53="t",VLOOKUP(F53,'Appendix 3 Rules'!$A$1:$O$34,15)))+(IF(F53="u",VLOOKUP(F53,'Appendix 3 Rules'!$A$1:$O$34,15))))</f>
        <v/>
      </c>
      <c r="H53" s="61" t="str">
        <f>IF(F53="","",IF(OR(F53="d",F53="e",F53="gc1",F53="gc2",F53="gc3",F53="gr1",F53="gr2",F53="gr3",F53="h1",F53="h2",F53="h3",F53="i1",F53="i2",F53="j1",F53="j2",F53="k",F53="l1",F53="l2",F53="m1",F53="m2",F53="m3",F53="n",F53="o",F53="p",F53="q",F53="r",F53="s",F53="t",F53="u",F53="f"),MIN(G53,VLOOKUP(F53,'Appx 3 (Mass) Rules'!$A$1:$D$150,4,0)),MIN(G53,VLOOKUP(F53,'Appx 3 (Mass) Rules'!$A$1:$D$150,4,0),SUMPRODUCT(IF(I53="",0,INDEX('Appendix 3 Rules'!$B$2:$B$18,MATCH(F53,'Appendix 3 Rules'!$A$2:$A$17))))+(IF(K53="",0,INDEX('Appendix 3 Rules'!$C$2:$C$18,MATCH(F53,'Appendix 3 Rules'!$A$2:$A$17))))+(IF(M53="",0,INDEX('Appendix 3 Rules'!$D$2:$D$18,MATCH(F53,'Appendix 3 Rules'!$A$2:$A$17))))+(IF(O53="",0,INDEX('Appendix 3 Rules'!$E$2:$E$18,MATCH(F53,'Appendix 3 Rules'!$A$2:$A$17))))+(IF(Q53="",0,INDEX('Appendix 3 Rules'!$F$2:$F$18,MATCH(F53,'Appendix 3 Rules'!$A$2:$A$17))))+(IF(S53="",0,INDEX('Appendix 3 Rules'!$G$2:$G$18,MATCH(F53,'Appendix 3 Rules'!$A$2:$A$17))))+(IF(U53="",0,INDEX('Appendix 3 Rules'!$H$2:$H$18,MATCH(F53,'Appendix 3 Rules'!$A$2:$A$17))))+(IF(W53="",0,INDEX('Appendix 3 Rules'!$I$2:$I$18,MATCH(F53,'Appendix 3 Rules'!$A$2:$A$17))))+(IF(Y53="",0,INDEX('Appendix 3 Rules'!$J$2:$J$18,MATCH(F53,'Appendix 3 Rules'!$A$2:$A$17))))+(IF(AA53="",0,INDEX('Appendix 3 Rules'!$K$2:$K$18,MATCH(F53,'Appendix 3 Rules'!$A$2:$A$17))))+(IF(AC53="",0,INDEX('Appendix 3 Rules'!$L$2:$L$18,MATCH(F53,'Appendix 3 Rules'!$A$2:$A$17))))+(IF(AE53="",0,INDEX('Appendix 3 Rules'!$M$2:$M$18,MATCH(F53,'Appendix 3 Rules'!$A$2:$A$17))))+(IF(AG53="",0,INDEX('Appendix 3 Rules'!$N$2:$N$18,MATCH(F53,'Appendix 3 Rules'!$A$2:$A$17))))+(IF(F53="gc1",VLOOKUP(F53,'Appendix 3 Rules'!$A$1:$O$34,15)))+(IF(F53="gc2",VLOOKUP(F53,'Appendix 3 Rules'!$A$1:$O$34,15)))+(IF(F53="gc3",VLOOKUP(F53,'Appendix 3 Rules'!$A$1:$O$34,15)))+(IF(F53="gr1",VLOOKUP(F53,'Appendix 3 Rules'!$A$1:$O$34,15)))+(IF(F53="gr2",VLOOKUP(F53,'Appendix 3 Rules'!$A$1:$O$34,15)))+(IF(F53="gr3",VLOOKUP(F53,'Appendix 3 Rules'!$A$1:$O$34,15)))+(IF(F53="h1",VLOOKUP(F53,'Appendix 3 Rules'!$A$1:$O$34,15)))+(IF(F53="h2",VLOOKUP(F53,'Appendix 3 Rules'!$A$1:$O$34,15)))+(IF(F53="h3",VLOOKUP(F53,'Appendix 3 Rules'!$A$1:$O$34,15)))+(IF(F53="i1",VLOOKUP(F53,'Appendix 3 Rules'!$A$1:$O$34,15)))+(IF(F53="i2",VLOOKUP(F53,'Appendix 3 Rules'!$A$1:$O$34,15)))+(IF(F53="j1",VLOOKUP(F53,'Appendix 3 Rules'!$A$1:$O$34,15)))+(IF(F53="j2",VLOOKUP(F53,'Appendix 3 Rules'!$A$1:$O$34,15)))+(IF(F53="k",VLOOKUP(F53,'Appendix 3 Rules'!$A$1:$O$34,15)))+(IF(F53="l1",VLOOKUP(F53,'Appendix 3 Rules'!$A$1:$O$34,15)))+(IF(F53="l2",VLOOKUP(F53,'Appendix 3 Rules'!$A$1:$O$34,15)))+(IF(F53="m1",VLOOKUP(F53,'Appendix 3 Rules'!$A$1:$O$34,15)))+(IF(F53="m2",VLOOKUP(F53,'Appendix 3 Rules'!$A$1:$O$34,15)))+(IF(F53="m3",VLOOKUP(F53,'Appendix 3 Rules'!$A$1:$O$34,15)))+(IF(F53="n",VLOOKUP(F53,'Appendix 3 Rules'!$A$1:$O$34,15)))+(IF(F53="o",VLOOKUP(F53,'Appendix 3 Rules'!$A$1:$O$34,15)))+(IF(F53="p",VLOOKUP(F53,'Appendix 3 Rules'!$A$1:$O$34,15)))+(IF(F53="q",VLOOKUP(F53,'Appendix 3 Rules'!$A$1:$O$34,15)))+(IF(F53="r",VLOOKUP(F53,'Appendix 3 Rules'!$A$1:$O$34,15)))+(IF(F53="s",VLOOKUP(F53,'Appendix 3 Rules'!$A$1:$O$34,15)))+(IF(F53="t",VLOOKUP(F53,'Appendix 3 Rules'!$A$1:$O$34,15)))+(IF(F53="u",VLOOKUP(F53,'Appendix 3 Rules'!$A$1:$O$34,15))))))</f>
        <v/>
      </c>
      <c r="I53" s="12"/>
      <c r="J53" s="13"/>
      <c r="K53" s="12"/>
      <c r="L53" s="13"/>
      <c r="M53" s="12"/>
      <c r="N53" s="13"/>
      <c r="O53" s="12"/>
      <c r="P53" s="13"/>
      <c r="Q53" s="12"/>
      <c r="R53" s="13"/>
      <c r="S53" s="12"/>
      <c r="T53" s="13"/>
      <c r="U53" s="12"/>
      <c r="V53" s="13"/>
      <c r="W53" s="12"/>
      <c r="X53" s="13"/>
      <c r="Y53" s="12"/>
      <c r="Z53" s="13"/>
      <c r="AA53" s="12"/>
      <c r="AB53" s="13"/>
      <c r="AC53" s="8"/>
      <c r="AD53" s="13"/>
      <c r="AE53" s="8"/>
      <c r="AF53" s="13"/>
      <c r="AG53" s="8"/>
      <c r="AH53" s="13"/>
      <c r="AI53" s="13"/>
      <c r="AJ53" s="13"/>
      <c r="AK53" s="13"/>
      <c r="AL53" s="13"/>
      <c r="AM53" s="13" t="str">
        <f>IF(OR(AE53&lt;&gt;"",AG53&lt;&gt;""),"",IF(AND(F53&lt;&gt;"f",M53&lt;&gt;""),VLOOKUP(F53,'Appendix 3 Rules'!$A$1:$O$34,4,0),""))</f>
        <v/>
      </c>
      <c r="AN53" s="13" t="str">
        <f>IF(Q53="","",VLOOKUP(F53,'Appendix 3 Rules'!$A$1:$N$34,6,FALSE))</f>
        <v/>
      </c>
      <c r="AO53" s="13" t="str">
        <f>IF(AND(F53="f",U53&lt;&gt;""),VLOOKUP(F53,'Appendix 3 Rules'!$A$1:$N$34,8,FALSE),"")</f>
        <v/>
      </c>
    </row>
    <row r="54" spans="1:41" ht="18" customHeight="1" x14ac:dyDescent="0.2">
      <c r="B54" s="70"/>
      <c r="C54" s="9"/>
      <c r="D54" s="10"/>
      <c r="E54" s="9"/>
      <c r="F54" s="8"/>
      <c r="G54" s="20" t="str">
        <f>IF(F54="","",SUMPRODUCT(IF(I54="",0,INDEX('Appendix 3 Rules'!$B$2:$B$18,MATCH(F54,'Appendix 3 Rules'!$A$2:$A$17))))+(IF(K54="",0,INDEX('Appendix 3 Rules'!$C$2:$C$18,MATCH(F54,'Appendix 3 Rules'!$A$2:$A$17))))+(IF(M54="",0,INDEX('Appendix 3 Rules'!$D$2:$D$18,MATCH(F54,'Appendix 3 Rules'!$A$2:$A$17))))+(IF(O54="",0,INDEX('Appendix 3 Rules'!$E$2:$E$18,MATCH(F54,'Appendix 3 Rules'!$A$2:$A$17))))+(IF(Q54="",0,INDEX('Appendix 3 Rules'!$F$2:$F$18,MATCH(F54,'Appendix 3 Rules'!$A$2:$A$17))))+(IF(S54="",0,INDEX('Appendix 3 Rules'!$G$2:$G$18,MATCH(F54,'Appendix 3 Rules'!$A$2:$A$17))))+(IF(U54="",0,INDEX('Appendix 3 Rules'!$H$2:$H$18,MATCH(F54,'Appendix 3 Rules'!$A$2:$A$17))))+(IF(W54="",0,INDEX('Appendix 3 Rules'!$I$2:$I$18,MATCH(F54,'Appendix 3 Rules'!$A$2:$A$17))))+(IF(Y54="",0,INDEX('Appendix 3 Rules'!$J$2:$J$18,MATCH(F54,'Appendix 3 Rules'!$A$2:$A$17))))+(IF(AA54="",0,INDEX('Appendix 3 Rules'!$K$2:$K$18,MATCH(F54,'Appendix 3 Rules'!$A$2:$A$17))))+(IF(AC54="",0,INDEX('Appendix 3 Rules'!$L$2:$L$18,MATCH(F54,'Appendix 3 Rules'!$A$2:$A$17))))+(IF(AE54="",0,INDEX('Appendix 3 Rules'!$M$2:$M$18,MATCH(F54,'Appendix 3 Rules'!$A$2:$A$17))))+(IF(AG54="",0,INDEX('Appendix 3 Rules'!$N$2:$N$18,MATCH(F54,'Appendix 3 Rules'!$A$2:$A$17))))+(IF(F54="gc1",VLOOKUP(F54,'Appendix 3 Rules'!$A$1:$O$34,15)))+(IF(F54="gc2",VLOOKUP(F54,'Appendix 3 Rules'!$A$1:$O$34,15)))+(IF(F54="gc3",VLOOKUP(F54,'Appendix 3 Rules'!$A$1:$O$34,15)))+(IF(F54="gr1",VLOOKUP(F54,'Appendix 3 Rules'!$A$1:$O$34,15)))+(IF(F54="gr2",VLOOKUP(F54,'Appendix 3 Rules'!$A$1:$O$34,15)))+(IF(F54="gr3",VLOOKUP(F54,'Appendix 3 Rules'!$A$1:$O$34,15)))+(IF(F54="h1",VLOOKUP(F54,'Appendix 3 Rules'!$A$1:$O$34,15)))+(IF(F54="h2",VLOOKUP(F54,'Appendix 3 Rules'!$A$1:$O$34,15)))+(IF(F54="h3",VLOOKUP(F54,'Appendix 3 Rules'!$A$1:$O$34,15)))+(IF(F54="i1",VLOOKUP(F54,'Appendix 3 Rules'!$A$1:$O$34,15)))+(IF(F54="i2",VLOOKUP(F54,'Appendix 3 Rules'!$A$1:$O$34,15)))+(IF(F54="j1",VLOOKUP(F54,'Appendix 3 Rules'!$A$1:$O$34,15)))+(IF(F54="j2",VLOOKUP(F54,'Appendix 3 Rules'!$A$1:$O$34,15)))+(IF(F54="k",VLOOKUP(F54,'Appendix 3 Rules'!$A$1:$O$34,15)))+(IF(F54="l1",VLOOKUP(F54,'Appendix 3 Rules'!$A$1:$O$34,15)))+(IF(F54="l2",VLOOKUP(F54,'Appendix 3 Rules'!$A$1:$O$34,15)))+(IF(F54="m1",VLOOKUP(F54,'Appendix 3 Rules'!$A$1:$O$34,15)))+(IF(F54="m2",VLOOKUP(F54,'Appendix 3 Rules'!$A$1:$O$34,15)))+(IF(F54="m3",VLOOKUP(F54,'Appendix 3 Rules'!$A$1:$O$34,15)))+(IF(F54="n",VLOOKUP(F54,'Appendix 3 Rules'!$A$1:$O$34,15)))+(IF(F54="o",VLOOKUP(F54,'Appendix 3 Rules'!$A$1:$O$34,15)))+(IF(F54="p",VLOOKUP(F54,'Appendix 3 Rules'!$A$1:$O$34,15)))+(IF(F54="q",VLOOKUP(F54,'Appendix 3 Rules'!$A$1:$O$34,15)))+(IF(F54="r",VLOOKUP(F54,'Appendix 3 Rules'!$A$1:$O$34,15)))+(IF(F54="s",VLOOKUP(F54,'Appendix 3 Rules'!$A$1:$O$34,15)))+(IF(F54="t",VLOOKUP(F54,'Appendix 3 Rules'!$A$1:$O$34,15)))+(IF(F54="u",VLOOKUP(F54,'Appendix 3 Rules'!$A$1:$O$34,15))))</f>
        <v/>
      </c>
      <c r="H54" s="61" t="str">
        <f>IF(F54="","",IF(OR(F54="d",F54="e",F54="gc1",F54="gc2",F54="gc3",F54="gr1",F54="gr2",F54="gr3",F54="h1",F54="h2",F54="h3",F54="i1",F54="i2",F54="j1",F54="j2",F54="k",F54="l1",F54="l2",F54="m1",F54="m2",F54="m3",F54="n",F54="o",F54="p",F54="q",F54="r",F54="s",F54="t",F54="u",F54="f"),MIN(G54,VLOOKUP(F54,'Appx 3 (Mass) Rules'!$A$1:$D$150,4,0)),MIN(G54,VLOOKUP(F54,'Appx 3 (Mass) Rules'!$A$1:$D$150,4,0),SUMPRODUCT(IF(I54="",0,INDEX('Appendix 3 Rules'!$B$2:$B$18,MATCH(F54,'Appendix 3 Rules'!$A$2:$A$17))))+(IF(K54="",0,INDEX('Appendix 3 Rules'!$C$2:$C$18,MATCH(F54,'Appendix 3 Rules'!$A$2:$A$17))))+(IF(M54="",0,INDEX('Appendix 3 Rules'!$D$2:$D$18,MATCH(F54,'Appendix 3 Rules'!$A$2:$A$17))))+(IF(O54="",0,INDEX('Appendix 3 Rules'!$E$2:$E$18,MATCH(F54,'Appendix 3 Rules'!$A$2:$A$17))))+(IF(Q54="",0,INDEX('Appendix 3 Rules'!$F$2:$F$18,MATCH(F54,'Appendix 3 Rules'!$A$2:$A$17))))+(IF(S54="",0,INDEX('Appendix 3 Rules'!$G$2:$G$18,MATCH(F54,'Appendix 3 Rules'!$A$2:$A$17))))+(IF(U54="",0,INDEX('Appendix 3 Rules'!$H$2:$H$18,MATCH(F54,'Appendix 3 Rules'!$A$2:$A$17))))+(IF(W54="",0,INDEX('Appendix 3 Rules'!$I$2:$I$18,MATCH(F54,'Appendix 3 Rules'!$A$2:$A$17))))+(IF(Y54="",0,INDEX('Appendix 3 Rules'!$J$2:$J$18,MATCH(F54,'Appendix 3 Rules'!$A$2:$A$17))))+(IF(AA54="",0,INDEX('Appendix 3 Rules'!$K$2:$K$18,MATCH(F54,'Appendix 3 Rules'!$A$2:$A$17))))+(IF(AC54="",0,INDEX('Appendix 3 Rules'!$L$2:$L$18,MATCH(F54,'Appendix 3 Rules'!$A$2:$A$17))))+(IF(AE54="",0,INDEX('Appendix 3 Rules'!$M$2:$M$18,MATCH(F54,'Appendix 3 Rules'!$A$2:$A$17))))+(IF(AG54="",0,INDEX('Appendix 3 Rules'!$N$2:$N$18,MATCH(F54,'Appendix 3 Rules'!$A$2:$A$17))))+(IF(F54="gc1",VLOOKUP(F54,'Appendix 3 Rules'!$A$1:$O$34,15)))+(IF(F54="gc2",VLOOKUP(F54,'Appendix 3 Rules'!$A$1:$O$34,15)))+(IF(F54="gc3",VLOOKUP(F54,'Appendix 3 Rules'!$A$1:$O$34,15)))+(IF(F54="gr1",VLOOKUP(F54,'Appendix 3 Rules'!$A$1:$O$34,15)))+(IF(F54="gr2",VLOOKUP(F54,'Appendix 3 Rules'!$A$1:$O$34,15)))+(IF(F54="gr3",VLOOKUP(F54,'Appendix 3 Rules'!$A$1:$O$34,15)))+(IF(F54="h1",VLOOKUP(F54,'Appendix 3 Rules'!$A$1:$O$34,15)))+(IF(F54="h2",VLOOKUP(F54,'Appendix 3 Rules'!$A$1:$O$34,15)))+(IF(F54="h3",VLOOKUP(F54,'Appendix 3 Rules'!$A$1:$O$34,15)))+(IF(F54="i1",VLOOKUP(F54,'Appendix 3 Rules'!$A$1:$O$34,15)))+(IF(F54="i2",VLOOKUP(F54,'Appendix 3 Rules'!$A$1:$O$34,15)))+(IF(F54="j1",VLOOKUP(F54,'Appendix 3 Rules'!$A$1:$O$34,15)))+(IF(F54="j2",VLOOKUP(F54,'Appendix 3 Rules'!$A$1:$O$34,15)))+(IF(F54="k",VLOOKUP(F54,'Appendix 3 Rules'!$A$1:$O$34,15)))+(IF(F54="l1",VLOOKUP(F54,'Appendix 3 Rules'!$A$1:$O$34,15)))+(IF(F54="l2",VLOOKUP(F54,'Appendix 3 Rules'!$A$1:$O$34,15)))+(IF(F54="m1",VLOOKUP(F54,'Appendix 3 Rules'!$A$1:$O$34,15)))+(IF(F54="m2",VLOOKUP(F54,'Appendix 3 Rules'!$A$1:$O$34,15)))+(IF(F54="m3",VLOOKUP(F54,'Appendix 3 Rules'!$A$1:$O$34,15)))+(IF(F54="n",VLOOKUP(F54,'Appendix 3 Rules'!$A$1:$O$34,15)))+(IF(F54="o",VLOOKUP(F54,'Appendix 3 Rules'!$A$1:$O$34,15)))+(IF(F54="p",VLOOKUP(F54,'Appendix 3 Rules'!$A$1:$O$34,15)))+(IF(F54="q",VLOOKUP(F54,'Appendix 3 Rules'!$A$1:$O$34,15)))+(IF(F54="r",VLOOKUP(F54,'Appendix 3 Rules'!$A$1:$O$34,15)))+(IF(F54="s",VLOOKUP(F54,'Appendix 3 Rules'!$A$1:$O$34,15)))+(IF(F54="t",VLOOKUP(F54,'Appendix 3 Rules'!$A$1:$O$34,15)))+(IF(F54="u",VLOOKUP(F54,'Appendix 3 Rules'!$A$1:$O$34,15))))))</f>
        <v/>
      </c>
      <c r="I54" s="11"/>
      <c r="J54" s="14"/>
      <c r="K54" s="11"/>
      <c r="L54" s="14"/>
      <c r="M54" s="11"/>
      <c r="N54" s="14"/>
      <c r="O54" s="11"/>
      <c r="P54" s="14"/>
      <c r="Q54" s="11"/>
      <c r="R54" s="14"/>
      <c r="S54" s="68"/>
      <c r="T54" s="14"/>
      <c r="U54" s="11"/>
      <c r="V54" s="14"/>
      <c r="W54" s="11"/>
      <c r="X54" s="14"/>
      <c r="Y54" s="69"/>
      <c r="Z54" s="14"/>
      <c r="AA54" s="69"/>
      <c r="AB54" s="14"/>
      <c r="AC54" s="8"/>
      <c r="AD54" s="13"/>
      <c r="AE54" s="8"/>
      <c r="AF54" s="13"/>
      <c r="AG54" s="8"/>
      <c r="AH54" s="13"/>
      <c r="AI54" s="13"/>
      <c r="AJ54" s="13"/>
      <c r="AK54" s="13"/>
      <c r="AL54" s="13"/>
      <c r="AM54" s="13" t="str">
        <f>IF(OR(AE54&lt;&gt;"",AG54&lt;&gt;""),"",IF(AND(F54&lt;&gt;"f",M54&lt;&gt;""),VLOOKUP(F54,'Appendix 3 Rules'!$A$1:$O$34,4,0),""))</f>
        <v/>
      </c>
      <c r="AN54" s="13" t="str">
        <f>IF(Q54="","",VLOOKUP(F54,'Appendix 3 Rules'!$A$1:$N$34,6,FALSE))</f>
        <v/>
      </c>
      <c r="AO54" s="13" t="str">
        <f>IF(AND(F54="f",U54&lt;&gt;""),VLOOKUP(F54,'Appendix 3 Rules'!$A$1:$N$34,8,FALSE),"")</f>
        <v/>
      </c>
    </row>
    <row r="55" spans="1:41" ht="18" customHeight="1" x14ac:dyDescent="0.2">
      <c r="B55" s="70"/>
      <c r="C55" s="9"/>
      <c r="D55" s="10"/>
      <c r="E55" s="9"/>
      <c r="F55" s="8"/>
      <c r="G55" s="20" t="str">
        <f>IF(F55="","",SUMPRODUCT(IF(I55="",0,INDEX('Appendix 3 Rules'!$B$2:$B$18,MATCH(F55,'Appendix 3 Rules'!$A$2:$A$17))))+(IF(K55="",0,INDEX('Appendix 3 Rules'!$C$2:$C$18,MATCH(F55,'Appendix 3 Rules'!$A$2:$A$17))))+(IF(M55="",0,INDEX('Appendix 3 Rules'!$D$2:$D$18,MATCH(F55,'Appendix 3 Rules'!$A$2:$A$17))))+(IF(O55="",0,INDEX('Appendix 3 Rules'!$E$2:$E$18,MATCH(F55,'Appendix 3 Rules'!$A$2:$A$17))))+(IF(Q55="",0,INDEX('Appendix 3 Rules'!$F$2:$F$18,MATCH(F55,'Appendix 3 Rules'!$A$2:$A$17))))+(IF(S55="",0,INDEX('Appendix 3 Rules'!$G$2:$G$18,MATCH(F55,'Appendix 3 Rules'!$A$2:$A$17))))+(IF(U55="",0,INDEX('Appendix 3 Rules'!$H$2:$H$18,MATCH(F55,'Appendix 3 Rules'!$A$2:$A$17))))+(IF(W55="",0,INDEX('Appendix 3 Rules'!$I$2:$I$18,MATCH(F55,'Appendix 3 Rules'!$A$2:$A$17))))+(IF(Y55="",0,INDEX('Appendix 3 Rules'!$J$2:$J$18,MATCH(F55,'Appendix 3 Rules'!$A$2:$A$17))))+(IF(AA55="",0,INDEX('Appendix 3 Rules'!$K$2:$K$18,MATCH(F55,'Appendix 3 Rules'!$A$2:$A$17))))+(IF(AC55="",0,INDEX('Appendix 3 Rules'!$L$2:$L$18,MATCH(F55,'Appendix 3 Rules'!$A$2:$A$17))))+(IF(AE55="",0,INDEX('Appendix 3 Rules'!$M$2:$M$18,MATCH(F55,'Appendix 3 Rules'!$A$2:$A$17))))+(IF(AG55="",0,INDEX('Appendix 3 Rules'!$N$2:$N$18,MATCH(F55,'Appendix 3 Rules'!$A$2:$A$17))))+(IF(F55="gc1",VLOOKUP(F55,'Appendix 3 Rules'!$A$1:$O$34,15)))+(IF(F55="gc2",VLOOKUP(F55,'Appendix 3 Rules'!$A$1:$O$34,15)))+(IF(F55="gc3",VLOOKUP(F55,'Appendix 3 Rules'!$A$1:$O$34,15)))+(IF(F55="gr1",VLOOKUP(F55,'Appendix 3 Rules'!$A$1:$O$34,15)))+(IF(F55="gr2",VLOOKUP(F55,'Appendix 3 Rules'!$A$1:$O$34,15)))+(IF(F55="gr3",VLOOKUP(F55,'Appendix 3 Rules'!$A$1:$O$34,15)))+(IF(F55="h1",VLOOKUP(F55,'Appendix 3 Rules'!$A$1:$O$34,15)))+(IF(F55="h2",VLOOKUP(F55,'Appendix 3 Rules'!$A$1:$O$34,15)))+(IF(F55="h3",VLOOKUP(F55,'Appendix 3 Rules'!$A$1:$O$34,15)))+(IF(F55="i1",VLOOKUP(F55,'Appendix 3 Rules'!$A$1:$O$34,15)))+(IF(F55="i2",VLOOKUP(F55,'Appendix 3 Rules'!$A$1:$O$34,15)))+(IF(F55="j1",VLOOKUP(F55,'Appendix 3 Rules'!$A$1:$O$34,15)))+(IF(F55="j2",VLOOKUP(F55,'Appendix 3 Rules'!$A$1:$O$34,15)))+(IF(F55="k",VLOOKUP(F55,'Appendix 3 Rules'!$A$1:$O$34,15)))+(IF(F55="l1",VLOOKUP(F55,'Appendix 3 Rules'!$A$1:$O$34,15)))+(IF(F55="l2",VLOOKUP(F55,'Appendix 3 Rules'!$A$1:$O$34,15)))+(IF(F55="m1",VLOOKUP(F55,'Appendix 3 Rules'!$A$1:$O$34,15)))+(IF(F55="m2",VLOOKUP(F55,'Appendix 3 Rules'!$A$1:$O$34,15)))+(IF(F55="m3",VLOOKUP(F55,'Appendix 3 Rules'!$A$1:$O$34,15)))+(IF(F55="n",VLOOKUP(F55,'Appendix 3 Rules'!$A$1:$O$34,15)))+(IF(F55="o",VLOOKUP(F55,'Appendix 3 Rules'!$A$1:$O$34,15)))+(IF(F55="p",VLOOKUP(F55,'Appendix 3 Rules'!$A$1:$O$34,15)))+(IF(F55="q",VLOOKUP(F55,'Appendix 3 Rules'!$A$1:$O$34,15)))+(IF(F55="r",VLOOKUP(F55,'Appendix 3 Rules'!$A$1:$O$34,15)))+(IF(F55="s",VLOOKUP(F55,'Appendix 3 Rules'!$A$1:$O$34,15)))+(IF(F55="t",VLOOKUP(F55,'Appendix 3 Rules'!$A$1:$O$34,15)))+(IF(F55="u",VLOOKUP(F55,'Appendix 3 Rules'!$A$1:$O$34,15))))</f>
        <v/>
      </c>
      <c r="H55" s="61" t="str">
        <f>IF(F55="","",IF(OR(F55="d",F55="e",F55="gc1",F55="gc2",F55="gc3",F55="gr1",F55="gr2",F55="gr3",F55="h1",F55="h2",F55="h3",F55="i1",F55="i2",F55="j1",F55="j2",F55="k",F55="l1",F55="l2",F55="m1",F55="m2",F55="m3",F55="n",F55="o",F55="p",F55="q",F55="r",F55="s",F55="t",F55="u",F55="f"),MIN(G55,VLOOKUP(F55,'Appx 3 (Mass) Rules'!$A$1:$D$150,4,0)),MIN(G55,VLOOKUP(F55,'Appx 3 (Mass) Rules'!$A$1:$D$150,4,0),SUMPRODUCT(IF(I55="",0,INDEX('Appendix 3 Rules'!$B$2:$B$18,MATCH(F55,'Appendix 3 Rules'!$A$2:$A$17))))+(IF(K55="",0,INDEX('Appendix 3 Rules'!$C$2:$C$18,MATCH(F55,'Appendix 3 Rules'!$A$2:$A$17))))+(IF(M55="",0,INDEX('Appendix 3 Rules'!$D$2:$D$18,MATCH(F55,'Appendix 3 Rules'!$A$2:$A$17))))+(IF(O55="",0,INDEX('Appendix 3 Rules'!$E$2:$E$18,MATCH(F55,'Appendix 3 Rules'!$A$2:$A$17))))+(IF(Q55="",0,INDEX('Appendix 3 Rules'!$F$2:$F$18,MATCH(F55,'Appendix 3 Rules'!$A$2:$A$17))))+(IF(S55="",0,INDEX('Appendix 3 Rules'!$G$2:$G$18,MATCH(F55,'Appendix 3 Rules'!$A$2:$A$17))))+(IF(U55="",0,INDEX('Appendix 3 Rules'!$H$2:$H$18,MATCH(F55,'Appendix 3 Rules'!$A$2:$A$17))))+(IF(W55="",0,INDEX('Appendix 3 Rules'!$I$2:$I$18,MATCH(F55,'Appendix 3 Rules'!$A$2:$A$17))))+(IF(Y55="",0,INDEX('Appendix 3 Rules'!$J$2:$J$18,MATCH(F55,'Appendix 3 Rules'!$A$2:$A$17))))+(IF(AA55="",0,INDEX('Appendix 3 Rules'!$K$2:$K$18,MATCH(F55,'Appendix 3 Rules'!$A$2:$A$17))))+(IF(AC55="",0,INDEX('Appendix 3 Rules'!$L$2:$L$18,MATCH(F55,'Appendix 3 Rules'!$A$2:$A$17))))+(IF(AE55="",0,INDEX('Appendix 3 Rules'!$M$2:$M$18,MATCH(F55,'Appendix 3 Rules'!$A$2:$A$17))))+(IF(AG55="",0,INDEX('Appendix 3 Rules'!$N$2:$N$18,MATCH(F55,'Appendix 3 Rules'!$A$2:$A$17))))+(IF(F55="gc1",VLOOKUP(F55,'Appendix 3 Rules'!$A$1:$O$34,15)))+(IF(F55="gc2",VLOOKUP(F55,'Appendix 3 Rules'!$A$1:$O$34,15)))+(IF(F55="gc3",VLOOKUP(F55,'Appendix 3 Rules'!$A$1:$O$34,15)))+(IF(F55="gr1",VLOOKUP(F55,'Appendix 3 Rules'!$A$1:$O$34,15)))+(IF(F55="gr2",VLOOKUP(F55,'Appendix 3 Rules'!$A$1:$O$34,15)))+(IF(F55="gr3",VLOOKUP(F55,'Appendix 3 Rules'!$A$1:$O$34,15)))+(IF(F55="h1",VLOOKUP(F55,'Appendix 3 Rules'!$A$1:$O$34,15)))+(IF(F55="h2",VLOOKUP(F55,'Appendix 3 Rules'!$A$1:$O$34,15)))+(IF(F55="h3",VLOOKUP(F55,'Appendix 3 Rules'!$A$1:$O$34,15)))+(IF(F55="i1",VLOOKUP(F55,'Appendix 3 Rules'!$A$1:$O$34,15)))+(IF(F55="i2",VLOOKUP(F55,'Appendix 3 Rules'!$A$1:$O$34,15)))+(IF(F55="j1",VLOOKUP(F55,'Appendix 3 Rules'!$A$1:$O$34,15)))+(IF(F55="j2",VLOOKUP(F55,'Appendix 3 Rules'!$A$1:$O$34,15)))+(IF(F55="k",VLOOKUP(F55,'Appendix 3 Rules'!$A$1:$O$34,15)))+(IF(F55="l1",VLOOKUP(F55,'Appendix 3 Rules'!$A$1:$O$34,15)))+(IF(F55="l2",VLOOKUP(F55,'Appendix 3 Rules'!$A$1:$O$34,15)))+(IF(F55="m1",VLOOKUP(F55,'Appendix 3 Rules'!$A$1:$O$34,15)))+(IF(F55="m2",VLOOKUP(F55,'Appendix 3 Rules'!$A$1:$O$34,15)))+(IF(F55="m3",VLOOKUP(F55,'Appendix 3 Rules'!$A$1:$O$34,15)))+(IF(F55="n",VLOOKUP(F55,'Appendix 3 Rules'!$A$1:$O$34,15)))+(IF(F55="o",VLOOKUP(F55,'Appendix 3 Rules'!$A$1:$O$34,15)))+(IF(F55="p",VLOOKUP(F55,'Appendix 3 Rules'!$A$1:$O$34,15)))+(IF(F55="q",VLOOKUP(F55,'Appendix 3 Rules'!$A$1:$O$34,15)))+(IF(F55="r",VLOOKUP(F55,'Appendix 3 Rules'!$A$1:$O$34,15)))+(IF(F55="s",VLOOKUP(F55,'Appendix 3 Rules'!$A$1:$O$34,15)))+(IF(F55="t",VLOOKUP(F55,'Appendix 3 Rules'!$A$1:$O$34,15)))+(IF(F55="u",VLOOKUP(F55,'Appendix 3 Rules'!$A$1:$O$34,15))))))</f>
        <v/>
      </c>
      <c r="I55" s="12"/>
      <c r="J55" s="13"/>
      <c r="K55" s="12"/>
      <c r="L55" s="13"/>
      <c r="M55" s="12"/>
      <c r="N55" s="13"/>
      <c r="O55" s="12"/>
      <c r="P55" s="13"/>
      <c r="Q55" s="12"/>
      <c r="R55" s="13"/>
      <c r="S55" s="12"/>
      <c r="T55" s="13"/>
      <c r="U55" s="12"/>
      <c r="V55" s="13"/>
      <c r="W55" s="12"/>
      <c r="X55" s="13"/>
      <c r="Y55" s="12"/>
      <c r="Z55" s="13"/>
      <c r="AA55" s="12"/>
      <c r="AB55" s="13"/>
      <c r="AC55" s="8"/>
      <c r="AD55" s="13"/>
      <c r="AE55" s="8"/>
      <c r="AF55" s="13"/>
      <c r="AG55" s="8"/>
      <c r="AH55" s="13"/>
      <c r="AI55" s="13"/>
      <c r="AJ55" s="13"/>
      <c r="AK55" s="13"/>
      <c r="AL55" s="13"/>
      <c r="AM55" s="13" t="str">
        <f>IF(OR(AE55&lt;&gt;"",AG55&lt;&gt;""),"",IF(AND(F55&lt;&gt;"f",M55&lt;&gt;""),VLOOKUP(F55,'Appendix 3 Rules'!$A$1:$O$34,4,0),""))</f>
        <v/>
      </c>
      <c r="AN55" s="13" t="str">
        <f>IF(Q55="","",VLOOKUP(F55,'Appendix 3 Rules'!$A$1:$N$34,6,FALSE))</f>
        <v/>
      </c>
      <c r="AO55" s="13" t="str">
        <f>IF(AND(F55="f",U55&lt;&gt;""),VLOOKUP(F55,'Appendix 3 Rules'!$A$1:$N$34,8,FALSE),"")</f>
        <v/>
      </c>
    </row>
    <row r="56" spans="1:41" ht="18" customHeight="1" x14ac:dyDescent="0.2">
      <c r="B56" s="70"/>
      <c r="C56" s="9"/>
      <c r="D56" s="10"/>
      <c r="E56" s="9"/>
      <c r="F56" s="8"/>
      <c r="G56" s="20" t="str">
        <f>IF(F56="","",SUMPRODUCT(IF(I56="",0,INDEX('Appendix 3 Rules'!$B$2:$B$18,MATCH(F56,'Appendix 3 Rules'!$A$2:$A$17))))+(IF(K56="",0,INDEX('Appendix 3 Rules'!$C$2:$C$18,MATCH(F56,'Appendix 3 Rules'!$A$2:$A$17))))+(IF(M56="",0,INDEX('Appendix 3 Rules'!$D$2:$D$18,MATCH(F56,'Appendix 3 Rules'!$A$2:$A$17))))+(IF(O56="",0,INDEX('Appendix 3 Rules'!$E$2:$E$18,MATCH(F56,'Appendix 3 Rules'!$A$2:$A$17))))+(IF(Q56="",0,INDEX('Appendix 3 Rules'!$F$2:$F$18,MATCH(F56,'Appendix 3 Rules'!$A$2:$A$17))))+(IF(S56="",0,INDEX('Appendix 3 Rules'!$G$2:$G$18,MATCH(F56,'Appendix 3 Rules'!$A$2:$A$17))))+(IF(U56="",0,INDEX('Appendix 3 Rules'!$H$2:$H$18,MATCH(F56,'Appendix 3 Rules'!$A$2:$A$17))))+(IF(W56="",0,INDEX('Appendix 3 Rules'!$I$2:$I$18,MATCH(F56,'Appendix 3 Rules'!$A$2:$A$17))))+(IF(Y56="",0,INDEX('Appendix 3 Rules'!$J$2:$J$18,MATCH(F56,'Appendix 3 Rules'!$A$2:$A$17))))+(IF(AA56="",0,INDEX('Appendix 3 Rules'!$K$2:$K$18,MATCH(F56,'Appendix 3 Rules'!$A$2:$A$17))))+(IF(AC56="",0,INDEX('Appendix 3 Rules'!$L$2:$L$18,MATCH(F56,'Appendix 3 Rules'!$A$2:$A$17))))+(IF(AE56="",0,INDEX('Appendix 3 Rules'!$M$2:$M$18,MATCH(F56,'Appendix 3 Rules'!$A$2:$A$17))))+(IF(AG56="",0,INDEX('Appendix 3 Rules'!$N$2:$N$18,MATCH(F56,'Appendix 3 Rules'!$A$2:$A$17))))+(IF(F56="gc1",VLOOKUP(F56,'Appendix 3 Rules'!$A$1:$O$34,15)))+(IF(F56="gc2",VLOOKUP(F56,'Appendix 3 Rules'!$A$1:$O$34,15)))+(IF(F56="gc3",VLOOKUP(F56,'Appendix 3 Rules'!$A$1:$O$34,15)))+(IF(F56="gr1",VLOOKUP(F56,'Appendix 3 Rules'!$A$1:$O$34,15)))+(IF(F56="gr2",VLOOKUP(F56,'Appendix 3 Rules'!$A$1:$O$34,15)))+(IF(F56="gr3",VLOOKUP(F56,'Appendix 3 Rules'!$A$1:$O$34,15)))+(IF(F56="h1",VLOOKUP(F56,'Appendix 3 Rules'!$A$1:$O$34,15)))+(IF(F56="h2",VLOOKUP(F56,'Appendix 3 Rules'!$A$1:$O$34,15)))+(IF(F56="h3",VLOOKUP(F56,'Appendix 3 Rules'!$A$1:$O$34,15)))+(IF(F56="i1",VLOOKUP(F56,'Appendix 3 Rules'!$A$1:$O$34,15)))+(IF(F56="i2",VLOOKUP(F56,'Appendix 3 Rules'!$A$1:$O$34,15)))+(IF(F56="j1",VLOOKUP(F56,'Appendix 3 Rules'!$A$1:$O$34,15)))+(IF(F56="j2",VLOOKUP(F56,'Appendix 3 Rules'!$A$1:$O$34,15)))+(IF(F56="k",VLOOKUP(F56,'Appendix 3 Rules'!$A$1:$O$34,15)))+(IF(F56="l1",VLOOKUP(F56,'Appendix 3 Rules'!$A$1:$O$34,15)))+(IF(F56="l2",VLOOKUP(F56,'Appendix 3 Rules'!$A$1:$O$34,15)))+(IF(F56="m1",VLOOKUP(F56,'Appendix 3 Rules'!$A$1:$O$34,15)))+(IF(F56="m2",VLOOKUP(F56,'Appendix 3 Rules'!$A$1:$O$34,15)))+(IF(F56="m3",VLOOKUP(F56,'Appendix 3 Rules'!$A$1:$O$34,15)))+(IF(F56="n",VLOOKUP(F56,'Appendix 3 Rules'!$A$1:$O$34,15)))+(IF(F56="o",VLOOKUP(F56,'Appendix 3 Rules'!$A$1:$O$34,15)))+(IF(F56="p",VLOOKUP(F56,'Appendix 3 Rules'!$A$1:$O$34,15)))+(IF(F56="q",VLOOKUP(F56,'Appendix 3 Rules'!$A$1:$O$34,15)))+(IF(F56="r",VLOOKUP(F56,'Appendix 3 Rules'!$A$1:$O$34,15)))+(IF(F56="s",VLOOKUP(F56,'Appendix 3 Rules'!$A$1:$O$34,15)))+(IF(F56="t",VLOOKUP(F56,'Appendix 3 Rules'!$A$1:$O$34,15)))+(IF(F56="u",VLOOKUP(F56,'Appendix 3 Rules'!$A$1:$O$34,15))))</f>
        <v/>
      </c>
      <c r="H56" s="61" t="str">
        <f>IF(F56="","",IF(OR(F56="d",F56="e",F56="gc1",F56="gc2",F56="gc3",F56="gr1",F56="gr2",F56="gr3",F56="h1",F56="h2",F56="h3",F56="i1",F56="i2",F56="j1",F56="j2",F56="k",F56="l1",F56="l2",F56="m1",F56="m2",F56="m3",F56="n",F56="o",F56="p",F56="q",F56="r",F56="s",F56="t",F56="u",F56="f"),MIN(G56,VLOOKUP(F56,'Appx 3 (Mass) Rules'!$A$1:$D$150,4,0)),MIN(G56,VLOOKUP(F56,'Appx 3 (Mass) Rules'!$A$1:$D$150,4,0),SUMPRODUCT(IF(I56="",0,INDEX('Appendix 3 Rules'!$B$2:$B$18,MATCH(F56,'Appendix 3 Rules'!$A$2:$A$17))))+(IF(K56="",0,INDEX('Appendix 3 Rules'!$C$2:$C$18,MATCH(F56,'Appendix 3 Rules'!$A$2:$A$17))))+(IF(M56="",0,INDEX('Appendix 3 Rules'!$D$2:$D$18,MATCH(F56,'Appendix 3 Rules'!$A$2:$A$17))))+(IF(O56="",0,INDEX('Appendix 3 Rules'!$E$2:$E$18,MATCH(F56,'Appendix 3 Rules'!$A$2:$A$17))))+(IF(Q56="",0,INDEX('Appendix 3 Rules'!$F$2:$F$18,MATCH(F56,'Appendix 3 Rules'!$A$2:$A$17))))+(IF(S56="",0,INDEX('Appendix 3 Rules'!$G$2:$G$18,MATCH(F56,'Appendix 3 Rules'!$A$2:$A$17))))+(IF(U56="",0,INDEX('Appendix 3 Rules'!$H$2:$H$18,MATCH(F56,'Appendix 3 Rules'!$A$2:$A$17))))+(IF(W56="",0,INDEX('Appendix 3 Rules'!$I$2:$I$18,MATCH(F56,'Appendix 3 Rules'!$A$2:$A$17))))+(IF(Y56="",0,INDEX('Appendix 3 Rules'!$J$2:$J$18,MATCH(F56,'Appendix 3 Rules'!$A$2:$A$17))))+(IF(AA56="",0,INDEX('Appendix 3 Rules'!$K$2:$K$18,MATCH(F56,'Appendix 3 Rules'!$A$2:$A$17))))+(IF(AC56="",0,INDEX('Appendix 3 Rules'!$L$2:$L$18,MATCH(F56,'Appendix 3 Rules'!$A$2:$A$17))))+(IF(AE56="",0,INDEX('Appendix 3 Rules'!$M$2:$M$18,MATCH(F56,'Appendix 3 Rules'!$A$2:$A$17))))+(IF(AG56="",0,INDEX('Appendix 3 Rules'!$N$2:$N$18,MATCH(F56,'Appendix 3 Rules'!$A$2:$A$17))))+(IF(F56="gc1",VLOOKUP(F56,'Appendix 3 Rules'!$A$1:$O$34,15)))+(IF(F56="gc2",VLOOKUP(F56,'Appendix 3 Rules'!$A$1:$O$34,15)))+(IF(F56="gc3",VLOOKUP(F56,'Appendix 3 Rules'!$A$1:$O$34,15)))+(IF(F56="gr1",VLOOKUP(F56,'Appendix 3 Rules'!$A$1:$O$34,15)))+(IF(F56="gr2",VLOOKUP(F56,'Appendix 3 Rules'!$A$1:$O$34,15)))+(IF(F56="gr3",VLOOKUP(F56,'Appendix 3 Rules'!$A$1:$O$34,15)))+(IF(F56="h1",VLOOKUP(F56,'Appendix 3 Rules'!$A$1:$O$34,15)))+(IF(F56="h2",VLOOKUP(F56,'Appendix 3 Rules'!$A$1:$O$34,15)))+(IF(F56="h3",VLOOKUP(F56,'Appendix 3 Rules'!$A$1:$O$34,15)))+(IF(F56="i1",VLOOKUP(F56,'Appendix 3 Rules'!$A$1:$O$34,15)))+(IF(F56="i2",VLOOKUP(F56,'Appendix 3 Rules'!$A$1:$O$34,15)))+(IF(F56="j1",VLOOKUP(F56,'Appendix 3 Rules'!$A$1:$O$34,15)))+(IF(F56="j2",VLOOKUP(F56,'Appendix 3 Rules'!$A$1:$O$34,15)))+(IF(F56="k",VLOOKUP(F56,'Appendix 3 Rules'!$A$1:$O$34,15)))+(IF(F56="l1",VLOOKUP(F56,'Appendix 3 Rules'!$A$1:$O$34,15)))+(IF(F56="l2",VLOOKUP(F56,'Appendix 3 Rules'!$A$1:$O$34,15)))+(IF(F56="m1",VLOOKUP(F56,'Appendix 3 Rules'!$A$1:$O$34,15)))+(IF(F56="m2",VLOOKUP(F56,'Appendix 3 Rules'!$A$1:$O$34,15)))+(IF(F56="m3",VLOOKUP(F56,'Appendix 3 Rules'!$A$1:$O$34,15)))+(IF(F56="n",VLOOKUP(F56,'Appendix 3 Rules'!$A$1:$O$34,15)))+(IF(F56="o",VLOOKUP(F56,'Appendix 3 Rules'!$A$1:$O$34,15)))+(IF(F56="p",VLOOKUP(F56,'Appendix 3 Rules'!$A$1:$O$34,15)))+(IF(F56="q",VLOOKUP(F56,'Appendix 3 Rules'!$A$1:$O$34,15)))+(IF(F56="r",VLOOKUP(F56,'Appendix 3 Rules'!$A$1:$O$34,15)))+(IF(F56="s",VLOOKUP(F56,'Appendix 3 Rules'!$A$1:$O$34,15)))+(IF(F56="t",VLOOKUP(F56,'Appendix 3 Rules'!$A$1:$O$34,15)))+(IF(F56="u",VLOOKUP(F56,'Appendix 3 Rules'!$A$1:$O$34,15))))))</f>
        <v/>
      </c>
      <c r="I56" s="11"/>
      <c r="J56" s="14"/>
      <c r="K56" s="11"/>
      <c r="L56" s="14"/>
      <c r="M56" s="11"/>
      <c r="N56" s="14"/>
      <c r="O56" s="11"/>
      <c r="P56" s="14"/>
      <c r="Q56" s="11"/>
      <c r="R56" s="14"/>
      <c r="S56" s="68"/>
      <c r="T56" s="14"/>
      <c r="U56" s="11"/>
      <c r="V56" s="14"/>
      <c r="W56" s="11"/>
      <c r="X56" s="14"/>
      <c r="Y56" s="69"/>
      <c r="Z56" s="14"/>
      <c r="AA56" s="69"/>
      <c r="AB56" s="14"/>
      <c r="AC56" s="8"/>
      <c r="AD56" s="13"/>
      <c r="AE56" s="8"/>
      <c r="AF56" s="13"/>
      <c r="AG56" s="8"/>
      <c r="AH56" s="13"/>
      <c r="AI56" s="13"/>
      <c r="AJ56" s="13"/>
      <c r="AK56" s="13"/>
      <c r="AL56" s="13"/>
      <c r="AM56" s="13" t="str">
        <f>IF(OR(AE56&lt;&gt;"",AG56&lt;&gt;""),"",IF(AND(F56&lt;&gt;"f",M56&lt;&gt;""),VLOOKUP(F56,'Appendix 3 Rules'!$A$1:$O$34,4,0),""))</f>
        <v/>
      </c>
      <c r="AN56" s="13" t="str">
        <f>IF(Q56="","",VLOOKUP(F56,'Appendix 3 Rules'!$A$1:$N$34,6,FALSE))</f>
        <v/>
      </c>
      <c r="AO56" s="13" t="str">
        <f>IF(AND(F56="f",U56&lt;&gt;""),VLOOKUP(F56,'Appendix 3 Rules'!$A$1:$N$34,8,FALSE),"")</f>
        <v/>
      </c>
    </row>
    <row r="57" spans="1:41" ht="18" customHeight="1" x14ac:dyDescent="0.2">
      <c r="B57" s="70"/>
      <c r="C57" s="9"/>
      <c r="D57" s="10"/>
      <c r="E57" s="9"/>
      <c r="F57" s="8"/>
      <c r="G57" s="20" t="str">
        <f>IF(F57="","",SUMPRODUCT(IF(I57="",0,INDEX('Appendix 3 Rules'!$B$2:$B$18,MATCH(F57,'Appendix 3 Rules'!$A$2:$A$17))))+(IF(K57="",0,INDEX('Appendix 3 Rules'!$C$2:$C$18,MATCH(F57,'Appendix 3 Rules'!$A$2:$A$17))))+(IF(M57="",0,INDEX('Appendix 3 Rules'!$D$2:$D$18,MATCH(F57,'Appendix 3 Rules'!$A$2:$A$17))))+(IF(O57="",0,INDEX('Appendix 3 Rules'!$E$2:$E$18,MATCH(F57,'Appendix 3 Rules'!$A$2:$A$17))))+(IF(Q57="",0,INDEX('Appendix 3 Rules'!$F$2:$F$18,MATCH(F57,'Appendix 3 Rules'!$A$2:$A$17))))+(IF(S57="",0,INDEX('Appendix 3 Rules'!$G$2:$G$18,MATCH(F57,'Appendix 3 Rules'!$A$2:$A$17))))+(IF(U57="",0,INDEX('Appendix 3 Rules'!$H$2:$H$18,MATCH(F57,'Appendix 3 Rules'!$A$2:$A$17))))+(IF(W57="",0,INDEX('Appendix 3 Rules'!$I$2:$I$18,MATCH(F57,'Appendix 3 Rules'!$A$2:$A$17))))+(IF(Y57="",0,INDEX('Appendix 3 Rules'!$J$2:$J$18,MATCH(F57,'Appendix 3 Rules'!$A$2:$A$17))))+(IF(AA57="",0,INDEX('Appendix 3 Rules'!$K$2:$K$18,MATCH(F57,'Appendix 3 Rules'!$A$2:$A$17))))+(IF(AC57="",0,INDEX('Appendix 3 Rules'!$L$2:$L$18,MATCH(F57,'Appendix 3 Rules'!$A$2:$A$17))))+(IF(AE57="",0,INDEX('Appendix 3 Rules'!$M$2:$M$18,MATCH(F57,'Appendix 3 Rules'!$A$2:$A$17))))+(IF(AG57="",0,INDEX('Appendix 3 Rules'!$N$2:$N$18,MATCH(F57,'Appendix 3 Rules'!$A$2:$A$17))))+(IF(F57="gc1",VLOOKUP(F57,'Appendix 3 Rules'!$A$1:$O$34,15)))+(IF(F57="gc2",VLOOKUP(F57,'Appendix 3 Rules'!$A$1:$O$34,15)))+(IF(F57="gc3",VLOOKUP(F57,'Appendix 3 Rules'!$A$1:$O$34,15)))+(IF(F57="gr1",VLOOKUP(F57,'Appendix 3 Rules'!$A$1:$O$34,15)))+(IF(F57="gr2",VLOOKUP(F57,'Appendix 3 Rules'!$A$1:$O$34,15)))+(IF(F57="gr3",VLOOKUP(F57,'Appendix 3 Rules'!$A$1:$O$34,15)))+(IF(F57="h1",VLOOKUP(F57,'Appendix 3 Rules'!$A$1:$O$34,15)))+(IF(F57="h2",VLOOKUP(F57,'Appendix 3 Rules'!$A$1:$O$34,15)))+(IF(F57="h3",VLOOKUP(F57,'Appendix 3 Rules'!$A$1:$O$34,15)))+(IF(F57="i1",VLOOKUP(F57,'Appendix 3 Rules'!$A$1:$O$34,15)))+(IF(F57="i2",VLOOKUP(F57,'Appendix 3 Rules'!$A$1:$O$34,15)))+(IF(F57="j1",VLOOKUP(F57,'Appendix 3 Rules'!$A$1:$O$34,15)))+(IF(F57="j2",VLOOKUP(F57,'Appendix 3 Rules'!$A$1:$O$34,15)))+(IF(F57="k",VLOOKUP(F57,'Appendix 3 Rules'!$A$1:$O$34,15)))+(IF(F57="l1",VLOOKUP(F57,'Appendix 3 Rules'!$A$1:$O$34,15)))+(IF(F57="l2",VLOOKUP(F57,'Appendix 3 Rules'!$A$1:$O$34,15)))+(IF(F57="m1",VLOOKUP(F57,'Appendix 3 Rules'!$A$1:$O$34,15)))+(IF(F57="m2",VLOOKUP(F57,'Appendix 3 Rules'!$A$1:$O$34,15)))+(IF(F57="m3",VLOOKUP(F57,'Appendix 3 Rules'!$A$1:$O$34,15)))+(IF(F57="n",VLOOKUP(F57,'Appendix 3 Rules'!$A$1:$O$34,15)))+(IF(F57="o",VLOOKUP(F57,'Appendix 3 Rules'!$A$1:$O$34,15)))+(IF(F57="p",VLOOKUP(F57,'Appendix 3 Rules'!$A$1:$O$34,15)))+(IF(F57="q",VLOOKUP(F57,'Appendix 3 Rules'!$A$1:$O$34,15)))+(IF(F57="r",VLOOKUP(F57,'Appendix 3 Rules'!$A$1:$O$34,15)))+(IF(F57="s",VLOOKUP(F57,'Appendix 3 Rules'!$A$1:$O$34,15)))+(IF(F57="t",VLOOKUP(F57,'Appendix 3 Rules'!$A$1:$O$34,15)))+(IF(F57="u",VLOOKUP(F57,'Appendix 3 Rules'!$A$1:$O$34,15))))</f>
        <v/>
      </c>
      <c r="H57" s="61" t="str">
        <f>IF(F57="","",IF(OR(F57="d",F57="e",F57="gc1",F57="gc2",F57="gc3",F57="gr1",F57="gr2",F57="gr3",F57="h1",F57="h2",F57="h3",F57="i1",F57="i2",F57="j1",F57="j2",F57="k",F57="l1",F57="l2",F57="m1",F57="m2",F57="m3",F57="n",F57="o",F57="p",F57="q",F57="r",F57="s",F57="t",F57="u",F57="f"),MIN(G57,VLOOKUP(F57,'Appx 3 (Mass) Rules'!$A$1:$D$150,4,0)),MIN(G57,VLOOKUP(F57,'Appx 3 (Mass) Rules'!$A$1:$D$150,4,0),SUMPRODUCT(IF(I57="",0,INDEX('Appendix 3 Rules'!$B$2:$B$18,MATCH(F57,'Appendix 3 Rules'!$A$2:$A$17))))+(IF(K57="",0,INDEX('Appendix 3 Rules'!$C$2:$C$18,MATCH(F57,'Appendix 3 Rules'!$A$2:$A$17))))+(IF(M57="",0,INDEX('Appendix 3 Rules'!$D$2:$D$18,MATCH(F57,'Appendix 3 Rules'!$A$2:$A$17))))+(IF(O57="",0,INDEX('Appendix 3 Rules'!$E$2:$E$18,MATCH(F57,'Appendix 3 Rules'!$A$2:$A$17))))+(IF(Q57="",0,INDEX('Appendix 3 Rules'!$F$2:$F$18,MATCH(F57,'Appendix 3 Rules'!$A$2:$A$17))))+(IF(S57="",0,INDEX('Appendix 3 Rules'!$G$2:$G$18,MATCH(F57,'Appendix 3 Rules'!$A$2:$A$17))))+(IF(U57="",0,INDEX('Appendix 3 Rules'!$H$2:$H$18,MATCH(F57,'Appendix 3 Rules'!$A$2:$A$17))))+(IF(W57="",0,INDEX('Appendix 3 Rules'!$I$2:$I$18,MATCH(F57,'Appendix 3 Rules'!$A$2:$A$17))))+(IF(Y57="",0,INDEX('Appendix 3 Rules'!$J$2:$J$18,MATCH(F57,'Appendix 3 Rules'!$A$2:$A$17))))+(IF(AA57="",0,INDEX('Appendix 3 Rules'!$K$2:$K$18,MATCH(F57,'Appendix 3 Rules'!$A$2:$A$17))))+(IF(AC57="",0,INDEX('Appendix 3 Rules'!$L$2:$L$18,MATCH(F57,'Appendix 3 Rules'!$A$2:$A$17))))+(IF(AE57="",0,INDEX('Appendix 3 Rules'!$M$2:$M$18,MATCH(F57,'Appendix 3 Rules'!$A$2:$A$17))))+(IF(AG57="",0,INDEX('Appendix 3 Rules'!$N$2:$N$18,MATCH(F57,'Appendix 3 Rules'!$A$2:$A$17))))+(IF(F57="gc1",VLOOKUP(F57,'Appendix 3 Rules'!$A$1:$O$34,15)))+(IF(F57="gc2",VLOOKUP(F57,'Appendix 3 Rules'!$A$1:$O$34,15)))+(IF(F57="gc3",VLOOKUP(F57,'Appendix 3 Rules'!$A$1:$O$34,15)))+(IF(F57="gr1",VLOOKUP(F57,'Appendix 3 Rules'!$A$1:$O$34,15)))+(IF(F57="gr2",VLOOKUP(F57,'Appendix 3 Rules'!$A$1:$O$34,15)))+(IF(F57="gr3",VLOOKUP(F57,'Appendix 3 Rules'!$A$1:$O$34,15)))+(IF(F57="h1",VLOOKUP(F57,'Appendix 3 Rules'!$A$1:$O$34,15)))+(IF(F57="h2",VLOOKUP(F57,'Appendix 3 Rules'!$A$1:$O$34,15)))+(IF(F57="h3",VLOOKUP(F57,'Appendix 3 Rules'!$A$1:$O$34,15)))+(IF(F57="i1",VLOOKUP(F57,'Appendix 3 Rules'!$A$1:$O$34,15)))+(IF(F57="i2",VLOOKUP(F57,'Appendix 3 Rules'!$A$1:$O$34,15)))+(IF(F57="j1",VLOOKUP(F57,'Appendix 3 Rules'!$A$1:$O$34,15)))+(IF(F57="j2",VLOOKUP(F57,'Appendix 3 Rules'!$A$1:$O$34,15)))+(IF(F57="k",VLOOKUP(F57,'Appendix 3 Rules'!$A$1:$O$34,15)))+(IF(F57="l1",VLOOKUP(F57,'Appendix 3 Rules'!$A$1:$O$34,15)))+(IF(F57="l2",VLOOKUP(F57,'Appendix 3 Rules'!$A$1:$O$34,15)))+(IF(F57="m1",VLOOKUP(F57,'Appendix 3 Rules'!$A$1:$O$34,15)))+(IF(F57="m2",VLOOKUP(F57,'Appendix 3 Rules'!$A$1:$O$34,15)))+(IF(F57="m3",VLOOKUP(F57,'Appendix 3 Rules'!$A$1:$O$34,15)))+(IF(F57="n",VLOOKUP(F57,'Appendix 3 Rules'!$A$1:$O$34,15)))+(IF(F57="o",VLOOKUP(F57,'Appendix 3 Rules'!$A$1:$O$34,15)))+(IF(F57="p",VLOOKUP(F57,'Appendix 3 Rules'!$A$1:$O$34,15)))+(IF(F57="q",VLOOKUP(F57,'Appendix 3 Rules'!$A$1:$O$34,15)))+(IF(F57="r",VLOOKUP(F57,'Appendix 3 Rules'!$A$1:$O$34,15)))+(IF(F57="s",VLOOKUP(F57,'Appendix 3 Rules'!$A$1:$O$34,15)))+(IF(F57="t",VLOOKUP(F57,'Appendix 3 Rules'!$A$1:$O$34,15)))+(IF(F57="u",VLOOKUP(F57,'Appendix 3 Rules'!$A$1:$O$34,15))))))</f>
        <v/>
      </c>
      <c r="I57" s="12"/>
      <c r="J57" s="13"/>
      <c r="K57" s="12"/>
      <c r="L57" s="13"/>
      <c r="M57" s="12"/>
      <c r="N57" s="13"/>
      <c r="O57" s="12"/>
      <c r="P57" s="13"/>
      <c r="Q57" s="12"/>
      <c r="R57" s="13"/>
      <c r="S57" s="12"/>
      <c r="T57" s="13"/>
      <c r="U57" s="12"/>
      <c r="V57" s="13"/>
      <c r="W57" s="12"/>
      <c r="X57" s="13"/>
      <c r="Y57" s="12"/>
      <c r="Z57" s="13"/>
      <c r="AA57" s="12"/>
      <c r="AB57" s="13"/>
      <c r="AC57" s="8"/>
      <c r="AD57" s="13"/>
      <c r="AE57" s="8"/>
      <c r="AF57" s="13"/>
      <c r="AG57" s="8"/>
      <c r="AH57" s="13"/>
      <c r="AI57" s="13"/>
      <c r="AJ57" s="13"/>
      <c r="AK57" s="13"/>
      <c r="AL57" s="13"/>
      <c r="AM57" s="13" t="str">
        <f>IF(OR(AE57&lt;&gt;"",AG57&lt;&gt;""),"",IF(AND(F57&lt;&gt;"f",M57&lt;&gt;""),VLOOKUP(F57,'Appendix 3 Rules'!$A$1:$O$34,4,0),""))</f>
        <v/>
      </c>
      <c r="AN57" s="13" t="str">
        <f>IF(Q57="","",VLOOKUP(F57,'Appendix 3 Rules'!$A$1:$N$34,6,FALSE))</f>
        <v/>
      </c>
      <c r="AO57" s="13" t="str">
        <f>IF(AND(F57="f",U57&lt;&gt;""),VLOOKUP(F57,'Appendix 3 Rules'!$A$1:$N$34,8,FALSE),"")</f>
        <v/>
      </c>
    </row>
    <row r="58" spans="1:41" ht="18" customHeight="1" x14ac:dyDescent="0.2">
      <c r="B58" s="70"/>
      <c r="C58" s="9"/>
      <c r="D58" s="10"/>
      <c r="E58" s="9"/>
      <c r="F58" s="8"/>
      <c r="G58" s="20" t="str">
        <f>IF(F58="","",SUMPRODUCT(IF(I58="",0,INDEX('Appendix 3 Rules'!$B$2:$B$18,MATCH(F58,'Appendix 3 Rules'!$A$2:$A$17))))+(IF(K58="",0,INDEX('Appendix 3 Rules'!$C$2:$C$18,MATCH(F58,'Appendix 3 Rules'!$A$2:$A$17))))+(IF(M58="",0,INDEX('Appendix 3 Rules'!$D$2:$D$18,MATCH(F58,'Appendix 3 Rules'!$A$2:$A$17))))+(IF(O58="",0,INDEX('Appendix 3 Rules'!$E$2:$E$18,MATCH(F58,'Appendix 3 Rules'!$A$2:$A$17))))+(IF(Q58="",0,INDEX('Appendix 3 Rules'!$F$2:$F$18,MATCH(F58,'Appendix 3 Rules'!$A$2:$A$17))))+(IF(S58="",0,INDEX('Appendix 3 Rules'!$G$2:$G$18,MATCH(F58,'Appendix 3 Rules'!$A$2:$A$17))))+(IF(U58="",0,INDEX('Appendix 3 Rules'!$H$2:$H$18,MATCH(F58,'Appendix 3 Rules'!$A$2:$A$17))))+(IF(W58="",0,INDEX('Appendix 3 Rules'!$I$2:$I$18,MATCH(F58,'Appendix 3 Rules'!$A$2:$A$17))))+(IF(Y58="",0,INDEX('Appendix 3 Rules'!$J$2:$J$18,MATCH(F58,'Appendix 3 Rules'!$A$2:$A$17))))+(IF(AA58="",0,INDEX('Appendix 3 Rules'!$K$2:$K$18,MATCH(F58,'Appendix 3 Rules'!$A$2:$A$17))))+(IF(AC58="",0,INDEX('Appendix 3 Rules'!$L$2:$L$18,MATCH(F58,'Appendix 3 Rules'!$A$2:$A$17))))+(IF(AE58="",0,INDEX('Appendix 3 Rules'!$M$2:$M$18,MATCH(F58,'Appendix 3 Rules'!$A$2:$A$17))))+(IF(AG58="",0,INDEX('Appendix 3 Rules'!$N$2:$N$18,MATCH(F58,'Appendix 3 Rules'!$A$2:$A$17))))+(IF(F58="gc1",VLOOKUP(F58,'Appendix 3 Rules'!$A$1:$O$34,15)))+(IF(F58="gc2",VLOOKUP(F58,'Appendix 3 Rules'!$A$1:$O$34,15)))+(IF(F58="gc3",VLOOKUP(F58,'Appendix 3 Rules'!$A$1:$O$34,15)))+(IF(F58="gr1",VLOOKUP(F58,'Appendix 3 Rules'!$A$1:$O$34,15)))+(IF(F58="gr2",VLOOKUP(F58,'Appendix 3 Rules'!$A$1:$O$34,15)))+(IF(F58="gr3",VLOOKUP(F58,'Appendix 3 Rules'!$A$1:$O$34,15)))+(IF(F58="h1",VLOOKUP(F58,'Appendix 3 Rules'!$A$1:$O$34,15)))+(IF(F58="h2",VLOOKUP(F58,'Appendix 3 Rules'!$A$1:$O$34,15)))+(IF(F58="h3",VLOOKUP(F58,'Appendix 3 Rules'!$A$1:$O$34,15)))+(IF(F58="i1",VLOOKUP(F58,'Appendix 3 Rules'!$A$1:$O$34,15)))+(IF(F58="i2",VLOOKUP(F58,'Appendix 3 Rules'!$A$1:$O$34,15)))+(IF(F58="j1",VLOOKUP(F58,'Appendix 3 Rules'!$A$1:$O$34,15)))+(IF(F58="j2",VLOOKUP(F58,'Appendix 3 Rules'!$A$1:$O$34,15)))+(IF(F58="k",VLOOKUP(F58,'Appendix 3 Rules'!$A$1:$O$34,15)))+(IF(F58="l1",VLOOKUP(F58,'Appendix 3 Rules'!$A$1:$O$34,15)))+(IF(F58="l2",VLOOKUP(F58,'Appendix 3 Rules'!$A$1:$O$34,15)))+(IF(F58="m1",VLOOKUP(F58,'Appendix 3 Rules'!$A$1:$O$34,15)))+(IF(F58="m2",VLOOKUP(F58,'Appendix 3 Rules'!$A$1:$O$34,15)))+(IF(F58="m3",VLOOKUP(F58,'Appendix 3 Rules'!$A$1:$O$34,15)))+(IF(F58="n",VLOOKUP(F58,'Appendix 3 Rules'!$A$1:$O$34,15)))+(IF(F58="o",VLOOKUP(F58,'Appendix 3 Rules'!$A$1:$O$34,15)))+(IF(F58="p",VLOOKUP(F58,'Appendix 3 Rules'!$A$1:$O$34,15)))+(IF(F58="q",VLOOKUP(F58,'Appendix 3 Rules'!$A$1:$O$34,15)))+(IF(F58="r",VLOOKUP(F58,'Appendix 3 Rules'!$A$1:$O$34,15)))+(IF(F58="s",VLOOKUP(F58,'Appendix 3 Rules'!$A$1:$O$34,15)))+(IF(F58="t",VLOOKUP(F58,'Appendix 3 Rules'!$A$1:$O$34,15)))+(IF(F58="u",VLOOKUP(F58,'Appendix 3 Rules'!$A$1:$O$34,15))))</f>
        <v/>
      </c>
      <c r="H58" s="61" t="str">
        <f>IF(F58="","",IF(OR(F58="d",F58="e",F58="gc1",F58="gc2",F58="gc3",F58="gr1",F58="gr2",F58="gr3",F58="h1",F58="h2",F58="h3",F58="i1",F58="i2",F58="j1",F58="j2",F58="k",F58="l1",F58="l2",F58="m1",F58="m2",F58="m3",F58="n",F58="o",F58="p",F58="q",F58="r",F58="s",F58="t",F58="u",F58="f"),MIN(G58,VLOOKUP(F58,'Appx 3 (Mass) Rules'!$A$1:$D$150,4,0)),MIN(G58,VLOOKUP(F58,'Appx 3 (Mass) Rules'!$A$1:$D$150,4,0),SUMPRODUCT(IF(I58="",0,INDEX('Appendix 3 Rules'!$B$2:$B$18,MATCH(F58,'Appendix 3 Rules'!$A$2:$A$17))))+(IF(K58="",0,INDEX('Appendix 3 Rules'!$C$2:$C$18,MATCH(F58,'Appendix 3 Rules'!$A$2:$A$17))))+(IF(M58="",0,INDEX('Appendix 3 Rules'!$D$2:$D$18,MATCH(F58,'Appendix 3 Rules'!$A$2:$A$17))))+(IF(O58="",0,INDEX('Appendix 3 Rules'!$E$2:$E$18,MATCH(F58,'Appendix 3 Rules'!$A$2:$A$17))))+(IF(Q58="",0,INDEX('Appendix 3 Rules'!$F$2:$F$18,MATCH(F58,'Appendix 3 Rules'!$A$2:$A$17))))+(IF(S58="",0,INDEX('Appendix 3 Rules'!$G$2:$G$18,MATCH(F58,'Appendix 3 Rules'!$A$2:$A$17))))+(IF(U58="",0,INDEX('Appendix 3 Rules'!$H$2:$H$18,MATCH(F58,'Appendix 3 Rules'!$A$2:$A$17))))+(IF(W58="",0,INDEX('Appendix 3 Rules'!$I$2:$I$18,MATCH(F58,'Appendix 3 Rules'!$A$2:$A$17))))+(IF(Y58="",0,INDEX('Appendix 3 Rules'!$J$2:$J$18,MATCH(F58,'Appendix 3 Rules'!$A$2:$A$17))))+(IF(AA58="",0,INDEX('Appendix 3 Rules'!$K$2:$K$18,MATCH(F58,'Appendix 3 Rules'!$A$2:$A$17))))+(IF(AC58="",0,INDEX('Appendix 3 Rules'!$L$2:$L$18,MATCH(F58,'Appendix 3 Rules'!$A$2:$A$17))))+(IF(AE58="",0,INDEX('Appendix 3 Rules'!$M$2:$M$18,MATCH(F58,'Appendix 3 Rules'!$A$2:$A$17))))+(IF(AG58="",0,INDEX('Appendix 3 Rules'!$N$2:$N$18,MATCH(F58,'Appendix 3 Rules'!$A$2:$A$17))))+(IF(F58="gc1",VLOOKUP(F58,'Appendix 3 Rules'!$A$1:$O$34,15)))+(IF(F58="gc2",VLOOKUP(F58,'Appendix 3 Rules'!$A$1:$O$34,15)))+(IF(F58="gc3",VLOOKUP(F58,'Appendix 3 Rules'!$A$1:$O$34,15)))+(IF(F58="gr1",VLOOKUP(F58,'Appendix 3 Rules'!$A$1:$O$34,15)))+(IF(F58="gr2",VLOOKUP(F58,'Appendix 3 Rules'!$A$1:$O$34,15)))+(IF(F58="gr3",VLOOKUP(F58,'Appendix 3 Rules'!$A$1:$O$34,15)))+(IF(F58="h1",VLOOKUP(F58,'Appendix 3 Rules'!$A$1:$O$34,15)))+(IF(F58="h2",VLOOKUP(F58,'Appendix 3 Rules'!$A$1:$O$34,15)))+(IF(F58="h3",VLOOKUP(F58,'Appendix 3 Rules'!$A$1:$O$34,15)))+(IF(F58="i1",VLOOKUP(F58,'Appendix 3 Rules'!$A$1:$O$34,15)))+(IF(F58="i2",VLOOKUP(F58,'Appendix 3 Rules'!$A$1:$O$34,15)))+(IF(F58="j1",VLOOKUP(F58,'Appendix 3 Rules'!$A$1:$O$34,15)))+(IF(F58="j2",VLOOKUP(F58,'Appendix 3 Rules'!$A$1:$O$34,15)))+(IF(F58="k",VLOOKUP(F58,'Appendix 3 Rules'!$A$1:$O$34,15)))+(IF(F58="l1",VLOOKUP(F58,'Appendix 3 Rules'!$A$1:$O$34,15)))+(IF(F58="l2",VLOOKUP(F58,'Appendix 3 Rules'!$A$1:$O$34,15)))+(IF(F58="m1",VLOOKUP(F58,'Appendix 3 Rules'!$A$1:$O$34,15)))+(IF(F58="m2",VLOOKUP(F58,'Appendix 3 Rules'!$A$1:$O$34,15)))+(IF(F58="m3",VLOOKUP(F58,'Appendix 3 Rules'!$A$1:$O$34,15)))+(IF(F58="n",VLOOKUP(F58,'Appendix 3 Rules'!$A$1:$O$34,15)))+(IF(F58="o",VLOOKUP(F58,'Appendix 3 Rules'!$A$1:$O$34,15)))+(IF(F58="p",VLOOKUP(F58,'Appendix 3 Rules'!$A$1:$O$34,15)))+(IF(F58="q",VLOOKUP(F58,'Appendix 3 Rules'!$A$1:$O$34,15)))+(IF(F58="r",VLOOKUP(F58,'Appendix 3 Rules'!$A$1:$O$34,15)))+(IF(F58="s",VLOOKUP(F58,'Appendix 3 Rules'!$A$1:$O$34,15)))+(IF(F58="t",VLOOKUP(F58,'Appendix 3 Rules'!$A$1:$O$34,15)))+(IF(F58="u",VLOOKUP(F58,'Appendix 3 Rules'!$A$1:$O$34,15))))))</f>
        <v/>
      </c>
      <c r="I58" s="11"/>
      <c r="J58" s="14"/>
      <c r="K58" s="11"/>
      <c r="L58" s="14"/>
      <c r="M58" s="11"/>
      <c r="N58" s="14"/>
      <c r="O58" s="11"/>
      <c r="P58" s="14"/>
      <c r="Q58" s="11"/>
      <c r="R58" s="14"/>
      <c r="S58" s="68"/>
      <c r="T58" s="14"/>
      <c r="U58" s="11"/>
      <c r="V58" s="14"/>
      <c r="W58" s="11"/>
      <c r="X58" s="14"/>
      <c r="Y58" s="69"/>
      <c r="Z58" s="14"/>
      <c r="AA58" s="69"/>
      <c r="AB58" s="14"/>
      <c r="AC58" s="8"/>
      <c r="AD58" s="13"/>
      <c r="AE58" s="8"/>
      <c r="AF58" s="13"/>
      <c r="AG58" s="8"/>
      <c r="AH58" s="13"/>
      <c r="AI58" s="13"/>
      <c r="AJ58" s="13"/>
      <c r="AK58" s="13"/>
      <c r="AL58" s="13"/>
      <c r="AM58" s="13" t="str">
        <f>IF(OR(AE58&lt;&gt;"",AG58&lt;&gt;""),"",IF(AND(F58&lt;&gt;"f",M58&lt;&gt;""),VLOOKUP(F58,'Appendix 3 Rules'!$A$1:$O$34,4,0),""))</f>
        <v/>
      </c>
      <c r="AN58" s="13" t="str">
        <f>IF(Q58="","",VLOOKUP(F58,'Appendix 3 Rules'!$A$1:$N$34,6,FALSE))</f>
        <v/>
      </c>
      <c r="AO58" s="13" t="str">
        <f>IF(AND(F58="f",U58&lt;&gt;""),VLOOKUP(F58,'Appendix 3 Rules'!$A$1:$N$34,8,FALSE),"")</f>
        <v/>
      </c>
    </row>
    <row r="59" spans="1:41" ht="18" customHeight="1" x14ac:dyDescent="0.2">
      <c r="B59" s="70"/>
      <c r="C59" s="9"/>
      <c r="D59" s="10"/>
      <c r="E59" s="9"/>
      <c r="F59" s="8"/>
      <c r="G59" s="20" t="str">
        <f>IF(F59="","",SUMPRODUCT(IF(I59="",0,INDEX('Appendix 3 Rules'!$B$2:$B$18,MATCH(F59,'Appendix 3 Rules'!$A$2:$A$17))))+(IF(K59="",0,INDEX('Appendix 3 Rules'!$C$2:$C$18,MATCH(F59,'Appendix 3 Rules'!$A$2:$A$17))))+(IF(M59="",0,INDEX('Appendix 3 Rules'!$D$2:$D$18,MATCH(F59,'Appendix 3 Rules'!$A$2:$A$17))))+(IF(O59="",0,INDEX('Appendix 3 Rules'!$E$2:$E$18,MATCH(F59,'Appendix 3 Rules'!$A$2:$A$17))))+(IF(Q59="",0,INDEX('Appendix 3 Rules'!$F$2:$F$18,MATCH(F59,'Appendix 3 Rules'!$A$2:$A$17))))+(IF(S59="",0,INDEX('Appendix 3 Rules'!$G$2:$G$18,MATCH(F59,'Appendix 3 Rules'!$A$2:$A$17))))+(IF(U59="",0,INDEX('Appendix 3 Rules'!$H$2:$H$18,MATCH(F59,'Appendix 3 Rules'!$A$2:$A$17))))+(IF(W59="",0,INDEX('Appendix 3 Rules'!$I$2:$I$18,MATCH(F59,'Appendix 3 Rules'!$A$2:$A$17))))+(IF(Y59="",0,INDEX('Appendix 3 Rules'!$J$2:$J$18,MATCH(F59,'Appendix 3 Rules'!$A$2:$A$17))))+(IF(AA59="",0,INDEX('Appendix 3 Rules'!$K$2:$K$18,MATCH(F59,'Appendix 3 Rules'!$A$2:$A$17))))+(IF(AC59="",0,INDEX('Appendix 3 Rules'!$L$2:$L$18,MATCH(F59,'Appendix 3 Rules'!$A$2:$A$17))))+(IF(AE59="",0,INDEX('Appendix 3 Rules'!$M$2:$M$18,MATCH(F59,'Appendix 3 Rules'!$A$2:$A$17))))+(IF(AG59="",0,INDEX('Appendix 3 Rules'!$N$2:$N$18,MATCH(F59,'Appendix 3 Rules'!$A$2:$A$17))))+(IF(F59="gc1",VLOOKUP(F59,'Appendix 3 Rules'!$A$1:$O$34,15)))+(IF(F59="gc2",VLOOKUP(F59,'Appendix 3 Rules'!$A$1:$O$34,15)))+(IF(F59="gc3",VLOOKUP(F59,'Appendix 3 Rules'!$A$1:$O$34,15)))+(IF(F59="gr1",VLOOKUP(F59,'Appendix 3 Rules'!$A$1:$O$34,15)))+(IF(F59="gr2",VLOOKUP(F59,'Appendix 3 Rules'!$A$1:$O$34,15)))+(IF(F59="gr3",VLOOKUP(F59,'Appendix 3 Rules'!$A$1:$O$34,15)))+(IF(F59="h1",VLOOKUP(F59,'Appendix 3 Rules'!$A$1:$O$34,15)))+(IF(F59="h2",VLOOKUP(F59,'Appendix 3 Rules'!$A$1:$O$34,15)))+(IF(F59="h3",VLOOKUP(F59,'Appendix 3 Rules'!$A$1:$O$34,15)))+(IF(F59="i1",VLOOKUP(F59,'Appendix 3 Rules'!$A$1:$O$34,15)))+(IF(F59="i2",VLOOKUP(F59,'Appendix 3 Rules'!$A$1:$O$34,15)))+(IF(F59="j1",VLOOKUP(F59,'Appendix 3 Rules'!$A$1:$O$34,15)))+(IF(F59="j2",VLOOKUP(F59,'Appendix 3 Rules'!$A$1:$O$34,15)))+(IF(F59="k",VLOOKUP(F59,'Appendix 3 Rules'!$A$1:$O$34,15)))+(IF(F59="l1",VLOOKUP(F59,'Appendix 3 Rules'!$A$1:$O$34,15)))+(IF(F59="l2",VLOOKUP(F59,'Appendix 3 Rules'!$A$1:$O$34,15)))+(IF(F59="m1",VLOOKUP(F59,'Appendix 3 Rules'!$A$1:$O$34,15)))+(IF(F59="m2",VLOOKUP(F59,'Appendix 3 Rules'!$A$1:$O$34,15)))+(IF(F59="m3",VLOOKUP(F59,'Appendix 3 Rules'!$A$1:$O$34,15)))+(IF(F59="n",VLOOKUP(F59,'Appendix 3 Rules'!$A$1:$O$34,15)))+(IF(F59="o",VLOOKUP(F59,'Appendix 3 Rules'!$A$1:$O$34,15)))+(IF(F59="p",VLOOKUP(F59,'Appendix 3 Rules'!$A$1:$O$34,15)))+(IF(F59="q",VLOOKUP(F59,'Appendix 3 Rules'!$A$1:$O$34,15)))+(IF(F59="r",VLOOKUP(F59,'Appendix 3 Rules'!$A$1:$O$34,15)))+(IF(F59="s",VLOOKUP(F59,'Appendix 3 Rules'!$A$1:$O$34,15)))+(IF(F59="t",VLOOKUP(F59,'Appendix 3 Rules'!$A$1:$O$34,15)))+(IF(F59="u",VLOOKUP(F59,'Appendix 3 Rules'!$A$1:$O$34,15))))</f>
        <v/>
      </c>
      <c r="H59" s="61" t="str">
        <f>IF(F59="","",IF(OR(F59="d",F59="e",F59="gc1",F59="gc2",F59="gc3",F59="gr1",F59="gr2",F59="gr3",F59="h1",F59="h2",F59="h3",F59="i1",F59="i2",F59="j1",F59="j2",F59="k",F59="l1",F59="l2",F59="m1",F59="m2",F59="m3",F59="n",F59="o",F59="p",F59="q",F59="r",F59="s",F59="t",F59="u",F59="f"),MIN(G59,VLOOKUP(F59,'Appx 3 (Mass) Rules'!$A$1:$D$150,4,0)),MIN(G59,VLOOKUP(F59,'Appx 3 (Mass) Rules'!$A$1:$D$150,4,0),SUMPRODUCT(IF(I59="",0,INDEX('Appendix 3 Rules'!$B$2:$B$18,MATCH(F59,'Appendix 3 Rules'!$A$2:$A$17))))+(IF(K59="",0,INDEX('Appendix 3 Rules'!$C$2:$C$18,MATCH(F59,'Appendix 3 Rules'!$A$2:$A$17))))+(IF(M59="",0,INDEX('Appendix 3 Rules'!$D$2:$D$18,MATCH(F59,'Appendix 3 Rules'!$A$2:$A$17))))+(IF(O59="",0,INDEX('Appendix 3 Rules'!$E$2:$E$18,MATCH(F59,'Appendix 3 Rules'!$A$2:$A$17))))+(IF(Q59="",0,INDEX('Appendix 3 Rules'!$F$2:$F$18,MATCH(F59,'Appendix 3 Rules'!$A$2:$A$17))))+(IF(S59="",0,INDEX('Appendix 3 Rules'!$G$2:$G$18,MATCH(F59,'Appendix 3 Rules'!$A$2:$A$17))))+(IF(U59="",0,INDEX('Appendix 3 Rules'!$H$2:$H$18,MATCH(F59,'Appendix 3 Rules'!$A$2:$A$17))))+(IF(W59="",0,INDEX('Appendix 3 Rules'!$I$2:$I$18,MATCH(F59,'Appendix 3 Rules'!$A$2:$A$17))))+(IF(Y59="",0,INDEX('Appendix 3 Rules'!$J$2:$J$18,MATCH(F59,'Appendix 3 Rules'!$A$2:$A$17))))+(IF(AA59="",0,INDEX('Appendix 3 Rules'!$K$2:$K$18,MATCH(F59,'Appendix 3 Rules'!$A$2:$A$17))))+(IF(AC59="",0,INDEX('Appendix 3 Rules'!$L$2:$L$18,MATCH(F59,'Appendix 3 Rules'!$A$2:$A$17))))+(IF(AE59="",0,INDEX('Appendix 3 Rules'!$M$2:$M$18,MATCH(F59,'Appendix 3 Rules'!$A$2:$A$17))))+(IF(AG59="",0,INDEX('Appendix 3 Rules'!$N$2:$N$18,MATCH(F59,'Appendix 3 Rules'!$A$2:$A$17))))+(IF(F59="gc1",VLOOKUP(F59,'Appendix 3 Rules'!$A$1:$O$34,15)))+(IF(F59="gc2",VLOOKUP(F59,'Appendix 3 Rules'!$A$1:$O$34,15)))+(IF(F59="gc3",VLOOKUP(F59,'Appendix 3 Rules'!$A$1:$O$34,15)))+(IF(F59="gr1",VLOOKUP(F59,'Appendix 3 Rules'!$A$1:$O$34,15)))+(IF(F59="gr2",VLOOKUP(F59,'Appendix 3 Rules'!$A$1:$O$34,15)))+(IF(F59="gr3",VLOOKUP(F59,'Appendix 3 Rules'!$A$1:$O$34,15)))+(IF(F59="h1",VLOOKUP(F59,'Appendix 3 Rules'!$A$1:$O$34,15)))+(IF(F59="h2",VLOOKUP(F59,'Appendix 3 Rules'!$A$1:$O$34,15)))+(IF(F59="h3",VLOOKUP(F59,'Appendix 3 Rules'!$A$1:$O$34,15)))+(IF(F59="i1",VLOOKUP(F59,'Appendix 3 Rules'!$A$1:$O$34,15)))+(IF(F59="i2",VLOOKUP(F59,'Appendix 3 Rules'!$A$1:$O$34,15)))+(IF(F59="j1",VLOOKUP(F59,'Appendix 3 Rules'!$A$1:$O$34,15)))+(IF(F59="j2",VLOOKUP(F59,'Appendix 3 Rules'!$A$1:$O$34,15)))+(IF(F59="k",VLOOKUP(F59,'Appendix 3 Rules'!$A$1:$O$34,15)))+(IF(F59="l1",VLOOKUP(F59,'Appendix 3 Rules'!$A$1:$O$34,15)))+(IF(F59="l2",VLOOKUP(F59,'Appendix 3 Rules'!$A$1:$O$34,15)))+(IF(F59="m1",VLOOKUP(F59,'Appendix 3 Rules'!$A$1:$O$34,15)))+(IF(F59="m2",VLOOKUP(F59,'Appendix 3 Rules'!$A$1:$O$34,15)))+(IF(F59="m3",VLOOKUP(F59,'Appendix 3 Rules'!$A$1:$O$34,15)))+(IF(F59="n",VLOOKUP(F59,'Appendix 3 Rules'!$A$1:$O$34,15)))+(IF(F59="o",VLOOKUP(F59,'Appendix 3 Rules'!$A$1:$O$34,15)))+(IF(F59="p",VLOOKUP(F59,'Appendix 3 Rules'!$A$1:$O$34,15)))+(IF(F59="q",VLOOKUP(F59,'Appendix 3 Rules'!$A$1:$O$34,15)))+(IF(F59="r",VLOOKUP(F59,'Appendix 3 Rules'!$A$1:$O$34,15)))+(IF(F59="s",VLOOKUP(F59,'Appendix 3 Rules'!$A$1:$O$34,15)))+(IF(F59="t",VLOOKUP(F59,'Appendix 3 Rules'!$A$1:$O$34,15)))+(IF(F59="u",VLOOKUP(F59,'Appendix 3 Rules'!$A$1:$O$34,15))))))</f>
        <v/>
      </c>
      <c r="I59" s="12"/>
      <c r="J59" s="13"/>
      <c r="K59" s="12"/>
      <c r="L59" s="13"/>
      <c r="M59" s="12"/>
      <c r="N59" s="13"/>
      <c r="O59" s="12"/>
      <c r="P59" s="13"/>
      <c r="Q59" s="12"/>
      <c r="R59" s="13"/>
      <c r="S59" s="12"/>
      <c r="T59" s="13"/>
      <c r="U59" s="12"/>
      <c r="V59" s="13"/>
      <c r="W59" s="12"/>
      <c r="X59" s="13"/>
      <c r="Y59" s="12"/>
      <c r="Z59" s="13"/>
      <c r="AA59" s="12"/>
      <c r="AB59" s="13"/>
      <c r="AC59" s="8"/>
      <c r="AD59" s="13"/>
      <c r="AE59" s="8"/>
      <c r="AF59" s="13"/>
      <c r="AG59" s="8"/>
      <c r="AH59" s="13"/>
      <c r="AI59" s="13"/>
      <c r="AJ59" s="13"/>
      <c r="AK59" s="13"/>
      <c r="AL59" s="13"/>
      <c r="AM59" s="13" t="str">
        <f>IF(OR(AE59&lt;&gt;"",AG59&lt;&gt;""),"",IF(AND(F59&lt;&gt;"f",M59&lt;&gt;""),VLOOKUP(F59,'Appendix 3 Rules'!$A$1:$O$34,4,0),""))</f>
        <v/>
      </c>
      <c r="AN59" s="13" t="str">
        <f>IF(Q59="","",VLOOKUP(F59,'Appendix 3 Rules'!$A$1:$N$34,6,FALSE))</f>
        <v/>
      </c>
      <c r="AO59" s="13" t="str">
        <f>IF(AND(F59="f",U59&lt;&gt;""),VLOOKUP(F59,'Appendix 3 Rules'!$A$1:$N$34,8,FALSE),"")</f>
        <v/>
      </c>
    </row>
    <row r="60" spans="1:41" ht="18" customHeight="1" x14ac:dyDescent="0.2">
      <c r="B60" s="70"/>
      <c r="C60" s="9"/>
      <c r="D60" s="10"/>
      <c r="E60" s="9"/>
      <c r="F60" s="8"/>
      <c r="G60" s="20" t="str">
        <f>IF(F60="","",SUMPRODUCT(IF(I60="",0,INDEX('Appendix 3 Rules'!$B$2:$B$18,MATCH(F60,'Appendix 3 Rules'!$A$2:$A$17))))+(IF(K60="",0,INDEX('Appendix 3 Rules'!$C$2:$C$18,MATCH(F60,'Appendix 3 Rules'!$A$2:$A$17))))+(IF(M60="",0,INDEX('Appendix 3 Rules'!$D$2:$D$18,MATCH(F60,'Appendix 3 Rules'!$A$2:$A$17))))+(IF(O60="",0,INDEX('Appendix 3 Rules'!$E$2:$E$18,MATCH(F60,'Appendix 3 Rules'!$A$2:$A$17))))+(IF(Q60="",0,INDEX('Appendix 3 Rules'!$F$2:$F$18,MATCH(F60,'Appendix 3 Rules'!$A$2:$A$17))))+(IF(S60="",0,INDEX('Appendix 3 Rules'!$G$2:$G$18,MATCH(F60,'Appendix 3 Rules'!$A$2:$A$17))))+(IF(U60="",0,INDEX('Appendix 3 Rules'!$H$2:$H$18,MATCH(F60,'Appendix 3 Rules'!$A$2:$A$17))))+(IF(W60="",0,INDEX('Appendix 3 Rules'!$I$2:$I$18,MATCH(F60,'Appendix 3 Rules'!$A$2:$A$17))))+(IF(Y60="",0,INDEX('Appendix 3 Rules'!$J$2:$J$18,MATCH(F60,'Appendix 3 Rules'!$A$2:$A$17))))+(IF(AA60="",0,INDEX('Appendix 3 Rules'!$K$2:$K$18,MATCH(F60,'Appendix 3 Rules'!$A$2:$A$17))))+(IF(AC60="",0,INDEX('Appendix 3 Rules'!$L$2:$L$18,MATCH(F60,'Appendix 3 Rules'!$A$2:$A$17))))+(IF(AE60="",0,INDEX('Appendix 3 Rules'!$M$2:$M$18,MATCH(F60,'Appendix 3 Rules'!$A$2:$A$17))))+(IF(AG60="",0,INDEX('Appendix 3 Rules'!$N$2:$N$18,MATCH(F60,'Appendix 3 Rules'!$A$2:$A$17))))+(IF(F60="gc1",VLOOKUP(F60,'Appendix 3 Rules'!$A$1:$O$34,15)))+(IF(F60="gc2",VLOOKUP(F60,'Appendix 3 Rules'!$A$1:$O$34,15)))+(IF(F60="gc3",VLOOKUP(F60,'Appendix 3 Rules'!$A$1:$O$34,15)))+(IF(F60="gr1",VLOOKUP(F60,'Appendix 3 Rules'!$A$1:$O$34,15)))+(IF(F60="gr2",VLOOKUP(F60,'Appendix 3 Rules'!$A$1:$O$34,15)))+(IF(F60="gr3",VLOOKUP(F60,'Appendix 3 Rules'!$A$1:$O$34,15)))+(IF(F60="h1",VLOOKUP(F60,'Appendix 3 Rules'!$A$1:$O$34,15)))+(IF(F60="h2",VLOOKUP(F60,'Appendix 3 Rules'!$A$1:$O$34,15)))+(IF(F60="h3",VLOOKUP(F60,'Appendix 3 Rules'!$A$1:$O$34,15)))+(IF(F60="i1",VLOOKUP(F60,'Appendix 3 Rules'!$A$1:$O$34,15)))+(IF(F60="i2",VLOOKUP(F60,'Appendix 3 Rules'!$A$1:$O$34,15)))+(IF(F60="j1",VLOOKUP(F60,'Appendix 3 Rules'!$A$1:$O$34,15)))+(IF(F60="j2",VLOOKUP(F60,'Appendix 3 Rules'!$A$1:$O$34,15)))+(IF(F60="k",VLOOKUP(F60,'Appendix 3 Rules'!$A$1:$O$34,15)))+(IF(F60="l1",VLOOKUP(F60,'Appendix 3 Rules'!$A$1:$O$34,15)))+(IF(F60="l2",VLOOKUP(F60,'Appendix 3 Rules'!$A$1:$O$34,15)))+(IF(F60="m1",VLOOKUP(F60,'Appendix 3 Rules'!$A$1:$O$34,15)))+(IF(F60="m2",VLOOKUP(F60,'Appendix 3 Rules'!$A$1:$O$34,15)))+(IF(F60="m3",VLOOKUP(F60,'Appendix 3 Rules'!$A$1:$O$34,15)))+(IF(F60="n",VLOOKUP(F60,'Appendix 3 Rules'!$A$1:$O$34,15)))+(IF(F60="o",VLOOKUP(F60,'Appendix 3 Rules'!$A$1:$O$34,15)))+(IF(F60="p",VLOOKUP(F60,'Appendix 3 Rules'!$A$1:$O$34,15)))+(IF(F60="q",VLOOKUP(F60,'Appendix 3 Rules'!$A$1:$O$34,15)))+(IF(F60="r",VLOOKUP(F60,'Appendix 3 Rules'!$A$1:$O$34,15)))+(IF(F60="s",VLOOKUP(F60,'Appendix 3 Rules'!$A$1:$O$34,15)))+(IF(F60="t",VLOOKUP(F60,'Appendix 3 Rules'!$A$1:$O$34,15)))+(IF(F60="u",VLOOKUP(F60,'Appendix 3 Rules'!$A$1:$O$34,15))))</f>
        <v/>
      </c>
      <c r="H60" s="61" t="str">
        <f>IF(F60="","",IF(OR(F60="d",F60="e",F60="gc1",F60="gc2",F60="gc3",F60="gr1",F60="gr2",F60="gr3",F60="h1",F60="h2",F60="h3",F60="i1",F60="i2",F60="j1",F60="j2",F60="k",F60="l1",F60="l2",F60="m1",F60="m2",F60="m3",F60="n",F60="o",F60="p",F60="q",F60="r",F60="s",F60="t",F60="u",F60="f"),MIN(G60,VLOOKUP(F60,'Appx 3 (Mass) Rules'!$A$1:$D$150,4,0)),MIN(G60,VLOOKUP(F60,'Appx 3 (Mass) Rules'!$A$1:$D$150,4,0),SUMPRODUCT(IF(I60="",0,INDEX('Appendix 3 Rules'!$B$2:$B$18,MATCH(F60,'Appendix 3 Rules'!$A$2:$A$17))))+(IF(K60="",0,INDEX('Appendix 3 Rules'!$C$2:$C$18,MATCH(F60,'Appendix 3 Rules'!$A$2:$A$17))))+(IF(M60="",0,INDEX('Appendix 3 Rules'!$D$2:$D$18,MATCH(F60,'Appendix 3 Rules'!$A$2:$A$17))))+(IF(O60="",0,INDEX('Appendix 3 Rules'!$E$2:$E$18,MATCH(F60,'Appendix 3 Rules'!$A$2:$A$17))))+(IF(Q60="",0,INDEX('Appendix 3 Rules'!$F$2:$F$18,MATCH(F60,'Appendix 3 Rules'!$A$2:$A$17))))+(IF(S60="",0,INDEX('Appendix 3 Rules'!$G$2:$G$18,MATCH(F60,'Appendix 3 Rules'!$A$2:$A$17))))+(IF(U60="",0,INDEX('Appendix 3 Rules'!$H$2:$H$18,MATCH(F60,'Appendix 3 Rules'!$A$2:$A$17))))+(IF(W60="",0,INDEX('Appendix 3 Rules'!$I$2:$I$18,MATCH(F60,'Appendix 3 Rules'!$A$2:$A$17))))+(IF(Y60="",0,INDEX('Appendix 3 Rules'!$J$2:$J$18,MATCH(F60,'Appendix 3 Rules'!$A$2:$A$17))))+(IF(AA60="",0,INDEX('Appendix 3 Rules'!$K$2:$K$18,MATCH(F60,'Appendix 3 Rules'!$A$2:$A$17))))+(IF(AC60="",0,INDEX('Appendix 3 Rules'!$L$2:$L$18,MATCH(F60,'Appendix 3 Rules'!$A$2:$A$17))))+(IF(AE60="",0,INDEX('Appendix 3 Rules'!$M$2:$M$18,MATCH(F60,'Appendix 3 Rules'!$A$2:$A$17))))+(IF(AG60="",0,INDEX('Appendix 3 Rules'!$N$2:$N$18,MATCH(F60,'Appendix 3 Rules'!$A$2:$A$17))))+(IF(F60="gc1",VLOOKUP(F60,'Appendix 3 Rules'!$A$1:$O$34,15)))+(IF(F60="gc2",VLOOKUP(F60,'Appendix 3 Rules'!$A$1:$O$34,15)))+(IF(F60="gc3",VLOOKUP(F60,'Appendix 3 Rules'!$A$1:$O$34,15)))+(IF(F60="gr1",VLOOKUP(F60,'Appendix 3 Rules'!$A$1:$O$34,15)))+(IF(F60="gr2",VLOOKUP(F60,'Appendix 3 Rules'!$A$1:$O$34,15)))+(IF(F60="gr3",VLOOKUP(F60,'Appendix 3 Rules'!$A$1:$O$34,15)))+(IF(F60="h1",VLOOKUP(F60,'Appendix 3 Rules'!$A$1:$O$34,15)))+(IF(F60="h2",VLOOKUP(F60,'Appendix 3 Rules'!$A$1:$O$34,15)))+(IF(F60="h3",VLOOKUP(F60,'Appendix 3 Rules'!$A$1:$O$34,15)))+(IF(F60="i1",VLOOKUP(F60,'Appendix 3 Rules'!$A$1:$O$34,15)))+(IF(F60="i2",VLOOKUP(F60,'Appendix 3 Rules'!$A$1:$O$34,15)))+(IF(F60="j1",VLOOKUP(F60,'Appendix 3 Rules'!$A$1:$O$34,15)))+(IF(F60="j2",VLOOKUP(F60,'Appendix 3 Rules'!$A$1:$O$34,15)))+(IF(F60="k",VLOOKUP(F60,'Appendix 3 Rules'!$A$1:$O$34,15)))+(IF(F60="l1",VLOOKUP(F60,'Appendix 3 Rules'!$A$1:$O$34,15)))+(IF(F60="l2",VLOOKUP(F60,'Appendix 3 Rules'!$A$1:$O$34,15)))+(IF(F60="m1",VLOOKUP(F60,'Appendix 3 Rules'!$A$1:$O$34,15)))+(IF(F60="m2",VLOOKUP(F60,'Appendix 3 Rules'!$A$1:$O$34,15)))+(IF(F60="m3",VLOOKUP(F60,'Appendix 3 Rules'!$A$1:$O$34,15)))+(IF(F60="n",VLOOKUP(F60,'Appendix 3 Rules'!$A$1:$O$34,15)))+(IF(F60="o",VLOOKUP(F60,'Appendix 3 Rules'!$A$1:$O$34,15)))+(IF(F60="p",VLOOKUP(F60,'Appendix 3 Rules'!$A$1:$O$34,15)))+(IF(F60="q",VLOOKUP(F60,'Appendix 3 Rules'!$A$1:$O$34,15)))+(IF(F60="r",VLOOKUP(F60,'Appendix 3 Rules'!$A$1:$O$34,15)))+(IF(F60="s",VLOOKUP(F60,'Appendix 3 Rules'!$A$1:$O$34,15)))+(IF(F60="t",VLOOKUP(F60,'Appendix 3 Rules'!$A$1:$O$34,15)))+(IF(F60="u",VLOOKUP(F60,'Appendix 3 Rules'!$A$1:$O$34,15))))))</f>
        <v/>
      </c>
      <c r="I60" s="11"/>
      <c r="J60" s="14"/>
      <c r="K60" s="11"/>
      <c r="L60" s="14"/>
      <c r="M60" s="11"/>
      <c r="N60" s="14"/>
      <c r="O60" s="11"/>
      <c r="P60" s="14"/>
      <c r="Q60" s="11"/>
      <c r="R60" s="14"/>
      <c r="S60" s="68"/>
      <c r="T60" s="14"/>
      <c r="U60" s="11"/>
      <c r="V60" s="14"/>
      <c r="W60" s="11"/>
      <c r="X60" s="14"/>
      <c r="Y60" s="69"/>
      <c r="Z60" s="14"/>
      <c r="AA60" s="69"/>
      <c r="AB60" s="14"/>
      <c r="AC60" s="8"/>
      <c r="AD60" s="13"/>
      <c r="AE60" s="8"/>
      <c r="AF60" s="13"/>
      <c r="AG60" s="8"/>
      <c r="AH60" s="13"/>
      <c r="AI60" s="13"/>
      <c r="AJ60" s="13"/>
      <c r="AK60" s="13"/>
      <c r="AL60" s="13"/>
      <c r="AM60" s="13" t="str">
        <f>IF(OR(AE60&lt;&gt;"",AG60&lt;&gt;""),"",IF(AND(F60&lt;&gt;"f",M60&lt;&gt;""),VLOOKUP(F60,'Appendix 3 Rules'!$A$1:$O$34,4,0),""))</f>
        <v/>
      </c>
      <c r="AN60" s="13" t="str">
        <f>IF(Q60="","",VLOOKUP(F60,'Appendix 3 Rules'!$A$1:$N$34,6,FALSE))</f>
        <v/>
      </c>
      <c r="AO60" s="13" t="str">
        <f>IF(AND(F60="f",U60&lt;&gt;""),VLOOKUP(F60,'Appendix 3 Rules'!$A$1:$N$34,8,FALSE),"")</f>
        <v/>
      </c>
    </row>
    <row r="61" spans="1:41" ht="18" customHeight="1" x14ac:dyDescent="0.2">
      <c r="B61" s="70"/>
      <c r="C61" s="9"/>
      <c r="D61" s="10"/>
      <c r="E61" s="9"/>
      <c r="F61" s="8"/>
      <c r="G61" s="20" t="str">
        <f>IF(F61="","",SUMPRODUCT(IF(I61="",0,INDEX('Appendix 3 Rules'!$B$2:$B$18,MATCH(F61,'Appendix 3 Rules'!$A$2:$A$17))))+(IF(K61="",0,INDEX('Appendix 3 Rules'!$C$2:$C$18,MATCH(F61,'Appendix 3 Rules'!$A$2:$A$17))))+(IF(M61="",0,INDEX('Appendix 3 Rules'!$D$2:$D$18,MATCH(F61,'Appendix 3 Rules'!$A$2:$A$17))))+(IF(O61="",0,INDEX('Appendix 3 Rules'!$E$2:$E$18,MATCH(F61,'Appendix 3 Rules'!$A$2:$A$17))))+(IF(Q61="",0,INDEX('Appendix 3 Rules'!$F$2:$F$18,MATCH(F61,'Appendix 3 Rules'!$A$2:$A$17))))+(IF(S61="",0,INDEX('Appendix 3 Rules'!$G$2:$G$18,MATCH(F61,'Appendix 3 Rules'!$A$2:$A$17))))+(IF(U61="",0,INDEX('Appendix 3 Rules'!$H$2:$H$18,MATCH(F61,'Appendix 3 Rules'!$A$2:$A$17))))+(IF(W61="",0,INDEX('Appendix 3 Rules'!$I$2:$I$18,MATCH(F61,'Appendix 3 Rules'!$A$2:$A$17))))+(IF(Y61="",0,INDEX('Appendix 3 Rules'!$J$2:$J$18,MATCH(F61,'Appendix 3 Rules'!$A$2:$A$17))))+(IF(AA61="",0,INDEX('Appendix 3 Rules'!$K$2:$K$18,MATCH(F61,'Appendix 3 Rules'!$A$2:$A$17))))+(IF(AC61="",0,INDEX('Appendix 3 Rules'!$L$2:$L$18,MATCH(F61,'Appendix 3 Rules'!$A$2:$A$17))))+(IF(AE61="",0,INDEX('Appendix 3 Rules'!$M$2:$M$18,MATCH(F61,'Appendix 3 Rules'!$A$2:$A$17))))+(IF(AG61="",0,INDEX('Appendix 3 Rules'!$N$2:$N$18,MATCH(F61,'Appendix 3 Rules'!$A$2:$A$17))))+(IF(F61="gc1",VLOOKUP(F61,'Appendix 3 Rules'!$A$1:$O$34,15)))+(IF(F61="gc2",VLOOKUP(F61,'Appendix 3 Rules'!$A$1:$O$34,15)))+(IF(F61="gc3",VLOOKUP(F61,'Appendix 3 Rules'!$A$1:$O$34,15)))+(IF(F61="gr1",VLOOKUP(F61,'Appendix 3 Rules'!$A$1:$O$34,15)))+(IF(F61="gr2",VLOOKUP(F61,'Appendix 3 Rules'!$A$1:$O$34,15)))+(IF(F61="gr3",VLOOKUP(F61,'Appendix 3 Rules'!$A$1:$O$34,15)))+(IF(F61="h1",VLOOKUP(F61,'Appendix 3 Rules'!$A$1:$O$34,15)))+(IF(F61="h2",VLOOKUP(F61,'Appendix 3 Rules'!$A$1:$O$34,15)))+(IF(F61="h3",VLOOKUP(F61,'Appendix 3 Rules'!$A$1:$O$34,15)))+(IF(F61="i1",VLOOKUP(F61,'Appendix 3 Rules'!$A$1:$O$34,15)))+(IF(F61="i2",VLOOKUP(F61,'Appendix 3 Rules'!$A$1:$O$34,15)))+(IF(F61="j1",VLOOKUP(F61,'Appendix 3 Rules'!$A$1:$O$34,15)))+(IF(F61="j2",VLOOKUP(F61,'Appendix 3 Rules'!$A$1:$O$34,15)))+(IF(F61="k",VLOOKUP(F61,'Appendix 3 Rules'!$A$1:$O$34,15)))+(IF(F61="l1",VLOOKUP(F61,'Appendix 3 Rules'!$A$1:$O$34,15)))+(IF(F61="l2",VLOOKUP(F61,'Appendix 3 Rules'!$A$1:$O$34,15)))+(IF(F61="m1",VLOOKUP(F61,'Appendix 3 Rules'!$A$1:$O$34,15)))+(IF(F61="m2",VLOOKUP(F61,'Appendix 3 Rules'!$A$1:$O$34,15)))+(IF(F61="m3",VLOOKUP(F61,'Appendix 3 Rules'!$A$1:$O$34,15)))+(IF(F61="n",VLOOKUP(F61,'Appendix 3 Rules'!$A$1:$O$34,15)))+(IF(F61="o",VLOOKUP(F61,'Appendix 3 Rules'!$A$1:$O$34,15)))+(IF(F61="p",VLOOKUP(F61,'Appendix 3 Rules'!$A$1:$O$34,15)))+(IF(F61="q",VLOOKUP(F61,'Appendix 3 Rules'!$A$1:$O$34,15)))+(IF(F61="r",VLOOKUP(F61,'Appendix 3 Rules'!$A$1:$O$34,15)))+(IF(F61="s",VLOOKUP(F61,'Appendix 3 Rules'!$A$1:$O$34,15)))+(IF(F61="t",VLOOKUP(F61,'Appendix 3 Rules'!$A$1:$O$34,15)))+(IF(F61="u",VLOOKUP(F61,'Appendix 3 Rules'!$A$1:$O$34,15))))</f>
        <v/>
      </c>
      <c r="H61" s="61" t="str">
        <f>IF(F61="","",IF(OR(F61="d",F61="e",F61="gc1",F61="gc2",F61="gc3",F61="gr1",F61="gr2",F61="gr3",F61="h1",F61="h2",F61="h3",F61="i1",F61="i2",F61="j1",F61="j2",F61="k",F61="l1",F61="l2",F61="m1",F61="m2",F61="m3",F61="n",F61="o",F61="p",F61="q",F61="r",F61="s",F61="t",F61="u",F61="f"),MIN(G61,VLOOKUP(F61,'Appx 3 (Mass) Rules'!$A$1:$D$150,4,0)),MIN(G61,VLOOKUP(F61,'Appx 3 (Mass) Rules'!$A$1:$D$150,4,0),SUMPRODUCT(IF(I61="",0,INDEX('Appendix 3 Rules'!$B$2:$B$18,MATCH(F61,'Appendix 3 Rules'!$A$2:$A$17))))+(IF(K61="",0,INDEX('Appendix 3 Rules'!$C$2:$C$18,MATCH(F61,'Appendix 3 Rules'!$A$2:$A$17))))+(IF(M61="",0,INDEX('Appendix 3 Rules'!$D$2:$D$18,MATCH(F61,'Appendix 3 Rules'!$A$2:$A$17))))+(IF(O61="",0,INDEX('Appendix 3 Rules'!$E$2:$E$18,MATCH(F61,'Appendix 3 Rules'!$A$2:$A$17))))+(IF(Q61="",0,INDEX('Appendix 3 Rules'!$F$2:$F$18,MATCH(F61,'Appendix 3 Rules'!$A$2:$A$17))))+(IF(S61="",0,INDEX('Appendix 3 Rules'!$G$2:$G$18,MATCH(F61,'Appendix 3 Rules'!$A$2:$A$17))))+(IF(U61="",0,INDEX('Appendix 3 Rules'!$H$2:$H$18,MATCH(F61,'Appendix 3 Rules'!$A$2:$A$17))))+(IF(W61="",0,INDEX('Appendix 3 Rules'!$I$2:$I$18,MATCH(F61,'Appendix 3 Rules'!$A$2:$A$17))))+(IF(Y61="",0,INDEX('Appendix 3 Rules'!$J$2:$J$18,MATCH(F61,'Appendix 3 Rules'!$A$2:$A$17))))+(IF(AA61="",0,INDEX('Appendix 3 Rules'!$K$2:$K$18,MATCH(F61,'Appendix 3 Rules'!$A$2:$A$17))))+(IF(AC61="",0,INDEX('Appendix 3 Rules'!$L$2:$L$18,MATCH(F61,'Appendix 3 Rules'!$A$2:$A$17))))+(IF(AE61="",0,INDEX('Appendix 3 Rules'!$M$2:$M$18,MATCH(F61,'Appendix 3 Rules'!$A$2:$A$17))))+(IF(AG61="",0,INDEX('Appendix 3 Rules'!$N$2:$N$18,MATCH(F61,'Appendix 3 Rules'!$A$2:$A$17))))+(IF(F61="gc1",VLOOKUP(F61,'Appendix 3 Rules'!$A$1:$O$34,15)))+(IF(F61="gc2",VLOOKUP(F61,'Appendix 3 Rules'!$A$1:$O$34,15)))+(IF(F61="gc3",VLOOKUP(F61,'Appendix 3 Rules'!$A$1:$O$34,15)))+(IF(F61="gr1",VLOOKUP(F61,'Appendix 3 Rules'!$A$1:$O$34,15)))+(IF(F61="gr2",VLOOKUP(F61,'Appendix 3 Rules'!$A$1:$O$34,15)))+(IF(F61="gr3",VLOOKUP(F61,'Appendix 3 Rules'!$A$1:$O$34,15)))+(IF(F61="h1",VLOOKUP(F61,'Appendix 3 Rules'!$A$1:$O$34,15)))+(IF(F61="h2",VLOOKUP(F61,'Appendix 3 Rules'!$A$1:$O$34,15)))+(IF(F61="h3",VLOOKUP(F61,'Appendix 3 Rules'!$A$1:$O$34,15)))+(IF(F61="i1",VLOOKUP(F61,'Appendix 3 Rules'!$A$1:$O$34,15)))+(IF(F61="i2",VLOOKUP(F61,'Appendix 3 Rules'!$A$1:$O$34,15)))+(IF(F61="j1",VLOOKUP(F61,'Appendix 3 Rules'!$A$1:$O$34,15)))+(IF(F61="j2",VLOOKUP(F61,'Appendix 3 Rules'!$A$1:$O$34,15)))+(IF(F61="k",VLOOKUP(F61,'Appendix 3 Rules'!$A$1:$O$34,15)))+(IF(F61="l1",VLOOKUP(F61,'Appendix 3 Rules'!$A$1:$O$34,15)))+(IF(F61="l2",VLOOKUP(F61,'Appendix 3 Rules'!$A$1:$O$34,15)))+(IF(F61="m1",VLOOKUP(F61,'Appendix 3 Rules'!$A$1:$O$34,15)))+(IF(F61="m2",VLOOKUP(F61,'Appendix 3 Rules'!$A$1:$O$34,15)))+(IF(F61="m3",VLOOKUP(F61,'Appendix 3 Rules'!$A$1:$O$34,15)))+(IF(F61="n",VLOOKUP(F61,'Appendix 3 Rules'!$A$1:$O$34,15)))+(IF(F61="o",VLOOKUP(F61,'Appendix 3 Rules'!$A$1:$O$34,15)))+(IF(F61="p",VLOOKUP(F61,'Appendix 3 Rules'!$A$1:$O$34,15)))+(IF(F61="q",VLOOKUP(F61,'Appendix 3 Rules'!$A$1:$O$34,15)))+(IF(F61="r",VLOOKUP(F61,'Appendix 3 Rules'!$A$1:$O$34,15)))+(IF(F61="s",VLOOKUP(F61,'Appendix 3 Rules'!$A$1:$O$34,15)))+(IF(F61="t",VLOOKUP(F61,'Appendix 3 Rules'!$A$1:$O$34,15)))+(IF(F61="u",VLOOKUP(F61,'Appendix 3 Rules'!$A$1:$O$34,15))))))</f>
        <v/>
      </c>
      <c r="I61" s="12"/>
      <c r="J61" s="13"/>
      <c r="K61" s="12"/>
      <c r="L61" s="13"/>
      <c r="M61" s="12"/>
      <c r="N61" s="13"/>
      <c r="O61" s="12"/>
      <c r="P61" s="13"/>
      <c r="Q61" s="12"/>
      <c r="R61" s="13"/>
      <c r="S61" s="12"/>
      <c r="T61" s="13"/>
      <c r="U61" s="12"/>
      <c r="V61" s="13"/>
      <c r="W61" s="12"/>
      <c r="X61" s="13"/>
      <c r="Y61" s="12"/>
      <c r="Z61" s="13"/>
      <c r="AA61" s="12"/>
      <c r="AB61" s="13"/>
      <c r="AC61" s="8"/>
      <c r="AD61" s="13"/>
      <c r="AE61" s="8"/>
      <c r="AF61" s="13"/>
      <c r="AG61" s="8"/>
      <c r="AH61" s="13"/>
      <c r="AI61" s="13"/>
      <c r="AJ61" s="13"/>
      <c r="AK61" s="13"/>
      <c r="AL61" s="13"/>
      <c r="AM61" s="13" t="str">
        <f>IF(OR(AE61&lt;&gt;"",AG61&lt;&gt;""),"",IF(AND(F61&lt;&gt;"f",M61&lt;&gt;""),VLOOKUP(F61,'Appendix 3 Rules'!$A$1:$O$34,4,0),""))</f>
        <v/>
      </c>
      <c r="AN61" s="13" t="str">
        <f>IF(Q61="","",VLOOKUP(F61,'Appendix 3 Rules'!$A$1:$N$34,6,FALSE))</f>
        <v/>
      </c>
      <c r="AO61" s="13" t="str">
        <f>IF(AND(F61="f",U61&lt;&gt;""),VLOOKUP(F61,'Appendix 3 Rules'!$A$1:$N$34,8,FALSE),"")</f>
        <v/>
      </c>
    </row>
    <row r="62" spans="1:41" ht="18" customHeight="1" x14ac:dyDescent="0.2">
      <c r="B62" s="70"/>
      <c r="C62" s="9"/>
      <c r="D62" s="10"/>
      <c r="E62" s="9"/>
      <c r="F62" s="8"/>
      <c r="G62" s="20" t="str">
        <f>IF(F62="","",SUMPRODUCT(IF(I62="",0,INDEX('Appendix 3 Rules'!$B$2:$B$18,MATCH(F62,'Appendix 3 Rules'!$A$2:$A$17))))+(IF(K62="",0,INDEX('Appendix 3 Rules'!$C$2:$C$18,MATCH(F62,'Appendix 3 Rules'!$A$2:$A$17))))+(IF(M62="",0,INDEX('Appendix 3 Rules'!$D$2:$D$18,MATCH(F62,'Appendix 3 Rules'!$A$2:$A$17))))+(IF(O62="",0,INDEX('Appendix 3 Rules'!$E$2:$E$18,MATCH(F62,'Appendix 3 Rules'!$A$2:$A$17))))+(IF(Q62="",0,INDEX('Appendix 3 Rules'!$F$2:$F$18,MATCH(F62,'Appendix 3 Rules'!$A$2:$A$17))))+(IF(S62="",0,INDEX('Appendix 3 Rules'!$G$2:$G$18,MATCH(F62,'Appendix 3 Rules'!$A$2:$A$17))))+(IF(U62="",0,INDEX('Appendix 3 Rules'!$H$2:$H$18,MATCH(F62,'Appendix 3 Rules'!$A$2:$A$17))))+(IF(W62="",0,INDEX('Appendix 3 Rules'!$I$2:$I$18,MATCH(F62,'Appendix 3 Rules'!$A$2:$A$17))))+(IF(Y62="",0,INDEX('Appendix 3 Rules'!$J$2:$J$18,MATCH(F62,'Appendix 3 Rules'!$A$2:$A$17))))+(IF(AA62="",0,INDEX('Appendix 3 Rules'!$K$2:$K$18,MATCH(F62,'Appendix 3 Rules'!$A$2:$A$17))))+(IF(AC62="",0,INDEX('Appendix 3 Rules'!$L$2:$L$18,MATCH(F62,'Appendix 3 Rules'!$A$2:$A$17))))+(IF(AE62="",0,INDEX('Appendix 3 Rules'!$M$2:$M$18,MATCH(F62,'Appendix 3 Rules'!$A$2:$A$17))))+(IF(AG62="",0,INDEX('Appendix 3 Rules'!$N$2:$N$18,MATCH(F62,'Appendix 3 Rules'!$A$2:$A$17))))+(IF(F62="gc1",VLOOKUP(F62,'Appendix 3 Rules'!$A$1:$O$34,15)))+(IF(F62="gc2",VLOOKUP(F62,'Appendix 3 Rules'!$A$1:$O$34,15)))+(IF(F62="gc3",VLOOKUP(F62,'Appendix 3 Rules'!$A$1:$O$34,15)))+(IF(F62="gr1",VLOOKUP(F62,'Appendix 3 Rules'!$A$1:$O$34,15)))+(IF(F62="gr2",VLOOKUP(F62,'Appendix 3 Rules'!$A$1:$O$34,15)))+(IF(F62="gr3",VLOOKUP(F62,'Appendix 3 Rules'!$A$1:$O$34,15)))+(IF(F62="h1",VLOOKUP(F62,'Appendix 3 Rules'!$A$1:$O$34,15)))+(IF(F62="h2",VLOOKUP(F62,'Appendix 3 Rules'!$A$1:$O$34,15)))+(IF(F62="h3",VLOOKUP(F62,'Appendix 3 Rules'!$A$1:$O$34,15)))+(IF(F62="i1",VLOOKUP(F62,'Appendix 3 Rules'!$A$1:$O$34,15)))+(IF(F62="i2",VLOOKUP(F62,'Appendix 3 Rules'!$A$1:$O$34,15)))+(IF(F62="j1",VLOOKUP(F62,'Appendix 3 Rules'!$A$1:$O$34,15)))+(IF(F62="j2",VLOOKUP(F62,'Appendix 3 Rules'!$A$1:$O$34,15)))+(IF(F62="k",VLOOKUP(F62,'Appendix 3 Rules'!$A$1:$O$34,15)))+(IF(F62="l1",VLOOKUP(F62,'Appendix 3 Rules'!$A$1:$O$34,15)))+(IF(F62="l2",VLOOKUP(F62,'Appendix 3 Rules'!$A$1:$O$34,15)))+(IF(F62="m1",VLOOKUP(F62,'Appendix 3 Rules'!$A$1:$O$34,15)))+(IF(F62="m2",VLOOKUP(F62,'Appendix 3 Rules'!$A$1:$O$34,15)))+(IF(F62="m3",VLOOKUP(F62,'Appendix 3 Rules'!$A$1:$O$34,15)))+(IF(F62="n",VLOOKUP(F62,'Appendix 3 Rules'!$A$1:$O$34,15)))+(IF(F62="o",VLOOKUP(F62,'Appendix 3 Rules'!$A$1:$O$34,15)))+(IF(F62="p",VLOOKUP(F62,'Appendix 3 Rules'!$A$1:$O$34,15)))+(IF(F62="q",VLOOKUP(F62,'Appendix 3 Rules'!$A$1:$O$34,15)))+(IF(F62="r",VLOOKUP(F62,'Appendix 3 Rules'!$A$1:$O$34,15)))+(IF(F62="s",VLOOKUP(F62,'Appendix 3 Rules'!$A$1:$O$34,15)))+(IF(F62="t",VLOOKUP(F62,'Appendix 3 Rules'!$A$1:$O$34,15)))+(IF(F62="u",VLOOKUP(F62,'Appendix 3 Rules'!$A$1:$O$34,15))))</f>
        <v/>
      </c>
      <c r="H62" s="61" t="str">
        <f>IF(F62="","",IF(OR(F62="d",F62="e",F62="gc1",F62="gc2",F62="gc3",F62="gr1",F62="gr2",F62="gr3",F62="h1",F62="h2",F62="h3",F62="i1",F62="i2",F62="j1",F62="j2",F62="k",F62="l1",F62="l2",F62="m1",F62="m2",F62="m3",F62="n",F62="o",F62="p",F62="q",F62="r",F62="s",F62="t",F62="u",F62="f"),MIN(G62,VLOOKUP(F62,'Appx 3 (Mass) Rules'!$A$1:$D$150,4,0)),MIN(G62,VLOOKUP(F62,'Appx 3 (Mass) Rules'!$A$1:$D$150,4,0),SUMPRODUCT(IF(I62="",0,INDEX('Appendix 3 Rules'!$B$2:$B$18,MATCH(F62,'Appendix 3 Rules'!$A$2:$A$17))))+(IF(K62="",0,INDEX('Appendix 3 Rules'!$C$2:$C$18,MATCH(F62,'Appendix 3 Rules'!$A$2:$A$17))))+(IF(M62="",0,INDEX('Appendix 3 Rules'!$D$2:$D$18,MATCH(F62,'Appendix 3 Rules'!$A$2:$A$17))))+(IF(O62="",0,INDEX('Appendix 3 Rules'!$E$2:$E$18,MATCH(F62,'Appendix 3 Rules'!$A$2:$A$17))))+(IF(Q62="",0,INDEX('Appendix 3 Rules'!$F$2:$F$18,MATCH(F62,'Appendix 3 Rules'!$A$2:$A$17))))+(IF(S62="",0,INDEX('Appendix 3 Rules'!$G$2:$G$18,MATCH(F62,'Appendix 3 Rules'!$A$2:$A$17))))+(IF(U62="",0,INDEX('Appendix 3 Rules'!$H$2:$H$18,MATCH(F62,'Appendix 3 Rules'!$A$2:$A$17))))+(IF(W62="",0,INDEX('Appendix 3 Rules'!$I$2:$I$18,MATCH(F62,'Appendix 3 Rules'!$A$2:$A$17))))+(IF(Y62="",0,INDEX('Appendix 3 Rules'!$J$2:$J$18,MATCH(F62,'Appendix 3 Rules'!$A$2:$A$17))))+(IF(AA62="",0,INDEX('Appendix 3 Rules'!$K$2:$K$18,MATCH(F62,'Appendix 3 Rules'!$A$2:$A$17))))+(IF(AC62="",0,INDEX('Appendix 3 Rules'!$L$2:$L$18,MATCH(F62,'Appendix 3 Rules'!$A$2:$A$17))))+(IF(AE62="",0,INDEX('Appendix 3 Rules'!$M$2:$M$18,MATCH(F62,'Appendix 3 Rules'!$A$2:$A$17))))+(IF(AG62="",0,INDEX('Appendix 3 Rules'!$N$2:$N$18,MATCH(F62,'Appendix 3 Rules'!$A$2:$A$17))))+(IF(F62="gc1",VLOOKUP(F62,'Appendix 3 Rules'!$A$1:$O$34,15)))+(IF(F62="gc2",VLOOKUP(F62,'Appendix 3 Rules'!$A$1:$O$34,15)))+(IF(F62="gc3",VLOOKUP(F62,'Appendix 3 Rules'!$A$1:$O$34,15)))+(IF(F62="gr1",VLOOKUP(F62,'Appendix 3 Rules'!$A$1:$O$34,15)))+(IF(F62="gr2",VLOOKUP(F62,'Appendix 3 Rules'!$A$1:$O$34,15)))+(IF(F62="gr3",VLOOKUP(F62,'Appendix 3 Rules'!$A$1:$O$34,15)))+(IF(F62="h1",VLOOKUP(F62,'Appendix 3 Rules'!$A$1:$O$34,15)))+(IF(F62="h2",VLOOKUP(F62,'Appendix 3 Rules'!$A$1:$O$34,15)))+(IF(F62="h3",VLOOKUP(F62,'Appendix 3 Rules'!$A$1:$O$34,15)))+(IF(F62="i1",VLOOKUP(F62,'Appendix 3 Rules'!$A$1:$O$34,15)))+(IF(F62="i2",VLOOKUP(F62,'Appendix 3 Rules'!$A$1:$O$34,15)))+(IF(F62="j1",VLOOKUP(F62,'Appendix 3 Rules'!$A$1:$O$34,15)))+(IF(F62="j2",VLOOKUP(F62,'Appendix 3 Rules'!$A$1:$O$34,15)))+(IF(F62="k",VLOOKUP(F62,'Appendix 3 Rules'!$A$1:$O$34,15)))+(IF(F62="l1",VLOOKUP(F62,'Appendix 3 Rules'!$A$1:$O$34,15)))+(IF(F62="l2",VLOOKUP(F62,'Appendix 3 Rules'!$A$1:$O$34,15)))+(IF(F62="m1",VLOOKUP(F62,'Appendix 3 Rules'!$A$1:$O$34,15)))+(IF(F62="m2",VLOOKUP(F62,'Appendix 3 Rules'!$A$1:$O$34,15)))+(IF(F62="m3",VLOOKUP(F62,'Appendix 3 Rules'!$A$1:$O$34,15)))+(IF(F62="n",VLOOKUP(F62,'Appendix 3 Rules'!$A$1:$O$34,15)))+(IF(F62="o",VLOOKUP(F62,'Appendix 3 Rules'!$A$1:$O$34,15)))+(IF(F62="p",VLOOKUP(F62,'Appendix 3 Rules'!$A$1:$O$34,15)))+(IF(F62="q",VLOOKUP(F62,'Appendix 3 Rules'!$A$1:$O$34,15)))+(IF(F62="r",VLOOKUP(F62,'Appendix 3 Rules'!$A$1:$O$34,15)))+(IF(F62="s",VLOOKUP(F62,'Appendix 3 Rules'!$A$1:$O$34,15)))+(IF(F62="t",VLOOKUP(F62,'Appendix 3 Rules'!$A$1:$O$34,15)))+(IF(F62="u",VLOOKUP(F62,'Appendix 3 Rules'!$A$1:$O$34,15))))))</f>
        <v/>
      </c>
      <c r="I62" s="11"/>
      <c r="J62" s="14"/>
      <c r="K62" s="11"/>
      <c r="L62" s="14"/>
      <c r="M62" s="11"/>
      <c r="N62" s="14"/>
      <c r="O62" s="11"/>
      <c r="P62" s="14"/>
      <c r="Q62" s="11"/>
      <c r="R62" s="14"/>
      <c r="S62" s="68"/>
      <c r="T62" s="14"/>
      <c r="U62" s="11"/>
      <c r="V62" s="14"/>
      <c r="W62" s="11"/>
      <c r="X62" s="14"/>
      <c r="Y62" s="69"/>
      <c r="Z62" s="14"/>
      <c r="AA62" s="69"/>
      <c r="AB62" s="14"/>
      <c r="AC62" s="8"/>
      <c r="AD62" s="13"/>
      <c r="AE62" s="8"/>
      <c r="AF62" s="13"/>
      <c r="AG62" s="8"/>
      <c r="AH62" s="13"/>
      <c r="AI62" s="13"/>
      <c r="AJ62" s="13"/>
      <c r="AK62" s="13"/>
      <c r="AL62" s="13"/>
      <c r="AM62" s="13" t="str">
        <f>IF(OR(AE62&lt;&gt;"",AG62&lt;&gt;""),"",IF(AND(F62&lt;&gt;"f",M62&lt;&gt;""),VLOOKUP(F62,'Appendix 3 Rules'!$A$1:$O$34,4,0),""))</f>
        <v/>
      </c>
      <c r="AN62" s="13" t="str">
        <f>IF(Q62="","",VLOOKUP(F62,'Appendix 3 Rules'!$A$1:$N$34,6,FALSE))</f>
        <v/>
      </c>
      <c r="AO62" s="13" t="str">
        <f>IF(AND(F62="f",U62&lt;&gt;""),VLOOKUP(F62,'Appendix 3 Rules'!$A$1:$N$34,8,FALSE),"")</f>
        <v/>
      </c>
    </row>
    <row r="63" spans="1:41" ht="18" customHeight="1" x14ac:dyDescent="0.2">
      <c r="B63" s="70"/>
      <c r="C63" s="9"/>
      <c r="D63" s="10"/>
      <c r="E63" s="9"/>
      <c r="F63" s="8"/>
      <c r="G63" s="20" t="str">
        <f>IF(F63="","",SUMPRODUCT(IF(I63="",0,INDEX('Appendix 3 Rules'!$B$2:$B$18,MATCH(F63,'Appendix 3 Rules'!$A$2:$A$17))))+(IF(K63="",0,INDEX('Appendix 3 Rules'!$C$2:$C$18,MATCH(F63,'Appendix 3 Rules'!$A$2:$A$17))))+(IF(M63="",0,INDEX('Appendix 3 Rules'!$D$2:$D$18,MATCH(F63,'Appendix 3 Rules'!$A$2:$A$17))))+(IF(O63="",0,INDEX('Appendix 3 Rules'!$E$2:$E$18,MATCH(F63,'Appendix 3 Rules'!$A$2:$A$17))))+(IF(Q63="",0,INDEX('Appendix 3 Rules'!$F$2:$F$18,MATCH(F63,'Appendix 3 Rules'!$A$2:$A$17))))+(IF(S63="",0,INDEX('Appendix 3 Rules'!$G$2:$G$18,MATCH(F63,'Appendix 3 Rules'!$A$2:$A$17))))+(IF(U63="",0,INDEX('Appendix 3 Rules'!$H$2:$H$18,MATCH(F63,'Appendix 3 Rules'!$A$2:$A$17))))+(IF(W63="",0,INDEX('Appendix 3 Rules'!$I$2:$I$18,MATCH(F63,'Appendix 3 Rules'!$A$2:$A$17))))+(IF(Y63="",0,INDEX('Appendix 3 Rules'!$J$2:$J$18,MATCH(F63,'Appendix 3 Rules'!$A$2:$A$17))))+(IF(AA63="",0,INDEX('Appendix 3 Rules'!$K$2:$K$18,MATCH(F63,'Appendix 3 Rules'!$A$2:$A$17))))+(IF(AC63="",0,INDEX('Appendix 3 Rules'!$L$2:$L$18,MATCH(F63,'Appendix 3 Rules'!$A$2:$A$17))))+(IF(AE63="",0,INDEX('Appendix 3 Rules'!$M$2:$M$18,MATCH(F63,'Appendix 3 Rules'!$A$2:$A$17))))+(IF(AG63="",0,INDEX('Appendix 3 Rules'!$N$2:$N$18,MATCH(F63,'Appendix 3 Rules'!$A$2:$A$17))))+(IF(F63="gc1",VLOOKUP(F63,'Appendix 3 Rules'!$A$1:$O$34,15)))+(IF(F63="gc2",VLOOKUP(F63,'Appendix 3 Rules'!$A$1:$O$34,15)))+(IF(F63="gc3",VLOOKUP(F63,'Appendix 3 Rules'!$A$1:$O$34,15)))+(IF(F63="gr1",VLOOKUP(F63,'Appendix 3 Rules'!$A$1:$O$34,15)))+(IF(F63="gr2",VLOOKUP(F63,'Appendix 3 Rules'!$A$1:$O$34,15)))+(IF(F63="gr3",VLOOKUP(F63,'Appendix 3 Rules'!$A$1:$O$34,15)))+(IF(F63="h1",VLOOKUP(F63,'Appendix 3 Rules'!$A$1:$O$34,15)))+(IF(F63="h2",VLOOKUP(F63,'Appendix 3 Rules'!$A$1:$O$34,15)))+(IF(F63="h3",VLOOKUP(F63,'Appendix 3 Rules'!$A$1:$O$34,15)))+(IF(F63="i1",VLOOKUP(F63,'Appendix 3 Rules'!$A$1:$O$34,15)))+(IF(F63="i2",VLOOKUP(F63,'Appendix 3 Rules'!$A$1:$O$34,15)))+(IF(F63="j1",VLOOKUP(F63,'Appendix 3 Rules'!$A$1:$O$34,15)))+(IF(F63="j2",VLOOKUP(F63,'Appendix 3 Rules'!$A$1:$O$34,15)))+(IF(F63="k",VLOOKUP(F63,'Appendix 3 Rules'!$A$1:$O$34,15)))+(IF(F63="l1",VLOOKUP(F63,'Appendix 3 Rules'!$A$1:$O$34,15)))+(IF(F63="l2",VLOOKUP(F63,'Appendix 3 Rules'!$A$1:$O$34,15)))+(IF(F63="m1",VLOOKUP(F63,'Appendix 3 Rules'!$A$1:$O$34,15)))+(IF(F63="m2",VLOOKUP(F63,'Appendix 3 Rules'!$A$1:$O$34,15)))+(IF(F63="m3",VLOOKUP(F63,'Appendix 3 Rules'!$A$1:$O$34,15)))+(IF(F63="n",VLOOKUP(F63,'Appendix 3 Rules'!$A$1:$O$34,15)))+(IF(F63="o",VLOOKUP(F63,'Appendix 3 Rules'!$A$1:$O$34,15)))+(IF(F63="p",VLOOKUP(F63,'Appendix 3 Rules'!$A$1:$O$34,15)))+(IF(F63="q",VLOOKUP(F63,'Appendix 3 Rules'!$A$1:$O$34,15)))+(IF(F63="r",VLOOKUP(F63,'Appendix 3 Rules'!$A$1:$O$34,15)))+(IF(F63="s",VLOOKUP(F63,'Appendix 3 Rules'!$A$1:$O$34,15)))+(IF(F63="t",VLOOKUP(F63,'Appendix 3 Rules'!$A$1:$O$34,15)))+(IF(F63="u",VLOOKUP(F63,'Appendix 3 Rules'!$A$1:$O$34,15))))</f>
        <v/>
      </c>
      <c r="H63" s="61" t="str">
        <f>IF(F63="","",IF(OR(F63="d",F63="e",F63="gc1",F63="gc2",F63="gc3",F63="gr1",F63="gr2",F63="gr3",F63="h1",F63="h2",F63="h3",F63="i1",F63="i2",F63="j1",F63="j2",F63="k",F63="l1",F63="l2",F63="m1",F63="m2",F63="m3",F63="n",F63="o",F63="p",F63="q",F63="r",F63="s",F63="t",F63="u",F63="f"),MIN(G63,VLOOKUP(F63,'Appx 3 (Mass) Rules'!$A$1:$D$150,4,0)),MIN(G63,VLOOKUP(F63,'Appx 3 (Mass) Rules'!$A$1:$D$150,4,0),SUMPRODUCT(IF(I63="",0,INDEX('Appendix 3 Rules'!$B$2:$B$18,MATCH(F63,'Appendix 3 Rules'!$A$2:$A$17))))+(IF(K63="",0,INDEX('Appendix 3 Rules'!$C$2:$C$18,MATCH(F63,'Appendix 3 Rules'!$A$2:$A$17))))+(IF(M63="",0,INDEX('Appendix 3 Rules'!$D$2:$D$18,MATCH(F63,'Appendix 3 Rules'!$A$2:$A$17))))+(IF(O63="",0,INDEX('Appendix 3 Rules'!$E$2:$E$18,MATCH(F63,'Appendix 3 Rules'!$A$2:$A$17))))+(IF(Q63="",0,INDEX('Appendix 3 Rules'!$F$2:$F$18,MATCH(F63,'Appendix 3 Rules'!$A$2:$A$17))))+(IF(S63="",0,INDEX('Appendix 3 Rules'!$G$2:$G$18,MATCH(F63,'Appendix 3 Rules'!$A$2:$A$17))))+(IF(U63="",0,INDEX('Appendix 3 Rules'!$H$2:$H$18,MATCH(F63,'Appendix 3 Rules'!$A$2:$A$17))))+(IF(W63="",0,INDEX('Appendix 3 Rules'!$I$2:$I$18,MATCH(F63,'Appendix 3 Rules'!$A$2:$A$17))))+(IF(Y63="",0,INDEX('Appendix 3 Rules'!$J$2:$J$18,MATCH(F63,'Appendix 3 Rules'!$A$2:$A$17))))+(IF(AA63="",0,INDEX('Appendix 3 Rules'!$K$2:$K$18,MATCH(F63,'Appendix 3 Rules'!$A$2:$A$17))))+(IF(AC63="",0,INDEX('Appendix 3 Rules'!$L$2:$L$18,MATCH(F63,'Appendix 3 Rules'!$A$2:$A$17))))+(IF(AE63="",0,INDEX('Appendix 3 Rules'!$M$2:$M$18,MATCH(F63,'Appendix 3 Rules'!$A$2:$A$17))))+(IF(AG63="",0,INDEX('Appendix 3 Rules'!$N$2:$N$18,MATCH(F63,'Appendix 3 Rules'!$A$2:$A$17))))+(IF(F63="gc1",VLOOKUP(F63,'Appendix 3 Rules'!$A$1:$O$34,15)))+(IF(F63="gc2",VLOOKUP(F63,'Appendix 3 Rules'!$A$1:$O$34,15)))+(IF(F63="gc3",VLOOKUP(F63,'Appendix 3 Rules'!$A$1:$O$34,15)))+(IF(F63="gr1",VLOOKUP(F63,'Appendix 3 Rules'!$A$1:$O$34,15)))+(IF(F63="gr2",VLOOKUP(F63,'Appendix 3 Rules'!$A$1:$O$34,15)))+(IF(F63="gr3",VLOOKUP(F63,'Appendix 3 Rules'!$A$1:$O$34,15)))+(IF(F63="h1",VLOOKUP(F63,'Appendix 3 Rules'!$A$1:$O$34,15)))+(IF(F63="h2",VLOOKUP(F63,'Appendix 3 Rules'!$A$1:$O$34,15)))+(IF(F63="h3",VLOOKUP(F63,'Appendix 3 Rules'!$A$1:$O$34,15)))+(IF(F63="i1",VLOOKUP(F63,'Appendix 3 Rules'!$A$1:$O$34,15)))+(IF(F63="i2",VLOOKUP(F63,'Appendix 3 Rules'!$A$1:$O$34,15)))+(IF(F63="j1",VLOOKUP(F63,'Appendix 3 Rules'!$A$1:$O$34,15)))+(IF(F63="j2",VLOOKUP(F63,'Appendix 3 Rules'!$A$1:$O$34,15)))+(IF(F63="k",VLOOKUP(F63,'Appendix 3 Rules'!$A$1:$O$34,15)))+(IF(F63="l1",VLOOKUP(F63,'Appendix 3 Rules'!$A$1:$O$34,15)))+(IF(F63="l2",VLOOKUP(F63,'Appendix 3 Rules'!$A$1:$O$34,15)))+(IF(F63="m1",VLOOKUP(F63,'Appendix 3 Rules'!$A$1:$O$34,15)))+(IF(F63="m2",VLOOKUP(F63,'Appendix 3 Rules'!$A$1:$O$34,15)))+(IF(F63="m3",VLOOKUP(F63,'Appendix 3 Rules'!$A$1:$O$34,15)))+(IF(F63="n",VLOOKUP(F63,'Appendix 3 Rules'!$A$1:$O$34,15)))+(IF(F63="o",VLOOKUP(F63,'Appendix 3 Rules'!$A$1:$O$34,15)))+(IF(F63="p",VLOOKUP(F63,'Appendix 3 Rules'!$A$1:$O$34,15)))+(IF(F63="q",VLOOKUP(F63,'Appendix 3 Rules'!$A$1:$O$34,15)))+(IF(F63="r",VLOOKUP(F63,'Appendix 3 Rules'!$A$1:$O$34,15)))+(IF(F63="s",VLOOKUP(F63,'Appendix 3 Rules'!$A$1:$O$34,15)))+(IF(F63="t",VLOOKUP(F63,'Appendix 3 Rules'!$A$1:$O$34,15)))+(IF(F63="u",VLOOKUP(F63,'Appendix 3 Rules'!$A$1:$O$34,15))))))</f>
        <v/>
      </c>
      <c r="I63" s="12"/>
      <c r="J63" s="13"/>
      <c r="K63" s="12"/>
      <c r="L63" s="13"/>
      <c r="M63" s="12"/>
      <c r="N63" s="13"/>
      <c r="O63" s="12"/>
      <c r="P63" s="13"/>
      <c r="Q63" s="12"/>
      <c r="R63" s="13"/>
      <c r="S63" s="12"/>
      <c r="T63" s="13"/>
      <c r="U63" s="12"/>
      <c r="V63" s="13"/>
      <c r="W63" s="12"/>
      <c r="X63" s="13"/>
      <c r="Y63" s="12"/>
      <c r="Z63" s="13"/>
      <c r="AA63" s="12"/>
      <c r="AB63" s="13"/>
      <c r="AC63" s="8"/>
      <c r="AD63" s="13"/>
      <c r="AE63" s="8"/>
      <c r="AF63" s="13"/>
      <c r="AG63" s="8"/>
      <c r="AH63" s="13"/>
      <c r="AI63" s="13"/>
      <c r="AJ63" s="13"/>
      <c r="AK63" s="13"/>
      <c r="AL63" s="13"/>
      <c r="AM63" s="13" t="str">
        <f>IF(OR(AE63&lt;&gt;"",AG63&lt;&gt;""),"",IF(AND(F63&lt;&gt;"f",M63&lt;&gt;""),VLOOKUP(F63,'Appendix 3 Rules'!$A$1:$O$34,4,0),""))</f>
        <v/>
      </c>
      <c r="AN63" s="13" t="str">
        <f>IF(Q63="","",VLOOKUP(F63,'Appendix 3 Rules'!$A$1:$N$34,6,FALSE))</f>
        <v/>
      </c>
      <c r="AO63" s="13" t="str">
        <f>IF(AND(F63="f",U63&lt;&gt;""),VLOOKUP(F63,'Appendix 3 Rules'!$A$1:$N$34,8,FALSE),"")</f>
        <v/>
      </c>
    </row>
    <row r="64" spans="1:41" ht="18" customHeight="1" x14ac:dyDescent="0.2">
      <c r="B64" s="70"/>
      <c r="C64" s="9"/>
      <c r="D64" s="10"/>
      <c r="E64" s="9"/>
      <c r="F64" s="8"/>
      <c r="G64" s="20" t="str">
        <f>IF(F64="","",SUMPRODUCT(IF(I64="",0,INDEX('Appendix 3 Rules'!$B$2:$B$18,MATCH(F64,'Appendix 3 Rules'!$A$2:$A$17))))+(IF(K64="",0,INDEX('Appendix 3 Rules'!$C$2:$C$18,MATCH(F64,'Appendix 3 Rules'!$A$2:$A$17))))+(IF(M64="",0,INDEX('Appendix 3 Rules'!$D$2:$D$18,MATCH(F64,'Appendix 3 Rules'!$A$2:$A$17))))+(IF(O64="",0,INDEX('Appendix 3 Rules'!$E$2:$E$18,MATCH(F64,'Appendix 3 Rules'!$A$2:$A$17))))+(IF(Q64="",0,INDEX('Appendix 3 Rules'!$F$2:$F$18,MATCH(F64,'Appendix 3 Rules'!$A$2:$A$17))))+(IF(S64="",0,INDEX('Appendix 3 Rules'!$G$2:$G$18,MATCH(F64,'Appendix 3 Rules'!$A$2:$A$17))))+(IF(U64="",0,INDEX('Appendix 3 Rules'!$H$2:$H$18,MATCH(F64,'Appendix 3 Rules'!$A$2:$A$17))))+(IF(W64="",0,INDEX('Appendix 3 Rules'!$I$2:$I$18,MATCH(F64,'Appendix 3 Rules'!$A$2:$A$17))))+(IF(Y64="",0,INDEX('Appendix 3 Rules'!$J$2:$J$18,MATCH(F64,'Appendix 3 Rules'!$A$2:$A$17))))+(IF(AA64="",0,INDEX('Appendix 3 Rules'!$K$2:$K$18,MATCH(F64,'Appendix 3 Rules'!$A$2:$A$17))))+(IF(AC64="",0,INDEX('Appendix 3 Rules'!$L$2:$L$18,MATCH(F64,'Appendix 3 Rules'!$A$2:$A$17))))+(IF(AE64="",0,INDEX('Appendix 3 Rules'!$M$2:$M$18,MATCH(F64,'Appendix 3 Rules'!$A$2:$A$17))))+(IF(AG64="",0,INDEX('Appendix 3 Rules'!$N$2:$N$18,MATCH(F64,'Appendix 3 Rules'!$A$2:$A$17))))+(IF(F64="gc1",VLOOKUP(F64,'Appendix 3 Rules'!$A$1:$O$34,15)))+(IF(F64="gc2",VLOOKUP(F64,'Appendix 3 Rules'!$A$1:$O$34,15)))+(IF(F64="gc3",VLOOKUP(F64,'Appendix 3 Rules'!$A$1:$O$34,15)))+(IF(F64="gr1",VLOOKUP(F64,'Appendix 3 Rules'!$A$1:$O$34,15)))+(IF(F64="gr2",VLOOKUP(F64,'Appendix 3 Rules'!$A$1:$O$34,15)))+(IF(F64="gr3",VLOOKUP(F64,'Appendix 3 Rules'!$A$1:$O$34,15)))+(IF(F64="h1",VLOOKUP(F64,'Appendix 3 Rules'!$A$1:$O$34,15)))+(IF(F64="h2",VLOOKUP(F64,'Appendix 3 Rules'!$A$1:$O$34,15)))+(IF(F64="h3",VLOOKUP(F64,'Appendix 3 Rules'!$A$1:$O$34,15)))+(IF(F64="i1",VLOOKUP(F64,'Appendix 3 Rules'!$A$1:$O$34,15)))+(IF(F64="i2",VLOOKUP(F64,'Appendix 3 Rules'!$A$1:$O$34,15)))+(IF(F64="j1",VLOOKUP(F64,'Appendix 3 Rules'!$A$1:$O$34,15)))+(IF(F64="j2",VLOOKUP(F64,'Appendix 3 Rules'!$A$1:$O$34,15)))+(IF(F64="k",VLOOKUP(F64,'Appendix 3 Rules'!$A$1:$O$34,15)))+(IF(F64="l1",VLOOKUP(F64,'Appendix 3 Rules'!$A$1:$O$34,15)))+(IF(F64="l2",VLOOKUP(F64,'Appendix 3 Rules'!$A$1:$O$34,15)))+(IF(F64="m1",VLOOKUP(F64,'Appendix 3 Rules'!$A$1:$O$34,15)))+(IF(F64="m2",VLOOKUP(F64,'Appendix 3 Rules'!$A$1:$O$34,15)))+(IF(F64="m3",VLOOKUP(F64,'Appendix 3 Rules'!$A$1:$O$34,15)))+(IF(F64="n",VLOOKUP(F64,'Appendix 3 Rules'!$A$1:$O$34,15)))+(IF(F64="o",VLOOKUP(F64,'Appendix 3 Rules'!$A$1:$O$34,15)))+(IF(F64="p",VLOOKUP(F64,'Appendix 3 Rules'!$A$1:$O$34,15)))+(IF(F64="q",VLOOKUP(F64,'Appendix 3 Rules'!$A$1:$O$34,15)))+(IF(F64="r",VLOOKUP(F64,'Appendix 3 Rules'!$A$1:$O$34,15)))+(IF(F64="s",VLOOKUP(F64,'Appendix 3 Rules'!$A$1:$O$34,15)))+(IF(F64="t",VLOOKUP(F64,'Appendix 3 Rules'!$A$1:$O$34,15)))+(IF(F64="u",VLOOKUP(F64,'Appendix 3 Rules'!$A$1:$O$34,15))))</f>
        <v/>
      </c>
      <c r="H64" s="61" t="str">
        <f>IF(F64="","",IF(OR(F64="d",F64="e",F64="gc1",F64="gc2",F64="gc3",F64="gr1",F64="gr2",F64="gr3",F64="h1",F64="h2",F64="h3",F64="i1",F64="i2",F64="j1",F64="j2",F64="k",F64="l1",F64="l2",F64="m1",F64="m2",F64="m3",F64="n",F64="o",F64="p",F64="q",F64="r",F64="s",F64="t",F64="u",F64="f"),MIN(G64,VLOOKUP(F64,'Appx 3 (Mass) Rules'!$A$1:$D$150,4,0)),MIN(G64,VLOOKUP(F64,'Appx 3 (Mass) Rules'!$A$1:$D$150,4,0),SUMPRODUCT(IF(I64="",0,INDEX('Appendix 3 Rules'!$B$2:$B$18,MATCH(F64,'Appendix 3 Rules'!$A$2:$A$17))))+(IF(K64="",0,INDEX('Appendix 3 Rules'!$C$2:$C$18,MATCH(F64,'Appendix 3 Rules'!$A$2:$A$17))))+(IF(M64="",0,INDEX('Appendix 3 Rules'!$D$2:$D$18,MATCH(F64,'Appendix 3 Rules'!$A$2:$A$17))))+(IF(O64="",0,INDEX('Appendix 3 Rules'!$E$2:$E$18,MATCH(F64,'Appendix 3 Rules'!$A$2:$A$17))))+(IF(Q64="",0,INDEX('Appendix 3 Rules'!$F$2:$F$18,MATCH(F64,'Appendix 3 Rules'!$A$2:$A$17))))+(IF(S64="",0,INDEX('Appendix 3 Rules'!$G$2:$G$18,MATCH(F64,'Appendix 3 Rules'!$A$2:$A$17))))+(IF(U64="",0,INDEX('Appendix 3 Rules'!$H$2:$H$18,MATCH(F64,'Appendix 3 Rules'!$A$2:$A$17))))+(IF(W64="",0,INDEX('Appendix 3 Rules'!$I$2:$I$18,MATCH(F64,'Appendix 3 Rules'!$A$2:$A$17))))+(IF(Y64="",0,INDEX('Appendix 3 Rules'!$J$2:$J$18,MATCH(F64,'Appendix 3 Rules'!$A$2:$A$17))))+(IF(AA64="",0,INDEX('Appendix 3 Rules'!$K$2:$K$18,MATCH(F64,'Appendix 3 Rules'!$A$2:$A$17))))+(IF(AC64="",0,INDEX('Appendix 3 Rules'!$L$2:$L$18,MATCH(F64,'Appendix 3 Rules'!$A$2:$A$17))))+(IF(AE64="",0,INDEX('Appendix 3 Rules'!$M$2:$M$18,MATCH(F64,'Appendix 3 Rules'!$A$2:$A$17))))+(IF(AG64="",0,INDEX('Appendix 3 Rules'!$N$2:$N$18,MATCH(F64,'Appendix 3 Rules'!$A$2:$A$17))))+(IF(F64="gc1",VLOOKUP(F64,'Appendix 3 Rules'!$A$1:$O$34,15)))+(IF(F64="gc2",VLOOKUP(F64,'Appendix 3 Rules'!$A$1:$O$34,15)))+(IF(F64="gc3",VLOOKUP(F64,'Appendix 3 Rules'!$A$1:$O$34,15)))+(IF(F64="gr1",VLOOKUP(F64,'Appendix 3 Rules'!$A$1:$O$34,15)))+(IF(F64="gr2",VLOOKUP(F64,'Appendix 3 Rules'!$A$1:$O$34,15)))+(IF(F64="gr3",VLOOKUP(F64,'Appendix 3 Rules'!$A$1:$O$34,15)))+(IF(F64="h1",VLOOKUP(F64,'Appendix 3 Rules'!$A$1:$O$34,15)))+(IF(F64="h2",VLOOKUP(F64,'Appendix 3 Rules'!$A$1:$O$34,15)))+(IF(F64="h3",VLOOKUP(F64,'Appendix 3 Rules'!$A$1:$O$34,15)))+(IF(F64="i1",VLOOKUP(F64,'Appendix 3 Rules'!$A$1:$O$34,15)))+(IF(F64="i2",VLOOKUP(F64,'Appendix 3 Rules'!$A$1:$O$34,15)))+(IF(F64="j1",VLOOKUP(F64,'Appendix 3 Rules'!$A$1:$O$34,15)))+(IF(F64="j2",VLOOKUP(F64,'Appendix 3 Rules'!$A$1:$O$34,15)))+(IF(F64="k",VLOOKUP(F64,'Appendix 3 Rules'!$A$1:$O$34,15)))+(IF(F64="l1",VLOOKUP(F64,'Appendix 3 Rules'!$A$1:$O$34,15)))+(IF(F64="l2",VLOOKUP(F64,'Appendix 3 Rules'!$A$1:$O$34,15)))+(IF(F64="m1",VLOOKUP(F64,'Appendix 3 Rules'!$A$1:$O$34,15)))+(IF(F64="m2",VLOOKUP(F64,'Appendix 3 Rules'!$A$1:$O$34,15)))+(IF(F64="m3",VLOOKUP(F64,'Appendix 3 Rules'!$A$1:$O$34,15)))+(IF(F64="n",VLOOKUP(F64,'Appendix 3 Rules'!$A$1:$O$34,15)))+(IF(F64="o",VLOOKUP(F64,'Appendix 3 Rules'!$A$1:$O$34,15)))+(IF(F64="p",VLOOKUP(F64,'Appendix 3 Rules'!$A$1:$O$34,15)))+(IF(F64="q",VLOOKUP(F64,'Appendix 3 Rules'!$A$1:$O$34,15)))+(IF(F64="r",VLOOKUP(F64,'Appendix 3 Rules'!$A$1:$O$34,15)))+(IF(F64="s",VLOOKUP(F64,'Appendix 3 Rules'!$A$1:$O$34,15)))+(IF(F64="t",VLOOKUP(F64,'Appendix 3 Rules'!$A$1:$O$34,15)))+(IF(F64="u",VLOOKUP(F64,'Appendix 3 Rules'!$A$1:$O$34,15))))))</f>
        <v/>
      </c>
      <c r="I64" s="11"/>
      <c r="J64" s="14"/>
      <c r="K64" s="11"/>
      <c r="L64" s="14"/>
      <c r="M64" s="11"/>
      <c r="N64" s="14"/>
      <c r="O64" s="11"/>
      <c r="P64" s="14"/>
      <c r="Q64" s="11"/>
      <c r="R64" s="14"/>
      <c r="S64" s="68"/>
      <c r="T64" s="14"/>
      <c r="U64" s="11"/>
      <c r="V64" s="14"/>
      <c r="W64" s="11"/>
      <c r="X64" s="14"/>
      <c r="Y64" s="69"/>
      <c r="Z64" s="14"/>
      <c r="AA64" s="69"/>
      <c r="AB64" s="14"/>
      <c r="AC64" s="8"/>
      <c r="AD64" s="13"/>
      <c r="AE64" s="8"/>
      <c r="AF64" s="13"/>
      <c r="AG64" s="8"/>
      <c r="AH64" s="13"/>
      <c r="AI64" s="13"/>
      <c r="AJ64" s="13"/>
      <c r="AK64" s="13"/>
      <c r="AL64" s="13"/>
      <c r="AM64" s="13" t="str">
        <f>IF(OR(AE64&lt;&gt;"",AG64&lt;&gt;""),"",IF(AND(F64&lt;&gt;"f",M64&lt;&gt;""),VLOOKUP(F64,'Appendix 3 Rules'!$A$1:$O$34,4,0),""))</f>
        <v/>
      </c>
      <c r="AN64" s="13" t="str">
        <f>IF(Q64="","",VLOOKUP(F64,'Appendix 3 Rules'!$A$1:$N$34,6,FALSE))</f>
        <v/>
      </c>
      <c r="AO64" s="13" t="str">
        <f>IF(AND(F64="f",U64&lt;&gt;""),VLOOKUP(F64,'Appendix 3 Rules'!$A$1:$N$34,8,FALSE),"")</f>
        <v/>
      </c>
    </row>
    <row r="65" spans="1:41" ht="18" customHeight="1" x14ac:dyDescent="0.2">
      <c r="B65" s="70"/>
      <c r="C65" s="9"/>
      <c r="D65" s="10"/>
      <c r="E65" s="9"/>
      <c r="F65" s="8"/>
      <c r="G65" s="20" t="str">
        <f>IF(F65="","",SUMPRODUCT(IF(I65="",0,INDEX('Appendix 3 Rules'!$B$2:$B$18,MATCH(F65,'Appendix 3 Rules'!$A$2:$A$17))))+(IF(K65="",0,INDEX('Appendix 3 Rules'!$C$2:$C$18,MATCH(F65,'Appendix 3 Rules'!$A$2:$A$17))))+(IF(M65="",0,INDEX('Appendix 3 Rules'!$D$2:$D$18,MATCH(F65,'Appendix 3 Rules'!$A$2:$A$17))))+(IF(O65="",0,INDEX('Appendix 3 Rules'!$E$2:$E$18,MATCH(F65,'Appendix 3 Rules'!$A$2:$A$17))))+(IF(Q65="",0,INDEX('Appendix 3 Rules'!$F$2:$F$18,MATCH(F65,'Appendix 3 Rules'!$A$2:$A$17))))+(IF(S65="",0,INDEX('Appendix 3 Rules'!$G$2:$G$18,MATCH(F65,'Appendix 3 Rules'!$A$2:$A$17))))+(IF(U65="",0,INDEX('Appendix 3 Rules'!$H$2:$H$18,MATCH(F65,'Appendix 3 Rules'!$A$2:$A$17))))+(IF(W65="",0,INDEX('Appendix 3 Rules'!$I$2:$I$18,MATCH(F65,'Appendix 3 Rules'!$A$2:$A$17))))+(IF(Y65="",0,INDEX('Appendix 3 Rules'!$J$2:$J$18,MATCH(F65,'Appendix 3 Rules'!$A$2:$A$17))))+(IF(AA65="",0,INDEX('Appendix 3 Rules'!$K$2:$K$18,MATCH(F65,'Appendix 3 Rules'!$A$2:$A$17))))+(IF(AC65="",0,INDEX('Appendix 3 Rules'!$L$2:$L$18,MATCH(F65,'Appendix 3 Rules'!$A$2:$A$17))))+(IF(AE65="",0,INDEX('Appendix 3 Rules'!$M$2:$M$18,MATCH(F65,'Appendix 3 Rules'!$A$2:$A$17))))+(IF(AG65="",0,INDEX('Appendix 3 Rules'!$N$2:$N$18,MATCH(F65,'Appendix 3 Rules'!$A$2:$A$17))))+(IF(F65="gc1",VLOOKUP(F65,'Appendix 3 Rules'!$A$1:$O$34,15)))+(IF(F65="gc2",VLOOKUP(F65,'Appendix 3 Rules'!$A$1:$O$34,15)))+(IF(F65="gc3",VLOOKUP(F65,'Appendix 3 Rules'!$A$1:$O$34,15)))+(IF(F65="gr1",VLOOKUP(F65,'Appendix 3 Rules'!$A$1:$O$34,15)))+(IF(F65="gr2",VLOOKUP(F65,'Appendix 3 Rules'!$A$1:$O$34,15)))+(IF(F65="gr3",VLOOKUP(F65,'Appendix 3 Rules'!$A$1:$O$34,15)))+(IF(F65="h1",VLOOKUP(F65,'Appendix 3 Rules'!$A$1:$O$34,15)))+(IF(F65="h2",VLOOKUP(F65,'Appendix 3 Rules'!$A$1:$O$34,15)))+(IF(F65="h3",VLOOKUP(F65,'Appendix 3 Rules'!$A$1:$O$34,15)))+(IF(F65="i1",VLOOKUP(F65,'Appendix 3 Rules'!$A$1:$O$34,15)))+(IF(F65="i2",VLOOKUP(F65,'Appendix 3 Rules'!$A$1:$O$34,15)))+(IF(F65="j1",VLOOKUP(F65,'Appendix 3 Rules'!$A$1:$O$34,15)))+(IF(F65="j2",VLOOKUP(F65,'Appendix 3 Rules'!$A$1:$O$34,15)))+(IF(F65="k",VLOOKUP(F65,'Appendix 3 Rules'!$A$1:$O$34,15)))+(IF(F65="l1",VLOOKUP(F65,'Appendix 3 Rules'!$A$1:$O$34,15)))+(IF(F65="l2",VLOOKUP(F65,'Appendix 3 Rules'!$A$1:$O$34,15)))+(IF(F65="m1",VLOOKUP(F65,'Appendix 3 Rules'!$A$1:$O$34,15)))+(IF(F65="m2",VLOOKUP(F65,'Appendix 3 Rules'!$A$1:$O$34,15)))+(IF(F65="m3",VLOOKUP(F65,'Appendix 3 Rules'!$A$1:$O$34,15)))+(IF(F65="n",VLOOKUP(F65,'Appendix 3 Rules'!$A$1:$O$34,15)))+(IF(F65="o",VLOOKUP(F65,'Appendix 3 Rules'!$A$1:$O$34,15)))+(IF(F65="p",VLOOKUP(F65,'Appendix 3 Rules'!$A$1:$O$34,15)))+(IF(F65="q",VLOOKUP(F65,'Appendix 3 Rules'!$A$1:$O$34,15)))+(IF(F65="r",VLOOKUP(F65,'Appendix 3 Rules'!$A$1:$O$34,15)))+(IF(F65="s",VLOOKUP(F65,'Appendix 3 Rules'!$A$1:$O$34,15)))+(IF(F65="t",VLOOKUP(F65,'Appendix 3 Rules'!$A$1:$O$34,15)))+(IF(F65="u",VLOOKUP(F65,'Appendix 3 Rules'!$A$1:$O$34,15))))</f>
        <v/>
      </c>
      <c r="H65" s="61" t="str">
        <f>IF(F65="","",IF(OR(F65="d",F65="e",F65="gc1",F65="gc2",F65="gc3",F65="gr1",F65="gr2",F65="gr3",F65="h1",F65="h2",F65="h3",F65="i1",F65="i2",F65="j1",F65="j2",F65="k",F65="l1",F65="l2",F65="m1",F65="m2",F65="m3",F65="n",F65="o",F65="p",F65="q",F65="r",F65="s",F65="t",F65="u",F65="f"),MIN(G65,VLOOKUP(F65,'Appx 3 (Mass) Rules'!$A$1:$D$150,4,0)),MIN(G65,VLOOKUP(F65,'Appx 3 (Mass) Rules'!$A$1:$D$150,4,0),SUMPRODUCT(IF(I65="",0,INDEX('Appendix 3 Rules'!$B$2:$B$18,MATCH(F65,'Appendix 3 Rules'!$A$2:$A$17))))+(IF(K65="",0,INDEX('Appendix 3 Rules'!$C$2:$C$18,MATCH(F65,'Appendix 3 Rules'!$A$2:$A$17))))+(IF(M65="",0,INDEX('Appendix 3 Rules'!$D$2:$D$18,MATCH(F65,'Appendix 3 Rules'!$A$2:$A$17))))+(IF(O65="",0,INDEX('Appendix 3 Rules'!$E$2:$E$18,MATCH(F65,'Appendix 3 Rules'!$A$2:$A$17))))+(IF(Q65="",0,INDEX('Appendix 3 Rules'!$F$2:$F$18,MATCH(F65,'Appendix 3 Rules'!$A$2:$A$17))))+(IF(S65="",0,INDEX('Appendix 3 Rules'!$G$2:$G$18,MATCH(F65,'Appendix 3 Rules'!$A$2:$A$17))))+(IF(U65="",0,INDEX('Appendix 3 Rules'!$H$2:$H$18,MATCH(F65,'Appendix 3 Rules'!$A$2:$A$17))))+(IF(W65="",0,INDEX('Appendix 3 Rules'!$I$2:$I$18,MATCH(F65,'Appendix 3 Rules'!$A$2:$A$17))))+(IF(Y65="",0,INDEX('Appendix 3 Rules'!$J$2:$J$18,MATCH(F65,'Appendix 3 Rules'!$A$2:$A$17))))+(IF(AA65="",0,INDEX('Appendix 3 Rules'!$K$2:$K$18,MATCH(F65,'Appendix 3 Rules'!$A$2:$A$17))))+(IF(AC65="",0,INDEX('Appendix 3 Rules'!$L$2:$L$18,MATCH(F65,'Appendix 3 Rules'!$A$2:$A$17))))+(IF(AE65="",0,INDEX('Appendix 3 Rules'!$M$2:$M$18,MATCH(F65,'Appendix 3 Rules'!$A$2:$A$17))))+(IF(AG65="",0,INDEX('Appendix 3 Rules'!$N$2:$N$18,MATCH(F65,'Appendix 3 Rules'!$A$2:$A$17))))+(IF(F65="gc1",VLOOKUP(F65,'Appendix 3 Rules'!$A$1:$O$34,15)))+(IF(F65="gc2",VLOOKUP(F65,'Appendix 3 Rules'!$A$1:$O$34,15)))+(IF(F65="gc3",VLOOKUP(F65,'Appendix 3 Rules'!$A$1:$O$34,15)))+(IF(F65="gr1",VLOOKUP(F65,'Appendix 3 Rules'!$A$1:$O$34,15)))+(IF(F65="gr2",VLOOKUP(F65,'Appendix 3 Rules'!$A$1:$O$34,15)))+(IF(F65="gr3",VLOOKUP(F65,'Appendix 3 Rules'!$A$1:$O$34,15)))+(IF(F65="h1",VLOOKUP(F65,'Appendix 3 Rules'!$A$1:$O$34,15)))+(IF(F65="h2",VLOOKUP(F65,'Appendix 3 Rules'!$A$1:$O$34,15)))+(IF(F65="h3",VLOOKUP(F65,'Appendix 3 Rules'!$A$1:$O$34,15)))+(IF(F65="i1",VLOOKUP(F65,'Appendix 3 Rules'!$A$1:$O$34,15)))+(IF(F65="i2",VLOOKUP(F65,'Appendix 3 Rules'!$A$1:$O$34,15)))+(IF(F65="j1",VLOOKUP(F65,'Appendix 3 Rules'!$A$1:$O$34,15)))+(IF(F65="j2",VLOOKUP(F65,'Appendix 3 Rules'!$A$1:$O$34,15)))+(IF(F65="k",VLOOKUP(F65,'Appendix 3 Rules'!$A$1:$O$34,15)))+(IF(F65="l1",VLOOKUP(F65,'Appendix 3 Rules'!$A$1:$O$34,15)))+(IF(F65="l2",VLOOKUP(F65,'Appendix 3 Rules'!$A$1:$O$34,15)))+(IF(F65="m1",VLOOKUP(F65,'Appendix 3 Rules'!$A$1:$O$34,15)))+(IF(F65="m2",VLOOKUP(F65,'Appendix 3 Rules'!$A$1:$O$34,15)))+(IF(F65="m3",VLOOKUP(F65,'Appendix 3 Rules'!$A$1:$O$34,15)))+(IF(F65="n",VLOOKUP(F65,'Appendix 3 Rules'!$A$1:$O$34,15)))+(IF(F65="o",VLOOKUP(F65,'Appendix 3 Rules'!$A$1:$O$34,15)))+(IF(F65="p",VLOOKUP(F65,'Appendix 3 Rules'!$A$1:$O$34,15)))+(IF(F65="q",VLOOKUP(F65,'Appendix 3 Rules'!$A$1:$O$34,15)))+(IF(F65="r",VLOOKUP(F65,'Appendix 3 Rules'!$A$1:$O$34,15)))+(IF(F65="s",VLOOKUP(F65,'Appendix 3 Rules'!$A$1:$O$34,15)))+(IF(F65="t",VLOOKUP(F65,'Appendix 3 Rules'!$A$1:$O$34,15)))+(IF(F65="u",VLOOKUP(F65,'Appendix 3 Rules'!$A$1:$O$34,15))))))</f>
        <v/>
      </c>
      <c r="I65" s="12"/>
      <c r="J65" s="13"/>
      <c r="K65" s="12"/>
      <c r="L65" s="13"/>
      <c r="M65" s="12"/>
      <c r="N65" s="13"/>
      <c r="O65" s="12"/>
      <c r="P65" s="13"/>
      <c r="Q65" s="12"/>
      <c r="R65" s="13"/>
      <c r="S65" s="12"/>
      <c r="T65" s="13"/>
      <c r="U65" s="12"/>
      <c r="V65" s="13"/>
      <c r="W65" s="12"/>
      <c r="X65" s="13"/>
      <c r="Y65" s="12"/>
      <c r="Z65" s="13"/>
      <c r="AA65" s="12"/>
      <c r="AB65" s="13"/>
      <c r="AC65" s="8"/>
      <c r="AD65" s="13"/>
      <c r="AE65" s="8"/>
      <c r="AF65" s="13"/>
      <c r="AG65" s="8"/>
      <c r="AH65" s="13"/>
      <c r="AI65" s="13"/>
      <c r="AJ65" s="13"/>
      <c r="AK65" s="13"/>
      <c r="AL65" s="13"/>
      <c r="AM65" s="13" t="str">
        <f>IF(OR(AE65&lt;&gt;"",AG65&lt;&gt;""),"",IF(AND(F65&lt;&gt;"f",M65&lt;&gt;""),VLOOKUP(F65,'Appendix 3 Rules'!$A$1:$O$34,4,0),""))</f>
        <v/>
      </c>
      <c r="AN65" s="13" t="str">
        <f>IF(Q65="","",VLOOKUP(F65,'Appendix 3 Rules'!$A$1:$N$34,6,FALSE))</f>
        <v/>
      </c>
      <c r="AO65" s="13" t="str">
        <f>IF(AND(F65="f",U65&lt;&gt;""),VLOOKUP(F65,'Appendix 3 Rules'!$A$1:$N$34,8,FALSE),"")</f>
        <v/>
      </c>
    </row>
    <row r="66" spans="1:41" ht="18" customHeight="1" x14ac:dyDescent="0.2">
      <c r="A66" s="66"/>
      <c r="B66" s="70"/>
      <c r="C66" s="9"/>
      <c r="D66" s="10"/>
      <c r="E66" s="9"/>
      <c r="F66" s="8"/>
      <c r="G66" s="20" t="str">
        <f>IF(F66="","",SUMPRODUCT(IF(I66="",0,INDEX('Appendix 3 Rules'!$B$2:$B$18,MATCH(F66,'Appendix 3 Rules'!$A$2:$A$17))))+(IF(K66="",0,INDEX('Appendix 3 Rules'!$C$2:$C$18,MATCH(F66,'Appendix 3 Rules'!$A$2:$A$17))))+(IF(M66="",0,INDEX('Appendix 3 Rules'!$D$2:$D$18,MATCH(F66,'Appendix 3 Rules'!$A$2:$A$17))))+(IF(O66="",0,INDEX('Appendix 3 Rules'!$E$2:$E$18,MATCH(F66,'Appendix 3 Rules'!$A$2:$A$17))))+(IF(Q66="",0,INDEX('Appendix 3 Rules'!$F$2:$F$18,MATCH(F66,'Appendix 3 Rules'!$A$2:$A$17))))+(IF(S66="",0,INDEX('Appendix 3 Rules'!$G$2:$G$18,MATCH(F66,'Appendix 3 Rules'!$A$2:$A$17))))+(IF(U66="",0,INDEX('Appendix 3 Rules'!$H$2:$H$18,MATCH(F66,'Appendix 3 Rules'!$A$2:$A$17))))+(IF(W66="",0,INDEX('Appendix 3 Rules'!$I$2:$I$18,MATCH(F66,'Appendix 3 Rules'!$A$2:$A$17))))+(IF(Y66="",0,INDEX('Appendix 3 Rules'!$J$2:$J$18,MATCH(F66,'Appendix 3 Rules'!$A$2:$A$17))))+(IF(AA66="",0,INDEX('Appendix 3 Rules'!$K$2:$K$18,MATCH(F66,'Appendix 3 Rules'!$A$2:$A$17))))+(IF(AC66="",0,INDEX('Appendix 3 Rules'!$L$2:$L$18,MATCH(F66,'Appendix 3 Rules'!$A$2:$A$17))))+(IF(AE66="",0,INDEX('Appendix 3 Rules'!$M$2:$M$18,MATCH(F66,'Appendix 3 Rules'!$A$2:$A$17))))+(IF(AG66="",0,INDEX('Appendix 3 Rules'!$N$2:$N$18,MATCH(F66,'Appendix 3 Rules'!$A$2:$A$17))))+(IF(F66="gc1",VLOOKUP(F66,'Appendix 3 Rules'!$A$1:$O$34,15)))+(IF(F66="gc2",VLOOKUP(F66,'Appendix 3 Rules'!$A$1:$O$34,15)))+(IF(F66="gc3",VLOOKUP(F66,'Appendix 3 Rules'!$A$1:$O$34,15)))+(IF(F66="gr1",VLOOKUP(F66,'Appendix 3 Rules'!$A$1:$O$34,15)))+(IF(F66="gr2",VLOOKUP(F66,'Appendix 3 Rules'!$A$1:$O$34,15)))+(IF(F66="gr3",VLOOKUP(F66,'Appendix 3 Rules'!$A$1:$O$34,15)))+(IF(F66="h1",VLOOKUP(F66,'Appendix 3 Rules'!$A$1:$O$34,15)))+(IF(F66="h2",VLOOKUP(F66,'Appendix 3 Rules'!$A$1:$O$34,15)))+(IF(F66="h3",VLOOKUP(F66,'Appendix 3 Rules'!$A$1:$O$34,15)))+(IF(F66="i1",VLOOKUP(F66,'Appendix 3 Rules'!$A$1:$O$34,15)))+(IF(F66="i2",VLOOKUP(F66,'Appendix 3 Rules'!$A$1:$O$34,15)))+(IF(F66="j1",VLOOKUP(F66,'Appendix 3 Rules'!$A$1:$O$34,15)))+(IF(F66="j2",VLOOKUP(F66,'Appendix 3 Rules'!$A$1:$O$34,15)))+(IF(F66="k",VLOOKUP(F66,'Appendix 3 Rules'!$A$1:$O$34,15)))+(IF(F66="l1",VLOOKUP(F66,'Appendix 3 Rules'!$A$1:$O$34,15)))+(IF(F66="l2",VLOOKUP(F66,'Appendix 3 Rules'!$A$1:$O$34,15)))+(IF(F66="m1",VLOOKUP(F66,'Appendix 3 Rules'!$A$1:$O$34,15)))+(IF(F66="m2",VLOOKUP(F66,'Appendix 3 Rules'!$A$1:$O$34,15)))+(IF(F66="m3",VLOOKUP(F66,'Appendix 3 Rules'!$A$1:$O$34,15)))+(IF(F66="n",VLOOKUP(F66,'Appendix 3 Rules'!$A$1:$O$34,15)))+(IF(F66="o",VLOOKUP(F66,'Appendix 3 Rules'!$A$1:$O$34,15)))+(IF(F66="p",VLOOKUP(F66,'Appendix 3 Rules'!$A$1:$O$34,15)))+(IF(F66="q",VLOOKUP(F66,'Appendix 3 Rules'!$A$1:$O$34,15)))+(IF(F66="r",VLOOKUP(F66,'Appendix 3 Rules'!$A$1:$O$34,15)))+(IF(F66="s",VLOOKUP(F66,'Appendix 3 Rules'!$A$1:$O$34,15)))+(IF(F66="t",VLOOKUP(F66,'Appendix 3 Rules'!$A$1:$O$34,15)))+(IF(F66="u",VLOOKUP(F66,'Appendix 3 Rules'!$A$1:$O$34,15))))</f>
        <v/>
      </c>
      <c r="H66" s="61" t="str">
        <f>IF(F66="","",IF(OR(F66="d",F66="e",F66="gc1",F66="gc2",F66="gc3",F66="gr1",F66="gr2",F66="gr3",F66="h1",F66="h2",F66="h3",F66="i1",F66="i2",F66="j1",F66="j2",F66="k",F66="l1",F66="l2",F66="m1",F66="m2",F66="m3",F66="n",F66="o",F66="p",F66="q",F66="r",F66="s",F66="t",F66="u",F66="f"),MIN(G66,VLOOKUP(F66,'Appx 3 (Mass) Rules'!$A$1:$D$150,4,0)),MIN(G66,VLOOKUP(F66,'Appx 3 (Mass) Rules'!$A$1:$D$150,4,0),SUMPRODUCT(IF(I66="",0,INDEX('Appendix 3 Rules'!$B$2:$B$18,MATCH(F66,'Appendix 3 Rules'!$A$2:$A$17))))+(IF(K66="",0,INDEX('Appendix 3 Rules'!$C$2:$C$18,MATCH(F66,'Appendix 3 Rules'!$A$2:$A$17))))+(IF(M66="",0,INDEX('Appendix 3 Rules'!$D$2:$D$18,MATCH(F66,'Appendix 3 Rules'!$A$2:$A$17))))+(IF(O66="",0,INDEX('Appendix 3 Rules'!$E$2:$E$18,MATCH(F66,'Appendix 3 Rules'!$A$2:$A$17))))+(IF(Q66="",0,INDEX('Appendix 3 Rules'!$F$2:$F$18,MATCH(F66,'Appendix 3 Rules'!$A$2:$A$17))))+(IF(S66="",0,INDEX('Appendix 3 Rules'!$G$2:$G$18,MATCH(F66,'Appendix 3 Rules'!$A$2:$A$17))))+(IF(U66="",0,INDEX('Appendix 3 Rules'!$H$2:$H$18,MATCH(F66,'Appendix 3 Rules'!$A$2:$A$17))))+(IF(W66="",0,INDEX('Appendix 3 Rules'!$I$2:$I$18,MATCH(F66,'Appendix 3 Rules'!$A$2:$A$17))))+(IF(Y66="",0,INDEX('Appendix 3 Rules'!$J$2:$J$18,MATCH(F66,'Appendix 3 Rules'!$A$2:$A$17))))+(IF(AA66="",0,INDEX('Appendix 3 Rules'!$K$2:$K$18,MATCH(F66,'Appendix 3 Rules'!$A$2:$A$17))))+(IF(AC66="",0,INDEX('Appendix 3 Rules'!$L$2:$L$18,MATCH(F66,'Appendix 3 Rules'!$A$2:$A$17))))+(IF(AE66="",0,INDEX('Appendix 3 Rules'!$M$2:$M$18,MATCH(F66,'Appendix 3 Rules'!$A$2:$A$17))))+(IF(AG66="",0,INDEX('Appendix 3 Rules'!$N$2:$N$18,MATCH(F66,'Appendix 3 Rules'!$A$2:$A$17))))+(IF(F66="gc1",VLOOKUP(F66,'Appendix 3 Rules'!$A$1:$O$34,15)))+(IF(F66="gc2",VLOOKUP(F66,'Appendix 3 Rules'!$A$1:$O$34,15)))+(IF(F66="gc3",VLOOKUP(F66,'Appendix 3 Rules'!$A$1:$O$34,15)))+(IF(F66="gr1",VLOOKUP(F66,'Appendix 3 Rules'!$A$1:$O$34,15)))+(IF(F66="gr2",VLOOKUP(F66,'Appendix 3 Rules'!$A$1:$O$34,15)))+(IF(F66="gr3",VLOOKUP(F66,'Appendix 3 Rules'!$A$1:$O$34,15)))+(IF(F66="h1",VLOOKUP(F66,'Appendix 3 Rules'!$A$1:$O$34,15)))+(IF(F66="h2",VLOOKUP(F66,'Appendix 3 Rules'!$A$1:$O$34,15)))+(IF(F66="h3",VLOOKUP(F66,'Appendix 3 Rules'!$A$1:$O$34,15)))+(IF(F66="i1",VLOOKUP(F66,'Appendix 3 Rules'!$A$1:$O$34,15)))+(IF(F66="i2",VLOOKUP(F66,'Appendix 3 Rules'!$A$1:$O$34,15)))+(IF(F66="j1",VLOOKUP(F66,'Appendix 3 Rules'!$A$1:$O$34,15)))+(IF(F66="j2",VLOOKUP(F66,'Appendix 3 Rules'!$A$1:$O$34,15)))+(IF(F66="k",VLOOKUP(F66,'Appendix 3 Rules'!$A$1:$O$34,15)))+(IF(F66="l1",VLOOKUP(F66,'Appendix 3 Rules'!$A$1:$O$34,15)))+(IF(F66="l2",VLOOKUP(F66,'Appendix 3 Rules'!$A$1:$O$34,15)))+(IF(F66="m1",VLOOKUP(F66,'Appendix 3 Rules'!$A$1:$O$34,15)))+(IF(F66="m2",VLOOKUP(F66,'Appendix 3 Rules'!$A$1:$O$34,15)))+(IF(F66="m3",VLOOKUP(F66,'Appendix 3 Rules'!$A$1:$O$34,15)))+(IF(F66="n",VLOOKUP(F66,'Appendix 3 Rules'!$A$1:$O$34,15)))+(IF(F66="o",VLOOKUP(F66,'Appendix 3 Rules'!$A$1:$O$34,15)))+(IF(F66="p",VLOOKUP(F66,'Appendix 3 Rules'!$A$1:$O$34,15)))+(IF(F66="q",VLOOKUP(F66,'Appendix 3 Rules'!$A$1:$O$34,15)))+(IF(F66="r",VLOOKUP(F66,'Appendix 3 Rules'!$A$1:$O$34,15)))+(IF(F66="s",VLOOKUP(F66,'Appendix 3 Rules'!$A$1:$O$34,15)))+(IF(F66="t",VLOOKUP(F66,'Appendix 3 Rules'!$A$1:$O$34,15)))+(IF(F66="u",VLOOKUP(F66,'Appendix 3 Rules'!$A$1:$O$34,15))))))</f>
        <v/>
      </c>
      <c r="I66" s="11"/>
      <c r="J66" s="14"/>
      <c r="K66" s="11"/>
      <c r="L66" s="14"/>
      <c r="M66" s="11"/>
      <c r="N66" s="14"/>
      <c r="O66" s="11"/>
      <c r="P66" s="14"/>
      <c r="Q66" s="11"/>
      <c r="R66" s="14"/>
      <c r="S66" s="68"/>
      <c r="T66" s="14"/>
      <c r="U66" s="11"/>
      <c r="V66" s="14"/>
      <c r="W66" s="11"/>
      <c r="X66" s="14"/>
      <c r="Y66" s="69"/>
      <c r="Z66" s="14"/>
      <c r="AA66" s="69"/>
      <c r="AB66" s="14"/>
      <c r="AC66" s="8"/>
      <c r="AD66" s="13"/>
      <c r="AE66" s="8"/>
      <c r="AF66" s="13"/>
      <c r="AG66" s="8"/>
      <c r="AH66" s="13"/>
      <c r="AI66" s="13"/>
      <c r="AJ66" s="13"/>
      <c r="AK66" s="13"/>
      <c r="AL66" s="13"/>
      <c r="AM66" s="13" t="str">
        <f>IF(OR(AE66&lt;&gt;"",AG66&lt;&gt;""),"",IF(AND(F66&lt;&gt;"f",M66&lt;&gt;""),VLOOKUP(F66,'Appendix 3 Rules'!$A$1:$O$34,4,0),""))</f>
        <v/>
      </c>
      <c r="AN66" s="13" t="str">
        <f>IF(Q66="","",VLOOKUP(F66,'Appendix 3 Rules'!$A$1:$N$34,6,FALSE))</f>
        <v/>
      </c>
      <c r="AO66" s="13" t="str">
        <f>IF(AND(F66="f",U66&lt;&gt;""),VLOOKUP(F66,'Appendix 3 Rules'!$A$1:$N$34,8,FALSE),"")</f>
        <v/>
      </c>
    </row>
    <row r="67" spans="1:41" ht="18" customHeight="1" x14ac:dyDescent="0.2">
      <c r="B67" s="70"/>
      <c r="C67" s="9"/>
      <c r="D67" s="10"/>
      <c r="E67" s="9"/>
      <c r="F67" s="8"/>
      <c r="G67" s="20" t="str">
        <f>IF(F67="","",SUMPRODUCT(IF(I67="",0,INDEX('Appendix 3 Rules'!$B$2:$B$18,MATCH(F67,'Appendix 3 Rules'!$A$2:$A$17))))+(IF(K67="",0,INDEX('Appendix 3 Rules'!$C$2:$C$18,MATCH(F67,'Appendix 3 Rules'!$A$2:$A$17))))+(IF(M67="",0,INDEX('Appendix 3 Rules'!$D$2:$D$18,MATCH(F67,'Appendix 3 Rules'!$A$2:$A$17))))+(IF(O67="",0,INDEX('Appendix 3 Rules'!$E$2:$E$18,MATCH(F67,'Appendix 3 Rules'!$A$2:$A$17))))+(IF(Q67="",0,INDEX('Appendix 3 Rules'!$F$2:$F$18,MATCH(F67,'Appendix 3 Rules'!$A$2:$A$17))))+(IF(S67="",0,INDEX('Appendix 3 Rules'!$G$2:$G$18,MATCH(F67,'Appendix 3 Rules'!$A$2:$A$17))))+(IF(U67="",0,INDEX('Appendix 3 Rules'!$H$2:$H$18,MATCH(F67,'Appendix 3 Rules'!$A$2:$A$17))))+(IF(W67="",0,INDEX('Appendix 3 Rules'!$I$2:$I$18,MATCH(F67,'Appendix 3 Rules'!$A$2:$A$17))))+(IF(Y67="",0,INDEX('Appendix 3 Rules'!$J$2:$J$18,MATCH(F67,'Appendix 3 Rules'!$A$2:$A$17))))+(IF(AA67="",0,INDEX('Appendix 3 Rules'!$K$2:$K$18,MATCH(F67,'Appendix 3 Rules'!$A$2:$A$17))))+(IF(AC67="",0,INDEX('Appendix 3 Rules'!$L$2:$L$18,MATCH(F67,'Appendix 3 Rules'!$A$2:$A$17))))+(IF(AE67="",0,INDEX('Appendix 3 Rules'!$M$2:$M$18,MATCH(F67,'Appendix 3 Rules'!$A$2:$A$17))))+(IF(AG67="",0,INDEX('Appendix 3 Rules'!$N$2:$N$18,MATCH(F67,'Appendix 3 Rules'!$A$2:$A$17))))+(IF(F67="gc1",VLOOKUP(F67,'Appendix 3 Rules'!$A$1:$O$34,15)))+(IF(F67="gc2",VLOOKUP(F67,'Appendix 3 Rules'!$A$1:$O$34,15)))+(IF(F67="gc3",VLOOKUP(F67,'Appendix 3 Rules'!$A$1:$O$34,15)))+(IF(F67="gr1",VLOOKUP(F67,'Appendix 3 Rules'!$A$1:$O$34,15)))+(IF(F67="gr2",VLOOKUP(F67,'Appendix 3 Rules'!$A$1:$O$34,15)))+(IF(F67="gr3",VLOOKUP(F67,'Appendix 3 Rules'!$A$1:$O$34,15)))+(IF(F67="h1",VLOOKUP(F67,'Appendix 3 Rules'!$A$1:$O$34,15)))+(IF(F67="h2",VLOOKUP(F67,'Appendix 3 Rules'!$A$1:$O$34,15)))+(IF(F67="h3",VLOOKUP(F67,'Appendix 3 Rules'!$A$1:$O$34,15)))+(IF(F67="i1",VLOOKUP(F67,'Appendix 3 Rules'!$A$1:$O$34,15)))+(IF(F67="i2",VLOOKUP(F67,'Appendix 3 Rules'!$A$1:$O$34,15)))+(IF(F67="j1",VLOOKUP(F67,'Appendix 3 Rules'!$A$1:$O$34,15)))+(IF(F67="j2",VLOOKUP(F67,'Appendix 3 Rules'!$A$1:$O$34,15)))+(IF(F67="k",VLOOKUP(F67,'Appendix 3 Rules'!$A$1:$O$34,15)))+(IF(F67="l1",VLOOKUP(F67,'Appendix 3 Rules'!$A$1:$O$34,15)))+(IF(F67="l2",VLOOKUP(F67,'Appendix 3 Rules'!$A$1:$O$34,15)))+(IF(F67="m1",VLOOKUP(F67,'Appendix 3 Rules'!$A$1:$O$34,15)))+(IF(F67="m2",VLOOKUP(F67,'Appendix 3 Rules'!$A$1:$O$34,15)))+(IF(F67="m3",VLOOKUP(F67,'Appendix 3 Rules'!$A$1:$O$34,15)))+(IF(F67="n",VLOOKUP(F67,'Appendix 3 Rules'!$A$1:$O$34,15)))+(IF(F67="o",VLOOKUP(F67,'Appendix 3 Rules'!$A$1:$O$34,15)))+(IF(F67="p",VLOOKUP(F67,'Appendix 3 Rules'!$A$1:$O$34,15)))+(IF(F67="q",VLOOKUP(F67,'Appendix 3 Rules'!$A$1:$O$34,15)))+(IF(F67="r",VLOOKUP(F67,'Appendix 3 Rules'!$A$1:$O$34,15)))+(IF(F67="s",VLOOKUP(F67,'Appendix 3 Rules'!$A$1:$O$34,15)))+(IF(F67="t",VLOOKUP(F67,'Appendix 3 Rules'!$A$1:$O$34,15)))+(IF(F67="u",VLOOKUP(F67,'Appendix 3 Rules'!$A$1:$O$34,15))))</f>
        <v/>
      </c>
      <c r="H67" s="61" t="str">
        <f>IF(F67="","",IF(OR(F67="d",F67="e",F67="gc1",F67="gc2",F67="gc3",F67="gr1",F67="gr2",F67="gr3",F67="h1",F67="h2",F67="h3",F67="i1",F67="i2",F67="j1",F67="j2",F67="k",F67="l1",F67="l2",F67="m1",F67="m2",F67="m3",F67="n",F67="o",F67="p",F67="q",F67="r",F67="s",F67="t",F67="u",F67="f"),MIN(G67,VLOOKUP(F67,'Appx 3 (Mass) Rules'!$A$1:$D$150,4,0)),MIN(G67,VLOOKUP(F67,'Appx 3 (Mass) Rules'!$A$1:$D$150,4,0),SUMPRODUCT(IF(I67="",0,INDEX('Appendix 3 Rules'!$B$2:$B$18,MATCH(F67,'Appendix 3 Rules'!$A$2:$A$17))))+(IF(K67="",0,INDEX('Appendix 3 Rules'!$C$2:$C$18,MATCH(F67,'Appendix 3 Rules'!$A$2:$A$17))))+(IF(M67="",0,INDEX('Appendix 3 Rules'!$D$2:$D$18,MATCH(F67,'Appendix 3 Rules'!$A$2:$A$17))))+(IF(O67="",0,INDEX('Appendix 3 Rules'!$E$2:$E$18,MATCH(F67,'Appendix 3 Rules'!$A$2:$A$17))))+(IF(Q67="",0,INDEX('Appendix 3 Rules'!$F$2:$F$18,MATCH(F67,'Appendix 3 Rules'!$A$2:$A$17))))+(IF(S67="",0,INDEX('Appendix 3 Rules'!$G$2:$G$18,MATCH(F67,'Appendix 3 Rules'!$A$2:$A$17))))+(IF(U67="",0,INDEX('Appendix 3 Rules'!$H$2:$H$18,MATCH(F67,'Appendix 3 Rules'!$A$2:$A$17))))+(IF(W67="",0,INDEX('Appendix 3 Rules'!$I$2:$I$18,MATCH(F67,'Appendix 3 Rules'!$A$2:$A$17))))+(IF(Y67="",0,INDEX('Appendix 3 Rules'!$J$2:$J$18,MATCH(F67,'Appendix 3 Rules'!$A$2:$A$17))))+(IF(AA67="",0,INDEX('Appendix 3 Rules'!$K$2:$K$18,MATCH(F67,'Appendix 3 Rules'!$A$2:$A$17))))+(IF(AC67="",0,INDEX('Appendix 3 Rules'!$L$2:$L$18,MATCH(F67,'Appendix 3 Rules'!$A$2:$A$17))))+(IF(AE67="",0,INDEX('Appendix 3 Rules'!$M$2:$M$18,MATCH(F67,'Appendix 3 Rules'!$A$2:$A$17))))+(IF(AG67="",0,INDEX('Appendix 3 Rules'!$N$2:$N$18,MATCH(F67,'Appendix 3 Rules'!$A$2:$A$17))))+(IF(F67="gc1",VLOOKUP(F67,'Appendix 3 Rules'!$A$1:$O$34,15)))+(IF(F67="gc2",VLOOKUP(F67,'Appendix 3 Rules'!$A$1:$O$34,15)))+(IF(F67="gc3",VLOOKUP(F67,'Appendix 3 Rules'!$A$1:$O$34,15)))+(IF(F67="gr1",VLOOKUP(F67,'Appendix 3 Rules'!$A$1:$O$34,15)))+(IF(F67="gr2",VLOOKUP(F67,'Appendix 3 Rules'!$A$1:$O$34,15)))+(IF(F67="gr3",VLOOKUP(F67,'Appendix 3 Rules'!$A$1:$O$34,15)))+(IF(F67="h1",VLOOKUP(F67,'Appendix 3 Rules'!$A$1:$O$34,15)))+(IF(F67="h2",VLOOKUP(F67,'Appendix 3 Rules'!$A$1:$O$34,15)))+(IF(F67="h3",VLOOKUP(F67,'Appendix 3 Rules'!$A$1:$O$34,15)))+(IF(F67="i1",VLOOKUP(F67,'Appendix 3 Rules'!$A$1:$O$34,15)))+(IF(F67="i2",VLOOKUP(F67,'Appendix 3 Rules'!$A$1:$O$34,15)))+(IF(F67="j1",VLOOKUP(F67,'Appendix 3 Rules'!$A$1:$O$34,15)))+(IF(F67="j2",VLOOKUP(F67,'Appendix 3 Rules'!$A$1:$O$34,15)))+(IF(F67="k",VLOOKUP(F67,'Appendix 3 Rules'!$A$1:$O$34,15)))+(IF(F67="l1",VLOOKUP(F67,'Appendix 3 Rules'!$A$1:$O$34,15)))+(IF(F67="l2",VLOOKUP(F67,'Appendix 3 Rules'!$A$1:$O$34,15)))+(IF(F67="m1",VLOOKUP(F67,'Appendix 3 Rules'!$A$1:$O$34,15)))+(IF(F67="m2",VLOOKUP(F67,'Appendix 3 Rules'!$A$1:$O$34,15)))+(IF(F67="m3",VLOOKUP(F67,'Appendix 3 Rules'!$A$1:$O$34,15)))+(IF(F67="n",VLOOKUP(F67,'Appendix 3 Rules'!$A$1:$O$34,15)))+(IF(F67="o",VLOOKUP(F67,'Appendix 3 Rules'!$A$1:$O$34,15)))+(IF(F67="p",VLOOKUP(F67,'Appendix 3 Rules'!$A$1:$O$34,15)))+(IF(F67="q",VLOOKUP(F67,'Appendix 3 Rules'!$A$1:$O$34,15)))+(IF(F67="r",VLOOKUP(F67,'Appendix 3 Rules'!$A$1:$O$34,15)))+(IF(F67="s",VLOOKUP(F67,'Appendix 3 Rules'!$A$1:$O$34,15)))+(IF(F67="t",VLOOKUP(F67,'Appendix 3 Rules'!$A$1:$O$34,15)))+(IF(F67="u",VLOOKUP(F67,'Appendix 3 Rules'!$A$1:$O$34,15))))))</f>
        <v/>
      </c>
      <c r="I67" s="12"/>
      <c r="J67" s="13"/>
      <c r="K67" s="12"/>
      <c r="L67" s="13"/>
      <c r="M67" s="12"/>
      <c r="N67" s="13"/>
      <c r="O67" s="12"/>
      <c r="P67" s="13"/>
      <c r="Q67" s="12"/>
      <c r="R67" s="13"/>
      <c r="S67" s="12"/>
      <c r="T67" s="13"/>
      <c r="U67" s="12"/>
      <c r="V67" s="13"/>
      <c r="W67" s="12"/>
      <c r="X67" s="13"/>
      <c r="Y67" s="12"/>
      <c r="Z67" s="13"/>
      <c r="AA67" s="12"/>
      <c r="AB67" s="13"/>
      <c r="AC67" s="8"/>
      <c r="AD67" s="13"/>
      <c r="AE67" s="8"/>
      <c r="AF67" s="13"/>
      <c r="AG67" s="8"/>
      <c r="AH67" s="13"/>
      <c r="AI67" s="13"/>
      <c r="AJ67" s="13"/>
      <c r="AK67" s="13"/>
      <c r="AL67" s="13"/>
      <c r="AM67" s="13" t="str">
        <f>IF(OR(AE67&lt;&gt;"",AG67&lt;&gt;""),"",IF(AND(F67&lt;&gt;"f",M67&lt;&gt;""),VLOOKUP(F67,'Appendix 3 Rules'!$A$1:$O$34,4,0),""))</f>
        <v/>
      </c>
      <c r="AN67" s="13" t="str">
        <f>IF(Q67="","",VLOOKUP(F67,'Appendix 3 Rules'!$A$1:$N$34,6,FALSE))</f>
        <v/>
      </c>
      <c r="AO67" s="13" t="str">
        <f>IF(AND(F67="f",U67&lt;&gt;""),VLOOKUP(F67,'Appendix 3 Rules'!$A$1:$N$34,8,FALSE),"")</f>
        <v/>
      </c>
    </row>
    <row r="68" spans="1:41" ht="18" customHeight="1" x14ac:dyDescent="0.2">
      <c r="B68" s="70"/>
      <c r="C68" s="9"/>
      <c r="D68" s="10"/>
      <c r="E68" s="9"/>
      <c r="F68" s="8"/>
      <c r="G68" s="20" t="str">
        <f>IF(F68="","",SUMPRODUCT(IF(I68="",0,INDEX('Appendix 3 Rules'!$B$2:$B$18,MATCH(F68,'Appendix 3 Rules'!$A$2:$A$17))))+(IF(K68="",0,INDEX('Appendix 3 Rules'!$C$2:$C$18,MATCH(F68,'Appendix 3 Rules'!$A$2:$A$17))))+(IF(M68="",0,INDEX('Appendix 3 Rules'!$D$2:$D$18,MATCH(F68,'Appendix 3 Rules'!$A$2:$A$17))))+(IF(O68="",0,INDEX('Appendix 3 Rules'!$E$2:$E$18,MATCH(F68,'Appendix 3 Rules'!$A$2:$A$17))))+(IF(Q68="",0,INDEX('Appendix 3 Rules'!$F$2:$F$18,MATCH(F68,'Appendix 3 Rules'!$A$2:$A$17))))+(IF(S68="",0,INDEX('Appendix 3 Rules'!$G$2:$G$18,MATCH(F68,'Appendix 3 Rules'!$A$2:$A$17))))+(IF(U68="",0,INDEX('Appendix 3 Rules'!$H$2:$H$18,MATCH(F68,'Appendix 3 Rules'!$A$2:$A$17))))+(IF(W68="",0,INDEX('Appendix 3 Rules'!$I$2:$I$18,MATCH(F68,'Appendix 3 Rules'!$A$2:$A$17))))+(IF(Y68="",0,INDEX('Appendix 3 Rules'!$J$2:$J$18,MATCH(F68,'Appendix 3 Rules'!$A$2:$A$17))))+(IF(AA68="",0,INDEX('Appendix 3 Rules'!$K$2:$K$18,MATCH(F68,'Appendix 3 Rules'!$A$2:$A$17))))+(IF(AC68="",0,INDEX('Appendix 3 Rules'!$L$2:$L$18,MATCH(F68,'Appendix 3 Rules'!$A$2:$A$17))))+(IF(AE68="",0,INDEX('Appendix 3 Rules'!$M$2:$M$18,MATCH(F68,'Appendix 3 Rules'!$A$2:$A$17))))+(IF(AG68="",0,INDEX('Appendix 3 Rules'!$N$2:$N$18,MATCH(F68,'Appendix 3 Rules'!$A$2:$A$17))))+(IF(F68="gc1",VLOOKUP(F68,'Appendix 3 Rules'!$A$1:$O$34,15)))+(IF(F68="gc2",VLOOKUP(F68,'Appendix 3 Rules'!$A$1:$O$34,15)))+(IF(F68="gc3",VLOOKUP(F68,'Appendix 3 Rules'!$A$1:$O$34,15)))+(IF(F68="gr1",VLOOKUP(F68,'Appendix 3 Rules'!$A$1:$O$34,15)))+(IF(F68="gr2",VLOOKUP(F68,'Appendix 3 Rules'!$A$1:$O$34,15)))+(IF(F68="gr3",VLOOKUP(F68,'Appendix 3 Rules'!$A$1:$O$34,15)))+(IF(F68="h1",VLOOKUP(F68,'Appendix 3 Rules'!$A$1:$O$34,15)))+(IF(F68="h2",VLOOKUP(F68,'Appendix 3 Rules'!$A$1:$O$34,15)))+(IF(F68="h3",VLOOKUP(F68,'Appendix 3 Rules'!$A$1:$O$34,15)))+(IF(F68="i1",VLOOKUP(F68,'Appendix 3 Rules'!$A$1:$O$34,15)))+(IF(F68="i2",VLOOKUP(F68,'Appendix 3 Rules'!$A$1:$O$34,15)))+(IF(F68="j1",VLOOKUP(F68,'Appendix 3 Rules'!$A$1:$O$34,15)))+(IF(F68="j2",VLOOKUP(F68,'Appendix 3 Rules'!$A$1:$O$34,15)))+(IF(F68="k",VLOOKUP(F68,'Appendix 3 Rules'!$A$1:$O$34,15)))+(IF(F68="l1",VLOOKUP(F68,'Appendix 3 Rules'!$A$1:$O$34,15)))+(IF(F68="l2",VLOOKUP(F68,'Appendix 3 Rules'!$A$1:$O$34,15)))+(IF(F68="m1",VLOOKUP(F68,'Appendix 3 Rules'!$A$1:$O$34,15)))+(IF(F68="m2",VLOOKUP(F68,'Appendix 3 Rules'!$A$1:$O$34,15)))+(IF(F68="m3",VLOOKUP(F68,'Appendix 3 Rules'!$A$1:$O$34,15)))+(IF(F68="n",VLOOKUP(F68,'Appendix 3 Rules'!$A$1:$O$34,15)))+(IF(F68="o",VLOOKUP(F68,'Appendix 3 Rules'!$A$1:$O$34,15)))+(IF(F68="p",VLOOKUP(F68,'Appendix 3 Rules'!$A$1:$O$34,15)))+(IF(F68="q",VLOOKUP(F68,'Appendix 3 Rules'!$A$1:$O$34,15)))+(IF(F68="r",VLOOKUP(F68,'Appendix 3 Rules'!$A$1:$O$34,15)))+(IF(F68="s",VLOOKUP(F68,'Appendix 3 Rules'!$A$1:$O$34,15)))+(IF(F68="t",VLOOKUP(F68,'Appendix 3 Rules'!$A$1:$O$34,15)))+(IF(F68="u",VLOOKUP(F68,'Appendix 3 Rules'!$A$1:$O$34,15))))</f>
        <v/>
      </c>
      <c r="H68" s="61" t="str">
        <f>IF(F68="","",IF(OR(F68="d",F68="e",F68="gc1",F68="gc2",F68="gc3",F68="gr1",F68="gr2",F68="gr3",F68="h1",F68="h2",F68="h3",F68="i1",F68="i2",F68="j1",F68="j2",F68="k",F68="l1",F68="l2",F68="m1",F68="m2",F68="m3",F68="n",F68="o",F68="p",F68="q",F68="r",F68="s",F68="t",F68="u",F68="f"),MIN(G68,VLOOKUP(F68,'Appx 3 (Mass) Rules'!$A$1:$D$150,4,0)),MIN(G68,VLOOKUP(F68,'Appx 3 (Mass) Rules'!$A$1:$D$150,4,0),SUMPRODUCT(IF(I68="",0,INDEX('Appendix 3 Rules'!$B$2:$B$18,MATCH(F68,'Appendix 3 Rules'!$A$2:$A$17))))+(IF(K68="",0,INDEX('Appendix 3 Rules'!$C$2:$C$18,MATCH(F68,'Appendix 3 Rules'!$A$2:$A$17))))+(IF(M68="",0,INDEX('Appendix 3 Rules'!$D$2:$D$18,MATCH(F68,'Appendix 3 Rules'!$A$2:$A$17))))+(IF(O68="",0,INDEX('Appendix 3 Rules'!$E$2:$E$18,MATCH(F68,'Appendix 3 Rules'!$A$2:$A$17))))+(IF(Q68="",0,INDEX('Appendix 3 Rules'!$F$2:$F$18,MATCH(F68,'Appendix 3 Rules'!$A$2:$A$17))))+(IF(S68="",0,INDEX('Appendix 3 Rules'!$G$2:$G$18,MATCH(F68,'Appendix 3 Rules'!$A$2:$A$17))))+(IF(U68="",0,INDEX('Appendix 3 Rules'!$H$2:$H$18,MATCH(F68,'Appendix 3 Rules'!$A$2:$A$17))))+(IF(W68="",0,INDEX('Appendix 3 Rules'!$I$2:$I$18,MATCH(F68,'Appendix 3 Rules'!$A$2:$A$17))))+(IF(Y68="",0,INDEX('Appendix 3 Rules'!$J$2:$J$18,MATCH(F68,'Appendix 3 Rules'!$A$2:$A$17))))+(IF(AA68="",0,INDEX('Appendix 3 Rules'!$K$2:$K$18,MATCH(F68,'Appendix 3 Rules'!$A$2:$A$17))))+(IF(AC68="",0,INDEX('Appendix 3 Rules'!$L$2:$L$18,MATCH(F68,'Appendix 3 Rules'!$A$2:$A$17))))+(IF(AE68="",0,INDEX('Appendix 3 Rules'!$M$2:$M$18,MATCH(F68,'Appendix 3 Rules'!$A$2:$A$17))))+(IF(AG68="",0,INDEX('Appendix 3 Rules'!$N$2:$N$18,MATCH(F68,'Appendix 3 Rules'!$A$2:$A$17))))+(IF(F68="gc1",VLOOKUP(F68,'Appendix 3 Rules'!$A$1:$O$34,15)))+(IF(F68="gc2",VLOOKUP(F68,'Appendix 3 Rules'!$A$1:$O$34,15)))+(IF(F68="gc3",VLOOKUP(F68,'Appendix 3 Rules'!$A$1:$O$34,15)))+(IF(F68="gr1",VLOOKUP(F68,'Appendix 3 Rules'!$A$1:$O$34,15)))+(IF(F68="gr2",VLOOKUP(F68,'Appendix 3 Rules'!$A$1:$O$34,15)))+(IF(F68="gr3",VLOOKUP(F68,'Appendix 3 Rules'!$A$1:$O$34,15)))+(IF(F68="h1",VLOOKUP(F68,'Appendix 3 Rules'!$A$1:$O$34,15)))+(IF(F68="h2",VLOOKUP(F68,'Appendix 3 Rules'!$A$1:$O$34,15)))+(IF(F68="h3",VLOOKUP(F68,'Appendix 3 Rules'!$A$1:$O$34,15)))+(IF(F68="i1",VLOOKUP(F68,'Appendix 3 Rules'!$A$1:$O$34,15)))+(IF(F68="i2",VLOOKUP(F68,'Appendix 3 Rules'!$A$1:$O$34,15)))+(IF(F68="j1",VLOOKUP(F68,'Appendix 3 Rules'!$A$1:$O$34,15)))+(IF(F68="j2",VLOOKUP(F68,'Appendix 3 Rules'!$A$1:$O$34,15)))+(IF(F68="k",VLOOKUP(F68,'Appendix 3 Rules'!$A$1:$O$34,15)))+(IF(F68="l1",VLOOKUP(F68,'Appendix 3 Rules'!$A$1:$O$34,15)))+(IF(F68="l2",VLOOKUP(F68,'Appendix 3 Rules'!$A$1:$O$34,15)))+(IF(F68="m1",VLOOKUP(F68,'Appendix 3 Rules'!$A$1:$O$34,15)))+(IF(F68="m2",VLOOKUP(F68,'Appendix 3 Rules'!$A$1:$O$34,15)))+(IF(F68="m3",VLOOKUP(F68,'Appendix 3 Rules'!$A$1:$O$34,15)))+(IF(F68="n",VLOOKUP(F68,'Appendix 3 Rules'!$A$1:$O$34,15)))+(IF(F68="o",VLOOKUP(F68,'Appendix 3 Rules'!$A$1:$O$34,15)))+(IF(F68="p",VLOOKUP(F68,'Appendix 3 Rules'!$A$1:$O$34,15)))+(IF(F68="q",VLOOKUP(F68,'Appendix 3 Rules'!$A$1:$O$34,15)))+(IF(F68="r",VLOOKUP(F68,'Appendix 3 Rules'!$A$1:$O$34,15)))+(IF(F68="s",VLOOKUP(F68,'Appendix 3 Rules'!$A$1:$O$34,15)))+(IF(F68="t",VLOOKUP(F68,'Appendix 3 Rules'!$A$1:$O$34,15)))+(IF(F68="u",VLOOKUP(F68,'Appendix 3 Rules'!$A$1:$O$34,15))))))</f>
        <v/>
      </c>
      <c r="I68" s="11"/>
      <c r="J68" s="14"/>
      <c r="K68" s="11"/>
      <c r="L68" s="14"/>
      <c r="M68" s="11"/>
      <c r="N68" s="14"/>
      <c r="O68" s="11"/>
      <c r="P68" s="14"/>
      <c r="Q68" s="11"/>
      <c r="R68" s="14"/>
      <c r="S68" s="68"/>
      <c r="T68" s="14"/>
      <c r="U68" s="11"/>
      <c r="V68" s="14"/>
      <c r="W68" s="11"/>
      <c r="X68" s="14"/>
      <c r="Y68" s="69"/>
      <c r="Z68" s="14"/>
      <c r="AA68" s="69"/>
      <c r="AB68" s="14"/>
      <c r="AC68" s="8"/>
      <c r="AD68" s="13"/>
      <c r="AE68" s="8"/>
      <c r="AF68" s="13"/>
      <c r="AG68" s="8"/>
      <c r="AH68" s="13"/>
      <c r="AI68" s="13"/>
      <c r="AJ68" s="13"/>
      <c r="AK68" s="13"/>
      <c r="AL68" s="13"/>
      <c r="AM68" s="13" t="str">
        <f>IF(OR(AE68&lt;&gt;"",AG68&lt;&gt;""),"",IF(AND(F68&lt;&gt;"f",M68&lt;&gt;""),VLOOKUP(F68,'Appendix 3 Rules'!$A$1:$O$34,4,0),""))</f>
        <v/>
      </c>
      <c r="AN68" s="13" t="str">
        <f>IF(Q68="","",VLOOKUP(F68,'Appendix 3 Rules'!$A$1:$N$34,6,FALSE))</f>
        <v/>
      </c>
      <c r="AO68" s="13" t="str">
        <f>IF(AND(F68="f",U68&lt;&gt;""),VLOOKUP(F68,'Appendix 3 Rules'!$A$1:$N$34,8,FALSE),"")</f>
        <v/>
      </c>
    </row>
    <row r="69" spans="1:41" ht="18" customHeight="1" x14ac:dyDescent="0.2">
      <c r="B69" s="70"/>
      <c r="C69" s="9"/>
      <c r="D69" s="10"/>
      <c r="E69" s="9"/>
      <c r="F69" s="8"/>
      <c r="G69" s="20" t="str">
        <f>IF(F69="","",SUMPRODUCT(IF(I69="",0,INDEX('Appendix 3 Rules'!$B$2:$B$18,MATCH(F69,'Appendix 3 Rules'!$A$2:$A$17))))+(IF(K69="",0,INDEX('Appendix 3 Rules'!$C$2:$C$18,MATCH(F69,'Appendix 3 Rules'!$A$2:$A$17))))+(IF(M69="",0,INDEX('Appendix 3 Rules'!$D$2:$D$18,MATCH(F69,'Appendix 3 Rules'!$A$2:$A$17))))+(IF(O69="",0,INDEX('Appendix 3 Rules'!$E$2:$E$18,MATCH(F69,'Appendix 3 Rules'!$A$2:$A$17))))+(IF(Q69="",0,INDEX('Appendix 3 Rules'!$F$2:$F$18,MATCH(F69,'Appendix 3 Rules'!$A$2:$A$17))))+(IF(S69="",0,INDEX('Appendix 3 Rules'!$G$2:$G$18,MATCH(F69,'Appendix 3 Rules'!$A$2:$A$17))))+(IF(U69="",0,INDEX('Appendix 3 Rules'!$H$2:$H$18,MATCH(F69,'Appendix 3 Rules'!$A$2:$A$17))))+(IF(W69="",0,INDEX('Appendix 3 Rules'!$I$2:$I$18,MATCH(F69,'Appendix 3 Rules'!$A$2:$A$17))))+(IF(Y69="",0,INDEX('Appendix 3 Rules'!$J$2:$J$18,MATCH(F69,'Appendix 3 Rules'!$A$2:$A$17))))+(IF(AA69="",0,INDEX('Appendix 3 Rules'!$K$2:$K$18,MATCH(F69,'Appendix 3 Rules'!$A$2:$A$17))))+(IF(AC69="",0,INDEX('Appendix 3 Rules'!$L$2:$L$18,MATCH(F69,'Appendix 3 Rules'!$A$2:$A$17))))+(IF(AE69="",0,INDEX('Appendix 3 Rules'!$M$2:$M$18,MATCH(F69,'Appendix 3 Rules'!$A$2:$A$17))))+(IF(AG69="",0,INDEX('Appendix 3 Rules'!$N$2:$N$18,MATCH(F69,'Appendix 3 Rules'!$A$2:$A$17))))+(IF(F69="gc1",VLOOKUP(F69,'Appendix 3 Rules'!$A$1:$O$34,15)))+(IF(F69="gc2",VLOOKUP(F69,'Appendix 3 Rules'!$A$1:$O$34,15)))+(IF(F69="gc3",VLOOKUP(F69,'Appendix 3 Rules'!$A$1:$O$34,15)))+(IF(F69="gr1",VLOOKUP(F69,'Appendix 3 Rules'!$A$1:$O$34,15)))+(IF(F69="gr2",VLOOKUP(F69,'Appendix 3 Rules'!$A$1:$O$34,15)))+(IF(F69="gr3",VLOOKUP(F69,'Appendix 3 Rules'!$A$1:$O$34,15)))+(IF(F69="h1",VLOOKUP(F69,'Appendix 3 Rules'!$A$1:$O$34,15)))+(IF(F69="h2",VLOOKUP(F69,'Appendix 3 Rules'!$A$1:$O$34,15)))+(IF(F69="h3",VLOOKUP(F69,'Appendix 3 Rules'!$A$1:$O$34,15)))+(IF(F69="i1",VLOOKUP(F69,'Appendix 3 Rules'!$A$1:$O$34,15)))+(IF(F69="i2",VLOOKUP(F69,'Appendix 3 Rules'!$A$1:$O$34,15)))+(IF(F69="j1",VLOOKUP(F69,'Appendix 3 Rules'!$A$1:$O$34,15)))+(IF(F69="j2",VLOOKUP(F69,'Appendix 3 Rules'!$A$1:$O$34,15)))+(IF(F69="k",VLOOKUP(F69,'Appendix 3 Rules'!$A$1:$O$34,15)))+(IF(F69="l1",VLOOKUP(F69,'Appendix 3 Rules'!$A$1:$O$34,15)))+(IF(F69="l2",VLOOKUP(F69,'Appendix 3 Rules'!$A$1:$O$34,15)))+(IF(F69="m1",VLOOKUP(F69,'Appendix 3 Rules'!$A$1:$O$34,15)))+(IF(F69="m2",VLOOKUP(F69,'Appendix 3 Rules'!$A$1:$O$34,15)))+(IF(F69="m3",VLOOKUP(F69,'Appendix 3 Rules'!$A$1:$O$34,15)))+(IF(F69="n",VLOOKUP(F69,'Appendix 3 Rules'!$A$1:$O$34,15)))+(IF(F69="o",VLOOKUP(F69,'Appendix 3 Rules'!$A$1:$O$34,15)))+(IF(F69="p",VLOOKUP(F69,'Appendix 3 Rules'!$A$1:$O$34,15)))+(IF(F69="q",VLOOKUP(F69,'Appendix 3 Rules'!$A$1:$O$34,15)))+(IF(F69="r",VLOOKUP(F69,'Appendix 3 Rules'!$A$1:$O$34,15)))+(IF(F69="s",VLOOKUP(F69,'Appendix 3 Rules'!$A$1:$O$34,15)))+(IF(F69="t",VLOOKUP(F69,'Appendix 3 Rules'!$A$1:$O$34,15)))+(IF(F69="u",VLOOKUP(F69,'Appendix 3 Rules'!$A$1:$O$34,15))))</f>
        <v/>
      </c>
      <c r="H69" s="61" t="str">
        <f>IF(F69="","",IF(OR(F69="d",F69="e",F69="gc1",F69="gc2",F69="gc3",F69="gr1",F69="gr2",F69="gr3",F69="h1",F69="h2",F69="h3",F69="i1",F69="i2",F69="j1",F69="j2",F69="k",F69="l1",F69="l2",F69="m1",F69="m2",F69="m3",F69="n",F69="o",F69="p",F69="q",F69="r",F69="s",F69="t",F69="u",F69="f"),MIN(G69,VLOOKUP(F69,'Appx 3 (Mass) Rules'!$A$1:$D$150,4,0)),MIN(G69,VLOOKUP(F69,'Appx 3 (Mass) Rules'!$A$1:$D$150,4,0),SUMPRODUCT(IF(I69="",0,INDEX('Appendix 3 Rules'!$B$2:$B$18,MATCH(F69,'Appendix 3 Rules'!$A$2:$A$17))))+(IF(K69="",0,INDEX('Appendix 3 Rules'!$C$2:$C$18,MATCH(F69,'Appendix 3 Rules'!$A$2:$A$17))))+(IF(M69="",0,INDEX('Appendix 3 Rules'!$D$2:$D$18,MATCH(F69,'Appendix 3 Rules'!$A$2:$A$17))))+(IF(O69="",0,INDEX('Appendix 3 Rules'!$E$2:$E$18,MATCH(F69,'Appendix 3 Rules'!$A$2:$A$17))))+(IF(Q69="",0,INDEX('Appendix 3 Rules'!$F$2:$F$18,MATCH(F69,'Appendix 3 Rules'!$A$2:$A$17))))+(IF(S69="",0,INDEX('Appendix 3 Rules'!$G$2:$G$18,MATCH(F69,'Appendix 3 Rules'!$A$2:$A$17))))+(IF(U69="",0,INDEX('Appendix 3 Rules'!$H$2:$H$18,MATCH(F69,'Appendix 3 Rules'!$A$2:$A$17))))+(IF(W69="",0,INDEX('Appendix 3 Rules'!$I$2:$I$18,MATCH(F69,'Appendix 3 Rules'!$A$2:$A$17))))+(IF(Y69="",0,INDEX('Appendix 3 Rules'!$J$2:$J$18,MATCH(F69,'Appendix 3 Rules'!$A$2:$A$17))))+(IF(AA69="",0,INDEX('Appendix 3 Rules'!$K$2:$K$18,MATCH(F69,'Appendix 3 Rules'!$A$2:$A$17))))+(IF(AC69="",0,INDEX('Appendix 3 Rules'!$L$2:$L$18,MATCH(F69,'Appendix 3 Rules'!$A$2:$A$17))))+(IF(AE69="",0,INDEX('Appendix 3 Rules'!$M$2:$M$18,MATCH(F69,'Appendix 3 Rules'!$A$2:$A$17))))+(IF(AG69="",0,INDEX('Appendix 3 Rules'!$N$2:$N$18,MATCH(F69,'Appendix 3 Rules'!$A$2:$A$17))))+(IF(F69="gc1",VLOOKUP(F69,'Appendix 3 Rules'!$A$1:$O$34,15)))+(IF(F69="gc2",VLOOKUP(F69,'Appendix 3 Rules'!$A$1:$O$34,15)))+(IF(F69="gc3",VLOOKUP(F69,'Appendix 3 Rules'!$A$1:$O$34,15)))+(IF(F69="gr1",VLOOKUP(F69,'Appendix 3 Rules'!$A$1:$O$34,15)))+(IF(F69="gr2",VLOOKUP(F69,'Appendix 3 Rules'!$A$1:$O$34,15)))+(IF(F69="gr3",VLOOKUP(F69,'Appendix 3 Rules'!$A$1:$O$34,15)))+(IF(F69="h1",VLOOKUP(F69,'Appendix 3 Rules'!$A$1:$O$34,15)))+(IF(F69="h2",VLOOKUP(F69,'Appendix 3 Rules'!$A$1:$O$34,15)))+(IF(F69="h3",VLOOKUP(F69,'Appendix 3 Rules'!$A$1:$O$34,15)))+(IF(F69="i1",VLOOKUP(F69,'Appendix 3 Rules'!$A$1:$O$34,15)))+(IF(F69="i2",VLOOKUP(F69,'Appendix 3 Rules'!$A$1:$O$34,15)))+(IF(F69="j1",VLOOKUP(F69,'Appendix 3 Rules'!$A$1:$O$34,15)))+(IF(F69="j2",VLOOKUP(F69,'Appendix 3 Rules'!$A$1:$O$34,15)))+(IF(F69="k",VLOOKUP(F69,'Appendix 3 Rules'!$A$1:$O$34,15)))+(IF(F69="l1",VLOOKUP(F69,'Appendix 3 Rules'!$A$1:$O$34,15)))+(IF(F69="l2",VLOOKUP(F69,'Appendix 3 Rules'!$A$1:$O$34,15)))+(IF(F69="m1",VLOOKUP(F69,'Appendix 3 Rules'!$A$1:$O$34,15)))+(IF(F69="m2",VLOOKUP(F69,'Appendix 3 Rules'!$A$1:$O$34,15)))+(IF(F69="m3",VLOOKUP(F69,'Appendix 3 Rules'!$A$1:$O$34,15)))+(IF(F69="n",VLOOKUP(F69,'Appendix 3 Rules'!$A$1:$O$34,15)))+(IF(F69="o",VLOOKUP(F69,'Appendix 3 Rules'!$A$1:$O$34,15)))+(IF(F69="p",VLOOKUP(F69,'Appendix 3 Rules'!$A$1:$O$34,15)))+(IF(F69="q",VLOOKUP(F69,'Appendix 3 Rules'!$A$1:$O$34,15)))+(IF(F69="r",VLOOKUP(F69,'Appendix 3 Rules'!$A$1:$O$34,15)))+(IF(F69="s",VLOOKUP(F69,'Appendix 3 Rules'!$A$1:$O$34,15)))+(IF(F69="t",VLOOKUP(F69,'Appendix 3 Rules'!$A$1:$O$34,15)))+(IF(F69="u",VLOOKUP(F69,'Appendix 3 Rules'!$A$1:$O$34,15))))))</f>
        <v/>
      </c>
      <c r="I69" s="12"/>
      <c r="J69" s="13"/>
      <c r="K69" s="12"/>
      <c r="L69" s="13"/>
      <c r="M69" s="12"/>
      <c r="N69" s="13"/>
      <c r="O69" s="12"/>
      <c r="P69" s="13"/>
      <c r="Q69" s="12"/>
      <c r="R69" s="13"/>
      <c r="S69" s="12"/>
      <c r="T69" s="13"/>
      <c r="U69" s="12"/>
      <c r="V69" s="13"/>
      <c r="W69" s="12"/>
      <c r="X69" s="13"/>
      <c r="Y69" s="12"/>
      <c r="Z69" s="13"/>
      <c r="AA69" s="12"/>
      <c r="AB69" s="13"/>
      <c r="AC69" s="8"/>
      <c r="AD69" s="13"/>
      <c r="AE69" s="8"/>
      <c r="AF69" s="13"/>
      <c r="AG69" s="8"/>
      <c r="AH69" s="13"/>
      <c r="AI69" s="13"/>
      <c r="AJ69" s="13"/>
      <c r="AK69" s="13"/>
      <c r="AL69" s="13"/>
      <c r="AM69" s="13" t="str">
        <f>IF(OR(AE69&lt;&gt;"",AG69&lt;&gt;""),"",IF(AND(F69&lt;&gt;"f",M69&lt;&gt;""),VLOOKUP(F69,'Appendix 3 Rules'!$A$1:$O$34,4,0),""))</f>
        <v/>
      </c>
      <c r="AN69" s="13" t="str">
        <f>IF(Q69="","",VLOOKUP(F69,'Appendix 3 Rules'!$A$1:$N$34,6,FALSE))</f>
        <v/>
      </c>
      <c r="AO69" s="13" t="str">
        <f>IF(AND(F69="f",U69&lt;&gt;""),VLOOKUP(F69,'Appendix 3 Rules'!$A$1:$N$34,8,FALSE),"")</f>
        <v/>
      </c>
    </row>
    <row r="70" spans="1:41" ht="18" customHeight="1" x14ac:dyDescent="0.2">
      <c r="B70" s="70"/>
      <c r="C70" s="9"/>
      <c r="D70" s="10"/>
      <c r="E70" s="9"/>
      <c r="F70" s="8"/>
      <c r="G70" s="20" t="str">
        <f>IF(F70="","",SUMPRODUCT(IF(I70="",0,INDEX('Appendix 3 Rules'!$B$2:$B$18,MATCH(F70,'Appendix 3 Rules'!$A$2:$A$17))))+(IF(K70="",0,INDEX('Appendix 3 Rules'!$C$2:$C$18,MATCH(F70,'Appendix 3 Rules'!$A$2:$A$17))))+(IF(M70="",0,INDEX('Appendix 3 Rules'!$D$2:$D$18,MATCH(F70,'Appendix 3 Rules'!$A$2:$A$17))))+(IF(O70="",0,INDEX('Appendix 3 Rules'!$E$2:$E$18,MATCH(F70,'Appendix 3 Rules'!$A$2:$A$17))))+(IF(Q70="",0,INDEX('Appendix 3 Rules'!$F$2:$F$18,MATCH(F70,'Appendix 3 Rules'!$A$2:$A$17))))+(IF(S70="",0,INDEX('Appendix 3 Rules'!$G$2:$G$18,MATCH(F70,'Appendix 3 Rules'!$A$2:$A$17))))+(IF(U70="",0,INDEX('Appendix 3 Rules'!$H$2:$H$18,MATCH(F70,'Appendix 3 Rules'!$A$2:$A$17))))+(IF(W70="",0,INDEX('Appendix 3 Rules'!$I$2:$I$18,MATCH(F70,'Appendix 3 Rules'!$A$2:$A$17))))+(IF(Y70="",0,INDEX('Appendix 3 Rules'!$J$2:$J$18,MATCH(F70,'Appendix 3 Rules'!$A$2:$A$17))))+(IF(AA70="",0,INDEX('Appendix 3 Rules'!$K$2:$K$18,MATCH(F70,'Appendix 3 Rules'!$A$2:$A$17))))+(IF(AC70="",0,INDEX('Appendix 3 Rules'!$L$2:$L$18,MATCH(F70,'Appendix 3 Rules'!$A$2:$A$17))))+(IF(AE70="",0,INDEX('Appendix 3 Rules'!$M$2:$M$18,MATCH(F70,'Appendix 3 Rules'!$A$2:$A$17))))+(IF(AG70="",0,INDEX('Appendix 3 Rules'!$N$2:$N$18,MATCH(F70,'Appendix 3 Rules'!$A$2:$A$17))))+(IF(F70="gc1",VLOOKUP(F70,'Appendix 3 Rules'!$A$1:$O$34,15)))+(IF(F70="gc2",VLOOKUP(F70,'Appendix 3 Rules'!$A$1:$O$34,15)))+(IF(F70="gc3",VLOOKUP(F70,'Appendix 3 Rules'!$A$1:$O$34,15)))+(IF(F70="gr1",VLOOKUP(F70,'Appendix 3 Rules'!$A$1:$O$34,15)))+(IF(F70="gr2",VLOOKUP(F70,'Appendix 3 Rules'!$A$1:$O$34,15)))+(IF(F70="gr3",VLOOKUP(F70,'Appendix 3 Rules'!$A$1:$O$34,15)))+(IF(F70="h1",VLOOKUP(F70,'Appendix 3 Rules'!$A$1:$O$34,15)))+(IF(F70="h2",VLOOKUP(F70,'Appendix 3 Rules'!$A$1:$O$34,15)))+(IF(F70="h3",VLOOKUP(F70,'Appendix 3 Rules'!$A$1:$O$34,15)))+(IF(F70="i1",VLOOKUP(F70,'Appendix 3 Rules'!$A$1:$O$34,15)))+(IF(F70="i2",VLOOKUP(F70,'Appendix 3 Rules'!$A$1:$O$34,15)))+(IF(F70="j1",VLOOKUP(F70,'Appendix 3 Rules'!$A$1:$O$34,15)))+(IF(F70="j2",VLOOKUP(F70,'Appendix 3 Rules'!$A$1:$O$34,15)))+(IF(F70="k",VLOOKUP(F70,'Appendix 3 Rules'!$A$1:$O$34,15)))+(IF(F70="l1",VLOOKUP(F70,'Appendix 3 Rules'!$A$1:$O$34,15)))+(IF(F70="l2",VLOOKUP(F70,'Appendix 3 Rules'!$A$1:$O$34,15)))+(IF(F70="m1",VLOOKUP(F70,'Appendix 3 Rules'!$A$1:$O$34,15)))+(IF(F70="m2",VLOOKUP(F70,'Appendix 3 Rules'!$A$1:$O$34,15)))+(IF(F70="m3",VLOOKUP(F70,'Appendix 3 Rules'!$A$1:$O$34,15)))+(IF(F70="n",VLOOKUP(F70,'Appendix 3 Rules'!$A$1:$O$34,15)))+(IF(F70="o",VLOOKUP(F70,'Appendix 3 Rules'!$A$1:$O$34,15)))+(IF(F70="p",VLOOKUP(F70,'Appendix 3 Rules'!$A$1:$O$34,15)))+(IF(F70="q",VLOOKUP(F70,'Appendix 3 Rules'!$A$1:$O$34,15)))+(IF(F70="r",VLOOKUP(F70,'Appendix 3 Rules'!$A$1:$O$34,15)))+(IF(F70="s",VLOOKUP(F70,'Appendix 3 Rules'!$A$1:$O$34,15)))+(IF(F70="t",VLOOKUP(F70,'Appendix 3 Rules'!$A$1:$O$34,15)))+(IF(F70="u",VLOOKUP(F70,'Appendix 3 Rules'!$A$1:$O$34,15))))</f>
        <v/>
      </c>
      <c r="H70" s="61" t="str">
        <f>IF(F70="","",IF(OR(F70="d",F70="e",F70="gc1",F70="gc2",F70="gc3",F70="gr1",F70="gr2",F70="gr3",F70="h1",F70="h2",F70="h3",F70="i1",F70="i2",F70="j1",F70="j2",F70="k",F70="l1",F70="l2",F70="m1",F70="m2",F70="m3",F70="n",F70="o",F70="p",F70="q",F70="r",F70="s",F70="t",F70="u",F70="f"),MIN(G70,VLOOKUP(F70,'Appx 3 (Mass) Rules'!$A$1:$D$150,4,0)),MIN(G70,VLOOKUP(F70,'Appx 3 (Mass) Rules'!$A$1:$D$150,4,0),SUMPRODUCT(IF(I70="",0,INDEX('Appendix 3 Rules'!$B$2:$B$18,MATCH(F70,'Appendix 3 Rules'!$A$2:$A$17))))+(IF(K70="",0,INDEX('Appendix 3 Rules'!$C$2:$C$18,MATCH(F70,'Appendix 3 Rules'!$A$2:$A$17))))+(IF(M70="",0,INDEX('Appendix 3 Rules'!$D$2:$D$18,MATCH(F70,'Appendix 3 Rules'!$A$2:$A$17))))+(IF(O70="",0,INDEX('Appendix 3 Rules'!$E$2:$E$18,MATCH(F70,'Appendix 3 Rules'!$A$2:$A$17))))+(IF(Q70="",0,INDEX('Appendix 3 Rules'!$F$2:$F$18,MATCH(F70,'Appendix 3 Rules'!$A$2:$A$17))))+(IF(S70="",0,INDEX('Appendix 3 Rules'!$G$2:$G$18,MATCH(F70,'Appendix 3 Rules'!$A$2:$A$17))))+(IF(U70="",0,INDEX('Appendix 3 Rules'!$H$2:$H$18,MATCH(F70,'Appendix 3 Rules'!$A$2:$A$17))))+(IF(W70="",0,INDEX('Appendix 3 Rules'!$I$2:$I$18,MATCH(F70,'Appendix 3 Rules'!$A$2:$A$17))))+(IF(Y70="",0,INDEX('Appendix 3 Rules'!$J$2:$J$18,MATCH(F70,'Appendix 3 Rules'!$A$2:$A$17))))+(IF(AA70="",0,INDEX('Appendix 3 Rules'!$K$2:$K$18,MATCH(F70,'Appendix 3 Rules'!$A$2:$A$17))))+(IF(AC70="",0,INDEX('Appendix 3 Rules'!$L$2:$L$18,MATCH(F70,'Appendix 3 Rules'!$A$2:$A$17))))+(IF(AE70="",0,INDEX('Appendix 3 Rules'!$M$2:$M$18,MATCH(F70,'Appendix 3 Rules'!$A$2:$A$17))))+(IF(AG70="",0,INDEX('Appendix 3 Rules'!$N$2:$N$18,MATCH(F70,'Appendix 3 Rules'!$A$2:$A$17))))+(IF(F70="gc1",VLOOKUP(F70,'Appendix 3 Rules'!$A$1:$O$34,15)))+(IF(F70="gc2",VLOOKUP(F70,'Appendix 3 Rules'!$A$1:$O$34,15)))+(IF(F70="gc3",VLOOKUP(F70,'Appendix 3 Rules'!$A$1:$O$34,15)))+(IF(F70="gr1",VLOOKUP(F70,'Appendix 3 Rules'!$A$1:$O$34,15)))+(IF(F70="gr2",VLOOKUP(F70,'Appendix 3 Rules'!$A$1:$O$34,15)))+(IF(F70="gr3",VLOOKUP(F70,'Appendix 3 Rules'!$A$1:$O$34,15)))+(IF(F70="h1",VLOOKUP(F70,'Appendix 3 Rules'!$A$1:$O$34,15)))+(IF(F70="h2",VLOOKUP(F70,'Appendix 3 Rules'!$A$1:$O$34,15)))+(IF(F70="h3",VLOOKUP(F70,'Appendix 3 Rules'!$A$1:$O$34,15)))+(IF(F70="i1",VLOOKUP(F70,'Appendix 3 Rules'!$A$1:$O$34,15)))+(IF(F70="i2",VLOOKUP(F70,'Appendix 3 Rules'!$A$1:$O$34,15)))+(IF(F70="j1",VLOOKUP(F70,'Appendix 3 Rules'!$A$1:$O$34,15)))+(IF(F70="j2",VLOOKUP(F70,'Appendix 3 Rules'!$A$1:$O$34,15)))+(IF(F70="k",VLOOKUP(F70,'Appendix 3 Rules'!$A$1:$O$34,15)))+(IF(F70="l1",VLOOKUP(F70,'Appendix 3 Rules'!$A$1:$O$34,15)))+(IF(F70="l2",VLOOKUP(F70,'Appendix 3 Rules'!$A$1:$O$34,15)))+(IF(F70="m1",VLOOKUP(F70,'Appendix 3 Rules'!$A$1:$O$34,15)))+(IF(F70="m2",VLOOKUP(F70,'Appendix 3 Rules'!$A$1:$O$34,15)))+(IF(F70="m3",VLOOKUP(F70,'Appendix 3 Rules'!$A$1:$O$34,15)))+(IF(F70="n",VLOOKUP(F70,'Appendix 3 Rules'!$A$1:$O$34,15)))+(IF(F70="o",VLOOKUP(F70,'Appendix 3 Rules'!$A$1:$O$34,15)))+(IF(F70="p",VLOOKUP(F70,'Appendix 3 Rules'!$A$1:$O$34,15)))+(IF(F70="q",VLOOKUP(F70,'Appendix 3 Rules'!$A$1:$O$34,15)))+(IF(F70="r",VLOOKUP(F70,'Appendix 3 Rules'!$A$1:$O$34,15)))+(IF(F70="s",VLOOKUP(F70,'Appendix 3 Rules'!$A$1:$O$34,15)))+(IF(F70="t",VLOOKUP(F70,'Appendix 3 Rules'!$A$1:$O$34,15)))+(IF(F70="u",VLOOKUP(F70,'Appendix 3 Rules'!$A$1:$O$34,15))))))</f>
        <v/>
      </c>
      <c r="I70" s="11"/>
      <c r="J70" s="14"/>
      <c r="K70" s="11"/>
      <c r="L70" s="14"/>
      <c r="M70" s="11"/>
      <c r="N70" s="14"/>
      <c r="O70" s="11"/>
      <c r="P70" s="14"/>
      <c r="Q70" s="11"/>
      <c r="R70" s="14"/>
      <c r="S70" s="68"/>
      <c r="T70" s="14"/>
      <c r="U70" s="11"/>
      <c r="V70" s="14"/>
      <c r="W70" s="11"/>
      <c r="X70" s="14"/>
      <c r="Y70" s="69"/>
      <c r="Z70" s="14"/>
      <c r="AA70" s="69"/>
      <c r="AB70" s="14"/>
      <c r="AC70" s="8"/>
      <c r="AD70" s="13"/>
      <c r="AE70" s="8"/>
      <c r="AF70" s="13"/>
      <c r="AG70" s="8"/>
      <c r="AH70" s="13"/>
      <c r="AI70" s="13"/>
      <c r="AJ70" s="13"/>
      <c r="AK70" s="13"/>
      <c r="AL70" s="13"/>
      <c r="AM70" s="13" t="str">
        <f>IF(OR(AE70&lt;&gt;"",AG70&lt;&gt;""),"",IF(AND(F70&lt;&gt;"f",M70&lt;&gt;""),VLOOKUP(F70,'Appendix 3 Rules'!$A$1:$O$34,4,0),""))</f>
        <v/>
      </c>
      <c r="AN70" s="13" t="str">
        <f>IF(Q70="","",VLOOKUP(F70,'Appendix 3 Rules'!$A$1:$N$34,6,FALSE))</f>
        <v/>
      </c>
      <c r="AO70" s="13" t="str">
        <f>IF(AND(F70="f",U70&lt;&gt;""),VLOOKUP(F70,'Appendix 3 Rules'!$A$1:$N$34,8,FALSE),"")</f>
        <v/>
      </c>
    </row>
    <row r="71" spans="1:41" ht="18" customHeight="1" x14ac:dyDescent="0.2">
      <c r="B71" s="70"/>
      <c r="C71" s="9"/>
      <c r="D71" s="10"/>
      <c r="E71" s="9"/>
      <c r="F71" s="8"/>
      <c r="G71" s="20" t="str">
        <f>IF(F71="","",SUMPRODUCT(IF(I71="",0,INDEX('Appendix 3 Rules'!$B$2:$B$18,MATCH(F71,'Appendix 3 Rules'!$A$2:$A$17))))+(IF(K71="",0,INDEX('Appendix 3 Rules'!$C$2:$C$18,MATCH(F71,'Appendix 3 Rules'!$A$2:$A$17))))+(IF(M71="",0,INDEX('Appendix 3 Rules'!$D$2:$D$18,MATCH(F71,'Appendix 3 Rules'!$A$2:$A$17))))+(IF(O71="",0,INDEX('Appendix 3 Rules'!$E$2:$E$18,MATCH(F71,'Appendix 3 Rules'!$A$2:$A$17))))+(IF(Q71="",0,INDEX('Appendix 3 Rules'!$F$2:$F$18,MATCH(F71,'Appendix 3 Rules'!$A$2:$A$17))))+(IF(S71="",0,INDEX('Appendix 3 Rules'!$G$2:$G$18,MATCH(F71,'Appendix 3 Rules'!$A$2:$A$17))))+(IF(U71="",0,INDEX('Appendix 3 Rules'!$H$2:$H$18,MATCH(F71,'Appendix 3 Rules'!$A$2:$A$17))))+(IF(W71="",0,INDEX('Appendix 3 Rules'!$I$2:$I$18,MATCH(F71,'Appendix 3 Rules'!$A$2:$A$17))))+(IF(Y71="",0,INDEX('Appendix 3 Rules'!$J$2:$J$18,MATCH(F71,'Appendix 3 Rules'!$A$2:$A$17))))+(IF(AA71="",0,INDEX('Appendix 3 Rules'!$K$2:$K$18,MATCH(F71,'Appendix 3 Rules'!$A$2:$A$17))))+(IF(AC71="",0,INDEX('Appendix 3 Rules'!$L$2:$L$18,MATCH(F71,'Appendix 3 Rules'!$A$2:$A$17))))+(IF(AE71="",0,INDEX('Appendix 3 Rules'!$M$2:$M$18,MATCH(F71,'Appendix 3 Rules'!$A$2:$A$17))))+(IF(AG71="",0,INDEX('Appendix 3 Rules'!$N$2:$N$18,MATCH(F71,'Appendix 3 Rules'!$A$2:$A$17))))+(IF(F71="gc1",VLOOKUP(F71,'Appendix 3 Rules'!$A$1:$O$34,15)))+(IF(F71="gc2",VLOOKUP(F71,'Appendix 3 Rules'!$A$1:$O$34,15)))+(IF(F71="gc3",VLOOKUP(F71,'Appendix 3 Rules'!$A$1:$O$34,15)))+(IF(F71="gr1",VLOOKUP(F71,'Appendix 3 Rules'!$A$1:$O$34,15)))+(IF(F71="gr2",VLOOKUP(F71,'Appendix 3 Rules'!$A$1:$O$34,15)))+(IF(F71="gr3",VLOOKUP(F71,'Appendix 3 Rules'!$A$1:$O$34,15)))+(IF(F71="h1",VLOOKUP(F71,'Appendix 3 Rules'!$A$1:$O$34,15)))+(IF(F71="h2",VLOOKUP(F71,'Appendix 3 Rules'!$A$1:$O$34,15)))+(IF(F71="h3",VLOOKUP(F71,'Appendix 3 Rules'!$A$1:$O$34,15)))+(IF(F71="i1",VLOOKUP(F71,'Appendix 3 Rules'!$A$1:$O$34,15)))+(IF(F71="i2",VLOOKUP(F71,'Appendix 3 Rules'!$A$1:$O$34,15)))+(IF(F71="j1",VLOOKUP(F71,'Appendix 3 Rules'!$A$1:$O$34,15)))+(IF(F71="j2",VLOOKUP(F71,'Appendix 3 Rules'!$A$1:$O$34,15)))+(IF(F71="k",VLOOKUP(F71,'Appendix 3 Rules'!$A$1:$O$34,15)))+(IF(F71="l1",VLOOKUP(F71,'Appendix 3 Rules'!$A$1:$O$34,15)))+(IF(F71="l2",VLOOKUP(F71,'Appendix 3 Rules'!$A$1:$O$34,15)))+(IF(F71="m1",VLOOKUP(F71,'Appendix 3 Rules'!$A$1:$O$34,15)))+(IF(F71="m2",VLOOKUP(F71,'Appendix 3 Rules'!$A$1:$O$34,15)))+(IF(F71="m3",VLOOKUP(F71,'Appendix 3 Rules'!$A$1:$O$34,15)))+(IF(F71="n",VLOOKUP(F71,'Appendix 3 Rules'!$A$1:$O$34,15)))+(IF(F71="o",VLOOKUP(F71,'Appendix 3 Rules'!$A$1:$O$34,15)))+(IF(F71="p",VLOOKUP(F71,'Appendix 3 Rules'!$A$1:$O$34,15)))+(IF(F71="q",VLOOKUP(F71,'Appendix 3 Rules'!$A$1:$O$34,15)))+(IF(F71="r",VLOOKUP(F71,'Appendix 3 Rules'!$A$1:$O$34,15)))+(IF(F71="s",VLOOKUP(F71,'Appendix 3 Rules'!$A$1:$O$34,15)))+(IF(F71="t",VLOOKUP(F71,'Appendix 3 Rules'!$A$1:$O$34,15)))+(IF(F71="u",VLOOKUP(F71,'Appendix 3 Rules'!$A$1:$O$34,15))))</f>
        <v/>
      </c>
      <c r="H71" s="61" t="str">
        <f>IF(F71="","",IF(OR(F71="d",F71="e",F71="gc1",F71="gc2",F71="gc3",F71="gr1",F71="gr2",F71="gr3",F71="h1",F71="h2",F71="h3",F71="i1",F71="i2",F71="j1",F71="j2",F71="k",F71="l1",F71="l2",F71="m1",F71="m2",F71="m3",F71="n",F71="o",F71="p",F71="q",F71="r",F71="s",F71="t",F71="u",F71="f"),MIN(G71,VLOOKUP(F71,'Appx 3 (Mass) Rules'!$A$1:$D$150,4,0)),MIN(G71,VLOOKUP(F71,'Appx 3 (Mass) Rules'!$A$1:$D$150,4,0),SUMPRODUCT(IF(I71="",0,INDEX('Appendix 3 Rules'!$B$2:$B$18,MATCH(F71,'Appendix 3 Rules'!$A$2:$A$17))))+(IF(K71="",0,INDEX('Appendix 3 Rules'!$C$2:$C$18,MATCH(F71,'Appendix 3 Rules'!$A$2:$A$17))))+(IF(M71="",0,INDEX('Appendix 3 Rules'!$D$2:$D$18,MATCH(F71,'Appendix 3 Rules'!$A$2:$A$17))))+(IF(O71="",0,INDEX('Appendix 3 Rules'!$E$2:$E$18,MATCH(F71,'Appendix 3 Rules'!$A$2:$A$17))))+(IF(Q71="",0,INDEX('Appendix 3 Rules'!$F$2:$F$18,MATCH(F71,'Appendix 3 Rules'!$A$2:$A$17))))+(IF(S71="",0,INDEX('Appendix 3 Rules'!$G$2:$G$18,MATCH(F71,'Appendix 3 Rules'!$A$2:$A$17))))+(IF(U71="",0,INDEX('Appendix 3 Rules'!$H$2:$H$18,MATCH(F71,'Appendix 3 Rules'!$A$2:$A$17))))+(IF(W71="",0,INDEX('Appendix 3 Rules'!$I$2:$I$18,MATCH(F71,'Appendix 3 Rules'!$A$2:$A$17))))+(IF(Y71="",0,INDEX('Appendix 3 Rules'!$J$2:$J$18,MATCH(F71,'Appendix 3 Rules'!$A$2:$A$17))))+(IF(AA71="",0,INDEX('Appendix 3 Rules'!$K$2:$K$18,MATCH(F71,'Appendix 3 Rules'!$A$2:$A$17))))+(IF(AC71="",0,INDEX('Appendix 3 Rules'!$L$2:$L$18,MATCH(F71,'Appendix 3 Rules'!$A$2:$A$17))))+(IF(AE71="",0,INDEX('Appendix 3 Rules'!$M$2:$M$18,MATCH(F71,'Appendix 3 Rules'!$A$2:$A$17))))+(IF(AG71="",0,INDEX('Appendix 3 Rules'!$N$2:$N$18,MATCH(F71,'Appendix 3 Rules'!$A$2:$A$17))))+(IF(F71="gc1",VLOOKUP(F71,'Appendix 3 Rules'!$A$1:$O$34,15)))+(IF(F71="gc2",VLOOKUP(F71,'Appendix 3 Rules'!$A$1:$O$34,15)))+(IF(F71="gc3",VLOOKUP(F71,'Appendix 3 Rules'!$A$1:$O$34,15)))+(IF(F71="gr1",VLOOKUP(F71,'Appendix 3 Rules'!$A$1:$O$34,15)))+(IF(F71="gr2",VLOOKUP(F71,'Appendix 3 Rules'!$A$1:$O$34,15)))+(IF(F71="gr3",VLOOKUP(F71,'Appendix 3 Rules'!$A$1:$O$34,15)))+(IF(F71="h1",VLOOKUP(F71,'Appendix 3 Rules'!$A$1:$O$34,15)))+(IF(F71="h2",VLOOKUP(F71,'Appendix 3 Rules'!$A$1:$O$34,15)))+(IF(F71="h3",VLOOKUP(F71,'Appendix 3 Rules'!$A$1:$O$34,15)))+(IF(F71="i1",VLOOKUP(F71,'Appendix 3 Rules'!$A$1:$O$34,15)))+(IF(F71="i2",VLOOKUP(F71,'Appendix 3 Rules'!$A$1:$O$34,15)))+(IF(F71="j1",VLOOKUP(F71,'Appendix 3 Rules'!$A$1:$O$34,15)))+(IF(F71="j2",VLOOKUP(F71,'Appendix 3 Rules'!$A$1:$O$34,15)))+(IF(F71="k",VLOOKUP(F71,'Appendix 3 Rules'!$A$1:$O$34,15)))+(IF(F71="l1",VLOOKUP(F71,'Appendix 3 Rules'!$A$1:$O$34,15)))+(IF(F71="l2",VLOOKUP(F71,'Appendix 3 Rules'!$A$1:$O$34,15)))+(IF(F71="m1",VLOOKUP(F71,'Appendix 3 Rules'!$A$1:$O$34,15)))+(IF(F71="m2",VLOOKUP(F71,'Appendix 3 Rules'!$A$1:$O$34,15)))+(IF(F71="m3",VLOOKUP(F71,'Appendix 3 Rules'!$A$1:$O$34,15)))+(IF(F71="n",VLOOKUP(F71,'Appendix 3 Rules'!$A$1:$O$34,15)))+(IF(F71="o",VLOOKUP(F71,'Appendix 3 Rules'!$A$1:$O$34,15)))+(IF(F71="p",VLOOKUP(F71,'Appendix 3 Rules'!$A$1:$O$34,15)))+(IF(F71="q",VLOOKUP(F71,'Appendix 3 Rules'!$A$1:$O$34,15)))+(IF(F71="r",VLOOKUP(F71,'Appendix 3 Rules'!$A$1:$O$34,15)))+(IF(F71="s",VLOOKUP(F71,'Appendix 3 Rules'!$A$1:$O$34,15)))+(IF(F71="t",VLOOKUP(F71,'Appendix 3 Rules'!$A$1:$O$34,15)))+(IF(F71="u",VLOOKUP(F71,'Appendix 3 Rules'!$A$1:$O$34,15))))))</f>
        <v/>
      </c>
      <c r="I71" s="12"/>
      <c r="J71" s="13"/>
      <c r="K71" s="12"/>
      <c r="L71" s="13"/>
      <c r="M71" s="12"/>
      <c r="N71" s="13"/>
      <c r="O71" s="12"/>
      <c r="P71" s="13"/>
      <c r="Q71" s="12"/>
      <c r="R71" s="13"/>
      <c r="S71" s="12"/>
      <c r="T71" s="13"/>
      <c r="U71" s="12"/>
      <c r="V71" s="13"/>
      <c r="W71" s="12"/>
      <c r="X71" s="13"/>
      <c r="Y71" s="12"/>
      <c r="Z71" s="13"/>
      <c r="AA71" s="12"/>
      <c r="AB71" s="13"/>
      <c r="AC71" s="8"/>
      <c r="AD71" s="13"/>
      <c r="AE71" s="8"/>
      <c r="AF71" s="13"/>
      <c r="AG71" s="8"/>
      <c r="AH71" s="13"/>
      <c r="AI71" s="13"/>
      <c r="AJ71" s="13"/>
      <c r="AK71" s="13"/>
      <c r="AL71" s="13"/>
      <c r="AM71" s="13" t="str">
        <f>IF(OR(AE71&lt;&gt;"",AG71&lt;&gt;""),"",IF(AND(F71&lt;&gt;"f",M71&lt;&gt;""),VLOOKUP(F71,'Appendix 3 Rules'!$A$1:$O$34,4,0),""))</f>
        <v/>
      </c>
      <c r="AN71" s="13" t="str">
        <f>IF(Q71="","",VLOOKUP(F71,'Appendix 3 Rules'!$A$1:$N$34,6,FALSE))</f>
        <v/>
      </c>
      <c r="AO71" s="13" t="str">
        <f>IF(AND(F71="f",U71&lt;&gt;""),VLOOKUP(F71,'Appendix 3 Rules'!$A$1:$N$34,8,FALSE),"")</f>
        <v/>
      </c>
    </row>
    <row r="72" spans="1:41" ht="18" customHeight="1" x14ac:dyDescent="0.2">
      <c r="B72" s="70"/>
      <c r="C72" s="9"/>
      <c r="D72" s="10"/>
      <c r="E72" s="9"/>
      <c r="F72" s="8"/>
      <c r="G72" s="20" t="str">
        <f>IF(F72="","",SUMPRODUCT(IF(I72="",0,INDEX('Appendix 3 Rules'!$B$2:$B$18,MATCH(F72,'Appendix 3 Rules'!$A$2:$A$17))))+(IF(K72="",0,INDEX('Appendix 3 Rules'!$C$2:$C$18,MATCH(F72,'Appendix 3 Rules'!$A$2:$A$17))))+(IF(M72="",0,INDEX('Appendix 3 Rules'!$D$2:$D$18,MATCH(F72,'Appendix 3 Rules'!$A$2:$A$17))))+(IF(O72="",0,INDEX('Appendix 3 Rules'!$E$2:$E$18,MATCH(F72,'Appendix 3 Rules'!$A$2:$A$17))))+(IF(Q72="",0,INDEX('Appendix 3 Rules'!$F$2:$F$18,MATCH(F72,'Appendix 3 Rules'!$A$2:$A$17))))+(IF(S72="",0,INDEX('Appendix 3 Rules'!$G$2:$G$18,MATCH(F72,'Appendix 3 Rules'!$A$2:$A$17))))+(IF(U72="",0,INDEX('Appendix 3 Rules'!$H$2:$H$18,MATCH(F72,'Appendix 3 Rules'!$A$2:$A$17))))+(IF(W72="",0,INDEX('Appendix 3 Rules'!$I$2:$I$18,MATCH(F72,'Appendix 3 Rules'!$A$2:$A$17))))+(IF(Y72="",0,INDEX('Appendix 3 Rules'!$J$2:$J$18,MATCH(F72,'Appendix 3 Rules'!$A$2:$A$17))))+(IF(AA72="",0,INDEX('Appendix 3 Rules'!$K$2:$K$18,MATCH(F72,'Appendix 3 Rules'!$A$2:$A$17))))+(IF(AC72="",0,INDEX('Appendix 3 Rules'!$L$2:$L$18,MATCH(F72,'Appendix 3 Rules'!$A$2:$A$17))))+(IF(AE72="",0,INDEX('Appendix 3 Rules'!$M$2:$M$18,MATCH(F72,'Appendix 3 Rules'!$A$2:$A$17))))+(IF(AG72="",0,INDEX('Appendix 3 Rules'!$N$2:$N$18,MATCH(F72,'Appendix 3 Rules'!$A$2:$A$17))))+(IF(F72="gc1",VLOOKUP(F72,'Appendix 3 Rules'!$A$1:$O$34,15)))+(IF(F72="gc2",VLOOKUP(F72,'Appendix 3 Rules'!$A$1:$O$34,15)))+(IF(F72="gc3",VLOOKUP(F72,'Appendix 3 Rules'!$A$1:$O$34,15)))+(IF(F72="gr1",VLOOKUP(F72,'Appendix 3 Rules'!$A$1:$O$34,15)))+(IF(F72="gr2",VLOOKUP(F72,'Appendix 3 Rules'!$A$1:$O$34,15)))+(IF(F72="gr3",VLOOKUP(F72,'Appendix 3 Rules'!$A$1:$O$34,15)))+(IF(F72="h1",VLOOKUP(F72,'Appendix 3 Rules'!$A$1:$O$34,15)))+(IF(F72="h2",VLOOKUP(F72,'Appendix 3 Rules'!$A$1:$O$34,15)))+(IF(F72="h3",VLOOKUP(F72,'Appendix 3 Rules'!$A$1:$O$34,15)))+(IF(F72="i1",VLOOKUP(F72,'Appendix 3 Rules'!$A$1:$O$34,15)))+(IF(F72="i2",VLOOKUP(F72,'Appendix 3 Rules'!$A$1:$O$34,15)))+(IF(F72="j1",VLOOKUP(F72,'Appendix 3 Rules'!$A$1:$O$34,15)))+(IF(F72="j2",VLOOKUP(F72,'Appendix 3 Rules'!$A$1:$O$34,15)))+(IF(F72="k",VLOOKUP(F72,'Appendix 3 Rules'!$A$1:$O$34,15)))+(IF(F72="l1",VLOOKUP(F72,'Appendix 3 Rules'!$A$1:$O$34,15)))+(IF(F72="l2",VLOOKUP(F72,'Appendix 3 Rules'!$A$1:$O$34,15)))+(IF(F72="m1",VLOOKUP(F72,'Appendix 3 Rules'!$A$1:$O$34,15)))+(IF(F72="m2",VLOOKUP(F72,'Appendix 3 Rules'!$A$1:$O$34,15)))+(IF(F72="m3",VLOOKUP(F72,'Appendix 3 Rules'!$A$1:$O$34,15)))+(IF(F72="n",VLOOKUP(F72,'Appendix 3 Rules'!$A$1:$O$34,15)))+(IF(F72="o",VLOOKUP(F72,'Appendix 3 Rules'!$A$1:$O$34,15)))+(IF(F72="p",VLOOKUP(F72,'Appendix 3 Rules'!$A$1:$O$34,15)))+(IF(F72="q",VLOOKUP(F72,'Appendix 3 Rules'!$A$1:$O$34,15)))+(IF(F72="r",VLOOKUP(F72,'Appendix 3 Rules'!$A$1:$O$34,15)))+(IF(F72="s",VLOOKUP(F72,'Appendix 3 Rules'!$A$1:$O$34,15)))+(IF(F72="t",VLOOKUP(F72,'Appendix 3 Rules'!$A$1:$O$34,15)))+(IF(F72="u",VLOOKUP(F72,'Appendix 3 Rules'!$A$1:$O$34,15))))</f>
        <v/>
      </c>
      <c r="H72" s="61" t="str">
        <f>IF(F72="","",IF(OR(F72="d",F72="e",F72="gc1",F72="gc2",F72="gc3",F72="gr1",F72="gr2",F72="gr3",F72="h1",F72="h2",F72="h3",F72="i1",F72="i2",F72="j1",F72="j2",F72="k",F72="l1",F72="l2",F72="m1",F72="m2",F72="m3",F72="n",F72="o",F72="p",F72="q",F72="r",F72="s",F72="t",F72="u",F72="f"),MIN(G72,VLOOKUP(F72,'Appx 3 (Mass) Rules'!$A$1:$D$150,4,0)),MIN(G72,VLOOKUP(F72,'Appx 3 (Mass) Rules'!$A$1:$D$150,4,0),SUMPRODUCT(IF(I72="",0,INDEX('Appendix 3 Rules'!$B$2:$B$18,MATCH(F72,'Appendix 3 Rules'!$A$2:$A$17))))+(IF(K72="",0,INDEX('Appendix 3 Rules'!$C$2:$C$18,MATCH(F72,'Appendix 3 Rules'!$A$2:$A$17))))+(IF(M72="",0,INDEX('Appendix 3 Rules'!$D$2:$D$18,MATCH(F72,'Appendix 3 Rules'!$A$2:$A$17))))+(IF(O72="",0,INDEX('Appendix 3 Rules'!$E$2:$E$18,MATCH(F72,'Appendix 3 Rules'!$A$2:$A$17))))+(IF(Q72="",0,INDEX('Appendix 3 Rules'!$F$2:$F$18,MATCH(F72,'Appendix 3 Rules'!$A$2:$A$17))))+(IF(S72="",0,INDEX('Appendix 3 Rules'!$G$2:$G$18,MATCH(F72,'Appendix 3 Rules'!$A$2:$A$17))))+(IF(U72="",0,INDEX('Appendix 3 Rules'!$H$2:$H$18,MATCH(F72,'Appendix 3 Rules'!$A$2:$A$17))))+(IF(W72="",0,INDEX('Appendix 3 Rules'!$I$2:$I$18,MATCH(F72,'Appendix 3 Rules'!$A$2:$A$17))))+(IF(Y72="",0,INDEX('Appendix 3 Rules'!$J$2:$J$18,MATCH(F72,'Appendix 3 Rules'!$A$2:$A$17))))+(IF(AA72="",0,INDEX('Appendix 3 Rules'!$K$2:$K$18,MATCH(F72,'Appendix 3 Rules'!$A$2:$A$17))))+(IF(AC72="",0,INDEX('Appendix 3 Rules'!$L$2:$L$18,MATCH(F72,'Appendix 3 Rules'!$A$2:$A$17))))+(IF(AE72="",0,INDEX('Appendix 3 Rules'!$M$2:$M$18,MATCH(F72,'Appendix 3 Rules'!$A$2:$A$17))))+(IF(AG72="",0,INDEX('Appendix 3 Rules'!$N$2:$N$18,MATCH(F72,'Appendix 3 Rules'!$A$2:$A$17))))+(IF(F72="gc1",VLOOKUP(F72,'Appendix 3 Rules'!$A$1:$O$34,15)))+(IF(F72="gc2",VLOOKUP(F72,'Appendix 3 Rules'!$A$1:$O$34,15)))+(IF(F72="gc3",VLOOKUP(F72,'Appendix 3 Rules'!$A$1:$O$34,15)))+(IF(F72="gr1",VLOOKUP(F72,'Appendix 3 Rules'!$A$1:$O$34,15)))+(IF(F72="gr2",VLOOKUP(F72,'Appendix 3 Rules'!$A$1:$O$34,15)))+(IF(F72="gr3",VLOOKUP(F72,'Appendix 3 Rules'!$A$1:$O$34,15)))+(IF(F72="h1",VLOOKUP(F72,'Appendix 3 Rules'!$A$1:$O$34,15)))+(IF(F72="h2",VLOOKUP(F72,'Appendix 3 Rules'!$A$1:$O$34,15)))+(IF(F72="h3",VLOOKUP(F72,'Appendix 3 Rules'!$A$1:$O$34,15)))+(IF(F72="i1",VLOOKUP(F72,'Appendix 3 Rules'!$A$1:$O$34,15)))+(IF(F72="i2",VLOOKUP(F72,'Appendix 3 Rules'!$A$1:$O$34,15)))+(IF(F72="j1",VLOOKUP(F72,'Appendix 3 Rules'!$A$1:$O$34,15)))+(IF(F72="j2",VLOOKUP(F72,'Appendix 3 Rules'!$A$1:$O$34,15)))+(IF(F72="k",VLOOKUP(F72,'Appendix 3 Rules'!$A$1:$O$34,15)))+(IF(F72="l1",VLOOKUP(F72,'Appendix 3 Rules'!$A$1:$O$34,15)))+(IF(F72="l2",VLOOKUP(F72,'Appendix 3 Rules'!$A$1:$O$34,15)))+(IF(F72="m1",VLOOKUP(F72,'Appendix 3 Rules'!$A$1:$O$34,15)))+(IF(F72="m2",VLOOKUP(F72,'Appendix 3 Rules'!$A$1:$O$34,15)))+(IF(F72="m3",VLOOKUP(F72,'Appendix 3 Rules'!$A$1:$O$34,15)))+(IF(F72="n",VLOOKUP(F72,'Appendix 3 Rules'!$A$1:$O$34,15)))+(IF(F72="o",VLOOKUP(F72,'Appendix 3 Rules'!$A$1:$O$34,15)))+(IF(F72="p",VLOOKUP(F72,'Appendix 3 Rules'!$A$1:$O$34,15)))+(IF(F72="q",VLOOKUP(F72,'Appendix 3 Rules'!$A$1:$O$34,15)))+(IF(F72="r",VLOOKUP(F72,'Appendix 3 Rules'!$A$1:$O$34,15)))+(IF(F72="s",VLOOKUP(F72,'Appendix 3 Rules'!$A$1:$O$34,15)))+(IF(F72="t",VLOOKUP(F72,'Appendix 3 Rules'!$A$1:$O$34,15)))+(IF(F72="u",VLOOKUP(F72,'Appendix 3 Rules'!$A$1:$O$34,15))))))</f>
        <v/>
      </c>
      <c r="I72" s="11"/>
      <c r="J72" s="14"/>
      <c r="K72" s="11"/>
      <c r="L72" s="14"/>
      <c r="M72" s="11"/>
      <c r="N72" s="14"/>
      <c r="O72" s="11"/>
      <c r="P72" s="14"/>
      <c r="Q72" s="11"/>
      <c r="R72" s="14"/>
      <c r="S72" s="68"/>
      <c r="T72" s="14"/>
      <c r="U72" s="11"/>
      <c r="V72" s="14"/>
      <c r="W72" s="11"/>
      <c r="X72" s="14"/>
      <c r="Y72" s="69"/>
      <c r="Z72" s="14"/>
      <c r="AA72" s="69"/>
      <c r="AB72" s="14"/>
      <c r="AC72" s="8"/>
      <c r="AD72" s="13"/>
      <c r="AE72" s="8"/>
      <c r="AF72" s="13"/>
      <c r="AG72" s="8"/>
      <c r="AH72" s="13"/>
      <c r="AI72" s="13"/>
      <c r="AJ72" s="13"/>
      <c r="AK72" s="13"/>
      <c r="AL72" s="13"/>
      <c r="AM72" s="13" t="str">
        <f>IF(OR(AE72&lt;&gt;"",AG72&lt;&gt;""),"",IF(AND(F72&lt;&gt;"f",M72&lt;&gt;""),VLOOKUP(F72,'Appendix 3 Rules'!$A$1:$O$34,4,0),""))</f>
        <v/>
      </c>
      <c r="AN72" s="13" t="str">
        <f>IF(Q72="","",VLOOKUP(F72,'Appendix 3 Rules'!$A$1:$N$34,6,FALSE))</f>
        <v/>
      </c>
      <c r="AO72" s="13" t="str">
        <f>IF(AND(F72="f",U72&lt;&gt;""),VLOOKUP(F72,'Appendix 3 Rules'!$A$1:$N$34,8,FALSE),"")</f>
        <v/>
      </c>
    </row>
    <row r="73" spans="1:41" ht="18" customHeight="1" x14ac:dyDescent="0.2">
      <c r="B73" s="70"/>
      <c r="C73" s="9"/>
      <c r="D73" s="10"/>
      <c r="E73" s="9"/>
      <c r="F73" s="8"/>
      <c r="G73" s="20" t="str">
        <f>IF(F73="","",SUMPRODUCT(IF(I73="",0,INDEX('Appendix 3 Rules'!$B$2:$B$18,MATCH(F73,'Appendix 3 Rules'!$A$2:$A$17))))+(IF(K73="",0,INDEX('Appendix 3 Rules'!$C$2:$C$18,MATCH(F73,'Appendix 3 Rules'!$A$2:$A$17))))+(IF(M73="",0,INDEX('Appendix 3 Rules'!$D$2:$D$18,MATCH(F73,'Appendix 3 Rules'!$A$2:$A$17))))+(IF(O73="",0,INDEX('Appendix 3 Rules'!$E$2:$E$18,MATCH(F73,'Appendix 3 Rules'!$A$2:$A$17))))+(IF(Q73="",0,INDEX('Appendix 3 Rules'!$F$2:$F$18,MATCH(F73,'Appendix 3 Rules'!$A$2:$A$17))))+(IF(S73="",0,INDEX('Appendix 3 Rules'!$G$2:$G$18,MATCH(F73,'Appendix 3 Rules'!$A$2:$A$17))))+(IF(U73="",0,INDEX('Appendix 3 Rules'!$H$2:$H$18,MATCH(F73,'Appendix 3 Rules'!$A$2:$A$17))))+(IF(W73="",0,INDEX('Appendix 3 Rules'!$I$2:$I$18,MATCH(F73,'Appendix 3 Rules'!$A$2:$A$17))))+(IF(Y73="",0,INDEX('Appendix 3 Rules'!$J$2:$J$18,MATCH(F73,'Appendix 3 Rules'!$A$2:$A$17))))+(IF(AA73="",0,INDEX('Appendix 3 Rules'!$K$2:$K$18,MATCH(F73,'Appendix 3 Rules'!$A$2:$A$17))))+(IF(AC73="",0,INDEX('Appendix 3 Rules'!$L$2:$L$18,MATCH(F73,'Appendix 3 Rules'!$A$2:$A$17))))+(IF(AE73="",0,INDEX('Appendix 3 Rules'!$M$2:$M$18,MATCH(F73,'Appendix 3 Rules'!$A$2:$A$17))))+(IF(AG73="",0,INDEX('Appendix 3 Rules'!$N$2:$N$18,MATCH(F73,'Appendix 3 Rules'!$A$2:$A$17))))+(IF(F73="gc1",VLOOKUP(F73,'Appendix 3 Rules'!$A$1:$O$34,15)))+(IF(F73="gc2",VLOOKUP(F73,'Appendix 3 Rules'!$A$1:$O$34,15)))+(IF(F73="gc3",VLOOKUP(F73,'Appendix 3 Rules'!$A$1:$O$34,15)))+(IF(F73="gr1",VLOOKUP(F73,'Appendix 3 Rules'!$A$1:$O$34,15)))+(IF(F73="gr2",VLOOKUP(F73,'Appendix 3 Rules'!$A$1:$O$34,15)))+(IF(F73="gr3",VLOOKUP(F73,'Appendix 3 Rules'!$A$1:$O$34,15)))+(IF(F73="h1",VLOOKUP(F73,'Appendix 3 Rules'!$A$1:$O$34,15)))+(IF(F73="h2",VLOOKUP(F73,'Appendix 3 Rules'!$A$1:$O$34,15)))+(IF(F73="h3",VLOOKUP(F73,'Appendix 3 Rules'!$A$1:$O$34,15)))+(IF(F73="i1",VLOOKUP(F73,'Appendix 3 Rules'!$A$1:$O$34,15)))+(IF(F73="i2",VLOOKUP(F73,'Appendix 3 Rules'!$A$1:$O$34,15)))+(IF(F73="j1",VLOOKUP(F73,'Appendix 3 Rules'!$A$1:$O$34,15)))+(IF(F73="j2",VLOOKUP(F73,'Appendix 3 Rules'!$A$1:$O$34,15)))+(IF(F73="k",VLOOKUP(F73,'Appendix 3 Rules'!$A$1:$O$34,15)))+(IF(F73="l1",VLOOKUP(F73,'Appendix 3 Rules'!$A$1:$O$34,15)))+(IF(F73="l2",VLOOKUP(F73,'Appendix 3 Rules'!$A$1:$O$34,15)))+(IF(F73="m1",VLOOKUP(F73,'Appendix 3 Rules'!$A$1:$O$34,15)))+(IF(F73="m2",VLOOKUP(F73,'Appendix 3 Rules'!$A$1:$O$34,15)))+(IF(F73="m3",VLOOKUP(F73,'Appendix 3 Rules'!$A$1:$O$34,15)))+(IF(F73="n",VLOOKUP(F73,'Appendix 3 Rules'!$A$1:$O$34,15)))+(IF(F73="o",VLOOKUP(F73,'Appendix 3 Rules'!$A$1:$O$34,15)))+(IF(F73="p",VLOOKUP(F73,'Appendix 3 Rules'!$A$1:$O$34,15)))+(IF(F73="q",VLOOKUP(F73,'Appendix 3 Rules'!$A$1:$O$34,15)))+(IF(F73="r",VLOOKUP(F73,'Appendix 3 Rules'!$A$1:$O$34,15)))+(IF(F73="s",VLOOKUP(F73,'Appendix 3 Rules'!$A$1:$O$34,15)))+(IF(F73="t",VLOOKUP(F73,'Appendix 3 Rules'!$A$1:$O$34,15)))+(IF(F73="u",VLOOKUP(F73,'Appendix 3 Rules'!$A$1:$O$34,15))))</f>
        <v/>
      </c>
      <c r="H73" s="61" t="str">
        <f>IF(F73="","",IF(OR(F73="d",F73="e",F73="gc1",F73="gc2",F73="gc3",F73="gr1",F73="gr2",F73="gr3",F73="h1",F73="h2",F73="h3",F73="i1",F73="i2",F73="j1",F73="j2",F73="k",F73="l1",F73="l2",F73="m1",F73="m2",F73="m3",F73="n",F73="o",F73="p",F73="q",F73="r",F73="s",F73="t",F73="u",F73="f"),MIN(G73,VLOOKUP(F73,'Appx 3 (Mass) Rules'!$A$1:$D$150,4,0)),MIN(G73,VLOOKUP(F73,'Appx 3 (Mass) Rules'!$A$1:$D$150,4,0),SUMPRODUCT(IF(I73="",0,INDEX('Appendix 3 Rules'!$B$2:$B$18,MATCH(F73,'Appendix 3 Rules'!$A$2:$A$17))))+(IF(K73="",0,INDEX('Appendix 3 Rules'!$C$2:$C$18,MATCH(F73,'Appendix 3 Rules'!$A$2:$A$17))))+(IF(M73="",0,INDEX('Appendix 3 Rules'!$D$2:$D$18,MATCH(F73,'Appendix 3 Rules'!$A$2:$A$17))))+(IF(O73="",0,INDEX('Appendix 3 Rules'!$E$2:$E$18,MATCH(F73,'Appendix 3 Rules'!$A$2:$A$17))))+(IF(Q73="",0,INDEX('Appendix 3 Rules'!$F$2:$F$18,MATCH(F73,'Appendix 3 Rules'!$A$2:$A$17))))+(IF(S73="",0,INDEX('Appendix 3 Rules'!$G$2:$G$18,MATCH(F73,'Appendix 3 Rules'!$A$2:$A$17))))+(IF(U73="",0,INDEX('Appendix 3 Rules'!$H$2:$H$18,MATCH(F73,'Appendix 3 Rules'!$A$2:$A$17))))+(IF(W73="",0,INDEX('Appendix 3 Rules'!$I$2:$I$18,MATCH(F73,'Appendix 3 Rules'!$A$2:$A$17))))+(IF(Y73="",0,INDEX('Appendix 3 Rules'!$J$2:$J$18,MATCH(F73,'Appendix 3 Rules'!$A$2:$A$17))))+(IF(AA73="",0,INDEX('Appendix 3 Rules'!$K$2:$K$18,MATCH(F73,'Appendix 3 Rules'!$A$2:$A$17))))+(IF(AC73="",0,INDEX('Appendix 3 Rules'!$L$2:$L$18,MATCH(F73,'Appendix 3 Rules'!$A$2:$A$17))))+(IF(AE73="",0,INDEX('Appendix 3 Rules'!$M$2:$M$18,MATCH(F73,'Appendix 3 Rules'!$A$2:$A$17))))+(IF(AG73="",0,INDEX('Appendix 3 Rules'!$N$2:$N$18,MATCH(F73,'Appendix 3 Rules'!$A$2:$A$17))))+(IF(F73="gc1",VLOOKUP(F73,'Appendix 3 Rules'!$A$1:$O$34,15)))+(IF(F73="gc2",VLOOKUP(F73,'Appendix 3 Rules'!$A$1:$O$34,15)))+(IF(F73="gc3",VLOOKUP(F73,'Appendix 3 Rules'!$A$1:$O$34,15)))+(IF(F73="gr1",VLOOKUP(F73,'Appendix 3 Rules'!$A$1:$O$34,15)))+(IF(F73="gr2",VLOOKUP(F73,'Appendix 3 Rules'!$A$1:$O$34,15)))+(IF(F73="gr3",VLOOKUP(F73,'Appendix 3 Rules'!$A$1:$O$34,15)))+(IF(F73="h1",VLOOKUP(F73,'Appendix 3 Rules'!$A$1:$O$34,15)))+(IF(F73="h2",VLOOKUP(F73,'Appendix 3 Rules'!$A$1:$O$34,15)))+(IF(F73="h3",VLOOKUP(F73,'Appendix 3 Rules'!$A$1:$O$34,15)))+(IF(F73="i1",VLOOKUP(F73,'Appendix 3 Rules'!$A$1:$O$34,15)))+(IF(F73="i2",VLOOKUP(F73,'Appendix 3 Rules'!$A$1:$O$34,15)))+(IF(F73="j1",VLOOKUP(F73,'Appendix 3 Rules'!$A$1:$O$34,15)))+(IF(F73="j2",VLOOKUP(F73,'Appendix 3 Rules'!$A$1:$O$34,15)))+(IF(F73="k",VLOOKUP(F73,'Appendix 3 Rules'!$A$1:$O$34,15)))+(IF(F73="l1",VLOOKUP(F73,'Appendix 3 Rules'!$A$1:$O$34,15)))+(IF(F73="l2",VLOOKUP(F73,'Appendix 3 Rules'!$A$1:$O$34,15)))+(IF(F73="m1",VLOOKUP(F73,'Appendix 3 Rules'!$A$1:$O$34,15)))+(IF(F73="m2",VLOOKUP(F73,'Appendix 3 Rules'!$A$1:$O$34,15)))+(IF(F73="m3",VLOOKUP(F73,'Appendix 3 Rules'!$A$1:$O$34,15)))+(IF(F73="n",VLOOKUP(F73,'Appendix 3 Rules'!$A$1:$O$34,15)))+(IF(F73="o",VLOOKUP(F73,'Appendix 3 Rules'!$A$1:$O$34,15)))+(IF(F73="p",VLOOKUP(F73,'Appendix 3 Rules'!$A$1:$O$34,15)))+(IF(F73="q",VLOOKUP(F73,'Appendix 3 Rules'!$A$1:$O$34,15)))+(IF(F73="r",VLOOKUP(F73,'Appendix 3 Rules'!$A$1:$O$34,15)))+(IF(F73="s",VLOOKUP(F73,'Appendix 3 Rules'!$A$1:$O$34,15)))+(IF(F73="t",VLOOKUP(F73,'Appendix 3 Rules'!$A$1:$O$34,15)))+(IF(F73="u",VLOOKUP(F73,'Appendix 3 Rules'!$A$1:$O$34,15))))))</f>
        <v/>
      </c>
      <c r="I73" s="12"/>
      <c r="J73" s="13"/>
      <c r="K73" s="12"/>
      <c r="L73" s="13"/>
      <c r="M73" s="12"/>
      <c r="N73" s="13"/>
      <c r="O73" s="12"/>
      <c r="P73" s="13"/>
      <c r="Q73" s="12"/>
      <c r="R73" s="13"/>
      <c r="S73" s="12"/>
      <c r="T73" s="13"/>
      <c r="U73" s="12"/>
      <c r="V73" s="13"/>
      <c r="W73" s="12"/>
      <c r="X73" s="13"/>
      <c r="Y73" s="12"/>
      <c r="Z73" s="13"/>
      <c r="AA73" s="12"/>
      <c r="AB73" s="13"/>
      <c r="AC73" s="8"/>
      <c r="AD73" s="13"/>
      <c r="AE73" s="8"/>
      <c r="AF73" s="13"/>
      <c r="AG73" s="8"/>
      <c r="AH73" s="13"/>
      <c r="AI73" s="13"/>
      <c r="AJ73" s="13"/>
      <c r="AK73" s="13"/>
      <c r="AL73" s="13"/>
      <c r="AM73" s="13" t="str">
        <f>IF(OR(AE73&lt;&gt;"",AG73&lt;&gt;""),"",IF(AND(F73&lt;&gt;"f",M73&lt;&gt;""),VLOOKUP(F73,'Appendix 3 Rules'!$A$1:$O$34,4,0),""))</f>
        <v/>
      </c>
      <c r="AN73" s="13" t="str">
        <f>IF(Q73="","",VLOOKUP(F73,'Appendix 3 Rules'!$A$1:$N$34,6,FALSE))</f>
        <v/>
      </c>
      <c r="AO73" s="13" t="str">
        <f>IF(AND(F73="f",U73&lt;&gt;""),VLOOKUP(F73,'Appendix 3 Rules'!$A$1:$N$34,8,FALSE),"")</f>
        <v/>
      </c>
    </row>
    <row r="74" spans="1:41" ht="18" customHeight="1" x14ac:dyDescent="0.2">
      <c r="B74" s="70"/>
      <c r="C74" s="9"/>
      <c r="D74" s="10"/>
      <c r="E74" s="9"/>
      <c r="F74" s="8"/>
      <c r="G74" s="20" t="str">
        <f>IF(F74="","",SUMPRODUCT(IF(I74="",0,INDEX('Appendix 3 Rules'!$B$2:$B$18,MATCH(F74,'Appendix 3 Rules'!$A$2:$A$17))))+(IF(K74="",0,INDEX('Appendix 3 Rules'!$C$2:$C$18,MATCH(F74,'Appendix 3 Rules'!$A$2:$A$17))))+(IF(M74="",0,INDEX('Appendix 3 Rules'!$D$2:$D$18,MATCH(F74,'Appendix 3 Rules'!$A$2:$A$17))))+(IF(O74="",0,INDEX('Appendix 3 Rules'!$E$2:$E$18,MATCH(F74,'Appendix 3 Rules'!$A$2:$A$17))))+(IF(Q74="",0,INDEX('Appendix 3 Rules'!$F$2:$F$18,MATCH(F74,'Appendix 3 Rules'!$A$2:$A$17))))+(IF(S74="",0,INDEX('Appendix 3 Rules'!$G$2:$G$18,MATCH(F74,'Appendix 3 Rules'!$A$2:$A$17))))+(IF(U74="",0,INDEX('Appendix 3 Rules'!$H$2:$H$18,MATCH(F74,'Appendix 3 Rules'!$A$2:$A$17))))+(IF(W74="",0,INDEX('Appendix 3 Rules'!$I$2:$I$18,MATCH(F74,'Appendix 3 Rules'!$A$2:$A$17))))+(IF(Y74="",0,INDEX('Appendix 3 Rules'!$J$2:$J$18,MATCH(F74,'Appendix 3 Rules'!$A$2:$A$17))))+(IF(AA74="",0,INDEX('Appendix 3 Rules'!$K$2:$K$18,MATCH(F74,'Appendix 3 Rules'!$A$2:$A$17))))+(IF(AC74="",0,INDEX('Appendix 3 Rules'!$L$2:$L$18,MATCH(F74,'Appendix 3 Rules'!$A$2:$A$17))))+(IF(AE74="",0,INDEX('Appendix 3 Rules'!$M$2:$M$18,MATCH(F74,'Appendix 3 Rules'!$A$2:$A$17))))+(IF(AG74="",0,INDEX('Appendix 3 Rules'!$N$2:$N$18,MATCH(F74,'Appendix 3 Rules'!$A$2:$A$17))))+(IF(F74="gc1",VLOOKUP(F74,'Appendix 3 Rules'!$A$1:$O$34,15)))+(IF(F74="gc2",VLOOKUP(F74,'Appendix 3 Rules'!$A$1:$O$34,15)))+(IF(F74="gc3",VLOOKUP(F74,'Appendix 3 Rules'!$A$1:$O$34,15)))+(IF(F74="gr1",VLOOKUP(F74,'Appendix 3 Rules'!$A$1:$O$34,15)))+(IF(F74="gr2",VLOOKUP(F74,'Appendix 3 Rules'!$A$1:$O$34,15)))+(IF(F74="gr3",VLOOKUP(F74,'Appendix 3 Rules'!$A$1:$O$34,15)))+(IF(F74="h1",VLOOKUP(F74,'Appendix 3 Rules'!$A$1:$O$34,15)))+(IF(F74="h2",VLOOKUP(F74,'Appendix 3 Rules'!$A$1:$O$34,15)))+(IF(F74="h3",VLOOKUP(F74,'Appendix 3 Rules'!$A$1:$O$34,15)))+(IF(F74="i1",VLOOKUP(F74,'Appendix 3 Rules'!$A$1:$O$34,15)))+(IF(F74="i2",VLOOKUP(F74,'Appendix 3 Rules'!$A$1:$O$34,15)))+(IF(F74="j1",VLOOKUP(F74,'Appendix 3 Rules'!$A$1:$O$34,15)))+(IF(F74="j2",VLOOKUP(F74,'Appendix 3 Rules'!$A$1:$O$34,15)))+(IF(F74="k",VLOOKUP(F74,'Appendix 3 Rules'!$A$1:$O$34,15)))+(IF(F74="l1",VLOOKUP(F74,'Appendix 3 Rules'!$A$1:$O$34,15)))+(IF(F74="l2",VLOOKUP(F74,'Appendix 3 Rules'!$A$1:$O$34,15)))+(IF(F74="m1",VLOOKUP(F74,'Appendix 3 Rules'!$A$1:$O$34,15)))+(IF(F74="m2",VLOOKUP(F74,'Appendix 3 Rules'!$A$1:$O$34,15)))+(IF(F74="m3",VLOOKUP(F74,'Appendix 3 Rules'!$A$1:$O$34,15)))+(IF(F74="n",VLOOKUP(F74,'Appendix 3 Rules'!$A$1:$O$34,15)))+(IF(F74="o",VLOOKUP(F74,'Appendix 3 Rules'!$A$1:$O$34,15)))+(IF(F74="p",VLOOKUP(F74,'Appendix 3 Rules'!$A$1:$O$34,15)))+(IF(F74="q",VLOOKUP(F74,'Appendix 3 Rules'!$A$1:$O$34,15)))+(IF(F74="r",VLOOKUP(F74,'Appendix 3 Rules'!$A$1:$O$34,15)))+(IF(F74="s",VLOOKUP(F74,'Appendix 3 Rules'!$A$1:$O$34,15)))+(IF(F74="t",VLOOKUP(F74,'Appendix 3 Rules'!$A$1:$O$34,15)))+(IF(F74="u",VLOOKUP(F74,'Appendix 3 Rules'!$A$1:$O$34,15))))</f>
        <v/>
      </c>
      <c r="H74" s="61" t="str">
        <f>IF(F74="","",IF(OR(F74="d",F74="e",F74="gc1",F74="gc2",F74="gc3",F74="gr1",F74="gr2",F74="gr3",F74="h1",F74="h2",F74="h3",F74="i1",F74="i2",F74="j1",F74="j2",F74="k",F74="l1",F74="l2",F74="m1",F74="m2",F74="m3",F74="n",F74="o",F74="p",F74="q",F74="r",F74="s",F74="t",F74="u",F74="f"),MIN(G74,VLOOKUP(F74,'Appx 3 (Mass) Rules'!$A$1:$D$150,4,0)),MIN(G74,VLOOKUP(F74,'Appx 3 (Mass) Rules'!$A$1:$D$150,4,0),SUMPRODUCT(IF(I74="",0,INDEX('Appendix 3 Rules'!$B$2:$B$18,MATCH(F74,'Appendix 3 Rules'!$A$2:$A$17))))+(IF(K74="",0,INDEX('Appendix 3 Rules'!$C$2:$C$18,MATCH(F74,'Appendix 3 Rules'!$A$2:$A$17))))+(IF(M74="",0,INDEX('Appendix 3 Rules'!$D$2:$D$18,MATCH(F74,'Appendix 3 Rules'!$A$2:$A$17))))+(IF(O74="",0,INDEX('Appendix 3 Rules'!$E$2:$E$18,MATCH(F74,'Appendix 3 Rules'!$A$2:$A$17))))+(IF(Q74="",0,INDEX('Appendix 3 Rules'!$F$2:$F$18,MATCH(F74,'Appendix 3 Rules'!$A$2:$A$17))))+(IF(S74="",0,INDEX('Appendix 3 Rules'!$G$2:$G$18,MATCH(F74,'Appendix 3 Rules'!$A$2:$A$17))))+(IF(U74="",0,INDEX('Appendix 3 Rules'!$H$2:$H$18,MATCH(F74,'Appendix 3 Rules'!$A$2:$A$17))))+(IF(W74="",0,INDEX('Appendix 3 Rules'!$I$2:$I$18,MATCH(F74,'Appendix 3 Rules'!$A$2:$A$17))))+(IF(Y74="",0,INDEX('Appendix 3 Rules'!$J$2:$J$18,MATCH(F74,'Appendix 3 Rules'!$A$2:$A$17))))+(IF(AA74="",0,INDEX('Appendix 3 Rules'!$K$2:$K$18,MATCH(F74,'Appendix 3 Rules'!$A$2:$A$17))))+(IF(AC74="",0,INDEX('Appendix 3 Rules'!$L$2:$L$18,MATCH(F74,'Appendix 3 Rules'!$A$2:$A$17))))+(IF(AE74="",0,INDEX('Appendix 3 Rules'!$M$2:$M$18,MATCH(F74,'Appendix 3 Rules'!$A$2:$A$17))))+(IF(AG74="",0,INDEX('Appendix 3 Rules'!$N$2:$N$18,MATCH(F74,'Appendix 3 Rules'!$A$2:$A$17))))+(IF(F74="gc1",VLOOKUP(F74,'Appendix 3 Rules'!$A$1:$O$34,15)))+(IF(F74="gc2",VLOOKUP(F74,'Appendix 3 Rules'!$A$1:$O$34,15)))+(IF(F74="gc3",VLOOKUP(F74,'Appendix 3 Rules'!$A$1:$O$34,15)))+(IF(F74="gr1",VLOOKUP(F74,'Appendix 3 Rules'!$A$1:$O$34,15)))+(IF(F74="gr2",VLOOKUP(F74,'Appendix 3 Rules'!$A$1:$O$34,15)))+(IF(F74="gr3",VLOOKUP(F74,'Appendix 3 Rules'!$A$1:$O$34,15)))+(IF(F74="h1",VLOOKUP(F74,'Appendix 3 Rules'!$A$1:$O$34,15)))+(IF(F74="h2",VLOOKUP(F74,'Appendix 3 Rules'!$A$1:$O$34,15)))+(IF(F74="h3",VLOOKUP(F74,'Appendix 3 Rules'!$A$1:$O$34,15)))+(IF(F74="i1",VLOOKUP(F74,'Appendix 3 Rules'!$A$1:$O$34,15)))+(IF(F74="i2",VLOOKUP(F74,'Appendix 3 Rules'!$A$1:$O$34,15)))+(IF(F74="j1",VLOOKUP(F74,'Appendix 3 Rules'!$A$1:$O$34,15)))+(IF(F74="j2",VLOOKUP(F74,'Appendix 3 Rules'!$A$1:$O$34,15)))+(IF(F74="k",VLOOKUP(F74,'Appendix 3 Rules'!$A$1:$O$34,15)))+(IF(F74="l1",VLOOKUP(F74,'Appendix 3 Rules'!$A$1:$O$34,15)))+(IF(F74="l2",VLOOKUP(F74,'Appendix 3 Rules'!$A$1:$O$34,15)))+(IF(F74="m1",VLOOKUP(F74,'Appendix 3 Rules'!$A$1:$O$34,15)))+(IF(F74="m2",VLOOKUP(F74,'Appendix 3 Rules'!$A$1:$O$34,15)))+(IF(F74="m3",VLOOKUP(F74,'Appendix 3 Rules'!$A$1:$O$34,15)))+(IF(F74="n",VLOOKUP(F74,'Appendix 3 Rules'!$A$1:$O$34,15)))+(IF(F74="o",VLOOKUP(F74,'Appendix 3 Rules'!$A$1:$O$34,15)))+(IF(F74="p",VLOOKUP(F74,'Appendix 3 Rules'!$A$1:$O$34,15)))+(IF(F74="q",VLOOKUP(F74,'Appendix 3 Rules'!$A$1:$O$34,15)))+(IF(F74="r",VLOOKUP(F74,'Appendix 3 Rules'!$A$1:$O$34,15)))+(IF(F74="s",VLOOKUP(F74,'Appendix 3 Rules'!$A$1:$O$34,15)))+(IF(F74="t",VLOOKUP(F74,'Appendix 3 Rules'!$A$1:$O$34,15)))+(IF(F74="u",VLOOKUP(F74,'Appendix 3 Rules'!$A$1:$O$34,15))))))</f>
        <v/>
      </c>
      <c r="I74" s="11"/>
      <c r="J74" s="14"/>
      <c r="K74" s="11"/>
      <c r="L74" s="14"/>
      <c r="M74" s="11"/>
      <c r="N74" s="14"/>
      <c r="O74" s="11"/>
      <c r="P74" s="14"/>
      <c r="Q74" s="11"/>
      <c r="R74" s="14"/>
      <c r="S74" s="68"/>
      <c r="T74" s="14"/>
      <c r="U74" s="11"/>
      <c r="V74" s="14"/>
      <c r="W74" s="11"/>
      <c r="X74" s="14"/>
      <c r="Y74" s="69"/>
      <c r="Z74" s="14"/>
      <c r="AA74" s="69"/>
      <c r="AB74" s="14"/>
      <c r="AC74" s="8"/>
      <c r="AD74" s="13"/>
      <c r="AE74" s="8"/>
      <c r="AF74" s="13"/>
      <c r="AG74" s="8"/>
      <c r="AH74" s="13"/>
      <c r="AI74" s="13"/>
      <c r="AJ74" s="13"/>
      <c r="AK74" s="13"/>
      <c r="AL74" s="13"/>
      <c r="AM74" s="13" t="str">
        <f>IF(OR(AE74&lt;&gt;"",AG74&lt;&gt;""),"",IF(AND(F74&lt;&gt;"f",M74&lt;&gt;""),VLOOKUP(F74,'Appendix 3 Rules'!$A$1:$O$34,4,0),""))</f>
        <v/>
      </c>
      <c r="AN74" s="13" t="str">
        <f>IF(Q74="","",VLOOKUP(F74,'Appendix 3 Rules'!$A$1:$N$34,6,FALSE))</f>
        <v/>
      </c>
      <c r="AO74" s="13" t="str">
        <f>IF(AND(F74="f",U74&lt;&gt;""),VLOOKUP(F74,'Appendix 3 Rules'!$A$1:$N$34,8,FALSE),"")</f>
        <v/>
      </c>
    </row>
    <row r="75" spans="1:41" ht="18" customHeight="1" x14ac:dyDescent="0.2">
      <c r="B75" s="70"/>
      <c r="C75" s="9"/>
      <c r="D75" s="10"/>
      <c r="E75" s="9"/>
      <c r="F75" s="8"/>
      <c r="G75" s="20" t="str">
        <f>IF(F75="","",SUMPRODUCT(IF(I75="",0,INDEX('Appendix 3 Rules'!$B$2:$B$18,MATCH(F75,'Appendix 3 Rules'!$A$2:$A$17))))+(IF(K75="",0,INDEX('Appendix 3 Rules'!$C$2:$C$18,MATCH(F75,'Appendix 3 Rules'!$A$2:$A$17))))+(IF(M75="",0,INDEX('Appendix 3 Rules'!$D$2:$D$18,MATCH(F75,'Appendix 3 Rules'!$A$2:$A$17))))+(IF(O75="",0,INDEX('Appendix 3 Rules'!$E$2:$E$18,MATCH(F75,'Appendix 3 Rules'!$A$2:$A$17))))+(IF(Q75="",0,INDEX('Appendix 3 Rules'!$F$2:$F$18,MATCH(F75,'Appendix 3 Rules'!$A$2:$A$17))))+(IF(S75="",0,INDEX('Appendix 3 Rules'!$G$2:$G$18,MATCH(F75,'Appendix 3 Rules'!$A$2:$A$17))))+(IF(U75="",0,INDEX('Appendix 3 Rules'!$H$2:$H$18,MATCH(F75,'Appendix 3 Rules'!$A$2:$A$17))))+(IF(W75="",0,INDEX('Appendix 3 Rules'!$I$2:$I$18,MATCH(F75,'Appendix 3 Rules'!$A$2:$A$17))))+(IF(Y75="",0,INDEX('Appendix 3 Rules'!$J$2:$J$18,MATCH(F75,'Appendix 3 Rules'!$A$2:$A$17))))+(IF(AA75="",0,INDEX('Appendix 3 Rules'!$K$2:$K$18,MATCH(F75,'Appendix 3 Rules'!$A$2:$A$17))))+(IF(AC75="",0,INDEX('Appendix 3 Rules'!$L$2:$L$18,MATCH(F75,'Appendix 3 Rules'!$A$2:$A$17))))+(IF(AE75="",0,INDEX('Appendix 3 Rules'!$M$2:$M$18,MATCH(F75,'Appendix 3 Rules'!$A$2:$A$17))))+(IF(AG75="",0,INDEX('Appendix 3 Rules'!$N$2:$N$18,MATCH(F75,'Appendix 3 Rules'!$A$2:$A$17))))+(IF(F75="gc1",VLOOKUP(F75,'Appendix 3 Rules'!$A$1:$O$34,15)))+(IF(F75="gc2",VLOOKUP(F75,'Appendix 3 Rules'!$A$1:$O$34,15)))+(IF(F75="gc3",VLOOKUP(F75,'Appendix 3 Rules'!$A$1:$O$34,15)))+(IF(F75="gr1",VLOOKUP(F75,'Appendix 3 Rules'!$A$1:$O$34,15)))+(IF(F75="gr2",VLOOKUP(F75,'Appendix 3 Rules'!$A$1:$O$34,15)))+(IF(F75="gr3",VLOOKUP(F75,'Appendix 3 Rules'!$A$1:$O$34,15)))+(IF(F75="h1",VLOOKUP(F75,'Appendix 3 Rules'!$A$1:$O$34,15)))+(IF(F75="h2",VLOOKUP(F75,'Appendix 3 Rules'!$A$1:$O$34,15)))+(IF(F75="h3",VLOOKUP(F75,'Appendix 3 Rules'!$A$1:$O$34,15)))+(IF(F75="i1",VLOOKUP(F75,'Appendix 3 Rules'!$A$1:$O$34,15)))+(IF(F75="i2",VLOOKUP(F75,'Appendix 3 Rules'!$A$1:$O$34,15)))+(IF(F75="j1",VLOOKUP(F75,'Appendix 3 Rules'!$A$1:$O$34,15)))+(IF(F75="j2",VLOOKUP(F75,'Appendix 3 Rules'!$A$1:$O$34,15)))+(IF(F75="k",VLOOKUP(F75,'Appendix 3 Rules'!$A$1:$O$34,15)))+(IF(F75="l1",VLOOKUP(F75,'Appendix 3 Rules'!$A$1:$O$34,15)))+(IF(F75="l2",VLOOKUP(F75,'Appendix 3 Rules'!$A$1:$O$34,15)))+(IF(F75="m1",VLOOKUP(F75,'Appendix 3 Rules'!$A$1:$O$34,15)))+(IF(F75="m2",VLOOKUP(F75,'Appendix 3 Rules'!$A$1:$O$34,15)))+(IF(F75="m3",VLOOKUP(F75,'Appendix 3 Rules'!$A$1:$O$34,15)))+(IF(F75="n",VLOOKUP(F75,'Appendix 3 Rules'!$A$1:$O$34,15)))+(IF(F75="o",VLOOKUP(F75,'Appendix 3 Rules'!$A$1:$O$34,15)))+(IF(F75="p",VLOOKUP(F75,'Appendix 3 Rules'!$A$1:$O$34,15)))+(IF(F75="q",VLOOKUP(F75,'Appendix 3 Rules'!$A$1:$O$34,15)))+(IF(F75="r",VLOOKUP(F75,'Appendix 3 Rules'!$A$1:$O$34,15)))+(IF(F75="s",VLOOKUP(F75,'Appendix 3 Rules'!$A$1:$O$34,15)))+(IF(F75="t",VLOOKUP(F75,'Appendix 3 Rules'!$A$1:$O$34,15)))+(IF(F75="u",VLOOKUP(F75,'Appendix 3 Rules'!$A$1:$O$34,15))))</f>
        <v/>
      </c>
      <c r="H75" s="61" t="str">
        <f>IF(F75="","",IF(OR(F75="d",F75="e",F75="gc1",F75="gc2",F75="gc3",F75="gr1",F75="gr2",F75="gr3",F75="h1",F75="h2",F75="h3",F75="i1",F75="i2",F75="j1",F75="j2",F75="k",F75="l1",F75="l2",F75="m1",F75="m2",F75="m3",F75="n",F75="o",F75="p",F75="q",F75="r",F75="s",F75="t",F75="u",F75="f"),MIN(G75,VLOOKUP(F75,'Appx 3 (Mass) Rules'!$A$1:$D$150,4,0)),MIN(G75,VLOOKUP(F75,'Appx 3 (Mass) Rules'!$A$1:$D$150,4,0),SUMPRODUCT(IF(I75="",0,INDEX('Appendix 3 Rules'!$B$2:$B$18,MATCH(F75,'Appendix 3 Rules'!$A$2:$A$17))))+(IF(K75="",0,INDEX('Appendix 3 Rules'!$C$2:$C$18,MATCH(F75,'Appendix 3 Rules'!$A$2:$A$17))))+(IF(M75="",0,INDEX('Appendix 3 Rules'!$D$2:$D$18,MATCH(F75,'Appendix 3 Rules'!$A$2:$A$17))))+(IF(O75="",0,INDEX('Appendix 3 Rules'!$E$2:$E$18,MATCH(F75,'Appendix 3 Rules'!$A$2:$A$17))))+(IF(Q75="",0,INDEX('Appendix 3 Rules'!$F$2:$F$18,MATCH(F75,'Appendix 3 Rules'!$A$2:$A$17))))+(IF(S75="",0,INDEX('Appendix 3 Rules'!$G$2:$G$18,MATCH(F75,'Appendix 3 Rules'!$A$2:$A$17))))+(IF(U75="",0,INDEX('Appendix 3 Rules'!$H$2:$H$18,MATCH(F75,'Appendix 3 Rules'!$A$2:$A$17))))+(IF(W75="",0,INDEX('Appendix 3 Rules'!$I$2:$I$18,MATCH(F75,'Appendix 3 Rules'!$A$2:$A$17))))+(IF(Y75="",0,INDEX('Appendix 3 Rules'!$J$2:$J$18,MATCH(F75,'Appendix 3 Rules'!$A$2:$A$17))))+(IF(AA75="",0,INDEX('Appendix 3 Rules'!$K$2:$K$18,MATCH(F75,'Appendix 3 Rules'!$A$2:$A$17))))+(IF(AC75="",0,INDEX('Appendix 3 Rules'!$L$2:$L$18,MATCH(F75,'Appendix 3 Rules'!$A$2:$A$17))))+(IF(AE75="",0,INDEX('Appendix 3 Rules'!$M$2:$M$18,MATCH(F75,'Appendix 3 Rules'!$A$2:$A$17))))+(IF(AG75="",0,INDEX('Appendix 3 Rules'!$N$2:$N$18,MATCH(F75,'Appendix 3 Rules'!$A$2:$A$17))))+(IF(F75="gc1",VLOOKUP(F75,'Appendix 3 Rules'!$A$1:$O$34,15)))+(IF(F75="gc2",VLOOKUP(F75,'Appendix 3 Rules'!$A$1:$O$34,15)))+(IF(F75="gc3",VLOOKUP(F75,'Appendix 3 Rules'!$A$1:$O$34,15)))+(IF(F75="gr1",VLOOKUP(F75,'Appendix 3 Rules'!$A$1:$O$34,15)))+(IF(F75="gr2",VLOOKUP(F75,'Appendix 3 Rules'!$A$1:$O$34,15)))+(IF(F75="gr3",VLOOKUP(F75,'Appendix 3 Rules'!$A$1:$O$34,15)))+(IF(F75="h1",VLOOKUP(F75,'Appendix 3 Rules'!$A$1:$O$34,15)))+(IF(F75="h2",VLOOKUP(F75,'Appendix 3 Rules'!$A$1:$O$34,15)))+(IF(F75="h3",VLOOKUP(F75,'Appendix 3 Rules'!$A$1:$O$34,15)))+(IF(F75="i1",VLOOKUP(F75,'Appendix 3 Rules'!$A$1:$O$34,15)))+(IF(F75="i2",VLOOKUP(F75,'Appendix 3 Rules'!$A$1:$O$34,15)))+(IF(F75="j1",VLOOKUP(F75,'Appendix 3 Rules'!$A$1:$O$34,15)))+(IF(F75="j2",VLOOKUP(F75,'Appendix 3 Rules'!$A$1:$O$34,15)))+(IF(F75="k",VLOOKUP(F75,'Appendix 3 Rules'!$A$1:$O$34,15)))+(IF(F75="l1",VLOOKUP(F75,'Appendix 3 Rules'!$A$1:$O$34,15)))+(IF(F75="l2",VLOOKUP(F75,'Appendix 3 Rules'!$A$1:$O$34,15)))+(IF(F75="m1",VLOOKUP(F75,'Appendix 3 Rules'!$A$1:$O$34,15)))+(IF(F75="m2",VLOOKUP(F75,'Appendix 3 Rules'!$A$1:$O$34,15)))+(IF(F75="m3",VLOOKUP(F75,'Appendix 3 Rules'!$A$1:$O$34,15)))+(IF(F75="n",VLOOKUP(F75,'Appendix 3 Rules'!$A$1:$O$34,15)))+(IF(F75="o",VLOOKUP(F75,'Appendix 3 Rules'!$A$1:$O$34,15)))+(IF(F75="p",VLOOKUP(F75,'Appendix 3 Rules'!$A$1:$O$34,15)))+(IF(F75="q",VLOOKUP(F75,'Appendix 3 Rules'!$A$1:$O$34,15)))+(IF(F75="r",VLOOKUP(F75,'Appendix 3 Rules'!$A$1:$O$34,15)))+(IF(F75="s",VLOOKUP(F75,'Appendix 3 Rules'!$A$1:$O$34,15)))+(IF(F75="t",VLOOKUP(F75,'Appendix 3 Rules'!$A$1:$O$34,15)))+(IF(F75="u",VLOOKUP(F75,'Appendix 3 Rules'!$A$1:$O$34,15))))))</f>
        <v/>
      </c>
      <c r="I75" s="12"/>
      <c r="J75" s="13"/>
      <c r="K75" s="12"/>
      <c r="L75" s="13"/>
      <c r="M75" s="12"/>
      <c r="N75" s="13"/>
      <c r="O75" s="12"/>
      <c r="P75" s="13"/>
      <c r="Q75" s="12"/>
      <c r="R75" s="13"/>
      <c r="S75" s="12"/>
      <c r="T75" s="13"/>
      <c r="U75" s="12"/>
      <c r="V75" s="13"/>
      <c r="W75" s="12"/>
      <c r="X75" s="13"/>
      <c r="Y75" s="12"/>
      <c r="Z75" s="13"/>
      <c r="AA75" s="12"/>
      <c r="AB75" s="13"/>
      <c r="AC75" s="8"/>
      <c r="AD75" s="13"/>
      <c r="AE75" s="8"/>
      <c r="AF75" s="13"/>
      <c r="AG75" s="8"/>
      <c r="AH75" s="13"/>
      <c r="AI75" s="13"/>
      <c r="AJ75" s="13"/>
      <c r="AK75" s="13"/>
      <c r="AL75" s="13"/>
      <c r="AM75" s="13" t="str">
        <f>IF(OR(AE75&lt;&gt;"",AG75&lt;&gt;""),"",IF(AND(F75&lt;&gt;"f",M75&lt;&gt;""),VLOOKUP(F75,'Appendix 3 Rules'!$A$1:$O$34,4,0),""))</f>
        <v/>
      </c>
      <c r="AN75" s="13" t="str">
        <f>IF(Q75="","",VLOOKUP(F75,'Appendix 3 Rules'!$A$1:$N$34,6,FALSE))</f>
        <v/>
      </c>
      <c r="AO75" s="13" t="str">
        <f>IF(AND(F75="f",U75&lt;&gt;""),VLOOKUP(F75,'Appendix 3 Rules'!$A$1:$N$34,8,FALSE),"")</f>
        <v/>
      </c>
    </row>
    <row r="76" spans="1:41" ht="18" customHeight="1" x14ac:dyDescent="0.2">
      <c r="B76" s="70"/>
      <c r="C76" s="9"/>
      <c r="D76" s="10"/>
      <c r="E76" s="9"/>
      <c r="F76" s="8"/>
      <c r="G76" s="20" t="str">
        <f>IF(F76="","",SUMPRODUCT(IF(I76="",0,INDEX('Appendix 3 Rules'!$B$2:$B$18,MATCH(F76,'Appendix 3 Rules'!$A$2:$A$17))))+(IF(K76="",0,INDEX('Appendix 3 Rules'!$C$2:$C$18,MATCH(F76,'Appendix 3 Rules'!$A$2:$A$17))))+(IF(M76="",0,INDEX('Appendix 3 Rules'!$D$2:$D$18,MATCH(F76,'Appendix 3 Rules'!$A$2:$A$17))))+(IF(O76="",0,INDEX('Appendix 3 Rules'!$E$2:$E$18,MATCH(F76,'Appendix 3 Rules'!$A$2:$A$17))))+(IF(Q76="",0,INDEX('Appendix 3 Rules'!$F$2:$F$18,MATCH(F76,'Appendix 3 Rules'!$A$2:$A$17))))+(IF(S76="",0,INDEX('Appendix 3 Rules'!$G$2:$G$18,MATCH(F76,'Appendix 3 Rules'!$A$2:$A$17))))+(IF(U76="",0,INDEX('Appendix 3 Rules'!$H$2:$H$18,MATCH(F76,'Appendix 3 Rules'!$A$2:$A$17))))+(IF(W76="",0,INDEX('Appendix 3 Rules'!$I$2:$I$18,MATCH(F76,'Appendix 3 Rules'!$A$2:$A$17))))+(IF(Y76="",0,INDEX('Appendix 3 Rules'!$J$2:$J$18,MATCH(F76,'Appendix 3 Rules'!$A$2:$A$17))))+(IF(AA76="",0,INDEX('Appendix 3 Rules'!$K$2:$K$18,MATCH(F76,'Appendix 3 Rules'!$A$2:$A$17))))+(IF(AC76="",0,INDEX('Appendix 3 Rules'!$L$2:$L$18,MATCH(F76,'Appendix 3 Rules'!$A$2:$A$17))))+(IF(AE76="",0,INDEX('Appendix 3 Rules'!$M$2:$M$18,MATCH(F76,'Appendix 3 Rules'!$A$2:$A$17))))+(IF(AG76="",0,INDEX('Appendix 3 Rules'!$N$2:$N$18,MATCH(F76,'Appendix 3 Rules'!$A$2:$A$17))))+(IF(F76="gc1",VLOOKUP(F76,'Appendix 3 Rules'!$A$1:$O$34,15)))+(IF(F76="gc2",VLOOKUP(F76,'Appendix 3 Rules'!$A$1:$O$34,15)))+(IF(F76="gc3",VLOOKUP(F76,'Appendix 3 Rules'!$A$1:$O$34,15)))+(IF(F76="gr1",VLOOKUP(F76,'Appendix 3 Rules'!$A$1:$O$34,15)))+(IF(F76="gr2",VLOOKUP(F76,'Appendix 3 Rules'!$A$1:$O$34,15)))+(IF(F76="gr3",VLOOKUP(F76,'Appendix 3 Rules'!$A$1:$O$34,15)))+(IF(F76="h1",VLOOKUP(F76,'Appendix 3 Rules'!$A$1:$O$34,15)))+(IF(F76="h2",VLOOKUP(F76,'Appendix 3 Rules'!$A$1:$O$34,15)))+(IF(F76="h3",VLOOKUP(F76,'Appendix 3 Rules'!$A$1:$O$34,15)))+(IF(F76="i1",VLOOKUP(F76,'Appendix 3 Rules'!$A$1:$O$34,15)))+(IF(F76="i2",VLOOKUP(F76,'Appendix 3 Rules'!$A$1:$O$34,15)))+(IF(F76="j1",VLOOKUP(F76,'Appendix 3 Rules'!$A$1:$O$34,15)))+(IF(F76="j2",VLOOKUP(F76,'Appendix 3 Rules'!$A$1:$O$34,15)))+(IF(F76="k",VLOOKUP(F76,'Appendix 3 Rules'!$A$1:$O$34,15)))+(IF(F76="l1",VLOOKUP(F76,'Appendix 3 Rules'!$A$1:$O$34,15)))+(IF(F76="l2",VLOOKUP(F76,'Appendix 3 Rules'!$A$1:$O$34,15)))+(IF(F76="m1",VLOOKUP(F76,'Appendix 3 Rules'!$A$1:$O$34,15)))+(IF(F76="m2",VLOOKUP(F76,'Appendix 3 Rules'!$A$1:$O$34,15)))+(IF(F76="m3",VLOOKUP(F76,'Appendix 3 Rules'!$A$1:$O$34,15)))+(IF(F76="n",VLOOKUP(F76,'Appendix 3 Rules'!$A$1:$O$34,15)))+(IF(F76="o",VLOOKUP(F76,'Appendix 3 Rules'!$A$1:$O$34,15)))+(IF(F76="p",VLOOKUP(F76,'Appendix 3 Rules'!$A$1:$O$34,15)))+(IF(F76="q",VLOOKUP(F76,'Appendix 3 Rules'!$A$1:$O$34,15)))+(IF(F76="r",VLOOKUP(F76,'Appendix 3 Rules'!$A$1:$O$34,15)))+(IF(F76="s",VLOOKUP(F76,'Appendix 3 Rules'!$A$1:$O$34,15)))+(IF(F76="t",VLOOKUP(F76,'Appendix 3 Rules'!$A$1:$O$34,15)))+(IF(F76="u",VLOOKUP(F76,'Appendix 3 Rules'!$A$1:$O$34,15))))</f>
        <v/>
      </c>
      <c r="H76" s="61" t="str">
        <f>IF(F76="","",IF(OR(F76="d",F76="e",F76="gc1",F76="gc2",F76="gc3",F76="gr1",F76="gr2",F76="gr3",F76="h1",F76="h2",F76="h3",F76="i1",F76="i2",F76="j1",F76="j2",F76="k",F76="l1",F76="l2",F76="m1",F76="m2",F76="m3",F76="n",F76="o",F76="p",F76="q",F76="r",F76="s",F76="t",F76="u",F76="f"),MIN(G76,VLOOKUP(F76,'Appx 3 (Mass) Rules'!$A$1:$D$150,4,0)),MIN(G76,VLOOKUP(F76,'Appx 3 (Mass) Rules'!$A$1:$D$150,4,0),SUMPRODUCT(IF(I76="",0,INDEX('Appendix 3 Rules'!$B$2:$B$18,MATCH(F76,'Appendix 3 Rules'!$A$2:$A$17))))+(IF(K76="",0,INDEX('Appendix 3 Rules'!$C$2:$C$18,MATCH(F76,'Appendix 3 Rules'!$A$2:$A$17))))+(IF(M76="",0,INDEX('Appendix 3 Rules'!$D$2:$D$18,MATCH(F76,'Appendix 3 Rules'!$A$2:$A$17))))+(IF(O76="",0,INDEX('Appendix 3 Rules'!$E$2:$E$18,MATCH(F76,'Appendix 3 Rules'!$A$2:$A$17))))+(IF(Q76="",0,INDEX('Appendix 3 Rules'!$F$2:$F$18,MATCH(F76,'Appendix 3 Rules'!$A$2:$A$17))))+(IF(S76="",0,INDEX('Appendix 3 Rules'!$G$2:$G$18,MATCH(F76,'Appendix 3 Rules'!$A$2:$A$17))))+(IF(U76="",0,INDEX('Appendix 3 Rules'!$H$2:$H$18,MATCH(F76,'Appendix 3 Rules'!$A$2:$A$17))))+(IF(W76="",0,INDEX('Appendix 3 Rules'!$I$2:$I$18,MATCH(F76,'Appendix 3 Rules'!$A$2:$A$17))))+(IF(Y76="",0,INDEX('Appendix 3 Rules'!$J$2:$J$18,MATCH(F76,'Appendix 3 Rules'!$A$2:$A$17))))+(IF(AA76="",0,INDEX('Appendix 3 Rules'!$K$2:$K$18,MATCH(F76,'Appendix 3 Rules'!$A$2:$A$17))))+(IF(AC76="",0,INDEX('Appendix 3 Rules'!$L$2:$L$18,MATCH(F76,'Appendix 3 Rules'!$A$2:$A$17))))+(IF(AE76="",0,INDEX('Appendix 3 Rules'!$M$2:$M$18,MATCH(F76,'Appendix 3 Rules'!$A$2:$A$17))))+(IF(AG76="",0,INDEX('Appendix 3 Rules'!$N$2:$N$18,MATCH(F76,'Appendix 3 Rules'!$A$2:$A$17))))+(IF(F76="gc1",VLOOKUP(F76,'Appendix 3 Rules'!$A$1:$O$34,15)))+(IF(F76="gc2",VLOOKUP(F76,'Appendix 3 Rules'!$A$1:$O$34,15)))+(IF(F76="gc3",VLOOKUP(F76,'Appendix 3 Rules'!$A$1:$O$34,15)))+(IF(F76="gr1",VLOOKUP(F76,'Appendix 3 Rules'!$A$1:$O$34,15)))+(IF(F76="gr2",VLOOKUP(F76,'Appendix 3 Rules'!$A$1:$O$34,15)))+(IF(F76="gr3",VLOOKUP(F76,'Appendix 3 Rules'!$A$1:$O$34,15)))+(IF(F76="h1",VLOOKUP(F76,'Appendix 3 Rules'!$A$1:$O$34,15)))+(IF(F76="h2",VLOOKUP(F76,'Appendix 3 Rules'!$A$1:$O$34,15)))+(IF(F76="h3",VLOOKUP(F76,'Appendix 3 Rules'!$A$1:$O$34,15)))+(IF(F76="i1",VLOOKUP(F76,'Appendix 3 Rules'!$A$1:$O$34,15)))+(IF(F76="i2",VLOOKUP(F76,'Appendix 3 Rules'!$A$1:$O$34,15)))+(IF(F76="j1",VLOOKUP(F76,'Appendix 3 Rules'!$A$1:$O$34,15)))+(IF(F76="j2",VLOOKUP(F76,'Appendix 3 Rules'!$A$1:$O$34,15)))+(IF(F76="k",VLOOKUP(F76,'Appendix 3 Rules'!$A$1:$O$34,15)))+(IF(F76="l1",VLOOKUP(F76,'Appendix 3 Rules'!$A$1:$O$34,15)))+(IF(F76="l2",VLOOKUP(F76,'Appendix 3 Rules'!$A$1:$O$34,15)))+(IF(F76="m1",VLOOKUP(F76,'Appendix 3 Rules'!$A$1:$O$34,15)))+(IF(F76="m2",VLOOKUP(F76,'Appendix 3 Rules'!$A$1:$O$34,15)))+(IF(F76="m3",VLOOKUP(F76,'Appendix 3 Rules'!$A$1:$O$34,15)))+(IF(F76="n",VLOOKUP(F76,'Appendix 3 Rules'!$A$1:$O$34,15)))+(IF(F76="o",VLOOKUP(F76,'Appendix 3 Rules'!$A$1:$O$34,15)))+(IF(F76="p",VLOOKUP(F76,'Appendix 3 Rules'!$A$1:$O$34,15)))+(IF(F76="q",VLOOKUP(F76,'Appendix 3 Rules'!$A$1:$O$34,15)))+(IF(F76="r",VLOOKUP(F76,'Appendix 3 Rules'!$A$1:$O$34,15)))+(IF(F76="s",VLOOKUP(F76,'Appendix 3 Rules'!$A$1:$O$34,15)))+(IF(F76="t",VLOOKUP(F76,'Appendix 3 Rules'!$A$1:$O$34,15)))+(IF(F76="u",VLOOKUP(F76,'Appendix 3 Rules'!$A$1:$O$34,15))))))</f>
        <v/>
      </c>
      <c r="I76" s="11"/>
      <c r="J76" s="14"/>
      <c r="K76" s="11"/>
      <c r="L76" s="14"/>
      <c r="M76" s="11"/>
      <c r="N76" s="14"/>
      <c r="O76" s="11"/>
      <c r="P76" s="14"/>
      <c r="Q76" s="11"/>
      <c r="R76" s="14"/>
      <c r="S76" s="68"/>
      <c r="T76" s="14"/>
      <c r="U76" s="11"/>
      <c r="V76" s="14"/>
      <c r="W76" s="11"/>
      <c r="X76" s="14"/>
      <c r="Y76" s="69"/>
      <c r="Z76" s="14"/>
      <c r="AA76" s="69"/>
      <c r="AB76" s="14"/>
      <c r="AC76" s="8"/>
      <c r="AD76" s="13"/>
      <c r="AE76" s="8"/>
      <c r="AF76" s="13"/>
      <c r="AG76" s="8"/>
      <c r="AH76" s="13"/>
      <c r="AI76" s="13"/>
      <c r="AJ76" s="13"/>
      <c r="AK76" s="13"/>
      <c r="AL76" s="13"/>
      <c r="AM76" s="13" t="str">
        <f>IF(OR(AE76&lt;&gt;"",AG76&lt;&gt;""),"",IF(AND(F76&lt;&gt;"f",M76&lt;&gt;""),VLOOKUP(F76,'Appendix 3 Rules'!$A$1:$O$34,4,0),""))</f>
        <v/>
      </c>
      <c r="AN76" s="13" t="str">
        <f>IF(Q76="","",VLOOKUP(F76,'Appendix 3 Rules'!$A$1:$N$34,6,FALSE))</f>
        <v/>
      </c>
      <c r="AO76" s="13" t="str">
        <f>IF(AND(F76="f",U76&lt;&gt;""),VLOOKUP(F76,'Appendix 3 Rules'!$A$1:$N$34,8,FALSE),"")</f>
        <v/>
      </c>
    </row>
    <row r="77" spans="1:41" ht="18" customHeight="1" x14ac:dyDescent="0.2">
      <c r="B77" s="70"/>
      <c r="C77" s="9"/>
      <c r="D77" s="10"/>
      <c r="E77" s="9"/>
      <c r="F77" s="8"/>
      <c r="G77" s="20" t="str">
        <f>IF(F77="","",SUMPRODUCT(IF(I77="",0,INDEX('Appendix 3 Rules'!$B$2:$B$18,MATCH(F77,'Appendix 3 Rules'!$A$2:$A$17))))+(IF(K77="",0,INDEX('Appendix 3 Rules'!$C$2:$C$18,MATCH(F77,'Appendix 3 Rules'!$A$2:$A$17))))+(IF(M77="",0,INDEX('Appendix 3 Rules'!$D$2:$D$18,MATCH(F77,'Appendix 3 Rules'!$A$2:$A$17))))+(IF(O77="",0,INDEX('Appendix 3 Rules'!$E$2:$E$18,MATCH(F77,'Appendix 3 Rules'!$A$2:$A$17))))+(IF(Q77="",0,INDEX('Appendix 3 Rules'!$F$2:$F$18,MATCH(F77,'Appendix 3 Rules'!$A$2:$A$17))))+(IF(S77="",0,INDEX('Appendix 3 Rules'!$G$2:$G$18,MATCH(F77,'Appendix 3 Rules'!$A$2:$A$17))))+(IF(U77="",0,INDEX('Appendix 3 Rules'!$H$2:$H$18,MATCH(F77,'Appendix 3 Rules'!$A$2:$A$17))))+(IF(W77="",0,INDEX('Appendix 3 Rules'!$I$2:$I$18,MATCH(F77,'Appendix 3 Rules'!$A$2:$A$17))))+(IF(Y77="",0,INDEX('Appendix 3 Rules'!$J$2:$J$18,MATCH(F77,'Appendix 3 Rules'!$A$2:$A$17))))+(IF(AA77="",0,INDEX('Appendix 3 Rules'!$K$2:$K$18,MATCH(F77,'Appendix 3 Rules'!$A$2:$A$17))))+(IF(AC77="",0,INDEX('Appendix 3 Rules'!$L$2:$L$18,MATCH(F77,'Appendix 3 Rules'!$A$2:$A$17))))+(IF(AE77="",0,INDEX('Appendix 3 Rules'!$M$2:$M$18,MATCH(F77,'Appendix 3 Rules'!$A$2:$A$17))))+(IF(AG77="",0,INDEX('Appendix 3 Rules'!$N$2:$N$18,MATCH(F77,'Appendix 3 Rules'!$A$2:$A$17))))+(IF(F77="gc1",VLOOKUP(F77,'Appendix 3 Rules'!$A$1:$O$34,15)))+(IF(F77="gc2",VLOOKUP(F77,'Appendix 3 Rules'!$A$1:$O$34,15)))+(IF(F77="gc3",VLOOKUP(F77,'Appendix 3 Rules'!$A$1:$O$34,15)))+(IF(F77="gr1",VLOOKUP(F77,'Appendix 3 Rules'!$A$1:$O$34,15)))+(IF(F77="gr2",VLOOKUP(F77,'Appendix 3 Rules'!$A$1:$O$34,15)))+(IF(F77="gr3",VLOOKUP(F77,'Appendix 3 Rules'!$A$1:$O$34,15)))+(IF(F77="h1",VLOOKUP(F77,'Appendix 3 Rules'!$A$1:$O$34,15)))+(IF(F77="h2",VLOOKUP(F77,'Appendix 3 Rules'!$A$1:$O$34,15)))+(IF(F77="h3",VLOOKUP(F77,'Appendix 3 Rules'!$A$1:$O$34,15)))+(IF(F77="i1",VLOOKUP(F77,'Appendix 3 Rules'!$A$1:$O$34,15)))+(IF(F77="i2",VLOOKUP(F77,'Appendix 3 Rules'!$A$1:$O$34,15)))+(IF(F77="j1",VLOOKUP(F77,'Appendix 3 Rules'!$A$1:$O$34,15)))+(IF(F77="j2",VLOOKUP(F77,'Appendix 3 Rules'!$A$1:$O$34,15)))+(IF(F77="k",VLOOKUP(F77,'Appendix 3 Rules'!$A$1:$O$34,15)))+(IF(F77="l1",VLOOKUP(F77,'Appendix 3 Rules'!$A$1:$O$34,15)))+(IF(F77="l2",VLOOKUP(F77,'Appendix 3 Rules'!$A$1:$O$34,15)))+(IF(F77="m1",VLOOKUP(F77,'Appendix 3 Rules'!$A$1:$O$34,15)))+(IF(F77="m2",VLOOKUP(F77,'Appendix 3 Rules'!$A$1:$O$34,15)))+(IF(F77="m3",VLOOKUP(F77,'Appendix 3 Rules'!$A$1:$O$34,15)))+(IF(F77="n",VLOOKUP(F77,'Appendix 3 Rules'!$A$1:$O$34,15)))+(IF(F77="o",VLOOKUP(F77,'Appendix 3 Rules'!$A$1:$O$34,15)))+(IF(F77="p",VLOOKUP(F77,'Appendix 3 Rules'!$A$1:$O$34,15)))+(IF(F77="q",VLOOKUP(F77,'Appendix 3 Rules'!$A$1:$O$34,15)))+(IF(F77="r",VLOOKUP(F77,'Appendix 3 Rules'!$A$1:$O$34,15)))+(IF(F77="s",VLOOKUP(F77,'Appendix 3 Rules'!$A$1:$O$34,15)))+(IF(F77="t",VLOOKUP(F77,'Appendix 3 Rules'!$A$1:$O$34,15)))+(IF(F77="u",VLOOKUP(F77,'Appendix 3 Rules'!$A$1:$O$34,15))))</f>
        <v/>
      </c>
      <c r="H77" s="61" t="str">
        <f>IF(F77="","",IF(OR(F77="d",F77="e",F77="gc1",F77="gc2",F77="gc3",F77="gr1",F77="gr2",F77="gr3",F77="h1",F77="h2",F77="h3",F77="i1",F77="i2",F77="j1",F77="j2",F77="k",F77="l1",F77="l2",F77="m1",F77="m2",F77="m3",F77="n",F77="o",F77="p",F77="q",F77="r",F77="s",F77="t",F77="u",F77="f"),MIN(G77,VLOOKUP(F77,'Appx 3 (Mass) Rules'!$A$1:$D$150,4,0)),MIN(G77,VLOOKUP(F77,'Appx 3 (Mass) Rules'!$A$1:$D$150,4,0),SUMPRODUCT(IF(I77="",0,INDEX('Appendix 3 Rules'!$B$2:$B$18,MATCH(F77,'Appendix 3 Rules'!$A$2:$A$17))))+(IF(K77="",0,INDEX('Appendix 3 Rules'!$C$2:$C$18,MATCH(F77,'Appendix 3 Rules'!$A$2:$A$17))))+(IF(M77="",0,INDEX('Appendix 3 Rules'!$D$2:$D$18,MATCH(F77,'Appendix 3 Rules'!$A$2:$A$17))))+(IF(O77="",0,INDEX('Appendix 3 Rules'!$E$2:$E$18,MATCH(F77,'Appendix 3 Rules'!$A$2:$A$17))))+(IF(Q77="",0,INDEX('Appendix 3 Rules'!$F$2:$F$18,MATCH(F77,'Appendix 3 Rules'!$A$2:$A$17))))+(IF(S77="",0,INDEX('Appendix 3 Rules'!$G$2:$G$18,MATCH(F77,'Appendix 3 Rules'!$A$2:$A$17))))+(IF(U77="",0,INDEX('Appendix 3 Rules'!$H$2:$H$18,MATCH(F77,'Appendix 3 Rules'!$A$2:$A$17))))+(IF(W77="",0,INDEX('Appendix 3 Rules'!$I$2:$I$18,MATCH(F77,'Appendix 3 Rules'!$A$2:$A$17))))+(IF(Y77="",0,INDEX('Appendix 3 Rules'!$J$2:$J$18,MATCH(F77,'Appendix 3 Rules'!$A$2:$A$17))))+(IF(AA77="",0,INDEX('Appendix 3 Rules'!$K$2:$K$18,MATCH(F77,'Appendix 3 Rules'!$A$2:$A$17))))+(IF(AC77="",0,INDEX('Appendix 3 Rules'!$L$2:$L$18,MATCH(F77,'Appendix 3 Rules'!$A$2:$A$17))))+(IF(AE77="",0,INDEX('Appendix 3 Rules'!$M$2:$M$18,MATCH(F77,'Appendix 3 Rules'!$A$2:$A$17))))+(IF(AG77="",0,INDEX('Appendix 3 Rules'!$N$2:$N$18,MATCH(F77,'Appendix 3 Rules'!$A$2:$A$17))))+(IF(F77="gc1",VLOOKUP(F77,'Appendix 3 Rules'!$A$1:$O$34,15)))+(IF(F77="gc2",VLOOKUP(F77,'Appendix 3 Rules'!$A$1:$O$34,15)))+(IF(F77="gc3",VLOOKUP(F77,'Appendix 3 Rules'!$A$1:$O$34,15)))+(IF(F77="gr1",VLOOKUP(F77,'Appendix 3 Rules'!$A$1:$O$34,15)))+(IF(F77="gr2",VLOOKUP(F77,'Appendix 3 Rules'!$A$1:$O$34,15)))+(IF(F77="gr3",VLOOKUP(F77,'Appendix 3 Rules'!$A$1:$O$34,15)))+(IF(F77="h1",VLOOKUP(F77,'Appendix 3 Rules'!$A$1:$O$34,15)))+(IF(F77="h2",VLOOKUP(F77,'Appendix 3 Rules'!$A$1:$O$34,15)))+(IF(F77="h3",VLOOKUP(F77,'Appendix 3 Rules'!$A$1:$O$34,15)))+(IF(F77="i1",VLOOKUP(F77,'Appendix 3 Rules'!$A$1:$O$34,15)))+(IF(F77="i2",VLOOKUP(F77,'Appendix 3 Rules'!$A$1:$O$34,15)))+(IF(F77="j1",VLOOKUP(F77,'Appendix 3 Rules'!$A$1:$O$34,15)))+(IF(F77="j2",VLOOKUP(F77,'Appendix 3 Rules'!$A$1:$O$34,15)))+(IF(F77="k",VLOOKUP(F77,'Appendix 3 Rules'!$A$1:$O$34,15)))+(IF(F77="l1",VLOOKUP(F77,'Appendix 3 Rules'!$A$1:$O$34,15)))+(IF(F77="l2",VLOOKUP(F77,'Appendix 3 Rules'!$A$1:$O$34,15)))+(IF(F77="m1",VLOOKUP(F77,'Appendix 3 Rules'!$A$1:$O$34,15)))+(IF(F77="m2",VLOOKUP(F77,'Appendix 3 Rules'!$A$1:$O$34,15)))+(IF(F77="m3",VLOOKUP(F77,'Appendix 3 Rules'!$A$1:$O$34,15)))+(IF(F77="n",VLOOKUP(F77,'Appendix 3 Rules'!$A$1:$O$34,15)))+(IF(F77="o",VLOOKUP(F77,'Appendix 3 Rules'!$A$1:$O$34,15)))+(IF(F77="p",VLOOKUP(F77,'Appendix 3 Rules'!$A$1:$O$34,15)))+(IF(F77="q",VLOOKUP(F77,'Appendix 3 Rules'!$A$1:$O$34,15)))+(IF(F77="r",VLOOKUP(F77,'Appendix 3 Rules'!$A$1:$O$34,15)))+(IF(F77="s",VLOOKUP(F77,'Appendix 3 Rules'!$A$1:$O$34,15)))+(IF(F77="t",VLOOKUP(F77,'Appendix 3 Rules'!$A$1:$O$34,15)))+(IF(F77="u",VLOOKUP(F77,'Appendix 3 Rules'!$A$1:$O$34,15))))))</f>
        <v/>
      </c>
      <c r="I77" s="12"/>
      <c r="J77" s="13"/>
      <c r="K77" s="12"/>
      <c r="L77" s="13"/>
      <c r="M77" s="12"/>
      <c r="N77" s="13"/>
      <c r="O77" s="12"/>
      <c r="P77" s="13"/>
      <c r="Q77" s="12"/>
      <c r="R77" s="13"/>
      <c r="S77" s="12"/>
      <c r="T77" s="13"/>
      <c r="U77" s="12"/>
      <c r="V77" s="13"/>
      <c r="W77" s="12"/>
      <c r="X77" s="13"/>
      <c r="Y77" s="12"/>
      <c r="Z77" s="13"/>
      <c r="AA77" s="12"/>
      <c r="AB77" s="13"/>
      <c r="AC77" s="8"/>
      <c r="AD77" s="13"/>
      <c r="AE77" s="8"/>
      <c r="AF77" s="13"/>
      <c r="AG77" s="8"/>
      <c r="AH77" s="13"/>
      <c r="AI77" s="13"/>
      <c r="AJ77" s="13"/>
      <c r="AK77" s="13"/>
      <c r="AL77" s="13"/>
      <c r="AM77" s="13" t="str">
        <f>IF(OR(AE77&lt;&gt;"",AG77&lt;&gt;""),"",IF(AND(F77&lt;&gt;"f",M77&lt;&gt;""),VLOOKUP(F77,'Appendix 3 Rules'!$A$1:$O$34,4,0),""))</f>
        <v/>
      </c>
      <c r="AN77" s="13" t="str">
        <f>IF(Q77="","",VLOOKUP(F77,'Appendix 3 Rules'!$A$1:$N$34,6,FALSE))</f>
        <v/>
      </c>
      <c r="AO77" s="13" t="str">
        <f>IF(AND(F77="f",U77&lt;&gt;""),VLOOKUP(F77,'Appendix 3 Rules'!$A$1:$N$34,8,FALSE),"")</f>
        <v/>
      </c>
    </row>
    <row r="78" spans="1:41" ht="18" customHeight="1" x14ac:dyDescent="0.2">
      <c r="B78" s="70"/>
      <c r="C78" s="9"/>
      <c r="D78" s="10"/>
      <c r="E78" s="9"/>
      <c r="F78" s="8"/>
      <c r="G78" s="20" t="str">
        <f>IF(F78="","",SUMPRODUCT(IF(I78="",0,INDEX('Appendix 3 Rules'!$B$2:$B$18,MATCH(F78,'Appendix 3 Rules'!$A$2:$A$17))))+(IF(K78="",0,INDEX('Appendix 3 Rules'!$C$2:$C$18,MATCH(F78,'Appendix 3 Rules'!$A$2:$A$17))))+(IF(M78="",0,INDEX('Appendix 3 Rules'!$D$2:$D$18,MATCH(F78,'Appendix 3 Rules'!$A$2:$A$17))))+(IF(O78="",0,INDEX('Appendix 3 Rules'!$E$2:$E$18,MATCH(F78,'Appendix 3 Rules'!$A$2:$A$17))))+(IF(Q78="",0,INDEX('Appendix 3 Rules'!$F$2:$F$18,MATCH(F78,'Appendix 3 Rules'!$A$2:$A$17))))+(IF(S78="",0,INDEX('Appendix 3 Rules'!$G$2:$G$18,MATCH(F78,'Appendix 3 Rules'!$A$2:$A$17))))+(IF(U78="",0,INDEX('Appendix 3 Rules'!$H$2:$H$18,MATCH(F78,'Appendix 3 Rules'!$A$2:$A$17))))+(IF(W78="",0,INDEX('Appendix 3 Rules'!$I$2:$I$18,MATCH(F78,'Appendix 3 Rules'!$A$2:$A$17))))+(IF(Y78="",0,INDEX('Appendix 3 Rules'!$J$2:$J$18,MATCH(F78,'Appendix 3 Rules'!$A$2:$A$17))))+(IF(AA78="",0,INDEX('Appendix 3 Rules'!$K$2:$K$18,MATCH(F78,'Appendix 3 Rules'!$A$2:$A$17))))+(IF(AC78="",0,INDEX('Appendix 3 Rules'!$L$2:$L$18,MATCH(F78,'Appendix 3 Rules'!$A$2:$A$17))))+(IF(AE78="",0,INDEX('Appendix 3 Rules'!$M$2:$M$18,MATCH(F78,'Appendix 3 Rules'!$A$2:$A$17))))+(IF(AG78="",0,INDEX('Appendix 3 Rules'!$N$2:$N$18,MATCH(F78,'Appendix 3 Rules'!$A$2:$A$17))))+(IF(F78="gc1",VLOOKUP(F78,'Appendix 3 Rules'!$A$1:$O$34,15)))+(IF(F78="gc2",VLOOKUP(F78,'Appendix 3 Rules'!$A$1:$O$34,15)))+(IF(F78="gc3",VLOOKUP(F78,'Appendix 3 Rules'!$A$1:$O$34,15)))+(IF(F78="gr1",VLOOKUP(F78,'Appendix 3 Rules'!$A$1:$O$34,15)))+(IF(F78="gr2",VLOOKUP(F78,'Appendix 3 Rules'!$A$1:$O$34,15)))+(IF(F78="gr3",VLOOKUP(F78,'Appendix 3 Rules'!$A$1:$O$34,15)))+(IF(F78="h1",VLOOKUP(F78,'Appendix 3 Rules'!$A$1:$O$34,15)))+(IF(F78="h2",VLOOKUP(F78,'Appendix 3 Rules'!$A$1:$O$34,15)))+(IF(F78="h3",VLOOKUP(F78,'Appendix 3 Rules'!$A$1:$O$34,15)))+(IF(F78="i1",VLOOKUP(F78,'Appendix 3 Rules'!$A$1:$O$34,15)))+(IF(F78="i2",VLOOKUP(F78,'Appendix 3 Rules'!$A$1:$O$34,15)))+(IF(F78="j1",VLOOKUP(F78,'Appendix 3 Rules'!$A$1:$O$34,15)))+(IF(F78="j2",VLOOKUP(F78,'Appendix 3 Rules'!$A$1:$O$34,15)))+(IF(F78="k",VLOOKUP(F78,'Appendix 3 Rules'!$A$1:$O$34,15)))+(IF(F78="l1",VLOOKUP(F78,'Appendix 3 Rules'!$A$1:$O$34,15)))+(IF(F78="l2",VLOOKUP(F78,'Appendix 3 Rules'!$A$1:$O$34,15)))+(IF(F78="m1",VLOOKUP(F78,'Appendix 3 Rules'!$A$1:$O$34,15)))+(IF(F78="m2",VLOOKUP(F78,'Appendix 3 Rules'!$A$1:$O$34,15)))+(IF(F78="m3",VLOOKUP(F78,'Appendix 3 Rules'!$A$1:$O$34,15)))+(IF(F78="n",VLOOKUP(F78,'Appendix 3 Rules'!$A$1:$O$34,15)))+(IF(F78="o",VLOOKUP(F78,'Appendix 3 Rules'!$A$1:$O$34,15)))+(IF(F78="p",VLOOKUP(F78,'Appendix 3 Rules'!$A$1:$O$34,15)))+(IF(F78="q",VLOOKUP(F78,'Appendix 3 Rules'!$A$1:$O$34,15)))+(IF(F78="r",VLOOKUP(F78,'Appendix 3 Rules'!$A$1:$O$34,15)))+(IF(F78="s",VLOOKUP(F78,'Appendix 3 Rules'!$A$1:$O$34,15)))+(IF(F78="t",VLOOKUP(F78,'Appendix 3 Rules'!$A$1:$O$34,15)))+(IF(F78="u",VLOOKUP(F78,'Appendix 3 Rules'!$A$1:$O$34,15))))</f>
        <v/>
      </c>
      <c r="H78" s="61" t="str">
        <f>IF(F78="","",IF(OR(F78="d",F78="e",F78="gc1",F78="gc2",F78="gc3",F78="gr1",F78="gr2",F78="gr3",F78="h1",F78="h2",F78="h3",F78="i1",F78="i2",F78="j1",F78="j2",F78="k",F78="l1",F78="l2",F78="m1",F78="m2",F78="m3",F78="n",F78="o",F78="p",F78="q",F78="r",F78="s",F78="t",F78="u",F78="f"),MIN(G78,VLOOKUP(F78,'Appx 3 (Mass) Rules'!$A$1:$D$150,4,0)),MIN(G78,VLOOKUP(F78,'Appx 3 (Mass) Rules'!$A$1:$D$150,4,0),SUMPRODUCT(IF(I78="",0,INDEX('Appendix 3 Rules'!$B$2:$B$18,MATCH(F78,'Appendix 3 Rules'!$A$2:$A$17))))+(IF(K78="",0,INDEX('Appendix 3 Rules'!$C$2:$C$18,MATCH(F78,'Appendix 3 Rules'!$A$2:$A$17))))+(IF(M78="",0,INDEX('Appendix 3 Rules'!$D$2:$D$18,MATCH(F78,'Appendix 3 Rules'!$A$2:$A$17))))+(IF(O78="",0,INDEX('Appendix 3 Rules'!$E$2:$E$18,MATCH(F78,'Appendix 3 Rules'!$A$2:$A$17))))+(IF(Q78="",0,INDEX('Appendix 3 Rules'!$F$2:$F$18,MATCH(F78,'Appendix 3 Rules'!$A$2:$A$17))))+(IF(S78="",0,INDEX('Appendix 3 Rules'!$G$2:$G$18,MATCH(F78,'Appendix 3 Rules'!$A$2:$A$17))))+(IF(U78="",0,INDEX('Appendix 3 Rules'!$H$2:$H$18,MATCH(F78,'Appendix 3 Rules'!$A$2:$A$17))))+(IF(W78="",0,INDEX('Appendix 3 Rules'!$I$2:$I$18,MATCH(F78,'Appendix 3 Rules'!$A$2:$A$17))))+(IF(Y78="",0,INDEX('Appendix 3 Rules'!$J$2:$J$18,MATCH(F78,'Appendix 3 Rules'!$A$2:$A$17))))+(IF(AA78="",0,INDEX('Appendix 3 Rules'!$K$2:$K$18,MATCH(F78,'Appendix 3 Rules'!$A$2:$A$17))))+(IF(AC78="",0,INDEX('Appendix 3 Rules'!$L$2:$L$18,MATCH(F78,'Appendix 3 Rules'!$A$2:$A$17))))+(IF(AE78="",0,INDEX('Appendix 3 Rules'!$M$2:$M$18,MATCH(F78,'Appendix 3 Rules'!$A$2:$A$17))))+(IF(AG78="",0,INDEX('Appendix 3 Rules'!$N$2:$N$18,MATCH(F78,'Appendix 3 Rules'!$A$2:$A$17))))+(IF(F78="gc1",VLOOKUP(F78,'Appendix 3 Rules'!$A$1:$O$34,15)))+(IF(F78="gc2",VLOOKUP(F78,'Appendix 3 Rules'!$A$1:$O$34,15)))+(IF(F78="gc3",VLOOKUP(F78,'Appendix 3 Rules'!$A$1:$O$34,15)))+(IF(F78="gr1",VLOOKUP(F78,'Appendix 3 Rules'!$A$1:$O$34,15)))+(IF(F78="gr2",VLOOKUP(F78,'Appendix 3 Rules'!$A$1:$O$34,15)))+(IF(F78="gr3",VLOOKUP(F78,'Appendix 3 Rules'!$A$1:$O$34,15)))+(IF(F78="h1",VLOOKUP(F78,'Appendix 3 Rules'!$A$1:$O$34,15)))+(IF(F78="h2",VLOOKUP(F78,'Appendix 3 Rules'!$A$1:$O$34,15)))+(IF(F78="h3",VLOOKUP(F78,'Appendix 3 Rules'!$A$1:$O$34,15)))+(IF(F78="i1",VLOOKUP(F78,'Appendix 3 Rules'!$A$1:$O$34,15)))+(IF(F78="i2",VLOOKUP(F78,'Appendix 3 Rules'!$A$1:$O$34,15)))+(IF(F78="j1",VLOOKUP(F78,'Appendix 3 Rules'!$A$1:$O$34,15)))+(IF(F78="j2",VLOOKUP(F78,'Appendix 3 Rules'!$A$1:$O$34,15)))+(IF(F78="k",VLOOKUP(F78,'Appendix 3 Rules'!$A$1:$O$34,15)))+(IF(F78="l1",VLOOKUP(F78,'Appendix 3 Rules'!$A$1:$O$34,15)))+(IF(F78="l2",VLOOKUP(F78,'Appendix 3 Rules'!$A$1:$O$34,15)))+(IF(F78="m1",VLOOKUP(F78,'Appendix 3 Rules'!$A$1:$O$34,15)))+(IF(F78="m2",VLOOKUP(F78,'Appendix 3 Rules'!$A$1:$O$34,15)))+(IF(F78="m3",VLOOKUP(F78,'Appendix 3 Rules'!$A$1:$O$34,15)))+(IF(F78="n",VLOOKUP(F78,'Appendix 3 Rules'!$A$1:$O$34,15)))+(IF(F78="o",VLOOKUP(F78,'Appendix 3 Rules'!$A$1:$O$34,15)))+(IF(F78="p",VLOOKUP(F78,'Appendix 3 Rules'!$A$1:$O$34,15)))+(IF(F78="q",VLOOKUP(F78,'Appendix 3 Rules'!$A$1:$O$34,15)))+(IF(F78="r",VLOOKUP(F78,'Appendix 3 Rules'!$A$1:$O$34,15)))+(IF(F78="s",VLOOKUP(F78,'Appendix 3 Rules'!$A$1:$O$34,15)))+(IF(F78="t",VLOOKUP(F78,'Appendix 3 Rules'!$A$1:$O$34,15)))+(IF(F78="u",VLOOKUP(F78,'Appendix 3 Rules'!$A$1:$O$34,15))))))</f>
        <v/>
      </c>
      <c r="I78" s="11"/>
      <c r="J78" s="14"/>
      <c r="K78" s="11"/>
      <c r="L78" s="14"/>
      <c r="M78" s="11"/>
      <c r="N78" s="14"/>
      <c r="O78" s="11"/>
      <c r="P78" s="14"/>
      <c r="Q78" s="11"/>
      <c r="R78" s="14"/>
      <c r="S78" s="68"/>
      <c r="T78" s="14"/>
      <c r="U78" s="11"/>
      <c r="V78" s="14"/>
      <c r="W78" s="11"/>
      <c r="X78" s="14"/>
      <c r="Y78" s="69"/>
      <c r="Z78" s="14"/>
      <c r="AA78" s="69"/>
      <c r="AB78" s="14"/>
      <c r="AC78" s="8"/>
      <c r="AD78" s="13"/>
      <c r="AE78" s="8"/>
      <c r="AF78" s="13"/>
      <c r="AG78" s="8"/>
      <c r="AH78" s="13"/>
      <c r="AI78" s="13"/>
      <c r="AJ78" s="13"/>
      <c r="AK78" s="13"/>
      <c r="AL78" s="13"/>
      <c r="AM78" s="13" t="str">
        <f>IF(OR(AE78&lt;&gt;"",AG78&lt;&gt;""),"",IF(AND(F78&lt;&gt;"f",M78&lt;&gt;""),VLOOKUP(F78,'Appendix 3 Rules'!$A$1:$O$34,4,0),""))</f>
        <v/>
      </c>
      <c r="AN78" s="13" t="str">
        <f>IF(Q78="","",VLOOKUP(F78,'Appendix 3 Rules'!$A$1:$N$34,6,FALSE))</f>
        <v/>
      </c>
      <c r="AO78" s="13" t="str">
        <f>IF(AND(F78="f",U78&lt;&gt;""),VLOOKUP(F78,'Appendix 3 Rules'!$A$1:$N$34,8,FALSE),"")</f>
        <v/>
      </c>
    </row>
    <row r="79" spans="1:41" ht="18" customHeight="1" x14ac:dyDescent="0.2">
      <c r="B79" s="70"/>
      <c r="C79" s="9"/>
      <c r="D79" s="10"/>
      <c r="E79" s="9"/>
      <c r="F79" s="8"/>
      <c r="G79" s="20" t="str">
        <f>IF(F79="","",SUMPRODUCT(IF(I79="",0,INDEX('Appendix 3 Rules'!$B$2:$B$18,MATCH(F79,'Appendix 3 Rules'!$A$2:$A$17))))+(IF(K79="",0,INDEX('Appendix 3 Rules'!$C$2:$C$18,MATCH(F79,'Appendix 3 Rules'!$A$2:$A$17))))+(IF(M79="",0,INDEX('Appendix 3 Rules'!$D$2:$D$18,MATCH(F79,'Appendix 3 Rules'!$A$2:$A$17))))+(IF(O79="",0,INDEX('Appendix 3 Rules'!$E$2:$E$18,MATCH(F79,'Appendix 3 Rules'!$A$2:$A$17))))+(IF(Q79="",0,INDEX('Appendix 3 Rules'!$F$2:$F$18,MATCH(F79,'Appendix 3 Rules'!$A$2:$A$17))))+(IF(S79="",0,INDEX('Appendix 3 Rules'!$G$2:$G$18,MATCH(F79,'Appendix 3 Rules'!$A$2:$A$17))))+(IF(U79="",0,INDEX('Appendix 3 Rules'!$H$2:$H$18,MATCH(F79,'Appendix 3 Rules'!$A$2:$A$17))))+(IF(W79="",0,INDEX('Appendix 3 Rules'!$I$2:$I$18,MATCH(F79,'Appendix 3 Rules'!$A$2:$A$17))))+(IF(Y79="",0,INDEX('Appendix 3 Rules'!$J$2:$J$18,MATCH(F79,'Appendix 3 Rules'!$A$2:$A$17))))+(IF(AA79="",0,INDEX('Appendix 3 Rules'!$K$2:$K$18,MATCH(F79,'Appendix 3 Rules'!$A$2:$A$17))))+(IF(AC79="",0,INDEX('Appendix 3 Rules'!$L$2:$L$18,MATCH(F79,'Appendix 3 Rules'!$A$2:$A$17))))+(IF(AE79="",0,INDEX('Appendix 3 Rules'!$M$2:$M$18,MATCH(F79,'Appendix 3 Rules'!$A$2:$A$17))))+(IF(AG79="",0,INDEX('Appendix 3 Rules'!$N$2:$N$18,MATCH(F79,'Appendix 3 Rules'!$A$2:$A$17))))+(IF(F79="gc1",VLOOKUP(F79,'Appendix 3 Rules'!$A$1:$O$34,15)))+(IF(F79="gc2",VLOOKUP(F79,'Appendix 3 Rules'!$A$1:$O$34,15)))+(IF(F79="gc3",VLOOKUP(F79,'Appendix 3 Rules'!$A$1:$O$34,15)))+(IF(F79="gr1",VLOOKUP(F79,'Appendix 3 Rules'!$A$1:$O$34,15)))+(IF(F79="gr2",VLOOKUP(F79,'Appendix 3 Rules'!$A$1:$O$34,15)))+(IF(F79="gr3",VLOOKUP(F79,'Appendix 3 Rules'!$A$1:$O$34,15)))+(IF(F79="h1",VLOOKUP(F79,'Appendix 3 Rules'!$A$1:$O$34,15)))+(IF(F79="h2",VLOOKUP(F79,'Appendix 3 Rules'!$A$1:$O$34,15)))+(IF(F79="h3",VLOOKUP(F79,'Appendix 3 Rules'!$A$1:$O$34,15)))+(IF(F79="i1",VLOOKUP(F79,'Appendix 3 Rules'!$A$1:$O$34,15)))+(IF(F79="i2",VLOOKUP(F79,'Appendix 3 Rules'!$A$1:$O$34,15)))+(IF(F79="j1",VLOOKUP(F79,'Appendix 3 Rules'!$A$1:$O$34,15)))+(IF(F79="j2",VLOOKUP(F79,'Appendix 3 Rules'!$A$1:$O$34,15)))+(IF(F79="k",VLOOKUP(F79,'Appendix 3 Rules'!$A$1:$O$34,15)))+(IF(F79="l1",VLOOKUP(F79,'Appendix 3 Rules'!$A$1:$O$34,15)))+(IF(F79="l2",VLOOKUP(F79,'Appendix 3 Rules'!$A$1:$O$34,15)))+(IF(F79="m1",VLOOKUP(F79,'Appendix 3 Rules'!$A$1:$O$34,15)))+(IF(F79="m2",VLOOKUP(F79,'Appendix 3 Rules'!$A$1:$O$34,15)))+(IF(F79="m3",VLOOKUP(F79,'Appendix 3 Rules'!$A$1:$O$34,15)))+(IF(F79="n",VLOOKUP(F79,'Appendix 3 Rules'!$A$1:$O$34,15)))+(IF(F79="o",VLOOKUP(F79,'Appendix 3 Rules'!$A$1:$O$34,15)))+(IF(F79="p",VLOOKUP(F79,'Appendix 3 Rules'!$A$1:$O$34,15)))+(IF(F79="q",VLOOKUP(F79,'Appendix 3 Rules'!$A$1:$O$34,15)))+(IF(F79="r",VLOOKUP(F79,'Appendix 3 Rules'!$A$1:$O$34,15)))+(IF(F79="s",VLOOKUP(F79,'Appendix 3 Rules'!$A$1:$O$34,15)))+(IF(F79="t",VLOOKUP(F79,'Appendix 3 Rules'!$A$1:$O$34,15)))+(IF(F79="u",VLOOKUP(F79,'Appendix 3 Rules'!$A$1:$O$34,15))))</f>
        <v/>
      </c>
      <c r="H79" s="61" t="str">
        <f>IF(F79="","",IF(OR(F79="d",F79="e",F79="gc1",F79="gc2",F79="gc3",F79="gr1",F79="gr2",F79="gr3",F79="h1",F79="h2",F79="h3",F79="i1",F79="i2",F79="j1",F79="j2",F79="k",F79="l1",F79="l2",F79="m1",F79="m2",F79="m3",F79="n",F79="o",F79="p",F79="q",F79="r",F79="s",F79="t",F79="u",F79="f"),MIN(G79,VLOOKUP(F79,'Appx 3 (Mass) Rules'!$A$1:$D$150,4,0)),MIN(G79,VLOOKUP(F79,'Appx 3 (Mass) Rules'!$A$1:$D$150,4,0),SUMPRODUCT(IF(I79="",0,INDEX('Appendix 3 Rules'!$B$2:$B$18,MATCH(F79,'Appendix 3 Rules'!$A$2:$A$17))))+(IF(K79="",0,INDEX('Appendix 3 Rules'!$C$2:$C$18,MATCH(F79,'Appendix 3 Rules'!$A$2:$A$17))))+(IF(M79="",0,INDEX('Appendix 3 Rules'!$D$2:$D$18,MATCH(F79,'Appendix 3 Rules'!$A$2:$A$17))))+(IF(O79="",0,INDEX('Appendix 3 Rules'!$E$2:$E$18,MATCH(F79,'Appendix 3 Rules'!$A$2:$A$17))))+(IF(Q79="",0,INDEX('Appendix 3 Rules'!$F$2:$F$18,MATCH(F79,'Appendix 3 Rules'!$A$2:$A$17))))+(IF(S79="",0,INDEX('Appendix 3 Rules'!$G$2:$G$18,MATCH(F79,'Appendix 3 Rules'!$A$2:$A$17))))+(IF(U79="",0,INDEX('Appendix 3 Rules'!$H$2:$H$18,MATCH(F79,'Appendix 3 Rules'!$A$2:$A$17))))+(IF(W79="",0,INDEX('Appendix 3 Rules'!$I$2:$I$18,MATCH(F79,'Appendix 3 Rules'!$A$2:$A$17))))+(IF(Y79="",0,INDEX('Appendix 3 Rules'!$J$2:$J$18,MATCH(F79,'Appendix 3 Rules'!$A$2:$A$17))))+(IF(AA79="",0,INDEX('Appendix 3 Rules'!$K$2:$K$18,MATCH(F79,'Appendix 3 Rules'!$A$2:$A$17))))+(IF(AC79="",0,INDEX('Appendix 3 Rules'!$L$2:$L$18,MATCH(F79,'Appendix 3 Rules'!$A$2:$A$17))))+(IF(AE79="",0,INDEX('Appendix 3 Rules'!$M$2:$M$18,MATCH(F79,'Appendix 3 Rules'!$A$2:$A$17))))+(IF(AG79="",0,INDEX('Appendix 3 Rules'!$N$2:$N$18,MATCH(F79,'Appendix 3 Rules'!$A$2:$A$17))))+(IF(F79="gc1",VLOOKUP(F79,'Appendix 3 Rules'!$A$1:$O$34,15)))+(IF(F79="gc2",VLOOKUP(F79,'Appendix 3 Rules'!$A$1:$O$34,15)))+(IF(F79="gc3",VLOOKUP(F79,'Appendix 3 Rules'!$A$1:$O$34,15)))+(IF(F79="gr1",VLOOKUP(F79,'Appendix 3 Rules'!$A$1:$O$34,15)))+(IF(F79="gr2",VLOOKUP(F79,'Appendix 3 Rules'!$A$1:$O$34,15)))+(IF(F79="gr3",VLOOKUP(F79,'Appendix 3 Rules'!$A$1:$O$34,15)))+(IF(F79="h1",VLOOKUP(F79,'Appendix 3 Rules'!$A$1:$O$34,15)))+(IF(F79="h2",VLOOKUP(F79,'Appendix 3 Rules'!$A$1:$O$34,15)))+(IF(F79="h3",VLOOKUP(F79,'Appendix 3 Rules'!$A$1:$O$34,15)))+(IF(F79="i1",VLOOKUP(F79,'Appendix 3 Rules'!$A$1:$O$34,15)))+(IF(F79="i2",VLOOKUP(F79,'Appendix 3 Rules'!$A$1:$O$34,15)))+(IF(F79="j1",VLOOKUP(F79,'Appendix 3 Rules'!$A$1:$O$34,15)))+(IF(F79="j2",VLOOKUP(F79,'Appendix 3 Rules'!$A$1:$O$34,15)))+(IF(F79="k",VLOOKUP(F79,'Appendix 3 Rules'!$A$1:$O$34,15)))+(IF(F79="l1",VLOOKUP(F79,'Appendix 3 Rules'!$A$1:$O$34,15)))+(IF(F79="l2",VLOOKUP(F79,'Appendix 3 Rules'!$A$1:$O$34,15)))+(IF(F79="m1",VLOOKUP(F79,'Appendix 3 Rules'!$A$1:$O$34,15)))+(IF(F79="m2",VLOOKUP(F79,'Appendix 3 Rules'!$A$1:$O$34,15)))+(IF(F79="m3",VLOOKUP(F79,'Appendix 3 Rules'!$A$1:$O$34,15)))+(IF(F79="n",VLOOKUP(F79,'Appendix 3 Rules'!$A$1:$O$34,15)))+(IF(F79="o",VLOOKUP(F79,'Appendix 3 Rules'!$A$1:$O$34,15)))+(IF(F79="p",VLOOKUP(F79,'Appendix 3 Rules'!$A$1:$O$34,15)))+(IF(F79="q",VLOOKUP(F79,'Appendix 3 Rules'!$A$1:$O$34,15)))+(IF(F79="r",VLOOKUP(F79,'Appendix 3 Rules'!$A$1:$O$34,15)))+(IF(F79="s",VLOOKUP(F79,'Appendix 3 Rules'!$A$1:$O$34,15)))+(IF(F79="t",VLOOKUP(F79,'Appendix 3 Rules'!$A$1:$O$34,15)))+(IF(F79="u",VLOOKUP(F79,'Appendix 3 Rules'!$A$1:$O$34,15))))))</f>
        <v/>
      </c>
      <c r="I79" s="12"/>
      <c r="J79" s="13"/>
      <c r="K79" s="12"/>
      <c r="L79" s="13"/>
      <c r="M79" s="12"/>
      <c r="N79" s="13"/>
      <c r="O79" s="12"/>
      <c r="P79" s="13"/>
      <c r="Q79" s="12"/>
      <c r="R79" s="13"/>
      <c r="S79" s="12"/>
      <c r="T79" s="13"/>
      <c r="U79" s="12"/>
      <c r="V79" s="13"/>
      <c r="W79" s="12"/>
      <c r="X79" s="13"/>
      <c r="Y79" s="12"/>
      <c r="Z79" s="13"/>
      <c r="AA79" s="12"/>
      <c r="AB79" s="13"/>
      <c r="AC79" s="8"/>
      <c r="AD79" s="13"/>
      <c r="AE79" s="8"/>
      <c r="AF79" s="13"/>
      <c r="AG79" s="8"/>
      <c r="AH79" s="13"/>
      <c r="AI79" s="13"/>
      <c r="AJ79" s="13"/>
      <c r="AK79" s="13"/>
      <c r="AL79" s="13"/>
      <c r="AM79" s="13" t="str">
        <f>IF(OR(AE79&lt;&gt;"",AG79&lt;&gt;""),"",IF(AND(F79&lt;&gt;"f",M79&lt;&gt;""),VLOOKUP(F79,'Appendix 3 Rules'!$A$1:$O$34,4,0),""))</f>
        <v/>
      </c>
      <c r="AN79" s="13" t="str">
        <f>IF(Q79="","",VLOOKUP(F79,'Appendix 3 Rules'!$A$1:$N$34,6,FALSE))</f>
        <v/>
      </c>
      <c r="AO79" s="13" t="str">
        <f>IF(AND(F79="f",U79&lt;&gt;""),VLOOKUP(F79,'Appendix 3 Rules'!$A$1:$N$34,8,FALSE),"")</f>
        <v/>
      </c>
    </row>
    <row r="80" spans="1:41" ht="18" customHeight="1" x14ac:dyDescent="0.2">
      <c r="A80" s="66"/>
      <c r="B80" s="70"/>
      <c r="C80" s="9"/>
      <c r="D80" s="10"/>
      <c r="E80" s="9"/>
      <c r="F80" s="8"/>
      <c r="G80" s="20" t="str">
        <f>IF(F80="","",SUMPRODUCT(IF(I80="",0,INDEX('Appendix 3 Rules'!$B$2:$B$18,MATCH(F80,'Appendix 3 Rules'!$A$2:$A$17))))+(IF(K80="",0,INDEX('Appendix 3 Rules'!$C$2:$C$18,MATCH(F80,'Appendix 3 Rules'!$A$2:$A$17))))+(IF(M80="",0,INDEX('Appendix 3 Rules'!$D$2:$D$18,MATCH(F80,'Appendix 3 Rules'!$A$2:$A$17))))+(IF(O80="",0,INDEX('Appendix 3 Rules'!$E$2:$E$18,MATCH(F80,'Appendix 3 Rules'!$A$2:$A$17))))+(IF(Q80="",0,INDEX('Appendix 3 Rules'!$F$2:$F$18,MATCH(F80,'Appendix 3 Rules'!$A$2:$A$17))))+(IF(S80="",0,INDEX('Appendix 3 Rules'!$G$2:$G$18,MATCH(F80,'Appendix 3 Rules'!$A$2:$A$17))))+(IF(U80="",0,INDEX('Appendix 3 Rules'!$H$2:$H$18,MATCH(F80,'Appendix 3 Rules'!$A$2:$A$17))))+(IF(W80="",0,INDEX('Appendix 3 Rules'!$I$2:$I$18,MATCH(F80,'Appendix 3 Rules'!$A$2:$A$17))))+(IF(Y80="",0,INDEX('Appendix 3 Rules'!$J$2:$J$18,MATCH(F80,'Appendix 3 Rules'!$A$2:$A$17))))+(IF(AA80="",0,INDEX('Appendix 3 Rules'!$K$2:$K$18,MATCH(F80,'Appendix 3 Rules'!$A$2:$A$17))))+(IF(AC80="",0,INDEX('Appendix 3 Rules'!$L$2:$L$18,MATCH(F80,'Appendix 3 Rules'!$A$2:$A$17))))+(IF(AE80="",0,INDEX('Appendix 3 Rules'!$M$2:$M$18,MATCH(F80,'Appendix 3 Rules'!$A$2:$A$17))))+(IF(AG80="",0,INDEX('Appendix 3 Rules'!$N$2:$N$18,MATCH(F80,'Appendix 3 Rules'!$A$2:$A$17))))+(IF(F80="gc1",VLOOKUP(F80,'Appendix 3 Rules'!$A$1:$O$34,15)))+(IF(F80="gc2",VLOOKUP(F80,'Appendix 3 Rules'!$A$1:$O$34,15)))+(IF(F80="gc3",VLOOKUP(F80,'Appendix 3 Rules'!$A$1:$O$34,15)))+(IF(F80="gr1",VLOOKUP(F80,'Appendix 3 Rules'!$A$1:$O$34,15)))+(IF(F80="gr2",VLOOKUP(F80,'Appendix 3 Rules'!$A$1:$O$34,15)))+(IF(F80="gr3",VLOOKUP(F80,'Appendix 3 Rules'!$A$1:$O$34,15)))+(IF(F80="h1",VLOOKUP(F80,'Appendix 3 Rules'!$A$1:$O$34,15)))+(IF(F80="h2",VLOOKUP(F80,'Appendix 3 Rules'!$A$1:$O$34,15)))+(IF(F80="h3",VLOOKUP(F80,'Appendix 3 Rules'!$A$1:$O$34,15)))+(IF(F80="i1",VLOOKUP(F80,'Appendix 3 Rules'!$A$1:$O$34,15)))+(IF(F80="i2",VLOOKUP(F80,'Appendix 3 Rules'!$A$1:$O$34,15)))+(IF(F80="j1",VLOOKUP(F80,'Appendix 3 Rules'!$A$1:$O$34,15)))+(IF(F80="j2",VLOOKUP(F80,'Appendix 3 Rules'!$A$1:$O$34,15)))+(IF(F80="k",VLOOKUP(F80,'Appendix 3 Rules'!$A$1:$O$34,15)))+(IF(F80="l1",VLOOKUP(F80,'Appendix 3 Rules'!$A$1:$O$34,15)))+(IF(F80="l2",VLOOKUP(F80,'Appendix 3 Rules'!$A$1:$O$34,15)))+(IF(F80="m1",VLOOKUP(F80,'Appendix 3 Rules'!$A$1:$O$34,15)))+(IF(F80="m2",VLOOKUP(F80,'Appendix 3 Rules'!$A$1:$O$34,15)))+(IF(F80="m3",VLOOKUP(F80,'Appendix 3 Rules'!$A$1:$O$34,15)))+(IF(F80="n",VLOOKUP(F80,'Appendix 3 Rules'!$A$1:$O$34,15)))+(IF(F80="o",VLOOKUP(F80,'Appendix 3 Rules'!$A$1:$O$34,15)))+(IF(F80="p",VLOOKUP(F80,'Appendix 3 Rules'!$A$1:$O$34,15)))+(IF(F80="q",VLOOKUP(F80,'Appendix 3 Rules'!$A$1:$O$34,15)))+(IF(F80="r",VLOOKUP(F80,'Appendix 3 Rules'!$A$1:$O$34,15)))+(IF(F80="s",VLOOKUP(F80,'Appendix 3 Rules'!$A$1:$O$34,15)))+(IF(F80="t",VLOOKUP(F80,'Appendix 3 Rules'!$A$1:$O$34,15)))+(IF(F80="u",VLOOKUP(F80,'Appendix 3 Rules'!$A$1:$O$34,15))))</f>
        <v/>
      </c>
      <c r="H80" s="61" t="str">
        <f>IF(F80="","",IF(OR(F80="d",F80="e",F80="gc1",F80="gc2",F80="gc3",F80="gr1",F80="gr2",F80="gr3",F80="h1",F80="h2",F80="h3",F80="i1",F80="i2",F80="j1",F80="j2",F80="k",F80="l1",F80="l2",F80="m1",F80="m2",F80="m3",F80="n",F80="o",F80="p",F80="q",F80="r",F80="s",F80="t",F80="u",F80="f"),MIN(G80,VLOOKUP(F80,'Appx 3 (Mass) Rules'!$A$1:$D$150,4,0)),MIN(G80,VLOOKUP(F80,'Appx 3 (Mass) Rules'!$A$1:$D$150,4,0),SUMPRODUCT(IF(I80="",0,INDEX('Appendix 3 Rules'!$B$2:$B$18,MATCH(F80,'Appendix 3 Rules'!$A$2:$A$17))))+(IF(K80="",0,INDEX('Appendix 3 Rules'!$C$2:$C$18,MATCH(F80,'Appendix 3 Rules'!$A$2:$A$17))))+(IF(M80="",0,INDEX('Appendix 3 Rules'!$D$2:$D$18,MATCH(F80,'Appendix 3 Rules'!$A$2:$A$17))))+(IF(O80="",0,INDEX('Appendix 3 Rules'!$E$2:$E$18,MATCH(F80,'Appendix 3 Rules'!$A$2:$A$17))))+(IF(Q80="",0,INDEX('Appendix 3 Rules'!$F$2:$F$18,MATCH(F80,'Appendix 3 Rules'!$A$2:$A$17))))+(IF(S80="",0,INDEX('Appendix 3 Rules'!$G$2:$G$18,MATCH(F80,'Appendix 3 Rules'!$A$2:$A$17))))+(IF(U80="",0,INDEX('Appendix 3 Rules'!$H$2:$H$18,MATCH(F80,'Appendix 3 Rules'!$A$2:$A$17))))+(IF(W80="",0,INDEX('Appendix 3 Rules'!$I$2:$I$18,MATCH(F80,'Appendix 3 Rules'!$A$2:$A$17))))+(IF(Y80="",0,INDEX('Appendix 3 Rules'!$J$2:$J$18,MATCH(F80,'Appendix 3 Rules'!$A$2:$A$17))))+(IF(AA80="",0,INDEX('Appendix 3 Rules'!$K$2:$K$18,MATCH(F80,'Appendix 3 Rules'!$A$2:$A$17))))+(IF(AC80="",0,INDEX('Appendix 3 Rules'!$L$2:$L$18,MATCH(F80,'Appendix 3 Rules'!$A$2:$A$17))))+(IF(AE80="",0,INDEX('Appendix 3 Rules'!$M$2:$M$18,MATCH(F80,'Appendix 3 Rules'!$A$2:$A$17))))+(IF(AG80="",0,INDEX('Appendix 3 Rules'!$N$2:$N$18,MATCH(F80,'Appendix 3 Rules'!$A$2:$A$17))))+(IF(F80="gc1",VLOOKUP(F80,'Appendix 3 Rules'!$A$1:$O$34,15)))+(IF(F80="gc2",VLOOKUP(F80,'Appendix 3 Rules'!$A$1:$O$34,15)))+(IF(F80="gc3",VLOOKUP(F80,'Appendix 3 Rules'!$A$1:$O$34,15)))+(IF(F80="gr1",VLOOKUP(F80,'Appendix 3 Rules'!$A$1:$O$34,15)))+(IF(F80="gr2",VLOOKUP(F80,'Appendix 3 Rules'!$A$1:$O$34,15)))+(IF(F80="gr3",VLOOKUP(F80,'Appendix 3 Rules'!$A$1:$O$34,15)))+(IF(F80="h1",VLOOKUP(F80,'Appendix 3 Rules'!$A$1:$O$34,15)))+(IF(F80="h2",VLOOKUP(F80,'Appendix 3 Rules'!$A$1:$O$34,15)))+(IF(F80="h3",VLOOKUP(F80,'Appendix 3 Rules'!$A$1:$O$34,15)))+(IF(F80="i1",VLOOKUP(F80,'Appendix 3 Rules'!$A$1:$O$34,15)))+(IF(F80="i2",VLOOKUP(F80,'Appendix 3 Rules'!$A$1:$O$34,15)))+(IF(F80="j1",VLOOKUP(F80,'Appendix 3 Rules'!$A$1:$O$34,15)))+(IF(F80="j2",VLOOKUP(F80,'Appendix 3 Rules'!$A$1:$O$34,15)))+(IF(F80="k",VLOOKUP(F80,'Appendix 3 Rules'!$A$1:$O$34,15)))+(IF(F80="l1",VLOOKUP(F80,'Appendix 3 Rules'!$A$1:$O$34,15)))+(IF(F80="l2",VLOOKUP(F80,'Appendix 3 Rules'!$A$1:$O$34,15)))+(IF(F80="m1",VLOOKUP(F80,'Appendix 3 Rules'!$A$1:$O$34,15)))+(IF(F80="m2",VLOOKUP(F80,'Appendix 3 Rules'!$A$1:$O$34,15)))+(IF(F80="m3",VLOOKUP(F80,'Appendix 3 Rules'!$A$1:$O$34,15)))+(IF(F80="n",VLOOKUP(F80,'Appendix 3 Rules'!$A$1:$O$34,15)))+(IF(F80="o",VLOOKUP(F80,'Appendix 3 Rules'!$A$1:$O$34,15)))+(IF(F80="p",VLOOKUP(F80,'Appendix 3 Rules'!$A$1:$O$34,15)))+(IF(F80="q",VLOOKUP(F80,'Appendix 3 Rules'!$A$1:$O$34,15)))+(IF(F80="r",VLOOKUP(F80,'Appendix 3 Rules'!$A$1:$O$34,15)))+(IF(F80="s",VLOOKUP(F80,'Appendix 3 Rules'!$A$1:$O$34,15)))+(IF(F80="t",VLOOKUP(F80,'Appendix 3 Rules'!$A$1:$O$34,15)))+(IF(F80="u",VLOOKUP(F80,'Appendix 3 Rules'!$A$1:$O$34,15))))))</f>
        <v/>
      </c>
      <c r="I80" s="11"/>
      <c r="J80" s="14"/>
      <c r="K80" s="11"/>
      <c r="L80" s="14"/>
      <c r="M80" s="11"/>
      <c r="N80" s="14"/>
      <c r="O80" s="11"/>
      <c r="P80" s="14"/>
      <c r="Q80" s="11"/>
      <c r="R80" s="14"/>
      <c r="S80" s="68"/>
      <c r="T80" s="14"/>
      <c r="U80" s="11"/>
      <c r="V80" s="14"/>
      <c r="W80" s="11"/>
      <c r="X80" s="14"/>
      <c r="Y80" s="69"/>
      <c r="Z80" s="14"/>
      <c r="AA80" s="69"/>
      <c r="AB80" s="14"/>
      <c r="AC80" s="8"/>
      <c r="AD80" s="13"/>
      <c r="AE80" s="8"/>
      <c r="AF80" s="13"/>
      <c r="AG80" s="8"/>
      <c r="AH80" s="13"/>
      <c r="AI80" s="13"/>
      <c r="AJ80" s="13"/>
      <c r="AK80" s="13"/>
      <c r="AL80" s="13"/>
      <c r="AM80" s="13" t="str">
        <f>IF(OR(AE80&lt;&gt;"",AG80&lt;&gt;""),"",IF(AND(F80&lt;&gt;"f",M80&lt;&gt;""),VLOOKUP(F80,'Appendix 3 Rules'!$A$1:$O$34,4,0),""))</f>
        <v/>
      </c>
      <c r="AN80" s="13" t="str">
        <f>IF(Q80="","",VLOOKUP(F80,'Appendix 3 Rules'!$A$1:$N$34,6,FALSE))</f>
        <v/>
      </c>
      <c r="AO80" s="13" t="str">
        <f>IF(AND(F80="f",U80&lt;&gt;""),VLOOKUP(F80,'Appendix 3 Rules'!$A$1:$N$34,8,FALSE),"")</f>
        <v/>
      </c>
    </row>
    <row r="81" spans="1:41" ht="18" customHeight="1" x14ac:dyDescent="0.2">
      <c r="B81" s="70"/>
      <c r="C81" s="9"/>
      <c r="D81" s="10"/>
      <c r="E81" s="9"/>
      <c r="F81" s="8"/>
      <c r="G81" s="20" t="str">
        <f>IF(F81="","",SUMPRODUCT(IF(I81="",0,INDEX('Appendix 3 Rules'!$B$2:$B$18,MATCH(F81,'Appendix 3 Rules'!$A$2:$A$17))))+(IF(K81="",0,INDEX('Appendix 3 Rules'!$C$2:$C$18,MATCH(F81,'Appendix 3 Rules'!$A$2:$A$17))))+(IF(M81="",0,INDEX('Appendix 3 Rules'!$D$2:$D$18,MATCH(F81,'Appendix 3 Rules'!$A$2:$A$17))))+(IF(O81="",0,INDEX('Appendix 3 Rules'!$E$2:$E$18,MATCH(F81,'Appendix 3 Rules'!$A$2:$A$17))))+(IF(Q81="",0,INDEX('Appendix 3 Rules'!$F$2:$F$18,MATCH(F81,'Appendix 3 Rules'!$A$2:$A$17))))+(IF(S81="",0,INDEX('Appendix 3 Rules'!$G$2:$G$18,MATCH(F81,'Appendix 3 Rules'!$A$2:$A$17))))+(IF(U81="",0,INDEX('Appendix 3 Rules'!$H$2:$H$18,MATCH(F81,'Appendix 3 Rules'!$A$2:$A$17))))+(IF(W81="",0,INDEX('Appendix 3 Rules'!$I$2:$I$18,MATCH(F81,'Appendix 3 Rules'!$A$2:$A$17))))+(IF(Y81="",0,INDEX('Appendix 3 Rules'!$J$2:$J$18,MATCH(F81,'Appendix 3 Rules'!$A$2:$A$17))))+(IF(AA81="",0,INDEX('Appendix 3 Rules'!$K$2:$K$18,MATCH(F81,'Appendix 3 Rules'!$A$2:$A$17))))+(IF(AC81="",0,INDEX('Appendix 3 Rules'!$L$2:$L$18,MATCH(F81,'Appendix 3 Rules'!$A$2:$A$17))))+(IF(AE81="",0,INDEX('Appendix 3 Rules'!$M$2:$M$18,MATCH(F81,'Appendix 3 Rules'!$A$2:$A$17))))+(IF(AG81="",0,INDEX('Appendix 3 Rules'!$N$2:$N$18,MATCH(F81,'Appendix 3 Rules'!$A$2:$A$17))))+(IF(F81="gc1",VLOOKUP(F81,'Appendix 3 Rules'!$A$1:$O$34,15)))+(IF(F81="gc2",VLOOKUP(F81,'Appendix 3 Rules'!$A$1:$O$34,15)))+(IF(F81="gc3",VLOOKUP(F81,'Appendix 3 Rules'!$A$1:$O$34,15)))+(IF(F81="gr1",VLOOKUP(F81,'Appendix 3 Rules'!$A$1:$O$34,15)))+(IF(F81="gr2",VLOOKUP(F81,'Appendix 3 Rules'!$A$1:$O$34,15)))+(IF(F81="gr3",VLOOKUP(F81,'Appendix 3 Rules'!$A$1:$O$34,15)))+(IF(F81="h1",VLOOKUP(F81,'Appendix 3 Rules'!$A$1:$O$34,15)))+(IF(F81="h2",VLOOKUP(F81,'Appendix 3 Rules'!$A$1:$O$34,15)))+(IF(F81="h3",VLOOKUP(F81,'Appendix 3 Rules'!$A$1:$O$34,15)))+(IF(F81="i1",VLOOKUP(F81,'Appendix 3 Rules'!$A$1:$O$34,15)))+(IF(F81="i2",VLOOKUP(F81,'Appendix 3 Rules'!$A$1:$O$34,15)))+(IF(F81="j1",VLOOKUP(F81,'Appendix 3 Rules'!$A$1:$O$34,15)))+(IF(F81="j2",VLOOKUP(F81,'Appendix 3 Rules'!$A$1:$O$34,15)))+(IF(F81="k",VLOOKUP(F81,'Appendix 3 Rules'!$A$1:$O$34,15)))+(IF(F81="l1",VLOOKUP(F81,'Appendix 3 Rules'!$A$1:$O$34,15)))+(IF(F81="l2",VLOOKUP(F81,'Appendix 3 Rules'!$A$1:$O$34,15)))+(IF(F81="m1",VLOOKUP(F81,'Appendix 3 Rules'!$A$1:$O$34,15)))+(IF(F81="m2",VLOOKUP(F81,'Appendix 3 Rules'!$A$1:$O$34,15)))+(IF(F81="m3",VLOOKUP(F81,'Appendix 3 Rules'!$A$1:$O$34,15)))+(IF(F81="n",VLOOKUP(F81,'Appendix 3 Rules'!$A$1:$O$34,15)))+(IF(F81="o",VLOOKUP(F81,'Appendix 3 Rules'!$A$1:$O$34,15)))+(IF(F81="p",VLOOKUP(F81,'Appendix 3 Rules'!$A$1:$O$34,15)))+(IF(F81="q",VLOOKUP(F81,'Appendix 3 Rules'!$A$1:$O$34,15)))+(IF(F81="r",VLOOKUP(F81,'Appendix 3 Rules'!$A$1:$O$34,15)))+(IF(F81="s",VLOOKUP(F81,'Appendix 3 Rules'!$A$1:$O$34,15)))+(IF(F81="t",VLOOKUP(F81,'Appendix 3 Rules'!$A$1:$O$34,15)))+(IF(F81="u",VLOOKUP(F81,'Appendix 3 Rules'!$A$1:$O$34,15))))</f>
        <v/>
      </c>
      <c r="H81" s="61" t="str">
        <f>IF(F81="","",IF(OR(F81="d",F81="e",F81="gc1",F81="gc2",F81="gc3",F81="gr1",F81="gr2",F81="gr3",F81="h1",F81="h2",F81="h3",F81="i1",F81="i2",F81="j1",F81="j2",F81="k",F81="l1",F81="l2",F81="m1",F81="m2",F81="m3",F81="n",F81="o",F81="p",F81="q",F81="r",F81="s",F81="t",F81="u",F81="f"),MIN(G81,VLOOKUP(F81,'Appx 3 (Mass) Rules'!$A$1:$D$150,4,0)),MIN(G81,VLOOKUP(F81,'Appx 3 (Mass) Rules'!$A$1:$D$150,4,0),SUMPRODUCT(IF(I81="",0,INDEX('Appendix 3 Rules'!$B$2:$B$18,MATCH(F81,'Appendix 3 Rules'!$A$2:$A$17))))+(IF(K81="",0,INDEX('Appendix 3 Rules'!$C$2:$C$18,MATCH(F81,'Appendix 3 Rules'!$A$2:$A$17))))+(IF(M81="",0,INDEX('Appendix 3 Rules'!$D$2:$D$18,MATCH(F81,'Appendix 3 Rules'!$A$2:$A$17))))+(IF(O81="",0,INDEX('Appendix 3 Rules'!$E$2:$E$18,MATCH(F81,'Appendix 3 Rules'!$A$2:$A$17))))+(IF(Q81="",0,INDEX('Appendix 3 Rules'!$F$2:$F$18,MATCH(F81,'Appendix 3 Rules'!$A$2:$A$17))))+(IF(S81="",0,INDEX('Appendix 3 Rules'!$G$2:$G$18,MATCH(F81,'Appendix 3 Rules'!$A$2:$A$17))))+(IF(U81="",0,INDEX('Appendix 3 Rules'!$H$2:$H$18,MATCH(F81,'Appendix 3 Rules'!$A$2:$A$17))))+(IF(W81="",0,INDEX('Appendix 3 Rules'!$I$2:$I$18,MATCH(F81,'Appendix 3 Rules'!$A$2:$A$17))))+(IF(Y81="",0,INDEX('Appendix 3 Rules'!$J$2:$J$18,MATCH(F81,'Appendix 3 Rules'!$A$2:$A$17))))+(IF(AA81="",0,INDEX('Appendix 3 Rules'!$K$2:$K$18,MATCH(F81,'Appendix 3 Rules'!$A$2:$A$17))))+(IF(AC81="",0,INDEX('Appendix 3 Rules'!$L$2:$L$18,MATCH(F81,'Appendix 3 Rules'!$A$2:$A$17))))+(IF(AE81="",0,INDEX('Appendix 3 Rules'!$M$2:$M$18,MATCH(F81,'Appendix 3 Rules'!$A$2:$A$17))))+(IF(AG81="",0,INDEX('Appendix 3 Rules'!$N$2:$N$18,MATCH(F81,'Appendix 3 Rules'!$A$2:$A$17))))+(IF(F81="gc1",VLOOKUP(F81,'Appendix 3 Rules'!$A$1:$O$34,15)))+(IF(F81="gc2",VLOOKUP(F81,'Appendix 3 Rules'!$A$1:$O$34,15)))+(IF(F81="gc3",VLOOKUP(F81,'Appendix 3 Rules'!$A$1:$O$34,15)))+(IF(F81="gr1",VLOOKUP(F81,'Appendix 3 Rules'!$A$1:$O$34,15)))+(IF(F81="gr2",VLOOKUP(F81,'Appendix 3 Rules'!$A$1:$O$34,15)))+(IF(F81="gr3",VLOOKUP(F81,'Appendix 3 Rules'!$A$1:$O$34,15)))+(IF(F81="h1",VLOOKUP(F81,'Appendix 3 Rules'!$A$1:$O$34,15)))+(IF(F81="h2",VLOOKUP(F81,'Appendix 3 Rules'!$A$1:$O$34,15)))+(IF(F81="h3",VLOOKUP(F81,'Appendix 3 Rules'!$A$1:$O$34,15)))+(IF(F81="i1",VLOOKUP(F81,'Appendix 3 Rules'!$A$1:$O$34,15)))+(IF(F81="i2",VLOOKUP(F81,'Appendix 3 Rules'!$A$1:$O$34,15)))+(IF(F81="j1",VLOOKUP(F81,'Appendix 3 Rules'!$A$1:$O$34,15)))+(IF(F81="j2",VLOOKUP(F81,'Appendix 3 Rules'!$A$1:$O$34,15)))+(IF(F81="k",VLOOKUP(F81,'Appendix 3 Rules'!$A$1:$O$34,15)))+(IF(F81="l1",VLOOKUP(F81,'Appendix 3 Rules'!$A$1:$O$34,15)))+(IF(F81="l2",VLOOKUP(F81,'Appendix 3 Rules'!$A$1:$O$34,15)))+(IF(F81="m1",VLOOKUP(F81,'Appendix 3 Rules'!$A$1:$O$34,15)))+(IF(F81="m2",VLOOKUP(F81,'Appendix 3 Rules'!$A$1:$O$34,15)))+(IF(F81="m3",VLOOKUP(F81,'Appendix 3 Rules'!$A$1:$O$34,15)))+(IF(F81="n",VLOOKUP(F81,'Appendix 3 Rules'!$A$1:$O$34,15)))+(IF(F81="o",VLOOKUP(F81,'Appendix 3 Rules'!$A$1:$O$34,15)))+(IF(F81="p",VLOOKUP(F81,'Appendix 3 Rules'!$A$1:$O$34,15)))+(IF(F81="q",VLOOKUP(F81,'Appendix 3 Rules'!$A$1:$O$34,15)))+(IF(F81="r",VLOOKUP(F81,'Appendix 3 Rules'!$A$1:$O$34,15)))+(IF(F81="s",VLOOKUP(F81,'Appendix 3 Rules'!$A$1:$O$34,15)))+(IF(F81="t",VLOOKUP(F81,'Appendix 3 Rules'!$A$1:$O$34,15)))+(IF(F81="u",VLOOKUP(F81,'Appendix 3 Rules'!$A$1:$O$34,15))))))</f>
        <v/>
      </c>
      <c r="I81" s="12"/>
      <c r="J81" s="13"/>
      <c r="K81" s="12"/>
      <c r="L81" s="13"/>
      <c r="M81" s="12"/>
      <c r="N81" s="13"/>
      <c r="O81" s="12"/>
      <c r="P81" s="13"/>
      <c r="Q81" s="12"/>
      <c r="R81" s="13"/>
      <c r="S81" s="12"/>
      <c r="T81" s="13"/>
      <c r="U81" s="12"/>
      <c r="V81" s="13"/>
      <c r="W81" s="12"/>
      <c r="X81" s="13"/>
      <c r="Y81" s="12"/>
      <c r="Z81" s="13"/>
      <c r="AA81" s="12"/>
      <c r="AB81" s="13"/>
      <c r="AC81" s="8"/>
      <c r="AD81" s="13"/>
      <c r="AE81" s="8"/>
      <c r="AF81" s="13"/>
      <c r="AG81" s="8"/>
      <c r="AH81" s="13"/>
      <c r="AI81" s="13"/>
      <c r="AJ81" s="13"/>
      <c r="AK81" s="13"/>
      <c r="AL81" s="13"/>
      <c r="AM81" s="13" t="str">
        <f>IF(OR(AE81&lt;&gt;"",AG81&lt;&gt;""),"",IF(AND(F81&lt;&gt;"f",M81&lt;&gt;""),VLOOKUP(F81,'Appendix 3 Rules'!$A$1:$O$34,4,0),""))</f>
        <v/>
      </c>
      <c r="AN81" s="13" t="str">
        <f>IF(Q81="","",VLOOKUP(F81,'Appendix 3 Rules'!$A$1:$N$34,6,FALSE))</f>
        <v/>
      </c>
      <c r="AO81" s="13" t="str">
        <f>IF(AND(F81="f",U81&lt;&gt;""),VLOOKUP(F81,'Appendix 3 Rules'!$A$1:$N$34,8,FALSE),"")</f>
        <v/>
      </c>
    </row>
    <row r="82" spans="1:41" ht="18" customHeight="1" x14ac:dyDescent="0.2">
      <c r="B82" s="70"/>
      <c r="C82" s="9"/>
      <c r="D82" s="10"/>
      <c r="E82" s="9"/>
      <c r="F82" s="8"/>
      <c r="G82" s="20" t="str">
        <f>IF(F82="","",SUMPRODUCT(IF(I82="",0,INDEX('Appendix 3 Rules'!$B$2:$B$18,MATCH(F82,'Appendix 3 Rules'!$A$2:$A$17))))+(IF(K82="",0,INDEX('Appendix 3 Rules'!$C$2:$C$18,MATCH(F82,'Appendix 3 Rules'!$A$2:$A$17))))+(IF(M82="",0,INDEX('Appendix 3 Rules'!$D$2:$D$18,MATCH(F82,'Appendix 3 Rules'!$A$2:$A$17))))+(IF(O82="",0,INDEX('Appendix 3 Rules'!$E$2:$E$18,MATCH(F82,'Appendix 3 Rules'!$A$2:$A$17))))+(IF(Q82="",0,INDEX('Appendix 3 Rules'!$F$2:$F$18,MATCH(F82,'Appendix 3 Rules'!$A$2:$A$17))))+(IF(S82="",0,INDEX('Appendix 3 Rules'!$G$2:$G$18,MATCH(F82,'Appendix 3 Rules'!$A$2:$A$17))))+(IF(U82="",0,INDEX('Appendix 3 Rules'!$H$2:$H$18,MATCH(F82,'Appendix 3 Rules'!$A$2:$A$17))))+(IF(W82="",0,INDEX('Appendix 3 Rules'!$I$2:$I$18,MATCH(F82,'Appendix 3 Rules'!$A$2:$A$17))))+(IF(Y82="",0,INDEX('Appendix 3 Rules'!$J$2:$J$18,MATCH(F82,'Appendix 3 Rules'!$A$2:$A$17))))+(IF(AA82="",0,INDEX('Appendix 3 Rules'!$K$2:$K$18,MATCH(F82,'Appendix 3 Rules'!$A$2:$A$17))))+(IF(AC82="",0,INDEX('Appendix 3 Rules'!$L$2:$L$18,MATCH(F82,'Appendix 3 Rules'!$A$2:$A$17))))+(IF(AE82="",0,INDEX('Appendix 3 Rules'!$M$2:$M$18,MATCH(F82,'Appendix 3 Rules'!$A$2:$A$17))))+(IF(AG82="",0,INDEX('Appendix 3 Rules'!$N$2:$N$18,MATCH(F82,'Appendix 3 Rules'!$A$2:$A$17))))+(IF(F82="gc1",VLOOKUP(F82,'Appendix 3 Rules'!$A$1:$O$34,15)))+(IF(F82="gc2",VLOOKUP(F82,'Appendix 3 Rules'!$A$1:$O$34,15)))+(IF(F82="gc3",VLOOKUP(F82,'Appendix 3 Rules'!$A$1:$O$34,15)))+(IF(F82="gr1",VLOOKUP(F82,'Appendix 3 Rules'!$A$1:$O$34,15)))+(IF(F82="gr2",VLOOKUP(F82,'Appendix 3 Rules'!$A$1:$O$34,15)))+(IF(F82="gr3",VLOOKUP(F82,'Appendix 3 Rules'!$A$1:$O$34,15)))+(IF(F82="h1",VLOOKUP(F82,'Appendix 3 Rules'!$A$1:$O$34,15)))+(IF(F82="h2",VLOOKUP(F82,'Appendix 3 Rules'!$A$1:$O$34,15)))+(IF(F82="h3",VLOOKUP(F82,'Appendix 3 Rules'!$A$1:$O$34,15)))+(IF(F82="i1",VLOOKUP(F82,'Appendix 3 Rules'!$A$1:$O$34,15)))+(IF(F82="i2",VLOOKUP(F82,'Appendix 3 Rules'!$A$1:$O$34,15)))+(IF(F82="j1",VLOOKUP(F82,'Appendix 3 Rules'!$A$1:$O$34,15)))+(IF(F82="j2",VLOOKUP(F82,'Appendix 3 Rules'!$A$1:$O$34,15)))+(IF(F82="k",VLOOKUP(F82,'Appendix 3 Rules'!$A$1:$O$34,15)))+(IF(F82="l1",VLOOKUP(F82,'Appendix 3 Rules'!$A$1:$O$34,15)))+(IF(F82="l2",VLOOKUP(F82,'Appendix 3 Rules'!$A$1:$O$34,15)))+(IF(F82="m1",VLOOKUP(F82,'Appendix 3 Rules'!$A$1:$O$34,15)))+(IF(F82="m2",VLOOKUP(F82,'Appendix 3 Rules'!$A$1:$O$34,15)))+(IF(F82="m3",VLOOKUP(F82,'Appendix 3 Rules'!$A$1:$O$34,15)))+(IF(F82="n",VLOOKUP(F82,'Appendix 3 Rules'!$A$1:$O$34,15)))+(IF(F82="o",VLOOKUP(F82,'Appendix 3 Rules'!$A$1:$O$34,15)))+(IF(F82="p",VLOOKUP(F82,'Appendix 3 Rules'!$A$1:$O$34,15)))+(IF(F82="q",VLOOKUP(F82,'Appendix 3 Rules'!$A$1:$O$34,15)))+(IF(F82="r",VLOOKUP(F82,'Appendix 3 Rules'!$A$1:$O$34,15)))+(IF(F82="s",VLOOKUP(F82,'Appendix 3 Rules'!$A$1:$O$34,15)))+(IF(F82="t",VLOOKUP(F82,'Appendix 3 Rules'!$A$1:$O$34,15)))+(IF(F82="u",VLOOKUP(F82,'Appendix 3 Rules'!$A$1:$O$34,15))))</f>
        <v/>
      </c>
      <c r="H82" s="61" t="str">
        <f>IF(F82="","",IF(OR(F82="d",F82="e",F82="gc1",F82="gc2",F82="gc3",F82="gr1",F82="gr2",F82="gr3",F82="h1",F82="h2",F82="h3",F82="i1",F82="i2",F82="j1",F82="j2",F82="k",F82="l1",F82="l2",F82="m1",F82="m2",F82="m3",F82="n",F82="o",F82="p",F82="q",F82="r",F82="s",F82="t",F82="u",F82="f"),MIN(G82,VLOOKUP(F82,'Appx 3 (Mass) Rules'!$A$1:$D$150,4,0)),MIN(G82,VLOOKUP(F82,'Appx 3 (Mass) Rules'!$A$1:$D$150,4,0),SUMPRODUCT(IF(I82="",0,INDEX('Appendix 3 Rules'!$B$2:$B$18,MATCH(F82,'Appendix 3 Rules'!$A$2:$A$17))))+(IF(K82="",0,INDEX('Appendix 3 Rules'!$C$2:$C$18,MATCH(F82,'Appendix 3 Rules'!$A$2:$A$17))))+(IF(M82="",0,INDEX('Appendix 3 Rules'!$D$2:$D$18,MATCH(F82,'Appendix 3 Rules'!$A$2:$A$17))))+(IF(O82="",0,INDEX('Appendix 3 Rules'!$E$2:$E$18,MATCH(F82,'Appendix 3 Rules'!$A$2:$A$17))))+(IF(Q82="",0,INDEX('Appendix 3 Rules'!$F$2:$F$18,MATCH(F82,'Appendix 3 Rules'!$A$2:$A$17))))+(IF(S82="",0,INDEX('Appendix 3 Rules'!$G$2:$G$18,MATCH(F82,'Appendix 3 Rules'!$A$2:$A$17))))+(IF(U82="",0,INDEX('Appendix 3 Rules'!$H$2:$H$18,MATCH(F82,'Appendix 3 Rules'!$A$2:$A$17))))+(IF(W82="",0,INDEX('Appendix 3 Rules'!$I$2:$I$18,MATCH(F82,'Appendix 3 Rules'!$A$2:$A$17))))+(IF(Y82="",0,INDEX('Appendix 3 Rules'!$J$2:$J$18,MATCH(F82,'Appendix 3 Rules'!$A$2:$A$17))))+(IF(AA82="",0,INDEX('Appendix 3 Rules'!$K$2:$K$18,MATCH(F82,'Appendix 3 Rules'!$A$2:$A$17))))+(IF(AC82="",0,INDEX('Appendix 3 Rules'!$L$2:$L$18,MATCH(F82,'Appendix 3 Rules'!$A$2:$A$17))))+(IF(AE82="",0,INDEX('Appendix 3 Rules'!$M$2:$M$18,MATCH(F82,'Appendix 3 Rules'!$A$2:$A$17))))+(IF(AG82="",0,INDEX('Appendix 3 Rules'!$N$2:$N$18,MATCH(F82,'Appendix 3 Rules'!$A$2:$A$17))))+(IF(F82="gc1",VLOOKUP(F82,'Appendix 3 Rules'!$A$1:$O$34,15)))+(IF(F82="gc2",VLOOKUP(F82,'Appendix 3 Rules'!$A$1:$O$34,15)))+(IF(F82="gc3",VLOOKUP(F82,'Appendix 3 Rules'!$A$1:$O$34,15)))+(IF(F82="gr1",VLOOKUP(F82,'Appendix 3 Rules'!$A$1:$O$34,15)))+(IF(F82="gr2",VLOOKUP(F82,'Appendix 3 Rules'!$A$1:$O$34,15)))+(IF(F82="gr3",VLOOKUP(F82,'Appendix 3 Rules'!$A$1:$O$34,15)))+(IF(F82="h1",VLOOKUP(F82,'Appendix 3 Rules'!$A$1:$O$34,15)))+(IF(F82="h2",VLOOKUP(F82,'Appendix 3 Rules'!$A$1:$O$34,15)))+(IF(F82="h3",VLOOKUP(F82,'Appendix 3 Rules'!$A$1:$O$34,15)))+(IF(F82="i1",VLOOKUP(F82,'Appendix 3 Rules'!$A$1:$O$34,15)))+(IF(F82="i2",VLOOKUP(F82,'Appendix 3 Rules'!$A$1:$O$34,15)))+(IF(F82="j1",VLOOKUP(F82,'Appendix 3 Rules'!$A$1:$O$34,15)))+(IF(F82="j2",VLOOKUP(F82,'Appendix 3 Rules'!$A$1:$O$34,15)))+(IF(F82="k",VLOOKUP(F82,'Appendix 3 Rules'!$A$1:$O$34,15)))+(IF(F82="l1",VLOOKUP(F82,'Appendix 3 Rules'!$A$1:$O$34,15)))+(IF(F82="l2",VLOOKUP(F82,'Appendix 3 Rules'!$A$1:$O$34,15)))+(IF(F82="m1",VLOOKUP(F82,'Appendix 3 Rules'!$A$1:$O$34,15)))+(IF(F82="m2",VLOOKUP(F82,'Appendix 3 Rules'!$A$1:$O$34,15)))+(IF(F82="m3",VLOOKUP(F82,'Appendix 3 Rules'!$A$1:$O$34,15)))+(IF(F82="n",VLOOKUP(F82,'Appendix 3 Rules'!$A$1:$O$34,15)))+(IF(F82="o",VLOOKUP(F82,'Appendix 3 Rules'!$A$1:$O$34,15)))+(IF(F82="p",VLOOKUP(F82,'Appendix 3 Rules'!$A$1:$O$34,15)))+(IF(F82="q",VLOOKUP(F82,'Appendix 3 Rules'!$A$1:$O$34,15)))+(IF(F82="r",VLOOKUP(F82,'Appendix 3 Rules'!$A$1:$O$34,15)))+(IF(F82="s",VLOOKUP(F82,'Appendix 3 Rules'!$A$1:$O$34,15)))+(IF(F82="t",VLOOKUP(F82,'Appendix 3 Rules'!$A$1:$O$34,15)))+(IF(F82="u",VLOOKUP(F82,'Appendix 3 Rules'!$A$1:$O$34,15))))))</f>
        <v/>
      </c>
      <c r="I82" s="11"/>
      <c r="J82" s="14"/>
      <c r="K82" s="11"/>
      <c r="L82" s="14"/>
      <c r="M82" s="11"/>
      <c r="N82" s="14"/>
      <c r="O82" s="11"/>
      <c r="P82" s="14"/>
      <c r="Q82" s="11"/>
      <c r="R82" s="14"/>
      <c r="S82" s="68"/>
      <c r="T82" s="14"/>
      <c r="U82" s="11"/>
      <c r="V82" s="14"/>
      <c r="W82" s="11"/>
      <c r="X82" s="14"/>
      <c r="Y82" s="69"/>
      <c r="Z82" s="14"/>
      <c r="AA82" s="69"/>
      <c r="AB82" s="14"/>
      <c r="AC82" s="8"/>
      <c r="AD82" s="13"/>
      <c r="AE82" s="8"/>
      <c r="AF82" s="13"/>
      <c r="AG82" s="8"/>
      <c r="AH82" s="13"/>
      <c r="AI82" s="13"/>
      <c r="AJ82" s="13"/>
      <c r="AK82" s="13"/>
      <c r="AL82" s="13"/>
      <c r="AM82" s="13" t="str">
        <f>IF(OR(AE82&lt;&gt;"",AG82&lt;&gt;""),"",IF(AND(F82&lt;&gt;"f",M82&lt;&gt;""),VLOOKUP(F82,'Appendix 3 Rules'!$A$1:$O$34,4,0),""))</f>
        <v/>
      </c>
      <c r="AN82" s="13" t="str">
        <f>IF(Q82="","",VLOOKUP(F82,'Appendix 3 Rules'!$A$1:$N$34,6,FALSE))</f>
        <v/>
      </c>
      <c r="AO82" s="13" t="str">
        <f>IF(AND(F82="f",U82&lt;&gt;""),VLOOKUP(F82,'Appendix 3 Rules'!$A$1:$N$34,8,FALSE),"")</f>
        <v/>
      </c>
    </row>
    <row r="83" spans="1:41" ht="18" customHeight="1" x14ac:dyDescent="0.2">
      <c r="B83" s="70"/>
      <c r="C83" s="9"/>
      <c r="D83" s="10"/>
      <c r="E83" s="9"/>
      <c r="F83" s="8"/>
      <c r="G83" s="20" t="str">
        <f>IF(F83="","",SUMPRODUCT(IF(I83="",0,INDEX('Appendix 3 Rules'!$B$2:$B$18,MATCH(F83,'Appendix 3 Rules'!$A$2:$A$17))))+(IF(K83="",0,INDEX('Appendix 3 Rules'!$C$2:$C$18,MATCH(F83,'Appendix 3 Rules'!$A$2:$A$17))))+(IF(M83="",0,INDEX('Appendix 3 Rules'!$D$2:$D$18,MATCH(F83,'Appendix 3 Rules'!$A$2:$A$17))))+(IF(O83="",0,INDEX('Appendix 3 Rules'!$E$2:$E$18,MATCH(F83,'Appendix 3 Rules'!$A$2:$A$17))))+(IF(Q83="",0,INDEX('Appendix 3 Rules'!$F$2:$F$18,MATCH(F83,'Appendix 3 Rules'!$A$2:$A$17))))+(IF(S83="",0,INDEX('Appendix 3 Rules'!$G$2:$G$18,MATCH(F83,'Appendix 3 Rules'!$A$2:$A$17))))+(IF(U83="",0,INDEX('Appendix 3 Rules'!$H$2:$H$18,MATCH(F83,'Appendix 3 Rules'!$A$2:$A$17))))+(IF(W83="",0,INDEX('Appendix 3 Rules'!$I$2:$I$18,MATCH(F83,'Appendix 3 Rules'!$A$2:$A$17))))+(IF(Y83="",0,INDEX('Appendix 3 Rules'!$J$2:$J$18,MATCH(F83,'Appendix 3 Rules'!$A$2:$A$17))))+(IF(AA83="",0,INDEX('Appendix 3 Rules'!$K$2:$K$18,MATCH(F83,'Appendix 3 Rules'!$A$2:$A$17))))+(IF(AC83="",0,INDEX('Appendix 3 Rules'!$L$2:$L$18,MATCH(F83,'Appendix 3 Rules'!$A$2:$A$17))))+(IF(AE83="",0,INDEX('Appendix 3 Rules'!$M$2:$M$18,MATCH(F83,'Appendix 3 Rules'!$A$2:$A$17))))+(IF(AG83="",0,INDEX('Appendix 3 Rules'!$N$2:$N$18,MATCH(F83,'Appendix 3 Rules'!$A$2:$A$17))))+(IF(F83="gc1",VLOOKUP(F83,'Appendix 3 Rules'!$A$1:$O$34,15)))+(IF(F83="gc2",VLOOKUP(F83,'Appendix 3 Rules'!$A$1:$O$34,15)))+(IF(F83="gc3",VLOOKUP(F83,'Appendix 3 Rules'!$A$1:$O$34,15)))+(IF(F83="gr1",VLOOKUP(F83,'Appendix 3 Rules'!$A$1:$O$34,15)))+(IF(F83="gr2",VLOOKUP(F83,'Appendix 3 Rules'!$A$1:$O$34,15)))+(IF(F83="gr3",VLOOKUP(F83,'Appendix 3 Rules'!$A$1:$O$34,15)))+(IF(F83="h1",VLOOKUP(F83,'Appendix 3 Rules'!$A$1:$O$34,15)))+(IF(F83="h2",VLOOKUP(F83,'Appendix 3 Rules'!$A$1:$O$34,15)))+(IF(F83="h3",VLOOKUP(F83,'Appendix 3 Rules'!$A$1:$O$34,15)))+(IF(F83="i1",VLOOKUP(F83,'Appendix 3 Rules'!$A$1:$O$34,15)))+(IF(F83="i2",VLOOKUP(F83,'Appendix 3 Rules'!$A$1:$O$34,15)))+(IF(F83="j1",VLOOKUP(F83,'Appendix 3 Rules'!$A$1:$O$34,15)))+(IF(F83="j2",VLOOKUP(F83,'Appendix 3 Rules'!$A$1:$O$34,15)))+(IF(F83="k",VLOOKUP(F83,'Appendix 3 Rules'!$A$1:$O$34,15)))+(IF(F83="l1",VLOOKUP(F83,'Appendix 3 Rules'!$A$1:$O$34,15)))+(IF(F83="l2",VLOOKUP(F83,'Appendix 3 Rules'!$A$1:$O$34,15)))+(IF(F83="m1",VLOOKUP(F83,'Appendix 3 Rules'!$A$1:$O$34,15)))+(IF(F83="m2",VLOOKUP(F83,'Appendix 3 Rules'!$A$1:$O$34,15)))+(IF(F83="m3",VLOOKUP(F83,'Appendix 3 Rules'!$A$1:$O$34,15)))+(IF(F83="n",VLOOKUP(F83,'Appendix 3 Rules'!$A$1:$O$34,15)))+(IF(F83="o",VLOOKUP(F83,'Appendix 3 Rules'!$A$1:$O$34,15)))+(IF(F83="p",VLOOKUP(F83,'Appendix 3 Rules'!$A$1:$O$34,15)))+(IF(F83="q",VLOOKUP(F83,'Appendix 3 Rules'!$A$1:$O$34,15)))+(IF(F83="r",VLOOKUP(F83,'Appendix 3 Rules'!$A$1:$O$34,15)))+(IF(F83="s",VLOOKUP(F83,'Appendix 3 Rules'!$A$1:$O$34,15)))+(IF(F83="t",VLOOKUP(F83,'Appendix 3 Rules'!$A$1:$O$34,15)))+(IF(F83="u",VLOOKUP(F83,'Appendix 3 Rules'!$A$1:$O$34,15))))</f>
        <v/>
      </c>
      <c r="H83" s="61" t="str">
        <f>IF(F83="","",IF(OR(F83="d",F83="e",F83="gc1",F83="gc2",F83="gc3",F83="gr1",F83="gr2",F83="gr3",F83="h1",F83="h2",F83="h3",F83="i1",F83="i2",F83="j1",F83="j2",F83="k",F83="l1",F83="l2",F83="m1",F83="m2",F83="m3",F83="n",F83="o",F83="p",F83="q",F83="r",F83="s",F83="t",F83="u",F83="f"),MIN(G83,VLOOKUP(F83,'Appx 3 (Mass) Rules'!$A$1:$D$150,4,0)),MIN(G83,VLOOKUP(F83,'Appx 3 (Mass) Rules'!$A$1:$D$150,4,0),SUMPRODUCT(IF(I83="",0,INDEX('Appendix 3 Rules'!$B$2:$B$18,MATCH(F83,'Appendix 3 Rules'!$A$2:$A$17))))+(IF(K83="",0,INDEX('Appendix 3 Rules'!$C$2:$C$18,MATCH(F83,'Appendix 3 Rules'!$A$2:$A$17))))+(IF(M83="",0,INDEX('Appendix 3 Rules'!$D$2:$D$18,MATCH(F83,'Appendix 3 Rules'!$A$2:$A$17))))+(IF(O83="",0,INDEX('Appendix 3 Rules'!$E$2:$E$18,MATCH(F83,'Appendix 3 Rules'!$A$2:$A$17))))+(IF(Q83="",0,INDEX('Appendix 3 Rules'!$F$2:$F$18,MATCH(F83,'Appendix 3 Rules'!$A$2:$A$17))))+(IF(S83="",0,INDEX('Appendix 3 Rules'!$G$2:$G$18,MATCH(F83,'Appendix 3 Rules'!$A$2:$A$17))))+(IF(U83="",0,INDEX('Appendix 3 Rules'!$H$2:$H$18,MATCH(F83,'Appendix 3 Rules'!$A$2:$A$17))))+(IF(W83="",0,INDEX('Appendix 3 Rules'!$I$2:$I$18,MATCH(F83,'Appendix 3 Rules'!$A$2:$A$17))))+(IF(Y83="",0,INDEX('Appendix 3 Rules'!$J$2:$J$18,MATCH(F83,'Appendix 3 Rules'!$A$2:$A$17))))+(IF(AA83="",0,INDEX('Appendix 3 Rules'!$K$2:$K$18,MATCH(F83,'Appendix 3 Rules'!$A$2:$A$17))))+(IF(AC83="",0,INDEX('Appendix 3 Rules'!$L$2:$L$18,MATCH(F83,'Appendix 3 Rules'!$A$2:$A$17))))+(IF(AE83="",0,INDEX('Appendix 3 Rules'!$M$2:$M$18,MATCH(F83,'Appendix 3 Rules'!$A$2:$A$17))))+(IF(AG83="",0,INDEX('Appendix 3 Rules'!$N$2:$N$18,MATCH(F83,'Appendix 3 Rules'!$A$2:$A$17))))+(IF(F83="gc1",VLOOKUP(F83,'Appendix 3 Rules'!$A$1:$O$34,15)))+(IF(F83="gc2",VLOOKUP(F83,'Appendix 3 Rules'!$A$1:$O$34,15)))+(IF(F83="gc3",VLOOKUP(F83,'Appendix 3 Rules'!$A$1:$O$34,15)))+(IF(F83="gr1",VLOOKUP(F83,'Appendix 3 Rules'!$A$1:$O$34,15)))+(IF(F83="gr2",VLOOKUP(F83,'Appendix 3 Rules'!$A$1:$O$34,15)))+(IF(F83="gr3",VLOOKUP(F83,'Appendix 3 Rules'!$A$1:$O$34,15)))+(IF(F83="h1",VLOOKUP(F83,'Appendix 3 Rules'!$A$1:$O$34,15)))+(IF(F83="h2",VLOOKUP(F83,'Appendix 3 Rules'!$A$1:$O$34,15)))+(IF(F83="h3",VLOOKUP(F83,'Appendix 3 Rules'!$A$1:$O$34,15)))+(IF(F83="i1",VLOOKUP(F83,'Appendix 3 Rules'!$A$1:$O$34,15)))+(IF(F83="i2",VLOOKUP(F83,'Appendix 3 Rules'!$A$1:$O$34,15)))+(IF(F83="j1",VLOOKUP(F83,'Appendix 3 Rules'!$A$1:$O$34,15)))+(IF(F83="j2",VLOOKUP(F83,'Appendix 3 Rules'!$A$1:$O$34,15)))+(IF(F83="k",VLOOKUP(F83,'Appendix 3 Rules'!$A$1:$O$34,15)))+(IF(F83="l1",VLOOKUP(F83,'Appendix 3 Rules'!$A$1:$O$34,15)))+(IF(F83="l2",VLOOKUP(F83,'Appendix 3 Rules'!$A$1:$O$34,15)))+(IF(F83="m1",VLOOKUP(F83,'Appendix 3 Rules'!$A$1:$O$34,15)))+(IF(F83="m2",VLOOKUP(F83,'Appendix 3 Rules'!$A$1:$O$34,15)))+(IF(F83="m3",VLOOKUP(F83,'Appendix 3 Rules'!$A$1:$O$34,15)))+(IF(F83="n",VLOOKUP(F83,'Appendix 3 Rules'!$A$1:$O$34,15)))+(IF(F83="o",VLOOKUP(F83,'Appendix 3 Rules'!$A$1:$O$34,15)))+(IF(F83="p",VLOOKUP(F83,'Appendix 3 Rules'!$A$1:$O$34,15)))+(IF(F83="q",VLOOKUP(F83,'Appendix 3 Rules'!$A$1:$O$34,15)))+(IF(F83="r",VLOOKUP(F83,'Appendix 3 Rules'!$A$1:$O$34,15)))+(IF(F83="s",VLOOKUP(F83,'Appendix 3 Rules'!$A$1:$O$34,15)))+(IF(F83="t",VLOOKUP(F83,'Appendix 3 Rules'!$A$1:$O$34,15)))+(IF(F83="u",VLOOKUP(F83,'Appendix 3 Rules'!$A$1:$O$34,15))))))</f>
        <v/>
      </c>
      <c r="I83" s="12"/>
      <c r="J83" s="13"/>
      <c r="K83" s="12"/>
      <c r="L83" s="13"/>
      <c r="M83" s="12"/>
      <c r="N83" s="13"/>
      <c r="O83" s="12"/>
      <c r="P83" s="13"/>
      <c r="Q83" s="12"/>
      <c r="R83" s="13"/>
      <c r="S83" s="12"/>
      <c r="T83" s="13"/>
      <c r="U83" s="12"/>
      <c r="V83" s="13"/>
      <c r="W83" s="12"/>
      <c r="X83" s="13"/>
      <c r="Y83" s="12"/>
      <c r="Z83" s="13"/>
      <c r="AA83" s="12"/>
      <c r="AB83" s="13"/>
      <c r="AC83" s="8"/>
      <c r="AD83" s="13"/>
      <c r="AE83" s="8"/>
      <c r="AF83" s="13"/>
      <c r="AG83" s="8"/>
      <c r="AH83" s="13"/>
      <c r="AI83" s="13"/>
      <c r="AJ83" s="13"/>
      <c r="AK83" s="13"/>
      <c r="AL83" s="13"/>
      <c r="AM83" s="13" t="str">
        <f>IF(OR(AE83&lt;&gt;"",AG83&lt;&gt;""),"",IF(AND(F83&lt;&gt;"f",M83&lt;&gt;""),VLOOKUP(F83,'Appendix 3 Rules'!$A$1:$O$34,4,0),""))</f>
        <v/>
      </c>
      <c r="AN83" s="13" t="str">
        <f>IF(Q83="","",VLOOKUP(F83,'Appendix 3 Rules'!$A$1:$N$34,6,FALSE))</f>
        <v/>
      </c>
      <c r="AO83" s="13" t="str">
        <f>IF(AND(F83="f",U83&lt;&gt;""),VLOOKUP(F83,'Appendix 3 Rules'!$A$1:$N$34,8,FALSE),"")</f>
        <v/>
      </c>
    </row>
    <row r="84" spans="1:41" ht="18" customHeight="1" x14ac:dyDescent="0.2">
      <c r="B84" s="70"/>
      <c r="C84" s="9"/>
      <c r="D84" s="10"/>
      <c r="E84" s="9"/>
      <c r="F84" s="8"/>
      <c r="G84" s="20" t="str">
        <f>IF(F84="","",SUMPRODUCT(IF(I84="",0,INDEX('Appendix 3 Rules'!$B$2:$B$18,MATCH(F84,'Appendix 3 Rules'!$A$2:$A$17))))+(IF(K84="",0,INDEX('Appendix 3 Rules'!$C$2:$C$18,MATCH(F84,'Appendix 3 Rules'!$A$2:$A$17))))+(IF(M84="",0,INDEX('Appendix 3 Rules'!$D$2:$D$18,MATCH(F84,'Appendix 3 Rules'!$A$2:$A$17))))+(IF(O84="",0,INDEX('Appendix 3 Rules'!$E$2:$E$18,MATCH(F84,'Appendix 3 Rules'!$A$2:$A$17))))+(IF(Q84="",0,INDEX('Appendix 3 Rules'!$F$2:$F$18,MATCH(F84,'Appendix 3 Rules'!$A$2:$A$17))))+(IF(S84="",0,INDEX('Appendix 3 Rules'!$G$2:$G$18,MATCH(F84,'Appendix 3 Rules'!$A$2:$A$17))))+(IF(U84="",0,INDEX('Appendix 3 Rules'!$H$2:$H$18,MATCH(F84,'Appendix 3 Rules'!$A$2:$A$17))))+(IF(W84="",0,INDEX('Appendix 3 Rules'!$I$2:$I$18,MATCH(F84,'Appendix 3 Rules'!$A$2:$A$17))))+(IF(Y84="",0,INDEX('Appendix 3 Rules'!$J$2:$J$18,MATCH(F84,'Appendix 3 Rules'!$A$2:$A$17))))+(IF(AA84="",0,INDEX('Appendix 3 Rules'!$K$2:$K$18,MATCH(F84,'Appendix 3 Rules'!$A$2:$A$17))))+(IF(AC84="",0,INDEX('Appendix 3 Rules'!$L$2:$L$18,MATCH(F84,'Appendix 3 Rules'!$A$2:$A$17))))+(IF(AE84="",0,INDEX('Appendix 3 Rules'!$M$2:$M$18,MATCH(F84,'Appendix 3 Rules'!$A$2:$A$17))))+(IF(AG84="",0,INDEX('Appendix 3 Rules'!$N$2:$N$18,MATCH(F84,'Appendix 3 Rules'!$A$2:$A$17))))+(IF(F84="gc1",VLOOKUP(F84,'Appendix 3 Rules'!$A$1:$O$34,15)))+(IF(F84="gc2",VLOOKUP(F84,'Appendix 3 Rules'!$A$1:$O$34,15)))+(IF(F84="gc3",VLOOKUP(F84,'Appendix 3 Rules'!$A$1:$O$34,15)))+(IF(F84="gr1",VLOOKUP(F84,'Appendix 3 Rules'!$A$1:$O$34,15)))+(IF(F84="gr2",VLOOKUP(F84,'Appendix 3 Rules'!$A$1:$O$34,15)))+(IF(F84="gr3",VLOOKUP(F84,'Appendix 3 Rules'!$A$1:$O$34,15)))+(IF(F84="h1",VLOOKUP(F84,'Appendix 3 Rules'!$A$1:$O$34,15)))+(IF(F84="h2",VLOOKUP(F84,'Appendix 3 Rules'!$A$1:$O$34,15)))+(IF(F84="h3",VLOOKUP(F84,'Appendix 3 Rules'!$A$1:$O$34,15)))+(IF(F84="i1",VLOOKUP(F84,'Appendix 3 Rules'!$A$1:$O$34,15)))+(IF(F84="i2",VLOOKUP(F84,'Appendix 3 Rules'!$A$1:$O$34,15)))+(IF(F84="j1",VLOOKUP(F84,'Appendix 3 Rules'!$A$1:$O$34,15)))+(IF(F84="j2",VLOOKUP(F84,'Appendix 3 Rules'!$A$1:$O$34,15)))+(IF(F84="k",VLOOKUP(F84,'Appendix 3 Rules'!$A$1:$O$34,15)))+(IF(F84="l1",VLOOKUP(F84,'Appendix 3 Rules'!$A$1:$O$34,15)))+(IF(F84="l2",VLOOKUP(F84,'Appendix 3 Rules'!$A$1:$O$34,15)))+(IF(F84="m1",VLOOKUP(F84,'Appendix 3 Rules'!$A$1:$O$34,15)))+(IF(F84="m2",VLOOKUP(F84,'Appendix 3 Rules'!$A$1:$O$34,15)))+(IF(F84="m3",VLOOKUP(F84,'Appendix 3 Rules'!$A$1:$O$34,15)))+(IF(F84="n",VLOOKUP(F84,'Appendix 3 Rules'!$A$1:$O$34,15)))+(IF(F84="o",VLOOKUP(F84,'Appendix 3 Rules'!$A$1:$O$34,15)))+(IF(F84="p",VLOOKUP(F84,'Appendix 3 Rules'!$A$1:$O$34,15)))+(IF(F84="q",VLOOKUP(F84,'Appendix 3 Rules'!$A$1:$O$34,15)))+(IF(F84="r",VLOOKUP(F84,'Appendix 3 Rules'!$A$1:$O$34,15)))+(IF(F84="s",VLOOKUP(F84,'Appendix 3 Rules'!$A$1:$O$34,15)))+(IF(F84="t",VLOOKUP(F84,'Appendix 3 Rules'!$A$1:$O$34,15)))+(IF(F84="u",VLOOKUP(F84,'Appendix 3 Rules'!$A$1:$O$34,15))))</f>
        <v/>
      </c>
      <c r="H84" s="61" t="str">
        <f>IF(F84="","",IF(OR(F84="d",F84="e",F84="gc1",F84="gc2",F84="gc3",F84="gr1",F84="gr2",F84="gr3",F84="h1",F84="h2",F84="h3",F84="i1",F84="i2",F84="j1",F84="j2",F84="k",F84="l1",F84="l2",F84="m1",F84="m2",F84="m3",F84="n",F84="o",F84="p",F84="q",F84="r",F84="s",F84="t",F84="u",F84="f"),MIN(G84,VLOOKUP(F84,'Appx 3 (Mass) Rules'!$A$1:$D$150,4,0)),MIN(G84,VLOOKUP(F84,'Appx 3 (Mass) Rules'!$A$1:$D$150,4,0),SUMPRODUCT(IF(I84="",0,INDEX('Appendix 3 Rules'!$B$2:$B$18,MATCH(F84,'Appendix 3 Rules'!$A$2:$A$17))))+(IF(K84="",0,INDEX('Appendix 3 Rules'!$C$2:$C$18,MATCH(F84,'Appendix 3 Rules'!$A$2:$A$17))))+(IF(M84="",0,INDEX('Appendix 3 Rules'!$D$2:$D$18,MATCH(F84,'Appendix 3 Rules'!$A$2:$A$17))))+(IF(O84="",0,INDEX('Appendix 3 Rules'!$E$2:$E$18,MATCH(F84,'Appendix 3 Rules'!$A$2:$A$17))))+(IF(Q84="",0,INDEX('Appendix 3 Rules'!$F$2:$F$18,MATCH(F84,'Appendix 3 Rules'!$A$2:$A$17))))+(IF(S84="",0,INDEX('Appendix 3 Rules'!$G$2:$G$18,MATCH(F84,'Appendix 3 Rules'!$A$2:$A$17))))+(IF(U84="",0,INDEX('Appendix 3 Rules'!$H$2:$H$18,MATCH(F84,'Appendix 3 Rules'!$A$2:$A$17))))+(IF(W84="",0,INDEX('Appendix 3 Rules'!$I$2:$I$18,MATCH(F84,'Appendix 3 Rules'!$A$2:$A$17))))+(IF(Y84="",0,INDEX('Appendix 3 Rules'!$J$2:$J$18,MATCH(F84,'Appendix 3 Rules'!$A$2:$A$17))))+(IF(AA84="",0,INDEX('Appendix 3 Rules'!$K$2:$K$18,MATCH(F84,'Appendix 3 Rules'!$A$2:$A$17))))+(IF(AC84="",0,INDEX('Appendix 3 Rules'!$L$2:$L$18,MATCH(F84,'Appendix 3 Rules'!$A$2:$A$17))))+(IF(AE84="",0,INDEX('Appendix 3 Rules'!$M$2:$M$18,MATCH(F84,'Appendix 3 Rules'!$A$2:$A$17))))+(IF(AG84="",0,INDEX('Appendix 3 Rules'!$N$2:$N$18,MATCH(F84,'Appendix 3 Rules'!$A$2:$A$17))))+(IF(F84="gc1",VLOOKUP(F84,'Appendix 3 Rules'!$A$1:$O$34,15)))+(IF(F84="gc2",VLOOKUP(F84,'Appendix 3 Rules'!$A$1:$O$34,15)))+(IF(F84="gc3",VLOOKUP(F84,'Appendix 3 Rules'!$A$1:$O$34,15)))+(IF(F84="gr1",VLOOKUP(F84,'Appendix 3 Rules'!$A$1:$O$34,15)))+(IF(F84="gr2",VLOOKUP(F84,'Appendix 3 Rules'!$A$1:$O$34,15)))+(IF(F84="gr3",VLOOKUP(F84,'Appendix 3 Rules'!$A$1:$O$34,15)))+(IF(F84="h1",VLOOKUP(F84,'Appendix 3 Rules'!$A$1:$O$34,15)))+(IF(F84="h2",VLOOKUP(F84,'Appendix 3 Rules'!$A$1:$O$34,15)))+(IF(F84="h3",VLOOKUP(F84,'Appendix 3 Rules'!$A$1:$O$34,15)))+(IF(F84="i1",VLOOKUP(F84,'Appendix 3 Rules'!$A$1:$O$34,15)))+(IF(F84="i2",VLOOKUP(F84,'Appendix 3 Rules'!$A$1:$O$34,15)))+(IF(F84="j1",VLOOKUP(F84,'Appendix 3 Rules'!$A$1:$O$34,15)))+(IF(F84="j2",VLOOKUP(F84,'Appendix 3 Rules'!$A$1:$O$34,15)))+(IF(F84="k",VLOOKUP(F84,'Appendix 3 Rules'!$A$1:$O$34,15)))+(IF(F84="l1",VLOOKUP(F84,'Appendix 3 Rules'!$A$1:$O$34,15)))+(IF(F84="l2",VLOOKUP(F84,'Appendix 3 Rules'!$A$1:$O$34,15)))+(IF(F84="m1",VLOOKUP(F84,'Appendix 3 Rules'!$A$1:$O$34,15)))+(IF(F84="m2",VLOOKUP(F84,'Appendix 3 Rules'!$A$1:$O$34,15)))+(IF(F84="m3",VLOOKUP(F84,'Appendix 3 Rules'!$A$1:$O$34,15)))+(IF(F84="n",VLOOKUP(F84,'Appendix 3 Rules'!$A$1:$O$34,15)))+(IF(F84="o",VLOOKUP(F84,'Appendix 3 Rules'!$A$1:$O$34,15)))+(IF(F84="p",VLOOKUP(F84,'Appendix 3 Rules'!$A$1:$O$34,15)))+(IF(F84="q",VLOOKUP(F84,'Appendix 3 Rules'!$A$1:$O$34,15)))+(IF(F84="r",VLOOKUP(F84,'Appendix 3 Rules'!$A$1:$O$34,15)))+(IF(F84="s",VLOOKUP(F84,'Appendix 3 Rules'!$A$1:$O$34,15)))+(IF(F84="t",VLOOKUP(F84,'Appendix 3 Rules'!$A$1:$O$34,15)))+(IF(F84="u",VLOOKUP(F84,'Appendix 3 Rules'!$A$1:$O$34,15))))))</f>
        <v/>
      </c>
      <c r="I84" s="11"/>
      <c r="J84" s="14"/>
      <c r="K84" s="11"/>
      <c r="L84" s="14"/>
      <c r="M84" s="11"/>
      <c r="N84" s="14"/>
      <c r="O84" s="11"/>
      <c r="P84" s="14"/>
      <c r="Q84" s="11"/>
      <c r="R84" s="14"/>
      <c r="S84" s="68"/>
      <c r="T84" s="14"/>
      <c r="U84" s="11"/>
      <c r="V84" s="14"/>
      <c r="W84" s="11"/>
      <c r="X84" s="14"/>
      <c r="Y84" s="69"/>
      <c r="Z84" s="14"/>
      <c r="AA84" s="69"/>
      <c r="AB84" s="14"/>
      <c r="AC84" s="8"/>
      <c r="AD84" s="13"/>
      <c r="AE84" s="8"/>
      <c r="AF84" s="13"/>
      <c r="AG84" s="8"/>
      <c r="AH84" s="13"/>
      <c r="AI84" s="13"/>
      <c r="AJ84" s="13"/>
      <c r="AK84" s="13"/>
      <c r="AL84" s="13"/>
      <c r="AM84" s="13" t="str">
        <f>IF(OR(AE84&lt;&gt;"",AG84&lt;&gt;""),"",IF(AND(F84&lt;&gt;"f",M84&lt;&gt;""),VLOOKUP(F84,'Appendix 3 Rules'!$A$1:$O$34,4,0),""))</f>
        <v/>
      </c>
      <c r="AN84" s="13" t="str">
        <f>IF(Q84="","",VLOOKUP(F84,'Appendix 3 Rules'!$A$1:$N$34,6,FALSE))</f>
        <v/>
      </c>
      <c r="AO84" s="13" t="str">
        <f>IF(AND(F84="f",U84&lt;&gt;""),VLOOKUP(F84,'Appendix 3 Rules'!$A$1:$N$34,8,FALSE),"")</f>
        <v/>
      </c>
    </row>
    <row r="85" spans="1:41" ht="18" customHeight="1" x14ac:dyDescent="0.2">
      <c r="B85" s="70"/>
      <c r="C85" s="9"/>
      <c r="D85" s="10"/>
      <c r="E85" s="9"/>
      <c r="F85" s="8"/>
      <c r="G85" s="20" t="str">
        <f>IF(F85="","",SUMPRODUCT(IF(I85="",0,INDEX('Appendix 3 Rules'!$B$2:$B$18,MATCH(F85,'Appendix 3 Rules'!$A$2:$A$17))))+(IF(K85="",0,INDEX('Appendix 3 Rules'!$C$2:$C$18,MATCH(F85,'Appendix 3 Rules'!$A$2:$A$17))))+(IF(M85="",0,INDEX('Appendix 3 Rules'!$D$2:$D$18,MATCH(F85,'Appendix 3 Rules'!$A$2:$A$17))))+(IF(O85="",0,INDEX('Appendix 3 Rules'!$E$2:$E$18,MATCH(F85,'Appendix 3 Rules'!$A$2:$A$17))))+(IF(Q85="",0,INDEX('Appendix 3 Rules'!$F$2:$F$18,MATCH(F85,'Appendix 3 Rules'!$A$2:$A$17))))+(IF(S85="",0,INDEX('Appendix 3 Rules'!$G$2:$G$18,MATCH(F85,'Appendix 3 Rules'!$A$2:$A$17))))+(IF(U85="",0,INDEX('Appendix 3 Rules'!$H$2:$H$18,MATCH(F85,'Appendix 3 Rules'!$A$2:$A$17))))+(IF(W85="",0,INDEX('Appendix 3 Rules'!$I$2:$I$18,MATCH(F85,'Appendix 3 Rules'!$A$2:$A$17))))+(IF(Y85="",0,INDEX('Appendix 3 Rules'!$J$2:$J$18,MATCH(F85,'Appendix 3 Rules'!$A$2:$A$17))))+(IF(AA85="",0,INDEX('Appendix 3 Rules'!$K$2:$K$18,MATCH(F85,'Appendix 3 Rules'!$A$2:$A$17))))+(IF(AC85="",0,INDEX('Appendix 3 Rules'!$L$2:$L$18,MATCH(F85,'Appendix 3 Rules'!$A$2:$A$17))))+(IF(AE85="",0,INDEX('Appendix 3 Rules'!$M$2:$M$18,MATCH(F85,'Appendix 3 Rules'!$A$2:$A$17))))+(IF(AG85="",0,INDEX('Appendix 3 Rules'!$N$2:$N$18,MATCH(F85,'Appendix 3 Rules'!$A$2:$A$17))))+(IF(F85="gc1",VLOOKUP(F85,'Appendix 3 Rules'!$A$1:$O$34,15)))+(IF(F85="gc2",VLOOKUP(F85,'Appendix 3 Rules'!$A$1:$O$34,15)))+(IF(F85="gc3",VLOOKUP(F85,'Appendix 3 Rules'!$A$1:$O$34,15)))+(IF(F85="gr1",VLOOKUP(F85,'Appendix 3 Rules'!$A$1:$O$34,15)))+(IF(F85="gr2",VLOOKUP(F85,'Appendix 3 Rules'!$A$1:$O$34,15)))+(IF(F85="gr3",VLOOKUP(F85,'Appendix 3 Rules'!$A$1:$O$34,15)))+(IF(F85="h1",VLOOKUP(F85,'Appendix 3 Rules'!$A$1:$O$34,15)))+(IF(F85="h2",VLOOKUP(F85,'Appendix 3 Rules'!$A$1:$O$34,15)))+(IF(F85="h3",VLOOKUP(F85,'Appendix 3 Rules'!$A$1:$O$34,15)))+(IF(F85="i1",VLOOKUP(F85,'Appendix 3 Rules'!$A$1:$O$34,15)))+(IF(F85="i2",VLOOKUP(F85,'Appendix 3 Rules'!$A$1:$O$34,15)))+(IF(F85="j1",VLOOKUP(F85,'Appendix 3 Rules'!$A$1:$O$34,15)))+(IF(F85="j2",VLOOKUP(F85,'Appendix 3 Rules'!$A$1:$O$34,15)))+(IF(F85="k",VLOOKUP(F85,'Appendix 3 Rules'!$A$1:$O$34,15)))+(IF(F85="l1",VLOOKUP(F85,'Appendix 3 Rules'!$A$1:$O$34,15)))+(IF(F85="l2",VLOOKUP(F85,'Appendix 3 Rules'!$A$1:$O$34,15)))+(IF(F85="m1",VLOOKUP(F85,'Appendix 3 Rules'!$A$1:$O$34,15)))+(IF(F85="m2",VLOOKUP(F85,'Appendix 3 Rules'!$A$1:$O$34,15)))+(IF(F85="m3",VLOOKUP(F85,'Appendix 3 Rules'!$A$1:$O$34,15)))+(IF(F85="n",VLOOKUP(F85,'Appendix 3 Rules'!$A$1:$O$34,15)))+(IF(F85="o",VLOOKUP(F85,'Appendix 3 Rules'!$A$1:$O$34,15)))+(IF(F85="p",VLOOKUP(F85,'Appendix 3 Rules'!$A$1:$O$34,15)))+(IF(F85="q",VLOOKUP(F85,'Appendix 3 Rules'!$A$1:$O$34,15)))+(IF(F85="r",VLOOKUP(F85,'Appendix 3 Rules'!$A$1:$O$34,15)))+(IF(F85="s",VLOOKUP(F85,'Appendix 3 Rules'!$A$1:$O$34,15)))+(IF(F85="t",VLOOKUP(F85,'Appendix 3 Rules'!$A$1:$O$34,15)))+(IF(F85="u",VLOOKUP(F85,'Appendix 3 Rules'!$A$1:$O$34,15))))</f>
        <v/>
      </c>
      <c r="H85" s="61" t="str">
        <f>IF(F85="","",IF(OR(F85="d",F85="e",F85="gc1",F85="gc2",F85="gc3",F85="gr1",F85="gr2",F85="gr3",F85="h1",F85="h2",F85="h3",F85="i1",F85="i2",F85="j1",F85="j2",F85="k",F85="l1",F85="l2",F85="m1",F85="m2",F85="m3",F85="n",F85="o",F85="p",F85="q",F85="r",F85="s",F85="t",F85="u",F85="f"),MIN(G85,VLOOKUP(F85,'Appx 3 (Mass) Rules'!$A$1:$D$150,4,0)),MIN(G85,VLOOKUP(F85,'Appx 3 (Mass) Rules'!$A$1:$D$150,4,0),SUMPRODUCT(IF(I85="",0,INDEX('Appendix 3 Rules'!$B$2:$B$18,MATCH(F85,'Appendix 3 Rules'!$A$2:$A$17))))+(IF(K85="",0,INDEX('Appendix 3 Rules'!$C$2:$C$18,MATCH(F85,'Appendix 3 Rules'!$A$2:$A$17))))+(IF(M85="",0,INDEX('Appendix 3 Rules'!$D$2:$D$18,MATCH(F85,'Appendix 3 Rules'!$A$2:$A$17))))+(IF(O85="",0,INDEX('Appendix 3 Rules'!$E$2:$E$18,MATCH(F85,'Appendix 3 Rules'!$A$2:$A$17))))+(IF(Q85="",0,INDEX('Appendix 3 Rules'!$F$2:$F$18,MATCH(F85,'Appendix 3 Rules'!$A$2:$A$17))))+(IF(S85="",0,INDEX('Appendix 3 Rules'!$G$2:$G$18,MATCH(F85,'Appendix 3 Rules'!$A$2:$A$17))))+(IF(U85="",0,INDEX('Appendix 3 Rules'!$H$2:$H$18,MATCH(F85,'Appendix 3 Rules'!$A$2:$A$17))))+(IF(W85="",0,INDEX('Appendix 3 Rules'!$I$2:$I$18,MATCH(F85,'Appendix 3 Rules'!$A$2:$A$17))))+(IF(Y85="",0,INDEX('Appendix 3 Rules'!$J$2:$J$18,MATCH(F85,'Appendix 3 Rules'!$A$2:$A$17))))+(IF(AA85="",0,INDEX('Appendix 3 Rules'!$K$2:$K$18,MATCH(F85,'Appendix 3 Rules'!$A$2:$A$17))))+(IF(AC85="",0,INDEX('Appendix 3 Rules'!$L$2:$L$18,MATCH(F85,'Appendix 3 Rules'!$A$2:$A$17))))+(IF(AE85="",0,INDEX('Appendix 3 Rules'!$M$2:$M$18,MATCH(F85,'Appendix 3 Rules'!$A$2:$A$17))))+(IF(AG85="",0,INDEX('Appendix 3 Rules'!$N$2:$N$18,MATCH(F85,'Appendix 3 Rules'!$A$2:$A$17))))+(IF(F85="gc1",VLOOKUP(F85,'Appendix 3 Rules'!$A$1:$O$34,15)))+(IF(F85="gc2",VLOOKUP(F85,'Appendix 3 Rules'!$A$1:$O$34,15)))+(IF(F85="gc3",VLOOKUP(F85,'Appendix 3 Rules'!$A$1:$O$34,15)))+(IF(F85="gr1",VLOOKUP(F85,'Appendix 3 Rules'!$A$1:$O$34,15)))+(IF(F85="gr2",VLOOKUP(F85,'Appendix 3 Rules'!$A$1:$O$34,15)))+(IF(F85="gr3",VLOOKUP(F85,'Appendix 3 Rules'!$A$1:$O$34,15)))+(IF(F85="h1",VLOOKUP(F85,'Appendix 3 Rules'!$A$1:$O$34,15)))+(IF(F85="h2",VLOOKUP(F85,'Appendix 3 Rules'!$A$1:$O$34,15)))+(IF(F85="h3",VLOOKUP(F85,'Appendix 3 Rules'!$A$1:$O$34,15)))+(IF(F85="i1",VLOOKUP(F85,'Appendix 3 Rules'!$A$1:$O$34,15)))+(IF(F85="i2",VLOOKUP(F85,'Appendix 3 Rules'!$A$1:$O$34,15)))+(IF(F85="j1",VLOOKUP(F85,'Appendix 3 Rules'!$A$1:$O$34,15)))+(IF(F85="j2",VLOOKUP(F85,'Appendix 3 Rules'!$A$1:$O$34,15)))+(IF(F85="k",VLOOKUP(F85,'Appendix 3 Rules'!$A$1:$O$34,15)))+(IF(F85="l1",VLOOKUP(F85,'Appendix 3 Rules'!$A$1:$O$34,15)))+(IF(F85="l2",VLOOKUP(F85,'Appendix 3 Rules'!$A$1:$O$34,15)))+(IF(F85="m1",VLOOKUP(F85,'Appendix 3 Rules'!$A$1:$O$34,15)))+(IF(F85="m2",VLOOKUP(F85,'Appendix 3 Rules'!$A$1:$O$34,15)))+(IF(F85="m3",VLOOKUP(F85,'Appendix 3 Rules'!$A$1:$O$34,15)))+(IF(F85="n",VLOOKUP(F85,'Appendix 3 Rules'!$A$1:$O$34,15)))+(IF(F85="o",VLOOKUP(F85,'Appendix 3 Rules'!$A$1:$O$34,15)))+(IF(F85="p",VLOOKUP(F85,'Appendix 3 Rules'!$A$1:$O$34,15)))+(IF(F85="q",VLOOKUP(F85,'Appendix 3 Rules'!$A$1:$O$34,15)))+(IF(F85="r",VLOOKUP(F85,'Appendix 3 Rules'!$A$1:$O$34,15)))+(IF(F85="s",VLOOKUP(F85,'Appendix 3 Rules'!$A$1:$O$34,15)))+(IF(F85="t",VLOOKUP(F85,'Appendix 3 Rules'!$A$1:$O$34,15)))+(IF(F85="u",VLOOKUP(F85,'Appendix 3 Rules'!$A$1:$O$34,15))))))</f>
        <v/>
      </c>
      <c r="I85" s="12"/>
      <c r="J85" s="13"/>
      <c r="K85" s="12"/>
      <c r="L85" s="13"/>
      <c r="M85" s="12"/>
      <c r="N85" s="13"/>
      <c r="O85" s="12"/>
      <c r="P85" s="13"/>
      <c r="Q85" s="12"/>
      <c r="R85" s="13"/>
      <c r="S85" s="12"/>
      <c r="T85" s="13"/>
      <c r="U85" s="12"/>
      <c r="V85" s="13"/>
      <c r="W85" s="12"/>
      <c r="X85" s="13"/>
      <c r="Y85" s="12"/>
      <c r="Z85" s="13"/>
      <c r="AA85" s="12"/>
      <c r="AB85" s="13"/>
      <c r="AC85" s="8"/>
      <c r="AD85" s="13"/>
      <c r="AE85" s="8"/>
      <c r="AF85" s="13"/>
      <c r="AG85" s="8"/>
      <c r="AH85" s="13"/>
      <c r="AI85" s="13"/>
      <c r="AJ85" s="13"/>
      <c r="AK85" s="13"/>
      <c r="AL85" s="13"/>
      <c r="AM85" s="13" t="str">
        <f>IF(OR(AE85&lt;&gt;"",AG85&lt;&gt;""),"",IF(AND(F85&lt;&gt;"f",M85&lt;&gt;""),VLOOKUP(F85,'Appendix 3 Rules'!$A$1:$O$34,4,0),""))</f>
        <v/>
      </c>
      <c r="AN85" s="13" t="str">
        <f>IF(Q85="","",VLOOKUP(F85,'Appendix 3 Rules'!$A$1:$N$34,6,FALSE))</f>
        <v/>
      </c>
      <c r="AO85" s="13" t="str">
        <f>IF(AND(F85="f",U85&lt;&gt;""),VLOOKUP(F85,'Appendix 3 Rules'!$A$1:$N$34,8,FALSE),"")</f>
        <v/>
      </c>
    </row>
    <row r="86" spans="1:41" ht="18" customHeight="1" x14ac:dyDescent="0.2">
      <c r="B86" s="70"/>
      <c r="C86" s="9"/>
      <c r="D86" s="10"/>
      <c r="E86" s="9"/>
      <c r="F86" s="8"/>
      <c r="G86" s="20" t="str">
        <f>IF(F86="","",SUMPRODUCT(IF(I86="",0,INDEX('Appendix 3 Rules'!$B$2:$B$18,MATCH(F86,'Appendix 3 Rules'!$A$2:$A$17))))+(IF(K86="",0,INDEX('Appendix 3 Rules'!$C$2:$C$18,MATCH(F86,'Appendix 3 Rules'!$A$2:$A$17))))+(IF(M86="",0,INDEX('Appendix 3 Rules'!$D$2:$D$18,MATCH(F86,'Appendix 3 Rules'!$A$2:$A$17))))+(IF(O86="",0,INDEX('Appendix 3 Rules'!$E$2:$E$18,MATCH(F86,'Appendix 3 Rules'!$A$2:$A$17))))+(IF(Q86="",0,INDEX('Appendix 3 Rules'!$F$2:$F$18,MATCH(F86,'Appendix 3 Rules'!$A$2:$A$17))))+(IF(S86="",0,INDEX('Appendix 3 Rules'!$G$2:$G$18,MATCH(F86,'Appendix 3 Rules'!$A$2:$A$17))))+(IF(U86="",0,INDEX('Appendix 3 Rules'!$H$2:$H$18,MATCH(F86,'Appendix 3 Rules'!$A$2:$A$17))))+(IF(W86="",0,INDEX('Appendix 3 Rules'!$I$2:$I$18,MATCH(F86,'Appendix 3 Rules'!$A$2:$A$17))))+(IF(Y86="",0,INDEX('Appendix 3 Rules'!$J$2:$J$18,MATCH(F86,'Appendix 3 Rules'!$A$2:$A$17))))+(IF(AA86="",0,INDEX('Appendix 3 Rules'!$K$2:$K$18,MATCH(F86,'Appendix 3 Rules'!$A$2:$A$17))))+(IF(AC86="",0,INDEX('Appendix 3 Rules'!$L$2:$L$18,MATCH(F86,'Appendix 3 Rules'!$A$2:$A$17))))+(IF(AE86="",0,INDEX('Appendix 3 Rules'!$M$2:$M$18,MATCH(F86,'Appendix 3 Rules'!$A$2:$A$17))))+(IF(AG86="",0,INDEX('Appendix 3 Rules'!$N$2:$N$18,MATCH(F86,'Appendix 3 Rules'!$A$2:$A$17))))+(IF(F86="gc1",VLOOKUP(F86,'Appendix 3 Rules'!$A$1:$O$34,15)))+(IF(F86="gc2",VLOOKUP(F86,'Appendix 3 Rules'!$A$1:$O$34,15)))+(IF(F86="gc3",VLOOKUP(F86,'Appendix 3 Rules'!$A$1:$O$34,15)))+(IF(F86="gr1",VLOOKUP(F86,'Appendix 3 Rules'!$A$1:$O$34,15)))+(IF(F86="gr2",VLOOKUP(F86,'Appendix 3 Rules'!$A$1:$O$34,15)))+(IF(F86="gr3",VLOOKUP(F86,'Appendix 3 Rules'!$A$1:$O$34,15)))+(IF(F86="h1",VLOOKUP(F86,'Appendix 3 Rules'!$A$1:$O$34,15)))+(IF(F86="h2",VLOOKUP(F86,'Appendix 3 Rules'!$A$1:$O$34,15)))+(IF(F86="h3",VLOOKUP(F86,'Appendix 3 Rules'!$A$1:$O$34,15)))+(IF(F86="i1",VLOOKUP(F86,'Appendix 3 Rules'!$A$1:$O$34,15)))+(IF(F86="i2",VLOOKUP(F86,'Appendix 3 Rules'!$A$1:$O$34,15)))+(IF(F86="j1",VLOOKUP(F86,'Appendix 3 Rules'!$A$1:$O$34,15)))+(IF(F86="j2",VLOOKUP(F86,'Appendix 3 Rules'!$A$1:$O$34,15)))+(IF(F86="k",VLOOKUP(F86,'Appendix 3 Rules'!$A$1:$O$34,15)))+(IF(F86="l1",VLOOKUP(F86,'Appendix 3 Rules'!$A$1:$O$34,15)))+(IF(F86="l2",VLOOKUP(F86,'Appendix 3 Rules'!$A$1:$O$34,15)))+(IF(F86="m1",VLOOKUP(F86,'Appendix 3 Rules'!$A$1:$O$34,15)))+(IF(F86="m2",VLOOKUP(F86,'Appendix 3 Rules'!$A$1:$O$34,15)))+(IF(F86="m3",VLOOKUP(F86,'Appendix 3 Rules'!$A$1:$O$34,15)))+(IF(F86="n",VLOOKUP(F86,'Appendix 3 Rules'!$A$1:$O$34,15)))+(IF(F86="o",VLOOKUP(F86,'Appendix 3 Rules'!$A$1:$O$34,15)))+(IF(F86="p",VLOOKUP(F86,'Appendix 3 Rules'!$A$1:$O$34,15)))+(IF(F86="q",VLOOKUP(F86,'Appendix 3 Rules'!$A$1:$O$34,15)))+(IF(F86="r",VLOOKUP(F86,'Appendix 3 Rules'!$A$1:$O$34,15)))+(IF(F86="s",VLOOKUP(F86,'Appendix 3 Rules'!$A$1:$O$34,15)))+(IF(F86="t",VLOOKUP(F86,'Appendix 3 Rules'!$A$1:$O$34,15)))+(IF(F86="u",VLOOKUP(F86,'Appendix 3 Rules'!$A$1:$O$34,15))))</f>
        <v/>
      </c>
      <c r="H86" s="61" t="str">
        <f>IF(F86="","",IF(OR(F86="d",F86="e",F86="gc1",F86="gc2",F86="gc3",F86="gr1",F86="gr2",F86="gr3",F86="h1",F86="h2",F86="h3",F86="i1",F86="i2",F86="j1",F86="j2",F86="k",F86="l1",F86="l2",F86="m1",F86="m2",F86="m3",F86="n",F86="o",F86="p",F86="q",F86="r",F86="s",F86="t",F86="u",F86="f"),MIN(G86,VLOOKUP(F86,'Appx 3 (Mass) Rules'!$A$1:$D$150,4,0)),MIN(G86,VLOOKUP(F86,'Appx 3 (Mass) Rules'!$A$1:$D$150,4,0),SUMPRODUCT(IF(I86="",0,INDEX('Appendix 3 Rules'!$B$2:$B$18,MATCH(F86,'Appendix 3 Rules'!$A$2:$A$17))))+(IF(K86="",0,INDEX('Appendix 3 Rules'!$C$2:$C$18,MATCH(F86,'Appendix 3 Rules'!$A$2:$A$17))))+(IF(M86="",0,INDEX('Appendix 3 Rules'!$D$2:$D$18,MATCH(F86,'Appendix 3 Rules'!$A$2:$A$17))))+(IF(O86="",0,INDEX('Appendix 3 Rules'!$E$2:$E$18,MATCH(F86,'Appendix 3 Rules'!$A$2:$A$17))))+(IF(Q86="",0,INDEX('Appendix 3 Rules'!$F$2:$F$18,MATCH(F86,'Appendix 3 Rules'!$A$2:$A$17))))+(IF(S86="",0,INDEX('Appendix 3 Rules'!$G$2:$G$18,MATCH(F86,'Appendix 3 Rules'!$A$2:$A$17))))+(IF(U86="",0,INDEX('Appendix 3 Rules'!$H$2:$H$18,MATCH(F86,'Appendix 3 Rules'!$A$2:$A$17))))+(IF(W86="",0,INDEX('Appendix 3 Rules'!$I$2:$I$18,MATCH(F86,'Appendix 3 Rules'!$A$2:$A$17))))+(IF(Y86="",0,INDEX('Appendix 3 Rules'!$J$2:$J$18,MATCH(F86,'Appendix 3 Rules'!$A$2:$A$17))))+(IF(AA86="",0,INDEX('Appendix 3 Rules'!$K$2:$K$18,MATCH(F86,'Appendix 3 Rules'!$A$2:$A$17))))+(IF(AC86="",0,INDEX('Appendix 3 Rules'!$L$2:$L$18,MATCH(F86,'Appendix 3 Rules'!$A$2:$A$17))))+(IF(AE86="",0,INDEX('Appendix 3 Rules'!$M$2:$M$18,MATCH(F86,'Appendix 3 Rules'!$A$2:$A$17))))+(IF(AG86="",0,INDEX('Appendix 3 Rules'!$N$2:$N$18,MATCH(F86,'Appendix 3 Rules'!$A$2:$A$17))))+(IF(F86="gc1",VLOOKUP(F86,'Appendix 3 Rules'!$A$1:$O$34,15)))+(IF(F86="gc2",VLOOKUP(F86,'Appendix 3 Rules'!$A$1:$O$34,15)))+(IF(F86="gc3",VLOOKUP(F86,'Appendix 3 Rules'!$A$1:$O$34,15)))+(IF(F86="gr1",VLOOKUP(F86,'Appendix 3 Rules'!$A$1:$O$34,15)))+(IF(F86="gr2",VLOOKUP(F86,'Appendix 3 Rules'!$A$1:$O$34,15)))+(IF(F86="gr3",VLOOKUP(F86,'Appendix 3 Rules'!$A$1:$O$34,15)))+(IF(F86="h1",VLOOKUP(F86,'Appendix 3 Rules'!$A$1:$O$34,15)))+(IF(F86="h2",VLOOKUP(F86,'Appendix 3 Rules'!$A$1:$O$34,15)))+(IF(F86="h3",VLOOKUP(F86,'Appendix 3 Rules'!$A$1:$O$34,15)))+(IF(F86="i1",VLOOKUP(F86,'Appendix 3 Rules'!$A$1:$O$34,15)))+(IF(F86="i2",VLOOKUP(F86,'Appendix 3 Rules'!$A$1:$O$34,15)))+(IF(F86="j1",VLOOKUP(F86,'Appendix 3 Rules'!$A$1:$O$34,15)))+(IF(F86="j2",VLOOKUP(F86,'Appendix 3 Rules'!$A$1:$O$34,15)))+(IF(F86="k",VLOOKUP(F86,'Appendix 3 Rules'!$A$1:$O$34,15)))+(IF(F86="l1",VLOOKUP(F86,'Appendix 3 Rules'!$A$1:$O$34,15)))+(IF(F86="l2",VLOOKUP(F86,'Appendix 3 Rules'!$A$1:$O$34,15)))+(IF(F86="m1",VLOOKUP(F86,'Appendix 3 Rules'!$A$1:$O$34,15)))+(IF(F86="m2",VLOOKUP(F86,'Appendix 3 Rules'!$A$1:$O$34,15)))+(IF(F86="m3",VLOOKUP(F86,'Appendix 3 Rules'!$A$1:$O$34,15)))+(IF(F86="n",VLOOKUP(F86,'Appendix 3 Rules'!$A$1:$O$34,15)))+(IF(F86="o",VLOOKUP(F86,'Appendix 3 Rules'!$A$1:$O$34,15)))+(IF(F86="p",VLOOKUP(F86,'Appendix 3 Rules'!$A$1:$O$34,15)))+(IF(F86="q",VLOOKUP(F86,'Appendix 3 Rules'!$A$1:$O$34,15)))+(IF(F86="r",VLOOKUP(F86,'Appendix 3 Rules'!$A$1:$O$34,15)))+(IF(F86="s",VLOOKUP(F86,'Appendix 3 Rules'!$A$1:$O$34,15)))+(IF(F86="t",VLOOKUP(F86,'Appendix 3 Rules'!$A$1:$O$34,15)))+(IF(F86="u",VLOOKUP(F86,'Appendix 3 Rules'!$A$1:$O$34,15))))))</f>
        <v/>
      </c>
      <c r="I86" s="11"/>
      <c r="J86" s="14"/>
      <c r="K86" s="11"/>
      <c r="L86" s="14"/>
      <c r="M86" s="11"/>
      <c r="N86" s="14"/>
      <c r="O86" s="11"/>
      <c r="P86" s="14"/>
      <c r="Q86" s="11"/>
      <c r="R86" s="14"/>
      <c r="S86" s="68"/>
      <c r="T86" s="14"/>
      <c r="U86" s="11"/>
      <c r="V86" s="14"/>
      <c r="W86" s="11"/>
      <c r="X86" s="14"/>
      <c r="Y86" s="69"/>
      <c r="Z86" s="14"/>
      <c r="AA86" s="69"/>
      <c r="AB86" s="14"/>
      <c r="AC86" s="8"/>
      <c r="AD86" s="13"/>
      <c r="AE86" s="8"/>
      <c r="AF86" s="13"/>
      <c r="AG86" s="8"/>
      <c r="AH86" s="13"/>
      <c r="AI86" s="13"/>
      <c r="AJ86" s="13"/>
      <c r="AK86" s="13"/>
      <c r="AL86" s="13"/>
      <c r="AM86" s="13" t="str">
        <f>IF(OR(AE86&lt;&gt;"",AG86&lt;&gt;""),"",IF(AND(F86&lt;&gt;"f",M86&lt;&gt;""),VLOOKUP(F86,'Appendix 3 Rules'!$A$1:$O$34,4,0),""))</f>
        <v/>
      </c>
      <c r="AN86" s="13" t="str">
        <f>IF(Q86="","",VLOOKUP(F86,'Appendix 3 Rules'!$A$1:$N$34,6,FALSE))</f>
        <v/>
      </c>
      <c r="AO86" s="13" t="str">
        <f>IF(AND(F86="f",U86&lt;&gt;""),VLOOKUP(F86,'Appendix 3 Rules'!$A$1:$N$34,8,FALSE),"")</f>
        <v/>
      </c>
    </row>
    <row r="87" spans="1:41" ht="18" customHeight="1" x14ac:dyDescent="0.2">
      <c r="B87" s="70"/>
      <c r="C87" s="9"/>
      <c r="D87" s="10"/>
      <c r="E87" s="9"/>
      <c r="F87" s="8"/>
      <c r="G87" s="20" t="str">
        <f>IF(F87="","",SUMPRODUCT(IF(I87="",0,INDEX('Appendix 3 Rules'!$B$2:$B$18,MATCH(F87,'Appendix 3 Rules'!$A$2:$A$17))))+(IF(K87="",0,INDEX('Appendix 3 Rules'!$C$2:$C$18,MATCH(F87,'Appendix 3 Rules'!$A$2:$A$17))))+(IF(M87="",0,INDEX('Appendix 3 Rules'!$D$2:$D$18,MATCH(F87,'Appendix 3 Rules'!$A$2:$A$17))))+(IF(O87="",0,INDEX('Appendix 3 Rules'!$E$2:$E$18,MATCH(F87,'Appendix 3 Rules'!$A$2:$A$17))))+(IF(Q87="",0,INDEX('Appendix 3 Rules'!$F$2:$F$18,MATCH(F87,'Appendix 3 Rules'!$A$2:$A$17))))+(IF(S87="",0,INDEX('Appendix 3 Rules'!$G$2:$G$18,MATCH(F87,'Appendix 3 Rules'!$A$2:$A$17))))+(IF(U87="",0,INDEX('Appendix 3 Rules'!$H$2:$H$18,MATCH(F87,'Appendix 3 Rules'!$A$2:$A$17))))+(IF(W87="",0,INDEX('Appendix 3 Rules'!$I$2:$I$18,MATCH(F87,'Appendix 3 Rules'!$A$2:$A$17))))+(IF(Y87="",0,INDEX('Appendix 3 Rules'!$J$2:$J$18,MATCH(F87,'Appendix 3 Rules'!$A$2:$A$17))))+(IF(AA87="",0,INDEX('Appendix 3 Rules'!$K$2:$K$18,MATCH(F87,'Appendix 3 Rules'!$A$2:$A$17))))+(IF(AC87="",0,INDEX('Appendix 3 Rules'!$L$2:$L$18,MATCH(F87,'Appendix 3 Rules'!$A$2:$A$17))))+(IF(AE87="",0,INDEX('Appendix 3 Rules'!$M$2:$M$18,MATCH(F87,'Appendix 3 Rules'!$A$2:$A$17))))+(IF(AG87="",0,INDEX('Appendix 3 Rules'!$N$2:$N$18,MATCH(F87,'Appendix 3 Rules'!$A$2:$A$17))))+(IF(F87="gc1",VLOOKUP(F87,'Appendix 3 Rules'!$A$1:$O$34,15)))+(IF(F87="gc2",VLOOKUP(F87,'Appendix 3 Rules'!$A$1:$O$34,15)))+(IF(F87="gc3",VLOOKUP(F87,'Appendix 3 Rules'!$A$1:$O$34,15)))+(IF(F87="gr1",VLOOKUP(F87,'Appendix 3 Rules'!$A$1:$O$34,15)))+(IF(F87="gr2",VLOOKUP(F87,'Appendix 3 Rules'!$A$1:$O$34,15)))+(IF(F87="gr3",VLOOKUP(F87,'Appendix 3 Rules'!$A$1:$O$34,15)))+(IF(F87="h1",VLOOKUP(F87,'Appendix 3 Rules'!$A$1:$O$34,15)))+(IF(F87="h2",VLOOKUP(F87,'Appendix 3 Rules'!$A$1:$O$34,15)))+(IF(F87="h3",VLOOKUP(F87,'Appendix 3 Rules'!$A$1:$O$34,15)))+(IF(F87="i1",VLOOKUP(F87,'Appendix 3 Rules'!$A$1:$O$34,15)))+(IF(F87="i2",VLOOKUP(F87,'Appendix 3 Rules'!$A$1:$O$34,15)))+(IF(F87="j1",VLOOKUP(F87,'Appendix 3 Rules'!$A$1:$O$34,15)))+(IF(F87="j2",VLOOKUP(F87,'Appendix 3 Rules'!$A$1:$O$34,15)))+(IF(F87="k",VLOOKUP(F87,'Appendix 3 Rules'!$A$1:$O$34,15)))+(IF(F87="l1",VLOOKUP(F87,'Appendix 3 Rules'!$A$1:$O$34,15)))+(IF(F87="l2",VLOOKUP(F87,'Appendix 3 Rules'!$A$1:$O$34,15)))+(IF(F87="m1",VLOOKUP(F87,'Appendix 3 Rules'!$A$1:$O$34,15)))+(IF(F87="m2",VLOOKUP(F87,'Appendix 3 Rules'!$A$1:$O$34,15)))+(IF(F87="m3",VLOOKUP(F87,'Appendix 3 Rules'!$A$1:$O$34,15)))+(IF(F87="n",VLOOKUP(F87,'Appendix 3 Rules'!$A$1:$O$34,15)))+(IF(F87="o",VLOOKUP(F87,'Appendix 3 Rules'!$A$1:$O$34,15)))+(IF(F87="p",VLOOKUP(F87,'Appendix 3 Rules'!$A$1:$O$34,15)))+(IF(F87="q",VLOOKUP(F87,'Appendix 3 Rules'!$A$1:$O$34,15)))+(IF(F87="r",VLOOKUP(F87,'Appendix 3 Rules'!$A$1:$O$34,15)))+(IF(F87="s",VLOOKUP(F87,'Appendix 3 Rules'!$A$1:$O$34,15)))+(IF(F87="t",VLOOKUP(F87,'Appendix 3 Rules'!$A$1:$O$34,15)))+(IF(F87="u",VLOOKUP(F87,'Appendix 3 Rules'!$A$1:$O$34,15))))</f>
        <v/>
      </c>
      <c r="H87" s="61" t="str">
        <f>IF(F87="","",IF(OR(F87="d",F87="e",F87="gc1",F87="gc2",F87="gc3",F87="gr1",F87="gr2",F87="gr3",F87="h1",F87="h2",F87="h3",F87="i1",F87="i2",F87="j1",F87="j2",F87="k",F87="l1",F87="l2",F87="m1",F87="m2",F87="m3",F87="n",F87="o",F87="p",F87="q",F87="r",F87="s",F87="t",F87="u",F87="f"),MIN(G87,VLOOKUP(F87,'Appx 3 (Mass) Rules'!$A$1:$D$150,4,0)),MIN(G87,VLOOKUP(F87,'Appx 3 (Mass) Rules'!$A$1:$D$150,4,0),SUMPRODUCT(IF(I87="",0,INDEX('Appendix 3 Rules'!$B$2:$B$18,MATCH(F87,'Appendix 3 Rules'!$A$2:$A$17))))+(IF(K87="",0,INDEX('Appendix 3 Rules'!$C$2:$C$18,MATCH(F87,'Appendix 3 Rules'!$A$2:$A$17))))+(IF(M87="",0,INDEX('Appendix 3 Rules'!$D$2:$D$18,MATCH(F87,'Appendix 3 Rules'!$A$2:$A$17))))+(IF(O87="",0,INDEX('Appendix 3 Rules'!$E$2:$E$18,MATCH(F87,'Appendix 3 Rules'!$A$2:$A$17))))+(IF(Q87="",0,INDEX('Appendix 3 Rules'!$F$2:$F$18,MATCH(F87,'Appendix 3 Rules'!$A$2:$A$17))))+(IF(S87="",0,INDEX('Appendix 3 Rules'!$G$2:$G$18,MATCH(F87,'Appendix 3 Rules'!$A$2:$A$17))))+(IF(U87="",0,INDEX('Appendix 3 Rules'!$H$2:$H$18,MATCH(F87,'Appendix 3 Rules'!$A$2:$A$17))))+(IF(W87="",0,INDEX('Appendix 3 Rules'!$I$2:$I$18,MATCH(F87,'Appendix 3 Rules'!$A$2:$A$17))))+(IF(Y87="",0,INDEX('Appendix 3 Rules'!$J$2:$J$18,MATCH(F87,'Appendix 3 Rules'!$A$2:$A$17))))+(IF(AA87="",0,INDEX('Appendix 3 Rules'!$K$2:$K$18,MATCH(F87,'Appendix 3 Rules'!$A$2:$A$17))))+(IF(AC87="",0,INDEX('Appendix 3 Rules'!$L$2:$L$18,MATCH(F87,'Appendix 3 Rules'!$A$2:$A$17))))+(IF(AE87="",0,INDEX('Appendix 3 Rules'!$M$2:$M$18,MATCH(F87,'Appendix 3 Rules'!$A$2:$A$17))))+(IF(AG87="",0,INDEX('Appendix 3 Rules'!$N$2:$N$18,MATCH(F87,'Appendix 3 Rules'!$A$2:$A$17))))+(IF(F87="gc1",VLOOKUP(F87,'Appendix 3 Rules'!$A$1:$O$34,15)))+(IF(F87="gc2",VLOOKUP(F87,'Appendix 3 Rules'!$A$1:$O$34,15)))+(IF(F87="gc3",VLOOKUP(F87,'Appendix 3 Rules'!$A$1:$O$34,15)))+(IF(F87="gr1",VLOOKUP(F87,'Appendix 3 Rules'!$A$1:$O$34,15)))+(IF(F87="gr2",VLOOKUP(F87,'Appendix 3 Rules'!$A$1:$O$34,15)))+(IF(F87="gr3",VLOOKUP(F87,'Appendix 3 Rules'!$A$1:$O$34,15)))+(IF(F87="h1",VLOOKUP(F87,'Appendix 3 Rules'!$A$1:$O$34,15)))+(IF(F87="h2",VLOOKUP(F87,'Appendix 3 Rules'!$A$1:$O$34,15)))+(IF(F87="h3",VLOOKUP(F87,'Appendix 3 Rules'!$A$1:$O$34,15)))+(IF(F87="i1",VLOOKUP(F87,'Appendix 3 Rules'!$A$1:$O$34,15)))+(IF(F87="i2",VLOOKUP(F87,'Appendix 3 Rules'!$A$1:$O$34,15)))+(IF(F87="j1",VLOOKUP(F87,'Appendix 3 Rules'!$A$1:$O$34,15)))+(IF(F87="j2",VLOOKUP(F87,'Appendix 3 Rules'!$A$1:$O$34,15)))+(IF(F87="k",VLOOKUP(F87,'Appendix 3 Rules'!$A$1:$O$34,15)))+(IF(F87="l1",VLOOKUP(F87,'Appendix 3 Rules'!$A$1:$O$34,15)))+(IF(F87="l2",VLOOKUP(F87,'Appendix 3 Rules'!$A$1:$O$34,15)))+(IF(F87="m1",VLOOKUP(F87,'Appendix 3 Rules'!$A$1:$O$34,15)))+(IF(F87="m2",VLOOKUP(F87,'Appendix 3 Rules'!$A$1:$O$34,15)))+(IF(F87="m3",VLOOKUP(F87,'Appendix 3 Rules'!$A$1:$O$34,15)))+(IF(F87="n",VLOOKUP(F87,'Appendix 3 Rules'!$A$1:$O$34,15)))+(IF(F87="o",VLOOKUP(F87,'Appendix 3 Rules'!$A$1:$O$34,15)))+(IF(F87="p",VLOOKUP(F87,'Appendix 3 Rules'!$A$1:$O$34,15)))+(IF(F87="q",VLOOKUP(F87,'Appendix 3 Rules'!$A$1:$O$34,15)))+(IF(F87="r",VLOOKUP(F87,'Appendix 3 Rules'!$A$1:$O$34,15)))+(IF(F87="s",VLOOKUP(F87,'Appendix 3 Rules'!$A$1:$O$34,15)))+(IF(F87="t",VLOOKUP(F87,'Appendix 3 Rules'!$A$1:$O$34,15)))+(IF(F87="u",VLOOKUP(F87,'Appendix 3 Rules'!$A$1:$O$34,15))))))</f>
        <v/>
      </c>
      <c r="I87" s="12"/>
      <c r="J87" s="13"/>
      <c r="K87" s="12"/>
      <c r="L87" s="13"/>
      <c r="M87" s="12"/>
      <c r="N87" s="13"/>
      <c r="O87" s="12"/>
      <c r="P87" s="13"/>
      <c r="Q87" s="12"/>
      <c r="R87" s="13"/>
      <c r="S87" s="12"/>
      <c r="T87" s="13"/>
      <c r="U87" s="12"/>
      <c r="V87" s="13"/>
      <c r="W87" s="12"/>
      <c r="X87" s="13"/>
      <c r="Y87" s="12"/>
      <c r="Z87" s="13"/>
      <c r="AA87" s="12"/>
      <c r="AB87" s="13"/>
      <c r="AC87" s="8"/>
      <c r="AD87" s="13"/>
      <c r="AE87" s="8"/>
      <c r="AF87" s="13"/>
      <c r="AG87" s="8"/>
      <c r="AH87" s="13"/>
      <c r="AI87" s="13"/>
      <c r="AJ87" s="13"/>
      <c r="AK87" s="13"/>
      <c r="AL87" s="13"/>
      <c r="AM87" s="13" t="str">
        <f>IF(OR(AE87&lt;&gt;"",AG87&lt;&gt;""),"",IF(AND(F87&lt;&gt;"f",M87&lt;&gt;""),VLOOKUP(F87,'Appendix 3 Rules'!$A$1:$O$34,4,0),""))</f>
        <v/>
      </c>
      <c r="AN87" s="13" t="str">
        <f>IF(Q87="","",VLOOKUP(F87,'Appendix 3 Rules'!$A$1:$N$34,6,FALSE))</f>
        <v/>
      </c>
      <c r="AO87" s="13" t="str">
        <f>IF(AND(F87="f",U87&lt;&gt;""),VLOOKUP(F87,'Appendix 3 Rules'!$A$1:$N$34,8,FALSE),"")</f>
        <v/>
      </c>
    </row>
    <row r="88" spans="1:41" ht="18" customHeight="1" x14ac:dyDescent="0.2">
      <c r="B88" s="70"/>
      <c r="C88" s="9"/>
      <c r="D88" s="10"/>
      <c r="E88" s="9"/>
      <c r="F88" s="8"/>
      <c r="G88" s="20" t="str">
        <f>IF(F88="","",SUMPRODUCT(IF(I88="",0,INDEX('Appendix 3 Rules'!$B$2:$B$18,MATCH(F88,'Appendix 3 Rules'!$A$2:$A$17))))+(IF(K88="",0,INDEX('Appendix 3 Rules'!$C$2:$C$18,MATCH(F88,'Appendix 3 Rules'!$A$2:$A$17))))+(IF(M88="",0,INDEX('Appendix 3 Rules'!$D$2:$D$18,MATCH(F88,'Appendix 3 Rules'!$A$2:$A$17))))+(IF(O88="",0,INDEX('Appendix 3 Rules'!$E$2:$E$18,MATCH(F88,'Appendix 3 Rules'!$A$2:$A$17))))+(IF(Q88="",0,INDEX('Appendix 3 Rules'!$F$2:$F$18,MATCH(F88,'Appendix 3 Rules'!$A$2:$A$17))))+(IF(S88="",0,INDEX('Appendix 3 Rules'!$G$2:$G$18,MATCH(F88,'Appendix 3 Rules'!$A$2:$A$17))))+(IF(U88="",0,INDEX('Appendix 3 Rules'!$H$2:$H$18,MATCH(F88,'Appendix 3 Rules'!$A$2:$A$17))))+(IF(W88="",0,INDEX('Appendix 3 Rules'!$I$2:$I$18,MATCH(F88,'Appendix 3 Rules'!$A$2:$A$17))))+(IF(Y88="",0,INDEX('Appendix 3 Rules'!$J$2:$J$18,MATCH(F88,'Appendix 3 Rules'!$A$2:$A$17))))+(IF(AA88="",0,INDEX('Appendix 3 Rules'!$K$2:$K$18,MATCH(F88,'Appendix 3 Rules'!$A$2:$A$17))))+(IF(AC88="",0,INDEX('Appendix 3 Rules'!$L$2:$L$18,MATCH(F88,'Appendix 3 Rules'!$A$2:$A$17))))+(IF(AE88="",0,INDEX('Appendix 3 Rules'!$M$2:$M$18,MATCH(F88,'Appendix 3 Rules'!$A$2:$A$17))))+(IF(AG88="",0,INDEX('Appendix 3 Rules'!$N$2:$N$18,MATCH(F88,'Appendix 3 Rules'!$A$2:$A$17))))+(IF(F88="gc1",VLOOKUP(F88,'Appendix 3 Rules'!$A$1:$O$34,15)))+(IF(F88="gc2",VLOOKUP(F88,'Appendix 3 Rules'!$A$1:$O$34,15)))+(IF(F88="gc3",VLOOKUP(F88,'Appendix 3 Rules'!$A$1:$O$34,15)))+(IF(F88="gr1",VLOOKUP(F88,'Appendix 3 Rules'!$A$1:$O$34,15)))+(IF(F88="gr2",VLOOKUP(F88,'Appendix 3 Rules'!$A$1:$O$34,15)))+(IF(F88="gr3",VLOOKUP(F88,'Appendix 3 Rules'!$A$1:$O$34,15)))+(IF(F88="h1",VLOOKUP(F88,'Appendix 3 Rules'!$A$1:$O$34,15)))+(IF(F88="h2",VLOOKUP(F88,'Appendix 3 Rules'!$A$1:$O$34,15)))+(IF(F88="h3",VLOOKUP(F88,'Appendix 3 Rules'!$A$1:$O$34,15)))+(IF(F88="i1",VLOOKUP(F88,'Appendix 3 Rules'!$A$1:$O$34,15)))+(IF(F88="i2",VLOOKUP(F88,'Appendix 3 Rules'!$A$1:$O$34,15)))+(IF(F88="j1",VLOOKUP(F88,'Appendix 3 Rules'!$A$1:$O$34,15)))+(IF(F88="j2",VLOOKUP(F88,'Appendix 3 Rules'!$A$1:$O$34,15)))+(IF(F88="k",VLOOKUP(F88,'Appendix 3 Rules'!$A$1:$O$34,15)))+(IF(F88="l1",VLOOKUP(F88,'Appendix 3 Rules'!$A$1:$O$34,15)))+(IF(F88="l2",VLOOKUP(F88,'Appendix 3 Rules'!$A$1:$O$34,15)))+(IF(F88="m1",VLOOKUP(F88,'Appendix 3 Rules'!$A$1:$O$34,15)))+(IF(F88="m2",VLOOKUP(F88,'Appendix 3 Rules'!$A$1:$O$34,15)))+(IF(F88="m3",VLOOKUP(F88,'Appendix 3 Rules'!$A$1:$O$34,15)))+(IF(F88="n",VLOOKUP(F88,'Appendix 3 Rules'!$A$1:$O$34,15)))+(IF(F88="o",VLOOKUP(F88,'Appendix 3 Rules'!$A$1:$O$34,15)))+(IF(F88="p",VLOOKUP(F88,'Appendix 3 Rules'!$A$1:$O$34,15)))+(IF(F88="q",VLOOKUP(F88,'Appendix 3 Rules'!$A$1:$O$34,15)))+(IF(F88="r",VLOOKUP(F88,'Appendix 3 Rules'!$A$1:$O$34,15)))+(IF(F88="s",VLOOKUP(F88,'Appendix 3 Rules'!$A$1:$O$34,15)))+(IF(F88="t",VLOOKUP(F88,'Appendix 3 Rules'!$A$1:$O$34,15)))+(IF(F88="u",VLOOKUP(F88,'Appendix 3 Rules'!$A$1:$O$34,15))))</f>
        <v/>
      </c>
      <c r="H88" s="61" t="str">
        <f>IF(F88="","",IF(OR(F88="d",F88="e",F88="gc1",F88="gc2",F88="gc3",F88="gr1",F88="gr2",F88="gr3",F88="h1",F88="h2",F88="h3",F88="i1",F88="i2",F88="j1",F88="j2",F88="k",F88="l1",F88="l2",F88="m1",F88="m2",F88="m3",F88="n",F88="o",F88="p",F88="q",F88="r",F88="s",F88="t",F88="u",F88="f"),MIN(G88,VLOOKUP(F88,'Appx 3 (Mass) Rules'!$A$1:$D$150,4,0)),MIN(G88,VLOOKUP(F88,'Appx 3 (Mass) Rules'!$A$1:$D$150,4,0),SUMPRODUCT(IF(I88="",0,INDEX('Appendix 3 Rules'!$B$2:$B$18,MATCH(F88,'Appendix 3 Rules'!$A$2:$A$17))))+(IF(K88="",0,INDEX('Appendix 3 Rules'!$C$2:$C$18,MATCH(F88,'Appendix 3 Rules'!$A$2:$A$17))))+(IF(M88="",0,INDEX('Appendix 3 Rules'!$D$2:$D$18,MATCH(F88,'Appendix 3 Rules'!$A$2:$A$17))))+(IF(O88="",0,INDEX('Appendix 3 Rules'!$E$2:$E$18,MATCH(F88,'Appendix 3 Rules'!$A$2:$A$17))))+(IF(Q88="",0,INDEX('Appendix 3 Rules'!$F$2:$F$18,MATCH(F88,'Appendix 3 Rules'!$A$2:$A$17))))+(IF(S88="",0,INDEX('Appendix 3 Rules'!$G$2:$G$18,MATCH(F88,'Appendix 3 Rules'!$A$2:$A$17))))+(IF(U88="",0,INDEX('Appendix 3 Rules'!$H$2:$H$18,MATCH(F88,'Appendix 3 Rules'!$A$2:$A$17))))+(IF(W88="",0,INDEX('Appendix 3 Rules'!$I$2:$I$18,MATCH(F88,'Appendix 3 Rules'!$A$2:$A$17))))+(IF(Y88="",0,INDEX('Appendix 3 Rules'!$J$2:$J$18,MATCH(F88,'Appendix 3 Rules'!$A$2:$A$17))))+(IF(AA88="",0,INDEX('Appendix 3 Rules'!$K$2:$K$18,MATCH(F88,'Appendix 3 Rules'!$A$2:$A$17))))+(IF(AC88="",0,INDEX('Appendix 3 Rules'!$L$2:$L$18,MATCH(F88,'Appendix 3 Rules'!$A$2:$A$17))))+(IF(AE88="",0,INDEX('Appendix 3 Rules'!$M$2:$M$18,MATCH(F88,'Appendix 3 Rules'!$A$2:$A$17))))+(IF(AG88="",0,INDEX('Appendix 3 Rules'!$N$2:$N$18,MATCH(F88,'Appendix 3 Rules'!$A$2:$A$17))))+(IF(F88="gc1",VLOOKUP(F88,'Appendix 3 Rules'!$A$1:$O$34,15)))+(IF(F88="gc2",VLOOKUP(F88,'Appendix 3 Rules'!$A$1:$O$34,15)))+(IF(F88="gc3",VLOOKUP(F88,'Appendix 3 Rules'!$A$1:$O$34,15)))+(IF(F88="gr1",VLOOKUP(F88,'Appendix 3 Rules'!$A$1:$O$34,15)))+(IF(F88="gr2",VLOOKUP(F88,'Appendix 3 Rules'!$A$1:$O$34,15)))+(IF(F88="gr3",VLOOKUP(F88,'Appendix 3 Rules'!$A$1:$O$34,15)))+(IF(F88="h1",VLOOKUP(F88,'Appendix 3 Rules'!$A$1:$O$34,15)))+(IF(F88="h2",VLOOKUP(F88,'Appendix 3 Rules'!$A$1:$O$34,15)))+(IF(F88="h3",VLOOKUP(F88,'Appendix 3 Rules'!$A$1:$O$34,15)))+(IF(F88="i1",VLOOKUP(F88,'Appendix 3 Rules'!$A$1:$O$34,15)))+(IF(F88="i2",VLOOKUP(F88,'Appendix 3 Rules'!$A$1:$O$34,15)))+(IF(F88="j1",VLOOKUP(F88,'Appendix 3 Rules'!$A$1:$O$34,15)))+(IF(F88="j2",VLOOKUP(F88,'Appendix 3 Rules'!$A$1:$O$34,15)))+(IF(F88="k",VLOOKUP(F88,'Appendix 3 Rules'!$A$1:$O$34,15)))+(IF(F88="l1",VLOOKUP(F88,'Appendix 3 Rules'!$A$1:$O$34,15)))+(IF(F88="l2",VLOOKUP(F88,'Appendix 3 Rules'!$A$1:$O$34,15)))+(IF(F88="m1",VLOOKUP(F88,'Appendix 3 Rules'!$A$1:$O$34,15)))+(IF(F88="m2",VLOOKUP(F88,'Appendix 3 Rules'!$A$1:$O$34,15)))+(IF(F88="m3",VLOOKUP(F88,'Appendix 3 Rules'!$A$1:$O$34,15)))+(IF(F88="n",VLOOKUP(F88,'Appendix 3 Rules'!$A$1:$O$34,15)))+(IF(F88="o",VLOOKUP(F88,'Appendix 3 Rules'!$A$1:$O$34,15)))+(IF(F88="p",VLOOKUP(F88,'Appendix 3 Rules'!$A$1:$O$34,15)))+(IF(F88="q",VLOOKUP(F88,'Appendix 3 Rules'!$A$1:$O$34,15)))+(IF(F88="r",VLOOKUP(F88,'Appendix 3 Rules'!$A$1:$O$34,15)))+(IF(F88="s",VLOOKUP(F88,'Appendix 3 Rules'!$A$1:$O$34,15)))+(IF(F88="t",VLOOKUP(F88,'Appendix 3 Rules'!$A$1:$O$34,15)))+(IF(F88="u",VLOOKUP(F88,'Appendix 3 Rules'!$A$1:$O$34,15))))))</f>
        <v/>
      </c>
      <c r="I88" s="11"/>
      <c r="J88" s="14"/>
      <c r="K88" s="11"/>
      <c r="L88" s="14"/>
      <c r="M88" s="11"/>
      <c r="N88" s="14"/>
      <c r="O88" s="11"/>
      <c r="P88" s="14"/>
      <c r="Q88" s="11"/>
      <c r="R88" s="14"/>
      <c r="S88" s="68"/>
      <c r="T88" s="14"/>
      <c r="U88" s="11"/>
      <c r="V88" s="14"/>
      <c r="W88" s="11"/>
      <c r="X88" s="14"/>
      <c r="Y88" s="69"/>
      <c r="Z88" s="14"/>
      <c r="AA88" s="69"/>
      <c r="AB88" s="14"/>
      <c r="AC88" s="8"/>
      <c r="AD88" s="13"/>
      <c r="AE88" s="8"/>
      <c r="AF88" s="13"/>
      <c r="AG88" s="8"/>
      <c r="AH88" s="13"/>
      <c r="AI88" s="13"/>
      <c r="AJ88" s="13"/>
      <c r="AK88" s="13"/>
      <c r="AL88" s="13"/>
      <c r="AM88" s="13" t="str">
        <f>IF(OR(AE88&lt;&gt;"",AG88&lt;&gt;""),"",IF(AND(F88&lt;&gt;"f",M88&lt;&gt;""),VLOOKUP(F88,'Appendix 3 Rules'!$A$1:$O$34,4,0),""))</f>
        <v/>
      </c>
      <c r="AN88" s="13" t="str">
        <f>IF(Q88="","",VLOOKUP(F88,'Appendix 3 Rules'!$A$1:$N$34,6,FALSE))</f>
        <v/>
      </c>
      <c r="AO88" s="13" t="str">
        <f>IF(AND(F88="f",U88&lt;&gt;""),VLOOKUP(F88,'Appendix 3 Rules'!$A$1:$N$34,8,FALSE),"")</f>
        <v/>
      </c>
    </row>
    <row r="89" spans="1:41" ht="18" customHeight="1" x14ac:dyDescent="0.2">
      <c r="B89" s="70"/>
      <c r="C89" s="9"/>
      <c r="D89" s="10"/>
      <c r="E89" s="9"/>
      <c r="F89" s="8"/>
      <c r="G89" s="20" t="str">
        <f>IF(F89="","",SUMPRODUCT(IF(I89="",0,INDEX('Appendix 3 Rules'!$B$2:$B$18,MATCH(F89,'Appendix 3 Rules'!$A$2:$A$17))))+(IF(K89="",0,INDEX('Appendix 3 Rules'!$C$2:$C$18,MATCH(F89,'Appendix 3 Rules'!$A$2:$A$17))))+(IF(M89="",0,INDEX('Appendix 3 Rules'!$D$2:$D$18,MATCH(F89,'Appendix 3 Rules'!$A$2:$A$17))))+(IF(O89="",0,INDEX('Appendix 3 Rules'!$E$2:$E$18,MATCH(F89,'Appendix 3 Rules'!$A$2:$A$17))))+(IF(Q89="",0,INDEX('Appendix 3 Rules'!$F$2:$F$18,MATCH(F89,'Appendix 3 Rules'!$A$2:$A$17))))+(IF(S89="",0,INDEX('Appendix 3 Rules'!$G$2:$G$18,MATCH(F89,'Appendix 3 Rules'!$A$2:$A$17))))+(IF(U89="",0,INDEX('Appendix 3 Rules'!$H$2:$H$18,MATCH(F89,'Appendix 3 Rules'!$A$2:$A$17))))+(IF(W89="",0,INDEX('Appendix 3 Rules'!$I$2:$I$18,MATCH(F89,'Appendix 3 Rules'!$A$2:$A$17))))+(IF(Y89="",0,INDEX('Appendix 3 Rules'!$J$2:$J$18,MATCH(F89,'Appendix 3 Rules'!$A$2:$A$17))))+(IF(AA89="",0,INDEX('Appendix 3 Rules'!$K$2:$K$18,MATCH(F89,'Appendix 3 Rules'!$A$2:$A$17))))+(IF(AC89="",0,INDEX('Appendix 3 Rules'!$L$2:$L$18,MATCH(F89,'Appendix 3 Rules'!$A$2:$A$17))))+(IF(AE89="",0,INDEX('Appendix 3 Rules'!$M$2:$M$18,MATCH(F89,'Appendix 3 Rules'!$A$2:$A$17))))+(IF(AG89="",0,INDEX('Appendix 3 Rules'!$N$2:$N$18,MATCH(F89,'Appendix 3 Rules'!$A$2:$A$17))))+(IF(F89="gc1",VLOOKUP(F89,'Appendix 3 Rules'!$A$1:$O$34,15)))+(IF(F89="gc2",VLOOKUP(F89,'Appendix 3 Rules'!$A$1:$O$34,15)))+(IF(F89="gc3",VLOOKUP(F89,'Appendix 3 Rules'!$A$1:$O$34,15)))+(IF(F89="gr1",VLOOKUP(F89,'Appendix 3 Rules'!$A$1:$O$34,15)))+(IF(F89="gr2",VLOOKUP(F89,'Appendix 3 Rules'!$A$1:$O$34,15)))+(IF(F89="gr3",VLOOKUP(F89,'Appendix 3 Rules'!$A$1:$O$34,15)))+(IF(F89="h1",VLOOKUP(F89,'Appendix 3 Rules'!$A$1:$O$34,15)))+(IF(F89="h2",VLOOKUP(F89,'Appendix 3 Rules'!$A$1:$O$34,15)))+(IF(F89="h3",VLOOKUP(F89,'Appendix 3 Rules'!$A$1:$O$34,15)))+(IF(F89="i1",VLOOKUP(F89,'Appendix 3 Rules'!$A$1:$O$34,15)))+(IF(F89="i2",VLOOKUP(F89,'Appendix 3 Rules'!$A$1:$O$34,15)))+(IF(F89="j1",VLOOKUP(F89,'Appendix 3 Rules'!$A$1:$O$34,15)))+(IF(F89="j2",VLOOKUP(F89,'Appendix 3 Rules'!$A$1:$O$34,15)))+(IF(F89="k",VLOOKUP(F89,'Appendix 3 Rules'!$A$1:$O$34,15)))+(IF(F89="l1",VLOOKUP(F89,'Appendix 3 Rules'!$A$1:$O$34,15)))+(IF(F89="l2",VLOOKUP(F89,'Appendix 3 Rules'!$A$1:$O$34,15)))+(IF(F89="m1",VLOOKUP(F89,'Appendix 3 Rules'!$A$1:$O$34,15)))+(IF(F89="m2",VLOOKUP(F89,'Appendix 3 Rules'!$A$1:$O$34,15)))+(IF(F89="m3",VLOOKUP(F89,'Appendix 3 Rules'!$A$1:$O$34,15)))+(IF(F89="n",VLOOKUP(F89,'Appendix 3 Rules'!$A$1:$O$34,15)))+(IF(F89="o",VLOOKUP(F89,'Appendix 3 Rules'!$A$1:$O$34,15)))+(IF(F89="p",VLOOKUP(F89,'Appendix 3 Rules'!$A$1:$O$34,15)))+(IF(F89="q",VLOOKUP(F89,'Appendix 3 Rules'!$A$1:$O$34,15)))+(IF(F89="r",VLOOKUP(F89,'Appendix 3 Rules'!$A$1:$O$34,15)))+(IF(F89="s",VLOOKUP(F89,'Appendix 3 Rules'!$A$1:$O$34,15)))+(IF(F89="t",VLOOKUP(F89,'Appendix 3 Rules'!$A$1:$O$34,15)))+(IF(F89="u",VLOOKUP(F89,'Appendix 3 Rules'!$A$1:$O$34,15))))</f>
        <v/>
      </c>
      <c r="H89" s="61" t="str">
        <f>IF(F89="","",IF(OR(F89="d",F89="e",F89="gc1",F89="gc2",F89="gc3",F89="gr1",F89="gr2",F89="gr3",F89="h1",F89="h2",F89="h3",F89="i1",F89="i2",F89="j1",F89="j2",F89="k",F89="l1",F89="l2",F89="m1",F89="m2",F89="m3",F89="n",F89="o",F89="p",F89="q",F89="r",F89="s",F89="t",F89="u",F89="f"),MIN(G89,VLOOKUP(F89,'Appx 3 (Mass) Rules'!$A$1:$D$150,4,0)),MIN(G89,VLOOKUP(F89,'Appx 3 (Mass) Rules'!$A$1:$D$150,4,0),SUMPRODUCT(IF(I89="",0,INDEX('Appendix 3 Rules'!$B$2:$B$18,MATCH(F89,'Appendix 3 Rules'!$A$2:$A$17))))+(IF(K89="",0,INDEX('Appendix 3 Rules'!$C$2:$C$18,MATCH(F89,'Appendix 3 Rules'!$A$2:$A$17))))+(IF(M89="",0,INDEX('Appendix 3 Rules'!$D$2:$D$18,MATCH(F89,'Appendix 3 Rules'!$A$2:$A$17))))+(IF(O89="",0,INDEX('Appendix 3 Rules'!$E$2:$E$18,MATCH(F89,'Appendix 3 Rules'!$A$2:$A$17))))+(IF(Q89="",0,INDEX('Appendix 3 Rules'!$F$2:$F$18,MATCH(F89,'Appendix 3 Rules'!$A$2:$A$17))))+(IF(S89="",0,INDEX('Appendix 3 Rules'!$G$2:$G$18,MATCH(F89,'Appendix 3 Rules'!$A$2:$A$17))))+(IF(U89="",0,INDEX('Appendix 3 Rules'!$H$2:$H$18,MATCH(F89,'Appendix 3 Rules'!$A$2:$A$17))))+(IF(W89="",0,INDEX('Appendix 3 Rules'!$I$2:$I$18,MATCH(F89,'Appendix 3 Rules'!$A$2:$A$17))))+(IF(Y89="",0,INDEX('Appendix 3 Rules'!$J$2:$J$18,MATCH(F89,'Appendix 3 Rules'!$A$2:$A$17))))+(IF(AA89="",0,INDEX('Appendix 3 Rules'!$K$2:$K$18,MATCH(F89,'Appendix 3 Rules'!$A$2:$A$17))))+(IF(AC89="",0,INDEX('Appendix 3 Rules'!$L$2:$L$18,MATCH(F89,'Appendix 3 Rules'!$A$2:$A$17))))+(IF(AE89="",0,INDEX('Appendix 3 Rules'!$M$2:$M$18,MATCH(F89,'Appendix 3 Rules'!$A$2:$A$17))))+(IF(AG89="",0,INDEX('Appendix 3 Rules'!$N$2:$N$18,MATCH(F89,'Appendix 3 Rules'!$A$2:$A$17))))+(IF(F89="gc1",VLOOKUP(F89,'Appendix 3 Rules'!$A$1:$O$34,15)))+(IF(F89="gc2",VLOOKUP(F89,'Appendix 3 Rules'!$A$1:$O$34,15)))+(IF(F89="gc3",VLOOKUP(F89,'Appendix 3 Rules'!$A$1:$O$34,15)))+(IF(F89="gr1",VLOOKUP(F89,'Appendix 3 Rules'!$A$1:$O$34,15)))+(IF(F89="gr2",VLOOKUP(F89,'Appendix 3 Rules'!$A$1:$O$34,15)))+(IF(F89="gr3",VLOOKUP(F89,'Appendix 3 Rules'!$A$1:$O$34,15)))+(IF(F89="h1",VLOOKUP(F89,'Appendix 3 Rules'!$A$1:$O$34,15)))+(IF(F89="h2",VLOOKUP(F89,'Appendix 3 Rules'!$A$1:$O$34,15)))+(IF(F89="h3",VLOOKUP(F89,'Appendix 3 Rules'!$A$1:$O$34,15)))+(IF(F89="i1",VLOOKUP(F89,'Appendix 3 Rules'!$A$1:$O$34,15)))+(IF(F89="i2",VLOOKUP(F89,'Appendix 3 Rules'!$A$1:$O$34,15)))+(IF(F89="j1",VLOOKUP(F89,'Appendix 3 Rules'!$A$1:$O$34,15)))+(IF(F89="j2",VLOOKUP(F89,'Appendix 3 Rules'!$A$1:$O$34,15)))+(IF(F89="k",VLOOKUP(F89,'Appendix 3 Rules'!$A$1:$O$34,15)))+(IF(F89="l1",VLOOKUP(F89,'Appendix 3 Rules'!$A$1:$O$34,15)))+(IF(F89="l2",VLOOKUP(F89,'Appendix 3 Rules'!$A$1:$O$34,15)))+(IF(F89="m1",VLOOKUP(F89,'Appendix 3 Rules'!$A$1:$O$34,15)))+(IF(F89="m2",VLOOKUP(F89,'Appendix 3 Rules'!$A$1:$O$34,15)))+(IF(F89="m3",VLOOKUP(F89,'Appendix 3 Rules'!$A$1:$O$34,15)))+(IF(F89="n",VLOOKUP(F89,'Appendix 3 Rules'!$A$1:$O$34,15)))+(IF(F89="o",VLOOKUP(F89,'Appendix 3 Rules'!$A$1:$O$34,15)))+(IF(F89="p",VLOOKUP(F89,'Appendix 3 Rules'!$A$1:$O$34,15)))+(IF(F89="q",VLOOKUP(F89,'Appendix 3 Rules'!$A$1:$O$34,15)))+(IF(F89="r",VLOOKUP(F89,'Appendix 3 Rules'!$A$1:$O$34,15)))+(IF(F89="s",VLOOKUP(F89,'Appendix 3 Rules'!$A$1:$O$34,15)))+(IF(F89="t",VLOOKUP(F89,'Appendix 3 Rules'!$A$1:$O$34,15)))+(IF(F89="u",VLOOKUP(F89,'Appendix 3 Rules'!$A$1:$O$34,15))))))</f>
        <v/>
      </c>
      <c r="I89" s="12"/>
      <c r="J89" s="13"/>
      <c r="K89" s="12"/>
      <c r="L89" s="13"/>
      <c r="M89" s="12"/>
      <c r="N89" s="13"/>
      <c r="O89" s="12"/>
      <c r="P89" s="13"/>
      <c r="Q89" s="12"/>
      <c r="R89" s="13"/>
      <c r="S89" s="12"/>
      <c r="T89" s="13"/>
      <c r="U89" s="12"/>
      <c r="V89" s="13"/>
      <c r="W89" s="12"/>
      <c r="X89" s="13"/>
      <c r="Y89" s="12"/>
      <c r="Z89" s="13"/>
      <c r="AA89" s="12"/>
      <c r="AB89" s="13"/>
      <c r="AC89" s="8"/>
      <c r="AD89" s="13"/>
      <c r="AE89" s="8"/>
      <c r="AF89" s="13"/>
      <c r="AG89" s="8"/>
      <c r="AH89" s="13"/>
      <c r="AI89" s="13"/>
      <c r="AJ89" s="13"/>
      <c r="AK89" s="13"/>
      <c r="AL89" s="13"/>
      <c r="AM89" s="13" t="str">
        <f>IF(OR(AE89&lt;&gt;"",AG89&lt;&gt;""),"",IF(AND(F89&lt;&gt;"f",M89&lt;&gt;""),VLOOKUP(F89,'Appendix 3 Rules'!$A$1:$O$34,4,0),""))</f>
        <v/>
      </c>
      <c r="AN89" s="13" t="str">
        <f>IF(Q89="","",VLOOKUP(F89,'Appendix 3 Rules'!$A$1:$N$34,6,FALSE))</f>
        <v/>
      </c>
      <c r="AO89" s="13" t="str">
        <f>IF(AND(F89="f",U89&lt;&gt;""),VLOOKUP(F89,'Appendix 3 Rules'!$A$1:$N$34,8,FALSE),"")</f>
        <v/>
      </c>
    </row>
    <row r="90" spans="1:41" ht="18" customHeight="1" x14ac:dyDescent="0.2">
      <c r="B90" s="70"/>
      <c r="C90" s="9"/>
      <c r="D90" s="10"/>
      <c r="E90" s="9"/>
      <c r="F90" s="8"/>
      <c r="G90" s="20" t="str">
        <f>IF(F90="","",SUMPRODUCT(IF(I90="",0,INDEX('Appendix 3 Rules'!$B$2:$B$18,MATCH(F90,'Appendix 3 Rules'!$A$2:$A$17))))+(IF(K90="",0,INDEX('Appendix 3 Rules'!$C$2:$C$18,MATCH(F90,'Appendix 3 Rules'!$A$2:$A$17))))+(IF(M90="",0,INDEX('Appendix 3 Rules'!$D$2:$D$18,MATCH(F90,'Appendix 3 Rules'!$A$2:$A$17))))+(IF(O90="",0,INDEX('Appendix 3 Rules'!$E$2:$E$18,MATCH(F90,'Appendix 3 Rules'!$A$2:$A$17))))+(IF(Q90="",0,INDEX('Appendix 3 Rules'!$F$2:$F$18,MATCH(F90,'Appendix 3 Rules'!$A$2:$A$17))))+(IF(S90="",0,INDEX('Appendix 3 Rules'!$G$2:$G$18,MATCH(F90,'Appendix 3 Rules'!$A$2:$A$17))))+(IF(U90="",0,INDEX('Appendix 3 Rules'!$H$2:$H$18,MATCH(F90,'Appendix 3 Rules'!$A$2:$A$17))))+(IF(W90="",0,INDEX('Appendix 3 Rules'!$I$2:$I$18,MATCH(F90,'Appendix 3 Rules'!$A$2:$A$17))))+(IF(Y90="",0,INDEX('Appendix 3 Rules'!$J$2:$J$18,MATCH(F90,'Appendix 3 Rules'!$A$2:$A$17))))+(IF(AA90="",0,INDEX('Appendix 3 Rules'!$K$2:$K$18,MATCH(F90,'Appendix 3 Rules'!$A$2:$A$17))))+(IF(AC90="",0,INDEX('Appendix 3 Rules'!$L$2:$L$18,MATCH(F90,'Appendix 3 Rules'!$A$2:$A$17))))+(IF(AE90="",0,INDEX('Appendix 3 Rules'!$M$2:$M$18,MATCH(F90,'Appendix 3 Rules'!$A$2:$A$17))))+(IF(AG90="",0,INDEX('Appendix 3 Rules'!$N$2:$N$18,MATCH(F90,'Appendix 3 Rules'!$A$2:$A$17))))+(IF(F90="gc1",VLOOKUP(F90,'Appendix 3 Rules'!$A$1:$O$34,15)))+(IF(F90="gc2",VLOOKUP(F90,'Appendix 3 Rules'!$A$1:$O$34,15)))+(IF(F90="gc3",VLOOKUP(F90,'Appendix 3 Rules'!$A$1:$O$34,15)))+(IF(F90="gr1",VLOOKUP(F90,'Appendix 3 Rules'!$A$1:$O$34,15)))+(IF(F90="gr2",VLOOKUP(F90,'Appendix 3 Rules'!$A$1:$O$34,15)))+(IF(F90="gr3",VLOOKUP(F90,'Appendix 3 Rules'!$A$1:$O$34,15)))+(IF(F90="h1",VLOOKUP(F90,'Appendix 3 Rules'!$A$1:$O$34,15)))+(IF(F90="h2",VLOOKUP(F90,'Appendix 3 Rules'!$A$1:$O$34,15)))+(IF(F90="h3",VLOOKUP(F90,'Appendix 3 Rules'!$A$1:$O$34,15)))+(IF(F90="i1",VLOOKUP(F90,'Appendix 3 Rules'!$A$1:$O$34,15)))+(IF(F90="i2",VLOOKUP(F90,'Appendix 3 Rules'!$A$1:$O$34,15)))+(IF(F90="j1",VLOOKUP(F90,'Appendix 3 Rules'!$A$1:$O$34,15)))+(IF(F90="j2",VLOOKUP(F90,'Appendix 3 Rules'!$A$1:$O$34,15)))+(IF(F90="k",VLOOKUP(F90,'Appendix 3 Rules'!$A$1:$O$34,15)))+(IF(F90="l1",VLOOKUP(F90,'Appendix 3 Rules'!$A$1:$O$34,15)))+(IF(F90="l2",VLOOKUP(F90,'Appendix 3 Rules'!$A$1:$O$34,15)))+(IF(F90="m1",VLOOKUP(F90,'Appendix 3 Rules'!$A$1:$O$34,15)))+(IF(F90="m2",VLOOKUP(F90,'Appendix 3 Rules'!$A$1:$O$34,15)))+(IF(F90="m3",VLOOKUP(F90,'Appendix 3 Rules'!$A$1:$O$34,15)))+(IF(F90="n",VLOOKUP(F90,'Appendix 3 Rules'!$A$1:$O$34,15)))+(IF(F90="o",VLOOKUP(F90,'Appendix 3 Rules'!$A$1:$O$34,15)))+(IF(F90="p",VLOOKUP(F90,'Appendix 3 Rules'!$A$1:$O$34,15)))+(IF(F90="q",VLOOKUP(F90,'Appendix 3 Rules'!$A$1:$O$34,15)))+(IF(F90="r",VLOOKUP(F90,'Appendix 3 Rules'!$A$1:$O$34,15)))+(IF(F90="s",VLOOKUP(F90,'Appendix 3 Rules'!$A$1:$O$34,15)))+(IF(F90="t",VLOOKUP(F90,'Appendix 3 Rules'!$A$1:$O$34,15)))+(IF(F90="u",VLOOKUP(F90,'Appendix 3 Rules'!$A$1:$O$34,15))))</f>
        <v/>
      </c>
      <c r="H90" s="61" t="str">
        <f>IF(F90="","",IF(OR(F90="d",F90="e",F90="gc1",F90="gc2",F90="gc3",F90="gr1",F90="gr2",F90="gr3",F90="h1",F90="h2",F90="h3",F90="i1",F90="i2",F90="j1",F90="j2",F90="k",F90="l1",F90="l2",F90="m1",F90="m2",F90="m3",F90="n",F90="o",F90="p",F90="q",F90="r",F90="s",F90="t",F90="u",F90="f"),MIN(G90,VLOOKUP(F90,'Appx 3 (Mass) Rules'!$A$1:$D$150,4,0)),MIN(G90,VLOOKUP(F90,'Appx 3 (Mass) Rules'!$A$1:$D$150,4,0),SUMPRODUCT(IF(I90="",0,INDEX('Appendix 3 Rules'!$B$2:$B$18,MATCH(F90,'Appendix 3 Rules'!$A$2:$A$17))))+(IF(K90="",0,INDEX('Appendix 3 Rules'!$C$2:$C$18,MATCH(F90,'Appendix 3 Rules'!$A$2:$A$17))))+(IF(M90="",0,INDEX('Appendix 3 Rules'!$D$2:$D$18,MATCH(F90,'Appendix 3 Rules'!$A$2:$A$17))))+(IF(O90="",0,INDEX('Appendix 3 Rules'!$E$2:$E$18,MATCH(F90,'Appendix 3 Rules'!$A$2:$A$17))))+(IF(Q90="",0,INDEX('Appendix 3 Rules'!$F$2:$F$18,MATCH(F90,'Appendix 3 Rules'!$A$2:$A$17))))+(IF(S90="",0,INDEX('Appendix 3 Rules'!$G$2:$G$18,MATCH(F90,'Appendix 3 Rules'!$A$2:$A$17))))+(IF(U90="",0,INDEX('Appendix 3 Rules'!$H$2:$H$18,MATCH(F90,'Appendix 3 Rules'!$A$2:$A$17))))+(IF(W90="",0,INDEX('Appendix 3 Rules'!$I$2:$I$18,MATCH(F90,'Appendix 3 Rules'!$A$2:$A$17))))+(IF(Y90="",0,INDEX('Appendix 3 Rules'!$J$2:$J$18,MATCH(F90,'Appendix 3 Rules'!$A$2:$A$17))))+(IF(AA90="",0,INDEX('Appendix 3 Rules'!$K$2:$K$18,MATCH(F90,'Appendix 3 Rules'!$A$2:$A$17))))+(IF(AC90="",0,INDEX('Appendix 3 Rules'!$L$2:$L$18,MATCH(F90,'Appendix 3 Rules'!$A$2:$A$17))))+(IF(AE90="",0,INDEX('Appendix 3 Rules'!$M$2:$M$18,MATCH(F90,'Appendix 3 Rules'!$A$2:$A$17))))+(IF(AG90="",0,INDEX('Appendix 3 Rules'!$N$2:$N$18,MATCH(F90,'Appendix 3 Rules'!$A$2:$A$17))))+(IF(F90="gc1",VLOOKUP(F90,'Appendix 3 Rules'!$A$1:$O$34,15)))+(IF(F90="gc2",VLOOKUP(F90,'Appendix 3 Rules'!$A$1:$O$34,15)))+(IF(F90="gc3",VLOOKUP(F90,'Appendix 3 Rules'!$A$1:$O$34,15)))+(IF(F90="gr1",VLOOKUP(F90,'Appendix 3 Rules'!$A$1:$O$34,15)))+(IF(F90="gr2",VLOOKUP(F90,'Appendix 3 Rules'!$A$1:$O$34,15)))+(IF(F90="gr3",VLOOKUP(F90,'Appendix 3 Rules'!$A$1:$O$34,15)))+(IF(F90="h1",VLOOKUP(F90,'Appendix 3 Rules'!$A$1:$O$34,15)))+(IF(F90="h2",VLOOKUP(F90,'Appendix 3 Rules'!$A$1:$O$34,15)))+(IF(F90="h3",VLOOKUP(F90,'Appendix 3 Rules'!$A$1:$O$34,15)))+(IF(F90="i1",VLOOKUP(F90,'Appendix 3 Rules'!$A$1:$O$34,15)))+(IF(F90="i2",VLOOKUP(F90,'Appendix 3 Rules'!$A$1:$O$34,15)))+(IF(F90="j1",VLOOKUP(F90,'Appendix 3 Rules'!$A$1:$O$34,15)))+(IF(F90="j2",VLOOKUP(F90,'Appendix 3 Rules'!$A$1:$O$34,15)))+(IF(F90="k",VLOOKUP(F90,'Appendix 3 Rules'!$A$1:$O$34,15)))+(IF(F90="l1",VLOOKUP(F90,'Appendix 3 Rules'!$A$1:$O$34,15)))+(IF(F90="l2",VLOOKUP(F90,'Appendix 3 Rules'!$A$1:$O$34,15)))+(IF(F90="m1",VLOOKUP(F90,'Appendix 3 Rules'!$A$1:$O$34,15)))+(IF(F90="m2",VLOOKUP(F90,'Appendix 3 Rules'!$A$1:$O$34,15)))+(IF(F90="m3",VLOOKUP(F90,'Appendix 3 Rules'!$A$1:$O$34,15)))+(IF(F90="n",VLOOKUP(F90,'Appendix 3 Rules'!$A$1:$O$34,15)))+(IF(F90="o",VLOOKUP(F90,'Appendix 3 Rules'!$A$1:$O$34,15)))+(IF(F90="p",VLOOKUP(F90,'Appendix 3 Rules'!$A$1:$O$34,15)))+(IF(F90="q",VLOOKUP(F90,'Appendix 3 Rules'!$A$1:$O$34,15)))+(IF(F90="r",VLOOKUP(F90,'Appendix 3 Rules'!$A$1:$O$34,15)))+(IF(F90="s",VLOOKUP(F90,'Appendix 3 Rules'!$A$1:$O$34,15)))+(IF(F90="t",VLOOKUP(F90,'Appendix 3 Rules'!$A$1:$O$34,15)))+(IF(F90="u",VLOOKUP(F90,'Appendix 3 Rules'!$A$1:$O$34,15))))))</f>
        <v/>
      </c>
      <c r="I90" s="11"/>
      <c r="J90" s="14"/>
      <c r="K90" s="11"/>
      <c r="L90" s="14"/>
      <c r="M90" s="11"/>
      <c r="N90" s="14"/>
      <c r="O90" s="11"/>
      <c r="P90" s="14"/>
      <c r="Q90" s="11"/>
      <c r="R90" s="14"/>
      <c r="S90" s="68"/>
      <c r="T90" s="14"/>
      <c r="U90" s="11"/>
      <c r="V90" s="14"/>
      <c r="W90" s="11"/>
      <c r="X90" s="14"/>
      <c r="Y90" s="69"/>
      <c r="Z90" s="14"/>
      <c r="AA90" s="69"/>
      <c r="AB90" s="14"/>
      <c r="AC90" s="8"/>
      <c r="AD90" s="13"/>
      <c r="AE90" s="8"/>
      <c r="AF90" s="13"/>
      <c r="AG90" s="8"/>
      <c r="AH90" s="13"/>
      <c r="AI90" s="13"/>
      <c r="AJ90" s="13"/>
      <c r="AK90" s="13"/>
      <c r="AL90" s="13"/>
      <c r="AM90" s="13" t="str">
        <f>IF(OR(AE90&lt;&gt;"",AG90&lt;&gt;""),"",IF(AND(F90&lt;&gt;"f",M90&lt;&gt;""),VLOOKUP(F90,'Appendix 3 Rules'!$A$1:$O$34,4,0),""))</f>
        <v/>
      </c>
      <c r="AN90" s="13" t="str">
        <f>IF(Q90="","",VLOOKUP(F90,'Appendix 3 Rules'!$A$1:$N$34,6,FALSE))</f>
        <v/>
      </c>
      <c r="AO90" s="13" t="str">
        <f>IF(AND(F90="f",U90&lt;&gt;""),VLOOKUP(F90,'Appendix 3 Rules'!$A$1:$N$34,8,FALSE),"")</f>
        <v/>
      </c>
    </row>
    <row r="91" spans="1:41" ht="18" customHeight="1" x14ac:dyDescent="0.2">
      <c r="B91" s="70"/>
      <c r="C91" s="9"/>
      <c r="D91" s="10"/>
      <c r="E91" s="9"/>
      <c r="F91" s="8"/>
      <c r="G91" s="20" t="str">
        <f>IF(F91="","",SUMPRODUCT(IF(I91="",0,INDEX('Appendix 3 Rules'!$B$2:$B$18,MATCH(F91,'Appendix 3 Rules'!$A$2:$A$17))))+(IF(K91="",0,INDEX('Appendix 3 Rules'!$C$2:$C$18,MATCH(F91,'Appendix 3 Rules'!$A$2:$A$17))))+(IF(M91="",0,INDEX('Appendix 3 Rules'!$D$2:$D$18,MATCH(F91,'Appendix 3 Rules'!$A$2:$A$17))))+(IF(O91="",0,INDEX('Appendix 3 Rules'!$E$2:$E$18,MATCH(F91,'Appendix 3 Rules'!$A$2:$A$17))))+(IF(Q91="",0,INDEX('Appendix 3 Rules'!$F$2:$F$18,MATCH(F91,'Appendix 3 Rules'!$A$2:$A$17))))+(IF(S91="",0,INDEX('Appendix 3 Rules'!$G$2:$G$18,MATCH(F91,'Appendix 3 Rules'!$A$2:$A$17))))+(IF(U91="",0,INDEX('Appendix 3 Rules'!$H$2:$H$18,MATCH(F91,'Appendix 3 Rules'!$A$2:$A$17))))+(IF(W91="",0,INDEX('Appendix 3 Rules'!$I$2:$I$18,MATCH(F91,'Appendix 3 Rules'!$A$2:$A$17))))+(IF(Y91="",0,INDEX('Appendix 3 Rules'!$J$2:$J$18,MATCH(F91,'Appendix 3 Rules'!$A$2:$A$17))))+(IF(AA91="",0,INDEX('Appendix 3 Rules'!$K$2:$K$18,MATCH(F91,'Appendix 3 Rules'!$A$2:$A$17))))+(IF(AC91="",0,INDEX('Appendix 3 Rules'!$L$2:$L$18,MATCH(F91,'Appendix 3 Rules'!$A$2:$A$17))))+(IF(AE91="",0,INDEX('Appendix 3 Rules'!$M$2:$M$18,MATCH(F91,'Appendix 3 Rules'!$A$2:$A$17))))+(IF(AG91="",0,INDEX('Appendix 3 Rules'!$N$2:$N$18,MATCH(F91,'Appendix 3 Rules'!$A$2:$A$17))))+(IF(F91="gc1",VLOOKUP(F91,'Appendix 3 Rules'!$A$1:$O$34,15)))+(IF(F91="gc2",VLOOKUP(F91,'Appendix 3 Rules'!$A$1:$O$34,15)))+(IF(F91="gc3",VLOOKUP(F91,'Appendix 3 Rules'!$A$1:$O$34,15)))+(IF(F91="gr1",VLOOKUP(F91,'Appendix 3 Rules'!$A$1:$O$34,15)))+(IF(F91="gr2",VLOOKUP(F91,'Appendix 3 Rules'!$A$1:$O$34,15)))+(IF(F91="gr3",VLOOKUP(F91,'Appendix 3 Rules'!$A$1:$O$34,15)))+(IF(F91="h1",VLOOKUP(F91,'Appendix 3 Rules'!$A$1:$O$34,15)))+(IF(F91="h2",VLOOKUP(F91,'Appendix 3 Rules'!$A$1:$O$34,15)))+(IF(F91="h3",VLOOKUP(F91,'Appendix 3 Rules'!$A$1:$O$34,15)))+(IF(F91="i1",VLOOKUP(F91,'Appendix 3 Rules'!$A$1:$O$34,15)))+(IF(F91="i2",VLOOKUP(F91,'Appendix 3 Rules'!$A$1:$O$34,15)))+(IF(F91="j1",VLOOKUP(F91,'Appendix 3 Rules'!$A$1:$O$34,15)))+(IF(F91="j2",VLOOKUP(F91,'Appendix 3 Rules'!$A$1:$O$34,15)))+(IF(F91="k",VLOOKUP(F91,'Appendix 3 Rules'!$A$1:$O$34,15)))+(IF(F91="l1",VLOOKUP(F91,'Appendix 3 Rules'!$A$1:$O$34,15)))+(IF(F91="l2",VLOOKUP(F91,'Appendix 3 Rules'!$A$1:$O$34,15)))+(IF(F91="m1",VLOOKUP(F91,'Appendix 3 Rules'!$A$1:$O$34,15)))+(IF(F91="m2",VLOOKUP(F91,'Appendix 3 Rules'!$A$1:$O$34,15)))+(IF(F91="m3",VLOOKUP(F91,'Appendix 3 Rules'!$A$1:$O$34,15)))+(IF(F91="n",VLOOKUP(F91,'Appendix 3 Rules'!$A$1:$O$34,15)))+(IF(F91="o",VLOOKUP(F91,'Appendix 3 Rules'!$A$1:$O$34,15)))+(IF(F91="p",VLOOKUP(F91,'Appendix 3 Rules'!$A$1:$O$34,15)))+(IF(F91="q",VLOOKUP(F91,'Appendix 3 Rules'!$A$1:$O$34,15)))+(IF(F91="r",VLOOKUP(F91,'Appendix 3 Rules'!$A$1:$O$34,15)))+(IF(F91="s",VLOOKUP(F91,'Appendix 3 Rules'!$A$1:$O$34,15)))+(IF(F91="t",VLOOKUP(F91,'Appendix 3 Rules'!$A$1:$O$34,15)))+(IF(F91="u",VLOOKUP(F91,'Appendix 3 Rules'!$A$1:$O$34,15))))</f>
        <v/>
      </c>
      <c r="H91" s="61" t="str">
        <f>IF(F91="","",IF(OR(F91="d",F91="e",F91="gc1",F91="gc2",F91="gc3",F91="gr1",F91="gr2",F91="gr3",F91="h1",F91="h2",F91="h3",F91="i1",F91="i2",F91="j1",F91="j2",F91="k",F91="l1",F91="l2",F91="m1",F91="m2",F91="m3",F91="n",F91="o",F91="p",F91="q",F91="r",F91="s",F91="t",F91="u",F91="f"),MIN(G91,VLOOKUP(F91,'Appx 3 (Mass) Rules'!$A$1:$D$150,4,0)),MIN(G91,VLOOKUP(F91,'Appx 3 (Mass) Rules'!$A$1:$D$150,4,0),SUMPRODUCT(IF(I91="",0,INDEX('Appendix 3 Rules'!$B$2:$B$18,MATCH(F91,'Appendix 3 Rules'!$A$2:$A$17))))+(IF(K91="",0,INDEX('Appendix 3 Rules'!$C$2:$C$18,MATCH(F91,'Appendix 3 Rules'!$A$2:$A$17))))+(IF(M91="",0,INDEX('Appendix 3 Rules'!$D$2:$D$18,MATCH(F91,'Appendix 3 Rules'!$A$2:$A$17))))+(IF(O91="",0,INDEX('Appendix 3 Rules'!$E$2:$E$18,MATCH(F91,'Appendix 3 Rules'!$A$2:$A$17))))+(IF(Q91="",0,INDEX('Appendix 3 Rules'!$F$2:$F$18,MATCH(F91,'Appendix 3 Rules'!$A$2:$A$17))))+(IF(S91="",0,INDEX('Appendix 3 Rules'!$G$2:$G$18,MATCH(F91,'Appendix 3 Rules'!$A$2:$A$17))))+(IF(U91="",0,INDEX('Appendix 3 Rules'!$H$2:$H$18,MATCH(F91,'Appendix 3 Rules'!$A$2:$A$17))))+(IF(W91="",0,INDEX('Appendix 3 Rules'!$I$2:$I$18,MATCH(F91,'Appendix 3 Rules'!$A$2:$A$17))))+(IF(Y91="",0,INDEX('Appendix 3 Rules'!$J$2:$J$18,MATCH(F91,'Appendix 3 Rules'!$A$2:$A$17))))+(IF(AA91="",0,INDEX('Appendix 3 Rules'!$K$2:$K$18,MATCH(F91,'Appendix 3 Rules'!$A$2:$A$17))))+(IF(AC91="",0,INDEX('Appendix 3 Rules'!$L$2:$L$18,MATCH(F91,'Appendix 3 Rules'!$A$2:$A$17))))+(IF(AE91="",0,INDEX('Appendix 3 Rules'!$M$2:$M$18,MATCH(F91,'Appendix 3 Rules'!$A$2:$A$17))))+(IF(AG91="",0,INDEX('Appendix 3 Rules'!$N$2:$N$18,MATCH(F91,'Appendix 3 Rules'!$A$2:$A$17))))+(IF(F91="gc1",VLOOKUP(F91,'Appendix 3 Rules'!$A$1:$O$34,15)))+(IF(F91="gc2",VLOOKUP(F91,'Appendix 3 Rules'!$A$1:$O$34,15)))+(IF(F91="gc3",VLOOKUP(F91,'Appendix 3 Rules'!$A$1:$O$34,15)))+(IF(F91="gr1",VLOOKUP(F91,'Appendix 3 Rules'!$A$1:$O$34,15)))+(IF(F91="gr2",VLOOKUP(F91,'Appendix 3 Rules'!$A$1:$O$34,15)))+(IF(F91="gr3",VLOOKUP(F91,'Appendix 3 Rules'!$A$1:$O$34,15)))+(IF(F91="h1",VLOOKUP(F91,'Appendix 3 Rules'!$A$1:$O$34,15)))+(IF(F91="h2",VLOOKUP(F91,'Appendix 3 Rules'!$A$1:$O$34,15)))+(IF(F91="h3",VLOOKUP(F91,'Appendix 3 Rules'!$A$1:$O$34,15)))+(IF(F91="i1",VLOOKUP(F91,'Appendix 3 Rules'!$A$1:$O$34,15)))+(IF(F91="i2",VLOOKUP(F91,'Appendix 3 Rules'!$A$1:$O$34,15)))+(IF(F91="j1",VLOOKUP(F91,'Appendix 3 Rules'!$A$1:$O$34,15)))+(IF(F91="j2",VLOOKUP(F91,'Appendix 3 Rules'!$A$1:$O$34,15)))+(IF(F91="k",VLOOKUP(F91,'Appendix 3 Rules'!$A$1:$O$34,15)))+(IF(F91="l1",VLOOKUP(F91,'Appendix 3 Rules'!$A$1:$O$34,15)))+(IF(F91="l2",VLOOKUP(F91,'Appendix 3 Rules'!$A$1:$O$34,15)))+(IF(F91="m1",VLOOKUP(F91,'Appendix 3 Rules'!$A$1:$O$34,15)))+(IF(F91="m2",VLOOKUP(F91,'Appendix 3 Rules'!$A$1:$O$34,15)))+(IF(F91="m3",VLOOKUP(F91,'Appendix 3 Rules'!$A$1:$O$34,15)))+(IF(F91="n",VLOOKUP(F91,'Appendix 3 Rules'!$A$1:$O$34,15)))+(IF(F91="o",VLOOKUP(F91,'Appendix 3 Rules'!$A$1:$O$34,15)))+(IF(F91="p",VLOOKUP(F91,'Appendix 3 Rules'!$A$1:$O$34,15)))+(IF(F91="q",VLOOKUP(F91,'Appendix 3 Rules'!$A$1:$O$34,15)))+(IF(F91="r",VLOOKUP(F91,'Appendix 3 Rules'!$A$1:$O$34,15)))+(IF(F91="s",VLOOKUP(F91,'Appendix 3 Rules'!$A$1:$O$34,15)))+(IF(F91="t",VLOOKUP(F91,'Appendix 3 Rules'!$A$1:$O$34,15)))+(IF(F91="u",VLOOKUP(F91,'Appendix 3 Rules'!$A$1:$O$34,15))))))</f>
        <v/>
      </c>
      <c r="I91" s="12"/>
      <c r="J91" s="13"/>
      <c r="K91" s="12"/>
      <c r="L91" s="13"/>
      <c r="M91" s="12"/>
      <c r="N91" s="13"/>
      <c r="O91" s="12"/>
      <c r="P91" s="13"/>
      <c r="Q91" s="12"/>
      <c r="R91" s="13"/>
      <c r="S91" s="12"/>
      <c r="T91" s="13"/>
      <c r="U91" s="12"/>
      <c r="V91" s="13"/>
      <c r="W91" s="12"/>
      <c r="X91" s="13"/>
      <c r="Y91" s="12"/>
      <c r="Z91" s="13"/>
      <c r="AA91" s="12"/>
      <c r="AB91" s="13"/>
      <c r="AC91" s="8"/>
      <c r="AD91" s="13"/>
      <c r="AE91" s="8"/>
      <c r="AF91" s="13"/>
      <c r="AG91" s="8"/>
      <c r="AH91" s="13"/>
      <c r="AI91" s="13"/>
      <c r="AJ91" s="13"/>
      <c r="AK91" s="13"/>
      <c r="AL91" s="13"/>
      <c r="AM91" s="13" t="str">
        <f>IF(OR(AE91&lt;&gt;"",AG91&lt;&gt;""),"",IF(AND(F91&lt;&gt;"f",M91&lt;&gt;""),VLOOKUP(F91,'Appendix 3 Rules'!$A$1:$O$34,4,0),""))</f>
        <v/>
      </c>
      <c r="AN91" s="13" t="str">
        <f>IF(Q91="","",VLOOKUP(F91,'Appendix 3 Rules'!$A$1:$N$34,6,FALSE))</f>
        <v/>
      </c>
      <c r="AO91" s="13" t="str">
        <f>IF(AND(F91="f",U91&lt;&gt;""),VLOOKUP(F91,'Appendix 3 Rules'!$A$1:$N$34,8,FALSE),"")</f>
        <v/>
      </c>
    </row>
    <row r="92" spans="1:41" ht="18" customHeight="1" x14ac:dyDescent="0.2">
      <c r="B92" s="70"/>
      <c r="C92" s="9"/>
      <c r="D92" s="10"/>
      <c r="E92" s="9"/>
      <c r="F92" s="8"/>
      <c r="G92" s="20" t="str">
        <f>IF(F92="","",SUMPRODUCT(IF(I92="",0,INDEX('Appendix 3 Rules'!$B$2:$B$18,MATCH(F92,'Appendix 3 Rules'!$A$2:$A$17))))+(IF(K92="",0,INDEX('Appendix 3 Rules'!$C$2:$C$18,MATCH(F92,'Appendix 3 Rules'!$A$2:$A$17))))+(IF(M92="",0,INDEX('Appendix 3 Rules'!$D$2:$D$18,MATCH(F92,'Appendix 3 Rules'!$A$2:$A$17))))+(IF(O92="",0,INDEX('Appendix 3 Rules'!$E$2:$E$18,MATCH(F92,'Appendix 3 Rules'!$A$2:$A$17))))+(IF(Q92="",0,INDEX('Appendix 3 Rules'!$F$2:$F$18,MATCH(F92,'Appendix 3 Rules'!$A$2:$A$17))))+(IF(S92="",0,INDEX('Appendix 3 Rules'!$G$2:$G$18,MATCH(F92,'Appendix 3 Rules'!$A$2:$A$17))))+(IF(U92="",0,INDEX('Appendix 3 Rules'!$H$2:$H$18,MATCH(F92,'Appendix 3 Rules'!$A$2:$A$17))))+(IF(W92="",0,INDEX('Appendix 3 Rules'!$I$2:$I$18,MATCH(F92,'Appendix 3 Rules'!$A$2:$A$17))))+(IF(Y92="",0,INDEX('Appendix 3 Rules'!$J$2:$J$18,MATCH(F92,'Appendix 3 Rules'!$A$2:$A$17))))+(IF(AA92="",0,INDEX('Appendix 3 Rules'!$K$2:$K$18,MATCH(F92,'Appendix 3 Rules'!$A$2:$A$17))))+(IF(AC92="",0,INDEX('Appendix 3 Rules'!$L$2:$L$18,MATCH(F92,'Appendix 3 Rules'!$A$2:$A$17))))+(IF(AE92="",0,INDEX('Appendix 3 Rules'!$M$2:$M$18,MATCH(F92,'Appendix 3 Rules'!$A$2:$A$17))))+(IF(AG92="",0,INDEX('Appendix 3 Rules'!$N$2:$N$18,MATCH(F92,'Appendix 3 Rules'!$A$2:$A$17))))+(IF(F92="gc1",VLOOKUP(F92,'Appendix 3 Rules'!$A$1:$O$34,15)))+(IF(F92="gc2",VLOOKUP(F92,'Appendix 3 Rules'!$A$1:$O$34,15)))+(IF(F92="gc3",VLOOKUP(F92,'Appendix 3 Rules'!$A$1:$O$34,15)))+(IF(F92="gr1",VLOOKUP(F92,'Appendix 3 Rules'!$A$1:$O$34,15)))+(IF(F92="gr2",VLOOKUP(F92,'Appendix 3 Rules'!$A$1:$O$34,15)))+(IF(F92="gr3",VLOOKUP(F92,'Appendix 3 Rules'!$A$1:$O$34,15)))+(IF(F92="h1",VLOOKUP(F92,'Appendix 3 Rules'!$A$1:$O$34,15)))+(IF(F92="h2",VLOOKUP(F92,'Appendix 3 Rules'!$A$1:$O$34,15)))+(IF(F92="h3",VLOOKUP(F92,'Appendix 3 Rules'!$A$1:$O$34,15)))+(IF(F92="i1",VLOOKUP(F92,'Appendix 3 Rules'!$A$1:$O$34,15)))+(IF(F92="i2",VLOOKUP(F92,'Appendix 3 Rules'!$A$1:$O$34,15)))+(IF(F92="j1",VLOOKUP(F92,'Appendix 3 Rules'!$A$1:$O$34,15)))+(IF(F92="j2",VLOOKUP(F92,'Appendix 3 Rules'!$A$1:$O$34,15)))+(IF(F92="k",VLOOKUP(F92,'Appendix 3 Rules'!$A$1:$O$34,15)))+(IF(F92="l1",VLOOKUP(F92,'Appendix 3 Rules'!$A$1:$O$34,15)))+(IF(F92="l2",VLOOKUP(F92,'Appendix 3 Rules'!$A$1:$O$34,15)))+(IF(F92="m1",VLOOKUP(F92,'Appendix 3 Rules'!$A$1:$O$34,15)))+(IF(F92="m2",VLOOKUP(F92,'Appendix 3 Rules'!$A$1:$O$34,15)))+(IF(F92="m3",VLOOKUP(F92,'Appendix 3 Rules'!$A$1:$O$34,15)))+(IF(F92="n",VLOOKUP(F92,'Appendix 3 Rules'!$A$1:$O$34,15)))+(IF(F92="o",VLOOKUP(F92,'Appendix 3 Rules'!$A$1:$O$34,15)))+(IF(F92="p",VLOOKUP(F92,'Appendix 3 Rules'!$A$1:$O$34,15)))+(IF(F92="q",VLOOKUP(F92,'Appendix 3 Rules'!$A$1:$O$34,15)))+(IF(F92="r",VLOOKUP(F92,'Appendix 3 Rules'!$A$1:$O$34,15)))+(IF(F92="s",VLOOKUP(F92,'Appendix 3 Rules'!$A$1:$O$34,15)))+(IF(F92="t",VLOOKUP(F92,'Appendix 3 Rules'!$A$1:$O$34,15)))+(IF(F92="u",VLOOKUP(F92,'Appendix 3 Rules'!$A$1:$O$34,15))))</f>
        <v/>
      </c>
      <c r="H92" s="61" t="str">
        <f>IF(F92="","",IF(OR(F92="d",F92="e",F92="gc1",F92="gc2",F92="gc3",F92="gr1",F92="gr2",F92="gr3",F92="h1",F92="h2",F92="h3",F92="i1",F92="i2",F92="j1",F92="j2",F92="k",F92="l1",F92="l2",F92="m1",F92="m2",F92="m3",F92="n",F92="o",F92="p",F92="q",F92="r",F92="s",F92="t",F92="u",F92="f"),MIN(G92,VLOOKUP(F92,'Appx 3 (Mass) Rules'!$A$1:$D$150,4,0)),MIN(G92,VLOOKUP(F92,'Appx 3 (Mass) Rules'!$A$1:$D$150,4,0),SUMPRODUCT(IF(I92="",0,INDEX('Appendix 3 Rules'!$B$2:$B$18,MATCH(F92,'Appendix 3 Rules'!$A$2:$A$17))))+(IF(K92="",0,INDEX('Appendix 3 Rules'!$C$2:$C$18,MATCH(F92,'Appendix 3 Rules'!$A$2:$A$17))))+(IF(M92="",0,INDEX('Appendix 3 Rules'!$D$2:$D$18,MATCH(F92,'Appendix 3 Rules'!$A$2:$A$17))))+(IF(O92="",0,INDEX('Appendix 3 Rules'!$E$2:$E$18,MATCH(F92,'Appendix 3 Rules'!$A$2:$A$17))))+(IF(Q92="",0,INDEX('Appendix 3 Rules'!$F$2:$F$18,MATCH(F92,'Appendix 3 Rules'!$A$2:$A$17))))+(IF(S92="",0,INDEX('Appendix 3 Rules'!$G$2:$G$18,MATCH(F92,'Appendix 3 Rules'!$A$2:$A$17))))+(IF(U92="",0,INDEX('Appendix 3 Rules'!$H$2:$H$18,MATCH(F92,'Appendix 3 Rules'!$A$2:$A$17))))+(IF(W92="",0,INDEX('Appendix 3 Rules'!$I$2:$I$18,MATCH(F92,'Appendix 3 Rules'!$A$2:$A$17))))+(IF(Y92="",0,INDEX('Appendix 3 Rules'!$J$2:$J$18,MATCH(F92,'Appendix 3 Rules'!$A$2:$A$17))))+(IF(AA92="",0,INDEX('Appendix 3 Rules'!$K$2:$K$18,MATCH(F92,'Appendix 3 Rules'!$A$2:$A$17))))+(IF(AC92="",0,INDEX('Appendix 3 Rules'!$L$2:$L$18,MATCH(F92,'Appendix 3 Rules'!$A$2:$A$17))))+(IF(AE92="",0,INDEX('Appendix 3 Rules'!$M$2:$M$18,MATCH(F92,'Appendix 3 Rules'!$A$2:$A$17))))+(IF(AG92="",0,INDEX('Appendix 3 Rules'!$N$2:$N$18,MATCH(F92,'Appendix 3 Rules'!$A$2:$A$17))))+(IF(F92="gc1",VLOOKUP(F92,'Appendix 3 Rules'!$A$1:$O$34,15)))+(IF(F92="gc2",VLOOKUP(F92,'Appendix 3 Rules'!$A$1:$O$34,15)))+(IF(F92="gc3",VLOOKUP(F92,'Appendix 3 Rules'!$A$1:$O$34,15)))+(IF(F92="gr1",VLOOKUP(F92,'Appendix 3 Rules'!$A$1:$O$34,15)))+(IF(F92="gr2",VLOOKUP(F92,'Appendix 3 Rules'!$A$1:$O$34,15)))+(IF(F92="gr3",VLOOKUP(F92,'Appendix 3 Rules'!$A$1:$O$34,15)))+(IF(F92="h1",VLOOKUP(F92,'Appendix 3 Rules'!$A$1:$O$34,15)))+(IF(F92="h2",VLOOKUP(F92,'Appendix 3 Rules'!$A$1:$O$34,15)))+(IF(F92="h3",VLOOKUP(F92,'Appendix 3 Rules'!$A$1:$O$34,15)))+(IF(F92="i1",VLOOKUP(F92,'Appendix 3 Rules'!$A$1:$O$34,15)))+(IF(F92="i2",VLOOKUP(F92,'Appendix 3 Rules'!$A$1:$O$34,15)))+(IF(F92="j1",VLOOKUP(F92,'Appendix 3 Rules'!$A$1:$O$34,15)))+(IF(F92="j2",VLOOKUP(F92,'Appendix 3 Rules'!$A$1:$O$34,15)))+(IF(F92="k",VLOOKUP(F92,'Appendix 3 Rules'!$A$1:$O$34,15)))+(IF(F92="l1",VLOOKUP(F92,'Appendix 3 Rules'!$A$1:$O$34,15)))+(IF(F92="l2",VLOOKUP(F92,'Appendix 3 Rules'!$A$1:$O$34,15)))+(IF(F92="m1",VLOOKUP(F92,'Appendix 3 Rules'!$A$1:$O$34,15)))+(IF(F92="m2",VLOOKUP(F92,'Appendix 3 Rules'!$A$1:$O$34,15)))+(IF(F92="m3",VLOOKUP(F92,'Appendix 3 Rules'!$A$1:$O$34,15)))+(IF(F92="n",VLOOKUP(F92,'Appendix 3 Rules'!$A$1:$O$34,15)))+(IF(F92="o",VLOOKUP(F92,'Appendix 3 Rules'!$A$1:$O$34,15)))+(IF(F92="p",VLOOKUP(F92,'Appendix 3 Rules'!$A$1:$O$34,15)))+(IF(F92="q",VLOOKUP(F92,'Appendix 3 Rules'!$A$1:$O$34,15)))+(IF(F92="r",VLOOKUP(F92,'Appendix 3 Rules'!$A$1:$O$34,15)))+(IF(F92="s",VLOOKUP(F92,'Appendix 3 Rules'!$A$1:$O$34,15)))+(IF(F92="t",VLOOKUP(F92,'Appendix 3 Rules'!$A$1:$O$34,15)))+(IF(F92="u",VLOOKUP(F92,'Appendix 3 Rules'!$A$1:$O$34,15))))))</f>
        <v/>
      </c>
      <c r="I92" s="11"/>
      <c r="J92" s="14"/>
      <c r="K92" s="11"/>
      <c r="L92" s="14"/>
      <c r="M92" s="11"/>
      <c r="N92" s="14"/>
      <c r="O92" s="11"/>
      <c r="P92" s="14"/>
      <c r="Q92" s="11"/>
      <c r="R92" s="14"/>
      <c r="S92" s="68"/>
      <c r="T92" s="14"/>
      <c r="U92" s="11"/>
      <c r="V92" s="14"/>
      <c r="W92" s="11"/>
      <c r="X92" s="14"/>
      <c r="Y92" s="69"/>
      <c r="Z92" s="14"/>
      <c r="AA92" s="69"/>
      <c r="AB92" s="14"/>
      <c r="AC92" s="8"/>
      <c r="AD92" s="13"/>
      <c r="AE92" s="8"/>
      <c r="AF92" s="13"/>
      <c r="AG92" s="8"/>
      <c r="AH92" s="13"/>
      <c r="AI92" s="13"/>
      <c r="AJ92" s="13"/>
      <c r="AK92" s="13"/>
      <c r="AL92" s="13"/>
      <c r="AM92" s="13" t="str">
        <f>IF(OR(AE92&lt;&gt;"",AG92&lt;&gt;""),"",IF(AND(F92&lt;&gt;"f",M92&lt;&gt;""),VLOOKUP(F92,'Appendix 3 Rules'!$A$1:$O$34,4,0),""))</f>
        <v/>
      </c>
      <c r="AN92" s="13" t="str">
        <f>IF(Q92="","",VLOOKUP(F92,'Appendix 3 Rules'!$A$1:$N$34,6,FALSE))</f>
        <v/>
      </c>
      <c r="AO92" s="13" t="str">
        <f>IF(AND(F92="f",U92&lt;&gt;""),VLOOKUP(F92,'Appendix 3 Rules'!$A$1:$N$34,8,FALSE),"")</f>
        <v/>
      </c>
    </row>
    <row r="93" spans="1:41" ht="18" customHeight="1" x14ac:dyDescent="0.2">
      <c r="B93" s="70"/>
      <c r="C93" s="9"/>
      <c r="D93" s="10"/>
      <c r="E93" s="9"/>
      <c r="F93" s="8"/>
      <c r="G93" s="20" t="str">
        <f>IF(F93="","",SUMPRODUCT(IF(I93="",0,INDEX('Appendix 3 Rules'!$B$2:$B$18,MATCH(F93,'Appendix 3 Rules'!$A$2:$A$17))))+(IF(K93="",0,INDEX('Appendix 3 Rules'!$C$2:$C$18,MATCH(F93,'Appendix 3 Rules'!$A$2:$A$17))))+(IF(M93="",0,INDEX('Appendix 3 Rules'!$D$2:$D$18,MATCH(F93,'Appendix 3 Rules'!$A$2:$A$17))))+(IF(O93="",0,INDEX('Appendix 3 Rules'!$E$2:$E$18,MATCH(F93,'Appendix 3 Rules'!$A$2:$A$17))))+(IF(Q93="",0,INDEX('Appendix 3 Rules'!$F$2:$F$18,MATCH(F93,'Appendix 3 Rules'!$A$2:$A$17))))+(IF(S93="",0,INDEX('Appendix 3 Rules'!$G$2:$G$18,MATCH(F93,'Appendix 3 Rules'!$A$2:$A$17))))+(IF(U93="",0,INDEX('Appendix 3 Rules'!$H$2:$H$18,MATCH(F93,'Appendix 3 Rules'!$A$2:$A$17))))+(IF(W93="",0,INDEX('Appendix 3 Rules'!$I$2:$I$18,MATCH(F93,'Appendix 3 Rules'!$A$2:$A$17))))+(IF(Y93="",0,INDEX('Appendix 3 Rules'!$J$2:$J$18,MATCH(F93,'Appendix 3 Rules'!$A$2:$A$17))))+(IF(AA93="",0,INDEX('Appendix 3 Rules'!$K$2:$K$18,MATCH(F93,'Appendix 3 Rules'!$A$2:$A$17))))+(IF(AC93="",0,INDEX('Appendix 3 Rules'!$L$2:$L$18,MATCH(F93,'Appendix 3 Rules'!$A$2:$A$17))))+(IF(AE93="",0,INDEX('Appendix 3 Rules'!$M$2:$M$18,MATCH(F93,'Appendix 3 Rules'!$A$2:$A$17))))+(IF(AG93="",0,INDEX('Appendix 3 Rules'!$N$2:$N$18,MATCH(F93,'Appendix 3 Rules'!$A$2:$A$17))))+(IF(F93="gc1",VLOOKUP(F93,'Appendix 3 Rules'!$A$1:$O$34,15)))+(IF(F93="gc2",VLOOKUP(F93,'Appendix 3 Rules'!$A$1:$O$34,15)))+(IF(F93="gc3",VLOOKUP(F93,'Appendix 3 Rules'!$A$1:$O$34,15)))+(IF(F93="gr1",VLOOKUP(F93,'Appendix 3 Rules'!$A$1:$O$34,15)))+(IF(F93="gr2",VLOOKUP(F93,'Appendix 3 Rules'!$A$1:$O$34,15)))+(IF(F93="gr3",VLOOKUP(F93,'Appendix 3 Rules'!$A$1:$O$34,15)))+(IF(F93="h1",VLOOKUP(F93,'Appendix 3 Rules'!$A$1:$O$34,15)))+(IF(F93="h2",VLOOKUP(F93,'Appendix 3 Rules'!$A$1:$O$34,15)))+(IF(F93="h3",VLOOKUP(F93,'Appendix 3 Rules'!$A$1:$O$34,15)))+(IF(F93="i1",VLOOKUP(F93,'Appendix 3 Rules'!$A$1:$O$34,15)))+(IF(F93="i2",VLOOKUP(F93,'Appendix 3 Rules'!$A$1:$O$34,15)))+(IF(F93="j1",VLOOKUP(F93,'Appendix 3 Rules'!$A$1:$O$34,15)))+(IF(F93="j2",VLOOKUP(F93,'Appendix 3 Rules'!$A$1:$O$34,15)))+(IF(F93="k",VLOOKUP(F93,'Appendix 3 Rules'!$A$1:$O$34,15)))+(IF(F93="l1",VLOOKUP(F93,'Appendix 3 Rules'!$A$1:$O$34,15)))+(IF(F93="l2",VLOOKUP(F93,'Appendix 3 Rules'!$A$1:$O$34,15)))+(IF(F93="m1",VLOOKUP(F93,'Appendix 3 Rules'!$A$1:$O$34,15)))+(IF(F93="m2",VLOOKUP(F93,'Appendix 3 Rules'!$A$1:$O$34,15)))+(IF(F93="m3",VLOOKUP(F93,'Appendix 3 Rules'!$A$1:$O$34,15)))+(IF(F93="n",VLOOKUP(F93,'Appendix 3 Rules'!$A$1:$O$34,15)))+(IF(F93="o",VLOOKUP(F93,'Appendix 3 Rules'!$A$1:$O$34,15)))+(IF(F93="p",VLOOKUP(F93,'Appendix 3 Rules'!$A$1:$O$34,15)))+(IF(F93="q",VLOOKUP(F93,'Appendix 3 Rules'!$A$1:$O$34,15)))+(IF(F93="r",VLOOKUP(F93,'Appendix 3 Rules'!$A$1:$O$34,15)))+(IF(F93="s",VLOOKUP(F93,'Appendix 3 Rules'!$A$1:$O$34,15)))+(IF(F93="t",VLOOKUP(F93,'Appendix 3 Rules'!$A$1:$O$34,15)))+(IF(F93="u",VLOOKUP(F93,'Appendix 3 Rules'!$A$1:$O$34,15))))</f>
        <v/>
      </c>
      <c r="H93" s="61" t="str">
        <f>IF(F93="","",IF(OR(F93="d",F93="e",F93="gc1",F93="gc2",F93="gc3",F93="gr1",F93="gr2",F93="gr3",F93="h1",F93="h2",F93="h3",F93="i1",F93="i2",F93="j1",F93="j2",F93="k",F93="l1",F93="l2",F93="m1",F93="m2",F93="m3",F93="n",F93="o",F93="p",F93="q",F93="r",F93="s",F93="t",F93="u",F93="f"),MIN(G93,VLOOKUP(F93,'Appx 3 (Mass) Rules'!$A$1:$D$150,4,0)),MIN(G93,VLOOKUP(F93,'Appx 3 (Mass) Rules'!$A$1:$D$150,4,0),SUMPRODUCT(IF(I93="",0,INDEX('Appendix 3 Rules'!$B$2:$B$18,MATCH(F93,'Appendix 3 Rules'!$A$2:$A$17))))+(IF(K93="",0,INDEX('Appendix 3 Rules'!$C$2:$C$18,MATCH(F93,'Appendix 3 Rules'!$A$2:$A$17))))+(IF(M93="",0,INDEX('Appendix 3 Rules'!$D$2:$D$18,MATCH(F93,'Appendix 3 Rules'!$A$2:$A$17))))+(IF(O93="",0,INDEX('Appendix 3 Rules'!$E$2:$E$18,MATCH(F93,'Appendix 3 Rules'!$A$2:$A$17))))+(IF(Q93="",0,INDEX('Appendix 3 Rules'!$F$2:$F$18,MATCH(F93,'Appendix 3 Rules'!$A$2:$A$17))))+(IF(S93="",0,INDEX('Appendix 3 Rules'!$G$2:$G$18,MATCH(F93,'Appendix 3 Rules'!$A$2:$A$17))))+(IF(U93="",0,INDEX('Appendix 3 Rules'!$H$2:$H$18,MATCH(F93,'Appendix 3 Rules'!$A$2:$A$17))))+(IF(W93="",0,INDEX('Appendix 3 Rules'!$I$2:$I$18,MATCH(F93,'Appendix 3 Rules'!$A$2:$A$17))))+(IF(Y93="",0,INDEX('Appendix 3 Rules'!$J$2:$J$18,MATCH(F93,'Appendix 3 Rules'!$A$2:$A$17))))+(IF(AA93="",0,INDEX('Appendix 3 Rules'!$K$2:$K$18,MATCH(F93,'Appendix 3 Rules'!$A$2:$A$17))))+(IF(AC93="",0,INDEX('Appendix 3 Rules'!$L$2:$L$18,MATCH(F93,'Appendix 3 Rules'!$A$2:$A$17))))+(IF(AE93="",0,INDEX('Appendix 3 Rules'!$M$2:$M$18,MATCH(F93,'Appendix 3 Rules'!$A$2:$A$17))))+(IF(AG93="",0,INDEX('Appendix 3 Rules'!$N$2:$N$18,MATCH(F93,'Appendix 3 Rules'!$A$2:$A$17))))+(IF(F93="gc1",VLOOKUP(F93,'Appendix 3 Rules'!$A$1:$O$34,15)))+(IF(F93="gc2",VLOOKUP(F93,'Appendix 3 Rules'!$A$1:$O$34,15)))+(IF(F93="gc3",VLOOKUP(F93,'Appendix 3 Rules'!$A$1:$O$34,15)))+(IF(F93="gr1",VLOOKUP(F93,'Appendix 3 Rules'!$A$1:$O$34,15)))+(IF(F93="gr2",VLOOKUP(F93,'Appendix 3 Rules'!$A$1:$O$34,15)))+(IF(F93="gr3",VLOOKUP(F93,'Appendix 3 Rules'!$A$1:$O$34,15)))+(IF(F93="h1",VLOOKUP(F93,'Appendix 3 Rules'!$A$1:$O$34,15)))+(IF(F93="h2",VLOOKUP(F93,'Appendix 3 Rules'!$A$1:$O$34,15)))+(IF(F93="h3",VLOOKUP(F93,'Appendix 3 Rules'!$A$1:$O$34,15)))+(IF(F93="i1",VLOOKUP(F93,'Appendix 3 Rules'!$A$1:$O$34,15)))+(IF(F93="i2",VLOOKUP(F93,'Appendix 3 Rules'!$A$1:$O$34,15)))+(IF(F93="j1",VLOOKUP(F93,'Appendix 3 Rules'!$A$1:$O$34,15)))+(IF(F93="j2",VLOOKUP(F93,'Appendix 3 Rules'!$A$1:$O$34,15)))+(IF(F93="k",VLOOKUP(F93,'Appendix 3 Rules'!$A$1:$O$34,15)))+(IF(F93="l1",VLOOKUP(F93,'Appendix 3 Rules'!$A$1:$O$34,15)))+(IF(F93="l2",VLOOKUP(F93,'Appendix 3 Rules'!$A$1:$O$34,15)))+(IF(F93="m1",VLOOKUP(F93,'Appendix 3 Rules'!$A$1:$O$34,15)))+(IF(F93="m2",VLOOKUP(F93,'Appendix 3 Rules'!$A$1:$O$34,15)))+(IF(F93="m3",VLOOKUP(F93,'Appendix 3 Rules'!$A$1:$O$34,15)))+(IF(F93="n",VLOOKUP(F93,'Appendix 3 Rules'!$A$1:$O$34,15)))+(IF(F93="o",VLOOKUP(F93,'Appendix 3 Rules'!$A$1:$O$34,15)))+(IF(F93="p",VLOOKUP(F93,'Appendix 3 Rules'!$A$1:$O$34,15)))+(IF(F93="q",VLOOKUP(F93,'Appendix 3 Rules'!$A$1:$O$34,15)))+(IF(F93="r",VLOOKUP(F93,'Appendix 3 Rules'!$A$1:$O$34,15)))+(IF(F93="s",VLOOKUP(F93,'Appendix 3 Rules'!$A$1:$O$34,15)))+(IF(F93="t",VLOOKUP(F93,'Appendix 3 Rules'!$A$1:$O$34,15)))+(IF(F93="u",VLOOKUP(F93,'Appendix 3 Rules'!$A$1:$O$34,15))))))</f>
        <v/>
      </c>
      <c r="I93" s="12"/>
      <c r="J93" s="13"/>
      <c r="K93" s="12"/>
      <c r="L93" s="13"/>
      <c r="M93" s="12"/>
      <c r="N93" s="13"/>
      <c r="O93" s="12"/>
      <c r="P93" s="13"/>
      <c r="Q93" s="12"/>
      <c r="R93" s="13"/>
      <c r="S93" s="12"/>
      <c r="T93" s="13"/>
      <c r="U93" s="12"/>
      <c r="V93" s="13"/>
      <c r="W93" s="12"/>
      <c r="X93" s="13"/>
      <c r="Y93" s="12"/>
      <c r="Z93" s="13"/>
      <c r="AA93" s="12"/>
      <c r="AB93" s="13"/>
      <c r="AC93" s="8"/>
      <c r="AD93" s="13"/>
      <c r="AE93" s="8"/>
      <c r="AF93" s="13"/>
      <c r="AG93" s="8"/>
      <c r="AH93" s="13"/>
      <c r="AI93" s="13"/>
      <c r="AJ93" s="13"/>
      <c r="AK93" s="13"/>
      <c r="AL93" s="13"/>
      <c r="AM93" s="13" t="str">
        <f>IF(OR(AE93&lt;&gt;"",AG93&lt;&gt;""),"",IF(AND(F93&lt;&gt;"f",M93&lt;&gt;""),VLOOKUP(F93,'Appendix 3 Rules'!$A$1:$O$34,4,0),""))</f>
        <v/>
      </c>
      <c r="AN93" s="13" t="str">
        <f>IF(Q93="","",VLOOKUP(F93,'Appendix 3 Rules'!$A$1:$N$34,6,FALSE))</f>
        <v/>
      </c>
      <c r="AO93" s="13" t="str">
        <f>IF(AND(F93="f",U93&lt;&gt;""),VLOOKUP(F93,'Appendix 3 Rules'!$A$1:$N$34,8,FALSE),"")</f>
        <v/>
      </c>
    </row>
    <row r="94" spans="1:41" ht="18" customHeight="1" x14ac:dyDescent="0.2">
      <c r="A94" s="66"/>
      <c r="B94" s="70"/>
      <c r="C94" s="9"/>
      <c r="D94" s="10"/>
      <c r="E94" s="9"/>
      <c r="F94" s="8"/>
      <c r="G94" s="20" t="str">
        <f>IF(F94="","",SUMPRODUCT(IF(I94="",0,INDEX('Appendix 3 Rules'!$B$2:$B$18,MATCH(F94,'Appendix 3 Rules'!$A$2:$A$17))))+(IF(K94="",0,INDEX('Appendix 3 Rules'!$C$2:$C$18,MATCH(F94,'Appendix 3 Rules'!$A$2:$A$17))))+(IF(M94="",0,INDEX('Appendix 3 Rules'!$D$2:$D$18,MATCH(F94,'Appendix 3 Rules'!$A$2:$A$17))))+(IF(O94="",0,INDEX('Appendix 3 Rules'!$E$2:$E$18,MATCH(F94,'Appendix 3 Rules'!$A$2:$A$17))))+(IF(Q94="",0,INDEX('Appendix 3 Rules'!$F$2:$F$18,MATCH(F94,'Appendix 3 Rules'!$A$2:$A$17))))+(IF(S94="",0,INDEX('Appendix 3 Rules'!$G$2:$G$18,MATCH(F94,'Appendix 3 Rules'!$A$2:$A$17))))+(IF(U94="",0,INDEX('Appendix 3 Rules'!$H$2:$H$18,MATCH(F94,'Appendix 3 Rules'!$A$2:$A$17))))+(IF(W94="",0,INDEX('Appendix 3 Rules'!$I$2:$I$18,MATCH(F94,'Appendix 3 Rules'!$A$2:$A$17))))+(IF(Y94="",0,INDEX('Appendix 3 Rules'!$J$2:$J$18,MATCH(F94,'Appendix 3 Rules'!$A$2:$A$17))))+(IF(AA94="",0,INDEX('Appendix 3 Rules'!$K$2:$K$18,MATCH(F94,'Appendix 3 Rules'!$A$2:$A$17))))+(IF(AC94="",0,INDEX('Appendix 3 Rules'!$L$2:$L$18,MATCH(F94,'Appendix 3 Rules'!$A$2:$A$17))))+(IF(AE94="",0,INDEX('Appendix 3 Rules'!$M$2:$M$18,MATCH(F94,'Appendix 3 Rules'!$A$2:$A$17))))+(IF(AG94="",0,INDEX('Appendix 3 Rules'!$N$2:$N$18,MATCH(F94,'Appendix 3 Rules'!$A$2:$A$17))))+(IF(F94="gc1",VLOOKUP(F94,'Appendix 3 Rules'!$A$1:$O$34,15)))+(IF(F94="gc2",VLOOKUP(F94,'Appendix 3 Rules'!$A$1:$O$34,15)))+(IF(F94="gc3",VLOOKUP(F94,'Appendix 3 Rules'!$A$1:$O$34,15)))+(IF(F94="gr1",VLOOKUP(F94,'Appendix 3 Rules'!$A$1:$O$34,15)))+(IF(F94="gr2",VLOOKUP(F94,'Appendix 3 Rules'!$A$1:$O$34,15)))+(IF(F94="gr3",VLOOKUP(F94,'Appendix 3 Rules'!$A$1:$O$34,15)))+(IF(F94="h1",VLOOKUP(F94,'Appendix 3 Rules'!$A$1:$O$34,15)))+(IF(F94="h2",VLOOKUP(F94,'Appendix 3 Rules'!$A$1:$O$34,15)))+(IF(F94="h3",VLOOKUP(F94,'Appendix 3 Rules'!$A$1:$O$34,15)))+(IF(F94="i1",VLOOKUP(F94,'Appendix 3 Rules'!$A$1:$O$34,15)))+(IF(F94="i2",VLOOKUP(F94,'Appendix 3 Rules'!$A$1:$O$34,15)))+(IF(F94="j1",VLOOKUP(F94,'Appendix 3 Rules'!$A$1:$O$34,15)))+(IF(F94="j2",VLOOKUP(F94,'Appendix 3 Rules'!$A$1:$O$34,15)))+(IF(F94="k",VLOOKUP(F94,'Appendix 3 Rules'!$A$1:$O$34,15)))+(IF(F94="l1",VLOOKUP(F94,'Appendix 3 Rules'!$A$1:$O$34,15)))+(IF(F94="l2",VLOOKUP(F94,'Appendix 3 Rules'!$A$1:$O$34,15)))+(IF(F94="m1",VLOOKUP(F94,'Appendix 3 Rules'!$A$1:$O$34,15)))+(IF(F94="m2",VLOOKUP(F94,'Appendix 3 Rules'!$A$1:$O$34,15)))+(IF(F94="m3",VLOOKUP(F94,'Appendix 3 Rules'!$A$1:$O$34,15)))+(IF(F94="n",VLOOKUP(F94,'Appendix 3 Rules'!$A$1:$O$34,15)))+(IF(F94="o",VLOOKUP(F94,'Appendix 3 Rules'!$A$1:$O$34,15)))+(IF(F94="p",VLOOKUP(F94,'Appendix 3 Rules'!$A$1:$O$34,15)))+(IF(F94="q",VLOOKUP(F94,'Appendix 3 Rules'!$A$1:$O$34,15)))+(IF(F94="r",VLOOKUP(F94,'Appendix 3 Rules'!$A$1:$O$34,15)))+(IF(F94="s",VLOOKUP(F94,'Appendix 3 Rules'!$A$1:$O$34,15)))+(IF(F94="t",VLOOKUP(F94,'Appendix 3 Rules'!$A$1:$O$34,15)))+(IF(F94="u",VLOOKUP(F94,'Appendix 3 Rules'!$A$1:$O$34,15))))</f>
        <v/>
      </c>
      <c r="H94" s="61" t="str">
        <f>IF(F94="","",IF(OR(F94="d",F94="e",F94="gc1",F94="gc2",F94="gc3",F94="gr1",F94="gr2",F94="gr3",F94="h1",F94="h2",F94="h3",F94="i1",F94="i2",F94="j1",F94="j2",F94="k",F94="l1",F94="l2",F94="m1",F94="m2",F94="m3",F94="n",F94="o",F94="p",F94="q",F94="r",F94="s",F94="t",F94="u",F94="f"),MIN(G94,VLOOKUP(F94,'Appx 3 (Mass) Rules'!$A$1:$D$150,4,0)),MIN(G94,VLOOKUP(F94,'Appx 3 (Mass) Rules'!$A$1:$D$150,4,0),SUMPRODUCT(IF(I94="",0,INDEX('Appendix 3 Rules'!$B$2:$B$18,MATCH(F94,'Appendix 3 Rules'!$A$2:$A$17))))+(IF(K94="",0,INDEX('Appendix 3 Rules'!$C$2:$C$18,MATCH(F94,'Appendix 3 Rules'!$A$2:$A$17))))+(IF(M94="",0,INDEX('Appendix 3 Rules'!$D$2:$D$18,MATCH(F94,'Appendix 3 Rules'!$A$2:$A$17))))+(IF(O94="",0,INDEX('Appendix 3 Rules'!$E$2:$E$18,MATCH(F94,'Appendix 3 Rules'!$A$2:$A$17))))+(IF(Q94="",0,INDEX('Appendix 3 Rules'!$F$2:$F$18,MATCH(F94,'Appendix 3 Rules'!$A$2:$A$17))))+(IF(S94="",0,INDEX('Appendix 3 Rules'!$G$2:$G$18,MATCH(F94,'Appendix 3 Rules'!$A$2:$A$17))))+(IF(U94="",0,INDEX('Appendix 3 Rules'!$H$2:$H$18,MATCH(F94,'Appendix 3 Rules'!$A$2:$A$17))))+(IF(W94="",0,INDEX('Appendix 3 Rules'!$I$2:$I$18,MATCH(F94,'Appendix 3 Rules'!$A$2:$A$17))))+(IF(Y94="",0,INDEX('Appendix 3 Rules'!$J$2:$J$18,MATCH(F94,'Appendix 3 Rules'!$A$2:$A$17))))+(IF(AA94="",0,INDEX('Appendix 3 Rules'!$K$2:$K$18,MATCH(F94,'Appendix 3 Rules'!$A$2:$A$17))))+(IF(AC94="",0,INDEX('Appendix 3 Rules'!$L$2:$L$18,MATCH(F94,'Appendix 3 Rules'!$A$2:$A$17))))+(IF(AE94="",0,INDEX('Appendix 3 Rules'!$M$2:$M$18,MATCH(F94,'Appendix 3 Rules'!$A$2:$A$17))))+(IF(AG94="",0,INDEX('Appendix 3 Rules'!$N$2:$N$18,MATCH(F94,'Appendix 3 Rules'!$A$2:$A$17))))+(IF(F94="gc1",VLOOKUP(F94,'Appendix 3 Rules'!$A$1:$O$34,15)))+(IF(F94="gc2",VLOOKUP(F94,'Appendix 3 Rules'!$A$1:$O$34,15)))+(IF(F94="gc3",VLOOKUP(F94,'Appendix 3 Rules'!$A$1:$O$34,15)))+(IF(F94="gr1",VLOOKUP(F94,'Appendix 3 Rules'!$A$1:$O$34,15)))+(IF(F94="gr2",VLOOKUP(F94,'Appendix 3 Rules'!$A$1:$O$34,15)))+(IF(F94="gr3",VLOOKUP(F94,'Appendix 3 Rules'!$A$1:$O$34,15)))+(IF(F94="h1",VLOOKUP(F94,'Appendix 3 Rules'!$A$1:$O$34,15)))+(IF(F94="h2",VLOOKUP(F94,'Appendix 3 Rules'!$A$1:$O$34,15)))+(IF(F94="h3",VLOOKUP(F94,'Appendix 3 Rules'!$A$1:$O$34,15)))+(IF(F94="i1",VLOOKUP(F94,'Appendix 3 Rules'!$A$1:$O$34,15)))+(IF(F94="i2",VLOOKUP(F94,'Appendix 3 Rules'!$A$1:$O$34,15)))+(IF(F94="j1",VLOOKUP(F94,'Appendix 3 Rules'!$A$1:$O$34,15)))+(IF(F94="j2",VLOOKUP(F94,'Appendix 3 Rules'!$A$1:$O$34,15)))+(IF(F94="k",VLOOKUP(F94,'Appendix 3 Rules'!$A$1:$O$34,15)))+(IF(F94="l1",VLOOKUP(F94,'Appendix 3 Rules'!$A$1:$O$34,15)))+(IF(F94="l2",VLOOKUP(F94,'Appendix 3 Rules'!$A$1:$O$34,15)))+(IF(F94="m1",VLOOKUP(F94,'Appendix 3 Rules'!$A$1:$O$34,15)))+(IF(F94="m2",VLOOKUP(F94,'Appendix 3 Rules'!$A$1:$O$34,15)))+(IF(F94="m3",VLOOKUP(F94,'Appendix 3 Rules'!$A$1:$O$34,15)))+(IF(F94="n",VLOOKUP(F94,'Appendix 3 Rules'!$A$1:$O$34,15)))+(IF(F94="o",VLOOKUP(F94,'Appendix 3 Rules'!$A$1:$O$34,15)))+(IF(F94="p",VLOOKUP(F94,'Appendix 3 Rules'!$A$1:$O$34,15)))+(IF(F94="q",VLOOKUP(F94,'Appendix 3 Rules'!$A$1:$O$34,15)))+(IF(F94="r",VLOOKUP(F94,'Appendix 3 Rules'!$A$1:$O$34,15)))+(IF(F94="s",VLOOKUP(F94,'Appendix 3 Rules'!$A$1:$O$34,15)))+(IF(F94="t",VLOOKUP(F94,'Appendix 3 Rules'!$A$1:$O$34,15)))+(IF(F94="u",VLOOKUP(F94,'Appendix 3 Rules'!$A$1:$O$34,15))))))</f>
        <v/>
      </c>
      <c r="I94" s="11"/>
      <c r="J94" s="14"/>
      <c r="K94" s="11"/>
      <c r="L94" s="14"/>
      <c r="M94" s="11"/>
      <c r="N94" s="14"/>
      <c r="O94" s="11"/>
      <c r="P94" s="14"/>
      <c r="Q94" s="11"/>
      <c r="R94" s="14"/>
      <c r="S94" s="68"/>
      <c r="T94" s="14"/>
      <c r="U94" s="11"/>
      <c r="V94" s="14"/>
      <c r="W94" s="11"/>
      <c r="X94" s="14"/>
      <c r="Y94" s="69"/>
      <c r="Z94" s="14"/>
      <c r="AA94" s="69"/>
      <c r="AB94" s="14"/>
      <c r="AC94" s="8"/>
      <c r="AD94" s="13"/>
      <c r="AE94" s="8"/>
      <c r="AF94" s="13"/>
      <c r="AG94" s="8"/>
      <c r="AH94" s="13"/>
      <c r="AI94" s="13"/>
      <c r="AJ94" s="13"/>
      <c r="AK94" s="13"/>
      <c r="AL94" s="13"/>
      <c r="AM94" s="13" t="str">
        <f>IF(OR(AE94&lt;&gt;"",AG94&lt;&gt;""),"",IF(AND(F94&lt;&gt;"f",M94&lt;&gt;""),VLOOKUP(F94,'Appendix 3 Rules'!$A$1:$O$34,4,0),""))</f>
        <v/>
      </c>
      <c r="AN94" s="13" t="str">
        <f>IF(Q94="","",VLOOKUP(F94,'Appendix 3 Rules'!$A$1:$N$34,6,FALSE))</f>
        <v/>
      </c>
      <c r="AO94" s="13" t="str">
        <f>IF(AND(F94="f",U94&lt;&gt;""),VLOOKUP(F94,'Appendix 3 Rules'!$A$1:$N$34,8,FALSE),"")</f>
        <v/>
      </c>
    </row>
    <row r="95" spans="1:41" ht="18" customHeight="1" x14ac:dyDescent="0.2">
      <c r="B95" s="70"/>
      <c r="C95" s="9"/>
      <c r="D95" s="10"/>
      <c r="E95" s="9"/>
      <c r="F95" s="8"/>
      <c r="G95" s="20" t="str">
        <f>IF(F95="","",SUMPRODUCT(IF(I95="",0,INDEX('Appendix 3 Rules'!$B$2:$B$18,MATCH(F95,'Appendix 3 Rules'!$A$2:$A$17))))+(IF(K95="",0,INDEX('Appendix 3 Rules'!$C$2:$C$18,MATCH(F95,'Appendix 3 Rules'!$A$2:$A$17))))+(IF(M95="",0,INDEX('Appendix 3 Rules'!$D$2:$D$18,MATCH(F95,'Appendix 3 Rules'!$A$2:$A$17))))+(IF(O95="",0,INDEX('Appendix 3 Rules'!$E$2:$E$18,MATCH(F95,'Appendix 3 Rules'!$A$2:$A$17))))+(IF(Q95="",0,INDEX('Appendix 3 Rules'!$F$2:$F$18,MATCH(F95,'Appendix 3 Rules'!$A$2:$A$17))))+(IF(S95="",0,INDEX('Appendix 3 Rules'!$G$2:$G$18,MATCH(F95,'Appendix 3 Rules'!$A$2:$A$17))))+(IF(U95="",0,INDEX('Appendix 3 Rules'!$H$2:$H$18,MATCH(F95,'Appendix 3 Rules'!$A$2:$A$17))))+(IF(W95="",0,INDEX('Appendix 3 Rules'!$I$2:$I$18,MATCH(F95,'Appendix 3 Rules'!$A$2:$A$17))))+(IF(Y95="",0,INDEX('Appendix 3 Rules'!$J$2:$J$18,MATCH(F95,'Appendix 3 Rules'!$A$2:$A$17))))+(IF(AA95="",0,INDEX('Appendix 3 Rules'!$K$2:$K$18,MATCH(F95,'Appendix 3 Rules'!$A$2:$A$17))))+(IF(AC95="",0,INDEX('Appendix 3 Rules'!$L$2:$L$18,MATCH(F95,'Appendix 3 Rules'!$A$2:$A$17))))+(IF(AE95="",0,INDEX('Appendix 3 Rules'!$M$2:$M$18,MATCH(F95,'Appendix 3 Rules'!$A$2:$A$17))))+(IF(AG95="",0,INDEX('Appendix 3 Rules'!$N$2:$N$18,MATCH(F95,'Appendix 3 Rules'!$A$2:$A$17))))+(IF(F95="gc1",VLOOKUP(F95,'Appendix 3 Rules'!$A$1:$O$34,15)))+(IF(F95="gc2",VLOOKUP(F95,'Appendix 3 Rules'!$A$1:$O$34,15)))+(IF(F95="gc3",VLOOKUP(F95,'Appendix 3 Rules'!$A$1:$O$34,15)))+(IF(F95="gr1",VLOOKUP(F95,'Appendix 3 Rules'!$A$1:$O$34,15)))+(IF(F95="gr2",VLOOKUP(F95,'Appendix 3 Rules'!$A$1:$O$34,15)))+(IF(F95="gr3",VLOOKUP(F95,'Appendix 3 Rules'!$A$1:$O$34,15)))+(IF(F95="h1",VLOOKUP(F95,'Appendix 3 Rules'!$A$1:$O$34,15)))+(IF(F95="h2",VLOOKUP(F95,'Appendix 3 Rules'!$A$1:$O$34,15)))+(IF(F95="h3",VLOOKUP(F95,'Appendix 3 Rules'!$A$1:$O$34,15)))+(IF(F95="i1",VLOOKUP(F95,'Appendix 3 Rules'!$A$1:$O$34,15)))+(IF(F95="i2",VLOOKUP(F95,'Appendix 3 Rules'!$A$1:$O$34,15)))+(IF(F95="j1",VLOOKUP(F95,'Appendix 3 Rules'!$A$1:$O$34,15)))+(IF(F95="j2",VLOOKUP(F95,'Appendix 3 Rules'!$A$1:$O$34,15)))+(IF(F95="k",VLOOKUP(F95,'Appendix 3 Rules'!$A$1:$O$34,15)))+(IF(F95="l1",VLOOKUP(F95,'Appendix 3 Rules'!$A$1:$O$34,15)))+(IF(F95="l2",VLOOKUP(F95,'Appendix 3 Rules'!$A$1:$O$34,15)))+(IF(F95="m1",VLOOKUP(F95,'Appendix 3 Rules'!$A$1:$O$34,15)))+(IF(F95="m2",VLOOKUP(F95,'Appendix 3 Rules'!$A$1:$O$34,15)))+(IF(F95="m3",VLOOKUP(F95,'Appendix 3 Rules'!$A$1:$O$34,15)))+(IF(F95="n",VLOOKUP(F95,'Appendix 3 Rules'!$A$1:$O$34,15)))+(IF(F95="o",VLOOKUP(F95,'Appendix 3 Rules'!$A$1:$O$34,15)))+(IF(F95="p",VLOOKUP(F95,'Appendix 3 Rules'!$A$1:$O$34,15)))+(IF(F95="q",VLOOKUP(F95,'Appendix 3 Rules'!$A$1:$O$34,15)))+(IF(F95="r",VLOOKUP(F95,'Appendix 3 Rules'!$A$1:$O$34,15)))+(IF(F95="s",VLOOKUP(F95,'Appendix 3 Rules'!$A$1:$O$34,15)))+(IF(F95="t",VLOOKUP(F95,'Appendix 3 Rules'!$A$1:$O$34,15)))+(IF(F95="u",VLOOKUP(F95,'Appendix 3 Rules'!$A$1:$O$34,15))))</f>
        <v/>
      </c>
      <c r="H95" s="61" t="str">
        <f>IF(F95="","",IF(OR(F95="d",F95="e",F95="gc1",F95="gc2",F95="gc3",F95="gr1",F95="gr2",F95="gr3",F95="h1",F95="h2",F95="h3",F95="i1",F95="i2",F95="j1",F95="j2",F95="k",F95="l1",F95="l2",F95="m1",F95="m2",F95="m3",F95="n",F95="o",F95="p",F95="q",F95="r",F95="s",F95="t",F95="u",F95="f"),MIN(G95,VLOOKUP(F95,'Appx 3 (Mass) Rules'!$A$1:$D$150,4,0)),MIN(G95,VLOOKUP(F95,'Appx 3 (Mass) Rules'!$A$1:$D$150,4,0),SUMPRODUCT(IF(I95="",0,INDEX('Appendix 3 Rules'!$B$2:$B$18,MATCH(F95,'Appendix 3 Rules'!$A$2:$A$17))))+(IF(K95="",0,INDEX('Appendix 3 Rules'!$C$2:$C$18,MATCH(F95,'Appendix 3 Rules'!$A$2:$A$17))))+(IF(M95="",0,INDEX('Appendix 3 Rules'!$D$2:$D$18,MATCH(F95,'Appendix 3 Rules'!$A$2:$A$17))))+(IF(O95="",0,INDEX('Appendix 3 Rules'!$E$2:$E$18,MATCH(F95,'Appendix 3 Rules'!$A$2:$A$17))))+(IF(Q95="",0,INDEX('Appendix 3 Rules'!$F$2:$F$18,MATCH(F95,'Appendix 3 Rules'!$A$2:$A$17))))+(IF(S95="",0,INDEX('Appendix 3 Rules'!$G$2:$G$18,MATCH(F95,'Appendix 3 Rules'!$A$2:$A$17))))+(IF(U95="",0,INDEX('Appendix 3 Rules'!$H$2:$H$18,MATCH(F95,'Appendix 3 Rules'!$A$2:$A$17))))+(IF(W95="",0,INDEX('Appendix 3 Rules'!$I$2:$I$18,MATCH(F95,'Appendix 3 Rules'!$A$2:$A$17))))+(IF(Y95="",0,INDEX('Appendix 3 Rules'!$J$2:$J$18,MATCH(F95,'Appendix 3 Rules'!$A$2:$A$17))))+(IF(AA95="",0,INDEX('Appendix 3 Rules'!$K$2:$K$18,MATCH(F95,'Appendix 3 Rules'!$A$2:$A$17))))+(IF(AC95="",0,INDEX('Appendix 3 Rules'!$L$2:$L$18,MATCH(F95,'Appendix 3 Rules'!$A$2:$A$17))))+(IF(AE95="",0,INDEX('Appendix 3 Rules'!$M$2:$M$18,MATCH(F95,'Appendix 3 Rules'!$A$2:$A$17))))+(IF(AG95="",0,INDEX('Appendix 3 Rules'!$N$2:$N$18,MATCH(F95,'Appendix 3 Rules'!$A$2:$A$17))))+(IF(F95="gc1",VLOOKUP(F95,'Appendix 3 Rules'!$A$1:$O$34,15)))+(IF(F95="gc2",VLOOKUP(F95,'Appendix 3 Rules'!$A$1:$O$34,15)))+(IF(F95="gc3",VLOOKUP(F95,'Appendix 3 Rules'!$A$1:$O$34,15)))+(IF(F95="gr1",VLOOKUP(F95,'Appendix 3 Rules'!$A$1:$O$34,15)))+(IF(F95="gr2",VLOOKUP(F95,'Appendix 3 Rules'!$A$1:$O$34,15)))+(IF(F95="gr3",VLOOKUP(F95,'Appendix 3 Rules'!$A$1:$O$34,15)))+(IF(F95="h1",VLOOKUP(F95,'Appendix 3 Rules'!$A$1:$O$34,15)))+(IF(F95="h2",VLOOKUP(F95,'Appendix 3 Rules'!$A$1:$O$34,15)))+(IF(F95="h3",VLOOKUP(F95,'Appendix 3 Rules'!$A$1:$O$34,15)))+(IF(F95="i1",VLOOKUP(F95,'Appendix 3 Rules'!$A$1:$O$34,15)))+(IF(F95="i2",VLOOKUP(F95,'Appendix 3 Rules'!$A$1:$O$34,15)))+(IF(F95="j1",VLOOKUP(F95,'Appendix 3 Rules'!$A$1:$O$34,15)))+(IF(F95="j2",VLOOKUP(F95,'Appendix 3 Rules'!$A$1:$O$34,15)))+(IF(F95="k",VLOOKUP(F95,'Appendix 3 Rules'!$A$1:$O$34,15)))+(IF(F95="l1",VLOOKUP(F95,'Appendix 3 Rules'!$A$1:$O$34,15)))+(IF(F95="l2",VLOOKUP(F95,'Appendix 3 Rules'!$A$1:$O$34,15)))+(IF(F95="m1",VLOOKUP(F95,'Appendix 3 Rules'!$A$1:$O$34,15)))+(IF(F95="m2",VLOOKUP(F95,'Appendix 3 Rules'!$A$1:$O$34,15)))+(IF(F95="m3",VLOOKUP(F95,'Appendix 3 Rules'!$A$1:$O$34,15)))+(IF(F95="n",VLOOKUP(F95,'Appendix 3 Rules'!$A$1:$O$34,15)))+(IF(F95="o",VLOOKUP(F95,'Appendix 3 Rules'!$A$1:$O$34,15)))+(IF(F95="p",VLOOKUP(F95,'Appendix 3 Rules'!$A$1:$O$34,15)))+(IF(F95="q",VLOOKUP(F95,'Appendix 3 Rules'!$A$1:$O$34,15)))+(IF(F95="r",VLOOKUP(F95,'Appendix 3 Rules'!$A$1:$O$34,15)))+(IF(F95="s",VLOOKUP(F95,'Appendix 3 Rules'!$A$1:$O$34,15)))+(IF(F95="t",VLOOKUP(F95,'Appendix 3 Rules'!$A$1:$O$34,15)))+(IF(F95="u",VLOOKUP(F95,'Appendix 3 Rules'!$A$1:$O$34,15))))))</f>
        <v/>
      </c>
      <c r="I95" s="12"/>
      <c r="J95" s="13"/>
      <c r="K95" s="12"/>
      <c r="L95" s="13"/>
      <c r="M95" s="12"/>
      <c r="N95" s="13"/>
      <c r="O95" s="12"/>
      <c r="P95" s="13"/>
      <c r="Q95" s="12"/>
      <c r="R95" s="13"/>
      <c r="S95" s="12"/>
      <c r="T95" s="13"/>
      <c r="U95" s="12"/>
      <c r="V95" s="13"/>
      <c r="W95" s="12"/>
      <c r="X95" s="13"/>
      <c r="Y95" s="12"/>
      <c r="Z95" s="13"/>
      <c r="AA95" s="12"/>
      <c r="AB95" s="13"/>
      <c r="AC95" s="8"/>
      <c r="AD95" s="13"/>
      <c r="AE95" s="8"/>
      <c r="AF95" s="13"/>
      <c r="AG95" s="8"/>
      <c r="AH95" s="13"/>
      <c r="AI95" s="13"/>
      <c r="AJ95" s="13"/>
      <c r="AK95" s="13"/>
      <c r="AL95" s="13"/>
      <c r="AM95" s="13" t="str">
        <f>IF(OR(AE95&lt;&gt;"",AG95&lt;&gt;""),"",IF(AND(F95&lt;&gt;"f",M95&lt;&gt;""),VLOOKUP(F95,'Appendix 3 Rules'!$A$1:$O$34,4,0),""))</f>
        <v/>
      </c>
      <c r="AN95" s="13" t="str">
        <f>IF(Q95="","",VLOOKUP(F95,'Appendix 3 Rules'!$A$1:$N$34,6,FALSE))</f>
        <v/>
      </c>
      <c r="AO95" s="13" t="str">
        <f>IF(AND(F95="f",U95&lt;&gt;""),VLOOKUP(F95,'Appendix 3 Rules'!$A$1:$N$34,8,FALSE),"")</f>
        <v/>
      </c>
    </row>
    <row r="96" spans="1:41" ht="18" customHeight="1" x14ac:dyDescent="0.2">
      <c r="B96" s="70"/>
      <c r="C96" s="9"/>
      <c r="D96" s="10"/>
      <c r="E96" s="9"/>
      <c r="F96" s="8"/>
      <c r="G96" s="20" t="str">
        <f>IF(F96="","",SUMPRODUCT(IF(I96="",0,INDEX('Appendix 3 Rules'!$B$2:$B$18,MATCH(F96,'Appendix 3 Rules'!$A$2:$A$17))))+(IF(K96="",0,INDEX('Appendix 3 Rules'!$C$2:$C$18,MATCH(F96,'Appendix 3 Rules'!$A$2:$A$17))))+(IF(M96="",0,INDEX('Appendix 3 Rules'!$D$2:$D$18,MATCH(F96,'Appendix 3 Rules'!$A$2:$A$17))))+(IF(O96="",0,INDEX('Appendix 3 Rules'!$E$2:$E$18,MATCH(F96,'Appendix 3 Rules'!$A$2:$A$17))))+(IF(Q96="",0,INDEX('Appendix 3 Rules'!$F$2:$F$18,MATCH(F96,'Appendix 3 Rules'!$A$2:$A$17))))+(IF(S96="",0,INDEX('Appendix 3 Rules'!$G$2:$G$18,MATCH(F96,'Appendix 3 Rules'!$A$2:$A$17))))+(IF(U96="",0,INDEX('Appendix 3 Rules'!$H$2:$H$18,MATCH(F96,'Appendix 3 Rules'!$A$2:$A$17))))+(IF(W96="",0,INDEX('Appendix 3 Rules'!$I$2:$I$18,MATCH(F96,'Appendix 3 Rules'!$A$2:$A$17))))+(IF(Y96="",0,INDEX('Appendix 3 Rules'!$J$2:$J$18,MATCH(F96,'Appendix 3 Rules'!$A$2:$A$17))))+(IF(AA96="",0,INDEX('Appendix 3 Rules'!$K$2:$K$18,MATCH(F96,'Appendix 3 Rules'!$A$2:$A$17))))+(IF(AC96="",0,INDEX('Appendix 3 Rules'!$L$2:$L$18,MATCH(F96,'Appendix 3 Rules'!$A$2:$A$17))))+(IF(AE96="",0,INDEX('Appendix 3 Rules'!$M$2:$M$18,MATCH(F96,'Appendix 3 Rules'!$A$2:$A$17))))+(IF(AG96="",0,INDEX('Appendix 3 Rules'!$N$2:$N$18,MATCH(F96,'Appendix 3 Rules'!$A$2:$A$17))))+(IF(F96="gc1",VLOOKUP(F96,'Appendix 3 Rules'!$A$1:$O$34,15)))+(IF(F96="gc2",VLOOKUP(F96,'Appendix 3 Rules'!$A$1:$O$34,15)))+(IF(F96="gc3",VLOOKUP(F96,'Appendix 3 Rules'!$A$1:$O$34,15)))+(IF(F96="gr1",VLOOKUP(F96,'Appendix 3 Rules'!$A$1:$O$34,15)))+(IF(F96="gr2",VLOOKUP(F96,'Appendix 3 Rules'!$A$1:$O$34,15)))+(IF(F96="gr3",VLOOKUP(F96,'Appendix 3 Rules'!$A$1:$O$34,15)))+(IF(F96="h1",VLOOKUP(F96,'Appendix 3 Rules'!$A$1:$O$34,15)))+(IF(F96="h2",VLOOKUP(F96,'Appendix 3 Rules'!$A$1:$O$34,15)))+(IF(F96="h3",VLOOKUP(F96,'Appendix 3 Rules'!$A$1:$O$34,15)))+(IF(F96="i1",VLOOKUP(F96,'Appendix 3 Rules'!$A$1:$O$34,15)))+(IF(F96="i2",VLOOKUP(F96,'Appendix 3 Rules'!$A$1:$O$34,15)))+(IF(F96="j1",VLOOKUP(F96,'Appendix 3 Rules'!$A$1:$O$34,15)))+(IF(F96="j2",VLOOKUP(F96,'Appendix 3 Rules'!$A$1:$O$34,15)))+(IF(F96="k",VLOOKUP(F96,'Appendix 3 Rules'!$A$1:$O$34,15)))+(IF(F96="l1",VLOOKUP(F96,'Appendix 3 Rules'!$A$1:$O$34,15)))+(IF(F96="l2",VLOOKUP(F96,'Appendix 3 Rules'!$A$1:$O$34,15)))+(IF(F96="m1",VLOOKUP(F96,'Appendix 3 Rules'!$A$1:$O$34,15)))+(IF(F96="m2",VLOOKUP(F96,'Appendix 3 Rules'!$A$1:$O$34,15)))+(IF(F96="m3",VLOOKUP(F96,'Appendix 3 Rules'!$A$1:$O$34,15)))+(IF(F96="n",VLOOKUP(F96,'Appendix 3 Rules'!$A$1:$O$34,15)))+(IF(F96="o",VLOOKUP(F96,'Appendix 3 Rules'!$A$1:$O$34,15)))+(IF(F96="p",VLOOKUP(F96,'Appendix 3 Rules'!$A$1:$O$34,15)))+(IF(F96="q",VLOOKUP(F96,'Appendix 3 Rules'!$A$1:$O$34,15)))+(IF(F96="r",VLOOKUP(F96,'Appendix 3 Rules'!$A$1:$O$34,15)))+(IF(F96="s",VLOOKUP(F96,'Appendix 3 Rules'!$A$1:$O$34,15)))+(IF(F96="t",VLOOKUP(F96,'Appendix 3 Rules'!$A$1:$O$34,15)))+(IF(F96="u",VLOOKUP(F96,'Appendix 3 Rules'!$A$1:$O$34,15))))</f>
        <v/>
      </c>
      <c r="H96" s="61" t="str">
        <f>IF(F96="","",IF(OR(F96="d",F96="e",F96="gc1",F96="gc2",F96="gc3",F96="gr1",F96="gr2",F96="gr3",F96="h1",F96="h2",F96="h3",F96="i1",F96="i2",F96="j1",F96="j2",F96="k",F96="l1",F96="l2",F96="m1",F96="m2",F96="m3",F96="n",F96="o",F96="p",F96="q",F96="r",F96="s",F96="t",F96="u",F96="f"),MIN(G96,VLOOKUP(F96,'Appx 3 (Mass) Rules'!$A$1:$D$150,4,0)),MIN(G96,VLOOKUP(F96,'Appx 3 (Mass) Rules'!$A$1:$D$150,4,0),SUMPRODUCT(IF(I96="",0,INDEX('Appendix 3 Rules'!$B$2:$B$18,MATCH(F96,'Appendix 3 Rules'!$A$2:$A$17))))+(IF(K96="",0,INDEX('Appendix 3 Rules'!$C$2:$C$18,MATCH(F96,'Appendix 3 Rules'!$A$2:$A$17))))+(IF(M96="",0,INDEX('Appendix 3 Rules'!$D$2:$D$18,MATCH(F96,'Appendix 3 Rules'!$A$2:$A$17))))+(IF(O96="",0,INDEX('Appendix 3 Rules'!$E$2:$E$18,MATCH(F96,'Appendix 3 Rules'!$A$2:$A$17))))+(IF(Q96="",0,INDEX('Appendix 3 Rules'!$F$2:$F$18,MATCH(F96,'Appendix 3 Rules'!$A$2:$A$17))))+(IF(S96="",0,INDEX('Appendix 3 Rules'!$G$2:$G$18,MATCH(F96,'Appendix 3 Rules'!$A$2:$A$17))))+(IF(U96="",0,INDEX('Appendix 3 Rules'!$H$2:$H$18,MATCH(F96,'Appendix 3 Rules'!$A$2:$A$17))))+(IF(W96="",0,INDEX('Appendix 3 Rules'!$I$2:$I$18,MATCH(F96,'Appendix 3 Rules'!$A$2:$A$17))))+(IF(Y96="",0,INDEX('Appendix 3 Rules'!$J$2:$J$18,MATCH(F96,'Appendix 3 Rules'!$A$2:$A$17))))+(IF(AA96="",0,INDEX('Appendix 3 Rules'!$K$2:$K$18,MATCH(F96,'Appendix 3 Rules'!$A$2:$A$17))))+(IF(AC96="",0,INDEX('Appendix 3 Rules'!$L$2:$L$18,MATCH(F96,'Appendix 3 Rules'!$A$2:$A$17))))+(IF(AE96="",0,INDEX('Appendix 3 Rules'!$M$2:$M$18,MATCH(F96,'Appendix 3 Rules'!$A$2:$A$17))))+(IF(AG96="",0,INDEX('Appendix 3 Rules'!$N$2:$N$18,MATCH(F96,'Appendix 3 Rules'!$A$2:$A$17))))+(IF(F96="gc1",VLOOKUP(F96,'Appendix 3 Rules'!$A$1:$O$34,15)))+(IF(F96="gc2",VLOOKUP(F96,'Appendix 3 Rules'!$A$1:$O$34,15)))+(IF(F96="gc3",VLOOKUP(F96,'Appendix 3 Rules'!$A$1:$O$34,15)))+(IF(F96="gr1",VLOOKUP(F96,'Appendix 3 Rules'!$A$1:$O$34,15)))+(IF(F96="gr2",VLOOKUP(F96,'Appendix 3 Rules'!$A$1:$O$34,15)))+(IF(F96="gr3",VLOOKUP(F96,'Appendix 3 Rules'!$A$1:$O$34,15)))+(IF(F96="h1",VLOOKUP(F96,'Appendix 3 Rules'!$A$1:$O$34,15)))+(IF(F96="h2",VLOOKUP(F96,'Appendix 3 Rules'!$A$1:$O$34,15)))+(IF(F96="h3",VLOOKUP(F96,'Appendix 3 Rules'!$A$1:$O$34,15)))+(IF(F96="i1",VLOOKUP(F96,'Appendix 3 Rules'!$A$1:$O$34,15)))+(IF(F96="i2",VLOOKUP(F96,'Appendix 3 Rules'!$A$1:$O$34,15)))+(IF(F96="j1",VLOOKUP(F96,'Appendix 3 Rules'!$A$1:$O$34,15)))+(IF(F96="j2",VLOOKUP(F96,'Appendix 3 Rules'!$A$1:$O$34,15)))+(IF(F96="k",VLOOKUP(F96,'Appendix 3 Rules'!$A$1:$O$34,15)))+(IF(F96="l1",VLOOKUP(F96,'Appendix 3 Rules'!$A$1:$O$34,15)))+(IF(F96="l2",VLOOKUP(F96,'Appendix 3 Rules'!$A$1:$O$34,15)))+(IF(F96="m1",VLOOKUP(F96,'Appendix 3 Rules'!$A$1:$O$34,15)))+(IF(F96="m2",VLOOKUP(F96,'Appendix 3 Rules'!$A$1:$O$34,15)))+(IF(F96="m3",VLOOKUP(F96,'Appendix 3 Rules'!$A$1:$O$34,15)))+(IF(F96="n",VLOOKUP(F96,'Appendix 3 Rules'!$A$1:$O$34,15)))+(IF(F96="o",VLOOKUP(F96,'Appendix 3 Rules'!$A$1:$O$34,15)))+(IF(F96="p",VLOOKUP(F96,'Appendix 3 Rules'!$A$1:$O$34,15)))+(IF(F96="q",VLOOKUP(F96,'Appendix 3 Rules'!$A$1:$O$34,15)))+(IF(F96="r",VLOOKUP(F96,'Appendix 3 Rules'!$A$1:$O$34,15)))+(IF(F96="s",VLOOKUP(F96,'Appendix 3 Rules'!$A$1:$O$34,15)))+(IF(F96="t",VLOOKUP(F96,'Appendix 3 Rules'!$A$1:$O$34,15)))+(IF(F96="u",VLOOKUP(F96,'Appendix 3 Rules'!$A$1:$O$34,15))))))</f>
        <v/>
      </c>
      <c r="I96" s="11"/>
      <c r="J96" s="14"/>
      <c r="K96" s="11"/>
      <c r="L96" s="14"/>
      <c r="M96" s="11"/>
      <c r="N96" s="14"/>
      <c r="O96" s="11"/>
      <c r="P96" s="14"/>
      <c r="Q96" s="11"/>
      <c r="R96" s="14"/>
      <c r="S96" s="68"/>
      <c r="T96" s="14"/>
      <c r="U96" s="11"/>
      <c r="V96" s="14"/>
      <c r="W96" s="11"/>
      <c r="X96" s="14"/>
      <c r="Y96" s="69"/>
      <c r="Z96" s="14"/>
      <c r="AA96" s="69"/>
      <c r="AB96" s="14"/>
      <c r="AC96" s="8"/>
      <c r="AD96" s="13"/>
      <c r="AE96" s="8"/>
      <c r="AF96" s="13"/>
      <c r="AG96" s="8"/>
      <c r="AH96" s="13"/>
      <c r="AI96" s="13"/>
      <c r="AJ96" s="13"/>
      <c r="AK96" s="13"/>
      <c r="AL96" s="13"/>
      <c r="AM96" s="13" t="str">
        <f>IF(OR(AE96&lt;&gt;"",AG96&lt;&gt;""),"",IF(AND(F96&lt;&gt;"f",M96&lt;&gt;""),VLOOKUP(F96,'Appendix 3 Rules'!$A$1:$O$34,4,0),""))</f>
        <v/>
      </c>
      <c r="AN96" s="13" t="str">
        <f>IF(Q96="","",VLOOKUP(F96,'Appendix 3 Rules'!$A$1:$N$34,6,FALSE))</f>
        <v/>
      </c>
      <c r="AO96" s="13" t="str">
        <f>IF(AND(F96="f",U96&lt;&gt;""),VLOOKUP(F96,'Appendix 3 Rules'!$A$1:$N$34,8,FALSE),"")</f>
        <v/>
      </c>
    </row>
    <row r="97" spans="1:41" ht="18" customHeight="1" x14ac:dyDescent="0.2">
      <c r="B97" s="70"/>
      <c r="C97" s="9"/>
      <c r="D97" s="10"/>
      <c r="E97" s="9"/>
      <c r="F97" s="8"/>
      <c r="G97" s="20" t="str">
        <f>IF(F97="","",SUMPRODUCT(IF(I97="",0,INDEX('Appendix 3 Rules'!$B$2:$B$18,MATCH(F97,'Appendix 3 Rules'!$A$2:$A$17))))+(IF(K97="",0,INDEX('Appendix 3 Rules'!$C$2:$C$18,MATCH(F97,'Appendix 3 Rules'!$A$2:$A$17))))+(IF(M97="",0,INDEX('Appendix 3 Rules'!$D$2:$D$18,MATCH(F97,'Appendix 3 Rules'!$A$2:$A$17))))+(IF(O97="",0,INDEX('Appendix 3 Rules'!$E$2:$E$18,MATCH(F97,'Appendix 3 Rules'!$A$2:$A$17))))+(IF(Q97="",0,INDEX('Appendix 3 Rules'!$F$2:$F$18,MATCH(F97,'Appendix 3 Rules'!$A$2:$A$17))))+(IF(S97="",0,INDEX('Appendix 3 Rules'!$G$2:$G$18,MATCH(F97,'Appendix 3 Rules'!$A$2:$A$17))))+(IF(U97="",0,INDEX('Appendix 3 Rules'!$H$2:$H$18,MATCH(F97,'Appendix 3 Rules'!$A$2:$A$17))))+(IF(W97="",0,INDEX('Appendix 3 Rules'!$I$2:$I$18,MATCH(F97,'Appendix 3 Rules'!$A$2:$A$17))))+(IF(Y97="",0,INDEX('Appendix 3 Rules'!$J$2:$J$18,MATCH(F97,'Appendix 3 Rules'!$A$2:$A$17))))+(IF(AA97="",0,INDEX('Appendix 3 Rules'!$K$2:$K$18,MATCH(F97,'Appendix 3 Rules'!$A$2:$A$17))))+(IF(AC97="",0,INDEX('Appendix 3 Rules'!$L$2:$L$18,MATCH(F97,'Appendix 3 Rules'!$A$2:$A$17))))+(IF(AE97="",0,INDEX('Appendix 3 Rules'!$M$2:$M$18,MATCH(F97,'Appendix 3 Rules'!$A$2:$A$17))))+(IF(AG97="",0,INDEX('Appendix 3 Rules'!$N$2:$N$18,MATCH(F97,'Appendix 3 Rules'!$A$2:$A$17))))+(IF(F97="gc1",VLOOKUP(F97,'Appendix 3 Rules'!$A$1:$O$34,15)))+(IF(F97="gc2",VLOOKUP(F97,'Appendix 3 Rules'!$A$1:$O$34,15)))+(IF(F97="gc3",VLOOKUP(F97,'Appendix 3 Rules'!$A$1:$O$34,15)))+(IF(F97="gr1",VLOOKUP(F97,'Appendix 3 Rules'!$A$1:$O$34,15)))+(IF(F97="gr2",VLOOKUP(F97,'Appendix 3 Rules'!$A$1:$O$34,15)))+(IF(F97="gr3",VLOOKUP(F97,'Appendix 3 Rules'!$A$1:$O$34,15)))+(IF(F97="h1",VLOOKUP(F97,'Appendix 3 Rules'!$A$1:$O$34,15)))+(IF(F97="h2",VLOOKUP(F97,'Appendix 3 Rules'!$A$1:$O$34,15)))+(IF(F97="h3",VLOOKUP(F97,'Appendix 3 Rules'!$A$1:$O$34,15)))+(IF(F97="i1",VLOOKUP(F97,'Appendix 3 Rules'!$A$1:$O$34,15)))+(IF(F97="i2",VLOOKUP(F97,'Appendix 3 Rules'!$A$1:$O$34,15)))+(IF(F97="j1",VLOOKUP(F97,'Appendix 3 Rules'!$A$1:$O$34,15)))+(IF(F97="j2",VLOOKUP(F97,'Appendix 3 Rules'!$A$1:$O$34,15)))+(IF(F97="k",VLOOKUP(F97,'Appendix 3 Rules'!$A$1:$O$34,15)))+(IF(F97="l1",VLOOKUP(F97,'Appendix 3 Rules'!$A$1:$O$34,15)))+(IF(F97="l2",VLOOKUP(F97,'Appendix 3 Rules'!$A$1:$O$34,15)))+(IF(F97="m1",VLOOKUP(F97,'Appendix 3 Rules'!$A$1:$O$34,15)))+(IF(F97="m2",VLOOKUP(F97,'Appendix 3 Rules'!$A$1:$O$34,15)))+(IF(F97="m3",VLOOKUP(F97,'Appendix 3 Rules'!$A$1:$O$34,15)))+(IF(F97="n",VLOOKUP(F97,'Appendix 3 Rules'!$A$1:$O$34,15)))+(IF(F97="o",VLOOKUP(F97,'Appendix 3 Rules'!$A$1:$O$34,15)))+(IF(F97="p",VLOOKUP(F97,'Appendix 3 Rules'!$A$1:$O$34,15)))+(IF(F97="q",VLOOKUP(F97,'Appendix 3 Rules'!$A$1:$O$34,15)))+(IF(F97="r",VLOOKUP(F97,'Appendix 3 Rules'!$A$1:$O$34,15)))+(IF(F97="s",VLOOKUP(F97,'Appendix 3 Rules'!$A$1:$O$34,15)))+(IF(F97="t",VLOOKUP(F97,'Appendix 3 Rules'!$A$1:$O$34,15)))+(IF(F97="u",VLOOKUP(F97,'Appendix 3 Rules'!$A$1:$O$34,15))))</f>
        <v/>
      </c>
      <c r="H97" s="61" t="str">
        <f>IF(F97="","",IF(OR(F97="d",F97="e",F97="gc1",F97="gc2",F97="gc3",F97="gr1",F97="gr2",F97="gr3",F97="h1",F97="h2",F97="h3",F97="i1",F97="i2",F97="j1",F97="j2",F97="k",F97="l1",F97="l2",F97="m1",F97="m2",F97="m3",F97="n",F97="o",F97="p",F97="q",F97="r",F97="s",F97="t",F97="u",F97="f"),MIN(G97,VLOOKUP(F97,'Appx 3 (Mass) Rules'!$A$1:$D$150,4,0)),MIN(G97,VLOOKUP(F97,'Appx 3 (Mass) Rules'!$A$1:$D$150,4,0),SUMPRODUCT(IF(I97="",0,INDEX('Appendix 3 Rules'!$B$2:$B$18,MATCH(F97,'Appendix 3 Rules'!$A$2:$A$17))))+(IF(K97="",0,INDEX('Appendix 3 Rules'!$C$2:$C$18,MATCH(F97,'Appendix 3 Rules'!$A$2:$A$17))))+(IF(M97="",0,INDEX('Appendix 3 Rules'!$D$2:$D$18,MATCH(F97,'Appendix 3 Rules'!$A$2:$A$17))))+(IF(O97="",0,INDEX('Appendix 3 Rules'!$E$2:$E$18,MATCH(F97,'Appendix 3 Rules'!$A$2:$A$17))))+(IF(Q97="",0,INDEX('Appendix 3 Rules'!$F$2:$F$18,MATCH(F97,'Appendix 3 Rules'!$A$2:$A$17))))+(IF(S97="",0,INDEX('Appendix 3 Rules'!$G$2:$G$18,MATCH(F97,'Appendix 3 Rules'!$A$2:$A$17))))+(IF(U97="",0,INDEX('Appendix 3 Rules'!$H$2:$H$18,MATCH(F97,'Appendix 3 Rules'!$A$2:$A$17))))+(IF(W97="",0,INDEX('Appendix 3 Rules'!$I$2:$I$18,MATCH(F97,'Appendix 3 Rules'!$A$2:$A$17))))+(IF(Y97="",0,INDEX('Appendix 3 Rules'!$J$2:$J$18,MATCH(F97,'Appendix 3 Rules'!$A$2:$A$17))))+(IF(AA97="",0,INDEX('Appendix 3 Rules'!$K$2:$K$18,MATCH(F97,'Appendix 3 Rules'!$A$2:$A$17))))+(IF(AC97="",0,INDEX('Appendix 3 Rules'!$L$2:$L$18,MATCH(F97,'Appendix 3 Rules'!$A$2:$A$17))))+(IF(AE97="",0,INDEX('Appendix 3 Rules'!$M$2:$M$18,MATCH(F97,'Appendix 3 Rules'!$A$2:$A$17))))+(IF(AG97="",0,INDEX('Appendix 3 Rules'!$N$2:$N$18,MATCH(F97,'Appendix 3 Rules'!$A$2:$A$17))))+(IF(F97="gc1",VLOOKUP(F97,'Appendix 3 Rules'!$A$1:$O$34,15)))+(IF(F97="gc2",VLOOKUP(F97,'Appendix 3 Rules'!$A$1:$O$34,15)))+(IF(F97="gc3",VLOOKUP(F97,'Appendix 3 Rules'!$A$1:$O$34,15)))+(IF(F97="gr1",VLOOKUP(F97,'Appendix 3 Rules'!$A$1:$O$34,15)))+(IF(F97="gr2",VLOOKUP(F97,'Appendix 3 Rules'!$A$1:$O$34,15)))+(IF(F97="gr3",VLOOKUP(F97,'Appendix 3 Rules'!$A$1:$O$34,15)))+(IF(F97="h1",VLOOKUP(F97,'Appendix 3 Rules'!$A$1:$O$34,15)))+(IF(F97="h2",VLOOKUP(F97,'Appendix 3 Rules'!$A$1:$O$34,15)))+(IF(F97="h3",VLOOKUP(F97,'Appendix 3 Rules'!$A$1:$O$34,15)))+(IF(F97="i1",VLOOKUP(F97,'Appendix 3 Rules'!$A$1:$O$34,15)))+(IF(F97="i2",VLOOKUP(F97,'Appendix 3 Rules'!$A$1:$O$34,15)))+(IF(F97="j1",VLOOKUP(F97,'Appendix 3 Rules'!$A$1:$O$34,15)))+(IF(F97="j2",VLOOKUP(F97,'Appendix 3 Rules'!$A$1:$O$34,15)))+(IF(F97="k",VLOOKUP(F97,'Appendix 3 Rules'!$A$1:$O$34,15)))+(IF(F97="l1",VLOOKUP(F97,'Appendix 3 Rules'!$A$1:$O$34,15)))+(IF(F97="l2",VLOOKUP(F97,'Appendix 3 Rules'!$A$1:$O$34,15)))+(IF(F97="m1",VLOOKUP(F97,'Appendix 3 Rules'!$A$1:$O$34,15)))+(IF(F97="m2",VLOOKUP(F97,'Appendix 3 Rules'!$A$1:$O$34,15)))+(IF(F97="m3",VLOOKUP(F97,'Appendix 3 Rules'!$A$1:$O$34,15)))+(IF(F97="n",VLOOKUP(F97,'Appendix 3 Rules'!$A$1:$O$34,15)))+(IF(F97="o",VLOOKUP(F97,'Appendix 3 Rules'!$A$1:$O$34,15)))+(IF(F97="p",VLOOKUP(F97,'Appendix 3 Rules'!$A$1:$O$34,15)))+(IF(F97="q",VLOOKUP(F97,'Appendix 3 Rules'!$A$1:$O$34,15)))+(IF(F97="r",VLOOKUP(F97,'Appendix 3 Rules'!$A$1:$O$34,15)))+(IF(F97="s",VLOOKUP(F97,'Appendix 3 Rules'!$A$1:$O$34,15)))+(IF(F97="t",VLOOKUP(F97,'Appendix 3 Rules'!$A$1:$O$34,15)))+(IF(F97="u",VLOOKUP(F97,'Appendix 3 Rules'!$A$1:$O$34,15))))))</f>
        <v/>
      </c>
      <c r="I97" s="12"/>
      <c r="J97" s="13"/>
      <c r="K97" s="12"/>
      <c r="L97" s="13"/>
      <c r="M97" s="12"/>
      <c r="N97" s="13"/>
      <c r="O97" s="12"/>
      <c r="P97" s="13"/>
      <c r="Q97" s="12"/>
      <c r="R97" s="13"/>
      <c r="S97" s="12"/>
      <c r="T97" s="13"/>
      <c r="U97" s="12"/>
      <c r="V97" s="13"/>
      <c r="W97" s="12"/>
      <c r="X97" s="13"/>
      <c r="Y97" s="12"/>
      <c r="Z97" s="13"/>
      <c r="AA97" s="12"/>
      <c r="AB97" s="13"/>
      <c r="AC97" s="8"/>
      <c r="AD97" s="13"/>
      <c r="AE97" s="8"/>
      <c r="AF97" s="13"/>
      <c r="AG97" s="8"/>
      <c r="AH97" s="13"/>
      <c r="AI97" s="13"/>
      <c r="AJ97" s="13"/>
      <c r="AK97" s="13"/>
      <c r="AL97" s="13"/>
      <c r="AM97" s="13" t="str">
        <f>IF(OR(AE97&lt;&gt;"",AG97&lt;&gt;""),"",IF(AND(F97&lt;&gt;"f",M97&lt;&gt;""),VLOOKUP(F97,'Appendix 3 Rules'!$A$1:$O$34,4,0),""))</f>
        <v/>
      </c>
      <c r="AN97" s="13" t="str">
        <f>IF(Q97="","",VLOOKUP(F97,'Appendix 3 Rules'!$A$1:$N$34,6,FALSE))</f>
        <v/>
      </c>
      <c r="AO97" s="13" t="str">
        <f>IF(AND(F97="f",U97&lt;&gt;""),VLOOKUP(F97,'Appendix 3 Rules'!$A$1:$N$34,8,FALSE),"")</f>
        <v/>
      </c>
    </row>
    <row r="98" spans="1:41" ht="18" customHeight="1" x14ac:dyDescent="0.2">
      <c r="B98" s="70"/>
      <c r="C98" s="9"/>
      <c r="D98" s="10"/>
      <c r="E98" s="9"/>
      <c r="F98" s="8"/>
      <c r="G98" s="20" t="str">
        <f>IF(F98="","",SUMPRODUCT(IF(I98="",0,INDEX('Appendix 3 Rules'!$B$2:$B$18,MATCH(F98,'Appendix 3 Rules'!$A$2:$A$17))))+(IF(K98="",0,INDEX('Appendix 3 Rules'!$C$2:$C$18,MATCH(F98,'Appendix 3 Rules'!$A$2:$A$17))))+(IF(M98="",0,INDEX('Appendix 3 Rules'!$D$2:$D$18,MATCH(F98,'Appendix 3 Rules'!$A$2:$A$17))))+(IF(O98="",0,INDEX('Appendix 3 Rules'!$E$2:$E$18,MATCH(F98,'Appendix 3 Rules'!$A$2:$A$17))))+(IF(Q98="",0,INDEX('Appendix 3 Rules'!$F$2:$F$18,MATCH(F98,'Appendix 3 Rules'!$A$2:$A$17))))+(IF(S98="",0,INDEX('Appendix 3 Rules'!$G$2:$G$18,MATCH(F98,'Appendix 3 Rules'!$A$2:$A$17))))+(IF(U98="",0,INDEX('Appendix 3 Rules'!$H$2:$H$18,MATCH(F98,'Appendix 3 Rules'!$A$2:$A$17))))+(IF(W98="",0,INDEX('Appendix 3 Rules'!$I$2:$I$18,MATCH(F98,'Appendix 3 Rules'!$A$2:$A$17))))+(IF(Y98="",0,INDEX('Appendix 3 Rules'!$J$2:$J$18,MATCH(F98,'Appendix 3 Rules'!$A$2:$A$17))))+(IF(AA98="",0,INDEX('Appendix 3 Rules'!$K$2:$K$18,MATCH(F98,'Appendix 3 Rules'!$A$2:$A$17))))+(IF(AC98="",0,INDEX('Appendix 3 Rules'!$L$2:$L$18,MATCH(F98,'Appendix 3 Rules'!$A$2:$A$17))))+(IF(AE98="",0,INDEX('Appendix 3 Rules'!$M$2:$M$18,MATCH(F98,'Appendix 3 Rules'!$A$2:$A$17))))+(IF(AG98="",0,INDEX('Appendix 3 Rules'!$N$2:$N$18,MATCH(F98,'Appendix 3 Rules'!$A$2:$A$17))))+(IF(F98="gc1",VLOOKUP(F98,'Appendix 3 Rules'!$A$1:$O$34,15)))+(IF(F98="gc2",VLOOKUP(F98,'Appendix 3 Rules'!$A$1:$O$34,15)))+(IF(F98="gc3",VLOOKUP(F98,'Appendix 3 Rules'!$A$1:$O$34,15)))+(IF(F98="gr1",VLOOKUP(F98,'Appendix 3 Rules'!$A$1:$O$34,15)))+(IF(F98="gr2",VLOOKUP(F98,'Appendix 3 Rules'!$A$1:$O$34,15)))+(IF(F98="gr3",VLOOKUP(F98,'Appendix 3 Rules'!$A$1:$O$34,15)))+(IF(F98="h1",VLOOKUP(F98,'Appendix 3 Rules'!$A$1:$O$34,15)))+(IF(F98="h2",VLOOKUP(F98,'Appendix 3 Rules'!$A$1:$O$34,15)))+(IF(F98="h3",VLOOKUP(F98,'Appendix 3 Rules'!$A$1:$O$34,15)))+(IF(F98="i1",VLOOKUP(F98,'Appendix 3 Rules'!$A$1:$O$34,15)))+(IF(F98="i2",VLOOKUP(F98,'Appendix 3 Rules'!$A$1:$O$34,15)))+(IF(F98="j1",VLOOKUP(F98,'Appendix 3 Rules'!$A$1:$O$34,15)))+(IF(F98="j2",VLOOKUP(F98,'Appendix 3 Rules'!$A$1:$O$34,15)))+(IF(F98="k",VLOOKUP(F98,'Appendix 3 Rules'!$A$1:$O$34,15)))+(IF(F98="l1",VLOOKUP(F98,'Appendix 3 Rules'!$A$1:$O$34,15)))+(IF(F98="l2",VLOOKUP(F98,'Appendix 3 Rules'!$A$1:$O$34,15)))+(IF(F98="m1",VLOOKUP(F98,'Appendix 3 Rules'!$A$1:$O$34,15)))+(IF(F98="m2",VLOOKUP(F98,'Appendix 3 Rules'!$A$1:$O$34,15)))+(IF(F98="m3",VLOOKUP(F98,'Appendix 3 Rules'!$A$1:$O$34,15)))+(IF(F98="n",VLOOKUP(F98,'Appendix 3 Rules'!$A$1:$O$34,15)))+(IF(F98="o",VLOOKUP(F98,'Appendix 3 Rules'!$A$1:$O$34,15)))+(IF(F98="p",VLOOKUP(F98,'Appendix 3 Rules'!$A$1:$O$34,15)))+(IF(F98="q",VLOOKUP(F98,'Appendix 3 Rules'!$A$1:$O$34,15)))+(IF(F98="r",VLOOKUP(F98,'Appendix 3 Rules'!$A$1:$O$34,15)))+(IF(F98="s",VLOOKUP(F98,'Appendix 3 Rules'!$A$1:$O$34,15)))+(IF(F98="t",VLOOKUP(F98,'Appendix 3 Rules'!$A$1:$O$34,15)))+(IF(F98="u",VLOOKUP(F98,'Appendix 3 Rules'!$A$1:$O$34,15))))</f>
        <v/>
      </c>
      <c r="H98" s="61" t="str">
        <f>IF(F98="","",IF(OR(F98="d",F98="e",F98="gc1",F98="gc2",F98="gc3",F98="gr1",F98="gr2",F98="gr3",F98="h1",F98="h2",F98="h3",F98="i1",F98="i2",F98="j1",F98="j2",F98="k",F98="l1",F98="l2",F98="m1",F98="m2",F98="m3",F98="n",F98="o",F98="p",F98="q",F98="r",F98="s",F98="t",F98="u",F98="f"),MIN(G98,VLOOKUP(F98,'Appx 3 (Mass) Rules'!$A$1:$D$150,4,0)),MIN(G98,VLOOKUP(F98,'Appx 3 (Mass) Rules'!$A$1:$D$150,4,0),SUMPRODUCT(IF(I98="",0,INDEX('Appendix 3 Rules'!$B$2:$B$18,MATCH(F98,'Appendix 3 Rules'!$A$2:$A$17))))+(IF(K98="",0,INDEX('Appendix 3 Rules'!$C$2:$C$18,MATCH(F98,'Appendix 3 Rules'!$A$2:$A$17))))+(IF(M98="",0,INDEX('Appendix 3 Rules'!$D$2:$D$18,MATCH(F98,'Appendix 3 Rules'!$A$2:$A$17))))+(IF(O98="",0,INDEX('Appendix 3 Rules'!$E$2:$E$18,MATCH(F98,'Appendix 3 Rules'!$A$2:$A$17))))+(IF(Q98="",0,INDEX('Appendix 3 Rules'!$F$2:$F$18,MATCH(F98,'Appendix 3 Rules'!$A$2:$A$17))))+(IF(S98="",0,INDEX('Appendix 3 Rules'!$G$2:$G$18,MATCH(F98,'Appendix 3 Rules'!$A$2:$A$17))))+(IF(U98="",0,INDEX('Appendix 3 Rules'!$H$2:$H$18,MATCH(F98,'Appendix 3 Rules'!$A$2:$A$17))))+(IF(W98="",0,INDEX('Appendix 3 Rules'!$I$2:$I$18,MATCH(F98,'Appendix 3 Rules'!$A$2:$A$17))))+(IF(Y98="",0,INDEX('Appendix 3 Rules'!$J$2:$J$18,MATCH(F98,'Appendix 3 Rules'!$A$2:$A$17))))+(IF(AA98="",0,INDEX('Appendix 3 Rules'!$K$2:$K$18,MATCH(F98,'Appendix 3 Rules'!$A$2:$A$17))))+(IF(AC98="",0,INDEX('Appendix 3 Rules'!$L$2:$L$18,MATCH(F98,'Appendix 3 Rules'!$A$2:$A$17))))+(IF(AE98="",0,INDEX('Appendix 3 Rules'!$M$2:$M$18,MATCH(F98,'Appendix 3 Rules'!$A$2:$A$17))))+(IF(AG98="",0,INDEX('Appendix 3 Rules'!$N$2:$N$18,MATCH(F98,'Appendix 3 Rules'!$A$2:$A$17))))+(IF(F98="gc1",VLOOKUP(F98,'Appendix 3 Rules'!$A$1:$O$34,15)))+(IF(F98="gc2",VLOOKUP(F98,'Appendix 3 Rules'!$A$1:$O$34,15)))+(IF(F98="gc3",VLOOKUP(F98,'Appendix 3 Rules'!$A$1:$O$34,15)))+(IF(F98="gr1",VLOOKUP(F98,'Appendix 3 Rules'!$A$1:$O$34,15)))+(IF(F98="gr2",VLOOKUP(F98,'Appendix 3 Rules'!$A$1:$O$34,15)))+(IF(F98="gr3",VLOOKUP(F98,'Appendix 3 Rules'!$A$1:$O$34,15)))+(IF(F98="h1",VLOOKUP(F98,'Appendix 3 Rules'!$A$1:$O$34,15)))+(IF(F98="h2",VLOOKUP(F98,'Appendix 3 Rules'!$A$1:$O$34,15)))+(IF(F98="h3",VLOOKUP(F98,'Appendix 3 Rules'!$A$1:$O$34,15)))+(IF(F98="i1",VLOOKUP(F98,'Appendix 3 Rules'!$A$1:$O$34,15)))+(IF(F98="i2",VLOOKUP(F98,'Appendix 3 Rules'!$A$1:$O$34,15)))+(IF(F98="j1",VLOOKUP(F98,'Appendix 3 Rules'!$A$1:$O$34,15)))+(IF(F98="j2",VLOOKUP(F98,'Appendix 3 Rules'!$A$1:$O$34,15)))+(IF(F98="k",VLOOKUP(F98,'Appendix 3 Rules'!$A$1:$O$34,15)))+(IF(F98="l1",VLOOKUP(F98,'Appendix 3 Rules'!$A$1:$O$34,15)))+(IF(F98="l2",VLOOKUP(F98,'Appendix 3 Rules'!$A$1:$O$34,15)))+(IF(F98="m1",VLOOKUP(F98,'Appendix 3 Rules'!$A$1:$O$34,15)))+(IF(F98="m2",VLOOKUP(F98,'Appendix 3 Rules'!$A$1:$O$34,15)))+(IF(F98="m3",VLOOKUP(F98,'Appendix 3 Rules'!$A$1:$O$34,15)))+(IF(F98="n",VLOOKUP(F98,'Appendix 3 Rules'!$A$1:$O$34,15)))+(IF(F98="o",VLOOKUP(F98,'Appendix 3 Rules'!$A$1:$O$34,15)))+(IF(F98="p",VLOOKUP(F98,'Appendix 3 Rules'!$A$1:$O$34,15)))+(IF(F98="q",VLOOKUP(F98,'Appendix 3 Rules'!$A$1:$O$34,15)))+(IF(F98="r",VLOOKUP(F98,'Appendix 3 Rules'!$A$1:$O$34,15)))+(IF(F98="s",VLOOKUP(F98,'Appendix 3 Rules'!$A$1:$O$34,15)))+(IF(F98="t",VLOOKUP(F98,'Appendix 3 Rules'!$A$1:$O$34,15)))+(IF(F98="u",VLOOKUP(F98,'Appendix 3 Rules'!$A$1:$O$34,15))))))</f>
        <v/>
      </c>
      <c r="I98" s="11"/>
      <c r="J98" s="14"/>
      <c r="K98" s="11"/>
      <c r="L98" s="14"/>
      <c r="M98" s="11"/>
      <c r="N98" s="14"/>
      <c r="O98" s="11"/>
      <c r="P98" s="14"/>
      <c r="Q98" s="11"/>
      <c r="R98" s="14"/>
      <c r="S98" s="68"/>
      <c r="T98" s="14"/>
      <c r="U98" s="11"/>
      <c r="V98" s="14"/>
      <c r="W98" s="11"/>
      <c r="X98" s="14"/>
      <c r="Y98" s="69"/>
      <c r="Z98" s="14"/>
      <c r="AA98" s="69"/>
      <c r="AB98" s="14"/>
      <c r="AC98" s="8"/>
      <c r="AD98" s="13"/>
      <c r="AE98" s="8"/>
      <c r="AF98" s="13"/>
      <c r="AG98" s="8"/>
      <c r="AH98" s="13"/>
      <c r="AI98" s="13"/>
      <c r="AJ98" s="13"/>
      <c r="AK98" s="13"/>
      <c r="AL98" s="13"/>
      <c r="AM98" s="13" t="str">
        <f>IF(OR(AE98&lt;&gt;"",AG98&lt;&gt;""),"",IF(AND(F98&lt;&gt;"f",M98&lt;&gt;""),VLOOKUP(F98,'Appendix 3 Rules'!$A$1:$O$34,4,0),""))</f>
        <v/>
      </c>
      <c r="AN98" s="13" t="str">
        <f>IF(Q98="","",VLOOKUP(F98,'Appendix 3 Rules'!$A$1:$N$34,6,FALSE))</f>
        <v/>
      </c>
      <c r="AO98" s="13" t="str">
        <f>IF(AND(F98="f",U98&lt;&gt;""),VLOOKUP(F98,'Appendix 3 Rules'!$A$1:$N$34,8,FALSE),"")</f>
        <v/>
      </c>
    </row>
    <row r="99" spans="1:41" ht="18" customHeight="1" x14ac:dyDescent="0.2">
      <c r="B99" s="70"/>
      <c r="C99" s="9"/>
      <c r="D99" s="10"/>
      <c r="E99" s="9"/>
      <c r="F99" s="8"/>
      <c r="G99" s="20" t="str">
        <f>IF(F99="","",SUMPRODUCT(IF(I99="",0,INDEX('Appendix 3 Rules'!$B$2:$B$18,MATCH(F99,'Appendix 3 Rules'!$A$2:$A$17))))+(IF(K99="",0,INDEX('Appendix 3 Rules'!$C$2:$C$18,MATCH(F99,'Appendix 3 Rules'!$A$2:$A$17))))+(IF(M99="",0,INDEX('Appendix 3 Rules'!$D$2:$D$18,MATCH(F99,'Appendix 3 Rules'!$A$2:$A$17))))+(IF(O99="",0,INDEX('Appendix 3 Rules'!$E$2:$E$18,MATCH(F99,'Appendix 3 Rules'!$A$2:$A$17))))+(IF(Q99="",0,INDEX('Appendix 3 Rules'!$F$2:$F$18,MATCH(F99,'Appendix 3 Rules'!$A$2:$A$17))))+(IF(S99="",0,INDEX('Appendix 3 Rules'!$G$2:$G$18,MATCH(F99,'Appendix 3 Rules'!$A$2:$A$17))))+(IF(U99="",0,INDEX('Appendix 3 Rules'!$H$2:$H$18,MATCH(F99,'Appendix 3 Rules'!$A$2:$A$17))))+(IF(W99="",0,INDEX('Appendix 3 Rules'!$I$2:$I$18,MATCH(F99,'Appendix 3 Rules'!$A$2:$A$17))))+(IF(Y99="",0,INDEX('Appendix 3 Rules'!$J$2:$J$18,MATCH(F99,'Appendix 3 Rules'!$A$2:$A$17))))+(IF(AA99="",0,INDEX('Appendix 3 Rules'!$K$2:$K$18,MATCH(F99,'Appendix 3 Rules'!$A$2:$A$17))))+(IF(AC99="",0,INDEX('Appendix 3 Rules'!$L$2:$L$18,MATCH(F99,'Appendix 3 Rules'!$A$2:$A$17))))+(IF(AE99="",0,INDEX('Appendix 3 Rules'!$M$2:$M$18,MATCH(F99,'Appendix 3 Rules'!$A$2:$A$17))))+(IF(AG99="",0,INDEX('Appendix 3 Rules'!$N$2:$N$18,MATCH(F99,'Appendix 3 Rules'!$A$2:$A$17))))+(IF(F99="gc1",VLOOKUP(F99,'Appendix 3 Rules'!$A$1:$O$34,15)))+(IF(F99="gc2",VLOOKUP(F99,'Appendix 3 Rules'!$A$1:$O$34,15)))+(IF(F99="gc3",VLOOKUP(F99,'Appendix 3 Rules'!$A$1:$O$34,15)))+(IF(F99="gr1",VLOOKUP(F99,'Appendix 3 Rules'!$A$1:$O$34,15)))+(IF(F99="gr2",VLOOKUP(F99,'Appendix 3 Rules'!$A$1:$O$34,15)))+(IF(F99="gr3",VLOOKUP(F99,'Appendix 3 Rules'!$A$1:$O$34,15)))+(IF(F99="h1",VLOOKUP(F99,'Appendix 3 Rules'!$A$1:$O$34,15)))+(IF(F99="h2",VLOOKUP(F99,'Appendix 3 Rules'!$A$1:$O$34,15)))+(IF(F99="h3",VLOOKUP(F99,'Appendix 3 Rules'!$A$1:$O$34,15)))+(IF(F99="i1",VLOOKUP(F99,'Appendix 3 Rules'!$A$1:$O$34,15)))+(IF(F99="i2",VLOOKUP(F99,'Appendix 3 Rules'!$A$1:$O$34,15)))+(IF(F99="j1",VLOOKUP(F99,'Appendix 3 Rules'!$A$1:$O$34,15)))+(IF(F99="j2",VLOOKUP(F99,'Appendix 3 Rules'!$A$1:$O$34,15)))+(IF(F99="k",VLOOKUP(F99,'Appendix 3 Rules'!$A$1:$O$34,15)))+(IF(F99="l1",VLOOKUP(F99,'Appendix 3 Rules'!$A$1:$O$34,15)))+(IF(F99="l2",VLOOKUP(F99,'Appendix 3 Rules'!$A$1:$O$34,15)))+(IF(F99="m1",VLOOKUP(F99,'Appendix 3 Rules'!$A$1:$O$34,15)))+(IF(F99="m2",VLOOKUP(F99,'Appendix 3 Rules'!$A$1:$O$34,15)))+(IF(F99="m3",VLOOKUP(F99,'Appendix 3 Rules'!$A$1:$O$34,15)))+(IF(F99="n",VLOOKUP(F99,'Appendix 3 Rules'!$A$1:$O$34,15)))+(IF(F99="o",VLOOKUP(F99,'Appendix 3 Rules'!$A$1:$O$34,15)))+(IF(F99="p",VLOOKUP(F99,'Appendix 3 Rules'!$A$1:$O$34,15)))+(IF(F99="q",VLOOKUP(F99,'Appendix 3 Rules'!$A$1:$O$34,15)))+(IF(F99="r",VLOOKUP(F99,'Appendix 3 Rules'!$A$1:$O$34,15)))+(IF(F99="s",VLOOKUP(F99,'Appendix 3 Rules'!$A$1:$O$34,15)))+(IF(F99="t",VLOOKUP(F99,'Appendix 3 Rules'!$A$1:$O$34,15)))+(IF(F99="u",VLOOKUP(F99,'Appendix 3 Rules'!$A$1:$O$34,15))))</f>
        <v/>
      </c>
      <c r="H99" s="61" t="str">
        <f>IF(F99="","",IF(OR(F99="d",F99="e",F99="gc1",F99="gc2",F99="gc3",F99="gr1",F99="gr2",F99="gr3",F99="h1",F99="h2",F99="h3",F99="i1",F99="i2",F99="j1",F99="j2",F99="k",F99="l1",F99="l2",F99="m1",F99="m2",F99="m3",F99="n",F99="o",F99="p",F99="q",F99="r",F99="s",F99="t",F99="u",F99="f"),MIN(G99,VLOOKUP(F99,'Appx 3 (Mass) Rules'!$A$1:$D$150,4,0)),MIN(G99,VLOOKUP(F99,'Appx 3 (Mass) Rules'!$A$1:$D$150,4,0),SUMPRODUCT(IF(I99="",0,INDEX('Appendix 3 Rules'!$B$2:$B$18,MATCH(F99,'Appendix 3 Rules'!$A$2:$A$17))))+(IF(K99="",0,INDEX('Appendix 3 Rules'!$C$2:$C$18,MATCH(F99,'Appendix 3 Rules'!$A$2:$A$17))))+(IF(M99="",0,INDEX('Appendix 3 Rules'!$D$2:$D$18,MATCH(F99,'Appendix 3 Rules'!$A$2:$A$17))))+(IF(O99="",0,INDEX('Appendix 3 Rules'!$E$2:$E$18,MATCH(F99,'Appendix 3 Rules'!$A$2:$A$17))))+(IF(Q99="",0,INDEX('Appendix 3 Rules'!$F$2:$F$18,MATCH(F99,'Appendix 3 Rules'!$A$2:$A$17))))+(IF(S99="",0,INDEX('Appendix 3 Rules'!$G$2:$G$18,MATCH(F99,'Appendix 3 Rules'!$A$2:$A$17))))+(IF(U99="",0,INDEX('Appendix 3 Rules'!$H$2:$H$18,MATCH(F99,'Appendix 3 Rules'!$A$2:$A$17))))+(IF(W99="",0,INDEX('Appendix 3 Rules'!$I$2:$I$18,MATCH(F99,'Appendix 3 Rules'!$A$2:$A$17))))+(IF(Y99="",0,INDEX('Appendix 3 Rules'!$J$2:$J$18,MATCH(F99,'Appendix 3 Rules'!$A$2:$A$17))))+(IF(AA99="",0,INDEX('Appendix 3 Rules'!$K$2:$K$18,MATCH(F99,'Appendix 3 Rules'!$A$2:$A$17))))+(IF(AC99="",0,INDEX('Appendix 3 Rules'!$L$2:$L$18,MATCH(F99,'Appendix 3 Rules'!$A$2:$A$17))))+(IF(AE99="",0,INDEX('Appendix 3 Rules'!$M$2:$M$18,MATCH(F99,'Appendix 3 Rules'!$A$2:$A$17))))+(IF(AG99="",0,INDEX('Appendix 3 Rules'!$N$2:$N$18,MATCH(F99,'Appendix 3 Rules'!$A$2:$A$17))))+(IF(F99="gc1",VLOOKUP(F99,'Appendix 3 Rules'!$A$1:$O$34,15)))+(IF(F99="gc2",VLOOKUP(F99,'Appendix 3 Rules'!$A$1:$O$34,15)))+(IF(F99="gc3",VLOOKUP(F99,'Appendix 3 Rules'!$A$1:$O$34,15)))+(IF(F99="gr1",VLOOKUP(F99,'Appendix 3 Rules'!$A$1:$O$34,15)))+(IF(F99="gr2",VLOOKUP(F99,'Appendix 3 Rules'!$A$1:$O$34,15)))+(IF(F99="gr3",VLOOKUP(F99,'Appendix 3 Rules'!$A$1:$O$34,15)))+(IF(F99="h1",VLOOKUP(F99,'Appendix 3 Rules'!$A$1:$O$34,15)))+(IF(F99="h2",VLOOKUP(F99,'Appendix 3 Rules'!$A$1:$O$34,15)))+(IF(F99="h3",VLOOKUP(F99,'Appendix 3 Rules'!$A$1:$O$34,15)))+(IF(F99="i1",VLOOKUP(F99,'Appendix 3 Rules'!$A$1:$O$34,15)))+(IF(F99="i2",VLOOKUP(F99,'Appendix 3 Rules'!$A$1:$O$34,15)))+(IF(F99="j1",VLOOKUP(F99,'Appendix 3 Rules'!$A$1:$O$34,15)))+(IF(F99="j2",VLOOKUP(F99,'Appendix 3 Rules'!$A$1:$O$34,15)))+(IF(F99="k",VLOOKUP(F99,'Appendix 3 Rules'!$A$1:$O$34,15)))+(IF(F99="l1",VLOOKUP(F99,'Appendix 3 Rules'!$A$1:$O$34,15)))+(IF(F99="l2",VLOOKUP(F99,'Appendix 3 Rules'!$A$1:$O$34,15)))+(IF(F99="m1",VLOOKUP(F99,'Appendix 3 Rules'!$A$1:$O$34,15)))+(IF(F99="m2",VLOOKUP(F99,'Appendix 3 Rules'!$A$1:$O$34,15)))+(IF(F99="m3",VLOOKUP(F99,'Appendix 3 Rules'!$A$1:$O$34,15)))+(IF(F99="n",VLOOKUP(F99,'Appendix 3 Rules'!$A$1:$O$34,15)))+(IF(F99="o",VLOOKUP(F99,'Appendix 3 Rules'!$A$1:$O$34,15)))+(IF(F99="p",VLOOKUP(F99,'Appendix 3 Rules'!$A$1:$O$34,15)))+(IF(F99="q",VLOOKUP(F99,'Appendix 3 Rules'!$A$1:$O$34,15)))+(IF(F99="r",VLOOKUP(F99,'Appendix 3 Rules'!$A$1:$O$34,15)))+(IF(F99="s",VLOOKUP(F99,'Appendix 3 Rules'!$A$1:$O$34,15)))+(IF(F99="t",VLOOKUP(F99,'Appendix 3 Rules'!$A$1:$O$34,15)))+(IF(F99="u",VLOOKUP(F99,'Appendix 3 Rules'!$A$1:$O$34,15))))))</f>
        <v/>
      </c>
      <c r="I99" s="12"/>
      <c r="J99" s="13"/>
      <c r="K99" s="12"/>
      <c r="L99" s="13"/>
      <c r="M99" s="12"/>
      <c r="N99" s="13"/>
      <c r="O99" s="12"/>
      <c r="P99" s="13"/>
      <c r="Q99" s="12"/>
      <c r="R99" s="13"/>
      <c r="S99" s="12"/>
      <c r="T99" s="13"/>
      <c r="U99" s="12"/>
      <c r="V99" s="13"/>
      <c r="W99" s="12"/>
      <c r="X99" s="13"/>
      <c r="Y99" s="12"/>
      <c r="Z99" s="13"/>
      <c r="AA99" s="12"/>
      <c r="AB99" s="13"/>
      <c r="AC99" s="8"/>
      <c r="AD99" s="13"/>
      <c r="AE99" s="8"/>
      <c r="AF99" s="13"/>
      <c r="AG99" s="8"/>
      <c r="AH99" s="13"/>
      <c r="AI99" s="13"/>
      <c r="AJ99" s="13"/>
      <c r="AK99" s="13"/>
      <c r="AL99" s="13"/>
      <c r="AM99" s="13" t="str">
        <f>IF(OR(AE99&lt;&gt;"",AG99&lt;&gt;""),"",IF(AND(F99&lt;&gt;"f",M99&lt;&gt;""),VLOOKUP(F99,'Appendix 3 Rules'!$A$1:$O$34,4,0),""))</f>
        <v/>
      </c>
      <c r="AN99" s="13" t="str">
        <f>IF(Q99="","",VLOOKUP(F99,'Appendix 3 Rules'!$A$1:$N$34,6,FALSE))</f>
        <v/>
      </c>
      <c r="AO99" s="13" t="str">
        <f>IF(AND(F99="f",U99&lt;&gt;""),VLOOKUP(F99,'Appendix 3 Rules'!$A$1:$N$34,8,FALSE),"")</f>
        <v/>
      </c>
    </row>
    <row r="100" spans="1:41" ht="18" customHeight="1" x14ac:dyDescent="0.2">
      <c r="B100" s="70"/>
      <c r="C100" s="9"/>
      <c r="D100" s="10"/>
      <c r="E100" s="9"/>
      <c r="F100" s="8"/>
      <c r="G100" s="20" t="str">
        <f>IF(F100="","",SUMPRODUCT(IF(I100="",0,INDEX('Appendix 3 Rules'!$B$2:$B$18,MATCH(F100,'Appendix 3 Rules'!$A$2:$A$17))))+(IF(K100="",0,INDEX('Appendix 3 Rules'!$C$2:$C$18,MATCH(F100,'Appendix 3 Rules'!$A$2:$A$17))))+(IF(M100="",0,INDEX('Appendix 3 Rules'!$D$2:$D$18,MATCH(F100,'Appendix 3 Rules'!$A$2:$A$17))))+(IF(O100="",0,INDEX('Appendix 3 Rules'!$E$2:$E$18,MATCH(F100,'Appendix 3 Rules'!$A$2:$A$17))))+(IF(Q100="",0,INDEX('Appendix 3 Rules'!$F$2:$F$18,MATCH(F100,'Appendix 3 Rules'!$A$2:$A$17))))+(IF(S100="",0,INDEX('Appendix 3 Rules'!$G$2:$G$18,MATCH(F100,'Appendix 3 Rules'!$A$2:$A$17))))+(IF(U100="",0,INDEX('Appendix 3 Rules'!$H$2:$H$18,MATCH(F100,'Appendix 3 Rules'!$A$2:$A$17))))+(IF(W100="",0,INDEX('Appendix 3 Rules'!$I$2:$I$18,MATCH(F100,'Appendix 3 Rules'!$A$2:$A$17))))+(IF(Y100="",0,INDEX('Appendix 3 Rules'!$J$2:$J$18,MATCH(F100,'Appendix 3 Rules'!$A$2:$A$17))))+(IF(AA100="",0,INDEX('Appendix 3 Rules'!$K$2:$K$18,MATCH(F100,'Appendix 3 Rules'!$A$2:$A$17))))+(IF(AC100="",0,INDEX('Appendix 3 Rules'!$L$2:$L$18,MATCH(F100,'Appendix 3 Rules'!$A$2:$A$17))))+(IF(AE100="",0,INDEX('Appendix 3 Rules'!$M$2:$M$18,MATCH(F100,'Appendix 3 Rules'!$A$2:$A$17))))+(IF(AG100="",0,INDEX('Appendix 3 Rules'!$N$2:$N$18,MATCH(F100,'Appendix 3 Rules'!$A$2:$A$17))))+(IF(F100="gc1",VLOOKUP(F100,'Appendix 3 Rules'!$A$1:$O$34,15)))+(IF(F100="gc2",VLOOKUP(F100,'Appendix 3 Rules'!$A$1:$O$34,15)))+(IF(F100="gc3",VLOOKUP(F100,'Appendix 3 Rules'!$A$1:$O$34,15)))+(IF(F100="gr1",VLOOKUP(F100,'Appendix 3 Rules'!$A$1:$O$34,15)))+(IF(F100="gr2",VLOOKUP(F100,'Appendix 3 Rules'!$A$1:$O$34,15)))+(IF(F100="gr3",VLOOKUP(F100,'Appendix 3 Rules'!$A$1:$O$34,15)))+(IF(F100="h1",VLOOKUP(F100,'Appendix 3 Rules'!$A$1:$O$34,15)))+(IF(F100="h2",VLOOKUP(F100,'Appendix 3 Rules'!$A$1:$O$34,15)))+(IF(F100="h3",VLOOKUP(F100,'Appendix 3 Rules'!$A$1:$O$34,15)))+(IF(F100="i1",VLOOKUP(F100,'Appendix 3 Rules'!$A$1:$O$34,15)))+(IF(F100="i2",VLOOKUP(F100,'Appendix 3 Rules'!$A$1:$O$34,15)))+(IF(F100="j1",VLOOKUP(F100,'Appendix 3 Rules'!$A$1:$O$34,15)))+(IF(F100="j2",VLOOKUP(F100,'Appendix 3 Rules'!$A$1:$O$34,15)))+(IF(F100="k",VLOOKUP(F100,'Appendix 3 Rules'!$A$1:$O$34,15)))+(IF(F100="l1",VLOOKUP(F100,'Appendix 3 Rules'!$A$1:$O$34,15)))+(IF(F100="l2",VLOOKUP(F100,'Appendix 3 Rules'!$A$1:$O$34,15)))+(IF(F100="m1",VLOOKUP(F100,'Appendix 3 Rules'!$A$1:$O$34,15)))+(IF(F100="m2",VLOOKUP(F100,'Appendix 3 Rules'!$A$1:$O$34,15)))+(IF(F100="m3",VLOOKUP(F100,'Appendix 3 Rules'!$A$1:$O$34,15)))+(IF(F100="n",VLOOKUP(F100,'Appendix 3 Rules'!$A$1:$O$34,15)))+(IF(F100="o",VLOOKUP(F100,'Appendix 3 Rules'!$A$1:$O$34,15)))+(IF(F100="p",VLOOKUP(F100,'Appendix 3 Rules'!$A$1:$O$34,15)))+(IF(F100="q",VLOOKUP(F100,'Appendix 3 Rules'!$A$1:$O$34,15)))+(IF(F100="r",VLOOKUP(F100,'Appendix 3 Rules'!$A$1:$O$34,15)))+(IF(F100="s",VLOOKUP(F100,'Appendix 3 Rules'!$A$1:$O$34,15)))+(IF(F100="t",VLOOKUP(F100,'Appendix 3 Rules'!$A$1:$O$34,15)))+(IF(F100="u",VLOOKUP(F100,'Appendix 3 Rules'!$A$1:$O$34,15))))</f>
        <v/>
      </c>
      <c r="H100" s="61" t="str">
        <f>IF(F100="","",IF(OR(F100="d",F100="e",F100="gc1",F100="gc2",F100="gc3",F100="gr1",F100="gr2",F100="gr3",F100="h1",F100="h2",F100="h3",F100="i1",F100="i2",F100="j1",F100="j2",F100="k",F100="l1",F100="l2",F100="m1",F100="m2",F100="m3",F100="n",F100="o",F100="p",F100="q",F100="r",F100="s",F100="t",F100="u",F100="f"),MIN(G100,VLOOKUP(F100,'Appx 3 (Mass) Rules'!$A$1:$D$150,4,0)),MIN(G100,VLOOKUP(F100,'Appx 3 (Mass) Rules'!$A$1:$D$150,4,0),SUMPRODUCT(IF(I100="",0,INDEX('Appendix 3 Rules'!$B$2:$B$18,MATCH(F100,'Appendix 3 Rules'!$A$2:$A$17))))+(IF(K100="",0,INDEX('Appendix 3 Rules'!$C$2:$C$18,MATCH(F100,'Appendix 3 Rules'!$A$2:$A$17))))+(IF(M100="",0,INDEX('Appendix 3 Rules'!$D$2:$D$18,MATCH(F100,'Appendix 3 Rules'!$A$2:$A$17))))+(IF(O100="",0,INDEX('Appendix 3 Rules'!$E$2:$E$18,MATCH(F100,'Appendix 3 Rules'!$A$2:$A$17))))+(IF(Q100="",0,INDEX('Appendix 3 Rules'!$F$2:$F$18,MATCH(F100,'Appendix 3 Rules'!$A$2:$A$17))))+(IF(S100="",0,INDEX('Appendix 3 Rules'!$G$2:$G$18,MATCH(F100,'Appendix 3 Rules'!$A$2:$A$17))))+(IF(U100="",0,INDEX('Appendix 3 Rules'!$H$2:$H$18,MATCH(F100,'Appendix 3 Rules'!$A$2:$A$17))))+(IF(W100="",0,INDEX('Appendix 3 Rules'!$I$2:$I$18,MATCH(F100,'Appendix 3 Rules'!$A$2:$A$17))))+(IF(Y100="",0,INDEX('Appendix 3 Rules'!$J$2:$J$18,MATCH(F100,'Appendix 3 Rules'!$A$2:$A$17))))+(IF(AA100="",0,INDEX('Appendix 3 Rules'!$K$2:$K$18,MATCH(F100,'Appendix 3 Rules'!$A$2:$A$17))))+(IF(AC100="",0,INDEX('Appendix 3 Rules'!$L$2:$L$18,MATCH(F100,'Appendix 3 Rules'!$A$2:$A$17))))+(IF(AE100="",0,INDEX('Appendix 3 Rules'!$M$2:$M$18,MATCH(F100,'Appendix 3 Rules'!$A$2:$A$17))))+(IF(AG100="",0,INDEX('Appendix 3 Rules'!$N$2:$N$18,MATCH(F100,'Appendix 3 Rules'!$A$2:$A$17))))+(IF(F100="gc1",VLOOKUP(F100,'Appendix 3 Rules'!$A$1:$O$34,15)))+(IF(F100="gc2",VLOOKUP(F100,'Appendix 3 Rules'!$A$1:$O$34,15)))+(IF(F100="gc3",VLOOKUP(F100,'Appendix 3 Rules'!$A$1:$O$34,15)))+(IF(F100="gr1",VLOOKUP(F100,'Appendix 3 Rules'!$A$1:$O$34,15)))+(IF(F100="gr2",VLOOKUP(F100,'Appendix 3 Rules'!$A$1:$O$34,15)))+(IF(F100="gr3",VLOOKUP(F100,'Appendix 3 Rules'!$A$1:$O$34,15)))+(IF(F100="h1",VLOOKUP(F100,'Appendix 3 Rules'!$A$1:$O$34,15)))+(IF(F100="h2",VLOOKUP(F100,'Appendix 3 Rules'!$A$1:$O$34,15)))+(IF(F100="h3",VLOOKUP(F100,'Appendix 3 Rules'!$A$1:$O$34,15)))+(IF(F100="i1",VLOOKUP(F100,'Appendix 3 Rules'!$A$1:$O$34,15)))+(IF(F100="i2",VLOOKUP(F100,'Appendix 3 Rules'!$A$1:$O$34,15)))+(IF(F100="j1",VLOOKUP(F100,'Appendix 3 Rules'!$A$1:$O$34,15)))+(IF(F100="j2",VLOOKUP(F100,'Appendix 3 Rules'!$A$1:$O$34,15)))+(IF(F100="k",VLOOKUP(F100,'Appendix 3 Rules'!$A$1:$O$34,15)))+(IF(F100="l1",VLOOKUP(F100,'Appendix 3 Rules'!$A$1:$O$34,15)))+(IF(F100="l2",VLOOKUP(F100,'Appendix 3 Rules'!$A$1:$O$34,15)))+(IF(F100="m1",VLOOKUP(F100,'Appendix 3 Rules'!$A$1:$O$34,15)))+(IF(F100="m2",VLOOKUP(F100,'Appendix 3 Rules'!$A$1:$O$34,15)))+(IF(F100="m3",VLOOKUP(F100,'Appendix 3 Rules'!$A$1:$O$34,15)))+(IF(F100="n",VLOOKUP(F100,'Appendix 3 Rules'!$A$1:$O$34,15)))+(IF(F100="o",VLOOKUP(F100,'Appendix 3 Rules'!$A$1:$O$34,15)))+(IF(F100="p",VLOOKUP(F100,'Appendix 3 Rules'!$A$1:$O$34,15)))+(IF(F100="q",VLOOKUP(F100,'Appendix 3 Rules'!$A$1:$O$34,15)))+(IF(F100="r",VLOOKUP(F100,'Appendix 3 Rules'!$A$1:$O$34,15)))+(IF(F100="s",VLOOKUP(F100,'Appendix 3 Rules'!$A$1:$O$34,15)))+(IF(F100="t",VLOOKUP(F100,'Appendix 3 Rules'!$A$1:$O$34,15)))+(IF(F100="u",VLOOKUP(F100,'Appendix 3 Rules'!$A$1:$O$34,15))))))</f>
        <v/>
      </c>
      <c r="I100" s="11"/>
      <c r="J100" s="14"/>
      <c r="K100" s="11"/>
      <c r="L100" s="14"/>
      <c r="M100" s="11"/>
      <c r="N100" s="14"/>
      <c r="O100" s="11"/>
      <c r="P100" s="14"/>
      <c r="Q100" s="11"/>
      <c r="R100" s="14"/>
      <c r="S100" s="68"/>
      <c r="T100" s="14"/>
      <c r="U100" s="11"/>
      <c r="V100" s="14"/>
      <c r="W100" s="11"/>
      <c r="X100" s="14"/>
      <c r="Y100" s="69"/>
      <c r="Z100" s="14"/>
      <c r="AA100" s="69"/>
      <c r="AB100" s="14"/>
      <c r="AC100" s="8"/>
      <c r="AD100" s="13"/>
      <c r="AE100" s="8"/>
      <c r="AF100" s="13"/>
      <c r="AG100" s="8"/>
      <c r="AH100" s="13"/>
      <c r="AI100" s="13"/>
      <c r="AJ100" s="13"/>
      <c r="AK100" s="13"/>
      <c r="AL100" s="13"/>
      <c r="AM100" s="13" t="str">
        <f>IF(OR(AE100&lt;&gt;"",AG100&lt;&gt;""),"",IF(AND(F100&lt;&gt;"f",M100&lt;&gt;""),VLOOKUP(F100,'Appendix 3 Rules'!$A$1:$O$34,4,0),""))</f>
        <v/>
      </c>
      <c r="AN100" s="13" t="str">
        <f>IF(Q100="","",VLOOKUP(F100,'Appendix 3 Rules'!$A$1:$N$34,6,FALSE))</f>
        <v/>
      </c>
      <c r="AO100" s="13" t="str">
        <f>IF(AND(F100="f",U100&lt;&gt;""),VLOOKUP(F100,'Appendix 3 Rules'!$A$1:$N$34,8,FALSE),"")</f>
        <v/>
      </c>
    </row>
    <row r="101" spans="1:41" ht="18" customHeight="1" x14ac:dyDescent="0.2">
      <c r="B101" s="70"/>
      <c r="C101" s="9"/>
      <c r="D101" s="10"/>
      <c r="E101" s="9"/>
      <c r="F101" s="8"/>
      <c r="G101" s="20" t="str">
        <f>IF(F101="","",SUMPRODUCT(IF(I101="",0,INDEX('Appendix 3 Rules'!$B$2:$B$18,MATCH(F101,'Appendix 3 Rules'!$A$2:$A$17))))+(IF(K101="",0,INDEX('Appendix 3 Rules'!$C$2:$C$18,MATCH(F101,'Appendix 3 Rules'!$A$2:$A$17))))+(IF(M101="",0,INDEX('Appendix 3 Rules'!$D$2:$D$18,MATCH(F101,'Appendix 3 Rules'!$A$2:$A$17))))+(IF(O101="",0,INDEX('Appendix 3 Rules'!$E$2:$E$18,MATCH(F101,'Appendix 3 Rules'!$A$2:$A$17))))+(IF(Q101="",0,INDEX('Appendix 3 Rules'!$F$2:$F$18,MATCH(F101,'Appendix 3 Rules'!$A$2:$A$17))))+(IF(S101="",0,INDEX('Appendix 3 Rules'!$G$2:$G$18,MATCH(F101,'Appendix 3 Rules'!$A$2:$A$17))))+(IF(U101="",0,INDEX('Appendix 3 Rules'!$H$2:$H$18,MATCH(F101,'Appendix 3 Rules'!$A$2:$A$17))))+(IF(W101="",0,INDEX('Appendix 3 Rules'!$I$2:$I$18,MATCH(F101,'Appendix 3 Rules'!$A$2:$A$17))))+(IF(Y101="",0,INDEX('Appendix 3 Rules'!$J$2:$J$18,MATCH(F101,'Appendix 3 Rules'!$A$2:$A$17))))+(IF(AA101="",0,INDEX('Appendix 3 Rules'!$K$2:$K$18,MATCH(F101,'Appendix 3 Rules'!$A$2:$A$17))))+(IF(AC101="",0,INDEX('Appendix 3 Rules'!$L$2:$L$18,MATCH(F101,'Appendix 3 Rules'!$A$2:$A$17))))+(IF(AE101="",0,INDEX('Appendix 3 Rules'!$M$2:$M$18,MATCH(F101,'Appendix 3 Rules'!$A$2:$A$17))))+(IF(AG101="",0,INDEX('Appendix 3 Rules'!$N$2:$N$18,MATCH(F101,'Appendix 3 Rules'!$A$2:$A$17))))+(IF(F101="gc1",VLOOKUP(F101,'Appendix 3 Rules'!$A$1:$O$34,15)))+(IF(F101="gc2",VLOOKUP(F101,'Appendix 3 Rules'!$A$1:$O$34,15)))+(IF(F101="gc3",VLOOKUP(F101,'Appendix 3 Rules'!$A$1:$O$34,15)))+(IF(F101="gr1",VLOOKUP(F101,'Appendix 3 Rules'!$A$1:$O$34,15)))+(IF(F101="gr2",VLOOKUP(F101,'Appendix 3 Rules'!$A$1:$O$34,15)))+(IF(F101="gr3",VLOOKUP(F101,'Appendix 3 Rules'!$A$1:$O$34,15)))+(IF(F101="h1",VLOOKUP(F101,'Appendix 3 Rules'!$A$1:$O$34,15)))+(IF(F101="h2",VLOOKUP(F101,'Appendix 3 Rules'!$A$1:$O$34,15)))+(IF(F101="h3",VLOOKUP(F101,'Appendix 3 Rules'!$A$1:$O$34,15)))+(IF(F101="i1",VLOOKUP(F101,'Appendix 3 Rules'!$A$1:$O$34,15)))+(IF(F101="i2",VLOOKUP(F101,'Appendix 3 Rules'!$A$1:$O$34,15)))+(IF(F101="j1",VLOOKUP(F101,'Appendix 3 Rules'!$A$1:$O$34,15)))+(IF(F101="j2",VLOOKUP(F101,'Appendix 3 Rules'!$A$1:$O$34,15)))+(IF(F101="k",VLOOKUP(F101,'Appendix 3 Rules'!$A$1:$O$34,15)))+(IF(F101="l1",VLOOKUP(F101,'Appendix 3 Rules'!$A$1:$O$34,15)))+(IF(F101="l2",VLOOKUP(F101,'Appendix 3 Rules'!$A$1:$O$34,15)))+(IF(F101="m1",VLOOKUP(F101,'Appendix 3 Rules'!$A$1:$O$34,15)))+(IF(F101="m2",VLOOKUP(F101,'Appendix 3 Rules'!$A$1:$O$34,15)))+(IF(F101="m3",VLOOKUP(F101,'Appendix 3 Rules'!$A$1:$O$34,15)))+(IF(F101="n",VLOOKUP(F101,'Appendix 3 Rules'!$A$1:$O$34,15)))+(IF(F101="o",VLOOKUP(F101,'Appendix 3 Rules'!$A$1:$O$34,15)))+(IF(F101="p",VLOOKUP(F101,'Appendix 3 Rules'!$A$1:$O$34,15)))+(IF(F101="q",VLOOKUP(F101,'Appendix 3 Rules'!$A$1:$O$34,15)))+(IF(F101="r",VLOOKUP(F101,'Appendix 3 Rules'!$A$1:$O$34,15)))+(IF(F101="s",VLOOKUP(F101,'Appendix 3 Rules'!$A$1:$O$34,15)))+(IF(F101="t",VLOOKUP(F101,'Appendix 3 Rules'!$A$1:$O$34,15)))+(IF(F101="u",VLOOKUP(F101,'Appendix 3 Rules'!$A$1:$O$34,15))))</f>
        <v/>
      </c>
      <c r="H101" s="61" t="str">
        <f>IF(F101="","",IF(OR(F101="d",F101="e",F101="gc1",F101="gc2",F101="gc3",F101="gr1",F101="gr2",F101="gr3",F101="h1",F101="h2",F101="h3",F101="i1",F101="i2",F101="j1",F101="j2",F101="k",F101="l1",F101="l2",F101="m1",F101="m2",F101="m3",F101="n",F101="o",F101="p",F101="q",F101="r",F101="s",F101="t",F101="u",F101="f"),MIN(G101,VLOOKUP(F101,'Appx 3 (Mass) Rules'!$A$1:$D$150,4,0)),MIN(G101,VLOOKUP(F101,'Appx 3 (Mass) Rules'!$A$1:$D$150,4,0),SUMPRODUCT(IF(I101="",0,INDEX('Appendix 3 Rules'!$B$2:$B$18,MATCH(F101,'Appendix 3 Rules'!$A$2:$A$17))))+(IF(K101="",0,INDEX('Appendix 3 Rules'!$C$2:$C$18,MATCH(F101,'Appendix 3 Rules'!$A$2:$A$17))))+(IF(M101="",0,INDEX('Appendix 3 Rules'!$D$2:$D$18,MATCH(F101,'Appendix 3 Rules'!$A$2:$A$17))))+(IF(O101="",0,INDEX('Appendix 3 Rules'!$E$2:$E$18,MATCH(F101,'Appendix 3 Rules'!$A$2:$A$17))))+(IF(Q101="",0,INDEX('Appendix 3 Rules'!$F$2:$F$18,MATCH(F101,'Appendix 3 Rules'!$A$2:$A$17))))+(IF(S101="",0,INDEX('Appendix 3 Rules'!$G$2:$G$18,MATCH(F101,'Appendix 3 Rules'!$A$2:$A$17))))+(IF(U101="",0,INDEX('Appendix 3 Rules'!$H$2:$H$18,MATCH(F101,'Appendix 3 Rules'!$A$2:$A$17))))+(IF(W101="",0,INDEX('Appendix 3 Rules'!$I$2:$I$18,MATCH(F101,'Appendix 3 Rules'!$A$2:$A$17))))+(IF(Y101="",0,INDEX('Appendix 3 Rules'!$J$2:$J$18,MATCH(F101,'Appendix 3 Rules'!$A$2:$A$17))))+(IF(AA101="",0,INDEX('Appendix 3 Rules'!$K$2:$K$18,MATCH(F101,'Appendix 3 Rules'!$A$2:$A$17))))+(IF(AC101="",0,INDEX('Appendix 3 Rules'!$L$2:$L$18,MATCH(F101,'Appendix 3 Rules'!$A$2:$A$17))))+(IF(AE101="",0,INDEX('Appendix 3 Rules'!$M$2:$M$18,MATCH(F101,'Appendix 3 Rules'!$A$2:$A$17))))+(IF(AG101="",0,INDEX('Appendix 3 Rules'!$N$2:$N$18,MATCH(F101,'Appendix 3 Rules'!$A$2:$A$17))))+(IF(F101="gc1",VLOOKUP(F101,'Appendix 3 Rules'!$A$1:$O$34,15)))+(IF(F101="gc2",VLOOKUP(F101,'Appendix 3 Rules'!$A$1:$O$34,15)))+(IF(F101="gc3",VLOOKUP(F101,'Appendix 3 Rules'!$A$1:$O$34,15)))+(IF(F101="gr1",VLOOKUP(F101,'Appendix 3 Rules'!$A$1:$O$34,15)))+(IF(F101="gr2",VLOOKUP(F101,'Appendix 3 Rules'!$A$1:$O$34,15)))+(IF(F101="gr3",VLOOKUP(F101,'Appendix 3 Rules'!$A$1:$O$34,15)))+(IF(F101="h1",VLOOKUP(F101,'Appendix 3 Rules'!$A$1:$O$34,15)))+(IF(F101="h2",VLOOKUP(F101,'Appendix 3 Rules'!$A$1:$O$34,15)))+(IF(F101="h3",VLOOKUP(F101,'Appendix 3 Rules'!$A$1:$O$34,15)))+(IF(F101="i1",VLOOKUP(F101,'Appendix 3 Rules'!$A$1:$O$34,15)))+(IF(F101="i2",VLOOKUP(F101,'Appendix 3 Rules'!$A$1:$O$34,15)))+(IF(F101="j1",VLOOKUP(F101,'Appendix 3 Rules'!$A$1:$O$34,15)))+(IF(F101="j2",VLOOKUP(F101,'Appendix 3 Rules'!$A$1:$O$34,15)))+(IF(F101="k",VLOOKUP(F101,'Appendix 3 Rules'!$A$1:$O$34,15)))+(IF(F101="l1",VLOOKUP(F101,'Appendix 3 Rules'!$A$1:$O$34,15)))+(IF(F101="l2",VLOOKUP(F101,'Appendix 3 Rules'!$A$1:$O$34,15)))+(IF(F101="m1",VLOOKUP(F101,'Appendix 3 Rules'!$A$1:$O$34,15)))+(IF(F101="m2",VLOOKUP(F101,'Appendix 3 Rules'!$A$1:$O$34,15)))+(IF(F101="m3",VLOOKUP(F101,'Appendix 3 Rules'!$A$1:$O$34,15)))+(IF(F101="n",VLOOKUP(F101,'Appendix 3 Rules'!$A$1:$O$34,15)))+(IF(F101="o",VLOOKUP(F101,'Appendix 3 Rules'!$A$1:$O$34,15)))+(IF(F101="p",VLOOKUP(F101,'Appendix 3 Rules'!$A$1:$O$34,15)))+(IF(F101="q",VLOOKUP(F101,'Appendix 3 Rules'!$A$1:$O$34,15)))+(IF(F101="r",VLOOKUP(F101,'Appendix 3 Rules'!$A$1:$O$34,15)))+(IF(F101="s",VLOOKUP(F101,'Appendix 3 Rules'!$A$1:$O$34,15)))+(IF(F101="t",VLOOKUP(F101,'Appendix 3 Rules'!$A$1:$O$34,15)))+(IF(F101="u",VLOOKUP(F101,'Appendix 3 Rules'!$A$1:$O$34,15))))))</f>
        <v/>
      </c>
      <c r="I101" s="12"/>
      <c r="J101" s="13"/>
      <c r="K101" s="12"/>
      <c r="L101" s="13"/>
      <c r="M101" s="12"/>
      <c r="N101" s="13"/>
      <c r="O101" s="12"/>
      <c r="P101" s="13"/>
      <c r="Q101" s="12"/>
      <c r="R101" s="13"/>
      <c r="S101" s="12"/>
      <c r="T101" s="13"/>
      <c r="U101" s="12"/>
      <c r="V101" s="13"/>
      <c r="W101" s="12"/>
      <c r="X101" s="13"/>
      <c r="Y101" s="12"/>
      <c r="Z101" s="13"/>
      <c r="AA101" s="12"/>
      <c r="AB101" s="13"/>
      <c r="AC101" s="8"/>
      <c r="AD101" s="13"/>
      <c r="AE101" s="8"/>
      <c r="AF101" s="13"/>
      <c r="AG101" s="8"/>
      <c r="AH101" s="13"/>
      <c r="AI101" s="13"/>
      <c r="AJ101" s="13"/>
      <c r="AK101" s="13"/>
      <c r="AL101" s="13"/>
      <c r="AM101" s="13" t="str">
        <f>IF(OR(AE101&lt;&gt;"",AG101&lt;&gt;""),"",IF(AND(F101&lt;&gt;"f",M101&lt;&gt;""),VLOOKUP(F101,'Appendix 3 Rules'!$A$1:$O$34,4,0),""))</f>
        <v/>
      </c>
      <c r="AN101" s="13" t="str">
        <f>IF(Q101="","",VLOOKUP(F101,'Appendix 3 Rules'!$A$1:$N$34,6,FALSE))</f>
        <v/>
      </c>
      <c r="AO101" s="13" t="str">
        <f>IF(AND(F101="f",U101&lt;&gt;""),VLOOKUP(F101,'Appendix 3 Rules'!$A$1:$N$34,8,FALSE),"")</f>
        <v/>
      </c>
    </row>
    <row r="102" spans="1:41" ht="18" customHeight="1" x14ac:dyDescent="0.2">
      <c r="B102" s="70"/>
      <c r="C102" s="9"/>
      <c r="D102" s="10"/>
      <c r="E102" s="9"/>
      <c r="F102" s="8"/>
      <c r="G102" s="20" t="str">
        <f>IF(F102="","",SUMPRODUCT(IF(I102="",0,INDEX('Appendix 3 Rules'!$B$2:$B$18,MATCH(F102,'Appendix 3 Rules'!$A$2:$A$17))))+(IF(K102="",0,INDEX('Appendix 3 Rules'!$C$2:$C$18,MATCH(F102,'Appendix 3 Rules'!$A$2:$A$17))))+(IF(M102="",0,INDEX('Appendix 3 Rules'!$D$2:$D$18,MATCH(F102,'Appendix 3 Rules'!$A$2:$A$17))))+(IF(O102="",0,INDEX('Appendix 3 Rules'!$E$2:$E$18,MATCH(F102,'Appendix 3 Rules'!$A$2:$A$17))))+(IF(Q102="",0,INDEX('Appendix 3 Rules'!$F$2:$F$18,MATCH(F102,'Appendix 3 Rules'!$A$2:$A$17))))+(IF(S102="",0,INDEX('Appendix 3 Rules'!$G$2:$G$18,MATCH(F102,'Appendix 3 Rules'!$A$2:$A$17))))+(IF(U102="",0,INDEX('Appendix 3 Rules'!$H$2:$H$18,MATCH(F102,'Appendix 3 Rules'!$A$2:$A$17))))+(IF(W102="",0,INDEX('Appendix 3 Rules'!$I$2:$I$18,MATCH(F102,'Appendix 3 Rules'!$A$2:$A$17))))+(IF(Y102="",0,INDEX('Appendix 3 Rules'!$J$2:$J$18,MATCH(F102,'Appendix 3 Rules'!$A$2:$A$17))))+(IF(AA102="",0,INDEX('Appendix 3 Rules'!$K$2:$K$18,MATCH(F102,'Appendix 3 Rules'!$A$2:$A$17))))+(IF(AC102="",0,INDEX('Appendix 3 Rules'!$L$2:$L$18,MATCH(F102,'Appendix 3 Rules'!$A$2:$A$17))))+(IF(AE102="",0,INDEX('Appendix 3 Rules'!$M$2:$M$18,MATCH(F102,'Appendix 3 Rules'!$A$2:$A$17))))+(IF(AG102="",0,INDEX('Appendix 3 Rules'!$N$2:$N$18,MATCH(F102,'Appendix 3 Rules'!$A$2:$A$17))))+(IF(F102="gc1",VLOOKUP(F102,'Appendix 3 Rules'!$A$1:$O$34,15)))+(IF(F102="gc2",VLOOKUP(F102,'Appendix 3 Rules'!$A$1:$O$34,15)))+(IF(F102="gc3",VLOOKUP(F102,'Appendix 3 Rules'!$A$1:$O$34,15)))+(IF(F102="gr1",VLOOKUP(F102,'Appendix 3 Rules'!$A$1:$O$34,15)))+(IF(F102="gr2",VLOOKUP(F102,'Appendix 3 Rules'!$A$1:$O$34,15)))+(IF(F102="gr3",VLOOKUP(F102,'Appendix 3 Rules'!$A$1:$O$34,15)))+(IF(F102="h1",VLOOKUP(F102,'Appendix 3 Rules'!$A$1:$O$34,15)))+(IF(F102="h2",VLOOKUP(F102,'Appendix 3 Rules'!$A$1:$O$34,15)))+(IF(F102="h3",VLOOKUP(F102,'Appendix 3 Rules'!$A$1:$O$34,15)))+(IF(F102="i1",VLOOKUP(F102,'Appendix 3 Rules'!$A$1:$O$34,15)))+(IF(F102="i2",VLOOKUP(F102,'Appendix 3 Rules'!$A$1:$O$34,15)))+(IF(F102="j1",VLOOKUP(F102,'Appendix 3 Rules'!$A$1:$O$34,15)))+(IF(F102="j2",VLOOKUP(F102,'Appendix 3 Rules'!$A$1:$O$34,15)))+(IF(F102="k",VLOOKUP(F102,'Appendix 3 Rules'!$A$1:$O$34,15)))+(IF(F102="l1",VLOOKUP(F102,'Appendix 3 Rules'!$A$1:$O$34,15)))+(IF(F102="l2",VLOOKUP(F102,'Appendix 3 Rules'!$A$1:$O$34,15)))+(IF(F102="m1",VLOOKUP(F102,'Appendix 3 Rules'!$A$1:$O$34,15)))+(IF(F102="m2",VLOOKUP(F102,'Appendix 3 Rules'!$A$1:$O$34,15)))+(IF(F102="m3",VLOOKUP(F102,'Appendix 3 Rules'!$A$1:$O$34,15)))+(IF(F102="n",VLOOKUP(F102,'Appendix 3 Rules'!$A$1:$O$34,15)))+(IF(F102="o",VLOOKUP(F102,'Appendix 3 Rules'!$A$1:$O$34,15)))+(IF(F102="p",VLOOKUP(F102,'Appendix 3 Rules'!$A$1:$O$34,15)))+(IF(F102="q",VLOOKUP(F102,'Appendix 3 Rules'!$A$1:$O$34,15)))+(IF(F102="r",VLOOKUP(F102,'Appendix 3 Rules'!$A$1:$O$34,15)))+(IF(F102="s",VLOOKUP(F102,'Appendix 3 Rules'!$A$1:$O$34,15)))+(IF(F102="t",VLOOKUP(F102,'Appendix 3 Rules'!$A$1:$O$34,15)))+(IF(F102="u",VLOOKUP(F102,'Appendix 3 Rules'!$A$1:$O$34,15))))</f>
        <v/>
      </c>
      <c r="H102" s="61" t="str">
        <f>IF(F102="","",IF(OR(F102="d",F102="e",F102="gc1",F102="gc2",F102="gc3",F102="gr1",F102="gr2",F102="gr3",F102="h1",F102="h2",F102="h3",F102="i1",F102="i2",F102="j1",F102="j2",F102="k",F102="l1",F102="l2",F102="m1",F102="m2",F102="m3",F102="n",F102="o",F102="p",F102="q",F102="r",F102="s",F102="t",F102="u",F102="f"),MIN(G102,VLOOKUP(F102,'Appx 3 (Mass) Rules'!$A$1:$D$150,4,0)),MIN(G102,VLOOKUP(F102,'Appx 3 (Mass) Rules'!$A$1:$D$150,4,0),SUMPRODUCT(IF(I102="",0,INDEX('Appendix 3 Rules'!$B$2:$B$18,MATCH(F102,'Appendix 3 Rules'!$A$2:$A$17))))+(IF(K102="",0,INDEX('Appendix 3 Rules'!$C$2:$C$18,MATCH(F102,'Appendix 3 Rules'!$A$2:$A$17))))+(IF(M102="",0,INDEX('Appendix 3 Rules'!$D$2:$D$18,MATCH(F102,'Appendix 3 Rules'!$A$2:$A$17))))+(IF(O102="",0,INDEX('Appendix 3 Rules'!$E$2:$E$18,MATCH(F102,'Appendix 3 Rules'!$A$2:$A$17))))+(IF(Q102="",0,INDEX('Appendix 3 Rules'!$F$2:$F$18,MATCH(F102,'Appendix 3 Rules'!$A$2:$A$17))))+(IF(S102="",0,INDEX('Appendix 3 Rules'!$G$2:$G$18,MATCH(F102,'Appendix 3 Rules'!$A$2:$A$17))))+(IF(U102="",0,INDEX('Appendix 3 Rules'!$H$2:$H$18,MATCH(F102,'Appendix 3 Rules'!$A$2:$A$17))))+(IF(W102="",0,INDEX('Appendix 3 Rules'!$I$2:$I$18,MATCH(F102,'Appendix 3 Rules'!$A$2:$A$17))))+(IF(Y102="",0,INDEX('Appendix 3 Rules'!$J$2:$J$18,MATCH(F102,'Appendix 3 Rules'!$A$2:$A$17))))+(IF(AA102="",0,INDEX('Appendix 3 Rules'!$K$2:$K$18,MATCH(F102,'Appendix 3 Rules'!$A$2:$A$17))))+(IF(AC102="",0,INDEX('Appendix 3 Rules'!$L$2:$L$18,MATCH(F102,'Appendix 3 Rules'!$A$2:$A$17))))+(IF(AE102="",0,INDEX('Appendix 3 Rules'!$M$2:$M$18,MATCH(F102,'Appendix 3 Rules'!$A$2:$A$17))))+(IF(AG102="",0,INDEX('Appendix 3 Rules'!$N$2:$N$18,MATCH(F102,'Appendix 3 Rules'!$A$2:$A$17))))+(IF(F102="gc1",VLOOKUP(F102,'Appendix 3 Rules'!$A$1:$O$34,15)))+(IF(F102="gc2",VLOOKUP(F102,'Appendix 3 Rules'!$A$1:$O$34,15)))+(IF(F102="gc3",VLOOKUP(F102,'Appendix 3 Rules'!$A$1:$O$34,15)))+(IF(F102="gr1",VLOOKUP(F102,'Appendix 3 Rules'!$A$1:$O$34,15)))+(IF(F102="gr2",VLOOKUP(F102,'Appendix 3 Rules'!$A$1:$O$34,15)))+(IF(F102="gr3",VLOOKUP(F102,'Appendix 3 Rules'!$A$1:$O$34,15)))+(IF(F102="h1",VLOOKUP(F102,'Appendix 3 Rules'!$A$1:$O$34,15)))+(IF(F102="h2",VLOOKUP(F102,'Appendix 3 Rules'!$A$1:$O$34,15)))+(IF(F102="h3",VLOOKUP(F102,'Appendix 3 Rules'!$A$1:$O$34,15)))+(IF(F102="i1",VLOOKUP(F102,'Appendix 3 Rules'!$A$1:$O$34,15)))+(IF(F102="i2",VLOOKUP(F102,'Appendix 3 Rules'!$A$1:$O$34,15)))+(IF(F102="j1",VLOOKUP(F102,'Appendix 3 Rules'!$A$1:$O$34,15)))+(IF(F102="j2",VLOOKUP(F102,'Appendix 3 Rules'!$A$1:$O$34,15)))+(IF(F102="k",VLOOKUP(F102,'Appendix 3 Rules'!$A$1:$O$34,15)))+(IF(F102="l1",VLOOKUP(F102,'Appendix 3 Rules'!$A$1:$O$34,15)))+(IF(F102="l2",VLOOKUP(F102,'Appendix 3 Rules'!$A$1:$O$34,15)))+(IF(F102="m1",VLOOKUP(F102,'Appendix 3 Rules'!$A$1:$O$34,15)))+(IF(F102="m2",VLOOKUP(F102,'Appendix 3 Rules'!$A$1:$O$34,15)))+(IF(F102="m3",VLOOKUP(F102,'Appendix 3 Rules'!$A$1:$O$34,15)))+(IF(F102="n",VLOOKUP(F102,'Appendix 3 Rules'!$A$1:$O$34,15)))+(IF(F102="o",VLOOKUP(F102,'Appendix 3 Rules'!$A$1:$O$34,15)))+(IF(F102="p",VLOOKUP(F102,'Appendix 3 Rules'!$A$1:$O$34,15)))+(IF(F102="q",VLOOKUP(F102,'Appendix 3 Rules'!$A$1:$O$34,15)))+(IF(F102="r",VLOOKUP(F102,'Appendix 3 Rules'!$A$1:$O$34,15)))+(IF(F102="s",VLOOKUP(F102,'Appendix 3 Rules'!$A$1:$O$34,15)))+(IF(F102="t",VLOOKUP(F102,'Appendix 3 Rules'!$A$1:$O$34,15)))+(IF(F102="u",VLOOKUP(F102,'Appendix 3 Rules'!$A$1:$O$34,15))))))</f>
        <v/>
      </c>
      <c r="I102" s="11"/>
      <c r="J102" s="14"/>
      <c r="K102" s="11"/>
      <c r="L102" s="14"/>
      <c r="M102" s="11"/>
      <c r="N102" s="14"/>
      <c r="O102" s="11"/>
      <c r="P102" s="14"/>
      <c r="Q102" s="11"/>
      <c r="R102" s="14"/>
      <c r="S102" s="68"/>
      <c r="T102" s="14"/>
      <c r="U102" s="11"/>
      <c r="V102" s="14"/>
      <c r="W102" s="11"/>
      <c r="X102" s="14"/>
      <c r="Y102" s="69"/>
      <c r="Z102" s="14"/>
      <c r="AA102" s="69"/>
      <c r="AB102" s="14"/>
      <c r="AC102" s="8"/>
      <c r="AD102" s="13"/>
      <c r="AE102" s="8"/>
      <c r="AF102" s="13"/>
      <c r="AG102" s="8"/>
      <c r="AH102" s="13"/>
      <c r="AI102" s="13"/>
      <c r="AJ102" s="13"/>
      <c r="AK102" s="13"/>
      <c r="AL102" s="13"/>
      <c r="AM102" s="13" t="str">
        <f>IF(OR(AE102&lt;&gt;"",AG102&lt;&gt;""),"",IF(AND(F102&lt;&gt;"f",M102&lt;&gt;""),VLOOKUP(F102,'Appendix 3 Rules'!$A$1:$O$34,4,0),""))</f>
        <v/>
      </c>
      <c r="AN102" s="13" t="str">
        <f>IF(Q102="","",VLOOKUP(F102,'Appendix 3 Rules'!$A$1:$N$34,6,FALSE))</f>
        <v/>
      </c>
      <c r="AO102" s="13" t="str">
        <f>IF(AND(F102="f",U102&lt;&gt;""),VLOOKUP(F102,'Appendix 3 Rules'!$A$1:$N$34,8,FALSE),"")</f>
        <v/>
      </c>
    </row>
    <row r="103" spans="1:41" ht="18" customHeight="1" x14ac:dyDescent="0.2">
      <c r="B103" s="70"/>
      <c r="C103" s="9"/>
      <c r="D103" s="10"/>
      <c r="E103" s="9"/>
      <c r="F103" s="8"/>
      <c r="G103" s="20" t="str">
        <f>IF(F103="","",SUMPRODUCT(IF(I103="",0,INDEX('Appendix 3 Rules'!$B$2:$B$18,MATCH(F103,'Appendix 3 Rules'!$A$2:$A$17))))+(IF(K103="",0,INDEX('Appendix 3 Rules'!$C$2:$C$18,MATCH(F103,'Appendix 3 Rules'!$A$2:$A$17))))+(IF(M103="",0,INDEX('Appendix 3 Rules'!$D$2:$D$18,MATCH(F103,'Appendix 3 Rules'!$A$2:$A$17))))+(IF(O103="",0,INDEX('Appendix 3 Rules'!$E$2:$E$18,MATCH(F103,'Appendix 3 Rules'!$A$2:$A$17))))+(IF(Q103="",0,INDEX('Appendix 3 Rules'!$F$2:$F$18,MATCH(F103,'Appendix 3 Rules'!$A$2:$A$17))))+(IF(S103="",0,INDEX('Appendix 3 Rules'!$G$2:$G$18,MATCH(F103,'Appendix 3 Rules'!$A$2:$A$17))))+(IF(U103="",0,INDEX('Appendix 3 Rules'!$H$2:$H$18,MATCH(F103,'Appendix 3 Rules'!$A$2:$A$17))))+(IF(W103="",0,INDEX('Appendix 3 Rules'!$I$2:$I$18,MATCH(F103,'Appendix 3 Rules'!$A$2:$A$17))))+(IF(Y103="",0,INDEX('Appendix 3 Rules'!$J$2:$J$18,MATCH(F103,'Appendix 3 Rules'!$A$2:$A$17))))+(IF(AA103="",0,INDEX('Appendix 3 Rules'!$K$2:$K$18,MATCH(F103,'Appendix 3 Rules'!$A$2:$A$17))))+(IF(AC103="",0,INDEX('Appendix 3 Rules'!$L$2:$L$18,MATCH(F103,'Appendix 3 Rules'!$A$2:$A$17))))+(IF(AE103="",0,INDEX('Appendix 3 Rules'!$M$2:$M$18,MATCH(F103,'Appendix 3 Rules'!$A$2:$A$17))))+(IF(AG103="",0,INDEX('Appendix 3 Rules'!$N$2:$N$18,MATCH(F103,'Appendix 3 Rules'!$A$2:$A$17))))+(IF(F103="gc1",VLOOKUP(F103,'Appendix 3 Rules'!$A$1:$O$34,15)))+(IF(F103="gc2",VLOOKUP(F103,'Appendix 3 Rules'!$A$1:$O$34,15)))+(IF(F103="gc3",VLOOKUP(F103,'Appendix 3 Rules'!$A$1:$O$34,15)))+(IF(F103="gr1",VLOOKUP(F103,'Appendix 3 Rules'!$A$1:$O$34,15)))+(IF(F103="gr2",VLOOKUP(F103,'Appendix 3 Rules'!$A$1:$O$34,15)))+(IF(F103="gr3",VLOOKUP(F103,'Appendix 3 Rules'!$A$1:$O$34,15)))+(IF(F103="h1",VLOOKUP(F103,'Appendix 3 Rules'!$A$1:$O$34,15)))+(IF(F103="h2",VLOOKUP(F103,'Appendix 3 Rules'!$A$1:$O$34,15)))+(IF(F103="h3",VLOOKUP(F103,'Appendix 3 Rules'!$A$1:$O$34,15)))+(IF(F103="i1",VLOOKUP(F103,'Appendix 3 Rules'!$A$1:$O$34,15)))+(IF(F103="i2",VLOOKUP(F103,'Appendix 3 Rules'!$A$1:$O$34,15)))+(IF(F103="j1",VLOOKUP(F103,'Appendix 3 Rules'!$A$1:$O$34,15)))+(IF(F103="j2",VLOOKUP(F103,'Appendix 3 Rules'!$A$1:$O$34,15)))+(IF(F103="k",VLOOKUP(F103,'Appendix 3 Rules'!$A$1:$O$34,15)))+(IF(F103="l1",VLOOKUP(F103,'Appendix 3 Rules'!$A$1:$O$34,15)))+(IF(F103="l2",VLOOKUP(F103,'Appendix 3 Rules'!$A$1:$O$34,15)))+(IF(F103="m1",VLOOKUP(F103,'Appendix 3 Rules'!$A$1:$O$34,15)))+(IF(F103="m2",VLOOKUP(F103,'Appendix 3 Rules'!$A$1:$O$34,15)))+(IF(F103="m3",VLOOKUP(F103,'Appendix 3 Rules'!$A$1:$O$34,15)))+(IF(F103="n",VLOOKUP(F103,'Appendix 3 Rules'!$A$1:$O$34,15)))+(IF(F103="o",VLOOKUP(F103,'Appendix 3 Rules'!$A$1:$O$34,15)))+(IF(F103="p",VLOOKUP(F103,'Appendix 3 Rules'!$A$1:$O$34,15)))+(IF(F103="q",VLOOKUP(F103,'Appendix 3 Rules'!$A$1:$O$34,15)))+(IF(F103="r",VLOOKUP(F103,'Appendix 3 Rules'!$A$1:$O$34,15)))+(IF(F103="s",VLOOKUP(F103,'Appendix 3 Rules'!$A$1:$O$34,15)))+(IF(F103="t",VLOOKUP(F103,'Appendix 3 Rules'!$A$1:$O$34,15)))+(IF(F103="u",VLOOKUP(F103,'Appendix 3 Rules'!$A$1:$O$34,15))))</f>
        <v/>
      </c>
      <c r="H103" s="61" t="str">
        <f>IF(F103="","",IF(OR(F103="d",F103="e",F103="gc1",F103="gc2",F103="gc3",F103="gr1",F103="gr2",F103="gr3",F103="h1",F103="h2",F103="h3",F103="i1",F103="i2",F103="j1",F103="j2",F103="k",F103="l1",F103="l2",F103="m1",F103="m2",F103="m3",F103="n",F103="o",F103="p",F103="q",F103="r",F103="s",F103="t",F103="u",F103="f"),MIN(G103,VLOOKUP(F103,'Appx 3 (Mass) Rules'!$A$1:$D$150,4,0)),MIN(G103,VLOOKUP(F103,'Appx 3 (Mass) Rules'!$A$1:$D$150,4,0),SUMPRODUCT(IF(I103="",0,INDEX('Appendix 3 Rules'!$B$2:$B$18,MATCH(F103,'Appendix 3 Rules'!$A$2:$A$17))))+(IF(K103="",0,INDEX('Appendix 3 Rules'!$C$2:$C$18,MATCH(F103,'Appendix 3 Rules'!$A$2:$A$17))))+(IF(M103="",0,INDEX('Appendix 3 Rules'!$D$2:$D$18,MATCH(F103,'Appendix 3 Rules'!$A$2:$A$17))))+(IF(O103="",0,INDEX('Appendix 3 Rules'!$E$2:$E$18,MATCH(F103,'Appendix 3 Rules'!$A$2:$A$17))))+(IF(Q103="",0,INDEX('Appendix 3 Rules'!$F$2:$F$18,MATCH(F103,'Appendix 3 Rules'!$A$2:$A$17))))+(IF(S103="",0,INDEX('Appendix 3 Rules'!$G$2:$G$18,MATCH(F103,'Appendix 3 Rules'!$A$2:$A$17))))+(IF(U103="",0,INDEX('Appendix 3 Rules'!$H$2:$H$18,MATCH(F103,'Appendix 3 Rules'!$A$2:$A$17))))+(IF(W103="",0,INDEX('Appendix 3 Rules'!$I$2:$I$18,MATCH(F103,'Appendix 3 Rules'!$A$2:$A$17))))+(IF(Y103="",0,INDEX('Appendix 3 Rules'!$J$2:$J$18,MATCH(F103,'Appendix 3 Rules'!$A$2:$A$17))))+(IF(AA103="",0,INDEX('Appendix 3 Rules'!$K$2:$K$18,MATCH(F103,'Appendix 3 Rules'!$A$2:$A$17))))+(IF(AC103="",0,INDEX('Appendix 3 Rules'!$L$2:$L$18,MATCH(F103,'Appendix 3 Rules'!$A$2:$A$17))))+(IF(AE103="",0,INDEX('Appendix 3 Rules'!$M$2:$M$18,MATCH(F103,'Appendix 3 Rules'!$A$2:$A$17))))+(IF(AG103="",0,INDEX('Appendix 3 Rules'!$N$2:$N$18,MATCH(F103,'Appendix 3 Rules'!$A$2:$A$17))))+(IF(F103="gc1",VLOOKUP(F103,'Appendix 3 Rules'!$A$1:$O$34,15)))+(IF(F103="gc2",VLOOKUP(F103,'Appendix 3 Rules'!$A$1:$O$34,15)))+(IF(F103="gc3",VLOOKUP(F103,'Appendix 3 Rules'!$A$1:$O$34,15)))+(IF(F103="gr1",VLOOKUP(F103,'Appendix 3 Rules'!$A$1:$O$34,15)))+(IF(F103="gr2",VLOOKUP(F103,'Appendix 3 Rules'!$A$1:$O$34,15)))+(IF(F103="gr3",VLOOKUP(F103,'Appendix 3 Rules'!$A$1:$O$34,15)))+(IF(F103="h1",VLOOKUP(F103,'Appendix 3 Rules'!$A$1:$O$34,15)))+(IF(F103="h2",VLOOKUP(F103,'Appendix 3 Rules'!$A$1:$O$34,15)))+(IF(F103="h3",VLOOKUP(F103,'Appendix 3 Rules'!$A$1:$O$34,15)))+(IF(F103="i1",VLOOKUP(F103,'Appendix 3 Rules'!$A$1:$O$34,15)))+(IF(F103="i2",VLOOKUP(F103,'Appendix 3 Rules'!$A$1:$O$34,15)))+(IF(F103="j1",VLOOKUP(F103,'Appendix 3 Rules'!$A$1:$O$34,15)))+(IF(F103="j2",VLOOKUP(F103,'Appendix 3 Rules'!$A$1:$O$34,15)))+(IF(F103="k",VLOOKUP(F103,'Appendix 3 Rules'!$A$1:$O$34,15)))+(IF(F103="l1",VLOOKUP(F103,'Appendix 3 Rules'!$A$1:$O$34,15)))+(IF(F103="l2",VLOOKUP(F103,'Appendix 3 Rules'!$A$1:$O$34,15)))+(IF(F103="m1",VLOOKUP(F103,'Appendix 3 Rules'!$A$1:$O$34,15)))+(IF(F103="m2",VLOOKUP(F103,'Appendix 3 Rules'!$A$1:$O$34,15)))+(IF(F103="m3",VLOOKUP(F103,'Appendix 3 Rules'!$A$1:$O$34,15)))+(IF(F103="n",VLOOKUP(F103,'Appendix 3 Rules'!$A$1:$O$34,15)))+(IF(F103="o",VLOOKUP(F103,'Appendix 3 Rules'!$A$1:$O$34,15)))+(IF(F103="p",VLOOKUP(F103,'Appendix 3 Rules'!$A$1:$O$34,15)))+(IF(F103="q",VLOOKUP(F103,'Appendix 3 Rules'!$A$1:$O$34,15)))+(IF(F103="r",VLOOKUP(F103,'Appendix 3 Rules'!$A$1:$O$34,15)))+(IF(F103="s",VLOOKUP(F103,'Appendix 3 Rules'!$A$1:$O$34,15)))+(IF(F103="t",VLOOKUP(F103,'Appendix 3 Rules'!$A$1:$O$34,15)))+(IF(F103="u",VLOOKUP(F103,'Appendix 3 Rules'!$A$1:$O$34,15))))))</f>
        <v/>
      </c>
      <c r="I103" s="12"/>
      <c r="J103" s="13"/>
      <c r="K103" s="12"/>
      <c r="L103" s="13"/>
      <c r="M103" s="12"/>
      <c r="N103" s="13"/>
      <c r="O103" s="12"/>
      <c r="P103" s="13"/>
      <c r="Q103" s="12"/>
      <c r="R103" s="13"/>
      <c r="S103" s="12"/>
      <c r="T103" s="13"/>
      <c r="U103" s="12"/>
      <c r="V103" s="13"/>
      <c r="W103" s="12"/>
      <c r="X103" s="13"/>
      <c r="Y103" s="12"/>
      <c r="Z103" s="13"/>
      <c r="AA103" s="12"/>
      <c r="AB103" s="13"/>
      <c r="AC103" s="8"/>
      <c r="AD103" s="13"/>
      <c r="AE103" s="8"/>
      <c r="AF103" s="13"/>
      <c r="AG103" s="8"/>
      <c r="AH103" s="13"/>
      <c r="AI103" s="13"/>
      <c r="AJ103" s="13"/>
      <c r="AK103" s="13"/>
      <c r="AL103" s="13"/>
      <c r="AM103" s="13" t="str">
        <f>IF(OR(AE103&lt;&gt;"",AG103&lt;&gt;""),"",IF(AND(F103&lt;&gt;"f",M103&lt;&gt;""),VLOOKUP(F103,'Appendix 3 Rules'!$A$1:$O$34,4,0),""))</f>
        <v/>
      </c>
      <c r="AN103" s="13" t="str">
        <f>IF(Q103="","",VLOOKUP(F103,'Appendix 3 Rules'!$A$1:$N$34,6,FALSE))</f>
        <v/>
      </c>
      <c r="AO103" s="13" t="str">
        <f>IF(AND(F103="f",U103&lt;&gt;""),VLOOKUP(F103,'Appendix 3 Rules'!$A$1:$N$34,8,FALSE),"")</f>
        <v/>
      </c>
    </row>
    <row r="104" spans="1:41" ht="18" customHeight="1" x14ac:dyDescent="0.2">
      <c r="B104" s="70"/>
      <c r="C104" s="9"/>
      <c r="D104" s="10"/>
      <c r="E104" s="9"/>
      <c r="F104" s="8"/>
      <c r="G104" s="20" t="str">
        <f>IF(F104="","",SUMPRODUCT(IF(I104="",0,INDEX('Appendix 3 Rules'!$B$2:$B$18,MATCH(F104,'Appendix 3 Rules'!$A$2:$A$17))))+(IF(K104="",0,INDEX('Appendix 3 Rules'!$C$2:$C$18,MATCH(F104,'Appendix 3 Rules'!$A$2:$A$17))))+(IF(M104="",0,INDEX('Appendix 3 Rules'!$D$2:$D$18,MATCH(F104,'Appendix 3 Rules'!$A$2:$A$17))))+(IF(O104="",0,INDEX('Appendix 3 Rules'!$E$2:$E$18,MATCH(F104,'Appendix 3 Rules'!$A$2:$A$17))))+(IF(Q104="",0,INDEX('Appendix 3 Rules'!$F$2:$F$18,MATCH(F104,'Appendix 3 Rules'!$A$2:$A$17))))+(IF(S104="",0,INDEX('Appendix 3 Rules'!$G$2:$G$18,MATCH(F104,'Appendix 3 Rules'!$A$2:$A$17))))+(IF(U104="",0,INDEX('Appendix 3 Rules'!$H$2:$H$18,MATCH(F104,'Appendix 3 Rules'!$A$2:$A$17))))+(IF(W104="",0,INDEX('Appendix 3 Rules'!$I$2:$I$18,MATCH(F104,'Appendix 3 Rules'!$A$2:$A$17))))+(IF(Y104="",0,INDEX('Appendix 3 Rules'!$J$2:$J$18,MATCH(F104,'Appendix 3 Rules'!$A$2:$A$17))))+(IF(AA104="",0,INDEX('Appendix 3 Rules'!$K$2:$K$18,MATCH(F104,'Appendix 3 Rules'!$A$2:$A$17))))+(IF(AC104="",0,INDEX('Appendix 3 Rules'!$L$2:$L$18,MATCH(F104,'Appendix 3 Rules'!$A$2:$A$17))))+(IF(AE104="",0,INDEX('Appendix 3 Rules'!$M$2:$M$18,MATCH(F104,'Appendix 3 Rules'!$A$2:$A$17))))+(IF(AG104="",0,INDEX('Appendix 3 Rules'!$N$2:$N$18,MATCH(F104,'Appendix 3 Rules'!$A$2:$A$17))))+(IF(F104="gc1",VLOOKUP(F104,'Appendix 3 Rules'!$A$1:$O$34,15)))+(IF(F104="gc2",VLOOKUP(F104,'Appendix 3 Rules'!$A$1:$O$34,15)))+(IF(F104="gc3",VLOOKUP(F104,'Appendix 3 Rules'!$A$1:$O$34,15)))+(IF(F104="gr1",VLOOKUP(F104,'Appendix 3 Rules'!$A$1:$O$34,15)))+(IF(F104="gr2",VLOOKUP(F104,'Appendix 3 Rules'!$A$1:$O$34,15)))+(IF(F104="gr3",VLOOKUP(F104,'Appendix 3 Rules'!$A$1:$O$34,15)))+(IF(F104="h1",VLOOKUP(F104,'Appendix 3 Rules'!$A$1:$O$34,15)))+(IF(F104="h2",VLOOKUP(F104,'Appendix 3 Rules'!$A$1:$O$34,15)))+(IF(F104="h3",VLOOKUP(F104,'Appendix 3 Rules'!$A$1:$O$34,15)))+(IF(F104="i1",VLOOKUP(F104,'Appendix 3 Rules'!$A$1:$O$34,15)))+(IF(F104="i2",VLOOKUP(F104,'Appendix 3 Rules'!$A$1:$O$34,15)))+(IF(F104="j1",VLOOKUP(F104,'Appendix 3 Rules'!$A$1:$O$34,15)))+(IF(F104="j2",VLOOKUP(F104,'Appendix 3 Rules'!$A$1:$O$34,15)))+(IF(F104="k",VLOOKUP(F104,'Appendix 3 Rules'!$A$1:$O$34,15)))+(IF(F104="l1",VLOOKUP(F104,'Appendix 3 Rules'!$A$1:$O$34,15)))+(IF(F104="l2",VLOOKUP(F104,'Appendix 3 Rules'!$A$1:$O$34,15)))+(IF(F104="m1",VLOOKUP(F104,'Appendix 3 Rules'!$A$1:$O$34,15)))+(IF(F104="m2",VLOOKUP(F104,'Appendix 3 Rules'!$A$1:$O$34,15)))+(IF(F104="m3",VLOOKUP(F104,'Appendix 3 Rules'!$A$1:$O$34,15)))+(IF(F104="n",VLOOKUP(F104,'Appendix 3 Rules'!$A$1:$O$34,15)))+(IF(F104="o",VLOOKUP(F104,'Appendix 3 Rules'!$A$1:$O$34,15)))+(IF(F104="p",VLOOKUP(F104,'Appendix 3 Rules'!$A$1:$O$34,15)))+(IF(F104="q",VLOOKUP(F104,'Appendix 3 Rules'!$A$1:$O$34,15)))+(IF(F104="r",VLOOKUP(F104,'Appendix 3 Rules'!$A$1:$O$34,15)))+(IF(F104="s",VLOOKUP(F104,'Appendix 3 Rules'!$A$1:$O$34,15)))+(IF(F104="t",VLOOKUP(F104,'Appendix 3 Rules'!$A$1:$O$34,15)))+(IF(F104="u",VLOOKUP(F104,'Appendix 3 Rules'!$A$1:$O$34,15))))</f>
        <v/>
      </c>
      <c r="H104" s="61" t="str">
        <f>IF(F104="","",IF(OR(F104="d",F104="e",F104="gc1",F104="gc2",F104="gc3",F104="gr1",F104="gr2",F104="gr3",F104="h1",F104="h2",F104="h3",F104="i1",F104="i2",F104="j1",F104="j2",F104="k",F104="l1",F104="l2",F104="m1",F104="m2",F104="m3",F104="n",F104="o",F104="p",F104="q",F104="r",F104="s",F104="t",F104="u",F104="f"),MIN(G104,VLOOKUP(F104,'Appx 3 (Mass) Rules'!$A$1:$D$150,4,0)),MIN(G104,VLOOKUP(F104,'Appx 3 (Mass) Rules'!$A$1:$D$150,4,0),SUMPRODUCT(IF(I104="",0,INDEX('Appendix 3 Rules'!$B$2:$B$18,MATCH(F104,'Appendix 3 Rules'!$A$2:$A$17))))+(IF(K104="",0,INDEX('Appendix 3 Rules'!$C$2:$C$18,MATCH(F104,'Appendix 3 Rules'!$A$2:$A$17))))+(IF(M104="",0,INDEX('Appendix 3 Rules'!$D$2:$D$18,MATCH(F104,'Appendix 3 Rules'!$A$2:$A$17))))+(IF(O104="",0,INDEX('Appendix 3 Rules'!$E$2:$E$18,MATCH(F104,'Appendix 3 Rules'!$A$2:$A$17))))+(IF(Q104="",0,INDEX('Appendix 3 Rules'!$F$2:$F$18,MATCH(F104,'Appendix 3 Rules'!$A$2:$A$17))))+(IF(S104="",0,INDEX('Appendix 3 Rules'!$G$2:$G$18,MATCH(F104,'Appendix 3 Rules'!$A$2:$A$17))))+(IF(U104="",0,INDEX('Appendix 3 Rules'!$H$2:$H$18,MATCH(F104,'Appendix 3 Rules'!$A$2:$A$17))))+(IF(W104="",0,INDEX('Appendix 3 Rules'!$I$2:$I$18,MATCH(F104,'Appendix 3 Rules'!$A$2:$A$17))))+(IF(Y104="",0,INDEX('Appendix 3 Rules'!$J$2:$J$18,MATCH(F104,'Appendix 3 Rules'!$A$2:$A$17))))+(IF(AA104="",0,INDEX('Appendix 3 Rules'!$K$2:$K$18,MATCH(F104,'Appendix 3 Rules'!$A$2:$A$17))))+(IF(AC104="",0,INDEX('Appendix 3 Rules'!$L$2:$L$18,MATCH(F104,'Appendix 3 Rules'!$A$2:$A$17))))+(IF(AE104="",0,INDEX('Appendix 3 Rules'!$M$2:$M$18,MATCH(F104,'Appendix 3 Rules'!$A$2:$A$17))))+(IF(AG104="",0,INDEX('Appendix 3 Rules'!$N$2:$N$18,MATCH(F104,'Appendix 3 Rules'!$A$2:$A$17))))+(IF(F104="gc1",VLOOKUP(F104,'Appendix 3 Rules'!$A$1:$O$34,15)))+(IF(F104="gc2",VLOOKUP(F104,'Appendix 3 Rules'!$A$1:$O$34,15)))+(IF(F104="gc3",VLOOKUP(F104,'Appendix 3 Rules'!$A$1:$O$34,15)))+(IF(F104="gr1",VLOOKUP(F104,'Appendix 3 Rules'!$A$1:$O$34,15)))+(IF(F104="gr2",VLOOKUP(F104,'Appendix 3 Rules'!$A$1:$O$34,15)))+(IF(F104="gr3",VLOOKUP(F104,'Appendix 3 Rules'!$A$1:$O$34,15)))+(IF(F104="h1",VLOOKUP(F104,'Appendix 3 Rules'!$A$1:$O$34,15)))+(IF(F104="h2",VLOOKUP(F104,'Appendix 3 Rules'!$A$1:$O$34,15)))+(IF(F104="h3",VLOOKUP(F104,'Appendix 3 Rules'!$A$1:$O$34,15)))+(IF(F104="i1",VLOOKUP(F104,'Appendix 3 Rules'!$A$1:$O$34,15)))+(IF(F104="i2",VLOOKUP(F104,'Appendix 3 Rules'!$A$1:$O$34,15)))+(IF(F104="j1",VLOOKUP(F104,'Appendix 3 Rules'!$A$1:$O$34,15)))+(IF(F104="j2",VLOOKUP(F104,'Appendix 3 Rules'!$A$1:$O$34,15)))+(IF(F104="k",VLOOKUP(F104,'Appendix 3 Rules'!$A$1:$O$34,15)))+(IF(F104="l1",VLOOKUP(F104,'Appendix 3 Rules'!$A$1:$O$34,15)))+(IF(F104="l2",VLOOKUP(F104,'Appendix 3 Rules'!$A$1:$O$34,15)))+(IF(F104="m1",VLOOKUP(F104,'Appendix 3 Rules'!$A$1:$O$34,15)))+(IF(F104="m2",VLOOKUP(F104,'Appendix 3 Rules'!$A$1:$O$34,15)))+(IF(F104="m3",VLOOKUP(F104,'Appendix 3 Rules'!$A$1:$O$34,15)))+(IF(F104="n",VLOOKUP(F104,'Appendix 3 Rules'!$A$1:$O$34,15)))+(IF(F104="o",VLOOKUP(F104,'Appendix 3 Rules'!$A$1:$O$34,15)))+(IF(F104="p",VLOOKUP(F104,'Appendix 3 Rules'!$A$1:$O$34,15)))+(IF(F104="q",VLOOKUP(F104,'Appendix 3 Rules'!$A$1:$O$34,15)))+(IF(F104="r",VLOOKUP(F104,'Appendix 3 Rules'!$A$1:$O$34,15)))+(IF(F104="s",VLOOKUP(F104,'Appendix 3 Rules'!$A$1:$O$34,15)))+(IF(F104="t",VLOOKUP(F104,'Appendix 3 Rules'!$A$1:$O$34,15)))+(IF(F104="u",VLOOKUP(F104,'Appendix 3 Rules'!$A$1:$O$34,15))))))</f>
        <v/>
      </c>
      <c r="I104" s="11"/>
      <c r="J104" s="14"/>
      <c r="K104" s="11"/>
      <c r="L104" s="14"/>
      <c r="M104" s="11"/>
      <c r="N104" s="14"/>
      <c r="O104" s="11"/>
      <c r="P104" s="14"/>
      <c r="Q104" s="11"/>
      <c r="R104" s="14"/>
      <c r="S104" s="68"/>
      <c r="T104" s="14"/>
      <c r="U104" s="11"/>
      <c r="V104" s="14"/>
      <c r="W104" s="11"/>
      <c r="X104" s="14"/>
      <c r="Y104" s="69"/>
      <c r="Z104" s="14"/>
      <c r="AA104" s="69"/>
      <c r="AB104" s="14"/>
      <c r="AC104" s="8"/>
      <c r="AD104" s="13"/>
      <c r="AE104" s="8"/>
      <c r="AF104" s="13"/>
      <c r="AG104" s="8"/>
      <c r="AH104" s="13"/>
      <c r="AI104" s="13"/>
      <c r="AJ104" s="13"/>
      <c r="AK104" s="13"/>
      <c r="AL104" s="13"/>
      <c r="AM104" s="13" t="str">
        <f>IF(OR(AE104&lt;&gt;"",AG104&lt;&gt;""),"",IF(AND(F104&lt;&gt;"f",M104&lt;&gt;""),VLOOKUP(F104,'Appendix 3 Rules'!$A$1:$O$34,4,0),""))</f>
        <v/>
      </c>
      <c r="AN104" s="13" t="str">
        <f>IF(Q104="","",VLOOKUP(F104,'Appendix 3 Rules'!$A$1:$N$34,6,FALSE))</f>
        <v/>
      </c>
      <c r="AO104" s="13" t="str">
        <f>IF(AND(F104="f",U104&lt;&gt;""),VLOOKUP(F104,'Appendix 3 Rules'!$A$1:$N$34,8,FALSE),"")</f>
        <v/>
      </c>
    </row>
    <row r="105" spans="1:41" ht="18" customHeight="1" x14ac:dyDescent="0.2">
      <c r="B105" s="70"/>
      <c r="C105" s="9"/>
      <c r="D105" s="10"/>
      <c r="E105" s="9"/>
      <c r="F105" s="8"/>
      <c r="G105" s="20" t="str">
        <f>IF(F105="","",SUMPRODUCT(IF(I105="",0,INDEX('Appendix 3 Rules'!$B$2:$B$18,MATCH(F105,'Appendix 3 Rules'!$A$2:$A$17))))+(IF(K105="",0,INDEX('Appendix 3 Rules'!$C$2:$C$18,MATCH(F105,'Appendix 3 Rules'!$A$2:$A$17))))+(IF(M105="",0,INDEX('Appendix 3 Rules'!$D$2:$D$18,MATCH(F105,'Appendix 3 Rules'!$A$2:$A$17))))+(IF(O105="",0,INDEX('Appendix 3 Rules'!$E$2:$E$18,MATCH(F105,'Appendix 3 Rules'!$A$2:$A$17))))+(IF(Q105="",0,INDEX('Appendix 3 Rules'!$F$2:$F$18,MATCH(F105,'Appendix 3 Rules'!$A$2:$A$17))))+(IF(S105="",0,INDEX('Appendix 3 Rules'!$G$2:$G$18,MATCH(F105,'Appendix 3 Rules'!$A$2:$A$17))))+(IF(U105="",0,INDEX('Appendix 3 Rules'!$H$2:$H$18,MATCH(F105,'Appendix 3 Rules'!$A$2:$A$17))))+(IF(W105="",0,INDEX('Appendix 3 Rules'!$I$2:$I$18,MATCH(F105,'Appendix 3 Rules'!$A$2:$A$17))))+(IF(Y105="",0,INDEX('Appendix 3 Rules'!$J$2:$J$18,MATCH(F105,'Appendix 3 Rules'!$A$2:$A$17))))+(IF(AA105="",0,INDEX('Appendix 3 Rules'!$K$2:$K$18,MATCH(F105,'Appendix 3 Rules'!$A$2:$A$17))))+(IF(AC105="",0,INDEX('Appendix 3 Rules'!$L$2:$L$18,MATCH(F105,'Appendix 3 Rules'!$A$2:$A$17))))+(IF(AE105="",0,INDEX('Appendix 3 Rules'!$M$2:$M$18,MATCH(F105,'Appendix 3 Rules'!$A$2:$A$17))))+(IF(AG105="",0,INDEX('Appendix 3 Rules'!$N$2:$N$18,MATCH(F105,'Appendix 3 Rules'!$A$2:$A$17))))+(IF(F105="gc1",VLOOKUP(F105,'Appendix 3 Rules'!$A$1:$O$34,15)))+(IF(F105="gc2",VLOOKUP(F105,'Appendix 3 Rules'!$A$1:$O$34,15)))+(IF(F105="gc3",VLOOKUP(F105,'Appendix 3 Rules'!$A$1:$O$34,15)))+(IF(F105="gr1",VLOOKUP(F105,'Appendix 3 Rules'!$A$1:$O$34,15)))+(IF(F105="gr2",VLOOKUP(F105,'Appendix 3 Rules'!$A$1:$O$34,15)))+(IF(F105="gr3",VLOOKUP(F105,'Appendix 3 Rules'!$A$1:$O$34,15)))+(IF(F105="h1",VLOOKUP(F105,'Appendix 3 Rules'!$A$1:$O$34,15)))+(IF(F105="h2",VLOOKUP(F105,'Appendix 3 Rules'!$A$1:$O$34,15)))+(IF(F105="h3",VLOOKUP(F105,'Appendix 3 Rules'!$A$1:$O$34,15)))+(IF(F105="i1",VLOOKUP(F105,'Appendix 3 Rules'!$A$1:$O$34,15)))+(IF(F105="i2",VLOOKUP(F105,'Appendix 3 Rules'!$A$1:$O$34,15)))+(IF(F105="j1",VLOOKUP(F105,'Appendix 3 Rules'!$A$1:$O$34,15)))+(IF(F105="j2",VLOOKUP(F105,'Appendix 3 Rules'!$A$1:$O$34,15)))+(IF(F105="k",VLOOKUP(F105,'Appendix 3 Rules'!$A$1:$O$34,15)))+(IF(F105="l1",VLOOKUP(F105,'Appendix 3 Rules'!$A$1:$O$34,15)))+(IF(F105="l2",VLOOKUP(F105,'Appendix 3 Rules'!$A$1:$O$34,15)))+(IF(F105="m1",VLOOKUP(F105,'Appendix 3 Rules'!$A$1:$O$34,15)))+(IF(F105="m2",VLOOKUP(F105,'Appendix 3 Rules'!$A$1:$O$34,15)))+(IF(F105="m3",VLOOKUP(F105,'Appendix 3 Rules'!$A$1:$O$34,15)))+(IF(F105="n",VLOOKUP(F105,'Appendix 3 Rules'!$A$1:$O$34,15)))+(IF(F105="o",VLOOKUP(F105,'Appendix 3 Rules'!$A$1:$O$34,15)))+(IF(F105="p",VLOOKUP(F105,'Appendix 3 Rules'!$A$1:$O$34,15)))+(IF(F105="q",VLOOKUP(F105,'Appendix 3 Rules'!$A$1:$O$34,15)))+(IF(F105="r",VLOOKUP(F105,'Appendix 3 Rules'!$A$1:$O$34,15)))+(IF(F105="s",VLOOKUP(F105,'Appendix 3 Rules'!$A$1:$O$34,15)))+(IF(F105="t",VLOOKUP(F105,'Appendix 3 Rules'!$A$1:$O$34,15)))+(IF(F105="u",VLOOKUP(F105,'Appendix 3 Rules'!$A$1:$O$34,15))))</f>
        <v/>
      </c>
      <c r="H105" s="61" t="str">
        <f>IF(F105="","",IF(OR(F105="d",F105="e",F105="gc1",F105="gc2",F105="gc3",F105="gr1",F105="gr2",F105="gr3",F105="h1",F105="h2",F105="h3",F105="i1",F105="i2",F105="j1",F105="j2",F105="k",F105="l1",F105="l2",F105="m1",F105="m2",F105="m3",F105="n",F105="o",F105="p",F105="q",F105="r",F105="s",F105="t",F105="u",F105="f"),MIN(G105,VLOOKUP(F105,'Appx 3 (Mass) Rules'!$A$1:$D$150,4,0)),MIN(G105,VLOOKUP(F105,'Appx 3 (Mass) Rules'!$A$1:$D$150,4,0),SUMPRODUCT(IF(I105="",0,INDEX('Appendix 3 Rules'!$B$2:$B$18,MATCH(F105,'Appendix 3 Rules'!$A$2:$A$17))))+(IF(K105="",0,INDEX('Appendix 3 Rules'!$C$2:$C$18,MATCH(F105,'Appendix 3 Rules'!$A$2:$A$17))))+(IF(M105="",0,INDEX('Appendix 3 Rules'!$D$2:$D$18,MATCH(F105,'Appendix 3 Rules'!$A$2:$A$17))))+(IF(O105="",0,INDEX('Appendix 3 Rules'!$E$2:$E$18,MATCH(F105,'Appendix 3 Rules'!$A$2:$A$17))))+(IF(Q105="",0,INDEX('Appendix 3 Rules'!$F$2:$F$18,MATCH(F105,'Appendix 3 Rules'!$A$2:$A$17))))+(IF(S105="",0,INDEX('Appendix 3 Rules'!$G$2:$G$18,MATCH(F105,'Appendix 3 Rules'!$A$2:$A$17))))+(IF(U105="",0,INDEX('Appendix 3 Rules'!$H$2:$H$18,MATCH(F105,'Appendix 3 Rules'!$A$2:$A$17))))+(IF(W105="",0,INDEX('Appendix 3 Rules'!$I$2:$I$18,MATCH(F105,'Appendix 3 Rules'!$A$2:$A$17))))+(IF(Y105="",0,INDEX('Appendix 3 Rules'!$J$2:$J$18,MATCH(F105,'Appendix 3 Rules'!$A$2:$A$17))))+(IF(AA105="",0,INDEX('Appendix 3 Rules'!$K$2:$K$18,MATCH(F105,'Appendix 3 Rules'!$A$2:$A$17))))+(IF(AC105="",0,INDEX('Appendix 3 Rules'!$L$2:$L$18,MATCH(F105,'Appendix 3 Rules'!$A$2:$A$17))))+(IF(AE105="",0,INDEX('Appendix 3 Rules'!$M$2:$M$18,MATCH(F105,'Appendix 3 Rules'!$A$2:$A$17))))+(IF(AG105="",0,INDEX('Appendix 3 Rules'!$N$2:$N$18,MATCH(F105,'Appendix 3 Rules'!$A$2:$A$17))))+(IF(F105="gc1",VLOOKUP(F105,'Appendix 3 Rules'!$A$1:$O$34,15)))+(IF(F105="gc2",VLOOKUP(F105,'Appendix 3 Rules'!$A$1:$O$34,15)))+(IF(F105="gc3",VLOOKUP(F105,'Appendix 3 Rules'!$A$1:$O$34,15)))+(IF(F105="gr1",VLOOKUP(F105,'Appendix 3 Rules'!$A$1:$O$34,15)))+(IF(F105="gr2",VLOOKUP(F105,'Appendix 3 Rules'!$A$1:$O$34,15)))+(IF(F105="gr3",VLOOKUP(F105,'Appendix 3 Rules'!$A$1:$O$34,15)))+(IF(F105="h1",VLOOKUP(F105,'Appendix 3 Rules'!$A$1:$O$34,15)))+(IF(F105="h2",VLOOKUP(F105,'Appendix 3 Rules'!$A$1:$O$34,15)))+(IF(F105="h3",VLOOKUP(F105,'Appendix 3 Rules'!$A$1:$O$34,15)))+(IF(F105="i1",VLOOKUP(F105,'Appendix 3 Rules'!$A$1:$O$34,15)))+(IF(F105="i2",VLOOKUP(F105,'Appendix 3 Rules'!$A$1:$O$34,15)))+(IF(F105="j1",VLOOKUP(F105,'Appendix 3 Rules'!$A$1:$O$34,15)))+(IF(F105="j2",VLOOKUP(F105,'Appendix 3 Rules'!$A$1:$O$34,15)))+(IF(F105="k",VLOOKUP(F105,'Appendix 3 Rules'!$A$1:$O$34,15)))+(IF(F105="l1",VLOOKUP(F105,'Appendix 3 Rules'!$A$1:$O$34,15)))+(IF(F105="l2",VLOOKUP(F105,'Appendix 3 Rules'!$A$1:$O$34,15)))+(IF(F105="m1",VLOOKUP(F105,'Appendix 3 Rules'!$A$1:$O$34,15)))+(IF(F105="m2",VLOOKUP(F105,'Appendix 3 Rules'!$A$1:$O$34,15)))+(IF(F105="m3",VLOOKUP(F105,'Appendix 3 Rules'!$A$1:$O$34,15)))+(IF(F105="n",VLOOKUP(F105,'Appendix 3 Rules'!$A$1:$O$34,15)))+(IF(F105="o",VLOOKUP(F105,'Appendix 3 Rules'!$A$1:$O$34,15)))+(IF(F105="p",VLOOKUP(F105,'Appendix 3 Rules'!$A$1:$O$34,15)))+(IF(F105="q",VLOOKUP(F105,'Appendix 3 Rules'!$A$1:$O$34,15)))+(IF(F105="r",VLOOKUP(F105,'Appendix 3 Rules'!$A$1:$O$34,15)))+(IF(F105="s",VLOOKUP(F105,'Appendix 3 Rules'!$A$1:$O$34,15)))+(IF(F105="t",VLOOKUP(F105,'Appendix 3 Rules'!$A$1:$O$34,15)))+(IF(F105="u",VLOOKUP(F105,'Appendix 3 Rules'!$A$1:$O$34,15))))))</f>
        <v/>
      </c>
      <c r="I105" s="12"/>
      <c r="J105" s="13"/>
      <c r="K105" s="12"/>
      <c r="L105" s="13"/>
      <c r="M105" s="12"/>
      <c r="N105" s="13"/>
      <c r="O105" s="12"/>
      <c r="P105" s="13"/>
      <c r="Q105" s="12"/>
      <c r="R105" s="13"/>
      <c r="S105" s="12"/>
      <c r="T105" s="13"/>
      <c r="U105" s="12"/>
      <c r="V105" s="13"/>
      <c r="W105" s="12"/>
      <c r="X105" s="13"/>
      <c r="Y105" s="12"/>
      <c r="Z105" s="13"/>
      <c r="AA105" s="12"/>
      <c r="AB105" s="13"/>
      <c r="AC105" s="8"/>
      <c r="AD105" s="13"/>
      <c r="AE105" s="8"/>
      <c r="AF105" s="13"/>
      <c r="AG105" s="8"/>
      <c r="AH105" s="13"/>
      <c r="AI105" s="13"/>
      <c r="AJ105" s="13"/>
      <c r="AK105" s="13"/>
      <c r="AL105" s="13"/>
      <c r="AM105" s="13" t="str">
        <f>IF(OR(AE105&lt;&gt;"",AG105&lt;&gt;""),"",IF(AND(F105&lt;&gt;"f",M105&lt;&gt;""),VLOOKUP(F105,'Appendix 3 Rules'!$A$1:$O$34,4,0),""))</f>
        <v/>
      </c>
      <c r="AN105" s="13" t="str">
        <f>IF(Q105="","",VLOOKUP(F105,'Appendix 3 Rules'!$A$1:$N$34,6,FALSE))</f>
        <v/>
      </c>
      <c r="AO105" s="13" t="str">
        <f>IF(AND(F105="f",U105&lt;&gt;""),VLOOKUP(F105,'Appendix 3 Rules'!$A$1:$N$34,8,FALSE),"")</f>
        <v/>
      </c>
    </row>
    <row r="106" spans="1:41" ht="18" customHeight="1" x14ac:dyDescent="0.2">
      <c r="B106" s="70"/>
      <c r="C106" s="9"/>
      <c r="D106" s="10"/>
      <c r="E106" s="9"/>
      <c r="F106" s="8"/>
      <c r="G106" s="20" t="str">
        <f>IF(F106="","",SUMPRODUCT(IF(I106="",0,INDEX('Appendix 3 Rules'!$B$2:$B$18,MATCH(F106,'Appendix 3 Rules'!$A$2:$A$17))))+(IF(K106="",0,INDEX('Appendix 3 Rules'!$C$2:$C$18,MATCH(F106,'Appendix 3 Rules'!$A$2:$A$17))))+(IF(M106="",0,INDEX('Appendix 3 Rules'!$D$2:$D$18,MATCH(F106,'Appendix 3 Rules'!$A$2:$A$17))))+(IF(O106="",0,INDEX('Appendix 3 Rules'!$E$2:$E$18,MATCH(F106,'Appendix 3 Rules'!$A$2:$A$17))))+(IF(Q106="",0,INDEX('Appendix 3 Rules'!$F$2:$F$18,MATCH(F106,'Appendix 3 Rules'!$A$2:$A$17))))+(IF(S106="",0,INDEX('Appendix 3 Rules'!$G$2:$G$18,MATCH(F106,'Appendix 3 Rules'!$A$2:$A$17))))+(IF(U106="",0,INDEX('Appendix 3 Rules'!$H$2:$H$18,MATCH(F106,'Appendix 3 Rules'!$A$2:$A$17))))+(IF(W106="",0,INDEX('Appendix 3 Rules'!$I$2:$I$18,MATCH(F106,'Appendix 3 Rules'!$A$2:$A$17))))+(IF(Y106="",0,INDEX('Appendix 3 Rules'!$J$2:$J$18,MATCH(F106,'Appendix 3 Rules'!$A$2:$A$17))))+(IF(AA106="",0,INDEX('Appendix 3 Rules'!$K$2:$K$18,MATCH(F106,'Appendix 3 Rules'!$A$2:$A$17))))+(IF(AC106="",0,INDEX('Appendix 3 Rules'!$L$2:$L$18,MATCH(F106,'Appendix 3 Rules'!$A$2:$A$17))))+(IF(AE106="",0,INDEX('Appendix 3 Rules'!$M$2:$M$18,MATCH(F106,'Appendix 3 Rules'!$A$2:$A$17))))+(IF(AG106="",0,INDEX('Appendix 3 Rules'!$N$2:$N$18,MATCH(F106,'Appendix 3 Rules'!$A$2:$A$17))))+(IF(F106="gc1",VLOOKUP(F106,'Appendix 3 Rules'!$A$1:$O$34,15)))+(IF(F106="gc2",VLOOKUP(F106,'Appendix 3 Rules'!$A$1:$O$34,15)))+(IF(F106="gc3",VLOOKUP(F106,'Appendix 3 Rules'!$A$1:$O$34,15)))+(IF(F106="gr1",VLOOKUP(F106,'Appendix 3 Rules'!$A$1:$O$34,15)))+(IF(F106="gr2",VLOOKUP(F106,'Appendix 3 Rules'!$A$1:$O$34,15)))+(IF(F106="gr3",VLOOKUP(F106,'Appendix 3 Rules'!$A$1:$O$34,15)))+(IF(F106="h1",VLOOKUP(F106,'Appendix 3 Rules'!$A$1:$O$34,15)))+(IF(F106="h2",VLOOKUP(F106,'Appendix 3 Rules'!$A$1:$O$34,15)))+(IF(F106="h3",VLOOKUP(F106,'Appendix 3 Rules'!$A$1:$O$34,15)))+(IF(F106="i1",VLOOKUP(F106,'Appendix 3 Rules'!$A$1:$O$34,15)))+(IF(F106="i2",VLOOKUP(F106,'Appendix 3 Rules'!$A$1:$O$34,15)))+(IF(F106="j1",VLOOKUP(F106,'Appendix 3 Rules'!$A$1:$O$34,15)))+(IF(F106="j2",VLOOKUP(F106,'Appendix 3 Rules'!$A$1:$O$34,15)))+(IF(F106="k",VLOOKUP(F106,'Appendix 3 Rules'!$A$1:$O$34,15)))+(IF(F106="l1",VLOOKUP(F106,'Appendix 3 Rules'!$A$1:$O$34,15)))+(IF(F106="l2",VLOOKUP(F106,'Appendix 3 Rules'!$A$1:$O$34,15)))+(IF(F106="m1",VLOOKUP(F106,'Appendix 3 Rules'!$A$1:$O$34,15)))+(IF(F106="m2",VLOOKUP(F106,'Appendix 3 Rules'!$A$1:$O$34,15)))+(IF(F106="m3",VLOOKUP(F106,'Appendix 3 Rules'!$A$1:$O$34,15)))+(IF(F106="n",VLOOKUP(F106,'Appendix 3 Rules'!$A$1:$O$34,15)))+(IF(F106="o",VLOOKUP(F106,'Appendix 3 Rules'!$A$1:$O$34,15)))+(IF(F106="p",VLOOKUP(F106,'Appendix 3 Rules'!$A$1:$O$34,15)))+(IF(F106="q",VLOOKUP(F106,'Appendix 3 Rules'!$A$1:$O$34,15)))+(IF(F106="r",VLOOKUP(F106,'Appendix 3 Rules'!$A$1:$O$34,15)))+(IF(F106="s",VLOOKUP(F106,'Appendix 3 Rules'!$A$1:$O$34,15)))+(IF(F106="t",VLOOKUP(F106,'Appendix 3 Rules'!$A$1:$O$34,15)))+(IF(F106="u",VLOOKUP(F106,'Appendix 3 Rules'!$A$1:$O$34,15))))</f>
        <v/>
      </c>
      <c r="H106" s="61" t="str">
        <f>IF(F106="","",IF(OR(F106="d",F106="e",F106="gc1",F106="gc2",F106="gc3",F106="gr1",F106="gr2",F106="gr3",F106="h1",F106="h2",F106="h3",F106="i1",F106="i2",F106="j1",F106="j2",F106="k",F106="l1",F106="l2",F106="m1",F106="m2",F106="m3",F106="n",F106="o",F106="p",F106="q",F106="r",F106="s",F106="t",F106="u",F106="f"),MIN(G106,VLOOKUP(F106,'Appx 3 (Mass) Rules'!$A$1:$D$150,4,0)),MIN(G106,VLOOKUP(F106,'Appx 3 (Mass) Rules'!$A$1:$D$150,4,0),SUMPRODUCT(IF(I106="",0,INDEX('Appendix 3 Rules'!$B$2:$B$18,MATCH(F106,'Appendix 3 Rules'!$A$2:$A$17))))+(IF(K106="",0,INDEX('Appendix 3 Rules'!$C$2:$C$18,MATCH(F106,'Appendix 3 Rules'!$A$2:$A$17))))+(IF(M106="",0,INDEX('Appendix 3 Rules'!$D$2:$D$18,MATCH(F106,'Appendix 3 Rules'!$A$2:$A$17))))+(IF(O106="",0,INDEX('Appendix 3 Rules'!$E$2:$E$18,MATCH(F106,'Appendix 3 Rules'!$A$2:$A$17))))+(IF(Q106="",0,INDEX('Appendix 3 Rules'!$F$2:$F$18,MATCH(F106,'Appendix 3 Rules'!$A$2:$A$17))))+(IF(S106="",0,INDEX('Appendix 3 Rules'!$G$2:$G$18,MATCH(F106,'Appendix 3 Rules'!$A$2:$A$17))))+(IF(U106="",0,INDEX('Appendix 3 Rules'!$H$2:$H$18,MATCH(F106,'Appendix 3 Rules'!$A$2:$A$17))))+(IF(W106="",0,INDEX('Appendix 3 Rules'!$I$2:$I$18,MATCH(F106,'Appendix 3 Rules'!$A$2:$A$17))))+(IF(Y106="",0,INDEX('Appendix 3 Rules'!$J$2:$J$18,MATCH(F106,'Appendix 3 Rules'!$A$2:$A$17))))+(IF(AA106="",0,INDEX('Appendix 3 Rules'!$K$2:$K$18,MATCH(F106,'Appendix 3 Rules'!$A$2:$A$17))))+(IF(AC106="",0,INDEX('Appendix 3 Rules'!$L$2:$L$18,MATCH(F106,'Appendix 3 Rules'!$A$2:$A$17))))+(IF(AE106="",0,INDEX('Appendix 3 Rules'!$M$2:$M$18,MATCH(F106,'Appendix 3 Rules'!$A$2:$A$17))))+(IF(AG106="",0,INDEX('Appendix 3 Rules'!$N$2:$N$18,MATCH(F106,'Appendix 3 Rules'!$A$2:$A$17))))+(IF(F106="gc1",VLOOKUP(F106,'Appendix 3 Rules'!$A$1:$O$34,15)))+(IF(F106="gc2",VLOOKUP(F106,'Appendix 3 Rules'!$A$1:$O$34,15)))+(IF(F106="gc3",VLOOKUP(F106,'Appendix 3 Rules'!$A$1:$O$34,15)))+(IF(F106="gr1",VLOOKUP(F106,'Appendix 3 Rules'!$A$1:$O$34,15)))+(IF(F106="gr2",VLOOKUP(F106,'Appendix 3 Rules'!$A$1:$O$34,15)))+(IF(F106="gr3",VLOOKUP(F106,'Appendix 3 Rules'!$A$1:$O$34,15)))+(IF(F106="h1",VLOOKUP(F106,'Appendix 3 Rules'!$A$1:$O$34,15)))+(IF(F106="h2",VLOOKUP(F106,'Appendix 3 Rules'!$A$1:$O$34,15)))+(IF(F106="h3",VLOOKUP(F106,'Appendix 3 Rules'!$A$1:$O$34,15)))+(IF(F106="i1",VLOOKUP(F106,'Appendix 3 Rules'!$A$1:$O$34,15)))+(IF(F106="i2",VLOOKUP(F106,'Appendix 3 Rules'!$A$1:$O$34,15)))+(IF(F106="j1",VLOOKUP(F106,'Appendix 3 Rules'!$A$1:$O$34,15)))+(IF(F106="j2",VLOOKUP(F106,'Appendix 3 Rules'!$A$1:$O$34,15)))+(IF(F106="k",VLOOKUP(F106,'Appendix 3 Rules'!$A$1:$O$34,15)))+(IF(F106="l1",VLOOKUP(F106,'Appendix 3 Rules'!$A$1:$O$34,15)))+(IF(F106="l2",VLOOKUP(F106,'Appendix 3 Rules'!$A$1:$O$34,15)))+(IF(F106="m1",VLOOKUP(F106,'Appendix 3 Rules'!$A$1:$O$34,15)))+(IF(F106="m2",VLOOKUP(F106,'Appendix 3 Rules'!$A$1:$O$34,15)))+(IF(F106="m3",VLOOKUP(F106,'Appendix 3 Rules'!$A$1:$O$34,15)))+(IF(F106="n",VLOOKUP(F106,'Appendix 3 Rules'!$A$1:$O$34,15)))+(IF(F106="o",VLOOKUP(F106,'Appendix 3 Rules'!$A$1:$O$34,15)))+(IF(F106="p",VLOOKUP(F106,'Appendix 3 Rules'!$A$1:$O$34,15)))+(IF(F106="q",VLOOKUP(F106,'Appendix 3 Rules'!$A$1:$O$34,15)))+(IF(F106="r",VLOOKUP(F106,'Appendix 3 Rules'!$A$1:$O$34,15)))+(IF(F106="s",VLOOKUP(F106,'Appendix 3 Rules'!$A$1:$O$34,15)))+(IF(F106="t",VLOOKUP(F106,'Appendix 3 Rules'!$A$1:$O$34,15)))+(IF(F106="u",VLOOKUP(F106,'Appendix 3 Rules'!$A$1:$O$34,15))))))</f>
        <v/>
      </c>
      <c r="I106" s="11"/>
      <c r="J106" s="14"/>
      <c r="K106" s="11"/>
      <c r="L106" s="14"/>
      <c r="M106" s="11"/>
      <c r="N106" s="14"/>
      <c r="O106" s="11"/>
      <c r="P106" s="14"/>
      <c r="Q106" s="11"/>
      <c r="R106" s="14"/>
      <c r="S106" s="68"/>
      <c r="T106" s="14"/>
      <c r="U106" s="11"/>
      <c r="V106" s="14"/>
      <c r="W106" s="11"/>
      <c r="X106" s="14"/>
      <c r="Y106" s="69"/>
      <c r="Z106" s="14"/>
      <c r="AA106" s="69"/>
      <c r="AB106" s="14"/>
      <c r="AC106" s="8"/>
      <c r="AD106" s="13"/>
      <c r="AE106" s="8"/>
      <c r="AF106" s="13"/>
      <c r="AG106" s="8"/>
      <c r="AH106" s="13"/>
      <c r="AI106" s="13"/>
      <c r="AJ106" s="13"/>
      <c r="AK106" s="13"/>
      <c r="AL106" s="13"/>
      <c r="AM106" s="13" t="str">
        <f>IF(OR(AE106&lt;&gt;"",AG106&lt;&gt;""),"",IF(AND(F106&lt;&gt;"f",M106&lt;&gt;""),VLOOKUP(F106,'Appendix 3 Rules'!$A$1:$O$34,4,0),""))</f>
        <v/>
      </c>
      <c r="AN106" s="13" t="str">
        <f>IF(Q106="","",VLOOKUP(F106,'Appendix 3 Rules'!$A$1:$N$34,6,FALSE))</f>
        <v/>
      </c>
      <c r="AO106" s="13" t="str">
        <f>IF(AND(F106="f",U106&lt;&gt;""),VLOOKUP(F106,'Appendix 3 Rules'!$A$1:$N$34,8,FALSE),"")</f>
        <v/>
      </c>
    </row>
    <row r="107" spans="1:41" ht="18" customHeight="1" x14ac:dyDescent="0.2">
      <c r="B107" s="70"/>
      <c r="C107" s="9"/>
      <c r="D107" s="10"/>
      <c r="E107" s="9"/>
      <c r="F107" s="8"/>
      <c r="G107" s="20" t="str">
        <f>IF(F107="","",SUMPRODUCT(IF(I107="",0,INDEX('Appendix 3 Rules'!$B$2:$B$18,MATCH(F107,'Appendix 3 Rules'!$A$2:$A$17))))+(IF(K107="",0,INDEX('Appendix 3 Rules'!$C$2:$C$18,MATCH(F107,'Appendix 3 Rules'!$A$2:$A$17))))+(IF(M107="",0,INDEX('Appendix 3 Rules'!$D$2:$D$18,MATCH(F107,'Appendix 3 Rules'!$A$2:$A$17))))+(IF(O107="",0,INDEX('Appendix 3 Rules'!$E$2:$E$18,MATCH(F107,'Appendix 3 Rules'!$A$2:$A$17))))+(IF(Q107="",0,INDEX('Appendix 3 Rules'!$F$2:$F$18,MATCH(F107,'Appendix 3 Rules'!$A$2:$A$17))))+(IF(S107="",0,INDEX('Appendix 3 Rules'!$G$2:$G$18,MATCH(F107,'Appendix 3 Rules'!$A$2:$A$17))))+(IF(U107="",0,INDEX('Appendix 3 Rules'!$H$2:$H$18,MATCH(F107,'Appendix 3 Rules'!$A$2:$A$17))))+(IF(W107="",0,INDEX('Appendix 3 Rules'!$I$2:$I$18,MATCH(F107,'Appendix 3 Rules'!$A$2:$A$17))))+(IF(Y107="",0,INDEX('Appendix 3 Rules'!$J$2:$J$18,MATCH(F107,'Appendix 3 Rules'!$A$2:$A$17))))+(IF(AA107="",0,INDEX('Appendix 3 Rules'!$K$2:$K$18,MATCH(F107,'Appendix 3 Rules'!$A$2:$A$17))))+(IF(AC107="",0,INDEX('Appendix 3 Rules'!$L$2:$L$18,MATCH(F107,'Appendix 3 Rules'!$A$2:$A$17))))+(IF(AE107="",0,INDEX('Appendix 3 Rules'!$M$2:$M$18,MATCH(F107,'Appendix 3 Rules'!$A$2:$A$17))))+(IF(AG107="",0,INDEX('Appendix 3 Rules'!$N$2:$N$18,MATCH(F107,'Appendix 3 Rules'!$A$2:$A$17))))+(IF(F107="gc1",VLOOKUP(F107,'Appendix 3 Rules'!$A$1:$O$34,15)))+(IF(F107="gc2",VLOOKUP(F107,'Appendix 3 Rules'!$A$1:$O$34,15)))+(IF(F107="gc3",VLOOKUP(F107,'Appendix 3 Rules'!$A$1:$O$34,15)))+(IF(F107="gr1",VLOOKUP(F107,'Appendix 3 Rules'!$A$1:$O$34,15)))+(IF(F107="gr2",VLOOKUP(F107,'Appendix 3 Rules'!$A$1:$O$34,15)))+(IF(F107="gr3",VLOOKUP(F107,'Appendix 3 Rules'!$A$1:$O$34,15)))+(IF(F107="h1",VLOOKUP(F107,'Appendix 3 Rules'!$A$1:$O$34,15)))+(IF(F107="h2",VLOOKUP(F107,'Appendix 3 Rules'!$A$1:$O$34,15)))+(IF(F107="h3",VLOOKUP(F107,'Appendix 3 Rules'!$A$1:$O$34,15)))+(IF(F107="i1",VLOOKUP(F107,'Appendix 3 Rules'!$A$1:$O$34,15)))+(IF(F107="i2",VLOOKUP(F107,'Appendix 3 Rules'!$A$1:$O$34,15)))+(IF(F107="j1",VLOOKUP(F107,'Appendix 3 Rules'!$A$1:$O$34,15)))+(IF(F107="j2",VLOOKUP(F107,'Appendix 3 Rules'!$A$1:$O$34,15)))+(IF(F107="k",VLOOKUP(F107,'Appendix 3 Rules'!$A$1:$O$34,15)))+(IF(F107="l1",VLOOKUP(F107,'Appendix 3 Rules'!$A$1:$O$34,15)))+(IF(F107="l2",VLOOKUP(F107,'Appendix 3 Rules'!$A$1:$O$34,15)))+(IF(F107="m1",VLOOKUP(F107,'Appendix 3 Rules'!$A$1:$O$34,15)))+(IF(F107="m2",VLOOKUP(F107,'Appendix 3 Rules'!$A$1:$O$34,15)))+(IF(F107="m3",VLOOKUP(F107,'Appendix 3 Rules'!$A$1:$O$34,15)))+(IF(F107="n",VLOOKUP(F107,'Appendix 3 Rules'!$A$1:$O$34,15)))+(IF(F107="o",VLOOKUP(F107,'Appendix 3 Rules'!$A$1:$O$34,15)))+(IF(F107="p",VLOOKUP(F107,'Appendix 3 Rules'!$A$1:$O$34,15)))+(IF(F107="q",VLOOKUP(F107,'Appendix 3 Rules'!$A$1:$O$34,15)))+(IF(F107="r",VLOOKUP(F107,'Appendix 3 Rules'!$A$1:$O$34,15)))+(IF(F107="s",VLOOKUP(F107,'Appendix 3 Rules'!$A$1:$O$34,15)))+(IF(F107="t",VLOOKUP(F107,'Appendix 3 Rules'!$A$1:$O$34,15)))+(IF(F107="u",VLOOKUP(F107,'Appendix 3 Rules'!$A$1:$O$34,15))))</f>
        <v/>
      </c>
      <c r="H107" s="61" t="str">
        <f>IF(F107="","",IF(OR(F107="d",F107="e",F107="gc1",F107="gc2",F107="gc3",F107="gr1",F107="gr2",F107="gr3",F107="h1",F107="h2",F107="h3",F107="i1",F107="i2",F107="j1",F107="j2",F107="k",F107="l1",F107="l2",F107="m1",F107="m2",F107="m3",F107="n",F107="o",F107="p",F107="q",F107="r",F107="s",F107="t",F107="u",F107="f"),MIN(G107,VLOOKUP(F107,'Appx 3 (Mass) Rules'!$A$1:$D$150,4,0)),MIN(G107,VLOOKUP(F107,'Appx 3 (Mass) Rules'!$A$1:$D$150,4,0),SUMPRODUCT(IF(I107="",0,INDEX('Appendix 3 Rules'!$B$2:$B$18,MATCH(F107,'Appendix 3 Rules'!$A$2:$A$17))))+(IF(K107="",0,INDEX('Appendix 3 Rules'!$C$2:$C$18,MATCH(F107,'Appendix 3 Rules'!$A$2:$A$17))))+(IF(M107="",0,INDEX('Appendix 3 Rules'!$D$2:$D$18,MATCH(F107,'Appendix 3 Rules'!$A$2:$A$17))))+(IF(O107="",0,INDEX('Appendix 3 Rules'!$E$2:$E$18,MATCH(F107,'Appendix 3 Rules'!$A$2:$A$17))))+(IF(Q107="",0,INDEX('Appendix 3 Rules'!$F$2:$F$18,MATCH(F107,'Appendix 3 Rules'!$A$2:$A$17))))+(IF(S107="",0,INDEX('Appendix 3 Rules'!$G$2:$G$18,MATCH(F107,'Appendix 3 Rules'!$A$2:$A$17))))+(IF(U107="",0,INDEX('Appendix 3 Rules'!$H$2:$H$18,MATCH(F107,'Appendix 3 Rules'!$A$2:$A$17))))+(IF(W107="",0,INDEX('Appendix 3 Rules'!$I$2:$I$18,MATCH(F107,'Appendix 3 Rules'!$A$2:$A$17))))+(IF(Y107="",0,INDEX('Appendix 3 Rules'!$J$2:$J$18,MATCH(F107,'Appendix 3 Rules'!$A$2:$A$17))))+(IF(AA107="",0,INDEX('Appendix 3 Rules'!$K$2:$K$18,MATCH(F107,'Appendix 3 Rules'!$A$2:$A$17))))+(IF(AC107="",0,INDEX('Appendix 3 Rules'!$L$2:$L$18,MATCH(F107,'Appendix 3 Rules'!$A$2:$A$17))))+(IF(AE107="",0,INDEX('Appendix 3 Rules'!$M$2:$M$18,MATCH(F107,'Appendix 3 Rules'!$A$2:$A$17))))+(IF(AG107="",0,INDEX('Appendix 3 Rules'!$N$2:$N$18,MATCH(F107,'Appendix 3 Rules'!$A$2:$A$17))))+(IF(F107="gc1",VLOOKUP(F107,'Appendix 3 Rules'!$A$1:$O$34,15)))+(IF(F107="gc2",VLOOKUP(F107,'Appendix 3 Rules'!$A$1:$O$34,15)))+(IF(F107="gc3",VLOOKUP(F107,'Appendix 3 Rules'!$A$1:$O$34,15)))+(IF(F107="gr1",VLOOKUP(F107,'Appendix 3 Rules'!$A$1:$O$34,15)))+(IF(F107="gr2",VLOOKUP(F107,'Appendix 3 Rules'!$A$1:$O$34,15)))+(IF(F107="gr3",VLOOKUP(F107,'Appendix 3 Rules'!$A$1:$O$34,15)))+(IF(F107="h1",VLOOKUP(F107,'Appendix 3 Rules'!$A$1:$O$34,15)))+(IF(F107="h2",VLOOKUP(F107,'Appendix 3 Rules'!$A$1:$O$34,15)))+(IF(F107="h3",VLOOKUP(F107,'Appendix 3 Rules'!$A$1:$O$34,15)))+(IF(F107="i1",VLOOKUP(F107,'Appendix 3 Rules'!$A$1:$O$34,15)))+(IF(F107="i2",VLOOKUP(F107,'Appendix 3 Rules'!$A$1:$O$34,15)))+(IF(F107="j1",VLOOKUP(F107,'Appendix 3 Rules'!$A$1:$O$34,15)))+(IF(F107="j2",VLOOKUP(F107,'Appendix 3 Rules'!$A$1:$O$34,15)))+(IF(F107="k",VLOOKUP(F107,'Appendix 3 Rules'!$A$1:$O$34,15)))+(IF(F107="l1",VLOOKUP(F107,'Appendix 3 Rules'!$A$1:$O$34,15)))+(IF(F107="l2",VLOOKUP(F107,'Appendix 3 Rules'!$A$1:$O$34,15)))+(IF(F107="m1",VLOOKUP(F107,'Appendix 3 Rules'!$A$1:$O$34,15)))+(IF(F107="m2",VLOOKUP(F107,'Appendix 3 Rules'!$A$1:$O$34,15)))+(IF(F107="m3",VLOOKUP(F107,'Appendix 3 Rules'!$A$1:$O$34,15)))+(IF(F107="n",VLOOKUP(F107,'Appendix 3 Rules'!$A$1:$O$34,15)))+(IF(F107="o",VLOOKUP(F107,'Appendix 3 Rules'!$A$1:$O$34,15)))+(IF(F107="p",VLOOKUP(F107,'Appendix 3 Rules'!$A$1:$O$34,15)))+(IF(F107="q",VLOOKUP(F107,'Appendix 3 Rules'!$A$1:$O$34,15)))+(IF(F107="r",VLOOKUP(F107,'Appendix 3 Rules'!$A$1:$O$34,15)))+(IF(F107="s",VLOOKUP(F107,'Appendix 3 Rules'!$A$1:$O$34,15)))+(IF(F107="t",VLOOKUP(F107,'Appendix 3 Rules'!$A$1:$O$34,15)))+(IF(F107="u",VLOOKUP(F107,'Appendix 3 Rules'!$A$1:$O$34,15))))))</f>
        <v/>
      </c>
      <c r="I107" s="12"/>
      <c r="J107" s="13"/>
      <c r="K107" s="12"/>
      <c r="L107" s="13"/>
      <c r="M107" s="12"/>
      <c r="N107" s="13"/>
      <c r="O107" s="12"/>
      <c r="P107" s="13"/>
      <c r="Q107" s="12"/>
      <c r="R107" s="13"/>
      <c r="S107" s="12"/>
      <c r="T107" s="13"/>
      <c r="U107" s="12"/>
      <c r="V107" s="13"/>
      <c r="W107" s="12"/>
      <c r="X107" s="13"/>
      <c r="Y107" s="12"/>
      <c r="Z107" s="13"/>
      <c r="AA107" s="12"/>
      <c r="AB107" s="13"/>
      <c r="AC107" s="8"/>
      <c r="AD107" s="13"/>
      <c r="AE107" s="8"/>
      <c r="AF107" s="13"/>
      <c r="AG107" s="8"/>
      <c r="AH107" s="13"/>
      <c r="AI107" s="13"/>
      <c r="AJ107" s="13"/>
      <c r="AK107" s="13"/>
      <c r="AL107" s="13"/>
      <c r="AM107" s="13" t="str">
        <f>IF(OR(AE107&lt;&gt;"",AG107&lt;&gt;""),"",IF(AND(F107&lt;&gt;"f",M107&lt;&gt;""),VLOOKUP(F107,'Appendix 3 Rules'!$A$1:$O$34,4,0),""))</f>
        <v/>
      </c>
      <c r="AN107" s="13" t="str">
        <f>IF(Q107="","",VLOOKUP(F107,'Appendix 3 Rules'!$A$1:$N$34,6,FALSE))</f>
        <v/>
      </c>
      <c r="AO107" s="13" t="str">
        <f>IF(AND(F107="f",U107&lt;&gt;""),VLOOKUP(F107,'Appendix 3 Rules'!$A$1:$N$34,8,FALSE),"")</f>
        <v/>
      </c>
    </row>
    <row r="108" spans="1:41" ht="18" customHeight="1" x14ac:dyDescent="0.2">
      <c r="A108" s="66"/>
      <c r="B108" s="70"/>
      <c r="C108" s="9"/>
      <c r="D108" s="10"/>
      <c r="E108" s="9"/>
      <c r="F108" s="8"/>
      <c r="G108" s="20" t="str">
        <f>IF(F108="","",SUMPRODUCT(IF(I108="",0,INDEX('Appendix 3 Rules'!$B$2:$B$18,MATCH(F108,'Appendix 3 Rules'!$A$2:$A$17))))+(IF(K108="",0,INDEX('Appendix 3 Rules'!$C$2:$C$18,MATCH(F108,'Appendix 3 Rules'!$A$2:$A$17))))+(IF(M108="",0,INDEX('Appendix 3 Rules'!$D$2:$D$18,MATCH(F108,'Appendix 3 Rules'!$A$2:$A$17))))+(IF(O108="",0,INDEX('Appendix 3 Rules'!$E$2:$E$18,MATCH(F108,'Appendix 3 Rules'!$A$2:$A$17))))+(IF(Q108="",0,INDEX('Appendix 3 Rules'!$F$2:$F$18,MATCH(F108,'Appendix 3 Rules'!$A$2:$A$17))))+(IF(S108="",0,INDEX('Appendix 3 Rules'!$G$2:$G$18,MATCH(F108,'Appendix 3 Rules'!$A$2:$A$17))))+(IF(U108="",0,INDEX('Appendix 3 Rules'!$H$2:$H$18,MATCH(F108,'Appendix 3 Rules'!$A$2:$A$17))))+(IF(W108="",0,INDEX('Appendix 3 Rules'!$I$2:$I$18,MATCH(F108,'Appendix 3 Rules'!$A$2:$A$17))))+(IF(Y108="",0,INDEX('Appendix 3 Rules'!$J$2:$J$18,MATCH(F108,'Appendix 3 Rules'!$A$2:$A$17))))+(IF(AA108="",0,INDEX('Appendix 3 Rules'!$K$2:$K$18,MATCH(F108,'Appendix 3 Rules'!$A$2:$A$17))))+(IF(AC108="",0,INDEX('Appendix 3 Rules'!$L$2:$L$18,MATCH(F108,'Appendix 3 Rules'!$A$2:$A$17))))+(IF(AE108="",0,INDEX('Appendix 3 Rules'!$M$2:$M$18,MATCH(F108,'Appendix 3 Rules'!$A$2:$A$17))))+(IF(AG108="",0,INDEX('Appendix 3 Rules'!$N$2:$N$18,MATCH(F108,'Appendix 3 Rules'!$A$2:$A$17))))+(IF(F108="gc1",VLOOKUP(F108,'Appendix 3 Rules'!$A$1:$O$34,15)))+(IF(F108="gc2",VLOOKUP(F108,'Appendix 3 Rules'!$A$1:$O$34,15)))+(IF(F108="gc3",VLOOKUP(F108,'Appendix 3 Rules'!$A$1:$O$34,15)))+(IF(F108="gr1",VLOOKUP(F108,'Appendix 3 Rules'!$A$1:$O$34,15)))+(IF(F108="gr2",VLOOKUP(F108,'Appendix 3 Rules'!$A$1:$O$34,15)))+(IF(F108="gr3",VLOOKUP(F108,'Appendix 3 Rules'!$A$1:$O$34,15)))+(IF(F108="h1",VLOOKUP(F108,'Appendix 3 Rules'!$A$1:$O$34,15)))+(IF(F108="h2",VLOOKUP(F108,'Appendix 3 Rules'!$A$1:$O$34,15)))+(IF(F108="h3",VLOOKUP(F108,'Appendix 3 Rules'!$A$1:$O$34,15)))+(IF(F108="i1",VLOOKUP(F108,'Appendix 3 Rules'!$A$1:$O$34,15)))+(IF(F108="i2",VLOOKUP(F108,'Appendix 3 Rules'!$A$1:$O$34,15)))+(IF(F108="j1",VLOOKUP(F108,'Appendix 3 Rules'!$A$1:$O$34,15)))+(IF(F108="j2",VLOOKUP(F108,'Appendix 3 Rules'!$A$1:$O$34,15)))+(IF(F108="k",VLOOKUP(F108,'Appendix 3 Rules'!$A$1:$O$34,15)))+(IF(F108="l1",VLOOKUP(F108,'Appendix 3 Rules'!$A$1:$O$34,15)))+(IF(F108="l2",VLOOKUP(F108,'Appendix 3 Rules'!$A$1:$O$34,15)))+(IF(F108="m1",VLOOKUP(F108,'Appendix 3 Rules'!$A$1:$O$34,15)))+(IF(F108="m2",VLOOKUP(F108,'Appendix 3 Rules'!$A$1:$O$34,15)))+(IF(F108="m3",VLOOKUP(F108,'Appendix 3 Rules'!$A$1:$O$34,15)))+(IF(F108="n",VLOOKUP(F108,'Appendix 3 Rules'!$A$1:$O$34,15)))+(IF(F108="o",VLOOKUP(F108,'Appendix 3 Rules'!$A$1:$O$34,15)))+(IF(F108="p",VLOOKUP(F108,'Appendix 3 Rules'!$A$1:$O$34,15)))+(IF(F108="q",VLOOKUP(F108,'Appendix 3 Rules'!$A$1:$O$34,15)))+(IF(F108="r",VLOOKUP(F108,'Appendix 3 Rules'!$A$1:$O$34,15)))+(IF(F108="s",VLOOKUP(F108,'Appendix 3 Rules'!$A$1:$O$34,15)))+(IF(F108="t",VLOOKUP(F108,'Appendix 3 Rules'!$A$1:$O$34,15)))+(IF(F108="u",VLOOKUP(F108,'Appendix 3 Rules'!$A$1:$O$34,15))))</f>
        <v/>
      </c>
      <c r="H108" s="61" t="str">
        <f>IF(F108="","",IF(OR(F108="d",F108="e",F108="gc1",F108="gc2",F108="gc3",F108="gr1",F108="gr2",F108="gr3",F108="h1",F108="h2",F108="h3",F108="i1",F108="i2",F108="j1",F108="j2",F108="k",F108="l1",F108="l2",F108="m1",F108="m2",F108="m3",F108="n",F108="o",F108="p",F108="q",F108="r",F108="s",F108="t",F108="u",F108="f"),MIN(G108,VLOOKUP(F108,'Appx 3 (Mass) Rules'!$A$1:$D$150,4,0)),MIN(G108,VLOOKUP(F108,'Appx 3 (Mass) Rules'!$A$1:$D$150,4,0),SUMPRODUCT(IF(I108="",0,INDEX('Appendix 3 Rules'!$B$2:$B$18,MATCH(F108,'Appendix 3 Rules'!$A$2:$A$17))))+(IF(K108="",0,INDEX('Appendix 3 Rules'!$C$2:$C$18,MATCH(F108,'Appendix 3 Rules'!$A$2:$A$17))))+(IF(M108="",0,INDEX('Appendix 3 Rules'!$D$2:$D$18,MATCH(F108,'Appendix 3 Rules'!$A$2:$A$17))))+(IF(O108="",0,INDEX('Appendix 3 Rules'!$E$2:$E$18,MATCH(F108,'Appendix 3 Rules'!$A$2:$A$17))))+(IF(Q108="",0,INDEX('Appendix 3 Rules'!$F$2:$F$18,MATCH(F108,'Appendix 3 Rules'!$A$2:$A$17))))+(IF(S108="",0,INDEX('Appendix 3 Rules'!$G$2:$G$18,MATCH(F108,'Appendix 3 Rules'!$A$2:$A$17))))+(IF(U108="",0,INDEX('Appendix 3 Rules'!$H$2:$H$18,MATCH(F108,'Appendix 3 Rules'!$A$2:$A$17))))+(IF(W108="",0,INDEX('Appendix 3 Rules'!$I$2:$I$18,MATCH(F108,'Appendix 3 Rules'!$A$2:$A$17))))+(IF(Y108="",0,INDEX('Appendix 3 Rules'!$J$2:$J$18,MATCH(F108,'Appendix 3 Rules'!$A$2:$A$17))))+(IF(AA108="",0,INDEX('Appendix 3 Rules'!$K$2:$K$18,MATCH(F108,'Appendix 3 Rules'!$A$2:$A$17))))+(IF(AC108="",0,INDEX('Appendix 3 Rules'!$L$2:$L$18,MATCH(F108,'Appendix 3 Rules'!$A$2:$A$17))))+(IF(AE108="",0,INDEX('Appendix 3 Rules'!$M$2:$M$18,MATCH(F108,'Appendix 3 Rules'!$A$2:$A$17))))+(IF(AG108="",0,INDEX('Appendix 3 Rules'!$N$2:$N$18,MATCH(F108,'Appendix 3 Rules'!$A$2:$A$17))))+(IF(F108="gc1",VLOOKUP(F108,'Appendix 3 Rules'!$A$1:$O$34,15)))+(IF(F108="gc2",VLOOKUP(F108,'Appendix 3 Rules'!$A$1:$O$34,15)))+(IF(F108="gc3",VLOOKUP(F108,'Appendix 3 Rules'!$A$1:$O$34,15)))+(IF(F108="gr1",VLOOKUP(F108,'Appendix 3 Rules'!$A$1:$O$34,15)))+(IF(F108="gr2",VLOOKUP(F108,'Appendix 3 Rules'!$A$1:$O$34,15)))+(IF(F108="gr3",VLOOKUP(F108,'Appendix 3 Rules'!$A$1:$O$34,15)))+(IF(F108="h1",VLOOKUP(F108,'Appendix 3 Rules'!$A$1:$O$34,15)))+(IF(F108="h2",VLOOKUP(F108,'Appendix 3 Rules'!$A$1:$O$34,15)))+(IF(F108="h3",VLOOKUP(F108,'Appendix 3 Rules'!$A$1:$O$34,15)))+(IF(F108="i1",VLOOKUP(F108,'Appendix 3 Rules'!$A$1:$O$34,15)))+(IF(F108="i2",VLOOKUP(F108,'Appendix 3 Rules'!$A$1:$O$34,15)))+(IF(F108="j1",VLOOKUP(F108,'Appendix 3 Rules'!$A$1:$O$34,15)))+(IF(F108="j2",VLOOKUP(F108,'Appendix 3 Rules'!$A$1:$O$34,15)))+(IF(F108="k",VLOOKUP(F108,'Appendix 3 Rules'!$A$1:$O$34,15)))+(IF(F108="l1",VLOOKUP(F108,'Appendix 3 Rules'!$A$1:$O$34,15)))+(IF(F108="l2",VLOOKUP(F108,'Appendix 3 Rules'!$A$1:$O$34,15)))+(IF(F108="m1",VLOOKUP(F108,'Appendix 3 Rules'!$A$1:$O$34,15)))+(IF(F108="m2",VLOOKUP(F108,'Appendix 3 Rules'!$A$1:$O$34,15)))+(IF(F108="m3",VLOOKUP(F108,'Appendix 3 Rules'!$A$1:$O$34,15)))+(IF(F108="n",VLOOKUP(F108,'Appendix 3 Rules'!$A$1:$O$34,15)))+(IF(F108="o",VLOOKUP(F108,'Appendix 3 Rules'!$A$1:$O$34,15)))+(IF(F108="p",VLOOKUP(F108,'Appendix 3 Rules'!$A$1:$O$34,15)))+(IF(F108="q",VLOOKUP(F108,'Appendix 3 Rules'!$A$1:$O$34,15)))+(IF(F108="r",VLOOKUP(F108,'Appendix 3 Rules'!$A$1:$O$34,15)))+(IF(F108="s",VLOOKUP(F108,'Appendix 3 Rules'!$A$1:$O$34,15)))+(IF(F108="t",VLOOKUP(F108,'Appendix 3 Rules'!$A$1:$O$34,15)))+(IF(F108="u",VLOOKUP(F108,'Appendix 3 Rules'!$A$1:$O$34,15))))))</f>
        <v/>
      </c>
      <c r="I108" s="11"/>
      <c r="J108" s="14"/>
      <c r="K108" s="11"/>
      <c r="L108" s="14"/>
      <c r="M108" s="11"/>
      <c r="N108" s="14"/>
      <c r="O108" s="11"/>
      <c r="P108" s="14"/>
      <c r="Q108" s="11"/>
      <c r="R108" s="14"/>
      <c r="S108" s="68"/>
      <c r="T108" s="14"/>
      <c r="U108" s="11"/>
      <c r="V108" s="14"/>
      <c r="W108" s="11"/>
      <c r="X108" s="14"/>
      <c r="Y108" s="69"/>
      <c r="Z108" s="14"/>
      <c r="AA108" s="69"/>
      <c r="AB108" s="14"/>
      <c r="AC108" s="8"/>
      <c r="AD108" s="13"/>
      <c r="AE108" s="8"/>
      <c r="AF108" s="13"/>
      <c r="AG108" s="8"/>
      <c r="AH108" s="13"/>
      <c r="AI108" s="13"/>
      <c r="AJ108" s="13"/>
      <c r="AK108" s="13"/>
      <c r="AL108" s="13"/>
      <c r="AM108" s="13" t="str">
        <f>IF(OR(AE108&lt;&gt;"",AG108&lt;&gt;""),"",IF(AND(F108&lt;&gt;"f",M108&lt;&gt;""),VLOOKUP(F108,'Appendix 3 Rules'!$A$1:$O$34,4,0),""))</f>
        <v/>
      </c>
      <c r="AN108" s="13" t="str">
        <f>IF(Q108="","",VLOOKUP(F108,'Appendix 3 Rules'!$A$1:$N$34,6,FALSE))</f>
        <v/>
      </c>
      <c r="AO108" s="13" t="str">
        <f>IF(AND(F108="f",U108&lt;&gt;""),VLOOKUP(F108,'Appendix 3 Rules'!$A$1:$N$34,8,FALSE),"")</f>
        <v/>
      </c>
    </row>
    <row r="109" spans="1:41" ht="18" customHeight="1" x14ac:dyDescent="0.2">
      <c r="B109" s="70"/>
      <c r="C109" s="9"/>
      <c r="D109" s="10"/>
      <c r="E109" s="9"/>
      <c r="F109" s="8"/>
      <c r="G109" s="20" t="str">
        <f>IF(F109="","",SUMPRODUCT(IF(I109="",0,INDEX('Appendix 3 Rules'!$B$2:$B$18,MATCH(F109,'Appendix 3 Rules'!$A$2:$A$17))))+(IF(K109="",0,INDEX('Appendix 3 Rules'!$C$2:$C$18,MATCH(F109,'Appendix 3 Rules'!$A$2:$A$17))))+(IF(M109="",0,INDEX('Appendix 3 Rules'!$D$2:$D$18,MATCH(F109,'Appendix 3 Rules'!$A$2:$A$17))))+(IF(O109="",0,INDEX('Appendix 3 Rules'!$E$2:$E$18,MATCH(F109,'Appendix 3 Rules'!$A$2:$A$17))))+(IF(Q109="",0,INDEX('Appendix 3 Rules'!$F$2:$F$18,MATCH(F109,'Appendix 3 Rules'!$A$2:$A$17))))+(IF(S109="",0,INDEX('Appendix 3 Rules'!$G$2:$G$18,MATCH(F109,'Appendix 3 Rules'!$A$2:$A$17))))+(IF(U109="",0,INDEX('Appendix 3 Rules'!$H$2:$H$18,MATCH(F109,'Appendix 3 Rules'!$A$2:$A$17))))+(IF(W109="",0,INDEX('Appendix 3 Rules'!$I$2:$I$18,MATCH(F109,'Appendix 3 Rules'!$A$2:$A$17))))+(IF(Y109="",0,INDEX('Appendix 3 Rules'!$J$2:$J$18,MATCH(F109,'Appendix 3 Rules'!$A$2:$A$17))))+(IF(AA109="",0,INDEX('Appendix 3 Rules'!$K$2:$K$18,MATCH(F109,'Appendix 3 Rules'!$A$2:$A$17))))+(IF(AC109="",0,INDEX('Appendix 3 Rules'!$L$2:$L$18,MATCH(F109,'Appendix 3 Rules'!$A$2:$A$17))))+(IF(AE109="",0,INDEX('Appendix 3 Rules'!$M$2:$M$18,MATCH(F109,'Appendix 3 Rules'!$A$2:$A$17))))+(IF(AG109="",0,INDEX('Appendix 3 Rules'!$N$2:$N$18,MATCH(F109,'Appendix 3 Rules'!$A$2:$A$17))))+(IF(F109="gc1",VLOOKUP(F109,'Appendix 3 Rules'!$A$1:$O$34,15)))+(IF(F109="gc2",VLOOKUP(F109,'Appendix 3 Rules'!$A$1:$O$34,15)))+(IF(F109="gc3",VLOOKUP(F109,'Appendix 3 Rules'!$A$1:$O$34,15)))+(IF(F109="gr1",VLOOKUP(F109,'Appendix 3 Rules'!$A$1:$O$34,15)))+(IF(F109="gr2",VLOOKUP(F109,'Appendix 3 Rules'!$A$1:$O$34,15)))+(IF(F109="gr3",VLOOKUP(F109,'Appendix 3 Rules'!$A$1:$O$34,15)))+(IF(F109="h1",VLOOKUP(F109,'Appendix 3 Rules'!$A$1:$O$34,15)))+(IF(F109="h2",VLOOKUP(F109,'Appendix 3 Rules'!$A$1:$O$34,15)))+(IF(F109="h3",VLOOKUP(F109,'Appendix 3 Rules'!$A$1:$O$34,15)))+(IF(F109="i1",VLOOKUP(F109,'Appendix 3 Rules'!$A$1:$O$34,15)))+(IF(F109="i2",VLOOKUP(F109,'Appendix 3 Rules'!$A$1:$O$34,15)))+(IF(F109="j1",VLOOKUP(F109,'Appendix 3 Rules'!$A$1:$O$34,15)))+(IF(F109="j2",VLOOKUP(F109,'Appendix 3 Rules'!$A$1:$O$34,15)))+(IF(F109="k",VLOOKUP(F109,'Appendix 3 Rules'!$A$1:$O$34,15)))+(IF(F109="l1",VLOOKUP(F109,'Appendix 3 Rules'!$A$1:$O$34,15)))+(IF(F109="l2",VLOOKUP(F109,'Appendix 3 Rules'!$A$1:$O$34,15)))+(IF(F109="m1",VLOOKUP(F109,'Appendix 3 Rules'!$A$1:$O$34,15)))+(IF(F109="m2",VLOOKUP(F109,'Appendix 3 Rules'!$A$1:$O$34,15)))+(IF(F109="m3",VLOOKUP(F109,'Appendix 3 Rules'!$A$1:$O$34,15)))+(IF(F109="n",VLOOKUP(F109,'Appendix 3 Rules'!$A$1:$O$34,15)))+(IF(F109="o",VLOOKUP(F109,'Appendix 3 Rules'!$A$1:$O$34,15)))+(IF(F109="p",VLOOKUP(F109,'Appendix 3 Rules'!$A$1:$O$34,15)))+(IF(F109="q",VLOOKUP(F109,'Appendix 3 Rules'!$A$1:$O$34,15)))+(IF(F109="r",VLOOKUP(F109,'Appendix 3 Rules'!$A$1:$O$34,15)))+(IF(F109="s",VLOOKUP(F109,'Appendix 3 Rules'!$A$1:$O$34,15)))+(IF(F109="t",VLOOKUP(F109,'Appendix 3 Rules'!$A$1:$O$34,15)))+(IF(F109="u",VLOOKUP(F109,'Appendix 3 Rules'!$A$1:$O$34,15))))</f>
        <v/>
      </c>
      <c r="H109" s="61" t="str">
        <f>IF(F109="","",IF(OR(F109="d",F109="e",F109="gc1",F109="gc2",F109="gc3",F109="gr1",F109="gr2",F109="gr3",F109="h1",F109="h2",F109="h3",F109="i1",F109="i2",F109="j1",F109="j2",F109="k",F109="l1",F109="l2",F109="m1",F109="m2",F109="m3",F109="n",F109="o",F109="p",F109="q",F109="r",F109="s",F109="t",F109="u",F109="f"),MIN(G109,VLOOKUP(F109,'Appx 3 (Mass) Rules'!$A$1:$D$150,4,0)),MIN(G109,VLOOKUP(F109,'Appx 3 (Mass) Rules'!$A$1:$D$150,4,0),SUMPRODUCT(IF(I109="",0,INDEX('Appendix 3 Rules'!$B$2:$B$18,MATCH(F109,'Appendix 3 Rules'!$A$2:$A$17))))+(IF(K109="",0,INDEX('Appendix 3 Rules'!$C$2:$C$18,MATCH(F109,'Appendix 3 Rules'!$A$2:$A$17))))+(IF(M109="",0,INDEX('Appendix 3 Rules'!$D$2:$D$18,MATCH(F109,'Appendix 3 Rules'!$A$2:$A$17))))+(IF(O109="",0,INDEX('Appendix 3 Rules'!$E$2:$E$18,MATCH(F109,'Appendix 3 Rules'!$A$2:$A$17))))+(IF(Q109="",0,INDEX('Appendix 3 Rules'!$F$2:$F$18,MATCH(F109,'Appendix 3 Rules'!$A$2:$A$17))))+(IF(S109="",0,INDEX('Appendix 3 Rules'!$G$2:$G$18,MATCH(F109,'Appendix 3 Rules'!$A$2:$A$17))))+(IF(U109="",0,INDEX('Appendix 3 Rules'!$H$2:$H$18,MATCH(F109,'Appendix 3 Rules'!$A$2:$A$17))))+(IF(W109="",0,INDEX('Appendix 3 Rules'!$I$2:$I$18,MATCH(F109,'Appendix 3 Rules'!$A$2:$A$17))))+(IF(Y109="",0,INDEX('Appendix 3 Rules'!$J$2:$J$18,MATCH(F109,'Appendix 3 Rules'!$A$2:$A$17))))+(IF(AA109="",0,INDEX('Appendix 3 Rules'!$K$2:$K$18,MATCH(F109,'Appendix 3 Rules'!$A$2:$A$17))))+(IF(AC109="",0,INDEX('Appendix 3 Rules'!$L$2:$L$18,MATCH(F109,'Appendix 3 Rules'!$A$2:$A$17))))+(IF(AE109="",0,INDEX('Appendix 3 Rules'!$M$2:$M$18,MATCH(F109,'Appendix 3 Rules'!$A$2:$A$17))))+(IF(AG109="",0,INDEX('Appendix 3 Rules'!$N$2:$N$18,MATCH(F109,'Appendix 3 Rules'!$A$2:$A$17))))+(IF(F109="gc1",VLOOKUP(F109,'Appendix 3 Rules'!$A$1:$O$34,15)))+(IF(F109="gc2",VLOOKUP(F109,'Appendix 3 Rules'!$A$1:$O$34,15)))+(IF(F109="gc3",VLOOKUP(F109,'Appendix 3 Rules'!$A$1:$O$34,15)))+(IF(F109="gr1",VLOOKUP(F109,'Appendix 3 Rules'!$A$1:$O$34,15)))+(IF(F109="gr2",VLOOKUP(F109,'Appendix 3 Rules'!$A$1:$O$34,15)))+(IF(F109="gr3",VLOOKUP(F109,'Appendix 3 Rules'!$A$1:$O$34,15)))+(IF(F109="h1",VLOOKUP(F109,'Appendix 3 Rules'!$A$1:$O$34,15)))+(IF(F109="h2",VLOOKUP(F109,'Appendix 3 Rules'!$A$1:$O$34,15)))+(IF(F109="h3",VLOOKUP(F109,'Appendix 3 Rules'!$A$1:$O$34,15)))+(IF(F109="i1",VLOOKUP(F109,'Appendix 3 Rules'!$A$1:$O$34,15)))+(IF(F109="i2",VLOOKUP(F109,'Appendix 3 Rules'!$A$1:$O$34,15)))+(IF(F109="j1",VLOOKUP(F109,'Appendix 3 Rules'!$A$1:$O$34,15)))+(IF(F109="j2",VLOOKUP(F109,'Appendix 3 Rules'!$A$1:$O$34,15)))+(IF(F109="k",VLOOKUP(F109,'Appendix 3 Rules'!$A$1:$O$34,15)))+(IF(F109="l1",VLOOKUP(F109,'Appendix 3 Rules'!$A$1:$O$34,15)))+(IF(F109="l2",VLOOKUP(F109,'Appendix 3 Rules'!$A$1:$O$34,15)))+(IF(F109="m1",VLOOKUP(F109,'Appendix 3 Rules'!$A$1:$O$34,15)))+(IF(F109="m2",VLOOKUP(F109,'Appendix 3 Rules'!$A$1:$O$34,15)))+(IF(F109="m3",VLOOKUP(F109,'Appendix 3 Rules'!$A$1:$O$34,15)))+(IF(F109="n",VLOOKUP(F109,'Appendix 3 Rules'!$A$1:$O$34,15)))+(IF(F109="o",VLOOKUP(F109,'Appendix 3 Rules'!$A$1:$O$34,15)))+(IF(F109="p",VLOOKUP(F109,'Appendix 3 Rules'!$A$1:$O$34,15)))+(IF(F109="q",VLOOKUP(F109,'Appendix 3 Rules'!$A$1:$O$34,15)))+(IF(F109="r",VLOOKUP(F109,'Appendix 3 Rules'!$A$1:$O$34,15)))+(IF(F109="s",VLOOKUP(F109,'Appendix 3 Rules'!$A$1:$O$34,15)))+(IF(F109="t",VLOOKUP(F109,'Appendix 3 Rules'!$A$1:$O$34,15)))+(IF(F109="u",VLOOKUP(F109,'Appendix 3 Rules'!$A$1:$O$34,15))))))</f>
        <v/>
      </c>
      <c r="I109" s="12"/>
      <c r="J109" s="13"/>
      <c r="K109" s="12"/>
      <c r="L109" s="13"/>
      <c r="M109" s="12"/>
      <c r="N109" s="13"/>
      <c r="O109" s="12"/>
      <c r="P109" s="13"/>
      <c r="Q109" s="12"/>
      <c r="R109" s="13"/>
      <c r="S109" s="12"/>
      <c r="T109" s="13"/>
      <c r="U109" s="12"/>
      <c r="V109" s="13"/>
      <c r="W109" s="12"/>
      <c r="X109" s="13"/>
      <c r="Y109" s="12"/>
      <c r="Z109" s="13"/>
      <c r="AA109" s="12"/>
      <c r="AB109" s="13"/>
      <c r="AC109" s="8"/>
      <c r="AD109" s="13"/>
      <c r="AE109" s="8"/>
      <c r="AF109" s="13"/>
      <c r="AG109" s="8"/>
      <c r="AH109" s="13"/>
      <c r="AI109" s="13"/>
      <c r="AJ109" s="13"/>
      <c r="AK109" s="13"/>
      <c r="AL109" s="13"/>
      <c r="AM109" s="13" t="str">
        <f>IF(OR(AE109&lt;&gt;"",AG109&lt;&gt;""),"",IF(AND(F109&lt;&gt;"f",M109&lt;&gt;""),VLOOKUP(F109,'Appendix 3 Rules'!$A$1:$O$34,4,0),""))</f>
        <v/>
      </c>
      <c r="AN109" s="13" t="str">
        <f>IF(Q109="","",VLOOKUP(F109,'Appendix 3 Rules'!$A$1:$N$34,6,FALSE))</f>
        <v/>
      </c>
      <c r="AO109" s="13" t="str">
        <f>IF(AND(F109="f",U109&lt;&gt;""),VLOOKUP(F109,'Appendix 3 Rules'!$A$1:$N$34,8,FALSE),"")</f>
        <v/>
      </c>
    </row>
    <row r="110" spans="1:41" ht="18" customHeight="1" x14ac:dyDescent="0.2">
      <c r="B110" s="70"/>
      <c r="C110" s="9"/>
      <c r="D110" s="10"/>
      <c r="E110" s="9"/>
      <c r="F110" s="8"/>
      <c r="G110" s="20" t="str">
        <f>IF(F110="","",SUMPRODUCT(IF(I110="",0,INDEX('Appendix 3 Rules'!$B$2:$B$18,MATCH(F110,'Appendix 3 Rules'!$A$2:$A$17))))+(IF(K110="",0,INDEX('Appendix 3 Rules'!$C$2:$C$18,MATCH(F110,'Appendix 3 Rules'!$A$2:$A$17))))+(IF(M110="",0,INDEX('Appendix 3 Rules'!$D$2:$D$18,MATCH(F110,'Appendix 3 Rules'!$A$2:$A$17))))+(IF(O110="",0,INDEX('Appendix 3 Rules'!$E$2:$E$18,MATCH(F110,'Appendix 3 Rules'!$A$2:$A$17))))+(IF(Q110="",0,INDEX('Appendix 3 Rules'!$F$2:$F$18,MATCH(F110,'Appendix 3 Rules'!$A$2:$A$17))))+(IF(S110="",0,INDEX('Appendix 3 Rules'!$G$2:$G$18,MATCH(F110,'Appendix 3 Rules'!$A$2:$A$17))))+(IF(U110="",0,INDEX('Appendix 3 Rules'!$H$2:$H$18,MATCH(F110,'Appendix 3 Rules'!$A$2:$A$17))))+(IF(W110="",0,INDEX('Appendix 3 Rules'!$I$2:$I$18,MATCH(F110,'Appendix 3 Rules'!$A$2:$A$17))))+(IF(Y110="",0,INDEX('Appendix 3 Rules'!$J$2:$J$18,MATCH(F110,'Appendix 3 Rules'!$A$2:$A$17))))+(IF(AA110="",0,INDEX('Appendix 3 Rules'!$K$2:$K$18,MATCH(F110,'Appendix 3 Rules'!$A$2:$A$17))))+(IF(AC110="",0,INDEX('Appendix 3 Rules'!$L$2:$L$18,MATCH(F110,'Appendix 3 Rules'!$A$2:$A$17))))+(IF(AE110="",0,INDEX('Appendix 3 Rules'!$M$2:$M$18,MATCH(F110,'Appendix 3 Rules'!$A$2:$A$17))))+(IF(AG110="",0,INDEX('Appendix 3 Rules'!$N$2:$N$18,MATCH(F110,'Appendix 3 Rules'!$A$2:$A$17))))+(IF(F110="gc1",VLOOKUP(F110,'Appendix 3 Rules'!$A$1:$O$34,15)))+(IF(F110="gc2",VLOOKUP(F110,'Appendix 3 Rules'!$A$1:$O$34,15)))+(IF(F110="gc3",VLOOKUP(F110,'Appendix 3 Rules'!$A$1:$O$34,15)))+(IF(F110="gr1",VLOOKUP(F110,'Appendix 3 Rules'!$A$1:$O$34,15)))+(IF(F110="gr2",VLOOKUP(F110,'Appendix 3 Rules'!$A$1:$O$34,15)))+(IF(F110="gr3",VLOOKUP(F110,'Appendix 3 Rules'!$A$1:$O$34,15)))+(IF(F110="h1",VLOOKUP(F110,'Appendix 3 Rules'!$A$1:$O$34,15)))+(IF(F110="h2",VLOOKUP(F110,'Appendix 3 Rules'!$A$1:$O$34,15)))+(IF(F110="h3",VLOOKUP(F110,'Appendix 3 Rules'!$A$1:$O$34,15)))+(IF(F110="i1",VLOOKUP(F110,'Appendix 3 Rules'!$A$1:$O$34,15)))+(IF(F110="i2",VLOOKUP(F110,'Appendix 3 Rules'!$A$1:$O$34,15)))+(IF(F110="j1",VLOOKUP(F110,'Appendix 3 Rules'!$A$1:$O$34,15)))+(IF(F110="j2",VLOOKUP(F110,'Appendix 3 Rules'!$A$1:$O$34,15)))+(IF(F110="k",VLOOKUP(F110,'Appendix 3 Rules'!$A$1:$O$34,15)))+(IF(F110="l1",VLOOKUP(F110,'Appendix 3 Rules'!$A$1:$O$34,15)))+(IF(F110="l2",VLOOKUP(F110,'Appendix 3 Rules'!$A$1:$O$34,15)))+(IF(F110="m1",VLOOKUP(F110,'Appendix 3 Rules'!$A$1:$O$34,15)))+(IF(F110="m2",VLOOKUP(F110,'Appendix 3 Rules'!$A$1:$O$34,15)))+(IF(F110="m3",VLOOKUP(F110,'Appendix 3 Rules'!$A$1:$O$34,15)))+(IF(F110="n",VLOOKUP(F110,'Appendix 3 Rules'!$A$1:$O$34,15)))+(IF(F110="o",VLOOKUP(F110,'Appendix 3 Rules'!$A$1:$O$34,15)))+(IF(F110="p",VLOOKUP(F110,'Appendix 3 Rules'!$A$1:$O$34,15)))+(IF(F110="q",VLOOKUP(F110,'Appendix 3 Rules'!$A$1:$O$34,15)))+(IF(F110="r",VLOOKUP(F110,'Appendix 3 Rules'!$A$1:$O$34,15)))+(IF(F110="s",VLOOKUP(F110,'Appendix 3 Rules'!$A$1:$O$34,15)))+(IF(F110="t",VLOOKUP(F110,'Appendix 3 Rules'!$A$1:$O$34,15)))+(IF(F110="u",VLOOKUP(F110,'Appendix 3 Rules'!$A$1:$O$34,15))))</f>
        <v/>
      </c>
      <c r="H110" s="61" t="str">
        <f>IF(F110="","",IF(OR(F110="d",F110="e",F110="gc1",F110="gc2",F110="gc3",F110="gr1",F110="gr2",F110="gr3",F110="h1",F110="h2",F110="h3",F110="i1",F110="i2",F110="j1",F110="j2",F110="k",F110="l1",F110="l2",F110="m1",F110="m2",F110="m3",F110="n",F110="o",F110="p",F110="q",F110="r",F110="s",F110="t",F110="u",F110="f"),MIN(G110,VLOOKUP(F110,'Appx 3 (Mass) Rules'!$A$1:$D$150,4,0)),MIN(G110,VLOOKUP(F110,'Appx 3 (Mass) Rules'!$A$1:$D$150,4,0),SUMPRODUCT(IF(I110="",0,INDEX('Appendix 3 Rules'!$B$2:$B$18,MATCH(F110,'Appendix 3 Rules'!$A$2:$A$17))))+(IF(K110="",0,INDEX('Appendix 3 Rules'!$C$2:$C$18,MATCH(F110,'Appendix 3 Rules'!$A$2:$A$17))))+(IF(M110="",0,INDEX('Appendix 3 Rules'!$D$2:$D$18,MATCH(F110,'Appendix 3 Rules'!$A$2:$A$17))))+(IF(O110="",0,INDEX('Appendix 3 Rules'!$E$2:$E$18,MATCH(F110,'Appendix 3 Rules'!$A$2:$A$17))))+(IF(Q110="",0,INDEX('Appendix 3 Rules'!$F$2:$F$18,MATCH(F110,'Appendix 3 Rules'!$A$2:$A$17))))+(IF(S110="",0,INDEX('Appendix 3 Rules'!$G$2:$G$18,MATCH(F110,'Appendix 3 Rules'!$A$2:$A$17))))+(IF(U110="",0,INDEX('Appendix 3 Rules'!$H$2:$H$18,MATCH(F110,'Appendix 3 Rules'!$A$2:$A$17))))+(IF(W110="",0,INDEX('Appendix 3 Rules'!$I$2:$I$18,MATCH(F110,'Appendix 3 Rules'!$A$2:$A$17))))+(IF(Y110="",0,INDEX('Appendix 3 Rules'!$J$2:$J$18,MATCH(F110,'Appendix 3 Rules'!$A$2:$A$17))))+(IF(AA110="",0,INDEX('Appendix 3 Rules'!$K$2:$K$18,MATCH(F110,'Appendix 3 Rules'!$A$2:$A$17))))+(IF(AC110="",0,INDEX('Appendix 3 Rules'!$L$2:$L$18,MATCH(F110,'Appendix 3 Rules'!$A$2:$A$17))))+(IF(AE110="",0,INDEX('Appendix 3 Rules'!$M$2:$M$18,MATCH(F110,'Appendix 3 Rules'!$A$2:$A$17))))+(IF(AG110="",0,INDEX('Appendix 3 Rules'!$N$2:$N$18,MATCH(F110,'Appendix 3 Rules'!$A$2:$A$17))))+(IF(F110="gc1",VLOOKUP(F110,'Appendix 3 Rules'!$A$1:$O$34,15)))+(IF(F110="gc2",VLOOKUP(F110,'Appendix 3 Rules'!$A$1:$O$34,15)))+(IF(F110="gc3",VLOOKUP(F110,'Appendix 3 Rules'!$A$1:$O$34,15)))+(IF(F110="gr1",VLOOKUP(F110,'Appendix 3 Rules'!$A$1:$O$34,15)))+(IF(F110="gr2",VLOOKUP(F110,'Appendix 3 Rules'!$A$1:$O$34,15)))+(IF(F110="gr3",VLOOKUP(F110,'Appendix 3 Rules'!$A$1:$O$34,15)))+(IF(F110="h1",VLOOKUP(F110,'Appendix 3 Rules'!$A$1:$O$34,15)))+(IF(F110="h2",VLOOKUP(F110,'Appendix 3 Rules'!$A$1:$O$34,15)))+(IF(F110="h3",VLOOKUP(F110,'Appendix 3 Rules'!$A$1:$O$34,15)))+(IF(F110="i1",VLOOKUP(F110,'Appendix 3 Rules'!$A$1:$O$34,15)))+(IF(F110="i2",VLOOKUP(F110,'Appendix 3 Rules'!$A$1:$O$34,15)))+(IF(F110="j1",VLOOKUP(F110,'Appendix 3 Rules'!$A$1:$O$34,15)))+(IF(F110="j2",VLOOKUP(F110,'Appendix 3 Rules'!$A$1:$O$34,15)))+(IF(F110="k",VLOOKUP(F110,'Appendix 3 Rules'!$A$1:$O$34,15)))+(IF(F110="l1",VLOOKUP(F110,'Appendix 3 Rules'!$A$1:$O$34,15)))+(IF(F110="l2",VLOOKUP(F110,'Appendix 3 Rules'!$A$1:$O$34,15)))+(IF(F110="m1",VLOOKUP(F110,'Appendix 3 Rules'!$A$1:$O$34,15)))+(IF(F110="m2",VLOOKUP(F110,'Appendix 3 Rules'!$A$1:$O$34,15)))+(IF(F110="m3",VLOOKUP(F110,'Appendix 3 Rules'!$A$1:$O$34,15)))+(IF(F110="n",VLOOKUP(F110,'Appendix 3 Rules'!$A$1:$O$34,15)))+(IF(F110="o",VLOOKUP(F110,'Appendix 3 Rules'!$A$1:$O$34,15)))+(IF(F110="p",VLOOKUP(F110,'Appendix 3 Rules'!$A$1:$O$34,15)))+(IF(F110="q",VLOOKUP(F110,'Appendix 3 Rules'!$A$1:$O$34,15)))+(IF(F110="r",VLOOKUP(F110,'Appendix 3 Rules'!$A$1:$O$34,15)))+(IF(F110="s",VLOOKUP(F110,'Appendix 3 Rules'!$A$1:$O$34,15)))+(IF(F110="t",VLOOKUP(F110,'Appendix 3 Rules'!$A$1:$O$34,15)))+(IF(F110="u",VLOOKUP(F110,'Appendix 3 Rules'!$A$1:$O$34,15))))))</f>
        <v/>
      </c>
      <c r="I110" s="11"/>
      <c r="J110" s="14"/>
      <c r="K110" s="11"/>
      <c r="L110" s="14"/>
      <c r="M110" s="11"/>
      <c r="N110" s="14"/>
      <c r="O110" s="11"/>
      <c r="P110" s="14"/>
      <c r="Q110" s="11"/>
      <c r="R110" s="14"/>
      <c r="S110" s="68"/>
      <c r="T110" s="14"/>
      <c r="U110" s="11"/>
      <c r="V110" s="14"/>
      <c r="W110" s="11"/>
      <c r="X110" s="14"/>
      <c r="Y110" s="69"/>
      <c r="Z110" s="14"/>
      <c r="AA110" s="69"/>
      <c r="AB110" s="14"/>
      <c r="AC110" s="8"/>
      <c r="AD110" s="13"/>
      <c r="AE110" s="8"/>
      <c r="AF110" s="13"/>
      <c r="AG110" s="8"/>
      <c r="AH110" s="13"/>
      <c r="AI110" s="13"/>
      <c r="AJ110" s="13"/>
      <c r="AK110" s="13"/>
      <c r="AL110" s="13"/>
      <c r="AM110" s="13" t="str">
        <f>IF(OR(AE110&lt;&gt;"",AG110&lt;&gt;""),"",IF(AND(F110&lt;&gt;"f",M110&lt;&gt;""),VLOOKUP(F110,'Appendix 3 Rules'!$A$1:$O$34,4,0),""))</f>
        <v/>
      </c>
      <c r="AN110" s="13" t="str">
        <f>IF(Q110="","",VLOOKUP(F110,'Appendix 3 Rules'!$A$1:$N$34,6,FALSE))</f>
        <v/>
      </c>
      <c r="AO110" s="13" t="str">
        <f>IF(AND(F110="f",U110&lt;&gt;""),VLOOKUP(F110,'Appendix 3 Rules'!$A$1:$N$34,8,FALSE),"")</f>
        <v/>
      </c>
    </row>
    <row r="111" spans="1:41" ht="18" customHeight="1" x14ac:dyDescent="0.2">
      <c r="B111" s="70"/>
      <c r="C111" s="9"/>
      <c r="D111" s="10"/>
      <c r="E111" s="9"/>
      <c r="F111" s="8"/>
      <c r="G111" s="20" t="str">
        <f>IF(F111="","",SUMPRODUCT(IF(I111="",0,INDEX('Appendix 3 Rules'!$B$2:$B$18,MATCH(F111,'Appendix 3 Rules'!$A$2:$A$17))))+(IF(K111="",0,INDEX('Appendix 3 Rules'!$C$2:$C$18,MATCH(F111,'Appendix 3 Rules'!$A$2:$A$17))))+(IF(M111="",0,INDEX('Appendix 3 Rules'!$D$2:$D$18,MATCH(F111,'Appendix 3 Rules'!$A$2:$A$17))))+(IF(O111="",0,INDEX('Appendix 3 Rules'!$E$2:$E$18,MATCH(F111,'Appendix 3 Rules'!$A$2:$A$17))))+(IF(Q111="",0,INDEX('Appendix 3 Rules'!$F$2:$F$18,MATCH(F111,'Appendix 3 Rules'!$A$2:$A$17))))+(IF(S111="",0,INDEX('Appendix 3 Rules'!$G$2:$G$18,MATCH(F111,'Appendix 3 Rules'!$A$2:$A$17))))+(IF(U111="",0,INDEX('Appendix 3 Rules'!$H$2:$H$18,MATCH(F111,'Appendix 3 Rules'!$A$2:$A$17))))+(IF(W111="",0,INDEX('Appendix 3 Rules'!$I$2:$I$18,MATCH(F111,'Appendix 3 Rules'!$A$2:$A$17))))+(IF(Y111="",0,INDEX('Appendix 3 Rules'!$J$2:$J$18,MATCH(F111,'Appendix 3 Rules'!$A$2:$A$17))))+(IF(AA111="",0,INDEX('Appendix 3 Rules'!$K$2:$K$18,MATCH(F111,'Appendix 3 Rules'!$A$2:$A$17))))+(IF(AC111="",0,INDEX('Appendix 3 Rules'!$L$2:$L$18,MATCH(F111,'Appendix 3 Rules'!$A$2:$A$17))))+(IF(AE111="",0,INDEX('Appendix 3 Rules'!$M$2:$M$18,MATCH(F111,'Appendix 3 Rules'!$A$2:$A$17))))+(IF(AG111="",0,INDEX('Appendix 3 Rules'!$N$2:$N$18,MATCH(F111,'Appendix 3 Rules'!$A$2:$A$17))))+(IF(F111="gc1",VLOOKUP(F111,'Appendix 3 Rules'!$A$1:$O$34,15)))+(IF(F111="gc2",VLOOKUP(F111,'Appendix 3 Rules'!$A$1:$O$34,15)))+(IF(F111="gc3",VLOOKUP(F111,'Appendix 3 Rules'!$A$1:$O$34,15)))+(IF(F111="gr1",VLOOKUP(F111,'Appendix 3 Rules'!$A$1:$O$34,15)))+(IF(F111="gr2",VLOOKUP(F111,'Appendix 3 Rules'!$A$1:$O$34,15)))+(IF(F111="gr3",VLOOKUP(F111,'Appendix 3 Rules'!$A$1:$O$34,15)))+(IF(F111="h1",VLOOKUP(F111,'Appendix 3 Rules'!$A$1:$O$34,15)))+(IF(F111="h2",VLOOKUP(F111,'Appendix 3 Rules'!$A$1:$O$34,15)))+(IF(F111="h3",VLOOKUP(F111,'Appendix 3 Rules'!$A$1:$O$34,15)))+(IF(F111="i1",VLOOKUP(F111,'Appendix 3 Rules'!$A$1:$O$34,15)))+(IF(F111="i2",VLOOKUP(F111,'Appendix 3 Rules'!$A$1:$O$34,15)))+(IF(F111="j1",VLOOKUP(F111,'Appendix 3 Rules'!$A$1:$O$34,15)))+(IF(F111="j2",VLOOKUP(F111,'Appendix 3 Rules'!$A$1:$O$34,15)))+(IF(F111="k",VLOOKUP(F111,'Appendix 3 Rules'!$A$1:$O$34,15)))+(IF(F111="l1",VLOOKUP(F111,'Appendix 3 Rules'!$A$1:$O$34,15)))+(IF(F111="l2",VLOOKUP(F111,'Appendix 3 Rules'!$A$1:$O$34,15)))+(IF(F111="m1",VLOOKUP(F111,'Appendix 3 Rules'!$A$1:$O$34,15)))+(IF(F111="m2",VLOOKUP(F111,'Appendix 3 Rules'!$A$1:$O$34,15)))+(IF(F111="m3",VLOOKUP(F111,'Appendix 3 Rules'!$A$1:$O$34,15)))+(IF(F111="n",VLOOKUP(F111,'Appendix 3 Rules'!$A$1:$O$34,15)))+(IF(F111="o",VLOOKUP(F111,'Appendix 3 Rules'!$A$1:$O$34,15)))+(IF(F111="p",VLOOKUP(F111,'Appendix 3 Rules'!$A$1:$O$34,15)))+(IF(F111="q",VLOOKUP(F111,'Appendix 3 Rules'!$A$1:$O$34,15)))+(IF(F111="r",VLOOKUP(F111,'Appendix 3 Rules'!$A$1:$O$34,15)))+(IF(F111="s",VLOOKUP(F111,'Appendix 3 Rules'!$A$1:$O$34,15)))+(IF(F111="t",VLOOKUP(F111,'Appendix 3 Rules'!$A$1:$O$34,15)))+(IF(F111="u",VLOOKUP(F111,'Appendix 3 Rules'!$A$1:$O$34,15))))</f>
        <v/>
      </c>
      <c r="H111" s="61" t="str">
        <f>IF(F111="","",IF(OR(F111="d",F111="e",F111="gc1",F111="gc2",F111="gc3",F111="gr1",F111="gr2",F111="gr3",F111="h1",F111="h2",F111="h3",F111="i1",F111="i2",F111="j1",F111="j2",F111="k",F111="l1",F111="l2",F111="m1",F111="m2",F111="m3",F111="n",F111="o",F111="p",F111="q",F111="r",F111="s",F111="t",F111="u",F111="f"),MIN(G111,VLOOKUP(F111,'Appx 3 (Mass) Rules'!$A$1:$D$150,4,0)),MIN(G111,VLOOKUP(F111,'Appx 3 (Mass) Rules'!$A$1:$D$150,4,0),SUMPRODUCT(IF(I111="",0,INDEX('Appendix 3 Rules'!$B$2:$B$18,MATCH(F111,'Appendix 3 Rules'!$A$2:$A$17))))+(IF(K111="",0,INDEX('Appendix 3 Rules'!$C$2:$C$18,MATCH(F111,'Appendix 3 Rules'!$A$2:$A$17))))+(IF(M111="",0,INDEX('Appendix 3 Rules'!$D$2:$D$18,MATCH(F111,'Appendix 3 Rules'!$A$2:$A$17))))+(IF(O111="",0,INDEX('Appendix 3 Rules'!$E$2:$E$18,MATCH(F111,'Appendix 3 Rules'!$A$2:$A$17))))+(IF(Q111="",0,INDEX('Appendix 3 Rules'!$F$2:$F$18,MATCH(F111,'Appendix 3 Rules'!$A$2:$A$17))))+(IF(S111="",0,INDEX('Appendix 3 Rules'!$G$2:$G$18,MATCH(F111,'Appendix 3 Rules'!$A$2:$A$17))))+(IF(U111="",0,INDEX('Appendix 3 Rules'!$H$2:$H$18,MATCH(F111,'Appendix 3 Rules'!$A$2:$A$17))))+(IF(W111="",0,INDEX('Appendix 3 Rules'!$I$2:$I$18,MATCH(F111,'Appendix 3 Rules'!$A$2:$A$17))))+(IF(Y111="",0,INDEX('Appendix 3 Rules'!$J$2:$J$18,MATCH(F111,'Appendix 3 Rules'!$A$2:$A$17))))+(IF(AA111="",0,INDEX('Appendix 3 Rules'!$K$2:$K$18,MATCH(F111,'Appendix 3 Rules'!$A$2:$A$17))))+(IF(AC111="",0,INDEX('Appendix 3 Rules'!$L$2:$L$18,MATCH(F111,'Appendix 3 Rules'!$A$2:$A$17))))+(IF(AE111="",0,INDEX('Appendix 3 Rules'!$M$2:$M$18,MATCH(F111,'Appendix 3 Rules'!$A$2:$A$17))))+(IF(AG111="",0,INDEX('Appendix 3 Rules'!$N$2:$N$18,MATCH(F111,'Appendix 3 Rules'!$A$2:$A$17))))+(IF(F111="gc1",VLOOKUP(F111,'Appendix 3 Rules'!$A$1:$O$34,15)))+(IF(F111="gc2",VLOOKUP(F111,'Appendix 3 Rules'!$A$1:$O$34,15)))+(IF(F111="gc3",VLOOKUP(F111,'Appendix 3 Rules'!$A$1:$O$34,15)))+(IF(F111="gr1",VLOOKUP(F111,'Appendix 3 Rules'!$A$1:$O$34,15)))+(IF(F111="gr2",VLOOKUP(F111,'Appendix 3 Rules'!$A$1:$O$34,15)))+(IF(F111="gr3",VLOOKUP(F111,'Appendix 3 Rules'!$A$1:$O$34,15)))+(IF(F111="h1",VLOOKUP(F111,'Appendix 3 Rules'!$A$1:$O$34,15)))+(IF(F111="h2",VLOOKUP(F111,'Appendix 3 Rules'!$A$1:$O$34,15)))+(IF(F111="h3",VLOOKUP(F111,'Appendix 3 Rules'!$A$1:$O$34,15)))+(IF(F111="i1",VLOOKUP(F111,'Appendix 3 Rules'!$A$1:$O$34,15)))+(IF(F111="i2",VLOOKUP(F111,'Appendix 3 Rules'!$A$1:$O$34,15)))+(IF(F111="j1",VLOOKUP(F111,'Appendix 3 Rules'!$A$1:$O$34,15)))+(IF(F111="j2",VLOOKUP(F111,'Appendix 3 Rules'!$A$1:$O$34,15)))+(IF(F111="k",VLOOKUP(F111,'Appendix 3 Rules'!$A$1:$O$34,15)))+(IF(F111="l1",VLOOKUP(F111,'Appendix 3 Rules'!$A$1:$O$34,15)))+(IF(F111="l2",VLOOKUP(F111,'Appendix 3 Rules'!$A$1:$O$34,15)))+(IF(F111="m1",VLOOKUP(F111,'Appendix 3 Rules'!$A$1:$O$34,15)))+(IF(F111="m2",VLOOKUP(F111,'Appendix 3 Rules'!$A$1:$O$34,15)))+(IF(F111="m3",VLOOKUP(F111,'Appendix 3 Rules'!$A$1:$O$34,15)))+(IF(F111="n",VLOOKUP(F111,'Appendix 3 Rules'!$A$1:$O$34,15)))+(IF(F111="o",VLOOKUP(F111,'Appendix 3 Rules'!$A$1:$O$34,15)))+(IF(F111="p",VLOOKUP(F111,'Appendix 3 Rules'!$A$1:$O$34,15)))+(IF(F111="q",VLOOKUP(F111,'Appendix 3 Rules'!$A$1:$O$34,15)))+(IF(F111="r",VLOOKUP(F111,'Appendix 3 Rules'!$A$1:$O$34,15)))+(IF(F111="s",VLOOKUP(F111,'Appendix 3 Rules'!$A$1:$O$34,15)))+(IF(F111="t",VLOOKUP(F111,'Appendix 3 Rules'!$A$1:$O$34,15)))+(IF(F111="u",VLOOKUP(F111,'Appendix 3 Rules'!$A$1:$O$34,15))))))</f>
        <v/>
      </c>
      <c r="I111" s="12"/>
      <c r="J111" s="13"/>
      <c r="K111" s="12"/>
      <c r="L111" s="13"/>
      <c r="M111" s="12"/>
      <c r="N111" s="13"/>
      <c r="O111" s="12"/>
      <c r="P111" s="13"/>
      <c r="Q111" s="12"/>
      <c r="R111" s="13"/>
      <c r="S111" s="12"/>
      <c r="T111" s="13"/>
      <c r="U111" s="12"/>
      <c r="V111" s="13"/>
      <c r="W111" s="12"/>
      <c r="X111" s="13"/>
      <c r="Y111" s="12"/>
      <c r="Z111" s="13"/>
      <c r="AA111" s="12"/>
      <c r="AB111" s="13"/>
      <c r="AC111" s="8"/>
      <c r="AD111" s="13"/>
      <c r="AE111" s="8"/>
      <c r="AF111" s="13"/>
      <c r="AG111" s="8"/>
      <c r="AH111" s="13"/>
      <c r="AI111" s="13"/>
      <c r="AJ111" s="13"/>
      <c r="AK111" s="13"/>
      <c r="AL111" s="13"/>
      <c r="AM111" s="13" t="str">
        <f>IF(OR(AE111&lt;&gt;"",AG111&lt;&gt;""),"",IF(AND(F111&lt;&gt;"f",M111&lt;&gt;""),VLOOKUP(F111,'Appendix 3 Rules'!$A$1:$O$34,4,0),""))</f>
        <v/>
      </c>
      <c r="AN111" s="13" t="str">
        <f>IF(Q111="","",VLOOKUP(F111,'Appendix 3 Rules'!$A$1:$N$34,6,FALSE))</f>
        <v/>
      </c>
      <c r="AO111" s="13" t="str">
        <f>IF(AND(F111="f",U111&lt;&gt;""),VLOOKUP(F111,'Appendix 3 Rules'!$A$1:$N$34,8,FALSE),"")</f>
        <v/>
      </c>
    </row>
    <row r="112" spans="1:41" ht="18" customHeight="1" x14ac:dyDescent="0.2">
      <c r="B112" s="70"/>
      <c r="C112" s="9"/>
      <c r="D112" s="10"/>
      <c r="E112" s="9"/>
      <c r="F112" s="8"/>
      <c r="G112" s="20" t="str">
        <f>IF(F112="","",SUMPRODUCT(IF(I112="",0,INDEX('Appendix 3 Rules'!$B$2:$B$18,MATCH(F112,'Appendix 3 Rules'!$A$2:$A$17))))+(IF(K112="",0,INDEX('Appendix 3 Rules'!$C$2:$C$18,MATCH(F112,'Appendix 3 Rules'!$A$2:$A$17))))+(IF(M112="",0,INDEX('Appendix 3 Rules'!$D$2:$D$18,MATCH(F112,'Appendix 3 Rules'!$A$2:$A$17))))+(IF(O112="",0,INDEX('Appendix 3 Rules'!$E$2:$E$18,MATCH(F112,'Appendix 3 Rules'!$A$2:$A$17))))+(IF(Q112="",0,INDEX('Appendix 3 Rules'!$F$2:$F$18,MATCH(F112,'Appendix 3 Rules'!$A$2:$A$17))))+(IF(S112="",0,INDEX('Appendix 3 Rules'!$G$2:$G$18,MATCH(F112,'Appendix 3 Rules'!$A$2:$A$17))))+(IF(U112="",0,INDEX('Appendix 3 Rules'!$H$2:$H$18,MATCH(F112,'Appendix 3 Rules'!$A$2:$A$17))))+(IF(W112="",0,INDEX('Appendix 3 Rules'!$I$2:$I$18,MATCH(F112,'Appendix 3 Rules'!$A$2:$A$17))))+(IF(Y112="",0,INDEX('Appendix 3 Rules'!$J$2:$J$18,MATCH(F112,'Appendix 3 Rules'!$A$2:$A$17))))+(IF(AA112="",0,INDEX('Appendix 3 Rules'!$K$2:$K$18,MATCH(F112,'Appendix 3 Rules'!$A$2:$A$17))))+(IF(AC112="",0,INDEX('Appendix 3 Rules'!$L$2:$L$18,MATCH(F112,'Appendix 3 Rules'!$A$2:$A$17))))+(IF(AE112="",0,INDEX('Appendix 3 Rules'!$M$2:$M$18,MATCH(F112,'Appendix 3 Rules'!$A$2:$A$17))))+(IF(AG112="",0,INDEX('Appendix 3 Rules'!$N$2:$N$18,MATCH(F112,'Appendix 3 Rules'!$A$2:$A$17))))+(IF(F112="gc1",VLOOKUP(F112,'Appendix 3 Rules'!$A$1:$O$34,15)))+(IF(F112="gc2",VLOOKUP(F112,'Appendix 3 Rules'!$A$1:$O$34,15)))+(IF(F112="gc3",VLOOKUP(F112,'Appendix 3 Rules'!$A$1:$O$34,15)))+(IF(F112="gr1",VLOOKUP(F112,'Appendix 3 Rules'!$A$1:$O$34,15)))+(IF(F112="gr2",VLOOKUP(F112,'Appendix 3 Rules'!$A$1:$O$34,15)))+(IF(F112="gr3",VLOOKUP(F112,'Appendix 3 Rules'!$A$1:$O$34,15)))+(IF(F112="h1",VLOOKUP(F112,'Appendix 3 Rules'!$A$1:$O$34,15)))+(IF(F112="h2",VLOOKUP(F112,'Appendix 3 Rules'!$A$1:$O$34,15)))+(IF(F112="h3",VLOOKUP(F112,'Appendix 3 Rules'!$A$1:$O$34,15)))+(IF(F112="i1",VLOOKUP(F112,'Appendix 3 Rules'!$A$1:$O$34,15)))+(IF(F112="i2",VLOOKUP(F112,'Appendix 3 Rules'!$A$1:$O$34,15)))+(IF(F112="j1",VLOOKUP(F112,'Appendix 3 Rules'!$A$1:$O$34,15)))+(IF(F112="j2",VLOOKUP(F112,'Appendix 3 Rules'!$A$1:$O$34,15)))+(IF(F112="k",VLOOKUP(F112,'Appendix 3 Rules'!$A$1:$O$34,15)))+(IF(F112="l1",VLOOKUP(F112,'Appendix 3 Rules'!$A$1:$O$34,15)))+(IF(F112="l2",VLOOKUP(F112,'Appendix 3 Rules'!$A$1:$O$34,15)))+(IF(F112="m1",VLOOKUP(F112,'Appendix 3 Rules'!$A$1:$O$34,15)))+(IF(F112="m2",VLOOKUP(F112,'Appendix 3 Rules'!$A$1:$O$34,15)))+(IF(F112="m3",VLOOKUP(F112,'Appendix 3 Rules'!$A$1:$O$34,15)))+(IF(F112="n",VLOOKUP(F112,'Appendix 3 Rules'!$A$1:$O$34,15)))+(IF(F112="o",VLOOKUP(F112,'Appendix 3 Rules'!$A$1:$O$34,15)))+(IF(F112="p",VLOOKUP(F112,'Appendix 3 Rules'!$A$1:$O$34,15)))+(IF(F112="q",VLOOKUP(F112,'Appendix 3 Rules'!$A$1:$O$34,15)))+(IF(F112="r",VLOOKUP(F112,'Appendix 3 Rules'!$A$1:$O$34,15)))+(IF(F112="s",VLOOKUP(F112,'Appendix 3 Rules'!$A$1:$O$34,15)))+(IF(F112="t",VLOOKUP(F112,'Appendix 3 Rules'!$A$1:$O$34,15)))+(IF(F112="u",VLOOKUP(F112,'Appendix 3 Rules'!$A$1:$O$34,15))))</f>
        <v/>
      </c>
      <c r="H112" s="61" t="str">
        <f>IF(F112="","",IF(OR(F112="d",F112="e",F112="gc1",F112="gc2",F112="gc3",F112="gr1",F112="gr2",F112="gr3",F112="h1",F112="h2",F112="h3",F112="i1",F112="i2",F112="j1",F112="j2",F112="k",F112="l1",F112="l2",F112="m1",F112="m2",F112="m3",F112="n",F112="o",F112="p",F112="q",F112="r",F112="s",F112="t",F112="u",F112="f"),MIN(G112,VLOOKUP(F112,'Appx 3 (Mass) Rules'!$A$1:$D$150,4,0)),MIN(G112,VLOOKUP(F112,'Appx 3 (Mass) Rules'!$A$1:$D$150,4,0),SUMPRODUCT(IF(I112="",0,INDEX('Appendix 3 Rules'!$B$2:$B$18,MATCH(F112,'Appendix 3 Rules'!$A$2:$A$17))))+(IF(K112="",0,INDEX('Appendix 3 Rules'!$C$2:$C$18,MATCH(F112,'Appendix 3 Rules'!$A$2:$A$17))))+(IF(M112="",0,INDEX('Appendix 3 Rules'!$D$2:$D$18,MATCH(F112,'Appendix 3 Rules'!$A$2:$A$17))))+(IF(O112="",0,INDEX('Appendix 3 Rules'!$E$2:$E$18,MATCH(F112,'Appendix 3 Rules'!$A$2:$A$17))))+(IF(Q112="",0,INDEX('Appendix 3 Rules'!$F$2:$F$18,MATCH(F112,'Appendix 3 Rules'!$A$2:$A$17))))+(IF(S112="",0,INDEX('Appendix 3 Rules'!$G$2:$G$18,MATCH(F112,'Appendix 3 Rules'!$A$2:$A$17))))+(IF(U112="",0,INDEX('Appendix 3 Rules'!$H$2:$H$18,MATCH(F112,'Appendix 3 Rules'!$A$2:$A$17))))+(IF(W112="",0,INDEX('Appendix 3 Rules'!$I$2:$I$18,MATCH(F112,'Appendix 3 Rules'!$A$2:$A$17))))+(IF(Y112="",0,INDEX('Appendix 3 Rules'!$J$2:$J$18,MATCH(F112,'Appendix 3 Rules'!$A$2:$A$17))))+(IF(AA112="",0,INDEX('Appendix 3 Rules'!$K$2:$K$18,MATCH(F112,'Appendix 3 Rules'!$A$2:$A$17))))+(IF(AC112="",0,INDEX('Appendix 3 Rules'!$L$2:$L$18,MATCH(F112,'Appendix 3 Rules'!$A$2:$A$17))))+(IF(AE112="",0,INDEX('Appendix 3 Rules'!$M$2:$M$18,MATCH(F112,'Appendix 3 Rules'!$A$2:$A$17))))+(IF(AG112="",0,INDEX('Appendix 3 Rules'!$N$2:$N$18,MATCH(F112,'Appendix 3 Rules'!$A$2:$A$17))))+(IF(F112="gc1",VLOOKUP(F112,'Appendix 3 Rules'!$A$1:$O$34,15)))+(IF(F112="gc2",VLOOKUP(F112,'Appendix 3 Rules'!$A$1:$O$34,15)))+(IF(F112="gc3",VLOOKUP(F112,'Appendix 3 Rules'!$A$1:$O$34,15)))+(IF(F112="gr1",VLOOKUP(F112,'Appendix 3 Rules'!$A$1:$O$34,15)))+(IF(F112="gr2",VLOOKUP(F112,'Appendix 3 Rules'!$A$1:$O$34,15)))+(IF(F112="gr3",VLOOKUP(F112,'Appendix 3 Rules'!$A$1:$O$34,15)))+(IF(F112="h1",VLOOKUP(F112,'Appendix 3 Rules'!$A$1:$O$34,15)))+(IF(F112="h2",VLOOKUP(F112,'Appendix 3 Rules'!$A$1:$O$34,15)))+(IF(F112="h3",VLOOKUP(F112,'Appendix 3 Rules'!$A$1:$O$34,15)))+(IF(F112="i1",VLOOKUP(F112,'Appendix 3 Rules'!$A$1:$O$34,15)))+(IF(F112="i2",VLOOKUP(F112,'Appendix 3 Rules'!$A$1:$O$34,15)))+(IF(F112="j1",VLOOKUP(F112,'Appendix 3 Rules'!$A$1:$O$34,15)))+(IF(F112="j2",VLOOKUP(F112,'Appendix 3 Rules'!$A$1:$O$34,15)))+(IF(F112="k",VLOOKUP(F112,'Appendix 3 Rules'!$A$1:$O$34,15)))+(IF(F112="l1",VLOOKUP(F112,'Appendix 3 Rules'!$A$1:$O$34,15)))+(IF(F112="l2",VLOOKUP(F112,'Appendix 3 Rules'!$A$1:$O$34,15)))+(IF(F112="m1",VLOOKUP(F112,'Appendix 3 Rules'!$A$1:$O$34,15)))+(IF(F112="m2",VLOOKUP(F112,'Appendix 3 Rules'!$A$1:$O$34,15)))+(IF(F112="m3",VLOOKUP(F112,'Appendix 3 Rules'!$A$1:$O$34,15)))+(IF(F112="n",VLOOKUP(F112,'Appendix 3 Rules'!$A$1:$O$34,15)))+(IF(F112="o",VLOOKUP(F112,'Appendix 3 Rules'!$A$1:$O$34,15)))+(IF(F112="p",VLOOKUP(F112,'Appendix 3 Rules'!$A$1:$O$34,15)))+(IF(F112="q",VLOOKUP(F112,'Appendix 3 Rules'!$A$1:$O$34,15)))+(IF(F112="r",VLOOKUP(F112,'Appendix 3 Rules'!$A$1:$O$34,15)))+(IF(F112="s",VLOOKUP(F112,'Appendix 3 Rules'!$A$1:$O$34,15)))+(IF(F112="t",VLOOKUP(F112,'Appendix 3 Rules'!$A$1:$O$34,15)))+(IF(F112="u",VLOOKUP(F112,'Appendix 3 Rules'!$A$1:$O$34,15))))))</f>
        <v/>
      </c>
      <c r="I112" s="11"/>
      <c r="J112" s="14"/>
      <c r="K112" s="11"/>
      <c r="L112" s="14"/>
      <c r="M112" s="11"/>
      <c r="N112" s="14"/>
      <c r="O112" s="11"/>
      <c r="P112" s="14"/>
      <c r="Q112" s="11"/>
      <c r="R112" s="14"/>
      <c r="S112" s="68"/>
      <c r="T112" s="14"/>
      <c r="U112" s="11"/>
      <c r="V112" s="14"/>
      <c r="W112" s="11"/>
      <c r="X112" s="14"/>
      <c r="Y112" s="69"/>
      <c r="Z112" s="14"/>
      <c r="AA112" s="69"/>
      <c r="AB112" s="14"/>
      <c r="AC112" s="8"/>
      <c r="AD112" s="13"/>
      <c r="AE112" s="8"/>
      <c r="AF112" s="13"/>
      <c r="AG112" s="8"/>
      <c r="AH112" s="13"/>
      <c r="AI112" s="13"/>
      <c r="AJ112" s="13"/>
      <c r="AK112" s="13"/>
      <c r="AL112" s="13"/>
      <c r="AM112" s="13" t="str">
        <f>IF(OR(AE112&lt;&gt;"",AG112&lt;&gt;""),"",IF(AND(F112&lt;&gt;"f",M112&lt;&gt;""),VLOOKUP(F112,'Appendix 3 Rules'!$A$1:$O$34,4,0),""))</f>
        <v/>
      </c>
      <c r="AN112" s="13" t="str">
        <f>IF(Q112="","",VLOOKUP(F112,'Appendix 3 Rules'!$A$1:$N$34,6,FALSE))</f>
        <v/>
      </c>
      <c r="AO112" s="13" t="str">
        <f>IF(AND(F112="f",U112&lt;&gt;""),VLOOKUP(F112,'Appendix 3 Rules'!$A$1:$N$34,8,FALSE),"")</f>
        <v/>
      </c>
    </row>
    <row r="113" spans="1:41" ht="18" customHeight="1" x14ac:dyDescent="0.2">
      <c r="B113" s="70"/>
      <c r="C113" s="9"/>
      <c r="D113" s="10"/>
      <c r="E113" s="9"/>
      <c r="F113" s="8"/>
      <c r="G113" s="20" t="str">
        <f>IF(F113="","",SUMPRODUCT(IF(I113="",0,INDEX('Appendix 3 Rules'!$B$2:$B$18,MATCH(F113,'Appendix 3 Rules'!$A$2:$A$17))))+(IF(K113="",0,INDEX('Appendix 3 Rules'!$C$2:$C$18,MATCH(F113,'Appendix 3 Rules'!$A$2:$A$17))))+(IF(M113="",0,INDEX('Appendix 3 Rules'!$D$2:$D$18,MATCH(F113,'Appendix 3 Rules'!$A$2:$A$17))))+(IF(O113="",0,INDEX('Appendix 3 Rules'!$E$2:$E$18,MATCH(F113,'Appendix 3 Rules'!$A$2:$A$17))))+(IF(Q113="",0,INDEX('Appendix 3 Rules'!$F$2:$F$18,MATCH(F113,'Appendix 3 Rules'!$A$2:$A$17))))+(IF(S113="",0,INDEX('Appendix 3 Rules'!$G$2:$G$18,MATCH(F113,'Appendix 3 Rules'!$A$2:$A$17))))+(IF(U113="",0,INDEX('Appendix 3 Rules'!$H$2:$H$18,MATCH(F113,'Appendix 3 Rules'!$A$2:$A$17))))+(IF(W113="",0,INDEX('Appendix 3 Rules'!$I$2:$I$18,MATCH(F113,'Appendix 3 Rules'!$A$2:$A$17))))+(IF(Y113="",0,INDEX('Appendix 3 Rules'!$J$2:$J$18,MATCH(F113,'Appendix 3 Rules'!$A$2:$A$17))))+(IF(AA113="",0,INDEX('Appendix 3 Rules'!$K$2:$K$18,MATCH(F113,'Appendix 3 Rules'!$A$2:$A$17))))+(IF(AC113="",0,INDEX('Appendix 3 Rules'!$L$2:$L$18,MATCH(F113,'Appendix 3 Rules'!$A$2:$A$17))))+(IF(AE113="",0,INDEX('Appendix 3 Rules'!$M$2:$M$18,MATCH(F113,'Appendix 3 Rules'!$A$2:$A$17))))+(IF(AG113="",0,INDEX('Appendix 3 Rules'!$N$2:$N$18,MATCH(F113,'Appendix 3 Rules'!$A$2:$A$17))))+(IF(F113="gc1",VLOOKUP(F113,'Appendix 3 Rules'!$A$1:$O$34,15)))+(IF(F113="gc2",VLOOKUP(F113,'Appendix 3 Rules'!$A$1:$O$34,15)))+(IF(F113="gc3",VLOOKUP(F113,'Appendix 3 Rules'!$A$1:$O$34,15)))+(IF(F113="gr1",VLOOKUP(F113,'Appendix 3 Rules'!$A$1:$O$34,15)))+(IF(F113="gr2",VLOOKUP(F113,'Appendix 3 Rules'!$A$1:$O$34,15)))+(IF(F113="gr3",VLOOKUP(F113,'Appendix 3 Rules'!$A$1:$O$34,15)))+(IF(F113="h1",VLOOKUP(F113,'Appendix 3 Rules'!$A$1:$O$34,15)))+(IF(F113="h2",VLOOKUP(F113,'Appendix 3 Rules'!$A$1:$O$34,15)))+(IF(F113="h3",VLOOKUP(F113,'Appendix 3 Rules'!$A$1:$O$34,15)))+(IF(F113="i1",VLOOKUP(F113,'Appendix 3 Rules'!$A$1:$O$34,15)))+(IF(F113="i2",VLOOKUP(F113,'Appendix 3 Rules'!$A$1:$O$34,15)))+(IF(F113="j1",VLOOKUP(F113,'Appendix 3 Rules'!$A$1:$O$34,15)))+(IF(F113="j2",VLOOKUP(F113,'Appendix 3 Rules'!$A$1:$O$34,15)))+(IF(F113="k",VLOOKUP(F113,'Appendix 3 Rules'!$A$1:$O$34,15)))+(IF(F113="l1",VLOOKUP(F113,'Appendix 3 Rules'!$A$1:$O$34,15)))+(IF(F113="l2",VLOOKUP(F113,'Appendix 3 Rules'!$A$1:$O$34,15)))+(IF(F113="m1",VLOOKUP(F113,'Appendix 3 Rules'!$A$1:$O$34,15)))+(IF(F113="m2",VLOOKUP(F113,'Appendix 3 Rules'!$A$1:$O$34,15)))+(IF(F113="m3",VLOOKUP(F113,'Appendix 3 Rules'!$A$1:$O$34,15)))+(IF(F113="n",VLOOKUP(F113,'Appendix 3 Rules'!$A$1:$O$34,15)))+(IF(F113="o",VLOOKUP(F113,'Appendix 3 Rules'!$A$1:$O$34,15)))+(IF(F113="p",VLOOKUP(F113,'Appendix 3 Rules'!$A$1:$O$34,15)))+(IF(F113="q",VLOOKUP(F113,'Appendix 3 Rules'!$A$1:$O$34,15)))+(IF(F113="r",VLOOKUP(F113,'Appendix 3 Rules'!$A$1:$O$34,15)))+(IF(F113="s",VLOOKUP(F113,'Appendix 3 Rules'!$A$1:$O$34,15)))+(IF(F113="t",VLOOKUP(F113,'Appendix 3 Rules'!$A$1:$O$34,15)))+(IF(F113="u",VLOOKUP(F113,'Appendix 3 Rules'!$A$1:$O$34,15))))</f>
        <v/>
      </c>
      <c r="H113" s="61" t="str">
        <f>IF(F113="","",IF(OR(F113="d",F113="e",F113="gc1",F113="gc2",F113="gc3",F113="gr1",F113="gr2",F113="gr3",F113="h1",F113="h2",F113="h3",F113="i1",F113="i2",F113="j1",F113="j2",F113="k",F113="l1",F113="l2",F113="m1",F113="m2",F113="m3",F113="n",F113="o",F113="p",F113="q",F113="r",F113="s",F113="t",F113="u",F113="f"),MIN(G113,VLOOKUP(F113,'Appx 3 (Mass) Rules'!$A$1:$D$150,4,0)),MIN(G113,VLOOKUP(F113,'Appx 3 (Mass) Rules'!$A$1:$D$150,4,0),SUMPRODUCT(IF(I113="",0,INDEX('Appendix 3 Rules'!$B$2:$B$18,MATCH(F113,'Appendix 3 Rules'!$A$2:$A$17))))+(IF(K113="",0,INDEX('Appendix 3 Rules'!$C$2:$C$18,MATCH(F113,'Appendix 3 Rules'!$A$2:$A$17))))+(IF(M113="",0,INDEX('Appendix 3 Rules'!$D$2:$D$18,MATCH(F113,'Appendix 3 Rules'!$A$2:$A$17))))+(IF(O113="",0,INDEX('Appendix 3 Rules'!$E$2:$E$18,MATCH(F113,'Appendix 3 Rules'!$A$2:$A$17))))+(IF(Q113="",0,INDEX('Appendix 3 Rules'!$F$2:$F$18,MATCH(F113,'Appendix 3 Rules'!$A$2:$A$17))))+(IF(S113="",0,INDEX('Appendix 3 Rules'!$G$2:$G$18,MATCH(F113,'Appendix 3 Rules'!$A$2:$A$17))))+(IF(U113="",0,INDEX('Appendix 3 Rules'!$H$2:$H$18,MATCH(F113,'Appendix 3 Rules'!$A$2:$A$17))))+(IF(W113="",0,INDEX('Appendix 3 Rules'!$I$2:$I$18,MATCH(F113,'Appendix 3 Rules'!$A$2:$A$17))))+(IF(Y113="",0,INDEX('Appendix 3 Rules'!$J$2:$J$18,MATCH(F113,'Appendix 3 Rules'!$A$2:$A$17))))+(IF(AA113="",0,INDEX('Appendix 3 Rules'!$K$2:$K$18,MATCH(F113,'Appendix 3 Rules'!$A$2:$A$17))))+(IF(AC113="",0,INDEX('Appendix 3 Rules'!$L$2:$L$18,MATCH(F113,'Appendix 3 Rules'!$A$2:$A$17))))+(IF(AE113="",0,INDEX('Appendix 3 Rules'!$M$2:$M$18,MATCH(F113,'Appendix 3 Rules'!$A$2:$A$17))))+(IF(AG113="",0,INDEX('Appendix 3 Rules'!$N$2:$N$18,MATCH(F113,'Appendix 3 Rules'!$A$2:$A$17))))+(IF(F113="gc1",VLOOKUP(F113,'Appendix 3 Rules'!$A$1:$O$34,15)))+(IF(F113="gc2",VLOOKUP(F113,'Appendix 3 Rules'!$A$1:$O$34,15)))+(IF(F113="gc3",VLOOKUP(F113,'Appendix 3 Rules'!$A$1:$O$34,15)))+(IF(F113="gr1",VLOOKUP(F113,'Appendix 3 Rules'!$A$1:$O$34,15)))+(IF(F113="gr2",VLOOKUP(F113,'Appendix 3 Rules'!$A$1:$O$34,15)))+(IF(F113="gr3",VLOOKUP(F113,'Appendix 3 Rules'!$A$1:$O$34,15)))+(IF(F113="h1",VLOOKUP(F113,'Appendix 3 Rules'!$A$1:$O$34,15)))+(IF(F113="h2",VLOOKUP(F113,'Appendix 3 Rules'!$A$1:$O$34,15)))+(IF(F113="h3",VLOOKUP(F113,'Appendix 3 Rules'!$A$1:$O$34,15)))+(IF(F113="i1",VLOOKUP(F113,'Appendix 3 Rules'!$A$1:$O$34,15)))+(IF(F113="i2",VLOOKUP(F113,'Appendix 3 Rules'!$A$1:$O$34,15)))+(IF(F113="j1",VLOOKUP(F113,'Appendix 3 Rules'!$A$1:$O$34,15)))+(IF(F113="j2",VLOOKUP(F113,'Appendix 3 Rules'!$A$1:$O$34,15)))+(IF(F113="k",VLOOKUP(F113,'Appendix 3 Rules'!$A$1:$O$34,15)))+(IF(F113="l1",VLOOKUP(F113,'Appendix 3 Rules'!$A$1:$O$34,15)))+(IF(F113="l2",VLOOKUP(F113,'Appendix 3 Rules'!$A$1:$O$34,15)))+(IF(F113="m1",VLOOKUP(F113,'Appendix 3 Rules'!$A$1:$O$34,15)))+(IF(F113="m2",VLOOKUP(F113,'Appendix 3 Rules'!$A$1:$O$34,15)))+(IF(F113="m3",VLOOKUP(F113,'Appendix 3 Rules'!$A$1:$O$34,15)))+(IF(F113="n",VLOOKUP(F113,'Appendix 3 Rules'!$A$1:$O$34,15)))+(IF(F113="o",VLOOKUP(F113,'Appendix 3 Rules'!$A$1:$O$34,15)))+(IF(F113="p",VLOOKUP(F113,'Appendix 3 Rules'!$A$1:$O$34,15)))+(IF(F113="q",VLOOKUP(F113,'Appendix 3 Rules'!$A$1:$O$34,15)))+(IF(F113="r",VLOOKUP(F113,'Appendix 3 Rules'!$A$1:$O$34,15)))+(IF(F113="s",VLOOKUP(F113,'Appendix 3 Rules'!$A$1:$O$34,15)))+(IF(F113="t",VLOOKUP(F113,'Appendix 3 Rules'!$A$1:$O$34,15)))+(IF(F113="u",VLOOKUP(F113,'Appendix 3 Rules'!$A$1:$O$34,15))))))</f>
        <v/>
      </c>
      <c r="I113" s="12"/>
      <c r="J113" s="13"/>
      <c r="K113" s="12"/>
      <c r="L113" s="13"/>
      <c r="M113" s="12"/>
      <c r="N113" s="13"/>
      <c r="O113" s="12"/>
      <c r="P113" s="13"/>
      <c r="Q113" s="12"/>
      <c r="R113" s="13"/>
      <c r="S113" s="12"/>
      <c r="T113" s="13"/>
      <c r="U113" s="12"/>
      <c r="V113" s="13"/>
      <c r="W113" s="12"/>
      <c r="X113" s="13"/>
      <c r="Y113" s="12"/>
      <c r="Z113" s="13"/>
      <c r="AA113" s="12"/>
      <c r="AB113" s="13"/>
      <c r="AC113" s="8"/>
      <c r="AD113" s="13"/>
      <c r="AE113" s="8"/>
      <c r="AF113" s="13"/>
      <c r="AG113" s="8"/>
      <c r="AH113" s="13"/>
      <c r="AI113" s="13"/>
      <c r="AJ113" s="13"/>
      <c r="AK113" s="13"/>
      <c r="AL113" s="13"/>
      <c r="AM113" s="13" t="str">
        <f>IF(OR(AE113&lt;&gt;"",AG113&lt;&gt;""),"",IF(AND(F113&lt;&gt;"f",M113&lt;&gt;""),VLOOKUP(F113,'Appendix 3 Rules'!$A$1:$O$34,4,0),""))</f>
        <v/>
      </c>
      <c r="AN113" s="13" t="str">
        <f>IF(Q113="","",VLOOKUP(F113,'Appendix 3 Rules'!$A$1:$N$34,6,FALSE))</f>
        <v/>
      </c>
      <c r="AO113" s="13" t="str">
        <f>IF(AND(F113="f",U113&lt;&gt;""),VLOOKUP(F113,'Appendix 3 Rules'!$A$1:$N$34,8,FALSE),"")</f>
        <v/>
      </c>
    </row>
    <row r="114" spans="1:41" ht="18" customHeight="1" x14ac:dyDescent="0.2">
      <c r="B114" s="70"/>
      <c r="C114" s="9"/>
      <c r="D114" s="10"/>
      <c r="E114" s="9"/>
      <c r="F114" s="8"/>
      <c r="G114" s="20" t="str">
        <f>IF(F114="","",SUMPRODUCT(IF(I114="",0,INDEX('Appendix 3 Rules'!$B$2:$B$18,MATCH(F114,'Appendix 3 Rules'!$A$2:$A$17))))+(IF(K114="",0,INDEX('Appendix 3 Rules'!$C$2:$C$18,MATCH(F114,'Appendix 3 Rules'!$A$2:$A$17))))+(IF(M114="",0,INDEX('Appendix 3 Rules'!$D$2:$D$18,MATCH(F114,'Appendix 3 Rules'!$A$2:$A$17))))+(IF(O114="",0,INDEX('Appendix 3 Rules'!$E$2:$E$18,MATCH(F114,'Appendix 3 Rules'!$A$2:$A$17))))+(IF(Q114="",0,INDEX('Appendix 3 Rules'!$F$2:$F$18,MATCH(F114,'Appendix 3 Rules'!$A$2:$A$17))))+(IF(S114="",0,INDEX('Appendix 3 Rules'!$G$2:$G$18,MATCH(F114,'Appendix 3 Rules'!$A$2:$A$17))))+(IF(U114="",0,INDEX('Appendix 3 Rules'!$H$2:$H$18,MATCH(F114,'Appendix 3 Rules'!$A$2:$A$17))))+(IF(W114="",0,INDEX('Appendix 3 Rules'!$I$2:$I$18,MATCH(F114,'Appendix 3 Rules'!$A$2:$A$17))))+(IF(Y114="",0,INDEX('Appendix 3 Rules'!$J$2:$J$18,MATCH(F114,'Appendix 3 Rules'!$A$2:$A$17))))+(IF(AA114="",0,INDEX('Appendix 3 Rules'!$K$2:$K$18,MATCH(F114,'Appendix 3 Rules'!$A$2:$A$17))))+(IF(AC114="",0,INDEX('Appendix 3 Rules'!$L$2:$L$18,MATCH(F114,'Appendix 3 Rules'!$A$2:$A$17))))+(IF(AE114="",0,INDEX('Appendix 3 Rules'!$M$2:$M$18,MATCH(F114,'Appendix 3 Rules'!$A$2:$A$17))))+(IF(AG114="",0,INDEX('Appendix 3 Rules'!$N$2:$N$18,MATCH(F114,'Appendix 3 Rules'!$A$2:$A$17))))+(IF(F114="gc1",VLOOKUP(F114,'Appendix 3 Rules'!$A$1:$O$34,15)))+(IF(F114="gc2",VLOOKUP(F114,'Appendix 3 Rules'!$A$1:$O$34,15)))+(IF(F114="gc3",VLOOKUP(F114,'Appendix 3 Rules'!$A$1:$O$34,15)))+(IF(F114="gr1",VLOOKUP(F114,'Appendix 3 Rules'!$A$1:$O$34,15)))+(IF(F114="gr2",VLOOKUP(F114,'Appendix 3 Rules'!$A$1:$O$34,15)))+(IF(F114="gr3",VLOOKUP(F114,'Appendix 3 Rules'!$A$1:$O$34,15)))+(IF(F114="h1",VLOOKUP(F114,'Appendix 3 Rules'!$A$1:$O$34,15)))+(IF(F114="h2",VLOOKUP(F114,'Appendix 3 Rules'!$A$1:$O$34,15)))+(IF(F114="h3",VLOOKUP(F114,'Appendix 3 Rules'!$A$1:$O$34,15)))+(IF(F114="i1",VLOOKUP(F114,'Appendix 3 Rules'!$A$1:$O$34,15)))+(IF(F114="i2",VLOOKUP(F114,'Appendix 3 Rules'!$A$1:$O$34,15)))+(IF(F114="j1",VLOOKUP(F114,'Appendix 3 Rules'!$A$1:$O$34,15)))+(IF(F114="j2",VLOOKUP(F114,'Appendix 3 Rules'!$A$1:$O$34,15)))+(IF(F114="k",VLOOKUP(F114,'Appendix 3 Rules'!$A$1:$O$34,15)))+(IF(F114="l1",VLOOKUP(F114,'Appendix 3 Rules'!$A$1:$O$34,15)))+(IF(F114="l2",VLOOKUP(F114,'Appendix 3 Rules'!$A$1:$O$34,15)))+(IF(F114="m1",VLOOKUP(F114,'Appendix 3 Rules'!$A$1:$O$34,15)))+(IF(F114="m2",VLOOKUP(F114,'Appendix 3 Rules'!$A$1:$O$34,15)))+(IF(F114="m3",VLOOKUP(F114,'Appendix 3 Rules'!$A$1:$O$34,15)))+(IF(F114="n",VLOOKUP(F114,'Appendix 3 Rules'!$A$1:$O$34,15)))+(IF(F114="o",VLOOKUP(F114,'Appendix 3 Rules'!$A$1:$O$34,15)))+(IF(F114="p",VLOOKUP(F114,'Appendix 3 Rules'!$A$1:$O$34,15)))+(IF(F114="q",VLOOKUP(F114,'Appendix 3 Rules'!$A$1:$O$34,15)))+(IF(F114="r",VLOOKUP(F114,'Appendix 3 Rules'!$A$1:$O$34,15)))+(IF(F114="s",VLOOKUP(F114,'Appendix 3 Rules'!$A$1:$O$34,15)))+(IF(F114="t",VLOOKUP(F114,'Appendix 3 Rules'!$A$1:$O$34,15)))+(IF(F114="u",VLOOKUP(F114,'Appendix 3 Rules'!$A$1:$O$34,15))))</f>
        <v/>
      </c>
      <c r="H114" s="61" t="str">
        <f>IF(F114="","",IF(OR(F114="d",F114="e",F114="gc1",F114="gc2",F114="gc3",F114="gr1",F114="gr2",F114="gr3",F114="h1",F114="h2",F114="h3",F114="i1",F114="i2",F114="j1",F114="j2",F114="k",F114="l1",F114="l2",F114="m1",F114="m2",F114="m3",F114="n",F114="o",F114="p",F114="q",F114="r",F114="s",F114="t",F114="u",F114="f"),MIN(G114,VLOOKUP(F114,'Appx 3 (Mass) Rules'!$A$1:$D$150,4,0)),MIN(G114,VLOOKUP(F114,'Appx 3 (Mass) Rules'!$A$1:$D$150,4,0),SUMPRODUCT(IF(I114="",0,INDEX('Appendix 3 Rules'!$B$2:$B$18,MATCH(F114,'Appendix 3 Rules'!$A$2:$A$17))))+(IF(K114="",0,INDEX('Appendix 3 Rules'!$C$2:$C$18,MATCH(F114,'Appendix 3 Rules'!$A$2:$A$17))))+(IF(M114="",0,INDEX('Appendix 3 Rules'!$D$2:$D$18,MATCH(F114,'Appendix 3 Rules'!$A$2:$A$17))))+(IF(O114="",0,INDEX('Appendix 3 Rules'!$E$2:$E$18,MATCH(F114,'Appendix 3 Rules'!$A$2:$A$17))))+(IF(Q114="",0,INDEX('Appendix 3 Rules'!$F$2:$F$18,MATCH(F114,'Appendix 3 Rules'!$A$2:$A$17))))+(IF(S114="",0,INDEX('Appendix 3 Rules'!$G$2:$G$18,MATCH(F114,'Appendix 3 Rules'!$A$2:$A$17))))+(IF(U114="",0,INDEX('Appendix 3 Rules'!$H$2:$H$18,MATCH(F114,'Appendix 3 Rules'!$A$2:$A$17))))+(IF(W114="",0,INDEX('Appendix 3 Rules'!$I$2:$I$18,MATCH(F114,'Appendix 3 Rules'!$A$2:$A$17))))+(IF(Y114="",0,INDEX('Appendix 3 Rules'!$J$2:$J$18,MATCH(F114,'Appendix 3 Rules'!$A$2:$A$17))))+(IF(AA114="",0,INDEX('Appendix 3 Rules'!$K$2:$K$18,MATCH(F114,'Appendix 3 Rules'!$A$2:$A$17))))+(IF(AC114="",0,INDEX('Appendix 3 Rules'!$L$2:$L$18,MATCH(F114,'Appendix 3 Rules'!$A$2:$A$17))))+(IF(AE114="",0,INDEX('Appendix 3 Rules'!$M$2:$M$18,MATCH(F114,'Appendix 3 Rules'!$A$2:$A$17))))+(IF(AG114="",0,INDEX('Appendix 3 Rules'!$N$2:$N$18,MATCH(F114,'Appendix 3 Rules'!$A$2:$A$17))))+(IF(F114="gc1",VLOOKUP(F114,'Appendix 3 Rules'!$A$1:$O$34,15)))+(IF(F114="gc2",VLOOKUP(F114,'Appendix 3 Rules'!$A$1:$O$34,15)))+(IF(F114="gc3",VLOOKUP(F114,'Appendix 3 Rules'!$A$1:$O$34,15)))+(IF(F114="gr1",VLOOKUP(F114,'Appendix 3 Rules'!$A$1:$O$34,15)))+(IF(F114="gr2",VLOOKUP(F114,'Appendix 3 Rules'!$A$1:$O$34,15)))+(IF(F114="gr3",VLOOKUP(F114,'Appendix 3 Rules'!$A$1:$O$34,15)))+(IF(F114="h1",VLOOKUP(F114,'Appendix 3 Rules'!$A$1:$O$34,15)))+(IF(F114="h2",VLOOKUP(F114,'Appendix 3 Rules'!$A$1:$O$34,15)))+(IF(F114="h3",VLOOKUP(F114,'Appendix 3 Rules'!$A$1:$O$34,15)))+(IF(F114="i1",VLOOKUP(F114,'Appendix 3 Rules'!$A$1:$O$34,15)))+(IF(F114="i2",VLOOKUP(F114,'Appendix 3 Rules'!$A$1:$O$34,15)))+(IF(F114="j1",VLOOKUP(F114,'Appendix 3 Rules'!$A$1:$O$34,15)))+(IF(F114="j2",VLOOKUP(F114,'Appendix 3 Rules'!$A$1:$O$34,15)))+(IF(F114="k",VLOOKUP(F114,'Appendix 3 Rules'!$A$1:$O$34,15)))+(IF(F114="l1",VLOOKUP(F114,'Appendix 3 Rules'!$A$1:$O$34,15)))+(IF(F114="l2",VLOOKUP(F114,'Appendix 3 Rules'!$A$1:$O$34,15)))+(IF(F114="m1",VLOOKUP(F114,'Appendix 3 Rules'!$A$1:$O$34,15)))+(IF(F114="m2",VLOOKUP(F114,'Appendix 3 Rules'!$A$1:$O$34,15)))+(IF(F114="m3",VLOOKUP(F114,'Appendix 3 Rules'!$A$1:$O$34,15)))+(IF(F114="n",VLOOKUP(F114,'Appendix 3 Rules'!$A$1:$O$34,15)))+(IF(F114="o",VLOOKUP(F114,'Appendix 3 Rules'!$A$1:$O$34,15)))+(IF(F114="p",VLOOKUP(F114,'Appendix 3 Rules'!$A$1:$O$34,15)))+(IF(F114="q",VLOOKUP(F114,'Appendix 3 Rules'!$A$1:$O$34,15)))+(IF(F114="r",VLOOKUP(F114,'Appendix 3 Rules'!$A$1:$O$34,15)))+(IF(F114="s",VLOOKUP(F114,'Appendix 3 Rules'!$A$1:$O$34,15)))+(IF(F114="t",VLOOKUP(F114,'Appendix 3 Rules'!$A$1:$O$34,15)))+(IF(F114="u",VLOOKUP(F114,'Appendix 3 Rules'!$A$1:$O$34,15))))))</f>
        <v/>
      </c>
      <c r="I114" s="11"/>
      <c r="J114" s="14"/>
      <c r="K114" s="11"/>
      <c r="L114" s="14"/>
      <c r="M114" s="11"/>
      <c r="N114" s="14"/>
      <c r="O114" s="11"/>
      <c r="P114" s="14"/>
      <c r="Q114" s="11"/>
      <c r="R114" s="14"/>
      <c r="S114" s="68"/>
      <c r="T114" s="14"/>
      <c r="U114" s="11"/>
      <c r="V114" s="14"/>
      <c r="W114" s="11"/>
      <c r="X114" s="14"/>
      <c r="Y114" s="69"/>
      <c r="Z114" s="14"/>
      <c r="AA114" s="69"/>
      <c r="AB114" s="14"/>
      <c r="AC114" s="8"/>
      <c r="AD114" s="13"/>
      <c r="AE114" s="8"/>
      <c r="AF114" s="13"/>
      <c r="AG114" s="8"/>
      <c r="AH114" s="13"/>
      <c r="AI114" s="13"/>
      <c r="AJ114" s="13"/>
      <c r="AK114" s="13"/>
      <c r="AL114" s="13"/>
      <c r="AM114" s="13" t="str">
        <f>IF(OR(AE114&lt;&gt;"",AG114&lt;&gt;""),"",IF(AND(F114&lt;&gt;"f",M114&lt;&gt;""),VLOOKUP(F114,'Appendix 3 Rules'!$A$1:$O$34,4,0),""))</f>
        <v/>
      </c>
      <c r="AN114" s="13" t="str">
        <f>IF(Q114="","",VLOOKUP(F114,'Appendix 3 Rules'!$A$1:$N$34,6,FALSE))</f>
        <v/>
      </c>
      <c r="AO114" s="13" t="str">
        <f>IF(AND(F114="f",U114&lt;&gt;""),VLOOKUP(F114,'Appendix 3 Rules'!$A$1:$N$34,8,FALSE),"")</f>
        <v/>
      </c>
    </row>
    <row r="115" spans="1:41" ht="18" customHeight="1" x14ac:dyDescent="0.2">
      <c r="B115" s="70"/>
      <c r="C115" s="9"/>
      <c r="D115" s="10"/>
      <c r="E115" s="9"/>
      <c r="F115" s="8"/>
      <c r="G115" s="20" t="str">
        <f>IF(F115="","",SUMPRODUCT(IF(I115="",0,INDEX('Appendix 3 Rules'!$B$2:$B$18,MATCH(F115,'Appendix 3 Rules'!$A$2:$A$17))))+(IF(K115="",0,INDEX('Appendix 3 Rules'!$C$2:$C$18,MATCH(F115,'Appendix 3 Rules'!$A$2:$A$17))))+(IF(M115="",0,INDEX('Appendix 3 Rules'!$D$2:$D$18,MATCH(F115,'Appendix 3 Rules'!$A$2:$A$17))))+(IF(O115="",0,INDEX('Appendix 3 Rules'!$E$2:$E$18,MATCH(F115,'Appendix 3 Rules'!$A$2:$A$17))))+(IF(Q115="",0,INDEX('Appendix 3 Rules'!$F$2:$F$18,MATCH(F115,'Appendix 3 Rules'!$A$2:$A$17))))+(IF(S115="",0,INDEX('Appendix 3 Rules'!$G$2:$G$18,MATCH(F115,'Appendix 3 Rules'!$A$2:$A$17))))+(IF(U115="",0,INDEX('Appendix 3 Rules'!$H$2:$H$18,MATCH(F115,'Appendix 3 Rules'!$A$2:$A$17))))+(IF(W115="",0,INDEX('Appendix 3 Rules'!$I$2:$I$18,MATCH(F115,'Appendix 3 Rules'!$A$2:$A$17))))+(IF(Y115="",0,INDEX('Appendix 3 Rules'!$J$2:$J$18,MATCH(F115,'Appendix 3 Rules'!$A$2:$A$17))))+(IF(AA115="",0,INDEX('Appendix 3 Rules'!$K$2:$K$18,MATCH(F115,'Appendix 3 Rules'!$A$2:$A$17))))+(IF(AC115="",0,INDEX('Appendix 3 Rules'!$L$2:$L$18,MATCH(F115,'Appendix 3 Rules'!$A$2:$A$17))))+(IF(AE115="",0,INDEX('Appendix 3 Rules'!$M$2:$M$18,MATCH(F115,'Appendix 3 Rules'!$A$2:$A$17))))+(IF(AG115="",0,INDEX('Appendix 3 Rules'!$N$2:$N$18,MATCH(F115,'Appendix 3 Rules'!$A$2:$A$17))))+(IF(F115="gc1",VLOOKUP(F115,'Appendix 3 Rules'!$A$1:$O$34,15)))+(IF(F115="gc2",VLOOKUP(F115,'Appendix 3 Rules'!$A$1:$O$34,15)))+(IF(F115="gc3",VLOOKUP(F115,'Appendix 3 Rules'!$A$1:$O$34,15)))+(IF(F115="gr1",VLOOKUP(F115,'Appendix 3 Rules'!$A$1:$O$34,15)))+(IF(F115="gr2",VLOOKUP(F115,'Appendix 3 Rules'!$A$1:$O$34,15)))+(IF(F115="gr3",VLOOKUP(F115,'Appendix 3 Rules'!$A$1:$O$34,15)))+(IF(F115="h1",VLOOKUP(F115,'Appendix 3 Rules'!$A$1:$O$34,15)))+(IF(F115="h2",VLOOKUP(F115,'Appendix 3 Rules'!$A$1:$O$34,15)))+(IF(F115="h3",VLOOKUP(F115,'Appendix 3 Rules'!$A$1:$O$34,15)))+(IF(F115="i1",VLOOKUP(F115,'Appendix 3 Rules'!$A$1:$O$34,15)))+(IF(F115="i2",VLOOKUP(F115,'Appendix 3 Rules'!$A$1:$O$34,15)))+(IF(F115="j1",VLOOKUP(F115,'Appendix 3 Rules'!$A$1:$O$34,15)))+(IF(F115="j2",VLOOKUP(F115,'Appendix 3 Rules'!$A$1:$O$34,15)))+(IF(F115="k",VLOOKUP(F115,'Appendix 3 Rules'!$A$1:$O$34,15)))+(IF(F115="l1",VLOOKUP(F115,'Appendix 3 Rules'!$A$1:$O$34,15)))+(IF(F115="l2",VLOOKUP(F115,'Appendix 3 Rules'!$A$1:$O$34,15)))+(IF(F115="m1",VLOOKUP(F115,'Appendix 3 Rules'!$A$1:$O$34,15)))+(IF(F115="m2",VLOOKUP(F115,'Appendix 3 Rules'!$A$1:$O$34,15)))+(IF(F115="m3",VLOOKUP(F115,'Appendix 3 Rules'!$A$1:$O$34,15)))+(IF(F115="n",VLOOKUP(F115,'Appendix 3 Rules'!$A$1:$O$34,15)))+(IF(F115="o",VLOOKUP(F115,'Appendix 3 Rules'!$A$1:$O$34,15)))+(IF(F115="p",VLOOKUP(F115,'Appendix 3 Rules'!$A$1:$O$34,15)))+(IF(F115="q",VLOOKUP(F115,'Appendix 3 Rules'!$A$1:$O$34,15)))+(IF(F115="r",VLOOKUP(F115,'Appendix 3 Rules'!$A$1:$O$34,15)))+(IF(F115="s",VLOOKUP(F115,'Appendix 3 Rules'!$A$1:$O$34,15)))+(IF(F115="t",VLOOKUP(F115,'Appendix 3 Rules'!$A$1:$O$34,15)))+(IF(F115="u",VLOOKUP(F115,'Appendix 3 Rules'!$A$1:$O$34,15))))</f>
        <v/>
      </c>
      <c r="H115" s="61" t="str">
        <f>IF(F115="","",IF(OR(F115="d",F115="e",F115="gc1",F115="gc2",F115="gc3",F115="gr1",F115="gr2",F115="gr3",F115="h1",F115="h2",F115="h3",F115="i1",F115="i2",F115="j1",F115="j2",F115="k",F115="l1",F115="l2",F115="m1",F115="m2",F115="m3",F115="n",F115="o",F115="p",F115="q",F115="r",F115="s",F115="t",F115="u",F115="f"),MIN(G115,VLOOKUP(F115,'Appx 3 (Mass) Rules'!$A$1:$D$150,4,0)),MIN(G115,VLOOKUP(F115,'Appx 3 (Mass) Rules'!$A$1:$D$150,4,0),SUMPRODUCT(IF(I115="",0,INDEX('Appendix 3 Rules'!$B$2:$B$18,MATCH(F115,'Appendix 3 Rules'!$A$2:$A$17))))+(IF(K115="",0,INDEX('Appendix 3 Rules'!$C$2:$C$18,MATCH(F115,'Appendix 3 Rules'!$A$2:$A$17))))+(IF(M115="",0,INDEX('Appendix 3 Rules'!$D$2:$D$18,MATCH(F115,'Appendix 3 Rules'!$A$2:$A$17))))+(IF(O115="",0,INDEX('Appendix 3 Rules'!$E$2:$E$18,MATCH(F115,'Appendix 3 Rules'!$A$2:$A$17))))+(IF(Q115="",0,INDEX('Appendix 3 Rules'!$F$2:$F$18,MATCH(F115,'Appendix 3 Rules'!$A$2:$A$17))))+(IF(S115="",0,INDEX('Appendix 3 Rules'!$G$2:$G$18,MATCH(F115,'Appendix 3 Rules'!$A$2:$A$17))))+(IF(U115="",0,INDEX('Appendix 3 Rules'!$H$2:$H$18,MATCH(F115,'Appendix 3 Rules'!$A$2:$A$17))))+(IF(W115="",0,INDEX('Appendix 3 Rules'!$I$2:$I$18,MATCH(F115,'Appendix 3 Rules'!$A$2:$A$17))))+(IF(Y115="",0,INDEX('Appendix 3 Rules'!$J$2:$J$18,MATCH(F115,'Appendix 3 Rules'!$A$2:$A$17))))+(IF(AA115="",0,INDEX('Appendix 3 Rules'!$K$2:$K$18,MATCH(F115,'Appendix 3 Rules'!$A$2:$A$17))))+(IF(AC115="",0,INDEX('Appendix 3 Rules'!$L$2:$L$18,MATCH(F115,'Appendix 3 Rules'!$A$2:$A$17))))+(IF(AE115="",0,INDEX('Appendix 3 Rules'!$M$2:$M$18,MATCH(F115,'Appendix 3 Rules'!$A$2:$A$17))))+(IF(AG115="",0,INDEX('Appendix 3 Rules'!$N$2:$N$18,MATCH(F115,'Appendix 3 Rules'!$A$2:$A$17))))+(IF(F115="gc1",VLOOKUP(F115,'Appendix 3 Rules'!$A$1:$O$34,15)))+(IF(F115="gc2",VLOOKUP(F115,'Appendix 3 Rules'!$A$1:$O$34,15)))+(IF(F115="gc3",VLOOKUP(F115,'Appendix 3 Rules'!$A$1:$O$34,15)))+(IF(F115="gr1",VLOOKUP(F115,'Appendix 3 Rules'!$A$1:$O$34,15)))+(IF(F115="gr2",VLOOKUP(F115,'Appendix 3 Rules'!$A$1:$O$34,15)))+(IF(F115="gr3",VLOOKUP(F115,'Appendix 3 Rules'!$A$1:$O$34,15)))+(IF(F115="h1",VLOOKUP(F115,'Appendix 3 Rules'!$A$1:$O$34,15)))+(IF(F115="h2",VLOOKUP(F115,'Appendix 3 Rules'!$A$1:$O$34,15)))+(IF(F115="h3",VLOOKUP(F115,'Appendix 3 Rules'!$A$1:$O$34,15)))+(IF(F115="i1",VLOOKUP(F115,'Appendix 3 Rules'!$A$1:$O$34,15)))+(IF(F115="i2",VLOOKUP(F115,'Appendix 3 Rules'!$A$1:$O$34,15)))+(IF(F115="j1",VLOOKUP(F115,'Appendix 3 Rules'!$A$1:$O$34,15)))+(IF(F115="j2",VLOOKUP(F115,'Appendix 3 Rules'!$A$1:$O$34,15)))+(IF(F115="k",VLOOKUP(F115,'Appendix 3 Rules'!$A$1:$O$34,15)))+(IF(F115="l1",VLOOKUP(F115,'Appendix 3 Rules'!$A$1:$O$34,15)))+(IF(F115="l2",VLOOKUP(F115,'Appendix 3 Rules'!$A$1:$O$34,15)))+(IF(F115="m1",VLOOKUP(F115,'Appendix 3 Rules'!$A$1:$O$34,15)))+(IF(F115="m2",VLOOKUP(F115,'Appendix 3 Rules'!$A$1:$O$34,15)))+(IF(F115="m3",VLOOKUP(F115,'Appendix 3 Rules'!$A$1:$O$34,15)))+(IF(F115="n",VLOOKUP(F115,'Appendix 3 Rules'!$A$1:$O$34,15)))+(IF(F115="o",VLOOKUP(F115,'Appendix 3 Rules'!$A$1:$O$34,15)))+(IF(F115="p",VLOOKUP(F115,'Appendix 3 Rules'!$A$1:$O$34,15)))+(IF(F115="q",VLOOKUP(F115,'Appendix 3 Rules'!$A$1:$O$34,15)))+(IF(F115="r",VLOOKUP(F115,'Appendix 3 Rules'!$A$1:$O$34,15)))+(IF(F115="s",VLOOKUP(F115,'Appendix 3 Rules'!$A$1:$O$34,15)))+(IF(F115="t",VLOOKUP(F115,'Appendix 3 Rules'!$A$1:$O$34,15)))+(IF(F115="u",VLOOKUP(F115,'Appendix 3 Rules'!$A$1:$O$34,15))))))</f>
        <v/>
      </c>
      <c r="I115" s="12"/>
      <c r="J115" s="13"/>
      <c r="K115" s="12"/>
      <c r="L115" s="13"/>
      <c r="M115" s="12"/>
      <c r="N115" s="13"/>
      <c r="O115" s="12"/>
      <c r="P115" s="13"/>
      <c r="Q115" s="12"/>
      <c r="R115" s="13"/>
      <c r="S115" s="12"/>
      <c r="T115" s="13"/>
      <c r="U115" s="12"/>
      <c r="V115" s="13"/>
      <c r="W115" s="12"/>
      <c r="X115" s="13"/>
      <c r="Y115" s="12"/>
      <c r="Z115" s="13"/>
      <c r="AA115" s="12"/>
      <c r="AB115" s="13"/>
      <c r="AC115" s="8"/>
      <c r="AD115" s="13"/>
      <c r="AE115" s="8"/>
      <c r="AF115" s="13"/>
      <c r="AG115" s="8"/>
      <c r="AH115" s="13"/>
      <c r="AI115" s="13"/>
      <c r="AJ115" s="13"/>
      <c r="AK115" s="13"/>
      <c r="AL115" s="13"/>
      <c r="AM115" s="13" t="str">
        <f>IF(OR(AE115&lt;&gt;"",AG115&lt;&gt;""),"",IF(AND(F115&lt;&gt;"f",M115&lt;&gt;""),VLOOKUP(F115,'Appendix 3 Rules'!$A$1:$O$34,4,0),""))</f>
        <v/>
      </c>
      <c r="AN115" s="13" t="str">
        <f>IF(Q115="","",VLOOKUP(F115,'Appendix 3 Rules'!$A$1:$N$34,6,FALSE))</f>
        <v/>
      </c>
      <c r="AO115" s="13" t="str">
        <f>IF(AND(F115="f",U115&lt;&gt;""),VLOOKUP(F115,'Appendix 3 Rules'!$A$1:$N$34,8,FALSE),"")</f>
        <v/>
      </c>
    </row>
    <row r="116" spans="1:41" ht="18" customHeight="1" x14ac:dyDescent="0.2">
      <c r="B116" s="70"/>
      <c r="C116" s="9"/>
      <c r="D116" s="10"/>
      <c r="E116" s="9"/>
      <c r="F116" s="8"/>
      <c r="G116" s="20" t="str">
        <f>IF(F116="","",SUMPRODUCT(IF(I116="",0,INDEX('Appendix 3 Rules'!$B$2:$B$18,MATCH(F116,'Appendix 3 Rules'!$A$2:$A$17))))+(IF(K116="",0,INDEX('Appendix 3 Rules'!$C$2:$C$18,MATCH(F116,'Appendix 3 Rules'!$A$2:$A$17))))+(IF(M116="",0,INDEX('Appendix 3 Rules'!$D$2:$D$18,MATCH(F116,'Appendix 3 Rules'!$A$2:$A$17))))+(IF(O116="",0,INDEX('Appendix 3 Rules'!$E$2:$E$18,MATCH(F116,'Appendix 3 Rules'!$A$2:$A$17))))+(IF(Q116="",0,INDEX('Appendix 3 Rules'!$F$2:$F$18,MATCH(F116,'Appendix 3 Rules'!$A$2:$A$17))))+(IF(S116="",0,INDEX('Appendix 3 Rules'!$G$2:$G$18,MATCH(F116,'Appendix 3 Rules'!$A$2:$A$17))))+(IF(U116="",0,INDEX('Appendix 3 Rules'!$H$2:$H$18,MATCH(F116,'Appendix 3 Rules'!$A$2:$A$17))))+(IF(W116="",0,INDEX('Appendix 3 Rules'!$I$2:$I$18,MATCH(F116,'Appendix 3 Rules'!$A$2:$A$17))))+(IF(Y116="",0,INDEX('Appendix 3 Rules'!$J$2:$J$18,MATCH(F116,'Appendix 3 Rules'!$A$2:$A$17))))+(IF(AA116="",0,INDEX('Appendix 3 Rules'!$K$2:$K$18,MATCH(F116,'Appendix 3 Rules'!$A$2:$A$17))))+(IF(AC116="",0,INDEX('Appendix 3 Rules'!$L$2:$L$18,MATCH(F116,'Appendix 3 Rules'!$A$2:$A$17))))+(IF(AE116="",0,INDEX('Appendix 3 Rules'!$M$2:$M$18,MATCH(F116,'Appendix 3 Rules'!$A$2:$A$17))))+(IF(AG116="",0,INDEX('Appendix 3 Rules'!$N$2:$N$18,MATCH(F116,'Appendix 3 Rules'!$A$2:$A$17))))+(IF(F116="gc1",VLOOKUP(F116,'Appendix 3 Rules'!$A$1:$O$34,15)))+(IF(F116="gc2",VLOOKUP(F116,'Appendix 3 Rules'!$A$1:$O$34,15)))+(IF(F116="gc3",VLOOKUP(F116,'Appendix 3 Rules'!$A$1:$O$34,15)))+(IF(F116="gr1",VLOOKUP(F116,'Appendix 3 Rules'!$A$1:$O$34,15)))+(IF(F116="gr2",VLOOKUP(F116,'Appendix 3 Rules'!$A$1:$O$34,15)))+(IF(F116="gr3",VLOOKUP(F116,'Appendix 3 Rules'!$A$1:$O$34,15)))+(IF(F116="h1",VLOOKUP(F116,'Appendix 3 Rules'!$A$1:$O$34,15)))+(IF(F116="h2",VLOOKUP(F116,'Appendix 3 Rules'!$A$1:$O$34,15)))+(IF(F116="h3",VLOOKUP(F116,'Appendix 3 Rules'!$A$1:$O$34,15)))+(IF(F116="i1",VLOOKUP(F116,'Appendix 3 Rules'!$A$1:$O$34,15)))+(IF(F116="i2",VLOOKUP(F116,'Appendix 3 Rules'!$A$1:$O$34,15)))+(IF(F116="j1",VLOOKUP(F116,'Appendix 3 Rules'!$A$1:$O$34,15)))+(IF(F116="j2",VLOOKUP(F116,'Appendix 3 Rules'!$A$1:$O$34,15)))+(IF(F116="k",VLOOKUP(F116,'Appendix 3 Rules'!$A$1:$O$34,15)))+(IF(F116="l1",VLOOKUP(F116,'Appendix 3 Rules'!$A$1:$O$34,15)))+(IF(F116="l2",VLOOKUP(F116,'Appendix 3 Rules'!$A$1:$O$34,15)))+(IF(F116="m1",VLOOKUP(F116,'Appendix 3 Rules'!$A$1:$O$34,15)))+(IF(F116="m2",VLOOKUP(F116,'Appendix 3 Rules'!$A$1:$O$34,15)))+(IF(F116="m3",VLOOKUP(F116,'Appendix 3 Rules'!$A$1:$O$34,15)))+(IF(F116="n",VLOOKUP(F116,'Appendix 3 Rules'!$A$1:$O$34,15)))+(IF(F116="o",VLOOKUP(F116,'Appendix 3 Rules'!$A$1:$O$34,15)))+(IF(F116="p",VLOOKUP(F116,'Appendix 3 Rules'!$A$1:$O$34,15)))+(IF(F116="q",VLOOKUP(F116,'Appendix 3 Rules'!$A$1:$O$34,15)))+(IF(F116="r",VLOOKUP(F116,'Appendix 3 Rules'!$A$1:$O$34,15)))+(IF(F116="s",VLOOKUP(F116,'Appendix 3 Rules'!$A$1:$O$34,15)))+(IF(F116="t",VLOOKUP(F116,'Appendix 3 Rules'!$A$1:$O$34,15)))+(IF(F116="u",VLOOKUP(F116,'Appendix 3 Rules'!$A$1:$O$34,15))))</f>
        <v/>
      </c>
      <c r="H116" s="61" t="str">
        <f>IF(F116="","",IF(OR(F116="d",F116="e",F116="gc1",F116="gc2",F116="gc3",F116="gr1",F116="gr2",F116="gr3",F116="h1",F116="h2",F116="h3",F116="i1",F116="i2",F116="j1",F116="j2",F116="k",F116="l1",F116="l2",F116="m1",F116="m2",F116="m3",F116="n",F116="o",F116="p",F116="q",F116="r",F116="s",F116="t",F116="u",F116="f"),MIN(G116,VLOOKUP(F116,'Appx 3 (Mass) Rules'!$A$1:$D$150,4,0)),MIN(G116,VLOOKUP(F116,'Appx 3 (Mass) Rules'!$A$1:$D$150,4,0),SUMPRODUCT(IF(I116="",0,INDEX('Appendix 3 Rules'!$B$2:$B$18,MATCH(F116,'Appendix 3 Rules'!$A$2:$A$17))))+(IF(K116="",0,INDEX('Appendix 3 Rules'!$C$2:$C$18,MATCH(F116,'Appendix 3 Rules'!$A$2:$A$17))))+(IF(M116="",0,INDEX('Appendix 3 Rules'!$D$2:$D$18,MATCH(F116,'Appendix 3 Rules'!$A$2:$A$17))))+(IF(O116="",0,INDEX('Appendix 3 Rules'!$E$2:$E$18,MATCH(F116,'Appendix 3 Rules'!$A$2:$A$17))))+(IF(Q116="",0,INDEX('Appendix 3 Rules'!$F$2:$F$18,MATCH(F116,'Appendix 3 Rules'!$A$2:$A$17))))+(IF(S116="",0,INDEX('Appendix 3 Rules'!$G$2:$G$18,MATCH(F116,'Appendix 3 Rules'!$A$2:$A$17))))+(IF(U116="",0,INDEX('Appendix 3 Rules'!$H$2:$H$18,MATCH(F116,'Appendix 3 Rules'!$A$2:$A$17))))+(IF(W116="",0,INDEX('Appendix 3 Rules'!$I$2:$I$18,MATCH(F116,'Appendix 3 Rules'!$A$2:$A$17))))+(IF(Y116="",0,INDEX('Appendix 3 Rules'!$J$2:$J$18,MATCH(F116,'Appendix 3 Rules'!$A$2:$A$17))))+(IF(AA116="",0,INDEX('Appendix 3 Rules'!$K$2:$K$18,MATCH(F116,'Appendix 3 Rules'!$A$2:$A$17))))+(IF(AC116="",0,INDEX('Appendix 3 Rules'!$L$2:$L$18,MATCH(F116,'Appendix 3 Rules'!$A$2:$A$17))))+(IF(AE116="",0,INDEX('Appendix 3 Rules'!$M$2:$M$18,MATCH(F116,'Appendix 3 Rules'!$A$2:$A$17))))+(IF(AG116="",0,INDEX('Appendix 3 Rules'!$N$2:$N$18,MATCH(F116,'Appendix 3 Rules'!$A$2:$A$17))))+(IF(F116="gc1",VLOOKUP(F116,'Appendix 3 Rules'!$A$1:$O$34,15)))+(IF(F116="gc2",VLOOKUP(F116,'Appendix 3 Rules'!$A$1:$O$34,15)))+(IF(F116="gc3",VLOOKUP(F116,'Appendix 3 Rules'!$A$1:$O$34,15)))+(IF(F116="gr1",VLOOKUP(F116,'Appendix 3 Rules'!$A$1:$O$34,15)))+(IF(F116="gr2",VLOOKUP(F116,'Appendix 3 Rules'!$A$1:$O$34,15)))+(IF(F116="gr3",VLOOKUP(F116,'Appendix 3 Rules'!$A$1:$O$34,15)))+(IF(F116="h1",VLOOKUP(F116,'Appendix 3 Rules'!$A$1:$O$34,15)))+(IF(F116="h2",VLOOKUP(F116,'Appendix 3 Rules'!$A$1:$O$34,15)))+(IF(F116="h3",VLOOKUP(F116,'Appendix 3 Rules'!$A$1:$O$34,15)))+(IF(F116="i1",VLOOKUP(F116,'Appendix 3 Rules'!$A$1:$O$34,15)))+(IF(F116="i2",VLOOKUP(F116,'Appendix 3 Rules'!$A$1:$O$34,15)))+(IF(F116="j1",VLOOKUP(F116,'Appendix 3 Rules'!$A$1:$O$34,15)))+(IF(F116="j2",VLOOKUP(F116,'Appendix 3 Rules'!$A$1:$O$34,15)))+(IF(F116="k",VLOOKUP(F116,'Appendix 3 Rules'!$A$1:$O$34,15)))+(IF(F116="l1",VLOOKUP(F116,'Appendix 3 Rules'!$A$1:$O$34,15)))+(IF(F116="l2",VLOOKUP(F116,'Appendix 3 Rules'!$A$1:$O$34,15)))+(IF(F116="m1",VLOOKUP(F116,'Appendix 3 Rules'!$A$1:$O$34,15)))+(IF(F116="m2",VLOOKUP(F116,'Appendix 3 Rules'!$A$1:$O$34,15)))+(IF(F116="m3",VLOOKUP(F116,'Appendix 3 Rules'!$A$1:$O$34,15)))+(IF(F116="n",VLOOKUP(F116,'Appendix 3 Rules'!$A$1:$O$34,15)))+(IF(F116="o",VLOOKUP(F116,'Appendix 3 Rules'!$A$1:$O$34,15)))+(IF(F116="p",VLOOKUP(F116,'Appendix 3 Rules'!$A$1:$O$34,15)))+(IF(F116="q",VLOOKUP(F116,'Appendix 3 Rules'!$A$1:$O$34,15)))+(IF(F116="r",VLOOKUP(F116,'Appendix 3 Rules'!$A$1:$O$34,15)))+(IF(F116="s",VLOOKUP(F116,'Appendix 3 Rules'!$A$1:$O$34,15)))+(IF(F116="t",VLOOKUP(F116,'Appendix 3 Rules'!$A$1:$O$34,15)))+(IF(F116="u",VLOOKUP(F116,'Appendix 3 Rules'!$A$1:$O$34,15))))))</f>
        <v/>
      </c>
      <c r="I116" s="11"/>
      <c r="J116" s="14"/>
      <c r="K116" s="11"/>
      <c r="L116" s="14"/>
      <c r="M116" s="11"/>
      <c r="N116" s="14"/>
      <c r="O116" s="11"/>
      <c r="P116" s="14"/>
      <c r="Q116" s="11"/>
      <c r="R116" s="14"/>
      <c r="S116" s="68"/>
      <c r="T116" s="14"/>
      <c r="U116" s="11"/>
      <c r="V116" s="14"/>
      <c r="W116" s="11"/>
      <c r="X116" s="14"/>
      <c r="Y116" s="69"/>
      <c r="Z116" s="14"/>
      <c r="AA116" s="69"/>
      <c r="AB116" s="14"/>
      <c r="AC116" s="8"/>
      <c r="AD116" s="13"/>
      <c r="AE116" s="8"/>
      <c r="AF116" s="13"/>
      <c r="AG116" s="8"/>
      <c r="AH116" s="13"/>
      <c r="AI116" s="13"/>
      <c r="AJ116" s="13"/>
      <c r="AK116" s="13"/>
      <c r="AL116" s="13"/>
      <c r="AM116" s="13" t="str">
        <f>IF(OR(AE116&lt;&gt;"",AG116&lt;&gt;""),"",IF(AND(F116&lt;&gt;"f",M116&lt;&gt;""),VLOOKUP(F116,'Appendix 3 Rules'!$A$1:$O$34,4,0),""))</f>
        <v/>
      </c>
      <c r="AN116" s="13" t="str">
        <f>IF(Q116="","",VLOOKUP(F116,'Appendix 3 Rules'!$A$1:$N$34,6,FALSE))</f>
        <v/>
      </c>
      <c r="AO116" s="13" t="str">
        <f>IF(AND(F116="f",U116&lt;&gt;""),VLOOKUP(F116,'Appendix 3 Rules'!$A$1:$N$34,8,FALSE),"")</f>
        <v/>
      </c>
    </row>
    <row r="117" spans="1:41" ht="18" customHeight="1" x14ac:dyDescent="0.2">
      <c r="B117" s="70"/>
      <c r="C117" s="9"/>
      <c r="D117" s="10"/>
      <c r="E117" s="9"/>
      <c r="F117" s="8"/>
      <c r="G117" s="20" t="str">
        <f>IF(F117="","",SUMPRODUCT(IF(I117="",0,INDEX('Appendix 3 Rules'!$B$2:$B$18,MATCH(F117,'Appendix 3 Rules'!$A$2:$A$17))))+(IF(K117="",0,INDEX('Appendix 3 Rules'!$C$2:$C$18,MATCH(F117,'Appendix 3 Rules'!$A$2:$A$17))))+(IF(M117="",0,INDEX('Appendix 3 Rules'!$D$2:$D$18,MATCH(F117,'Appendix 3 Rules'!$A$2:$A$17))))+(IF(O117="",0,INDEX('Appendix 3 Rules'!$E$2:$E$18,MATCH(F117,'Appendix 3 Rules'!$A$2:$A$17))))+(IF(Q117="",0,INDEX('Appendix 3 Rules'!$F$2:$F$18,MATCH(F117,'Appendix 3 Rules'!$A$2:$A$17))))+(IF(S117="",0,INDEX('Appendix 3 Rules'!$G$2:$G$18,MATCH(F117,'Appendix 3 Rules'!$A$2:$A$17))))+(IF(U117="",0,INDEX('Appendix 3 Rules'!$H$2:$H$18,MATCH(F117,'Appendix 3 Rules'!$A$2:$A$17))))+(IF(W117="",0,INDEX('Appendix 3 Rules'!$I$2:$I$18,MATCH(F117,'Appendix 3 Rules'!$A$2:$A$17))))+(IF(Y117="",0,INDEX('Appendix 3 Rules'!$J$2:$J$18,MATCH(F117,'Appendix 3 Rules'!$A$2:$A$17))))+(IF(AA117="",0,INDEX('Appendix 3 Rules'!$K$2:$K$18,MATCH(F117,'Appendix 3 Rules'!$A$2:$A$17))))+(IF(AC117="",0,INDEX('Appendix 3 Rules'!$L$2:$L$18,MATCH(F117,'Appendix 3 Rules'!$A$2:$A$17))))+(IF(AE117="",0,INDEX('Appendix 3 Rules'!$M$2:$M$18,MATCH(F117,'Appendix 3 Rules'!$A$2:$A$17))))+(IF(AG117="",0,INDEX('Appendix 3 Rules'!$N$2:$N$18,MATCH(F117,'Appendix 3 Rules'!$A$2:$A$17))))+(IF(F117="gc1",VLOOKUP(F117,'Appendix 3 Rules'!$A$1:$O$34,15)))+(IF(F117="gc2",VLOOKUP(F117,'Appendix 3 Rules'!$A$1:$O$34,15)))+(IF(F117="gc3",VLOOKUP(F117,'Appendix 3 Rules'!$A$1:$O$34,15)))+(IF(F117="gr1",VLOOKUP(F117,'Appendix 3 Rules'!$A$1:$O$34,15)))+(IF(F117="gr2",VLOOKUP(F117,'Appendix 3 Rules'!$A$1:$O$34,15)))+(IF(F117="gr3",VLOOKUP(F117,'Appendix 3 Rules'!$A$1:$O$34,15)))+(IF(F117="h1",VLOOKUP(F117,'Appendix 3 Rules'!$A$1:$O$34,15)))+(IF(F117="h2",VLOOKUP(F117,'Appendix 3 Rules'!$A$1:$O$34,15)))+(IF(F117="h3",VLOOKUP(F117,'Appendix 3 Rules'!$A$1:$O$34,15)))+(IF(F117="i1",VLOOKUP(F117,'Appendix 3 Rules'!$A$1:$O$34,15)))+(IF(F117="i2",VLOOKUP(F117,'Appendix 3 Rules'!$A$1:$O$34,15)))+(IF(F117="j1",VLOOKUP(F117,'Appendix 3 Rules'!$A$1:$O$34,15)))+(IF(F117="j2",VLOOKUP(F117,'Appendix 3 Rules'!$A$1:$O$34,15)))+(IF(F117="k",VLOOKUP(F117,'Appendix 3 Rules'!$A$1:$O$34,15)))+(IF(F117="l1",VLOOKUP(F117,'Appendix 3 Rules'!$A$1:$O$34,15)))+(IF(F117="l2",VLOOKUP(F117,'Appendix 3 Rules'!$A$1:$O$34,15)))+(IF(F117="m1",VLOOKUP(F117,'Appendix 3 Rules'!$A$1:$O$34,15)))+(IF(F117="m2",VLOOKUP(F117,'Appendix 3 Rules'!$A$1:$O$34,15)))+(IF(F117="m3",VLOOKUP(F117,'Appendix 3 Rules'!$A$1:$O$34,15)))+(IF(F117="n",VLOOKUP(F117,'Appendix 3 Rules'!$A$1:$O$34,15)))+(IF(F117="o",VLOOKUP(F117,'Appendix 3 Rules'!$A$1:$O$34,15)))+(IF(F117="p",VLOOKUP(F117,'Appendix 3 Rules'!$A$1:$O$34,15)))+(IF(F117="q",VLOOKUP(F117,'Appendix 3 Rules'!$A$1:$O$34,15)))+(IF(F117="r",VLOOKUP(F117,'Appendix 3 Rules'!$A$1:$O$34,15)))+(IF(F117="s",VLOOKUP(F117,'Appendix 3 Rules'!$A$1:$O$34,15)))+(IF(F117="t",VLOOKUP(F117,'Appendix 3 Rules'!$A$1:$O$34,15)))+(IF(F117="u",VLOOKUP(F117,'Appendix 3 Rules'!$A$1:$O$34,15))))</f>
        <v/>
      </c>
      <c r="H117" s="61" t="str">
        <f>IF(F117="","",IF(OR(F117="d",F117="e",F117="gc1",F117="gc2",F117="gc3",F117="gr1",F117="gr2",F117="gr3",F117="h1",F117="h2",F117="h3",F117="i1",F117="i2",F117="j1",F117="j2",F117="k",F117="l1",F117="l2",F117="m1",F117="m2",F117="m3",F117="n",F117="o",F117="p",F117="q",F117="r",F117="s",F117="t",F117="u",F117="f"),MIN(G117,VLOOKUP(F117,'Appx 3 (Mass) Rules'!$A$1:$D$150,4,0)),MIN(G117,VLOOKUP(F117,'Appx 3 (Mass) Rules'!$A$1:$D$150,4,0),SUMPRODUCT(IF(I117="",0,INDEX('Appendix 3 Rules'!$B$2:$B$18,MATCH(F117,'Appendix 3 Rules'!$A$2:$A$17))))+(IF(K117="",0,INDEX('Appendix 3 Rules'!$C$2:$C$18,MATCH(F117,'Appendix 3 Rules'!$A$2:$A$17))))+(IF(M117="",0,INDEX('Appendix 3 Rules'!$D$2:$D$18,MATCH(F117,'Appendix 3 Rules'!$A$2:$A$17))))+(IF(O117="",0,INDEX('Appendix 3 Rules'!$E$2:$E$18,MATCH(F117,'Appendix 3 Rules'!$A$2:$A$17))))+(IF(Q117="",0,INDEX('Appendix 3 Rules'!$F$2:$F$18,MATCH(F117,'Appendix 3 Rules'!$A$2:$A$17))))+(IF(S117="",0,INDEX('Appendix 3 Rules'!$G$2:$G$18,MATCH(F117,'Appendix 3 Rules'!$A$2:$A$17))))+(IF(U117="",0,INDEX('Appendix 3 Rules'!$H$2:$H$18,MATCH(F117,'Appendix 3 Rules'!$A$2:$A$17))))+(IF(W117="",0,INDEX('Appendix 3 Rules'!$I$2:$I$18,MATCH(F117,'Appendix 3 Rules'!$A$2:$A$17))))+(IF(Y117="",0,INDEX('Appendix 3 Rules'!$J$2:$J$18,MATCH(F117,'Appendix 3 Rules'!$A$2:$A$17))))+(IF(AA117="",0,INDEX('Appendix 3 Rules'!$K$2:$K$18,MATCH(F117,'Appendix 3 Rules'!$A$2:$A$17))))+(IF(AC117="",0,INDEX('Appendix 3 Rules'!$L$2:$L$18,MATCH(F117,'Appendix 3 Rules'!$A$2:$A$17))))+(IF(AE117="",0,INDEX('Appendix 3 Rules'!$M$2:$M$18,MATCH(F117,'Appendix 3 Rules'!$A$2:$A$17))))+(IF(AG117="",0,INDEX('Appendix 3 Rules'!$N$2:$N$18,MATCH(F117,'Appendix 3 Rules'!$A$2:$A$17))))+(IF(F117="gc1",VLOOKUP(F117,'Appendix 3 Rules'!$A$1:$O$34,15)))+(IF(F117="gc2",VLOOKUP(F117,'Appendix 3 Rules'!$A$1:$O$34,15)))+(IF(F117="gc3",VLOOKUP(F117,'Appendix 3 Rules'!$A$1:$O$34,15)))+(IF(F117="gr1",VLOOKUP(F117,'Appendix 3 Rules'!$A$1:$O$34,15)))+(IF(F117="gr2",VLOOKUP(F117,'Appendix 3 Rules'!$A$1:$O$34,15)))+(IF(F117="gr3",VLOOKUP(F117,'Appendix 3 Rules'!$A$1:$O$34,15)))+(IF(F117="h1",VLOOKUP(F117,'Appendix 3 Rules'!$A$1:$O$34,15)))+(IF(F117="h2",VLOOKUP(F117,'Appendix 3 Rules'!$A$1:$O$34,15)))+(IF(F117="h3",VLOOKUP(F117,'Appendix 3 Rules'!$A$1:$O$34,15)))+(IF(F117="i1",VLOOKUP(F117,'Appendix 3 Rules'!$A$1:$O$34,15)))+(IF(F117="i2",VLOOKUP(F117,'Appendix 3 Rules'!$A$1:$O$34,15)))+(IF(F117="j1",VLOOKUP(F117,'Appendix 3 Rules'!$A$1:$O$34,15)))+(IF(F117="j2",VLOOKUP(F117,'Appendix 3 Rules'!$A$1:$O$34,15)))+(IF(F117="k",VLOOKUP(F117,'Appendix 3 Rules'!$A$1:$O$34,15)))+(IF(F117="l1",VLOOKUP(F117,'Appendix 3 Rules'!$A$1:$O$34,15)))+(IF(F117="l2",VLOOKUP(F117,'Appendix 3 Rules'!$A$1:$O$34,15)))+(IF(F117="m1",VLOOKUP(F117,'Appendix 3 Rules'!$A$1:$O$34,15)))+(IF(F117="m2",VLOOKUP(F117,'Appendix 3 Rules'!$A$1:$O$34,15)))+(IF(F117="m3",VLOOKUP(F117,'Appendix 3 Rules'!$A$1:$O$34,15)))+(IF(F117="n",VLOOKUP(F117,'Appendix 3 Rules'!$A$1:$O$34,15)))+(IF(F117="o",VLOOKUP(F117,'Appendix 3 Rules'!$A$1:$O$34,15)))+(IF(F117="p",VLOOKUP(F117,'Appendix 3 Rules'!$A$1:$O$34,15)))+(IF(F117="q",VLOOKUP(F117,'Appendix 3 Rules'!$A$1:$O$34,15)))+(IF(F117="r",VLOOKUP(F117,'Appendix 3 Rules'!$A$1:$O$34,15)))+(IF(F117="s",VLOOKUP(F117,'Appendix 3 Rules'!$A$1:$O$34,15)))+(IF(F117="t",VLOOKUP(F117,'Appendix 3 Rules'!$A$1:$O$34,15)))+(IF(F117="u",VLOOKUP(F117,'Appendix 3 Rules'!$A$1:$O$34,15))))))</f>
        <v/>
      </c>
      <c r="I117" s="12"/>
      <c r="J117" s="13"/>
      <c r="K117" s="12"/>
      <c r="L117" s="13"/>
      <c r="M117" s="12"/>
      <c r="N117" s="13"/>
      <c r="O117" s="12"/>
      <c r="P117" s="13"/>
      <c r="Q117" s="12"/>
      <c r="R117" s="13"/>
      <c r="S117" s="12"/>
      <c r="T117" s="13"/>
      <c r="U117" s="12"/>
      <c r="V117" s="13"/>
      <c r="W117" s="12"/>
      <c r="X117" s="13"/>
      <c r="Y117" s="12"/>
      <c r="Z117" s="13"/>
      <c r="AA117" s="12"/>
      <c r="AB117" s="13"/>
      <c r="AC117" s="8"/>
      <c r="AD117" s="13"/>
      <c r="AE117" s="8"/>
      <c r="AF117" s="13"/>
      <c r="AG117" s="8"/>
      <c r="AH117" s="13"/>
      <c r="AI117" s="13"/>
      <c r="AJ117" s="13"/>
      <c r="AK117" s="13"/>
      <c r="AL117" s="13"/>
      <c r="AM117" s="13" t="str">
        <f>IF(OR(AE117&lt;&gt;"",AG117&lt;&gt;""),"",IF(AND(F117&lt;&gt;"f",M117&lt;&gt;""),VLOOKUP(F117,'Appendix 3 Rules'!$A$1:$O$34,4,0),""))</f>
        <v/>
      </c>
      <c r="AN117" s="13" t="str">
        <f>IF(Q117="","",VLOOKUP(F117,'Appendix 3 Rules'!$A$1:$N$34,6,FALSE))</f>
        <v/>
      </c>
      <c r="AO117" s="13" t="str">
        <f>IF(AND(F117="f",U117&lt;&gt;""),VLOOKUP(F117,'Appendix 3 Rules'!$A$1:$N$34,8,FALSE),"")</f>
        <v/>
      </c>
    </row>
    <row r="118" spans="1:41" ht="18" customHeight="1" x14ac:dyDescent="0.2">
      <c r="B118" s="70"/>
      <c r="C118" s="9"/>
      <c r="D118" s="10"/>
      <c r="E118" s="9"/>
      <c r="F118" s="8"/>
      <c r="G118" s="20" t="str">
        <f>IF(F118="","",SUMPRODUCT(IF(I118="",0,INDEX('Appendix 3 Rules'!$B$2:$B$18,MATCH(F118,'Appendix 3 Rules'!$A$2:$A$17))))+(IF(K118="",0,INDEX('Appendix 3 Rules'!$C$2:$C$18,MATCH(F118,'Appendix 3 Rules'!$A$2:$A$17))))+(IF(M118="",0,INDEX('Appendix 3 Rules'!$D$2:$D$18,MATCH(F118,'Appendix 3 Rules'!$A$2:$A$17))))+(IF(O118="",0,INDEX('Appendix 3 Rules'!$E$2:$E$18,MATCH(F118,'Appendix 3 Rules'!$A$2:$A$17))))+(IF(Q118="",0,INDEX('Appendix 3 Rules'!$F$2:$F$18,MATCH(F118,'Appendix 3 Rules'!$A$2:$A$17))))+(IF(S118="",0,INDEX('Appendix 3 Rules'!$G$2:$G$18,MATCH(F118,'Appendix 3 Rules'!$A$2:$A$17))))+(IF(U118="",0,INDEX('Appendix 3 Rules'!$H$2:$H$18,MATCH(F118,'Appendix 3 Rules'!$A$2:$A$17))))+(IF(W118="",0,INDEX('Appendix 3 Rules'!$I$2:$I$18,MATCH(F118,'Appendix 3 Rules'!$A$2:$A$17))))+(IF(Y118="",0,INDEX('Appendix 3 Rules'!$J$2:$J$18,MATCH(F118,'Appendix 3 Rules'!$A$2:$A$17))))+(IF(AA118="",0,INDEX('Appendix 3 Rules'!$K$2:$K$18,MATCH(F118,'Appendix 3 Rules'!$A$2:$A$17))))+(IF(AC118="",0,INDEX('Appendix 3 Rules'!$L$2:$L$18,MATCH(F118,'Appendix 3 Rules'!$A$2:$A$17))))+(IF(AE118="",0,INDEX('Appendix 3 Rules'!$M$2:$M$18,MATCH(F118,'Appendix 3 Rules'!$A$2:$A$17))))+(IF(AG118="",0,INDEX('Appendix 3 Rules'!$N$2:$N$18,MATCH(F118,'Appendix 3 Rules'!$A$2:$A$17))))+(IF(F118="gc1",VLOOKUP(F118,'Appendix 3 Rules'!$A$1:$O$34,15)))+(IF(F118="gc2",VLOOKUP(F118,'Appendix 3 Rules'!$A$1:$O$34,15)))+(IF(F118="gc3",VLOOKUP(F118,'Appendix 3 Rules'!$A$1:$O$34,15)))+(IF(F118="gr1",VLOOKUP(F118,'Appendix 3 Rules'!$A$1:$O$34,15)))+(IF(F118="gr2",VLOOKUP(F118,'Appendix 3 Rules'!$A$1:$O$34,15)))+(IF(F118="gr3",VLOOKUP(F118,'Appendix 3 Rules'!$A$1:$O$34,15)))+(IF(F118="h1",VLOOKUP(F118,'Appendix 3 Rules'!$A$1:$O$34,15)))+(IF(F118="h2",VLOOKUP(F118,'Appendix 3 Rules'!$A$1:$O$34,15)))+(IF(F118="h3",VLOOKUP(F118,'Appendix 3 Rules'!$A$1:$O$34,15)))+(IF(F118="i1",VLOOKUP(F118,'Appendix 3 Rules'!$A$1:$O$34,15)))+(IF(F118="i2",VLOOKUP(F118,'Appendix 3 Rules'!$A$1:$O$34,15)))+(IF(F118="j1",VLOOKUP(F118,'Appendix 3 Rules'!$A$1:$O$34,15)))+(IF(F118="j2",VLOOKUP(F118,'Appendix 3 Rules'!$A$1:$O$34,15)))+(IF(F118="k",VLOOKUP(F118,'Appendix 3 Rules'!$A$1:$O$34,15)))+(IF(F118="l1",VLOOKUP(F118,'Appendix 3 Rules'!$A$1:$O$34,15)))+(IF(F118="l2",VLOOKUP(F118,'Appendix 3 Rules'!$A$1:$O$34,15)))+(IF(F118="m1",VLOOKUP(F118,'Appendix 3 Rules'!$A$1:$O$34,15)))+(IF(F118="m2",VLOOKUP(F118,'Appendix 3 Rules'!$A$1:$O$34,15)))+(IF(F118="m3",VLOOKUP(F118,'Appendix 3 Rules'!$A$1:$O$34,15)))+(IF(F118="n",VLOOKUP(F118,'Appendix 3 Rules'!$A$1:$O$34,15)))+(IF(F118="o",VLOOKUP(F118,'Appendix 3 Rules'!$A$1:$O$34,15)))+(IF(F118="p",VLOOKUP(F118,'Appendix 3 Rules'!$A$1:$O$34,15)))+(IF(F118="q",VLOOKUP(F118,'Appendix 3 Rules'!$A$1:$O$34,15)))+(IF(F118="r",VLOOKUP(F118,'Appendix 3 Rules'!$A$1:$O$34,15)))+(IF(F118="s",VLOOKUP(F118,'Appendix 3 Rules'!$A$1:$O$34,15)))+(IF(F118="t",VLOOKUP(F118,'Appendix 3 Rules'!$A$1:$O$34,15)))+(IF(F118="u",VLOOKUP(F118,'Appendix 3 Rules'!$A$1:$O$34,15))))</f>
        <v/>
      </c>
      <c r="H118" s="61" t="str">
        <f>IF(F118="","",IF(OR(F118="d",F118="e",F118="gc1",F118="gc2",F118="gc3",F118="gr1",F118="gr2",F118="gr3",F118="h1",F118="h2",F118="h3",F118="i1",F118="i2",F118="j1",F118="j2",F118="k",F118="l1",F118="l2",F118="m1",F118="m2",F118="m3",F118="n",F118="o",F118="p",F118="q",F118="r",F118="s",F118="t",F118="u",F118="f"),MIN(G118,VLOOKUP(F118,'Appx 3 (Mass) Rules'!$A$1:$D$150,4,0)),MIN(G118,VLOOKUP(F118,'Appx 3 (Mass) Rules'!$A$1:$D$150,4,0),SUMPRODUCT(IF(I118="",0,INDEX('Appendix 3 Rules'!$B$2:$B$18,MATCH(F118,'Appendix 3 Rules'!$A$2:$A$17))))+(IF(K118="",0,INDEX('Appendix 3 Rules'!$C$2:$C$18,MATCH(F118,'Appendix 3 Rules'!$A$2:$A$17))))+(IF(M118="",0,INDEX('Appendix 3 Rules'!$D$2:$D$18,MATCH(F118,'Appendix 3 Rules'!$A$2:$A$17))))+(IF(O118="",0,INDEX('Appendix 3 Rules'!$E$2:$E$18,MATCH(F118,'Appendix 3 Rules'!$A$2:$A$17))))+(IF(Q118="",0,INDEX('Appendix 3 Rules'!$F$2:$F$18,MATCH(F118,'Appendix 3 Rules'!$A$2:$A$17))))+(IF(S118="",0,INDEX('Appendix 3 Rules'!$G$2:$G$18,MATCH(F118,'Appendix 3 Rules'!$A$2:$A$17))))+(IF(U118="",0,INDEX('Appendix 3 Rules'!$H$2:$H$18,MATCH(F118,'Appendix 3 Rules'!$A$2:$A$17))))+(IF(W118="",0,INDEX('Appendix 3 Rules'!$I$2:$I$18,MATCH(F118,'Appendix 3 Rules'!$A$2:$A$17))))+(IF(Y118="",0,INDEX('Appendix 3 Rules'!$J$2:$J$18,MATCH(F118,'Appendix 3 Rules'!$A$2:$A$17))))+(IF(AA118="",0,INDEX('Appendix 3 Rules'!$K$2:$K$18,MATCH(F118,'Appendix 3 Rules'!$A$2:$A$17))))+(IF(AC118="",0,INDEX('Appendix 3 Rules'!$L$2:$L$18,MATCH(F118,'Appendix 3 Rules'!$A$2:$A$17))))+(IF(AE118="",0,INDEX('Appendix 3 Rules'!$M$2:$M$18,MATCH(F118,'Appendix 3 Rules'!$A$2:$A$17))))+(IF(AG118="",0,INDEX('Appendix 3 Rules'!$N$2:$N$18,MATCH(F118,'Appendix 3 Rules'!$A$2:$A$17))))+(IF(F118="gc1",VLOOKUP(F118,'Appendix 3 Rules'!$A$1:$O$34,15)))+(IF(F118="gc2",VLOOKUP(F118,'Appendix 3 Rules'!$A$1:$O$34,15)))+(IF(F118="gc3",VLOOKUP(F118,'Appendix 3 Rules'!$A$1:$O$34,15)))+(IF(F118="gr1",VLOOKUP(F118,'Appendix 3 Rules'!$A$1:$O$34,15)))+(IF(F118="gr2",VLOOKUP(F118,'Appendix 3 Rules'!$A$1:$O$34,15)))+(IF(F118="gr3",VLOOKUP(F118,'Appendix 3 Rules'!$A$1:$O$34,15)))+(IF(F118="h1",VLOOKUP(F118,'Appendix 3 Rules'!$A$1:$O$34,15)))+(IF(F118="h2",VLOOKUP(F118,'Appendix 3 Rules'!$A$1:$O$34,15)))+(IF(F118="h3",VLOOKUP(F118,'Appendix 3 Rules'!$A$1:$O$34,15)))+(IF(F118="i1",VLOOKUP(F118,'Appendix 3 Rules'!$A$1:$O$34,15)))+(IF(F118="i2",VLOOKUP(F118,'Appendix 3 Rules'!$A$1:$O$34,15)))+(IF(F118="j1",VLOOKUP(F118,'Appendix 3 Rules'!$A$1:$O$34,15)))+(IF(F118="j2",VLOOKUP(F118,'Appendix 3 Rules'!$A$1:$O$34,15)))+(IF(F118="k",VLOOKUP(F118,'Appendix 3 Rules'!$A$1:$O$34,15)))+(IF(F118="l1",VLOOKUP(F118,'Appendix 3 Rules'!$A$1:$O$34,15)))+(IF(F118="l2",VLOOKUP(F118,'Appendix 3 Rules'!$A$1:$O$34,15)))+(IF(F118="m1",VLOOKUP(F118,'Appendix 3 Rules'!$A$1:$O$34,15)))+(IF(F118="m2",VLOOKUP(F118,'Appendix 3 Rules'!$A$1:$O$34,15)))+(IF(F118="m3",VLOOKUP(F118,'Appendix 3 Rules'!$A$1:$O$34,15)))+(IF(F118="n",VLOOKUP(F118,'Appendix 3 Rules'!$A$1:$O$34,15)))+(IF(F118="o",VLOOKUP(F118,'Appendix 3 Rules'!$A$1:$O$34,15)))+(IF(F118="p",VLOOKUP(F118,'Appendix 3 Rules'!$A$1:$O$34,15)))+(IF(F118="q",VLOOKUP(F118,'Appendix 3 Rules'!$A$1:$O$34,15)))+(IF(F118="r",VLOOKUP(F118,'Appendix 3 Rules'!$A$1:$O$34,15)))+(IF(F118="s",VLOOKUP(F118,'Appendix 3 Rules'!$A$1:$O$34,15)))+(IF(F118="t",VLOOKUP(F118,'Appendix 3 Rules'!$A$1:$O$34,15)))+(IF(F118="u",VLOOKUP(F118,'Appendix 3 Rules'!$A$1:$O$34,15))))))</f>
        <v/>
      </c>
      <c r="I118" s="11"/>
      <c r="J118" s="14"/>
      <c r="K118" s="11"/>
      <c r="L118" s="14"/>
      <c r="M118" s="11"/>
      <c r="N118" s="14"/>
      <c r="O118" s="11"/>
      <c r="P118" s="14"/>
      <c r="Q118" s="11"/>
      <c r="R118" s="14"/>
      <c r="S118" s="68"/>
      <c r="T118" s="14"/>
      <c r="U118" s="11"/>
      <c r="V118" s="14"/>
      <c r="W118" s="11"/>
      <c r="X118" s="14"/>
      <c r="Y118" s="69"/>
      <c r="Z118" s="14"/>
      <c r="AA118" s="69"/>
      <c r="AB118" s="14"/>
      <c r="AC118" s="8"/>
      <c r="AD118" s="13"/>
      <c r="AE118" s="8"/>
      <c r="AF118" s="13"/>
      <c r="AG118" s="8"/>
      <c r="AH118" s="13"/>
      <c r="AI118" s="13"/>
      <c r="AJ118" s="13"/>
      <c r="AK118" s="13"/>
      <c r="AL118" s="13"/>
      <c r="AM118" s="13" t="str">
        <f>IF(OR(AE118&lt;&gt;"",AG118&lt;&gt;""),"",IF(AND(F118&lt;&gt;"f",M118&lt;&gt;""),VLOOKUP(F118,'Appendix 3 Rules'!$A$1:$O$34,4,0),""))</f>
        <v/>
      </c>
      <c r="AN118" s="13" t="str">
        <f>IF(Q118="","",VLOOKUP(F118,'Appendix 3 Rules'!$A$1:$N$34,6,FALSE))</f>
        <v/>
      </c>
      <c r="AO118" s="13" t="str">
        <f>IF(AND(F118="f",U118&lt;&gt;""),VLOOKUP(F118,'Appendix 3 Rules'!$A$1:$N$34,8,FALSE),"")</f>
        <v/>
      </c>
    </row>
    <row r="119" spans="1:41" ht="18" customHeight="1" x14ac:dyDescent="0.2">
      <c r="B119" s="70"/>
      <c r="C119" s="9"/>
      <c r="D119" s="10"/>
      <c r="E119" s="9"/>
      <c r="F119" s="8"/>
      <c r="G119" s="20" t="str">
        <f>IF(F119="","",SUMPRODUCT(IF(I119="",0,INDEX('Appendix 3 Rules'!$B$2:$B$18,MATCH(F119,'Appendix 3 Rules'!$A$2:$A$17))))+(IF(K119="",0,INDEX('Appendix 3 Rules'!$C$2:$C$18,MATCH(F119,'Appendix 3 Rules'!$A$2:$A$17))))+(IF(M119="",0,INDEX('Appendix 3 Rules'!$D$2:$D$18,MATCH(F119,'Appendix 3 Rules'!$A$2:$A$17))))+(IF(O119="",0,INDEX('Appendix 3 Rules'!$E$2:$E$18,MATCH(F119,'Appendix 3 Rules'!$A$2:$A$17))))+(IF(Q119="",0,INDEX('Appendix 3 Rules'!$F$2:$F$18,MATCH(F119,'Appendix 3 Rules'!$A$2:$A$17))))+(IF(S119="",0,INDEX('Appendix 3 Rules'!$G$2:$G$18,MATCH(F119,'Appendix 3 Rules'!$A$2:$A$17))))+(IF(U119="",0,INDEX('Appendix 3 Rules'!$H$2:$H$18,MATCH(F119,'Appendix 3 Rules'!$A$2:$A$17))))+(IF(W119="",0,INDEX('Appendix 3 Rules'!$I$2:$I$18,MATCH(F119,'Appendix 3 Rules'!$A$2:$A$17))))+(IF(Y119="",0,INDEX('Appendix 3 Rules'!$J$2:$J$18,MATCH(F119,'Appendix 3 Rules'!$A$2:$A$17))))+(IF(AA119="",0,INDEX('Appendix 3 Rules'!$K$2:$K$18,MATCH(F119,'Appendix 3 Rules'!$A$2:$A$17))))+(IF(AC119="",0,INDEX('Appendix 3 Rules'!$L$2:$L$18,MATCH(F119,'Appendix 3 Rules'!$A$2:$A$17))))+(IF(AE119="",0,INDEX('Appendix 3 Rules'!$M$2:$M$18,MATCH(F119,'Appendix 3 Rules'!$A$2:$A$17))))+(IF(AG119="",0,INDEX('Appendix 3 Rules'!$N$2:$N$18,MATCH(F119,'Appendix 3 Rules'!$A$2:$A$17))))+(IF(F119="gc1",VLOOKUP(F119,'Appendix 3 Rules'!$A$1:$O$34,15)))+(IF(F119="gc2",VLOOKUP(F119,'Appendix 3 Rules'!$A$1:$O$34,15)))+(IF(F119="gc3",VLOOKUP(F119,'Appendix 3 Rules'!$A$1:$O$34,15)))+(IF(F119="gr1",VLOOKUP(F119,'Appendix 3 Rules'!$A$1:$O$34,15)))+(IF(F119="gr2",VLOOKUP(F119,'Appendix 3 Rules'!$A$1:$O$34,15)))+(IF(F119="gr3",VLOOKUP(F119,'Appendix 3 Rules'!$A$1:$O$34,15)))+(IF(F119="h1",VLOOKUP(F119,'Appendix 3 Rules'!$A$1:$O$34,15)))+(IF(F119="h2",VLOOKUP(F119,'Appendix 3 Rules'!$A$1:$O$34,15)))+(IF(F119="h3",VLOOKUP(F119,'Appendix 3 Rules'!$A$1:$O$34,15)))+(IF(F119="i1",VLOOKUP(F119,'Appendix 3 Rules'!$A$1:$O$34,15)))+(IF(F119="i2",VLOOKUP(F119,'Appendix 3 Rules'!$A$1:$O$34,15)))+(IF(F119="j1",VLOOKUP(F119,'Appendix 3 Rules'!$A$1:$O$34,15)))+(IF(F119="j2",VLOOKUP(F119,'Appendix 3 Rules'!$A$1:$O$34,15)))+(IF(F119="k",VLOOKUP(F119,'Appendix 3 Rules'!$A$1:$O$34,15)))+(IF(F119="l1",VLOOKUP(F119,'Appendix 3 Rules'!$A$1:$O$34,15)))+(IF(F119="l2",VLOOKUP(F119,'Appendix 3 Rules'!$A$1:$O$34,15)))+(IF(F119="m1",VLOOKUP(F119,'Appendix 3 Rules'!$A$1:$O$34,15)))+(IF(F119="m2",VLOOKUP(F119,'Appendix 3 Rules'!$A$1:$O$34,15)))+(IF(F119="m3",VLOOKUP(F119,'Appendix 3 Rules'!$A$1:$O$34,15)))+(IF(F119="n",VLOOKUP(F119,'Appendix 3 Rules'!$A$1:$O$34,15)))+(IF(F119="o",VLOOKUP(F119,'Appendix 3 Rules'!$A$1:$O$34,15)))+(IF(F119="p",VLOOKUP(F119,'Appendix 3 Rules'!$A$1:$O$34,15)))+(IF(F119="q",VLOOKUP(F119,'Appendix 3 Rules'!$A$1:$O$34,15)))+(IF(F119="r",VLOOKUP(F119,'Appendix 3 Rules'!$A$1:$O$34,15)))+(IF(F119="s",VLOOKUP(F119,'Appendix 3 Rules'!$A$1:$O$34,15)))+(IF(F119="t",VLOOKUP(F119,'Appendix 3 Rules'!$A$1:$O$34,15)))+(IF(F119="u",VLOOKUP(F119,'Appendix 3 Rules'!$A$1:$O$34,15))))</f>
        <v/>
      </c>
      <c r="H119" s="61" t="str">
        <f>IF(F119="","",IF(OR(F119="d",F119="e",F119="gc1",F119="gc2",F119="gc3",F119="gr1",F119="gr2",F119="gr3",F119="h1",F119="h2",F119="h3",F119="i1",F119="i2",F119="j1",F119="j2",F119="k",F119="l1",F119="l2",F119="m1",F119="m2",F119="m3",F119="n",F119="o",F119="p",F119="q",F119="r",F119="s",F119="t",F119="u",F119="f"),MIN(G119,VLOOKUP(F119,'Appx 3 (Mass) Rules'!$A$1:$D$150,4,0)),MIN(G119,VLOOKUP(F119,'Appx 3 (Mass) Rules'!$A$1:$D$150,4,0),SUMPRODUCT(IF(I119="",0,INDEX('Appendix 3 Rules'!$B$2:$B$18,MATCH(F119,'Appendix 3 Rules'!$A$2:$A$17))))+(IF(K119="",0,INDEX('Appendix 3 Rules'!$C$2:$C$18,MATCH(F119,'Appendix 3 Rules'!$A$2:$A$17))))+(IF(M119="",0,INDEX('Appendix 3 Rules'!$D$2:$D$18,MATCH(F119,'Appendix 3 Rules'!$A$2:$A$17))))+(IF(O119="",0,INDEX('Appendix 3 Rules'!$E$2:$E$18,MATCH(F119,'Appendix 3 Rules'!$A$2:$A$17))))+(IF(Q119="",0,INDEX('Appendix 3 Rules'!$F$2:$F$18,MATCH(F119,'Appendix 3 Rules'!$A$2:$A$17))))+(IF(S119="",0,INDEX('Appendix 3 Rules'!$G$2:$G$18,MATCH(F119,'Appendix 3 Rules'!$A$2:$A$17))))+(IF(U119="",0,INDEX('Appendix 3 Rules'!$H$2:$H$18,MATCH(F119,'Appendix 3 Rules'!$A$2:$A$17))))+(IF(W119="",0,INDEX('Appendix 3 Rules'!$I$2:$I$18,MATCH(F119,'Appendix 3 Rules'!$A$2:$A$17))))+(IF(Y119="",0,INDEX('Appendix 3 Rules'!$J$2:$J$18,MATCH(F119,'Appendix 3 Rules'!$A$2:$A$17))))+(IF(AA119="",0,INDEX('Appendix 3 Rules'!$K$2:$K$18,MATCH(F119,'Appendix 3 Rules'!$A$2:$A$17))))+(IF(AC119="",0,INDEX('Appendix 3 Rules'!$L$2:$L$18,MATCH(F119,'Appendix 3 Rules'!$A$2:$A$17))))+(IF(AE119="",0,INDEX('Appendix 3 Rules'!$M$2:$M$18,MATCH(F119,'Appendix 3 Rules'!$A$2:$A$17))))+(IF(AG119="",0,INDEX('Appendix 3 Rules'!$N$2:$N$18,MATCH(F119,'Appendix 3 Rules'!$A$2:$A$17))))+(IF(F119="gc1",VLOOKUP(F119,'Appendix 3 Rules'!$A$1:$O$34,15)))+(IF(F119="gc2",VLOOKUP(F119,'Appendix 3 Rules'!$A$1:$O$34,15)))+(IF(F119="gc3",VLOOKUP(F119,'Appendix 3 Rules'!$A$1:$O$34,15)))+(IF(F119="gr1",VLOOKUP(F119,'Appendix 3 Rules'!$A$1:$O$34,15)))+(IF(F119="gr2",VLOOKUP(F119,'Appendix 3 Rules'!$A$1:$O$34,15)))+(IF(F119="gr3",VLOOKUP(F119,'Appendix 3 Rules'!$A$1:$O$34,15)))+(IF(F119="h1",VLOOKUP(F119,'Appendix 3 Rules'!$A$1:$O$34,15)))+(IF(F119="h2",VLOOKUP(F119,'Appendix 3 Rules'!$A$1:$O$34,15)))+(IF(F119="h3",VLOOKUP(F119,'Appendix 3 Rules'!$A$1:$O$34,15)))+(IF(F119="i1",VLOOKUP(F119,'Appendix 3 Rules'!$A$1:$O$34,15)))+(IF(F119="i2",VLOOKUP(F119,'Appendix 3 Rules'!$A$1:$O$34,15)))+(IF(F119="j1",VLOOKUP(F119,'Appendix 3 Rules'!$A$1:$O$34,15)))+(IF(F119="j2",VLOOKUP(F119,'Appendix 3 Rules'!$A$1:$O$34,15)))+(IF(F119="k",VLOOKUP(F119,'Appendix 3 Rules'!$A$1:$O$34,15)))+(IF(F119="l1",VLOOKUP(F119,'Appendix 3 Rules'!$A$1:$O$34,15)))+(IF(F119="l2",VLOOKUP(F119,'Appendix 3 Rules'!$A$1:$O$34,15)))+(IF(F119="m1",VLOOKUP(F119,'Appendix 3 Rules'!$A$1:$O$34,15)))+(IF(F119="m2",VLOOKUP(F119,'Appendix 3 Rules'!$A$1:$O$34,15)))+(IF(F119="m3",VLOOKUP(F119,'Appendix 3 Rules'!$A$1:$O$34,15)))+(IF(F119="n",VLOOKUP(F119,'Appendix 3 Rules'!$A$1:$O$34,15)))+(IF(F119="o",VLOOKUP(F119,'Appendix 3 Rules'!$A$1:$O$34,15)))+(IF(F119="p",VLOOKUP(F119,'Appendix 3 Rules'!$A$1:$O$34,15)))+(IF(F119="q",VLOOKUP(F119,'Appendix 3 Rules'!$A$1:$O$34,15)))+(IF(F119="r",VLOOKUP(F119,'Appendix 3 Rules'!$A$1:$O$34,15)))+(IF(F119="s",VLOOKUP(F119,'Appendix 3 Rules'!$A$1:$O$34,15)))+(IF(F119="t",VLOOKUP(F119,'Appendix 3 Rules'!$A$1:$O$34,15)))+(IF(F119="u",VLOOKUP(F119,'Appendix 3 Rules'!$A$1:$O$34,15))))))</f>
        <v/>
      </c>
      <c r="I119" s="12"/>
      <c r="J119" s="13"/>
      <c r="K119" s="12"/>
      <c r="L119" s="13"/>
      <c r="M119" s="12"/>
      <c r="N119" s="13"/>
      <c r="O119" s="12"/>
      <c r="P119" s="13"/>
      <c r="Q119" s="12"/>
      <c r="R119" s="13"/>
      <c r="S119" s="12"/>
      <c r="T119" s="13"/>
      <c r="U119" s="12"/>
      <c r="V119" s="13"/>
      <c r="W119" s="12"/>
      <c r="X119" s="13"/>
      <c r="Y119" s="12"/>
      <c r="Z119" s="13"/>
      <c r="AA119" s="12"/>
      <c r="AB119" s="13"/>
      <c r="AC119" s="8"/>
      <c r="AD119" s="13"/>
      <c r="AE119" s="8"/>
      <c r="AF119" s="13"/>
      <c r="AG119" s="8"/>
      <c r="AH119" s="13"/>
      <c r="AI119" s="13"/>
      <c r="AJ119" s="13"/>
      <c r="AK119" s="13"/>
      <c r="AL119" s="13"/>
      <c r="AM119" s="13" t="str">
        <f>IF(OR(AE119&lt;&gt;"",AG119&lt;&gt;""),"",IF(AND(F119&lt;&gt;"f",M119&lt;&gt;""),VLOOKUP(F119,'Appendix 3 Rules'!$A$1:$O$34,4,0),""))</f>
        <v/>
      </c>
      <c r="AN119" s="13" t="str">
        <f>IF(Q119="","",VLOOKUP(F119,'Appendix 3 Rules'!$A$1:$N$34,6,FALSE))</f>
        <v/>
      </c>
      <c r="AO119" s="13" t="str">
        <f>IF(AND(F119="f",U119&lt;&gt;""),VLOOKUP(F119,'Appendix 3 Rules'!$A$1:$N$34,8,FALSE),"")</f>
        <v/>
      </c>
    </row>
    <row r="120" spans="1:41" ht="18" customHeight="1" x14ac:dyDescent="0.2">
      <c r="B120" s="70"/>
      <c r="C120" s="9"/>
      <c r="D120" s="10"/>
      <c r="E120" s="9"/>
      <c r="F120" s="8"/>
      <c r="G120" s="20" t="str">
        <f>IF(F120="","",SUMPRODUCT(IF(I120="",0,INDEX('Appendix 3 Rules'!$B$2:$B$18,MATCH(F120,'Appendix 3 Rules'!$A$2:$A$17))))+(IF(K120="",0,INDEX('Appendix 3 Rules'!$C$2:$C$18,MATCH(F120,'Appendix 3 Rules'!$A$2:$A$17))))+(IF(M120="",0,INDEX('Appendix 3 Rules'!$D$2:$D$18,MATCH(F120,'Appendix 3 Rules'!$A$2:$A$17))))+(IF(O120="",0,INDEX('Appendix 3 Rules'!$E$2:$E$18,MATCH(F120,'Appendix 3 Rules'!$A$2:$A$17))))+(IF(Q120="",0,INDEX('Appendix 3 Rules'!$F$2:$F$18,MATCH(F120,'Appendix 3 Rules'!$A$2:$A$17))))+(IF(S120="",0,INDEX('Appendix 3 Rules'!$G$2:$G$18,MATCH(F120,'Appendix 3 Rules'!$A$2:$A$17))))+(IF(U120="",0,INDEX('Appendix 3 Rules'!$H$2:$H$18,MATCH(F120,'Appendix 3 Rules'!$A$2:$A$17))))+(IF(W120="",0,INDEX('Appendix 3 Rules'!$I$2:$I$18,MATCH(F120,'Appendix 3 Rules'!$A$2:$A$17))))+(IF(Y120="",0,INDEX('Appendix 3 Rules'!$J$2:$J$18,MATCH(F120,'Appendix 3 Rules'!$A$2:$A$17))))+(IF(AA120="",0,INDEX('Appendix 3 Rules'!$K$2:$K$18,MATCH(F120,'Appendix 3 Rules'!$A$2:$A$17))))+(IF(AC120="",0,INDEX('Appendix 3 Rules'!$L$2:$L$18,MATCH(F120,'Appendix 3 Rules'!$A$2:$A$17))))+(IF(AE120="",0,INDEX('Appendix 3 Rules'!$M$2:$M$18,MATCH(F120,'Appendix 3 Rules'!$A$2:$A$17))))+(IF(AG120="",0,INDEX('Appendix 3 Rules'!$N$2:$N$18,MATCH(F120,'Appendix 3 Rules'!$A$2:$A$17))))+(IF(F120="gc1",VLOOKUP(F120,'Appendix 3 Rules'!$A$1:$O$34,15)))+(IF(F120="gc2",VLOOKUP(F120,'Appendix 3 Rules'!$A$1:$O$34,15)))+(IF(F120="gc3",VLOOKUP(F120,'Appendix 3 Rules'!$A$1:$O$34,15)))+(IF(F120="gr1",VLOOKUP(F120,'Appendix 3 Rules'!$A$1:$O$34,15)))+(IF(F120="gr2",VLOOKUP(F120,'Appendix 3 Rules'!$A$1:$O$34,15)))+(IF(F120="gr3",VLOOKUP(F120,'Appendix 3 Rules'!$A$1:$O$34,15)))+(IF(F120="h1",VLOOKUP(F120,'Appendix 3 Rules'!$A$1:$O$34,15)))+(IF(F120="h2",VLOOKUP(F120,'Appendix 3 Rules'!$A$1:$O$34,15)))+(IF(F120="h3",VLOOKUP(F120,'Appendix 3 Rules'!$A$1:$O$34,15)))+(IF(F120="i1",VLOOKUP(F120,'Appendix 3 Rules'!$A$1:$O$34,15)))+(IF(F120="i2",VLOOKUP(F120,'Appendix 3 Rules'!$A$1:$O$34,15)))+(IF(F120="j1",VLOOKUP(F120,'Appendix 3 Rules'!$A$1:$O$34,15)))+(IF(F120="j2",VLOOKUP(F120,'Appendix 3 Rules'!$A$1:$O$34,15)))+(IF(F120="k",VLOOKUP(F120,'Appendix 3 Rules'!$A$1:$O$34,15)))+(IF(F120="l1",VLOOKUP(F120,'Appendix 3 Rules'!$A$1:$O$34,15)))+(IF(F120="l2",VLOOKUP(F120,'Appendix 3 Rules'!$A$1:$O$34,15)))+(IF(F120="m1",VLOOKUP(F120,'Appendix 3 Rules'!$A$1:$O$34,15)))+(IF(F120="m2",VLOOKUP(F120,'Appendix 3 Rules'!$A$1:$O$34,15)))+(IF(F120="m3",VLOOKUP(F120,'Appendix 3 Rules'!$A$1:$O$34,15)))+(IF(F120="n",VLOOKUP(F120,'Appendix 3 Rules'!$A$1:$O$34,15)))+(IF(F120="o",VLOOKUP(F120,'Appendix 3 Rules'!$A$1:$O$34,15)))+(IF(F120="p",VLOOKUP(F120,'Appendix 3 Rules'!$A$1:$O$34,15)))+(IF(F120="q",VLOOKUP(F120,'Appendix 3 Rules'!$A$1:$O$34,15)))+(IF(F120="r",VLOOKUP(F120,'Appendix 3 Rules'!$A$1:$O$34,15)))+(IF(F120="s",VLOOKUP(F120,'Appendix 3 Rules'!$A$1:$O$34,15)))+(IF(F120="t",VLOOKUP(F120,'Appendix 3 Rules'!$A$1:$O$34,15)))+(IF(F120="u",VLOOKUP(F120,'Appendix 3 Rules'!$A$1:$O$34,15))))</f>
        <v/>
      </c>
      <c r="H120" s="61" t="str">
        <f>IF(F120="","",IF(OR(F120="d",F120="e",F120="gc1",F120="gc2",F120="gc3",F120="gr1",F120="gr2",F120="gr3",F120="h1",F120="h2",F120="h3",F120="i1",F120="i2",F120="j1",F120="j2",F120="k",F120="l1",F120="l2",F120="m1",F120="m2",F120="m3",F120="n",F120="o",F120="p",F120="q",F120="r",F120="s",F120="t",F120="u",F120="f"),MIN(G120,VLOOKUP(F120,'Appx 3 (Mass) Rules'!$A$1:$D$150,4,0)),MIN(G120,VLOOKUP(F120,'Appx 3 (Mass) Rules'!$A$1:$D$150,4,0),SUMPRODUCT(IF(I120="",0,INDEX('Appendix 3 Rules'!$B$2:$B$18,MATCH(F120,'Appendix 3 Rules'!$A$2:$A$17))))+(IF(K120="",0,INDEX('Appendix 3 Rules'!$C$2:$C$18,MATCH(F120,'Appendix 3 Rules'!$A$2:$A$17))))+(IF(M120="",0,INDEX('Appendix 3 Rules'!$D$2:$D$18,MATCH(F120,'Appendix 3 Rules'!$A$2:$A$17))))+(IF(O120="",0,INDEX('Appendix 3 Rules'!$E$2:$E$18,MATCH(F120,'Appendix 3 Rules'!$A$2:$A$17))))+(IF(Q120="",0,INDEX('Appendix 3 Rules'!$F$2:$F$18,MATCH(F120,'Appendix 3 Rules'!$A$2:$A$17))))+(IF(S120="",0,INDEX('Appendix 3 Rules'!$G$2:$G$18,MATCH(F120,'Appendix 3 Rules'!$A$2:$A$17))))+(IF(U120="",0,INDEX('Appendix 3 Rules'!$H$2:$H$18,MATCH(F120,'Appendix 3 Rules'!$A$2:$A$17))))+(IF(W120="",0,INDEX('Appendix 3 Rules'!$I$2:$I$18,MATCH(F120,'Appendix 3 Rules'!$A$2:$A$17))))+(IF(Y120="",0,INDEX('Appendix 3 Rules'!$J$2:$J$18,MATCH(F120,'Appendix 3 Rules'!$A$2:$A$17))))+(IF(AA120="",0,INDEX('Appendix 3 Rules'!$K$2:$K$18,MATCH(F120,'Appendix 3 Rules'!$A$2:$A$17))))+(IF(AC120="",0,INDEX('Appendix 3 Rules'!$L$2:$L$18,MATCH(F120,'Appendix 3 Rules'!$A$2:$A$17))))+(IF(AE120="",0,INDEX('Appendix 3 Rules'!$M$2:$M$18,MATCH(F120,'Appendix 3 Rules'!$A$2:$A$17))))+(IF(AG120="",0,INDEX('Appendix 3 Rules'!$N$2:$N$18,MATCH(F120,'Appendix 3 Rules'!$A$2:$A$17))))+(IF(F120="gc1",VLOOKUP(F120,'Appendix 3 Rules'!$A$1:$O$34,15)))+(IF(F120="gc2",VLOOKUP(F120,'Appendix 3 Rules'!$A$1:$O$34,15)))+(IF(F120="gc3",VLOOKUP(F120,'Appendix 3 Rules'!$A$1:$O$34,15)))+(IF(F120="gr1",VLOOKUP(F120,'Appendix 3 Rules'!$A$1:$O$34,15)))+(IF(F120="gr2",VLOOKUP(F120,'Appendix 3 Rules'!$A$1:$O$34,15)))+(IF(F120="gr3",VLOOKUP(F120,'Appendix 3 Rules'!$A$1:$O$34,15)))+(IF(F120="h1",VLOOKUP(F120,'Appendix 3 Rules'!$A$1:$O$34,15)))+(IF(F120="h2",VLOOKUP(F120,'Appendix 3 Rules'!$A$1:$O$34,15)))+(IF(F120="h3",VLOOKUP(F120,'Appendix 3 Rules'!$A$1:$O$34,15)))+(IF(F120="i1",VLOOKUP(F120,'Appendix 3 Rules'!$A$1:$O$34,15)))+(IF(F120="i2",VLOOKUP(F120,'Appendix 3 Rules'!$A$1:$O$34,15)))+(IF(F120="j1",VLOOKUP(F120,'Appendix 3 Rules'!$A$1:$O$34,15)))+(IF(F120="j2",VLOOKUP(F120,'Appendix 3 Rules'!$A$1:$O$34,15)))+(IF(F120="k",VLOOKUP(F120,'Appendix 3 Rules'!$A$1:$O$34,15)))+(IF(F120="l1",VLOOKUP(F120,'Appendix 3 Rules'!$A$1:$O$34,15)))+(IF(F120="l2",VLOOKUP(F120,'Appendix 3 Rules'!$A$1:$O$34,15)))+(IF(F120="m1",VLOOKUP(F120,'Appendix 3 Rules'!$A$1:$O$34,15)))+(IF(F120="m2",VLOOKUP(F120,'Appendix 3 Rules'!$A$1:$O$34,15)))+(IF(F120="m3",VLOOKUP(F120,'Appendix 3 Rules'!$A$1:$O$34,15)))+(IF(F120="n",VLOOKUP(F120,'Appendix 3 Rules'!$A$1:$O$34,15)))+(IF(F120="o",VLOOKUP(F120,'Appendix 3 Rules'!$A$1:$O$34,15)))+(IF(F120="p",VLOOKUP(F120,'Appendix 3 Rules'!$A$1:$O$34,15)))+(IF(F120="q",VLOOKUP(F120,'Appendix 3 Rules'!$A$1:$O$34,15)))+(IF(F120="r",VLOOKUP(F120,'Appendix 3 Rules'!$A$1:$O$34,15)))+(IF(F120="s",VLOOKUP(F120,'Appendix 3 Rules'!$A$1:$O$34,15)))+(IF(F120="t",VLOOKUP(F120,'Appendix 3 Rules'!$A$1:$O$34,15)))+(IF(F120="u",VLOOKUP(F120,'Appendix 3 Rules'!$A$1:$O$34,15))))))</f>
        <v/>
      </c>
      <c r="I120" s="11"/>
      <c r="J120" s="14"/>
      <c r="K120" s="11"/>
      <c r="L120" s="14"/>
      <c r="M120" s="11"/>
      <c r="N120" s="14"/>
      <c r="O120" s="11"/>
      <c r="P120" s="14"/>
      <c r="Q120" s="11"/>
      <c r="R120" s="14"/>
      <c r="S120" s="68"/>
      <c r="T120" s="14"/>
      <c r="U120" s="11"/>
      <c r="V120" s="14"/>
      <c r="W120" s="11"/>
      <c r="X120" s="14"/>
      <c r="Y120" s="69"/>
      <c r="Z120" s="14"/>
      <c r="AA120" s="69"/>
      <c r="AB120" s="14"/>
      <c r="AC120" s="8"/>
      <c r="AD120" s="13"/>
      <c r="AE120" s="8"/>
      <c r="AF120" s="13"/>
      <c r="AG120" s="8"/>
      <c r="AH120" s="13"/>
      <c r="AI120" s="13"/>
      <c r="AJ120" s="13"/>
      <c r="AK120" s="13"/>
      <c r="AL120" s="13"/>
      <c r="AM120" s="13" t="str">
        <f>IF(OR(AE120&lt;&gt;"",AG120&lt;&gt;""),"",IF(AND(F120&lt;&gt;"f",M120&lt;&gt;""),VLOOKUP(F120,'Appendix 3 Rules'!$A$1:$O$34,4,0),""))</f>
        <v/>
      </c>
      <c r="AN120" s="13" t="str">
        <f>IF(Q120="","",VLOOKUP(F120,'Appendix 3 Rules'!$A$1:$N$34,6,FALSE))</f>
        <v/>
      </c>
      <c r="AO120" s="13" t="str">
        <f>IF(AND(F120="f",U120&lt;&gt;""),VLOOKUP(F120,'Appendix 3 Rules'!$A$1:$N$34,8,FALSE),"")</f>
        <v/>
      </c>
    </row>
    <row r="121" spans="1:41" ht="18" customHeight="1" x14ac:dyDescent="0.2">
      <c r="B121" s="70"/>
      <c r="C121" s="9"/>
      <c r="D121" s="10"/>
      <c r="E121" s="9"/>
      <c r="F121" s="8"/>
      <c r="G121" s="20" t="str">
        <f>IF(F121="","",SUMPRODUCT(IF(I121="",0,INDEX('Appendix 3 Rules'!$B$2:$B$18,MATCH(F121,'Appendix 3 Rules'!$A$2:$A$17))))+(IF(K121="",0,INDEX('Appendix 3 Rules'!$C$2:$C$18,MATCH(F121,'Appendix 3 Rules'!$A$2:$A$17))))+(IF(M121="",0,INDEX('Appendix 3 Rules'!$D$2:$D$18,MATCH(F121,'Appendix 3 Rules'!$A$2:$A$17))))+(IF(O121="",0,INDEX('Appendix 3 Rules'!$E$2:$E$18,MATCH(F121,'Appendix 3 Rules'!$A$2:$A$17))))+(IF(Q121="",0,INDEX('Appendix 3 Rules'!$F$2:$F$18,MATCH(F121,'Appendix 3 Rules'!$A$2:$A$17))))+(IF(S121="",0,INDEX('Appendix 3 Rules'!$G$2:$G$18,MATCH(F121,'Appendix 3 Rules'!$A$2:$A$17))))+(IF(U121="",0,INDEX('Appendix 3 Rules'!$H$2:$H$18,MATCH(F121,'Appendix 3 Rules'!$A$2:$A$17))))+(IF(W121="",0,INDEX('Appendix 3 Rules'!$I$2:$I$18,MATCH(F121,'Appendix 3 Rules'!$A$2:$A$17))))+(IF(Y121="",0,INDEX('Appendix 3 Rules'!$J$2:$J$18,MATCH(F121,'Appendix 3 Rules'!$A$2:$A$17))))+(IF(AA121="",0,INDEX('Appendix 3 Rules'!$K$2:$K$18,MATCH(F121,'Appendix 3 Rules'!$A$2:$A$17))))+(IF(AC121="",0,INDEX('Appendix 3 Rules'!$L$2:$L$18,MATCH(F121,'Appendix 3 Rules'!$A$2:$A$17))))+(IF(AE121="",0,INDEX('Appendix 3 Rules'!$M$2:$M$18,MATCH(F121,'Appendix 3 Rules'!$A$2:$A$17))))+(IF(AG121="",0,INDEX('Appendix 3 Rules'!$N$2:$N$18,MATCH(F121,'Appendix 3 Rules'!$A$2:$A$17))))+(IF(F121="gc1",VLOOKUP(F121,'Appendix 3 Rules'!$A$1:$O$34,15)))+(IF(F121="gc2",VLOOKUP(F121,'Appendix 3 Rules'!$A$1:$O$34,15)))+(IF(F121="gc3",VLOOKUP(F121,'Appendix 3 Rules'!$A$1:$O$34,15)))+(IF(F121="gr1",VLOOKUP(F121,'Appendix 3 Rules'!$A$1:$O$34,15)))+(IF(F121="gr2",VLOOKUP(F121,'Appendix 3 Rules'!$A$1:$O$34,15)))+(IF(F121="gr3",VLOOKUP(F121,'Appendix 3 Rules'!$A$1:$O$34,15)))+(IF(F121="h1",VLOOKUP(F121,'Appendix 3 Rules'!$A$1:$O$34,15)))+(IF(F121="h2",VLOOKUP(F121,'Appendix 3 Rules'!$A$1:$O$34,15)))+(IF(F121="h3",VLOOKUP(F121,'Appendix 3 Rules'!$A$1:$O$34,15)))+(IF(F121="i1",VLOOKUP(F121,'Appendix 3 Rules'!$A$1:$O$34,15)))+(IF(F121="i2",VLOOKUP(F121,'Appendix 3 Rules'!$A$1:$O$34,15)))+(IF(F121="j1",VLOOKUP(F121,'Appendix 3 Rules'!$A$1:$O$34,15)))+(IF(F121="j2",VLOOKUP(F121,'Appendix 3 Rules'!$A$1:$O$34,15)))+(IF(F121="k",VLOOKUP(F121,'Appendix 3 Rules'!$A$1:$O$34,15)))+(IF(F121="l1",VLOOKUP(F121,'Appendix 3 Rules'!$A$1:$O$34,15)))+(IF(F121="l2",VLOOKUP(F121,'Appendix 3 Rules'!$A$1:$O$34,15)))+(IF(F121="m1",VLOOKUP(F121,'Appendix 3 Rules'!$A$1:$O$34,15)))+(IF(F121="m2",VLOOKUP(F121,'Appendix 3 Rules'!$A$1:$O$34,15)))+(IF(F121="m3",VLOOKUP(F121,'Appendix 3 Rules'!$A$1:$O$34,15)))+(IF(F121="n",VLOOKUP(F121,'Appendix 3 Rules'!$A$1:$O$34,15)))+(IF(F121="o",VLOOKUP(F121,'Appendix 3 Rules'!$A$1:$O$34,15)))+(IF(F121="p",VLOOKUP(F121,'Appendix 3 Rules'!$A$1:$O$34,15)))+(IF(F121="q",VLOOKUP(F121,'Appendix 3 Rules'!$A$1:$O$34,15)))+(IF(F121="r",VLOOKUP(F121,'Appendix 3 Rules'!$A$1:$O$34,15)))+(IF(F121="s",VLOOKUP(F121,'Appendix 3 Rules'!$A$1:$O$34,15)))+(IF(F121="t",VLOOKUP(F121,'Appendix 3 Rules'!$A$1:$O$34,15)))+(IF(F121="u",VLOOKUP(F121,'Appendix 3 Rules'!$A$1:$O$34,15))))</f>
        <v/>
      </c>
      <c r="H121" s="61" t="str">
        <f>IF(F121="","",IF(OR(F121="d",F121="e",F121="gc1",F121="gc2",F121="gc3",F121="gr1",F121="gr2",F121="gr3",F121="h1",F121="h2",F121="h3",F121="i1",F121="i2",F121="j1",F121="j2",F121="k",F121="l1",F121="l2",F121="m1",F121="m2",F121="m3",F121="n",F121="o",F121="p",F121="q",F121="r",F121="s",F121="t",F121="u",F121="f"),MIN(G121,VLOOKUP(F121,'Appx 3 (Mass) Rules'!$A$1:$D$150,4,0)),MIN(G121,VLOOKUP(F121,'Appx 3 (Mass) Rules'!$A$1:$D$150,4,0),SUMPRODUCT(IF(I121="",0,INDEX('Appendix 3 Rules'!$B$2:$B$18,MATCH(F121,'Appendix 3 Rules'!$A$2:$A$17))))+(IF(K121="",0,INDEX('Appendix 3 Rules'!$C$2:$C$18,MATCH(F121,'Appendix 3 Rules'!$A$2:$A$17))))+(IF(M121="",0,INDEX('Appendix 3 Rules'!$D$2:$D$18,MATCH(F121,'Appendix 3 Rules'!$A$2:$A$17))))+(IF(O121="",0,INDEX('Appendix 3 Rules'!$E$2:$E$18,MATCH(F121,'Appendix 3 Rules'!$A$2:$A$17))))+(IF(Q121="",0,INDEX('Appendix 3 Rules'!$F$2:$F$18,MATCH(F121,'Appendix 3 Rules'!$A$2:$A$17))))+(IF(S121="",0,INDEX('Appendix 3 Rules'!$G$2:$G$18,MATCH(F121,'Appendix 3 Rules'!$A$2:$A$17))))+(IF(U121="",0,INDEX('Appendix 3 Rules'!$H$2:$H$18,MATCH(F121,'Appendix 3 Rules'!$A$2:$A$17))))+(IF(W121="",0,INDEX('Appendix 3 Rules'!$I$2:$I$18,MATCH(F121,'Appendix 3 Rules'!$A$2:$A$17))))+(IF(Y121="",0,INDEX('Appendix 3 Rules'!$J$2:$J$18,MATCH(F121,'Appendix 3 Rules'!$A$2:$A$17))))+(IF(AA121="",0,INDEX('Appendix 3 Rules'!$K$2:$K$18,MATCH(F121,'Appendix 3 Rules'!$A$2:$A$17))))+(IF(AC121="",0,INDEX('Appendix 3 Rules'!$L$2:$L$18,MATCH(F121,'Appendix 3 Rules'!$A$2:$A$17))))+(IF(AE121="",0,INDEX('Appendix 3 Rules'!$M$2:$M$18,MATCH(F121,'Appendix 3 Rules'!$A$2:$A$17))))+(IF(AG121="",0,INDEX('Appendix 3 Rules'!$N$2:$N$18,MATCH(F121,'Appendix 3 Rules'!$A$2:$A$17))))+(IF(F121="gc1",VLOOKUP(F121,'Appendix 3 Rules'!$A$1:$O$34,15)))+(IF(F121="gc2",VLOOKUP(F121,'Appendix 3 Rules'!$A$1:$O$34,15)))+(IF(F121="gc3",VLOOKUP(F121,'Appendix 3 Rules'!$A$1:$O$34,15)))+(IF(F121="gr1",VLOOKUP(F121,'Appendix 3 Rules'!$A$1:$O$34,15)))+(IF(F121="gr2",VLOOKUP(F121,'Appendix 3 Rules'!$A$1:$O$34,15)))+(IF(F121="gr3",VLOOKUP(F121,'Appendix 3 Rules'!$A$1:$O$34,15)))+(IF(F121="h1",VLOOKUP(F121,'Appendix 3 Rules'!$A$1:$O$34,15)))+(IF(F121="h2",VLOOKUP(F121,'Appendix 3 Rules'!$A$1:$O$34,15)))+(IF(F121="h3",VLOOKUP(F121,'Appendix 3 Rules'!$A$1:$O$34,15)))+(IF(F121="i1",VLOOKUP(F121,'Appendix 3 Rules'!$A$1:$O$34,15)))+(IF(F121="i2",VLOOKUP(F121,'Appendix 3 Rules'!$A$1:$O$34,15)))+(IF(F121="j1",VLOOKUP(F121,'Appendix 3 Rules'!$A$1:$O$34,15)))+(IF(F121="j2",VLOOKUP(F121,'Appendix 3 Rules'!$A$1:$O$34,15)))+(IF(F121="k",VLOOKUP(F121,'Appendix 3 Rules'!$A$1:$O$34,15)))+(IF(F121="l1",VLOOKUP(F121,'Appendix 3 Rules'!$A$1:$O$34,15)))+(IF(F121="l2",VLOOKUP(F121,'Appendix 3 Rules'!$A$1:$O$34,15)))+(IF(F121="m1",VLOOKUP(F121,'Appendix 3 Rules'!$A$1:$O$34,15)))+(IF(F121="m2",VLOOKUP(F121,'Appendix 3 Rules'!$A$1:$O$34,15)))+(IF(F121="m3",VLOOKUP(F121,'Appendix 3 Rules'!$A$1:$O$34,15)))+(IF(F121="n",VLOOKUP(F121,'Appendix 3 Rules'!$A$1:$O$34,15)))+(IF(F121="o",VLOOKUP(F121,'Appendix 3 Rules'!$A$1:$O$34,15)))+(IF(F121="p",VLOOKUP(F121,'Appendix 3 Rules'!$A$1:$O$34,15)))+(IF(F121="q",VLOOKUP(F121,'Appendix 3 Rules'!$A$1:$O$34,15)))+(IF(F121="r",VLOOKUP(F121,'Appendix 3 Rules'!$A$1:$O$34,15)))+(IF(F121="s",VLOOKUP(F121,'Appendix 3 Rules'!$A$1:$O$34,15)))+(IF(F121="t",VLOOKUP(F121,'Appendix 3 Rules'!$A$1:$O$34,15)))+(IF(F121="u",VLOOKUP(F121,'Appendix 3 Rules'!$A$1:$O$34,15))))))</f>
        <v/>
      </c>
      <c r="I121" s="12"/>
      <c r="J121" s="13"/>
      <c r="K121" s="12"/>
      <c r="L121" s="13"/>
      <c r="M121" s="12"/>
      <c r="N121" s="13"/>
      <c r="O121" s="12"/>
      <c r="P121" s="13"/>
      <c r="Q121" s="12"/>
      <c r="R121" s="13"/>
      <c r="S121" s="12"/>
      <c r="T121" s="13"/>
      <c r="U121" s="12"/>
      <c r="V121" s="13"/>
      <c r="W121" s="12"/>
      <c r="X121" s="13"/>
      <c r="Y121" s="12"/>
      <c r="Z121" s="13"/>
      <c r="AA121" s="12"/>
      <c r="AB121" s="13"/>
      <c r="AC121" s="8"/>
      <c r="AD121" s="13"/>
      <c r="AE121" s="8"/>
      <c r="AF121" s="13"/>
      <c r="AG121" s="8"/>
      <c r="AH121" s="13"/>
      <c r="AI121" s="13"/>
      <c r="AJ121" s="13"/>
      <c r="AK121" s="13"/>
      <c r="AL121" s="13"/>
      <c r="AM121" s="13" t="str">
        <f>IF(OR(AE121&lt;&gt;"",AG121&lt;&gt;""),"",IF(AND(F121&lt;&gt;"f",M121&lt;&gt;""),VLOOKUP(F121,'Appendix 3 Rules'!$A$1:$O$34,4,0),""))</f>
        <v/>
      </c>
      <c r="AN121" s="13" t="str">
        <f>IF(Q121="","",VLOOKUP(F121,'Appendix 3 Rules'!$A$1:$N$34,6,FALSE))</f>
        <v/>
      </c>
      <c r="AO121" s="13" t="str">
        <f>IF(AND(F121="f",U121&lt;&gt;""),VLOOKUP(F121,'Appendix 3 Rules'!$A$1:$N$34,8,FALSE),"")</f>
        <v/>
      </c>
    </row>
    <row r="122" spans="1:41" ht="18" customHeight="1" x14ac:dyDescent="0.2">
      <c r="A122" s="66"/>
      <c r="B122" s="70"/>
      <c r="C122" s="9"/>
      <c r="D122" s="10"/>
      <c r="E122" s="9"/>
      <c r="F122" s="8"/>
      <c r="G122" s="20" t="str">
        <f>IF(F122="","",SUMPRODUCT(IF(I122="",0,INDEX('Appendix 3 Rules'!$B$2:$B$18,MATCH(F122,'Appendix 3 Rules'!$A$2:$A$17))))+(IF(K122="",0,INDEX('Appendix 3 Rules'!$C$2:$C$18,MATCH(F122,'Appendix 3 Rules'!$A$2:$A$17))))+(IF(M122="",0,INDEX('Appendix 3 Rules'!$D$2:$D$18,MATCH(F122,'Appendix 3 Rules'!$A$2:$A$17))))+(IF(O122="",0,INDEX('Appendix 3 Rules'!$E$2:$E$18,MATCH(F122,'Appendix 3 Rules'!$A$2:$A$17))))+(IF(Q122="",0,INDEX('Appendix 3 Rules'!$F$2:$F$18,MATCH(F122,'Appendix 3 Rules'!$A$2:$A$17))))+(IF(S122="",0,INDEX('Appendix 3 Rules'!$G$2:$G$18,MATCH(F122,'Appendix 3 Rules'!$A$2:$A$17))))+(IF(U122="",0,INDEX('Appendix 3 Rules'!$H$2:$H$18,MATCH(F122,'Appendix 3 Rules'!$A$2:$A$17))))+(IF(W122="",0,INDEX('Appendix 3 Rules'!$I$2:$I$18,MATCH(F122,'Appendix 3 Rules'!$A$2:$A$17))))+(IF(Y122="",0,INDEX('Appendix 3 Rules'!$J$2:$J$18,MATCH(F122,'Appendix 3 Rules'!$A$2:$A$17))))+(IF(AA122="",0,INDEX('Appendix 3 Rules'!$K$2:$K$18,MATCH(F122,'Appendix 3 Rules'!$A$2:$A$17))))+(IF(AC122="",0,INDEX('Appendix 3 Rules'!$L$2:$L$18,MATCH(F122,'Appendix 3 Rules'!$A$2:$A$17))))+(IF(AE122="",0,INDEX('Appendix 3 Rules'!$M$2:$M$18,MATCH(F122,'Appendix 3 Rules'!$A$2:$A$17))))+(IF(AG122="",0,INDEX('Appendix 3 Rules'!$N$2:$N$18,MATCH(F122,'Appendix 3 Rules'!$A$2:$A$17))))+(IF(F122="gc1",VLOOKUP(F122,'Appendix 3 Rules'!$A$1:$O$34,15)))+(IF(F122="gc2",VLOOKUP(F122,'Appendix 3 Rules'!$A$1:$O$34,15)))+(IF(F122="gc3",VLOOKUP(F122,'Appendix 3 Rules'!$A$1:$O$34,15)))+(IF(F122="gr1",VLOOKUP(F122,'Appendix 3 Rules'!$A$1:$O$34,15)))+(IF(F122="gr2",VLOOKUP(F122,'Appendix 3 Rules'!$A$1:$O$34,15)))+(IF(F122="gr3",VLOOKUP(F122,'Appendix 3 Rules'!$A$1:$O$34,15)))+(IF(F122="h1",VLOOKUP(F122,'Appendix 3 Rules'!$A$1:$O$34,15)))+(IF(F122="h2",VLOOKUP(F122,'Appendix 3 Rules'!$A$1:$O$34,15)))+(IF(F122="h3",VLOOKUP(F122,'Appendix 3 Rules'!$A$1:$O$34,15)))+(IF(F122="i1",VLOOKUP(F122,'Appendix 3 Rules'!$A$1:$O$34,15)))+(IF(F122="i2",VLOOKUP(F122,'Appendix 3 Rules'!$A$1:$O$34,15)))+(IF(F122="j1",VLOOKUP(F122,'Appendix 3 Rules'!$A$1:$O$34,15)))+(IF(F122="j2",VLOOKUP(F122,'Appendix 3 Rules'!$A$1:$O$34,15)))+(IF(F122="k",VLOOKUP(F122,'Appendix 3 Rules'!$A$1:$O$34,15)))+(IF(F122="l1",VLOOKUP(F122,'Appendix 3 Rules'!$A$1:$O$34,15)))+(IF(F122="l2",VLOOKUP(F122,'Appendix 3 Rules'!$A$1:$O$34,15)))+(IF(F122="m1",VLOOKUP(F122,'Appendix 3 Rules'!$A$1:$O$34,15)))+(IF(F122="m2",VLOOKUP(F122,'Appendix 3 Rules'!$A$1:$O$34,15)))+(IF(F122="m3",VLOOKUP(F122,'Appendix 3 Rules'!$A$1:$O$34,15)))+(IF(F122="n",VLOOKUP(F122,'Appendix 3 Rules'!$A$1:$O$34,15)))+(IF(F122="o",VLOOKUP(F122,'Appendix 3 Rules'!$A$1:$O$34,15)))+(IF(F122="p",VLOOKUP(F122,'Appendix 3 Rules'!$A$1:$O$34,15)))+(IF(F122="q",VLOOKUP(F122,'Appendix 3 Rules'!$A$1:$O$34,15)))+(IF(F122="r",VLOOKUP(F122,'Appendix 3 Rules'!$A$1:$O$34,15)))+(IF(F122="s",VLOOKUP(F122,'Appendix 3 Rules'!$A$1:$O$34,15)))+(IF(F122="t",VLOOKUP(F122,'Appendix 3 Rules'!$A$1:$O$34,15)))+(IF(F122="u",VLOOKUP(F122,'Appendix 3 Rules'!$A$1:$O$34,15))))</f>
        <v/>
      </c>
      <c r="H122" s="61" t="str">
        <f>IF(F122="","",IF(OR(F122="d",F122="e",F122="gc1",F122="gc2",F122="gc3",F122="gr1",F122="gr2",F122="gr3",F122="h1",F122="h2",F122="h3",F122="i1",F122="i2",F122="j1",F122="j2",F122="k",F122="l1",F122="l2",F122="m1",F122="m2",F122="m3",F122="n",F122="o",F122="p",F122="q",F122="r",F122="s",F122="t",F122="u",F122="f"),MIN(G122,VLOOKUP(F122,'Appx 3 (Mass) Rules'!$A$1:$D$150,4,0)),MIN(G122,VLOOKUP(F122,'Appx 3 (Mass) Rules'!$A$1:$D$150,4,0),SUMPRODUCT(IF(I122="",0,INDEX('Appendix 3 Rules'!$B$2:$B$18,MATCH(F122,'Appendix 3 Rules'!$A$2:$A$17))))+(IF(K122="",0,INDEX('Appendix 3 Rules'!$C$2:$C$18,MATCH(F122,'Appendix 3 Rules'!$A$2:$A$17))))+(IF(M122="",0,INDEX('Appendix 3 Rules'!$D$2:$D$18,MATCH(F122,'Appendix 3 Rules'!$A$2:$A$17))))+(IF(O122="",0,INDEX('Appendix 3 Rules'!$E$2:$E$18,MATCH(F122,'Appendix 3 Rules'!$A$2:$A$17))))+(IF(Q122="",0,INDEX('Appendix 3 Rules'!$F$2:$F$18,MATCH(F122,'Appendix 3 Rules'!$A$2:$A$17))))+(IF(S122="",0,INDEX('Appendix 3 Rules'!$G$2:$G$18,MATCH(F122,'Appendix 3 Rules'!$A$2:$A$17))))+(IF(U122="",0,INDEX('Appendix 3 Rules'!$H$2:$H$18,MATCH(F122,'Appendix 3 Rules'!$A$2:$A$17))))+(IF(W122="",0,INDEX('Appendix 3 Rules'!$I$2:$I$18,MATCH(F122,'Appendix 3 Rules'!$A$2:$A$17))))+(IF(Y122="",0,INDEX('Appendix 3 Rules'!$J$2:$J$18,MATCH(F122,'Appendix 3 Rules'!$A$2:$A$17))))+(IF(AA122="",0,INDEX('Appendix 3 Rules'!$K$2:$K$18,MATCH(F122,'Appendix 3 Rules'!$A$2:$A$17))))+(IF(AC122="",0,INDEX('Appendix 3 Rules'!$L$2:$L$18,MATCH(F122,'Appendix 3 Rules'!$A$2:$A$17))))+(IF(AE122="",0,INDEX('Appendix 3 Rules'!$M$2:$M$18,MATCH(F122,'Appendix 3 Rules'!$A$2:$A$17))))+(IF(AG122="",0,INDEX('Appendix 3 Rules'!$N$2:$N$18,MATCH(F122,'Appendix 3 Rules'!$A$2:$A$17))))+(IF(F122="gc1",VLOOKUP(F122,'Appendix 3 Rules'!$A$1:$O$34,15)))+(IF(F122="gc2",VLOOKUP(F122,'Appendix 3 Rules'!$A$1:$O$34,15)))+(IF(F122="gc3",VLOOKUP(F122,'Appendix 3 Rules'!$A$1:$O$34,15)))+(IF(F122="gr1",VLOOKUP(F122,'Appendix 3 Rules'!$A$1:$O$34,15)))+(IF(F122="gr2",VLOOKUP(F122,'Appendix 3 Rules'!$A$1:$O$34,15)))+(IF(F122="gr3",VLOOKUP(F122,'Appendix 3 Rules'!$A$1:$O$34,15)))+(IF(F122="h1",VLOOKUP(F122,'Appendix 3 Rules'!$A$1:$O$34,15)))+(IF(F122="h2",VLOOKUP(F122,'Appendix 3 Rules'!$A$1:$O$34,15)))+(IF(F122="h3",VLOOKUP(F122,'Appendix 3 Rules'!$A$1:$O$34,15)))+(IF(F122="i1",VLOOKUP(F122,'Appendix 3 Rules'!$A$1:$O$34,15)))+(IF(F122="i2",VLOOKUP(F122,'Appendix 3 Rules'!$A$1:$O$34,15)))+(IF(F122="j1",VLOOKUP(F122,'Appendix 3 Rules'!$A$1:$O$34,15)))+(IF(F122="j2",VLOOKUP(F122,'Appendix 3 Rules'!$A$1:$O$34,15)))+(IF(F122="k",VLOOKUP(F122,'Appendix 3 Rules'!$A$1:$O$34,15)))+(IF(F122="l1",VLOOKUP(F122,'Appendix 3 Rules'!$A$1:$O$34,15)))+(IF(F122="l2",VLOOKUP(F122,'Appendix 3 Rules'!$A$1:$O$34,15)))+(IF(F122="m1",VLOOKUP(F122,'Appendix 3 Rules'!$A$1:$O$34,15)))+(IF(F122="m2",VLOOKUP(F122,'Appendix 3 Rules'!$A$1:$O$34,15)))+(IF(F122="m3",VLOOKUP(F122,'Appendix 3 Rules'!$A$1:$O$34,15)))+(IF(F122="n",VLOOKUP(F122,'Appendix 3 Rules'!$A$1:$O$34,15)))+(IF(F122="o",VLOOKUP(F122,'Appendix 3 Rules'!$A$1:$O$34,15)))+(IF(F122="p",VLOOKUP(F122,'Appendix 3 Rules'!$A$1:$O$34,15)))+(IF(F122="q",VLOOKUP(F122,'Appendix 3 Rules'!$A$1:$O$34,15)))+(IF(F122="r",VLOOKUP(F122,'Appendix 3 Rules'!$A$1:$O$34,15)))+(IF(F122="s",VLOOKUP(F122,'Appendix 3 Rules'!$A$1:$O$34,15)))+(IF(F122="t",VLOOKUP(F122,'Appendix 3 Rules'!$A$1:$O$34,15)))+(IF(F122="u",VLOOKUP(F122,'Appendix 3 Rules'!$A$1:$O$34,15))))))</f>
        <v/>
      </c>
      <c r="I122" s="11"/>
      <c r="J122" s="14"/>
      <c r="K122" s="11"/>
      <c r="L122" s="14"/>
      <c r="M122" s="11"/>
      <c r="N122" s="14"/>
      <c r="O122" s="11"/>
      <c r="P122" s="14"/>
      <c r="Q122" s="11"/>
      <c r="R122" s="14"/>
      <c r="S122" s="68"/>
      <c r="T122" s="14"/>
      <c r="U122" s="11"/>
      <c r="V122" s="14"/>
      <c r="W122" s="11"/>
      <c r="X122" s="14"/>
      <c r="Y122" s="69"/>
      <c r="Z122" s="14"/>
      <c r="AA122" s="69"/>
      <c r="AB122" s="14"/>
      <c r="AC122" s="8"/>
      <c r="AD122" s="13"/>
      <c r="AE122" s="8"/>
      <c r="AF122" s="13"/>
      <c r="AG122" s="8"/>
      <c r="AH122" s="13"/>
      <c r="AI122" s="13"/>
      <c r="AJ122" s="13"/>
      <c r="AK122" s="13"/>
      <c r="AL122" s="13"/>
      <c r="AM122" s="13" t="str">
        <f>IF(OR(AE122&lt;&gt;"",AG122&lt;&gt;""),"",IF(AND(F122&lt;&gt;"f",M122&lt;&gt;""),VLOOKUP(F122,'Appendix 3 Rules'!$A$1:$O$34,4,0),""))</f>
        <v/>
      </c>
      <c r="AN122" s="13" t="str">
        <f>IF(Q122="","",VLOOKUP(F122,'Appendix 3 Rules'!$A$1:$N$34,6,FALSE))</f>
        <v/>
      </c>
      <c r="AO122" s="13" t="str">
        <f>IF(AND(F122="f",U122&lt;&gt;""),VLOOKUP(F122,'Appendix 3 Rules'!$A$1:$N$34,8,FALSE),"")</f>
        <v/>
      </c>
    </row>
    <row r="123" spans="1:41" ht="18" customHeight="1" x14ac:dyDescent="0.2">
      <c r="B123" s="70"/>
      <c r="C123" s="9"/>
      <c r="D123" s="10"/>
      <c r="E123" s="9"/>
      <c r="F123" s="8"/>
      <c r="G123" s="20" t="str">
        <f>IF(F123="","",SUMPRODUCT(IF(I123="",0,INDEX('Appendix 3 Rules'!$B$2:$B$18,MATCH(F123,'Appendix 3 Rules'!$A$2:$A$17))))+(IF(K123="",0,INDEX('Appendix 3 Rules'!$C$2:$C$18,MATCH(F123,'Appendix 3 Rules'!$A$2:$A$17))))+(IF(M123="",0,INDEX('Appendix 3 Rules'!$D$2:$D$18,MATCH(F123,'Appendix 3 Rules'!$A$2:$A$17))))+(IF(O123="",0,INDEX('Appendix 3 Rules'!$E$2:$E$18,MATCH(F123,'Appendix 3 Rules'!$A$2:$A$17))))+(IF(Q123="",0,INDEX('Appendix 3 Rules'!$F$2:$F$18,MATCH(F123,'Appendix 3 Rules'!$A$2:$A$17))))+(IF(S123="",0,INDEX('Appendix 3 Rules'!$G$2:$G$18,MATCH(F123,'Appendix 3 Rules'!$A$2:$A$17))))+(IF(U123="",0,INDEX('Appendix 3 Rules'!$H$2:$H$18,MATCH(F123,'Appendix 3 Rules'!$A$2:$A$17))))+(IF(W123="",0,INDEX('Appendix 3 Rules'!$I$2:$I$18,MATCH(F123,'Appendix 3 Rules'!$A$2:$A$17))))+(IF(Y123="",0,INDEX('Appendix 3 Rules'!$J$2:$J$18,MATCH(F123,'Appendix 3 Rules'!$A$2:$A$17))))+(IF(AA123="",0,INDEX('Appendix 3 Rules'!$K$2:$K$18,MATCH(F123,'Appendix 3 Rules'!$A$2:$A$17))))+(IF(AC123="",0,INDEX('Appendix 3 Rules'!$L$2:$L$18,MATCH(F123,'Appendix 3 Rules'!$A$2:$A$17))))+(IF(AE123="",0,INDEX('Appendix 3 Rules'!$M$2:$M$18,MATCH(F123,'Appendix 3 Rules'!$A$2:$A$17))))+(IF(AG123="",0,INDEX('Appendix 3 Rules'!$N$2:$N$18,MATCH(F123,'Appendix 3 Rules'!$A$2:$A$17))))+(IF(F123="gc1",VLOOKUP(F123,'Appendix 3 Rules'!$A$1:$O$34,15)))+(IF(F123="gc2",VLOOKUP(F123,'Appendix 3 Rules'!$A$1:$O$34,15)))+(IF(F123="gc3",VLOOKUP(F123,'Appendix 3 Rules'!$A$1:$O$34,15)))+(IF(F123="gr1",VLOOKUP(F123,'Appendix 3 Rules'!$A$1:$O$34,15)))+(IF(F123="gr2",VLOOKUP(F123,'Appendix 3 Rules'!$A$1:$O$34,15)))+(IF(F123="gr3",VLOOKUP(F123,'Appendix 3 Rules'!$A$1:$O$34,15)))+(IF(F123="h1",VLOOKUP(F123,'Appendix 3 Rules'!$A$1:$O$34,15)))+(IF(F123="h2",VLOOKUP(F123,'Appendix 3 Rules'!$A$1:$O$34,15)))+(IF(F123="h3",VLOOKUP(F123,'Appendix 3 Rules'!$A$1:$O$34,15)))+(IF(F123="i1",VLOOKUP(F123,'Appendix 3 Rules'!$A$1:$O$34,15)))+(IF(F123="i2",VLOOKUP(F123,'Appendix 3 Rules'!$A$1:$O$34,15)))+(IF(F123="j1",VLOOKUP(F123,'Appendix 3 Rules'!$A$1:$O$34,15)))+(IF(F123="j2",VLOOKUP(F123,'Appendix 3 Rules'!$A$1:$O$34,15)))+(IF(F123="k",VLOOKUP(F123,'Appendix 3 Rules'!$A$1:$O$34,15)))+(IF(F123="l1",VLOOKUP(F123,'Appendix 3 Rules'!$A$1:$O$34,15)))+(IF(F123="l2",VLOOKUP(F123,'Appendix 3 Rules'!$A$1:$O$34,15)))+(IF(F123="m1",VLOOKUP(F123,'Appendix 3 Rules'!$A$1:$O$34,15)))+(IF(F123="m2",VLOOKUP(F123,'Appendix 3 Rules'!$A$1:$O$34,15)))+(IF(F123="m3",VLOOKUP(F123,'Appendix 3 Rules'!$A$1:$O$34,15)))+(IF(F123="n",VLOOKUP(F123,'Appendix 3 Rules'!$A$1:$O$34,15)))+(IF(F123="o",VLOOKUP(F123,'Appendix 3 Rules'!$A$1:$O$34,15)))+(IF(F123="p",VLOOKUP(F123,'Appendix 3 Rules'!$A$1:$O$34,15)))+(IF(F123="q",VLOOKUP(F123,'Appendix 3 Rules'!$A$1:$O$34,15)))+(IF(F123="r",VLOOKUP(F123,'Appendix 3 Rules'!$A$1:$O$34,15)))+(IF(F123="s",VLOOKUP(F123,'Appendix 3 Rules'!$A$1:$O$34,15)))+(IF(F123="t",VLOOKUP(F123,'Appendix 3 Rules'!$A$1:$O$34,15)))+(IF(F123="u",VLOOKUP(F123,'Appendix 3 Rules'!$A$1:$O$34,15))))</f>
        <v/>
      </c>
      <c r="H123" s="61" t="str">
        <f>IF(F123="","",IF(OR(F123="d",F123="e",F123="gc1",F123="gc2",F123="gc3",F123="gr1",F123="gr2",F123="gr3",F123="h1",F123="h2",F123="h3",F123="i1",F123="i2",F123="j1",F123="j2",F123="k",F123="l1",F123="l2",F123="m1",F123="m2",F123="m3",F123="n",F123="o",F123="p",F123="q",F123="r",F123="s",F123="t",F123="u",F123="f"),MIN(G123,VLOOKUP(F123,'Appx 3 (Mass) Rules'!$A$1:$D$150,4,0)),MIN(G123,VLOOKUP(F123,'Appx 3 (Mass) Rules'!$A$1:$D$150,4,0),SUMPRODUCT(IF(I123="",0,INDEX('Appendix 3 Rules'!$B$2:$B$18,MATCH(F123,'Appendix 3 Rules'!$A$2:$A$17))))+(IF(K123="",0,INDEX('Appendix 3 Rules'!$C$2:$C$18,MATCH(F123,'Appendix 3 Rules'!$A$2:$A$17))))+(IF(M123="",0,INDEX('Appendix 3 Rules'!$D$2:$D$18,MATCH(F123,'Appendix 3 Rules'!$A$2:$A$17))))+(IF(O123="",0,INDEX('Appendix 3 Rules'!$E$2:$E$18,MATCH(F123,'Appendix 3 Rules'!$A$2:$A$17))))+(IF(Q123="",0,INDEX('Appendix 3 Rules'!$F$2:$F$18,MATCH(F123,'Appendix 3 Rules'!$A$2:$A$17))))+(IF(S123="",0,INDEX('Appendix 3 Rules'!$G$2:$G$18,MATCH(F123,'Appendix 3 Rules'!$A$2:$A$17))))+(IF(U123="",0,INDEX('Appendix 3 Rules'!$H$2:$H$18,MATCH(F123,'Appendix 3 Rules'!$A$2:$A$17))))+(IF(W123="",0,INDEX('Appendix 3 Rules'!$I$2:$I$18,MATCH(F123,'Appendix 3 Rules'!$A$2:$A$17))))+(IF(Y123="",0,INDEX('Appendix 3 Rules'!$J$2:$J$18,MATCH(F123,'Appendix 3 Rules'!$A$2:$A$17))))+(IF(AA123="",0,INDEX('Appendix 3 Rules'!$K$2:$K$18,MATCH(F123,'Appendix 3 Rules'!$A$2:$A$17))))+(IF(AC123="",0,INDEX('Appendix 3 Rules'!$L$2:$L$18,MATCH(F123,'Appendix 3 Rules'!$A$2:$A$17))))+(IF(AE123="",0,INDEX('Appendix 3 Rules'!$M$2:$M$18,MATCH(F123,'Appendix 3 Rules'!$A$2:$A$17))))+(IF(AG123="",0,INDEX('Appendix 3 Rules'!$N$2:$N$18,MATCH(F123,'Appendix 3 Rules'!$A$2:$A$17))))+(IF(F123="gc1",VLOOKUP(F123,'Appendix 3 Rules'!$A$1:$O$34,15)))+(IF(F123="gc2",VLOOKUP(F123,'Appendix 3 Rules'!$A$1:$O$34,15)))+(IF(F123="gc3",VLOOKUP(F123,'Appendix 3 Rules'!$A$1:$O$34,15)))+(IF(F123="gr1",VLOOKUP(F123,'Appendix 3 Rules'!$A$1:$O$34,15)))+(IF(F123="gr2",VLOOKUP(F123,'Appendix 3 Rules'!$A$1:$O$34,15)))+(IF(F123="gr3",VLOOKUP(F123,'Appendix 3 Rules'!$A$1:$O$34,15)))+(IF(F123="h1",VLOOKUP(F123,'Appendix 3 Rules'!$A$1:$O$34,15)))+(IF(F123="h2",VLOOKUP(F123,'Appendix 3 Rules'!$A$1:$O$34,15)))+(IF(F123="h3",VLOOKUP(F123,'Appendix 3 Rules'!$A$1:$O$34,15)))+(IF(F123="i1",VLOOKUP(F123,'Appendix 3 Rules'!$A$1:$O$34,15)))+(IF(F123="i2",VLOOKUP(F123,'Appendix 3 Rules'!$A$1:$O$34,15)))+(IF(F123="j1",VLOOKUP(F123,'Appendix 3 Rules'!$A$1:$O$34,15)))+(IF(F123="j2",VLOOKUP(F123,'Appendix 3 Rules'!$A$1:$O$34,15)))+(IF(F123="k",VLOOKUP(F123,'Appendix 3 Rules'!$A$1:$O$34,15)))+(IF(F123="l1",VLOOKUP(F123,'Appendix 3 Rules'!$A$1:$O$34,15)))+(IF(F123="l2",VLOOKUP(F123,'Appendix 3 Rules'!$A$1:$O$34,15)))+(IF(F123="m1",VLOOKUP(F123,'Appendix 3 Rules'!$A$1:$O$34,15)))+(IF(F123="m2",VLOOKUP(F123,'Appendix 3 Rules'!$A$1:$O$34,15)))+(IF(F123="m3",VLOOKUP(F123,'Appendix 3 Rules'!$A$1:$O$34,15)))+(IF(F123="n",VLOOKUP(F123,'Appendix 3 Rules'!$A$1:$O$34,15)))+(IF(F123="o",VLOOKUP(F123,'Appendix 3 Rules'!$A$1:$O$34,15)))+(IF(F123="p",VLOOKUP(F123,'Appendix 3 Rules'!$A$1:$O$34,15)))+(IF(F123="q",VLOOKUP(F123,'Appendix 3 Rules'!$A$1:$O$34,15)))+(IF(F123="r",VLOOKUP(F123,'Appendix 3 Rules'!$A$1:$O$34,15)))+(IF(F123="s",VLOOKUP(F123,'Appendix 3 Rules'!$A$1:$O$34,15)))+(IF(F123="t",VLOOKUP(F123,'Appendix 3 Rules'!$A$1:$O$34,15)))+(IF(F123="u",VLOOKUP(F123,'Appendix 3 Rules'!$A$1:$O$34,15))))))</f>
        <v/>
      </c>
      <c r="I123" s="12"/>
      <c r="J123" s="13"/>
      <c r="K123" s="12"/>
      <c r="L123" s="13"/>
      <c r="M123" s="12"/>
      <c r="N123" s="13"/>
      <c r="O123" s="12"/>
      <c r="P123" s="13"/>
      <c r="Q123" s="12"/>
      <c r="R123" s="13"/>
      <c r="S123" s="12"/>
      <c r="T123" s="13"/>
      <c r="U123" s="12"/>
      <c r="V123" s="13"/>
      <c r="W123" s="12"/>
      <c r="X123" s="13"/>
      <c r="Y123" s="12"/>
      <c r="Z123" s="13"/>
      <c r="AA123" s="12"/>
      <c r="AB123" s="13"/>
      <c r="AC123" s="8"/>
      <c r="AD123" s="13"/>
      <c r="AE123" s="8"/>
      <c r="AF123" s="13"/>
      <c r="AG123" s="8"/>
      <c r="AH123" s="13"/>
      <c r="AI123" s="13"/>
      <c r="AJ123" s="13"/>
      <c r="AK123" s="13"/>
      <c r="AL123" s="13"/>
      <c r="AM123" s="13" t="str">
        <f>IF(OR(AE123&lt;&gt;"",AG123&lt;&gt;""),"",IF(AND(F123&lt;&gt;"f",M123&lt;&gt;""),VLOOKUP(F123,'Appendix 3 Rules'!$A$1:$O$34,4,0),""))</f>
        <v/>
      </c>
      <c r="AN123" s="13" t="str">
        <f>IF(Q123="","",VLOOKUP(F123,'Appendix 3 Rules'!$A$1:$N$34,6,FALSE))</f>
        <v/>
      </c>
      <c r="AO123" s="13" t="str">
        <f>IF(AND(F123="f",U123&lt;&gt;""),VLOOKUP(F123,'Appendix 3 Rules'!$A$1:$N$34,8,FALSE),"")</f>
        <v/>
      </c>
    </row>
    <row r="124" spans="1:41" ht="18" customHeight="1" x14ac:dyDescent="0.2">
      <c r="B124" s="70"/>
      <c r="C124" s="9"/>
      <c r="D124" s="10"/>
      <c r="E124" s="9"/>
      <c r="F124" s="8"/>
      <c r="G124" s="20" t="str">
        <f>IF(F124="","",SUMPRODUCT(IF(I124="",0,INDEX('Appendix 3 Rules'!$B$2:$B$18,MATCH(F124,'Appendix 3 Rules'!$A$2:$A$17))))+(IF(K124="",0,INDEX('Appendix 3 Rules'!$C$2:$C$18,MATCH(F124,'Appendix 3 Rules'!$A$2:$A$17))))+(IF(M124="",0,INDEX('Appendix 3 Rules'!$D$2:$D$18,MATCH(F124,'Appendix 3 Rules'!$A$2:$A$17))))+(IF(O124="",0,INDEX('Appendix 3 Rules'!$E$2:$E$18,MATCH(F124,'Appendix 3 Rules'!$A$2:$A$17))))+(IF(Q124="",0,INDEX('Appendix 3 Rules'!$F$2:$F$18,MATCH(F124,'Appendix 3 Rules'!$A$2:$A$17))))+(IF(S124="",0,INDEX('Appendix 3 Rules'!$G$2:$G$18,MATCH(F124,'Appendix 3 Rules'!$A$2:$A$17))))+(IF(U124="",0,INDEX('Appendix 3 Rules'!$H$2:$H$18,MATCH(F124,'Appendix 3 Rules'!$A$2:$A$17))))+(IF(W124="",0,INDEX('Appendix 3 Rules'!$I$2:$I$18,MATCH(F124,'Appendix 3 Rules'!$A$2:$A$17))))+(IF(Y124="",0,INDEX('Appendix 3 Rules'!$J$2:$J$18,MATCH(F124,'Appendix 3 Rules'!$A$2:$A$17))))+(IF(AA124="",0,INDEX('Appendix 3 Rules'!$K$2:$K$18,MATCH(F124,'Appendix 3 Rules'!$A$2:$A$17))))+(IF(AC124="",0,INDEX('Appendix 3 Rules'!$L$2:$L$18,MATCH(F124,'Appendix 3 Rules'!$A$2:$A$17))))+(IF(AE124="",0,INDEX('Appendix 3 Rules'!$M$2:$M$18,MATCH(F124,'Appendix 3 Rules'!$A$2:$A$17))))+(IF(AG124="",0,INDEX('Appendix 3 Rules'!$N$2:$N$18,MATCH(F124,'Appendix 3 Rules'!$A$2:$A$17))))+(IF(F124="gc1",VLOOKUP(F124,'Appendix 3 Rules'!$A$1:$O$34,15)))+(IF(F124="gc2",VLOOKUP(F124,'Appendix 3 Rules'!$A$1:$O$34,15)))+(IF(F124="gc3",VLOOKUP(F124,'Appendix 3 Rules'!$A$1:$O$34,15)))+(IF(F124="gr1",VLOOKUP(F124,'Appendix 3 Rules'!$A$1:$O$34,15)))+(IF(F124="gr2",VLOOKUP(F124,'Appendix 3 Rules'!$A$1:$O$34,15)))+(IF(F124="gr3",VLOOKUP(F124,'Appendix 3 Rules'!$A$1:$O$34,15)))+(IF(F124="h1",VLOOKUP(F124,'Appendix 3 Rules'!$A$1:$O$34,15)))+(IF(F124="h2",VLOOKUP(F124,'Appendix 3 Rules'!$A$1:$O$34,15)))+(IF(F124="h3",VLOOKUP(F124,'Appendix 3 Rules'!$A$1:$O$34,15)))+(IF(F124="i1",VLOOKUP(F124,'Appendix 3 Rules'!$A$1:$O$34,15)))+(IF(F124="i2",VLOOKUP(F124,'Appendix 3 Rules'!$A$1:$O$34,15)))+(IF(F124="j1",VLOOKUP(F124,'Appendix 3 Rules'!$A$1:$O$34,15)))+(IF(F124="j2",VLOOKUP(F124,'Appendix 3 Rules'!$A$1:$O$34,15)))+(IF(F124="k",VLOOKUP(F124,'Appendix 3 Rules'!$A$1:$O$34,15)))+(IF(F124="l1",VLOOKUP(F124,'Appendix 3 Rules'!$A$1:$O$34,15)))+(IF(F124="l2",VLOOKUP(F124,'Appendix 3 Rules'!$A$1:$O$34,15)))+(IF(F124="m1",VLOOKUP(F124,'Appendix 3 Rules'!$A$1:$O$34,15)))+(IF(F124="m2",VLOOKUP(F124,'Appendix 3 Rules'!$A$1:$O$34,15)))+(IF(F124="m3",VLOOKUP(F124,'Appendix 3 Rules'!$A$1:$O$34,15)))+(IF(F124="n",VLOOKUP(F124,'Appendix 3 Rules'!$A$1:$O$34,15)))+(IF(F124="o",VLOOKUP(F124,'Appendix 3 Rules'!$A$1:$O$34,15)))+(IF(F124="p",VLOOKUP(F124,'Appendix 3 Rules'!$A$1:$O$34,15)))+(IF(F124="q",VLOOKUP(F124,'Appendix 3 Rules'!$A$1:$O$34,15)))+(IF(F124="r",VLOOKUP(F124,'Appendix 3 Rules'!$A$1:$O$34,15)))+(IF(F124="s",VLOOKUP(F124,'Appendix 3 Rules'!$A$1:$O$34,15)))+(IF(F124="t",VLOOKUP(F124,'Appendix 3 Rules'!$A$1:$O$34,15)))+(IF(F124="u",VLOOKUP(F124,'Appendix 3 Rules'!$A$1:$O$34,15))))</f>
        <v/>
      </c>
      <c r="H124" s="61" t="str">
        <f>IF(F124="","",IF(OR(F124="d",F124="e",F124="gc1",F124="gc2",F124="gc3",F124="gr1",F124="gr2",F124="gr3",F124="h1",F124="h2",F124="h3",F124="i1",F124="i2",F124="j1",F124="j2",F124="k",F124="l1",F124="l2",F124="m1",F124="m2",F124="m3",F124="n",F124="o",F124="p",F124="q",F124="r",F124="s",F124="t",F124="u",F124="f"),MIN(G124,VLOOKUP(F124,'Appx 3 (Mass) Rules'!$A$1:$D$150,4,0)),MIN(G124,VLOOKUP(F124,'Appx 3 (Mass) Rules'!$A$1:$D$150,4,0),SUMPRODUCT(IF(I124="",0,INDEX('Appendix 3 Rules'!$B$2:$B$18,MATCH(F124,'Appendix 3 Rules'!$A$2:$A$17))))+(IF(K124="",0,INDEX('Appendix 3 Rules'!$C$2:$C$18,MATCH(F124,'Appendix 3 Rules'!$A$2:$A$17))))+(IF(M124="",0,INDEX('Appendix 3 Rules'!$D$2:$D$18,MATCH(F124,'Appendix 3 Rules'!$A$2:$A$17))))+(IF(O124="",0,INDEX('Appendix 3 Rules'!$E$2:$E$18,MATCH(F124,'Appendix 3 Rules'!$A$2:$A$17))))+(IF(Q124="",0,INDEX('Appendix 3 Rules'!$F$2:$F$18,MATCH(F124,'Appendix 3 Rules'!$A$2:$A$17))))+(IF(S124="",0,INDEX('Appendix 3 Rules'!$G$2:$G$18,MATCH(F124,'Appendix 3 Rules'!$A$2:$A$17))))+(IF(U124="",0,INDEX('Appendix 3 Rules'!$H$2:$H$18,MATCH(F124,'Appendix 3 Rules'!$A$2:$A$17))))+(IF(W124="",0,INDEX('Appendix 3 Rules'!$I$2:$I$18,MATCH(F124,'Appendix 3 Rules'!$A$2:$A$17))))+(IF(Y124="",0,INDEX('Appendix 3 Rules'!$J$2:$J$18,MATCH(F124,'Appendix 3 Rules'!$A$2:$A$17))))+(IF(AA124="",0,INDEX('Appendix 3 Rules'!$K$2:$K$18,MATCH(F124,'Appendix 3 Rules'!$A$2:$A$17))))+(IF(AC124="",0,INDEX('Appendix 3 Rules'!$L$2:$L$18,MATCH(F124,'Appendix 3 Rules'!$A$2:$A$17))))+(IF(AE124="",0,INDEX('Appendix 3 Rules'!$M$2:$M$18,MATCH(F124,'Appendix 3 Rules'!$A$2:$A$17))))+(IF(AG124="",0,INDEX('Appendix 3 Rules'!$N$2:$N$18,MATCH(F124,'Appendix 3 Rules'!$A$2:$A$17))))+(IF(F124="gc1",VLOOKUP(F124,'Appendix 3 Rules'!$A$1:$O$34,15)))+(IF(F124="gc2",VLOOKUP(F124,'Appendix 3 Rules'!$A$1:$O$34,15)))+(IF(F124="gc3",VLOOKUP(F124,'Appendix 3 Rules'!$A$1:$O$34,15)))+(IF(F124="gr1",VLOOKUP(F124,'Appendix 3 Rules'!$A$1:$O$34,15)))+(IF(F124="gr2",VLOOKUP(F124,'Appendix 3 Rules'!$A$1:$O$34,15)))+(IF(F124="gr3",VLOOKUP(F124,'Appendix 3 Rules'!$A$1:$O$34,15)))+(IF(F124="h1",VLOOKUP(F124,'Appendix 3 Rules'!$A$1:$O$34,15)))+(IF(F124="h2",VLOOKUP(F124,'Appendix 3 Rules'!$A$1:$O$34,15)))+(IF(F124="h3",VLOOKUP(F124,'Appendix 3 Rules'!$A$1:$O$34,15)))+(IF(F124="i1",VLOOKUP(F124,'Appendix 3 Rules'!$A$1:$O$34,15)))+(IF(F124="i2",VLOOKUP(F124,'Appendix 3 Rules'!$A$1:$O$34,15)))+(IF(F124="j1",VLOOKUP(F124,'Appendix 3 Rules'!$A$1:$O$34,15)))+(IF(F124="j2",VLOOKUP(F124,'Appendix 3 Rules'!$A$1:$O$34,15)))+(IF(F124="k",VLOOKUP(F124,'Appendix 3 Rules'!$A$1:$O$34,15)))+(IF(F124="l1",VLOOKUP(F124,'Appendix 3 Rules'!$A$1:$O$34,15)))+(IF(F124="l2",VLOOKUP(F124,'Appendix 3 Rules'!$A$1:$O$34,15)))+(IF(F124="m1",VLOOKUP(F124,'Appendix 3 Rules'!$A$1:$O$34,15)))+(IF(F124="m2",VLOOKUP(F124,'Appendix 3 Rules'!$A$1:$O$34,15)))+(IF(F124="m3",VLOOKUP(F124,'Appendix 3 Rules'!$A$1:$O$34,15)))+(IF(F124="n",VLOOKUP(F124,'Appendix 3 Rules'!$A$1:$O$34,15)))+(IF(F124="o",VLOOKUP(F124,'Appendix 3 Rules'!$A$1:$O$34,15)))+(IF(F124="p",VLOOKUP(F124,'Appendix 3 Rules'!$A$1:$O$34,15)))+(IF(F124="q",VLOOKUP(F124,'Appendix 3 Rules'!$A$1:$O$34,15)))+(IF(F124="r",VLOOKUP(F124,'Appendix 3 Rules'!$A$1:$O$34,15)))+(IF(F124="s",VLOOKUP(F124,'Appendix 3 Rules'!$A$1:$O$34,15)))+(IF(F124="t",VLOOKUP(F124,'Appendix 3 Rules'!$A$1:$O$34,15)))+(IF(F124="u",VLOOKUP(F124,'Appendix 3 Rules'!$A$1:$O$34,15))))))</f>
        <v/>
      </c>
      <c r="I124" s="11"/>
      <c r="J124" s="14"/>
      <c r="K124" s="11"/>
      <c r="L124" s="14"/>
      <c r="M124" s="11"/>
      <c r="N124" s="14"/>
      <c r="O124" s="11"/>
      <c r="P124" s="14"/>
      <c r="Q124" s="11"/>
      <c r="R124" s="14"/>
      <c r="S124" s="68"/>
      <c r="T124" s="14"/>
      <c r="U124" s="11"/>
      <c r="V124" s="14"/>
      <c r="W124" s="11"/>
      <c r="X124" s="14"/>
      <c r="Y124" s="69"/>
      <c r="Z124" s="14"/>
      <c r="AA124" s="69"/>
      <c r="AB124" s="14"/>
      <c r="AC124" s="8"/>
      <c r="AD124" s="13"/>
      <c r="AE124" s="8"/>
      <c r="AF124" s="13"/>
      <c r="AG124" s="8"/>
      <c r="AH124" s="13"/>
      <c r="AI124" s="13"/>
      <c r="AJ124" s="13"/>
      <c r="AK124" s="13"/>
      <c r="AL124" s="13"/>
      <c r="AM124" s="13" t="str">
        <f>IF(OR(AE124&lt;&gt;"",AG124&lt;&gt;""),"",IF(AND(F124&lt;&gt;"f",M124&lt;&gt;""),VLOOKUP(F124,'Appendix 3 Rules'!$A$1:$O$34,4,0),""))</f>
        <v/>
      </c>
      <c r="AN124" s="13" t="str">
        <f>IF(Q124="","",VLOOKUP(F124,'Appendix 3 Rules'!$A$1:$N$34,6,FALSE))</f>
        <v/>
      </c>
      <c r="AO124" s="13" t="str">
        <f>IF(AND(F124="f",U124&lt;&gt;""),VLOOKUP(F124,'Appendix 3 Rules'!$A$1:$N$34,8,FALSE),"")</f>
        <v/>
      </c>
    </row>
    <row r="125" spans="1:41" ht="18" customHeight="1" x14ac:dyDescent="0.2">
      <c r="B125" s="70"/>
      <c r="C125" s="9"/>
      <c r="D125" s="10"/>
      <c r="E125" s="9"/>
      <c r="F125" s="8"/>
      <c r="G125" s="20" t="str">
        <f>IF(F125="","",SUMPRODUCT(IF(I125="",0,INDEX('Appendix 3 Rules'!$B$2:$B$18,MATCH(F125,'Appendix 3 Rules'!$A$2:$A$17))))+(IF(K125="",0,INDEX('Appendix 3 Rules'!$C$2:$C$18,MATCH(F125,'Appendix 3 Rules'!$A$2:$A$17))))+(IF(M125="",0,INDEX('Appendix 3 Rules'!$D$2:$D$18,MATCH(F125,'Appendix 3 Rules'!$A$2:$A$17))))+(IF(O125="",0,INDEX('Appendix 3 Rules'!$E$2:$E$18,MATCH(F125,'Appendix 3 Rules'!$A$2:$A$17))))+(IF(Q125="",0,INDEX('Appendix 3 Rules'!$F$2:$F$18,MATCH(F125,'Appendix 3 Rules'!$A$2:$A$17))))+(IF(S125="",0,INDEX('Appendix 3 Rules'!$G$2:$G$18,MATCH(F125,'Appendix 3 Rules'!$A$2:$A$17))))+(IF(U125="",0,INDEX('Appendix 3 Rules'!$H$2:$H$18,MATCH(F125,'Appendix 3 Rules'!$A$2:$A$17))))+(IF(W125="",0,INDEX('Appendix 3 Rules'!$I$2:$I$18,MATCH(F125,'Appendix 3 Rules'!$A$2:$A$17))))+(IF(Y125="",0,INDEX('Appendix 3 Rules'!$J$2:$J$18,MATCH(F125,'Appendix 3 Rules'!$A$2:$A$17))))+(IF(AA125="",0,INDEX('Appendix 3 Rules'!$K$2:$K$18,MATCH(F125,'Appendix 3 Rules'!$A$2:$A$17))))+(IF(AC125="",0,INDEX('Appendix 3 Rules'!$L$2:$L$18,MATCH(F125,'Appendix 3 Rules'!$A$2:$A$17))))+(IF(AE125="",0,INDEX('Appendix 3 Rules'!$M$2:$M$18,MATCH(F125,'Appendix 3 Rules'!$A$2:$A$17))))+(IF(AG125="",0,INDEX('Appendix 3 Rules'!$N$2:$N$18,MATCH(F125,'Appendix 3 Rules'!$A$2:$A$17))))+(IF(F125="gc1",VLOOKUP(F125,'Appendix 3 Rules'!$A$1:$O$34,15)))+(IF(F125="gc2",VLOOKUP(F125,'Appendix 3 Rules'!$A$1:$O$34,15)))+(IF(F125="gc3",VLOOKUP(F125,'Appendix 3 Rules'!$A$1:$O$34,15)))+(IF(F125="gr1",VLOOKUP(F125,'Appendix 3 Rules'!$A$1:$O$34,15)))+(IF(F125="gr2",VLOOKUP(F125,'Appendix 3 Rules'!$A$1:$O$34,15)))+(IF(F125="gr3",VLOOKUP(F125,'Appendix 3 Rules'!$A$1:$O$34,15)))+(IF(F125="h1",VLOOKUP(F125,'Appendix 3 Rules'!$A$1:$O$34,15)))+(IF(F125="h2",VLOOKUP(F125,'Appendix 3 Rules'!$A$1:$O$34,15)))+(IF(F125="h3",VLOOKUP(F125,'Appendix 3 Rules'!$A$1:$O$34,15)))+(IF(F125="i1",VLOOKUP(F125,'Appendix 3 Rules'!$A$1:$O$34,15)))+(IF(F125="i2",VLOOKUP(F125,'Appendix 3 Rules'!$A$1:$O$34,15)))+(IF(F125="j1",VLOOKUP(F125,'Appendix 3 Rules'!$A$1:$O$34,15)))+(IF(F125="j2",VLOOKUP(F125,'Appendix 3 Rules'!$A$1:$O$34,15)))+(IF(F125="k",VLOOKUP(F125,'Appendix 3 Rules'!$A$1:$O$34,15)))+(IF(F125="l1",VLOOKUP(F125,'Appendix 3 Rules'!$A$1:$O$34,15)))+(IF(F125="l2",VLOOKUP(F125,'Appendix 3 Rules'!$A$1:$O$34,15)))+(IF(F125="m1",VLOOKUP(F125,'Appendix 3 Rules'!$A$1:$O$34,15)))+(IF(F125="m2",VLOOKUP(F125,'Appendix 3 Rules'!$A$1:$O$34,15)))+(IF(F125="m3",VLOOKUP(F125,'Appendix 3 Rules'!$A$1:$O$34,15)))+(IF(F125="n",VLOOKUP(F125,'Appendix 3 Rules'!$A$1:$O$34,15)))+(IF(F125="o",VLOOKUP(F125,'Appendix 3 Rules'!$A$1:$O$34,15)))+(IF(F125="p",VLOOKUP(F125,'Appendix 3 Rules'!$A$1:$O$34,15)))+(IF(F125="q",VLOOKUP(F125,'Appendix 3 Rules'!$A$1:$O$34,15)))+(IF(F125="r",VLOOKUP(F125,'Appendix 3 Rules'!$A$1:$O$34,15)))+(IF(F125="s",VLOOKUP(F125,'Appendix 3 Rules'!$A$1:$O$34,15)))+(IF(F125="t",VLOOKUP(F125,'Appendix 3 Rules'!$A$1:$O$34,15)))+(IF(F125="u",VLOOKUP(F125,'Appendix 3 Rules'!$A$1:$O$34,15))))</f>
        <v/>
      </c>
      <c r="H125" s="61" t="str">
        <f>IF(F125="","",IF(OR(F125="d",F125="e",F125="gc1",F125="gc2",F125="gc3",F125="gr1",F125="gr2",F125="gr3",F125="h1",F125="h2",F125="h3",F125="i1",F125="i2",F125="j1",F125="j2",F125="k",F125="l1",F125="l2",F125="m1",F125="m2",F125="m3",F125="n",F125="o",F125="p",F125="q",F125="r",F125="s",F125="t",F125="u",F125="f"),MIN(G125,VLOOKUP(F125,'Appx 3 (Mass) Rules'!$A$1:$D$150,4,0)),MIN(G125,VLOOKUP(F125,'Appx 3 (Mass) Rules'!$A$1:$D$150,4,0),SUMPRODUCT(IF(I125="",0,INDEX('Appendix 3 Rules'!$B$2:$B$18,MATCH(F125,'Appendix 3 Rules'!$A$2:$A$17))))+(IF(K125="",0,INDEX('Appendix 3 Rules'!$C$2:$C$18,MATCH(F125,'Appendix 3 Rules'!$A$2:$A$17))))+(IF(M125="",0,INDEX('Appendix 3 Rules'!$D$2:$D$18,MATCH(F125,'Appendix 3 Rules'!$A$2:$A$17))))+(IF(O125="",0,INDEX('Appendix 3 Rules'!$E$2:$E$18,MATCH(F125,'Appendix 3 Rules'!$A$2:$A$17))))+(IF(Q125="",0,INDEX('Appendix 3 Rules'!$F$2:$F$18,MATCH(F125,'Appendix 3 Rules'!$A$2:$A$17))))+(IF(S125="",0,INDEX('Appendix 3 Rules'!$G$2:$G$18,MATCH(F125,'Appendix 3 Rules'!$A$2:$A$17))))+(IF(U125="",0,INDEX('Appendix 3 Rules'!$H$2:$H$18,MATCH(F125,'Appendix 3 Rules'!$A$2:$A$17))))+(IF(W125="",0,INDEX('Appendix 3 Rules'!$I$2:$I$18,MATCH(F125,'Appendix 3 Rules'!$A$2:$A$17))))+(IF(Y125="",0,INDEX('Appendix 3 Rules'!$J$2:$J$18,MATCH(F125,'Appendix 3 Rules'!$A$2:$A$17))))+(IF(AA125="",0,INDEX('Appendix 3 Rules'!$K$2:$K$18,MATCH(F125,'Appendix 3 Rules'!$A$2:$A$17))))+(IF(AC125="",0,INDEX('Appendix 3 Rules'!$L$2:$L$18,MATCH(F125,'Appendix 3 Rules'!$A$2:$A$17))))+(IF(AE125="",0,INDEX('Appendix 3 Rules'!$M$2:$M$18,MATCH(F125,'Appendix 3 Rules'!$A$2:$A$17))))+(IF(AG125="",0,INDEX('Appendix 3 Rules'!$N$2:$N$18,MATCH(F125,'Appendix 3 Rules'!$A$2:$A$17))))+(IF(F125="gc1",VLOOKUP(F125,'Appendix 3 Rules'!$A$1:$O$34,15)))+(IF(F125="gc2",VLOOKUP(F125,'Appendix 3 Rules'!$A$1:$O$34,15)))+(IF(F125="gc3",VLOOKUP(F125,'Appendix 3 Rules'!$A$1:$O$34,15)))+(IF(F125="gr1",VLOOKUP(F125,'Appendix 3 Rules'!$A$1:$O$34,15)))+(IF(F125="gr2",VLOOKUP(F125,'Appendix 3 Rules'!$A$1:$O$34,15)))+(IF(F125="gr3",VLOOKUP(F125,'Appendix 3 Rules'!$A$1:$O$34,15)))+(IF(F125="h1",VLOOKUP(F125,'Appendix 3 Rules'!$A$1:$O$34,15)))+(IF(F125="h2",VLOOKUP(F125,'Appendix 3 Rules'!$A$1:$O$34,15)))+(IF(F125="h3",VLOOKUP(F125,'Appendix 3 Rules'!$A$1:$O$34,15)))+(IF(F125="i1",VLOOKUP(F125,'Appendix 3 Rules'!$A$1:$O$34,15)))+(IF(F125="i2",VLOOKUP(F125,'Appendix 3 Rules'!$A$1:$O$34,15)))+(IF(F125="j1",VLOOKUP(F125,'Appendix 3 Rules'!$A$1:$O$34,15)))+(IF(F125="j2",VLOOKUP(F125,'Appendix 3 Rules'!$A$1:$O$34,15)))+(IF(F125="k",VLOOKUP(F125,'Appendix 3 Rules'!$A$1:$O$34,15)))+(IF(F125="l1",VLOOKUP(F125,'Appendix 3 Rules'!$A$1:$O$34,15)))+(IF(F125="l2",VLOOKUP(F125,'Appendix 3 Rules'!$A$1:$O$34,15)))+(IF(F125="m1",VLOOKUP(F125,'Appendix 3 Rules'!$A$1:$O$34,15)))+(IF(F125="m2",VLOOKUP(F125,'Appendix 3 Rules'!$A$1:$O$34,15)))+(IF(F125="m3",VLOOKUP(F125,'Appendix 3 Rules'!$A$1:$O$34,15)))+(IF(F125="n",VLOOKUP(F125,'Appendix 3 Rules'!$A$1:$O$34,15)))+(IF(F125="o",VLOOKUP(F125,'Appendix 3 Rules'!$A$1:$O$34,15)))+(IF(F125="p",VLOOKUP(F125,'Appendix 3 Rules'!$A$1:$O$34,15)))+(IF(F125="q",VLOOKUP(F125,'Appendix 3 Rules'!$A$1:$O$34,15)))+(IF(F125="r",VLOOKUP(F125,'Appendix 3 Rules'!$A$1:$O$34,15)))+(IF(F125="s",VLOOKUP(F125,'Appendix 3 Rules'!$A$1:$O$34,15)))+(IF(F125="t",VLOOKUP(F125,'Appendix 3 Rules'!$A$1:$O$34,15)))+(IF(F125="u",VLOOKUP(F125,'Appendix 3 Rules'!$A$1:$O$34,15))))))</f>
        <v/>
      </c>
      <c r="I125" s="12"/>
      <c r="J125" s="13"/>
      <c r="K125" s="12"/>
      <c r="L125" s="13"/>
      <c r="M125" s="12"/>
      <c r="N125" s="13"/>
      <c r="O125" s="12"/>
      <c r="P125" s="13"/>
      <c r="Q125" s="12"/>
      <c r="R125" s="13"/>
      <c r="S125" s="12"/>
      <c r="T125" s="13"/>
      <c r="U125" s="12"/>
      <c r="V125" s="13"/>
      <c r="W125" s="12"/>
      <c r="X125" s="13"/>
      <c r="Y125" s="12"/>
      <c r="Z125" s="13"/>
      <c r="AA125" s="12"/>
      <c r="AB125" s="13"/>
      <c r="AC125" s="8"/>
      <c r="AD125" s="13"/>
      <c r="AE125" s="8"/>
      <c r="AF125" s="13"/>
      <c r="AG125" s="8"/>
      <c r="AH125" s="13"/>
      <c r="AI125" s="13"/>
      <c r="AJ125" s="13"/>
      <c r="AK125" s="13"/>
      <c r="AL125" s="13"/>
      <c r="AM125" s="13" t="str">
        <f>IF(OR(AE125&lt;&gt;"",AG125&lt;&gt;""),"",IF(AND(F125&lt;&gt;"f",M125&lt;&gt;""),VLOOKUP(F125,'Appendix 3 Rules'!$A$1:$O$34,4,0),""))</f>
        <v/>
      </c>
      <c r="AN125" s="13" t="str">
        <f>IF(Q125="","",VLOOKUP(F125,'Appendix 3 Rules'!$A$1:$N$34,6,FALSE))</f>
        <v/>
      </c>
      <c r="AO125" s="13" t="str">
        <f>IF(AND(F125="f",U125&lt;&gt;""),VLOOKUP(F125,'Appendix 3 Rules'!$A$1:$N$34,8,FALSE),"")</f>
        <v/>
      </c>
    </row>
    <row r="126" spans="1:41" ht="18" customHeight="1" x14ac:dyDescent="0.2">
      <c r="B126" s="70"/>
      <c r="C126" s="9"/>
      <c r="D126" s="10"/>
      <c r="E126" s="9"/>
      <c r="F126" s="8"/>
      <c r="G126" s="20" t="str">
        <f>IF(F126="","",SUMPRODUCT(IF(I126="",0,INDEX('Appendix 3 Rules'!$B$2:$B$18,MATCH(F126,'Appendix 3 Rules'!$A$2:$A$17))))+(IF(K126="",0,INDEX('Appendix 3 Rules'!$C$2:$C$18,MATCH(F126,'Appendix 3 Rules'!$A$2:$A$17))))+(IF(M126="",0,INDEX('Appendix 3 Rules'!$D$2:$D$18,MATCH(F126,'Appendix 3 Rules'!$A$2:$A$17))))+(IF(O126="",0,INDEX('Appendix 3 Rules'!$E$2:$E$18,MATCH(F126,'Appendix 3 Rules'!$A$2:$A$17))))+(IF(Q126="",0,INDEX('Appendix 3 Rules'!$F$2:$F$18,MATCH(F126,'Appendix 3 Rules'!$A$2:$A$17))))+(IF(S126="",0,INDEX('Appendix 3 Rules'!$G$2:$G$18,MATCH(F126,'Appendix 3 Rules'!$A$2:$A$17))))+(IF(U126="",0,INDEX('Appendix 3 Rules'!$H$2:$H$18,MATCH(F126,'Appendix 3 Rules'!$A$2:$A$17))))+(IF(W126="",0,INDEX('Appendix 3 Rules'!$I$2:$I$18,MATCH(F126,'Appendix 3 Rules'!$A$2:$A$17))))+(IF(Y126="",0,INDEX('Appendix 3 Rules'!$J$2:$J$18,MATCH(F126,'Appendix 3 Rules'!$A$2:$A$17))))+(IF(AA126="",0,INDEX('Appendix 3 Rules'!$K$2:$K$18,MATCH(F126,'Appendix 3 Rules'!$A$2:$A$17))))+(IF(AC126="",0,INDEX('Appendix 3 Rules'!$L$2:$L$18,MATCH(F126,'Appendix 3 Rules'!$A$2:$A$17))))+(IF(AE126="",0,INDEX('Appendix 3 Rules'!$M$2:$M$18,MATCH(F126,'Appendix 3 Rules'!$A$2:$A$17))))+(IF(AG126="",0,INDEX('Appendix 3 Rules'!$N$2:$N$18,MATCH(F126,'Appendix 3 Rules'!$A$2:$A$17))))+(IF(F126="gc1",VLOOKUP(F126,'Appendix 3 Rules'!$A$1:$O$34,15)))+(IF(F126="gc2",VLOOKUP(F126,'Appendix 3 Rules'!$A$1:$O$34,15)))+(IF(F126="gc3",VLOOKUP(F126,'Appendix 3 Rules'!$A$1:$O$34,15)))+(IF(F126="gr1",VLOOKUP(F126,'Appendix 3 Rules'!$A$1:$O$34,15)))+(IF(F126="gr2",VLOOKUP(F126,'Appendix 3 Rules'!$A$1:$O$34,15)))+(IF(F126="gr3",VLOOKUP(F126,'Appendix 3 Rules'!$A$1:$O$34,15)))+(IF(F126="h1",VLOOKUP(F126,'Appendix 3 Rules'!$A$1:$O$34,15)))+(IF(F126="h2",VLOOKUP(F126,'Appendix 3 Rules'!$A$1:$O$34,15)))+(IF(F126="h3",VLOOKUP(F126,'Appendix 3 Rules'!$A$1:$O$34,15)))+(IF(F126="i1",VLOOKUP(F126,'Appendix 3 Rules'!$A$1:$O$34,15)))+(IF(F126="i2",VLOOKUP(F126,'Appendix 3 Rules'!$A$1:$O$34,15)))+(IF(F126="j1",VLOOKUP(F126,'Appendix 3 Rules'!$A$1:$O$34,15)))+(IF(F126="j2",VLOOKUP(F126,'Appendix 3 Rules'!$A$1:$O$34,15)))+(IF(F126="k",VLOOKUP(F126,'Appendix 3 Rules'!$A$1:$O$34,15)))+(IF(F126="l1",VLOOKUP(F126,'Appendix 3 Rules'!$A$1:$O$34,15)))+(IF(F126="l2",VLOOKUP(F126,'Appendix 3 Rules'!$A$1:$O$34,15)))+(IF(F126="m1",VLOOKUP(F126,'Appendix 3 Rules'!$A$1:$O$34,15)))+(IF(F126="m2",VLOOKUP(F126,'Appendix 3 Rules'!$A$1:$O$34,15)))+(IF(F126="m3",VLOOKUP(F126,'Appendix 3 Rules'!$A$1:$O$34,15)))+(IF(F126="n",VLOOKUP(F126,'Appendix 3 Rules'!$A$1:$O$34,15)))+(IF(F126="o",VLOOKUP(F126,'Appendix 3 Rules'!$A$1:$O$34,15)))+(IF(F126="p",VLOOKUP(F126,'Appendix 3 Rules'!$A$1:$O$34,15)))+(IF(F126="q",VLOOKUP(F126,'Appendix 3 Rules'!$A$1:$O$34,15)))+(IF(F126="r",VLOOKUP(F126,'Appendix 3 Rules'!$A$1:$O$34,15)))+(IF(F126="s",VLOOKUP(F126,'Appendix 3 Rules'!$A$1:$O$34,15)))+(IF(F126="t",VLOOKUP(F126,'Appendix 3 Rules'!$A$1:$O$34,15)))+(IF(F126="u",VLOOKUP(F126,'Appendix 3 Rules'!$A$1:$O$34,15))))</f>
        <v/>
      </c>
      <c r="H126" s="61" t="str">
        <f>IF(F126="","",IF(OR(F126="d",F126="e",F126="gc1",F126="gc2",F126="gc3",F126="gr1",F126="gr2",F126="gr3",F126="h1",F126="h2",F126="h3",F126="i1",F126="i2",F126="j1",F126="j2",F126="k",F126="l1",F126="l2",F126="m1",F126="m2",F126="m3",F126="n",F126="o",F126="p",F126="q",F126="r",F126="s",F126="t",F126="u",F126="f"),MIN(G126,VLOOKUP(F126,'Appx 3 (Mass) Rules'!$A$1:$D$150,4,0)),MIN(G126,VLOOKUP(F126,'Appx 3 (Mass) Rules'!$A$1:$D$150,4,0),SUMPRODUCT(IF(I126="",0,INDEX('Appendix 3 Rules'!$B$2:$B$18,MATCH(F126,'Appendix 3 Rules'!$A$2:$A$17))))+(IF(K126="",0,INDEX('Appendix 3 Rules'!$C$2:$C$18,MATCH(F126,'Appendix 3 Rules'!$A$2:$A$17))))+(IF(M126="",0,INDEX('Appendix 3 Rules'!$D$2:$D$18,MATCH(F126,'Appendix 3 Rules'!$A$2:$A$17))))+(IF(O126="",0,INDEX('Appendix 3 Rules'!$E$2:$E$18,MATCH(F126,'Appendix 3 Rules'!$A$2:$A$17))))+(IF(Q126="",0,INDEX('Appendix 3 Rules'!$F$2:$F$18,MATCH(F126,'Appendix 3 Rules'!$A$2:$A$17))))+(IF(S126="",0,INDEX('Appendix 3 Rules'!$G$2:$G$18,MATCH(F126,'Appendix 3 Rules'!$A$2:$A$17))))+(IF(U126="",0,INDEX('Appendix 3 Rules'!$H$2:$H$18,MATCH(F126,'Appendix 3 Rules'!$A$2:$A$17))))+(IF(W126="",0,INDEX('Appendix 3 Rules'!$I$2:$I$18,MATCH(F126,'Appendix 3 Rules'!$A$2:$A$17))))+(IF(Y126="",0,INDEX('Appendix 3 Rules'!$J$2:$J$18,MATCH(F126,'Appendix 3 Rules'!$A$2:$A$17))))+(IF(AA126="",0,INDEX('Appendix 3 Rules'!$K$2:$K$18,MATCH(F126,'Appendix 3 Rules'!$A$2:$A$17))))+(IF(AC126="",0,INDEX('Appendix 3 Rules'!$L$2:$L$18,MATCH(F126,'Appendix 3 Rules'!$A$2:$A$17))))+(IF(AE126="",0,INDEX('Appendix 3 Rules'!$M$2:$M$18,MATCH(F126,'Appendix 3 Rules'!$A$2:$A$17))))+(IF(AG126="",0,INDEX('Appendix 3 Rules'!$N$2:$N$18,MATCH(F126,'Appendix 3 Rules'!$A$2:$A$17))))+(IF(F126="gc1",VLOOKUP(F126,'Appendix 3 Rules'!$A$1:$O$34,15)))+(IF(F126="gc2",VLOOKUP(F126,'Appendix 3 Rules'!$A$1:$O$34,15)))+(IF(F126="gc3",VLOOKUP(F126,'Appendix 3 Rules'!$A$1:$O$34,15)))+(IF(F126="gr1",VLOOKUP(F126,'Appendix 3 Rules'!$A$1:$O$34,15)))+(IF(F126="gr2",VLOOKUP(F126,'Appendix 3 Rules'!$A$1:$O$34,15)))+(IF(F126="gr3",VLOOKUP(F126,'Appendix 3 Rules'!$A$1:$O$34,15)))+(IF(F126="h1",VLOOKUP(F126,'Appendix 3 Rules'!$A$1:$O$34,15)))+(IF(F126="h2",VLOOKUP(F126,'Appendix 3 Rules'!$A$1:$O$34,15)))+(IF(F126="h3",VLOOKUP(F126,'Appendix 3 Rules'!$A$1:$O$34,15)))+(IF(F126="i1",VLOOKUP(F126,'Appendix 3 Rules'!$A$1:$O$34,15)))+(IF(F126="i2",VLOOKUP(F126,'Appendix 3 Rules'!$A$1:$O$34,15)))+(IF(F126="j1",VLOOKUP(F126,'Appendix 3 Rules'!$A$1:$O$34,15)))+(IF(F126="j2",VLOOKUP(F126,'Appendix 3 Rules'!$A$1:$O$34,15)))+(IF(F126="k",VLOOKUP(F126,'Appendix 3 Rules'!$A$1:$O$34,15)))+(IF(F126="l1",VLOOKUP(F126,'Appendix 3 Rules'!$A$1:$O$34,15)))+(IF(F126="l2",VLOOKUP(F126,'Appendix 3 Rules'!$A$1:$O$34,15)))+(IF(F126="m1",VLOOKUP(F126,'Appendix 3 Rules'!$A$1:$O$34,15)))+(IF(F126="m2",VLOOKUP(F126,'Appendix 3 Rules'!$A$1:$O$34,15)))+(IF(F126="m3",VLOOKUP(F126,'Appendix 3 Rules'!$A$1:$O$34,15)))+(IF(F126="n",VLOOKUP(F126,'Appendix 3 Rules'!$A$1:$O$34,15)))+(IF(F126="o",VLOOKUP(F126,'Appendix 3 Rules'!$A$1:$O$34,15)))+(IF(F126="p",VLOOKUP(F126,'Appendix 3 Rules'!$A$1:$O$34,15)))+(IF(F126="q",VLOOKUP(F126,'Appendix 3 Rules'!$A$1:$O$34,15)))+(IF(F126="r",VLOOKUP(F126,'Appendix 3 Rules'!$A$1:$O$34,15)))+(IF(F126="s",VLOOKUP(F126,'Appendix 3 Rules'!$A$1:$O$34,15)))+(IF(F126="t",VLOOKUP(F126,'Appendix 3 Rules'!$A$1:$O$34,15)))+(IF(F126="u",VLOOKUP(F126,'Appendix 3 Rules'!$A$1:$O$34,15))))))</f>
        <v/>
      </c>
      <c r="I126" s="11"/>
      <c r="J126" s="14"/>
      <c r="K126" s="11"/>
      <c r="L126" s="14"/>
      <c r="M126" s="11"/>
      <c r="N126" s="14"/>
      <c r="O126" s="11"/>
      <c r="P126" s="14"/>
      <c r="Q126" s="11"/>
      <c r="R126" s="14"/>
      <c r="S126" s="68"/>
      <c r="T126" s="14"/>
      <c r="U126" s="11"/>
      <c r="V126" s="14"/>
      <c r="W126" s="11"/>
      <c r="X126" s="14"/>
      <c r="Y126" s="69"/>
      <c r="Z126" s="14"/>
      <c r="AA126" s="69"/>
      <c r="AB126" s="14"/>
      <c r="AC126" s="8"/>
      <c r="AD126" s="13"/>
      <c r="AE126" s="8"/>
      <c r="AF126" s="13"/>
      <c r="AG126" s="8"/>
      <c r="AH126" s="13"/>
      <c r="AI126" s="13"/>
      <c r="AJ126" s="13"/>
      <c r="AK126" s="13"/>
      <c r="AL126" s="13"/>
      <c r="AM126" s="13" t="str">
        <f>IF(OR(AE126&lt;&gt;"",AG126&lt;&gt;""),"",IF(AND(F126&lt;&gt;"f",M126&lt;&gt;""),VLOOKUP(F126,'Appendix 3 Rules'!$A$1:$O$34,4,0),""))</f>
        <v/>
      </c>
      <c r="AN126" s="13" t="str">
        <f>IF(Q126="","",VLOOKUP(F126,'Appendix 3 Rules'!$A$1:$N$34,6,FALSE))</f>
        <v/>
      </c>
      <c r="AO126" s="13" t="str">
        <f>IF(AND(F126="f",U126&lt;&gt;""),VLOOKUP(F126,'Appendix 3 Rules'!$A$1:$N$34,8,FALSE),"")</f>
        <v/>
      </c>
    </row>
    <row r="127" spans="1:41" ht="18" customHeight="1" x14ac:dyDescent="0.2">
      <c r="B127" s="70"/>
      <c r="C127" s="9"/>
      <c r="D127" s="10"/>
      <c r="E127" s="9"/>
      <c r="F127" s="8"/>
      <c r="G127" s="20" t="str">
        <f>IF(F127="","",SUMPRODUCT(IF(I127="",0,INDEX('Appendix 3 Rules'!$B$2:$B$18,MATCH(F127,'Appendix 3 Rules'!$A$2:$A$17))))+(IF(K127="",0,INDEX('Appendix 3 Rules'!$C$2:$C$18,MATCH(F127,'Appendix 3 Rules'!$A$2:$A$17))))+(IF(M127="",0,INDEX('Appendix 3 Rules'!$D$2:$D$18,MATCH(F127,'Appendix 3 Rules'!$A$2:$A$17))))+(IF(O127="",0,INDEX('Appendix 3 Rules'!$E$2:$E$18,MATCH(F127,'Appendix 3 Rules'!$A$2:$A$17))))+(IF(Q127="",0,INDEX('Appendix 3 Rules'!$F$2:$F$18,MATCH(F127,'Appendix 3 Rules'!$A$2:$A$17))))+(IF(S127="",0,INDEX('Appendix 3 Rules'!$G$2:$G$18,MATCH(F127,'Appendix 3 Rules'!$A$2:$A$17))))+(IF(U127="",0,INDEX('Appendix 3 Rules'!$H$2:$H$18,MATCH(F127,'Appendix 3 Rules'!$A$2:$A$17))))+(IF(W127="",0,INDEX('Appendix 3 Rules'!$I$2:$I$18,MATCH(F127,'Appendix 3 Rules'!$A$2:$A$17))))+(IF(Y127="",0,INDEX('Appendix 3 Rules'!$J$2:$J$18,MATCH(F127,'Appendix 3 Rules'!$A$2:$A$17))))+(IF(AA127="",0,INDEX('Appendix 3 Rules'!$K$2:$K$18,MATCH(F127,'Appendix 3 Rules'!$A$2:$A$17))))+(IF(AC127="",0,INDEX('Appendix 3 Rules'!$L$2:$L$18,MATCH(F127,'Appendix 3 Rules'!$A$2:$A$17))))+(IF(AE127="",0,INDEX('Appendix 3 Rules'!$M$2:$M$18,MATCH(F127,'Appendix 3 Rules'!$A$2:$A$17))))+(IF(AG127="",0,INDEX('Appendix 3 Rules'!$N$2:$N$18,MATCH(F127,'Appendix 3 Rules'!$A$2:$A$17))))+(IF(F127="gc1",VLOOKUP(F127,'Appendix 3 Rules'!$A$1:$O$34,15)))+(IF(F127="gc2",VLOOKUP(F127,'Appendix 3 Rules'!$A$1:$O$34,15)))+(IF(F127="gc3",VLOOKUP(F127,'Appendix 3 Rules'!$A$1:$O$34,15)))+(IF(F127="gr1",VLOOKUP(F127,'Appendix 3 Rules'!$A$1:$O$34,15)))+(IF(F127="gr2",VLOOKUP(F127,'Appendix 3 Rules'!$A$1:$O$34,15)))+(IF(F127="gr3",VLOOKUP(F127,'Appendix 3 Rules'!$A$1:$O$34,15)))+(IF(F127="h1",VLOOKUP(F127,'Appendix 3 Rules'!$A$1:$O$34,15)))+(IF(F127="h2",VLOOKUP(F127,'Appendix 3 Rules'!$A$1:$O$34,15)))+(IF(F127="h3",VLOOKUP(F127,'Appendix 3 Rules'!$A$1:$O$34,15)))+(IF(F127="i1",VLOOKUP(F127,'Appendix 3 Rules'!$A$1:$O$34,15)))+(IF(F127="i2",VLOOKUP(F127,'Appendix 3 Rules'!$A$1:$O$34,15)))+(IF(F127="j1",VLOOKUP(F127,'Appendix 3 Rules'!$A$1:$O$34,15)))+(IF(F127="j2",VLOOKUP(F127,'Appendix 3 Rules'!$A$1:$O$34,15)))+(IF(F127="k",VLOOKUP(F127,'Appendix 3 Rules'!$A$1:$O$34,15)))+(IF(F127="l1",VLOOKUP(F127,'Appendix 3 Rules'!$A$1:$O$34,15)))+(IF(F127="l2",VLOOKUP(F127,'Appendix 3 Rules'!$A$1:$O$34,15)))+(IF(F127="m1",VLOOKUP(F127,'Appendix 3 Rules'!$A$1:$O$34,15)))+(IF(F127="m2",VLOOKUP(F127,'Appendix 3 Rules'!$A$1:$O$34,15)))+(IF(F127="m3",VLOOKUP(F127,'Appendix 3 Rules'!$A$1:$O$34,15)))+(IF(F127="n",VLOOKUP(F127,'Appendix 3 Rules'!$A$1:$O$34,15)))+(IF(F127="o",VLOOKUP(F127,'Appendix 3 Rules'!$A$1:$O$34,15)))+(IF(F127="p",VLOOKUP(F127,'Appendix 3 Rules'!$A$1:$O$34,15)))+(IF(F127="q",VLOOKUP(F127,'Appendix 3 Rules'!$A$1:$O$34,15)))+(IF(F127="r",VLOOKUP(F127,'Appendix 3 Rules'!$A$1:$O$34,15)))+(IF(F127="s",VLOOKUP(F127,'Appendix 3 Rules'!$A$1:$O$34,15)))+(IF(F127="t",VLOOKUP(F127,'Appendix 3 Rules'!$A$1:$O$34,15)))+(IF(F127="u",VLOOKUP(F127,'Appendix 3 Rules'!$A$1:$O$34,15))))</f>
        <v/>
      </c>
      <c r="H127" s="61" t="str">
        <f>IF(F127="","",IF(OR(F127="d",F127="e",F127="gc1",F127="gc2",F127="gc3",F127="gr1",F127="gr2",F127="gr3",F127="h1",F127="h2",F127="h3",F127="i1",F127="i2",F127="j1",F127="j2",F127="k",F127="l1",F127="l2",F127="m1",F127="m2",F127="m3",F127="n",F127="o",F127="p",F127="q",F127="r",F127="s",F127="t",F127="u",F127="f"),MIN(G127,VLOOKUP(F127,'Appx 3 (Mass) Rules'!$A$1:$D$150,4,0)),MIN(G127,VLOOKUP(F127,'Appx 3 (Mass) Rules'!$A$1:$D$150,4,0),SUMPRODUCT(IF(I127="",0,INDEX('Appendix 3 Rules'!$B$2:$B$18,MATCH(F127,'Appendix 3 Rules'!$A$2:$A$17))))+(IF(K127="",0,INDEX('Appendix 3 Rules'!$C$2:$C$18,MATCH(F127,'Appendix 3 Rules'!$A$2:$A$17))))+(IF(M127="",0,INDEX('Appendix 3 Rules'!$D$2:$D$18,MATCH(F127,'Appendix 3 Rules'!$A$2:$A$17))))+(IF(O127="",0,INDEX('Appendix 3 Rules'!$E$2:$E$18,MATCH(F127,'Appendix 3 Rules'!$A$2:$A$17))))+(IF(Q127="",0,INDEX('Appendix 3 Rules'!$F$2:$F$18,MATCH(F127,'Appendix 3 Rules'!$A$2:$A$17))))+(IF(S127="",0,INDEX('Appendix 3 Rules'!$G$2:$G$18,MATCH(F127,'Appendix 3 Rules'!$A$2:$A$17))))+(IF(U127="",0,INDEX('Appendix 3 Rules'!$H$2:$H$18,MATCH(F127,'Appendix 3 Rules'!$A$2:$A$17))))+(IF(W127="",0,INDEX('Appendix 3 Rules'!$I$2:$I$18,MATCH(F127,'Appendix 3 Rules'!$A$2:$A$17))))+(IF(Y127="",0,INDEX('Appendix 3 Rules'!$J$2:$J$18,MATCH(F127,'Appendix 3 Rules'!$A$2:$A$17))))+(IF(AA127="",0,INDEX('Appendix 3 Rules'!$K$2:$K$18,MATCH(F127,'Appendix 3 Rules'!$A$2:$A$17))))+(IF(AC127="",0,INDEX('Appendix 3 Rules'!$L$2:$L$18,MATCH(F127,'Appendix 3 Rules'!$A$2:$A$17))))+(IF(AE127="",0,INDEX('Appendix 3 Rules'!$M$2:$M$18,MATCH(F127,'Appendix 3 Rules'!$A$2:$A$17))))+(IF(AG127="",0,INDEX('Appendix 3 Rules'!$N$2:$N$18,MATCH(F127,'Appendix 3 Rules'!$A$2:$A$17))))+(IF(F127="gc1",VLOOKUP(F127,'Appendix 3 Rules'!$A$1:$O$34,15)))+(IF(F127="gc2",VLOOKUP(F127,'Appendix 3 Rules'!$A$1:$O$34,15)))+(IF(F127="gc3",VLOOKUP(F127,'Appendix 3 Rules'!$A$1:$O$34,15)))+(IF(F127="gr1",VLOOKUP(F127,'Appendix 3 Rules'!$A$1:$O$34,15)))+(IF(F127="gr2",VLOOKUP(F127,'Appendix 3 Rules'!$A$1:$O$34,15)))+(IF(F127="gr3",VLOOKUP(F127,'Appendix 3 Rules'!$A$1:$O$34,15)))+(IF(F127="h1",VLOOKUP(F127,'Appendix 3 Rules'!$A$1:$O$34,15)))+(IF(F127="h2",VLOOKUP(F127,'Appendix 3 Rules'!$A$1:$O$34,15)))+(IF(F127="h3",VLOOKUP(F127,'Appendix 3 Rules'!$A$1:$O$34,15)))+(IF(F127="i1",VLOOKUP(F127,'Appendix 3 Rules'!$A$1:$O$34,15)))+(IF(F127="i2",VLOOKUP(F127,'Appendix 3 Rules'!$A$1:$O$34,15)))+(IF(F127="j1",VLOOKUP(F127,'Appendix 3 Rules'!$A$1:$O$34,15)))+(IF(F127="j2",VLOOKUP(F127,'Appendix 3 Rules'!$A$1:$O$34,15)))+(IF(F127="k",VLOOKUP(F127,'Appendix 3 Rules'!$A$1:$O$34,15)))+(IF(F127="l1",VLOOKUP(F127,'Appendix 3 Rules'!$A$1:$O$34,15)))+(IF(F127="l2",VLOOKUP(F127,'Appendix 3 Rules'!$A$1:$O$34,15)))+(IF(F127="m1",VLOOKUP(F127,'Appendix 3 Rules'!$A$1:$O$34,15)))+(IF(F127="m2",VLOOKUP(F127,'Appendix 3 Rules'!$A$1:$O$34,15)))+(IF(F127="m3",VLOOKUP(F127,'Appendix 3 Rules'!$A$1:$O$34,15)))+(IF(F127="n",VLOOKUP(F127,'Appendix 3 Rules'!$A$1:$O$34,15)))+(IF(F127="o",VLOOKUP(F127,'Appendix 3 Rules'!$A$1:$O$34,15)))+(IF(F127="p",VLOOKUP(F127,'Appendix 3 Rules'!$A$1:$O$34,15)))+(IF(F127="q",VLOOKUP(F127,'Appendix 3 Rules'!$A$1:$O$34,15)))+(IF(F127="r",VLOOKUP(F127,'Appendix 3 Rules'!$A$1:$O$34,15)))+(IF(F127="s",VLOOKUP(F127,'Appendix 3 Rules'!$A$1:$O$34,15)))+(IF(F127="t",VLOOKUP(F127,'Appendix 3 Rules'!$A$1:$O$34,15)))+(IF(F127="u",VLOOKUP(F127,'Appendix 3 Rules'!$A$1:$O$34,15))))))</f>
        <v/>
      </c>
      <c r="I127" s="12"/>
      <c r="J127" s="13"/>
      <c r="K127" s="12"/>
      <c r="L127" s="13"/>
      <c r="M127" s="12"/>
      <c r="N127" s="13"/>
      <c r="O127" s="12"/>
      <c r="P127" s="13"/>
      <c r="Q127" s="12"/>
      <c r="R127" s="13"/>
      <c r="S127" s="12"/>
      <c r="T127" s="13"/>
      <c r="U127" s="12"/>
      <c r="V127" s="13"/>
      <c r="W127" s="12"/>
      <c r="X127" s="13"/>
      <c r="Y127" s="12"/>
      <c r="Z127" s="13"/>
      <c r="AA127" s="12"/>
      <c r="AB127" s="13"/>
      <c r="AC127" s="8"/>
      <c r="AD127" s="13"/>
      <c r="AE127" s="8"/>
      <c r="AF127" s="13"/>
      <c r="AG127" s="8"/>
      <c r="AH127" s="13"/>
      <c r="AI127" s="13"/>
      <c r="AJ127" s="13"/>
      <c r="AK127" s="13"/>
      <c r="AL127" s="13"/>
      <c r="AM127" s="13" t="str">
        <f>IF(OR(AE127&lt;&gt;"",AG127&lt;&gt;""),"",IF(AND(F127&lt;&gt;"f",M127&lt;&gt;""),VLOOKUP(F127,'Appendix 3 Rules'!$A$1:$O$34,4,0),""))</f>
        <v/>
      </c>
      <c r="AN127" s="13" t="str">
        <f>IF(Q127="","",VLOOKUP(F127,'Appendix 3 Rules'!$A$1:$N$34,6,FALSE))</f>
        <v/>
      </c>
      <c r="AO127" s="13" t="str">
        <f>IF(AND(F127="f",U127&lt;&gt;""),VLOOKUP(F127,'Appendix 3 Rules'!$A$1:$N$34,8,FALSE),"")</f>
        <v/>
      </c>
    </row>
    <row r="128" spans="1:41" ht="18" customHeight="1" x14ac:dyDescent="0.2">
      <c r="B128" s="70"/>
      <c r="C128" s="9"/>
      <c r="D128" s="10"/>
      <c r="E128" s="9"/>
      <c r="F128" s="8"/>
      <c r="G128" s="20" t="str">
        <f>IF(F128="","",SUMPRODUCT(IF(I128="",0,INDEX('Appendix 3 Rules'!$B$2:$B$18,MATCH(F128,'Appendix 3 Rules'!$A$2:$A$17))))+(IF(K128="",0,INDEX('Appendix 3 Rules'!$C$2:$C$18,MATCH(F128,'Appendix 3 Rules'!$A$2:$A$17))))+(IF(M128="",0,INDEX('Appendix 3 Rules'!$D$2:$D$18,MATCH(F128,'Appendix 3 Rules'!$A$2:$A$17))))+(IF(O128="",0,INDEX('Appendix 3 Rules'!$E$2:$E$18,MATCH(F128,'Appendix 3 Rules'!$A$2:$A$17))))+(IF(Q128="",0,INDEX('Appendix 3 Rules'!$F$2:$F$18,MATCH(F128,'Appendix 3 Rules'!$A$2:$A$17))))+(IF(S128="",0,INDEX('Appendix 3 Rules'!$G$2:$G$18,MATCH(F128,'Appendix 3 Rules'!$A$2:$A$17))))+(IF(U128="",0,INDEX('Appendix 3 Rules'!$H$2:$H$18,MATCH(F128,'Appendix 3 Rules'!$A$2:$A$17))))+(IF(W128="",0,INDEX('Appendix 3 Rules'!$I$2:$I$18,MATCH(F128,'Appendix 3 Rules'!$A$2:$A$17))))+(IF(Y128="",0,INDEX('Appendix 3 Rules'!$J$2:$J$18,MATCH(F128,'Appendix 3 Rules'!$A$2:$A$17))))+(IF(AA128="",0,INDEX('Appendix 3 Rules'!$K$2:$K$18,MATCH(F128,'Appendix 3 Rules'!$A$2:$A$17))))+(IF(AC128="",0,INDEX('Appendix 3 Rules'!$L$2:$L$18,MATCH(F128,'Appendix 3 Rules'!$A$2:$A$17))))+(IF(AE128="",0,INDEX('Appendix 3 Rules'!$M$2:$M$18,MATCH(F128,'Appendix 3 Rules'!$A$2:$A$17))))+(IF(AG128="",0,INDEX('Appendix 3 Rules'!$N$2:$N$18,MATCH(F128,'Appendix 3 Rules'!$A$2:$A$17))))+(IF(F128="gc1",VLOOKUP(F128,'Appendix 3 Rules'!$A$1:$O$34,15)))+(IF(F128="gc2",VLOOKUP(F128,'Appendix 3 Rules'!$A$1:$O$34,15)))+(IF(F128="gc3",VLOOKUP(F128,'Appendix 3 Rules'!$A$1:$O$34,15)))+(IF(F128="gr1",VLOOKUP(F128,'Appendix 3 Rules'!$A$1:$O$34,15)))+(IF(F128="gr2",VLOOKUP(F128,'Appendix 3 Rules'!$A$1:$O$34,15)))+(IF(F128="gr3",VLOOKUP(F128,'Appendix 3 Rules'!$A$1:$O$34,15)))+(IF(F128="h1",VLOOKUP(F128,'Appendix 3 Rules'!$A$1:$O$34,15)))+(IF(F128="h2",VLOOKUP(F128,'Appendix 3 Rules'!$A$1:$O$34,15)))+(IF(F128="h3",VLOOKUP(F128,'Appendix 3 Rules'!$A$1:$O$34,15)))+(IF(F128="i1",VLOOKUP(F128,'Appendix 3 Rules'!$A$1:$O$34,15)))+(IF(F128="i2",VLOOKUP(F128,'Appendix 3 Rules'!$A$1:$O$34,15)))+(IF(F128="j1",VLOOKUP(F128,'Appendix 3 Rules'!$A$1:$O$34,15)))+(IF(F128="j2",VLOOKUP(F128,'Appendix 3 Rules'!$A$1:$O$34,15)))+(IF(F128="k",VLOOKUP(F128,'Appendix 3 Rules'!$A$1:$O$34,15)))+(IF(F128="l1",VLOOKUP(F128,'Appendix 3 Rules'!$A$1:$O$34,15)))+(IF(F128="l2",VLOOKUP(F128,'Appendix 3 Rules'!$A$1:$O$34,15)))+(IF(F128="m1",VLOOKUP(F128,'Appendix 3 Rules'!$A$1:$O$34,15)))+(IF(F128="m2",VLOOKUP(F128,'Appendix 3 Rules'!$A$1:$O$34,15)))+(IF(F128="m3",VLOOKUP(F128,'Appendix 3 Rules'!$A$1:$O$34,15)))+(IF(F128="n",VLOOKUP(F128,'Appendix 3 Rules'!$A$1:$O$34,15)))+(IF(F128="o",VLOOKUP(F128,'Appendix 3 Rules'!$A$1:$O$34,15)))+(IF(F128="p",VLOOKUP(F128,'Appendix 3 Rules'!$A$1:$O$34,15)))+(IF(F128="q",VLOOKUP(F128,'Appendix 3 Rules'!$A$1:$O$34,15)))+(IF(F128="r",VLOOKUP(F128,'Appendix 3 Rules'!$A$1:$O$34,15)))+(IF(F128="s",VLOOKUP(F128,'Appendix 3 Rules'!$A$1:$O$34,15)))+(IF(F128="t",VLOOKUP(F128,'Appendix 3 Rules'!$A$1:$O$34,15)))+(IF(F128="u",VLOOKUP(F128,'Appendix 3 Rules'!$A$1:$O$34,15))))</f>
        <v/>
      </c>
      <c r="H128" s="61" t="str">
        <f>IF(F128="","",IF(OR(F128="d",F128="e",F128="gc1",F128="gc2",F128="gc3",F128="gr1",F128="gr2",F128="gr3",F128="h1",F128="h2",F128="h3",F128="i1",F128="i2",F128="j1",F128="j2",F128="k",F128="l1",F128="l2",F128="m1",F128="m2",F128="m3",F128="n",F128="o",F128="p",F128="q",F128="r",F128="s",F128="t",F128="u",F128="f"),MIN(G128,VLOOKUP(F128,'Appx 3 (Mass) Rules'!$A$1:$D$150,4,0)),MIN(G128,VLOOKUP(F128,'Appx 3 (Mass) Rules'!$A$1:$D$150,4,0),SUMPRODUCT(IF(I128="",0,INDEX('Appendix 3 Rules'!$B$2:$B$18,MATCH(F128,'Appendix 3 Rules'!$A$2:$A$17))))+(IF(K128="",0,INDEX('Appendix 3 Rules'!$C$2:$C$18,MATCH(F128,'Appendix 3 Rules'!$A$2:$A$17))))+(IF(M128="",0,INDEX('Appendix 3 Rules'!$D$2:$D$18,MATCH(F128,'Appendix 3 Rules'!$A$2:$A$17))))+(IF(O128="",0,INDEX('Appendix 3 Rules'!$E$2:$E$18,MATCH(F128,'Appendix 3 Rules'!$A$2:$A$17))))+(IF(Q128="",0,INDEX('Appendix 3 Rules'!$F$2:$F$18,MATCH(F128,'Appendix 3 Rules'!$A$2:$A$17))))+(IF(S128="",0,INDEX('Appendix 3 Rules'!$G$2:$G$18,MATCH(F128,'Appendix 3 Rules'!$A$2:$A$17))))+(IF(U128="",0,INDEX('Appendix 3 Rules'!$H$2:$H$18,MATCH(F128,'Appendix 3 Rules'!$A$2:$A$17))))+(IF(W128="",0,INDEX('Appendix 3 Rules'!$I$2:$I$18,MATCH(F128,'Appendix 3 Rules'!$A$2:$A$17))))+(IF(Y128="",0,INDEX('Appendix 3 Rules'!$J$2:$J$18,MATCH(F128,'Appendix 3 Rules'!$A$2:$A$17))))+(IF(AA128="",0,INDEX('Appendix 3 Rules'!$K$2:$K$18,MATCH(F128,'Appendix 3 Rules'!$A$2:$A$17))))+(IF(AC128="",0,INDEX('Appendix 3 Rules'!$L$2:$L$18,MATCH(F128,'Appendix 3 Rules'!$A$2:$A$17))))+(IF(AE128="",0,INDEX('Appendix 3 Rules'!$M$2:$M$18,MATCH(F128,'Appendix 3 Rules'!$A$2:$A$17))))+(IF(AG128="",0,INDEX('Appendix 3 Rules'!$N$2:$N$18,MATCH(F128,'Appendix 3 Rules'!$A$2:$A$17))))+(IF(F128="gc1",VLOOKUP(F128,'Appendix 3 Rules'!$A$1:$O$34,15)))+(IF(F128="gc2",VLOOKUP(F128,'Appendix 3 Rules'!$A$1:$O$34,15)))+(IF(F128="gc3",VLOOKUP(F128,'Appendix 3 Rules'!$A$1:$O$34,15)))+(IF(F128="gr1",VLOOKUP(F128,'Appendix 3 Rules'!$A$1:$O$34,15)))+(IF(F128="gr2",VLOOKUP(F128,'Appendix 3 Rules'!$A$1:$O$34,15)))+(IF(F128="gr3",VLOOKUP(F128,'Appendix 3 Rules'!$A$1:$O$34,15)))+(IF(F128="h1",VLOOKUP(F128,'Appendix 3 Rules'!$A$1:$O$34,15)))+(IF(F128="h2",VLOOKUP(F128,'Appendix 3 Rules'!$A$1:$O$34,15)))+(IF(F128="h3",VLOOKUP(F128,'Appendix 3 Rules'!$A$1:$O$34,15)))+(IF(F128="i1",VLOOKUP(F128,'Appendix 3 Rules'!$A$1:$O$34,15)))+(IF(F128="i2",VLOOKUP(F128,'Appendix 3 Rules'!$A$1:$O$34,15)))+(IF(F128="j1",VLOOKUP(F128,'Appendix 3 Rules'!$A$1:$O$34,15)))+(IF(F128="j2",VLOOKUP(F128,'Appendix 3 Rules'!$A$1:$O$34,15)))+(IF(F128="k",VLOOKUP(F128,'Appendix 3 Rules'!$A$1:$O$34,15)))+(IF(F128="l1",VLOOKUP(F128,'Appendix 3 Rules'!$A$1:$O$34,15)))+(IF(F128="l2",VLOOKUP(F128,'Appendix 3 Rules'!$A$1:$O$34,15)))+(IF(F128="m1",VLOOKUP(F128,'Appendix 3 Rules'!$A$1:$O$34,15)))+(IF(F128="m2",VLOOKUP(F128,'Appendix 3 Rules'!$A$1:$O$34,15)))+(IF(F128="m3",VLOOKUP(F128,'Appendix 3 Rules'!$A$1:$O$34,15)))+(IF(F128="n",VLOOKUP(F128,'Appendix 3 Rules'!$A$1:$O$34,15)))+(IF(F128="o",VLOOKUP(F128,'Appendix 3 Rules'!$A$1:$O$34,15)))+(IF(F128="p",VLOOKUP(F128,'Appendix 3 Rules'!$A$1:$O$34,15)))+(IF(F128="q",VLOOKUP(F128,'Appendix 3 Rules'!$A$1:$O$34,15)))+(IF(F128="r",VLOOKUP(F128,'Appendix 3 Rules'!$A$1:$O$34,15)))+(IF(F128="s",VLOOKUP(F128,'Appendix 3 Rules'!$A$1:$O$34,15)))+(IF(F128="t",VLOOKUP(F128,'Appendix 3 Rules'!$A$1:$O$34,15)))+(IF(F128="u",VLOOKUP(F128,'Appendix 3 Rules'!$A$1:$O$34,15))))))</f>
        <v/>
      </c>
      <c r="I128" s="11"/>
      <c r="J128" s="14"/>
      <c r="K128" s="11"/>
      <c r="L128" s="14"/>
      <c r="M128" s="11"/>
      <c r="N128" s="14"/>
      <c r="O128" s="11"/>
      <c r="P128" s="14"/>
      <c r="Q128" s="11"/>
      <c r="R128" s="14"/>
      <c r="S128" s="68"/>
      <c r="T128" s="14"/>
      <c r="U128" s="11"/>
      <c r="V128" s="14"/>
      <c r="W128" s="11"/>
      <c r="X128" s="14"/>
      <c r="Y128" s="69"/>
      <c r="Z128" s="14"/>
      <c r="AA128" s="69"/>
      <c r="AB128" s="14"/>
      <c r="AC128" s="8"/>
      <c r="AD128" s="13"/>
      <c r="AE128" s="8"/>
      <c r="AF128" s="13"/>
      <c r="AG128" s="8"/>
      <c r="AH128" s="13"/>
      <c r="AI128" s="13"/>
      <c r="AJ128" s="13"/>
      <c r="AK128" s="13"/>
      <c r="AL128" s="13"/>
      <c r="AM128" s="13" t="str">
        <f>IF(OR(AE128&lt;&gt;"",AG128&lt;&gt;""),"",IF(AND(F128&lt;&gt;"f",M128&lt;&gt;""),VLOOKUP(F128,'Appendix 3 Rules'!$A$1:$O$34,4,0),""))</f>
        <v/>
      </c>
      <c r="AN128" s="13" t="str">
        <f>IF(Q128="","",VLOOKUP(F128,'Appendix 3 Rules'!$A$1:$N$34,6,FALSE))</f>
        <v/>
      </c>
      <c r="AO128" s="13" t="str">
        <f>IF(AND(F128="f",U128&lt;&gt;""),VLOOKUP(F128,'Appendix 3 Rules'!$A$1:$N$34,8,FALSE),"")</f>
        <v/>
      </c>
    </row>
    <row r="129" spans="1:41" ht="18" customHeight="1" x14ac:dyDescent="0.2">
      <c r="B129" s="70"/>
      <c r="C129" s="9"/>
      <c r="D129" s="10"/>
      <c r="E129" s="9"/>
      <c r="F129" s="8"/>
      <c r="G129" s="20" t="str">
        <f>IF(F129="","",SUMPRODUCT(IF(I129="",0,INDEX('Appendix 3 Rules'!$B$2:$B$18,MATCH(F129,'Appendix 3 Rules'!$A$2:$A$17))))+(IF(K129="",0,INDEX('Appendix 3 Rules'!$C$2:$C$18,MATCH(F129,'Appendix 3 Rules'!$A$2:$A$17))))+(IF(M129="",0,INDEX('Appendix 3 Rules'!$D$2:$D$18,MATCH(F129,'Appendix 3 Rules'!$A$2:$A$17))))+(IF(O129="",0,INDEX('Appendix 3 Rules'!$E$2:$E$18,MATCH(F129,'Appendix 3 Rules'!$A$2:$A$17))))+(IF(Q129="",0,INDEX('Appendix 3 Rules'!$F$2:$F$18,MATCH(F129,'Appendix 3 Rules'!$A$2:$A$17))))+(IF(S129="",0,INDEX('Appendix 3 Rules'!$G$2:$G$18,MATCH(F129,'Appendix 3 Rules'!$A$2:$A$17))))+(IF(U129="",0,INDEX('Appendix 3 Rules'!$H$2:$H$18,MATCH(F129,'Appendix 3 Rules'!$A$2:$A$17))))+(IF(W129="",0,INDEX('Appendix 3 Rules'!$I$2:$I$18,MATCH(F129,'Appendix 3 Rules'!$A$2:$A$17))))+(IF(Y129="",0,INDEX('Appendix 3 Rules'!$J$2:$J$18,MATCH(F129,'Appendix 3 Rules'!$A$2:$A$17))))+(IF(AA129="",0,INDEX('Appendix 3 Rules'!$K$2:$K$18,MATCH(F129,'Appendix 3 Rules'!$A$2:$A$17))))+(IF(AC129="",0,INDEX('Appendix 3 Rules'!$L$2:$L$18,MATCH(F129,'Appendix 3 Rules'!$A$2:$A$17))))+(IF(AE129="",0,INDEX('Appendix 3 Rules'!$M$2:$M$18,MATCH(F129,'Appendix 3 Rules'!$A$2:$A$17))))+(IF(AG129="",0,INDEX('Appendix 3 Rules'!$N$2:$N$18,MATCH(F129,'Appendix 3 Rules'!$A$2:$A$17))))+(IF(F129="gc1",VLOOKUP(F129,'Appendix 3 Rules'!$A$1:$O$34,15)))+(IF(F129="gc2",VLOOKUP(F129,'Appendix 3 Rules'!$A$1:$O$34,15)))+(IF(F129="gc3",VLOOKUP(F129,'Appendix 3 Rules'!$A$1:$O$34,15)))+(IF(F129="gr1",VLOOKUP(F129,'Appendix 3 Rules'!$A$1:$O$34,15)))+(IF(F129="gr2",VLOOKUP(F129,'Appendix 3 Rules'!$A$1:$O$34,15)))+(IF(F129="gr3",VLOOKUP(F129,'Appendix 3 Rules'!$A$1:$O$34,15)))+(IF(F129="h1",VLOOKUP(F129,'Appendix 3 Rules'!$A$1:$O$34,15)))+(IF(F129="h2",VLOOKUP(F129,'Appendix 3 Rules'!$A$1:$O$34,15)))+(IF(F129="h3",VLOOKUP(F129,'Appendix 3 Rules'!$A$1:$O$34,15)))+(IF(F129="i1",VLOOKUP(F129,'Appendix 3 Rules'!$A$1:$O$34,15)))+(IF(F129="i2",VLOOKUP(F129,'Appendix 3 Rules'!$A$1:$O$34,15)))+(IF(F129="j1",VLOOKUP(F129,'Appendix 3 Rules'!$A$1:$O$34,15)))+(IF(F129="j2",VLOOKUP(F129,'Appendix 3 Rules'!$A$1:$O$34,15)))+(IF(F129="k",VLOOKUP(F129,'Appendix 3 Rules'!$A$1:$O$34,15)))+(IF(F129="l1",VLOOKUP(F129,'Appendix 3 Rules'!$A$1:$O$34,15)))+(IF(F129="l2",VLOOKUP(F129,'Appendix 3 Rules'!$A$1:$O$34,15)))+(IF(F129="m1",VLOOKUP(F129,'Appendix 3 Rules'!$A$1:$O$34,15)))+(IF(F129="m2",VLOOKUP(F129,'Appendix 3 Rules'!$A$1:$O$34,15)))+(IF(F129="m3",VLOOKUP(F129,'Appendix 3 Rules'!$A$1:$O$34,15)))+(IF(F129="n",VLOOKUP(F129,'Appendix 3 Rules'!$A$1:$O$34,15)))+(IF(F129="o",VLOOKUP(F129,'Appendix 3 Rules'!$A$1:$O$34,15)))+(IF(F129="p",VLOOKUP(F129,'Appendix 3 Rules'!$A$1:$O$34,15)))+(IF(F129="q",VLOOKUP(F129,'Appendix 3 Rules'!$A$1:$O$34,15)))+(IF(F129="r",VLOOKUP(F129,'Appendix 3 Rules'!$A$1:$O$34,15)))+(IF(F129="s",VLOOKUP(F129,'Appendix 3 Rules'!$A$1:$O$34,15)))+(IF(F129="t",VLOOKUP(F129,'Appendix 3 Rules'!$A$1:$O$34,15)))+(IF(F129="u",VLOOKUP(F129,'Appendix 3 Rules'!$A$1:$O$34,15))))</f>
        <v/>
      </c>
      <c r="H129" s="61" t="str">
        <f>IF(F129="","",IF(OR(F129="d",F129="e",F129="gc1",F129="gc2",F129="gc3",F129="gr1",F129="gr2",F129="gr3",F129="h1",F129="h2",F129="h3",F129="i1",F129="i2",F129="j1",F129="j2",F129="k",F129="l1",F129="l2",F129="m1",F129="m2",F129="m3",F129="n",F129="o",F129="p",F129="q",F129="r",F129="s",F129="t",F129="u",F129="f"),MIN(G129,VLOOKUP(F129,'Appx 3 (Mass) Rules'!$A$1:$D$150,4,0)),MIN(G129,VLOOKUP(F129,'Appx 3 (Mass) Rules'!$A$1:$D$150,4,0),SUMPRODUCT(IF(I129="",0,INDEX('Appendix 3 Rules'!$B$2:$B$18,MATCH(F129,'Appendix 3 Rules'!$A$2:$A$17))))+(IF(K129="",0,INDEX('Appendix 3 Rules'!$C$2:$C$18,MATCH(F129,'Appendix 3 Rules'!$A$2:$A$17))))+(IF(M129="",0,INDEX('Appendix 3 Rules'!$D$2:$D$18,MATCH(F129,'Appendix 3 Rules'!$A$2:$A$17))))+(IF(O129="",0,INDEX('Appendix 3 Rules'!$E$2:$E$18,MATCH(F129,'Appendix 3 Rules'!$A$2:$A$17))))+(IF(Q129="",0,INDEX('Appendix 3 Rules'!$F$2:$F$18,MATCH(F129,'Appendix 3 Rules'!$A$2:$A$17))))+(IF(S129="",0,INDEX('Appendix 3 Rules'!$G$2:$G$18,MATCH(F129,'Appendix 3 Rules'!$A$2:$A$17))))+(IF(U129="",0,INDEX('Appendix 3 Rules'!$H$2:$H$18,MATCH(F129,'Appendix 3 Rules'!$A$2:$A$17))))+(IF(W129="",0,INDEX('Appendix 3 Rules'!$I$2:$I$18,MATCH(F129,'Appendix 3 Rules'!$A$2:$A$17))))+(IF(Y129="",0,INDEX('Appendix 3 Rules'!$J$2:$J$18,MATCH(F129,'Appendix 3 Rules'!$A$2:$A$17))))+(IF(AA129="",0,INDEX('Appendix 3 Rules'!$K$2:$K$18,MATCH(F129,'Appendix 3 Rules'!$A$2:$A$17))))+(IF(AC129="",0,INDEX('Appendix 3 Rules'!$L$2:$L$18,MATCH(F129,'Appendix 3 Rules'!$A$2:$A$17))))+(IF(AE129="",0,INDEX('Appendix 3 Rules'!$M$2:$M$18,MATCH(F129,'Appendix 3 Rules'!$A$2:$A$17))))+(IF(AG129="",0,INDEX('Appendix 3 Rules'!$N$2:$N$18,MATCH(F129,'Appendix 3 Rules'!$A$2:$A$17))))+(IF(F129="gc1",VLOOKUP(F129,'Appendix 3 Rules'!$A$1:$O$34,15)))+(IF(F129="gc2",VLOOKUP(F129,'Appendix 3 Rules'!$A$1:$O$34,15)))+(IF(F129="gc3",VLOOKUP(F129,'Appendix 3 Rules'!$A$1:$O$34,15)))+(IF(F129="gr1",VLOOKUP(F129,'Appendix 3 Rules'!$A$1:$O$34,15)))+(IF(F129="gr2",VLOOKUP(F129,'Appendix 3 Rules'!$A$1:$O$34,15)))+(IF(F129="gr3",VLOOKUP(F129,'Appendix 3 Rules'!$A$1:$O$34,15)))+(IF(F129="h1",VLOOKUP(F129,'Appendix 3 Rules'!$A$1:$O$34,15)))+(IF(F129="h2",VLOOKUP(F129,'Appendix 3 Rules'!$A$1:$O$34,15)))+(IF(F129="h3",VLOOKUP(F129,'Appendix 3 Rules'!$A$1:$O$34,15)))+(IF(F129="i1",VLOOKUP(F129,'Appendix 3 Rules'!$A$1:$O$34,15)))+(IF(F129="i2",VLOOKUP(F129,'Appendix 3 Rules'!$A$1:$O$34,15)))+(IF(F129="j1",VLOOKUP(F129,'Appendix 3 Rules'!$A$1:$O$34,15)))+(IF(F129="j2",VLOOKUP(F129,'Appendix 3 Rules'!$A$1:$O$34,15)))+(IF(F129="k",VLOOKUP(F129,'Appendix 3 Rules'!$A$1:$O$34,15)))+(IF(F129="l1",VLOOKUP(F129,'Appendix 3 Rules'!$A$1:$O$34,15)))+(IF(F129="l2",VLOOKUP(F129,'Appendix 3 Rules'!$A$1:$O$34,15)))+(IF(F129="m1",VLOOKUP(F129,'Appendix 3 Rules'!$A$1:$O$34,15)))+(IF(F129="m2",VLOOKUP(F129,'Appendix 3 Rules'!$A$1:$O$34,15)))+(IF(F129="m3",VLOOKUP(F129,'Appendix 3 Rules'!$A$1:$O$34,15)))+(IF(F129="n",VLOOKUP(F129,'Appendix 3 Rules'!$A$1:$O$34,15)))+(IF(F129="o",VLOOKUP(F129,'Appendix 3 Rules'!$A$1:$O$34,15)))+(IF(F129="p",VLOOKUP(F129,'Appendix 3 Rules'!$A$1:$O$34,15)))+(IF(F129="q",VLOOKUP(F129,'Appendix 3 Rules'!$A$1:$O$34,15)))+(IF(F129="r",VLOOKUP(F129,'Appendix 3 Rules'!$A$1:$O$34,15)))+(IF(F129="s",VLOOKUP(F129,'Appendix 3 Rules'!$A$1:$O$34,15)))+(IF(F129="t",VLOOKUP(F129,'Appendix 3 Rules'!$A$1:$O$34,15)))+(IF(F129="u",VLOOKUP(F129,'Appendix 3 Rules'!$A$1:$O$34,15))))))</f>
        <v/>
      </c>
      <c r="I129" s="12"/>
      <c r="J129" s="13"/>
      <c r="K129" s="12"/>
      <c r="L129" s="13"/>
      <c r="M129" s="12"/>
      <c r="N129" s="13"/>
      <c r="O129" s="12"/>
      <c r="P129" s="13"/>
      <c r="Q129" s="12"/>
      <c r="R129" s="13"/>
      <c r="S129" s="12"/>
      <c r="T129" s="13"/>
      <c r="U129" s="12"/>
      <c r="V129" s="13"/>
      <c r="W129" s="12"/>
      <c r="X129" s="13"/>
      <c r="Y129" s="12"/>
      <c r="Z129" s="13"/>
      <c r="AA129" s="12"/>
      <c r="AB129" s="13"/>
      <c r="AC129" s="8"/>
      <c r="AD129" s="13"/>
      <c r="AE129" s="8"/>
      <c r="AF129" s="13"/>
      <c r="AG129" s="8"/>
      <c r="AH129" s="13"/>
      <c r="AI129" s="13"/>
      <c r="AJ129" s="13"/>
      <c r="AK129" s="13"/>
      <c r="AL129" s="13"/>
      <c r="AM129" s="13" t="str">
        <f>IF(OR(AE129&lt;&gt;"",AG129&lt;&gt;""),"",IF(AND(F129&lt;&gt;"f",M129&lt;&gt;""),VLOOKUP(F129,'Appendix 3 Rules'!$A$1:$O$34,4,0),""))</f>
        <v/>
      </c>
      <c r="AN129" s="13" t="str">
        <f>IF(Q129="","",VLOOKUP(F129,'Appendix 3 Rules'!$A$1:$N$34,6,FALSE))</f>
        <v/>
      </c>
      <c r="AO129" s="13" t="str">
        <f>IF(AND(F129="f",U129&lt;&gt;""),VLOOKUP(F129,'Appendix 3 Rules'!$A$1:$N$34,8,FALSE),"")</f>
        <v/>
      </c>
    </row>
    <row r="130" spans="1:41" ht="18" customHeight="1" x14ac:dyDescent="0.2">
      <c r="B130" s="70"/>
      <c r="C130" s="9"/>
      <c r="D130" s="10"/>
      <c r="E130" s="9"/>
      <c r="F130" s="8"/>
      <c r="G130" s="20" t="str">
        <f>IF(F130="","",SUMPRODUCT(IF(I130="",0,INDEX('Appendix 3 Rules'!$B$2:$B$18,MATCH(F130,'Appendix 3 Rules'!$A$2:$A$17))))+(IF(K130="",0,INDEX('Appendix 3 Rules'!$C$2:$C$18,MATCH(F130,'Appendix 3 Rules'!$A$2:$A$17))))+(IF(M130="",0,INDEX('Appendix 3 Rules'!$D$2:$D$18,MATCH(F130,'Appendix 3 Rules'!$A$2:$A$17))))+(IF(O130="",0,INDEX('Appendix 3 Rules'!$E$2:$E$18,MATCH(F130,'Appendix 3 Rules'!$A$2:$A$17))))+(IF(Q130="",0,INDEX('Appendix 3 Rules'!$F$2:$F$18,MATCH(F130,'Appendix 3 Rules'!$A$2:$A$17))))+(IF(S130="",0,INDEX('Appendix 3 Rules'!$G$2:$G$18,MATCH(F130,'Appendix 3 Rules'!$A$2:$A$17))))+(IF(U130="",0,INDEX('Appendix 3 Rules'!$H$2:$H$18,MATCH(F130,'Appendix 3 Rules'!$A$2:$A$17))))+(IF(W130="",0,INDEX('Appendix 3 Rules'!$I$2:$I$18,MATCH(F130,'Appendix 3 Rules'!$A$2:$A$17))))+(IF(Y130="",0,INDEX('Appendix 3 Rules'!$J$2:$J$18,MATCH(F130,'Appendix 3 Rules'!$A$2:$A$17))))+(IF(AA130="",0,INDEX('Appendix 3 Rules'!$K$2:$K$18,MATCH(F130,'Appendix 3 Rules'!$A$2:$A$17))))+(IF(AC130="",0,INDEX('Appendix 3 Rules'!$L$2:$L$18,MATCH(F130,'Appendix 3 Rules'!$A$2:$A$17))))+(IF(AE130="",0,INDEX('Appendix 3 Rules'!$M$2:$M$18,MATCH(F130,'Appendix 3 Rules'!$A$2:$A$17))))+(IF(AG130="",0,INDEX('Appendix 3 Rules'!$N$2:$N$18,MATCH(F130,'Appendix 3 Rules'!$A$2:$A$17))))+(IF(F130="gc1",VLOOKUP(F130,'Appendix 3 Rules'!$A$1:$O$34,15)))+(IF(F130="gc2",VLOOKUP(F130,'Appendix 3 Rules'!$A$1:$O$34,15)))+(IF(F130="gc3",VLOOKUP(F130,'Appendix 3 Rules'!$A$1:$O$34,15)))+(IF(F130="gr1",VLOOKUP(F130,'Appendix 3 Rules'!$A$1:$O$34,15)))+(IF(F130="gr2",VLOOKUP(F130,'Appendix 3 Rules'!$A$1:$O$34,15)))+(IF(F130="gr3",VLOOKUP(F130,'Appendix 3 Rules'!$A$1:$O$34,15)))+(IF(F130="h1",VLOOKUP(F130,'Appendix 3 Rules'!$A$1:$O$34,15)))+(IF(F130="h2",VLOOKUP(F130,'Appendix 3 Rules'!$A$1:$O$34,15)))+(IF(F130="h3",VLOOKUP(F130,'Appendix 3 Rules'!$A$1:$O$34,15)))+(IF(F130="i1",VLOOKUP(F130,'Appendix 3 Rules'!$A$1:$O$34,15)))+(IF(F130="i2",VLOOKUP(F130,'Appendix 3 Rules'!$A$1:$O$34,15)))+(IF(F130="j1",VLOOKUP(F130,'Appendix 3 Rules'!$A$1:$O$34,15)))+(IF(F130="j2",VLOOKUP(F130,'Appendix 3 Rules'!$A$1:$O$34,15)))+(IF(F130="k",VLOOKUP(F130,'Appendix 3 Rules'!$A$1:$O$34,15)))+(IF(F130="l1",VLOOKUP(F130,'Appendix 3 Rules'!$A$1:$O$34,15)))+(IF(F130="l2",VLOOKUP(F130,'Appendix 3 Rules'!$A$1:$O$34,15)))+(IF(F130="m1",VLOOKUP(F130,'Appendix 3 Rules'!$A$1:$O$34,15)))+(IF(F130="m2",VLOOKUP(F130,'Appendix 3 Rules'!$A$1:$O$34,15)))+(IF(F130="m3",VLOOKUP(F130,'Appendix 3 Rules'!$A$1:$O$34,15)))+(IF(F130="n",VLOOKUP(F130,'Appendix 3 Rules'!$A$1:$O$34,15)))+(IF(F130="o",VLOOKUP(F130,'Appendix 3 Rules'!$A$1:$O$34,15)))+(IF(F130="p",VLOOKUP(F130,'Appendix 3 Rules'!$A$1:$O$34,15)))+(IF(F130="q",VLOOKUP(F130,'Appendix 3 Rules'!$A$1:$O$34,15)))+(IF(F130="r",VLOOKUP(F130,'Appendix 3 Rules'!$A$1:$O$34,15)))+(IF(F130="s",VLOOKUP(F130,'Appendix 3 Rules'!$A$1:$O$34,15)))+(IF(F130="t",VLOOKUP(F130,'Appendix 3 Rules'!$A$1:$O$34,15)))+(IF(F130="u",VLOOKUP(F130,'Appendix 3 Rules'!$A$1:$O$34,15))))</f>
        <v/>
      </c>
      <c r="H130" s="61" t="str">
        <f>IF(F130="","",IF(OR(F130="d",F130="e",F130="gc1",F130="gc2",F130="gc3",F130="gr1",F130="gr2",F130="gr3",F130="h1",F130="h2",F130="h3",F130="i1",F130="i2",F130="j1",F130="j2",F130="k",F130="l1",F130="l2",F130="m1",F130="m2",F130="m3",F130="n",F130="o",F130="p",F130="q",F130="r",F130="s",F130="t",F130="u",F130="f"),MIN(G130,VLOOKUP(F130,'Appx 3 (Mass) Rules'!$A$1:$D$150,4,0)),MIN(G130,VLOOKUP(F130,'Appx 3 (Mass) Rules'!$A$1:$D$150,4,0),SUMPRODUCT(IF(I130="",0,INDEX('Appendix 3 Rules'!$B$2:$B$18,MATCH(F130,'Appendix 3 Rules'!$A$2:$A$17))))+(IF(K130="",0,INDEX('Appendix 3 Rules'!$C$2:$C$18,MATCH(F130,'Appendix 3 Rules'!$A$2:$A$17))))+(IF(M130="",0,INDEX('Appendix 3 Rules'!$D$2:$D$18,MATCH(F130,'Appendix 3 Rules'!$A$2:$A$17))))+(IF(O130="",0,INDEX('Appendix 3 Rules'!$E$2:$E$18,MATCH(F130,'Appendix 3 Rules'!$A$2:$A$17))))+(IF(Q130="",0,INDEX('Appendix 3 Rules'!$F$2:$F$18,MATCH(F130,'Appendix 3 Rules'!$A$2:$A$17))))+(IF(S130="",0,INDEX('Appendix 3 Rules'!$G$2:$G$18,MATCH(F130,'Appendix 3 Rules'!$A$2:$A$17))))+(IF(U130="",0,INDEX('Appendix 3 Rules'!$H$2:$H$18,MATCH(F130,'Appendix 3 Rules'!$A$2:$A$17))))+(IF(W130="",0,INDEX('Appendix 3 Rules'!$I$2:$I$18,MATCH(F130,'Appendix 3 Rules'!$A$2:$A$17))))+(IF(Y130="",0,INDEX('Appendix 3 Rules'!$J$2:$J$18,MATCH(F130,'Appendix 3 Rules'!$A$2:$A$17))))+(IF(AA130="",0,INDEX('Appendix 3 Rules'!$K$2:$K$18,MATCH(F130,'Appendix 3 Rules'!$A$2:$A$17))))+(IF(AC130="",0,INDEX('Appendix 3 Rules'!$L$2:$L$18,MATCH(F130,'Appendix 3 Rules'!$A$2:$A$17))))+(IF(AE130="",0,INDEX('Appendix 3 Rules'!$M$2:$M$18,MATCH(F130,'Appendix 3 Rules'!$A$2:$A$17))))+(IF(AG130="",0,INDEX('Appendix 3 Rules'!$N$2:$N$18,MATCH(F130,'Appendix 3 Rules'!$A$2:$A$17))))+(IF(F130="gc1",VLOOKUP(F130,'Appendix 3 Rules'!$A$1:$O$34,15)))+(IF(F130="gc2",VLOOKUP(F130,'Appendix 3 Rules'!$A$1:$O$34,15)))+(IF(F130="gc3",VLOOKUP(F130,'Appendix 3 Rules'!$A$1:$O$34,15)))+(IF(F130="gr1",VLOOKUP(F130,'Appendix 3 Rules'!$A$1:$O$34,15)))+(IF(F130="gr2",VLOOKUP(F130,'Appendix 3 Rules'!$A$1:$O$34,15)))+(IF(F130="gr3",VLOOKUP(F130,'Appendix 3 Rules'!$A$1:$O$34,15)))+(IF(F130="h1",VLOOKUP(F130,'Appendix 3 Rules'!$A$1:$O$34,15)))+(IF(F130="h2",VLOOKUP(F130,'Appendix 3 Rules'!$A$1:$O$34,15)))+(IF(F130="h3",VLOOKUP(F130,'Appendix 3 Rules'!$A$1:$O$34,15)))+(IF(F130="i1",VLOOKUP(F130,'Appendix 3 Rules'!$A$1:$O$34,15)))+(IF(F130="i2",VLOOKUP(F130,'Appendix 3 Rules'!$A$1:$O$34,15)))+(IF(F130="j1",VLOOKUP(F130,'Appendix 3 Rules'!$A$1:$O$34,15)))+(IF(F130="j2",VLOOKUP(F130,'Appendix 3 Rules'!$A$1:$O$34,15)))+(IF(F130="k",VLOOKUP(F130,'Appendix 3 Rules'!$A$1:$O$34,15)))+(IF(F130="l1",VLOOKUP(F130,'Appendix 3 Rules'!$A$1:$O$34,15)))+(IF(F130="l2",VLOOKUP(F130,'Appendix 3 Rules'!$A$1:$O$34,15)))+(IF(F130="m1",VLOOKUP(F130,'Appendix 3 Rules'!$A$1:$O$34,15)))+(IF(F130="m2",VLOOKUP(F130,'Appendix 3 Rules'!$A$1:$O$34,15)))+(IF(F130="m3",VLOOKUP(F130,'Appendix 3 Rules'!$A$1:$O$34,15)))+(IF(F130="n",VLOOKUP(F130,'Appendix 3 Rules'!$A$1:$O$34,15)))+(IF(F130="o",VLOOKUP(F130,'Appendix 3 Rules'!$A$1:$O$34,15)))+(IF(F130="p",VLOOKUP(F130,'Appendix 3 Rules'!$A$1:$O$34,15)))+(IF(F130="q",VLOOKUP(F130,'Appendix 3 Rules'!$A$1:$O$34,15)))+(IF(F130="r",VLOOKUP(F130,'Appendix 3 Rules'!$A$1:$O$34,15)))+(IF(F130="s",VLOOKUP(F130,'Appendix 3 Rules'!$A$1:$O$34,15)))+(IF(F130="t",VLOOKUP(F130,'Appendix 3 Rules'!$A$1:$O$34,15)))+(IF(F130="u",VLOOKUP(F130,'Appendix 3 Rules'!$A$1:$O$34,15))))))</f>
        <v/>
      </c>
      <c r="I130" s="11"/>
      <c r="J130" s="14"/>
      <c r="K130" s="11"/>
      <c r="L130" s="14"/>
      <c r="M130" s="11"/>
      <c r="N130" s="14"/>
      <c r="O130" s="11"/>
      <c r="P130" s="14"/>
      <c r="Q130" s="11"/>
      <c r="R130" s="14"/>
      <c r="S130" s="68"/>
      <c r="T130" s="14"/>
      <c r="U130" s="11"/>
      <c r="V130" s="14"/>
      <c r="W130" s="11"/>
      <c r="X130" s="14"/>
      <c r="Y130" s="69"/>
      <c r="Z130" s="14"/>
      <c r="AA130" s="69"/>
      <c r="AB130" s="14"/>
      <c r="AC130" s="8"/>
      <c r="AD130" s="13"/>
      <c r="AE130" s="8"/>
      <c r="AF130" s="13"/>
      <c r="AG130" s="8"/>
      <c r="AH130" s="13"/>
      <c r="AI130" s="13"/>
      <c r="AJ130" s="13"/>
      <c r="AK130" s="13"/>
      <c r="AL130" s="13"/>
      <c r="AM130" s="13" t="str">
        <f>IF(OR(AE130&lt;&gt;"",AG130&lt;&gt;""),"",IF(AND(F130&lt;&gt;"f",M130&lt;&gt;""),VLOOKUP(F130,'Appendix 3 Rules'!$A$1:$O$34,4,0),""))</f>
        <v/>
      </c>
      <c r="AN130" s="13" t="str">
        <f>IF(Q130="","",VLOOKUP(F130,'Appendix 3 Rules'!$A$1:$N$34,6,FALSE))</f>
        <v/>
      </c>
      <c r="AO130" s="13" t="str">
        <f>IF(AND(F130="f",U130&lt;&gt;""),VLOOKUP(F130,'Appendix 3 Rules'!$A$1:$N$34,8,FALSE),"")</f>
        <v/>
      </c>
    </row>
    <row r="131" spans="1:41" ht="18" customHeight="1" x14ac:dyDescent="0.2">
      <c r="B131" s="70"/>
      <c r="C131" s="9"/>
      <c r="D131" s="10"/>
      <c r="E131" s="9"/>
      <c r="F131" s="8"/>
      <c r="G131" s="20" t="str">
        <f>IF(F131="","",SUMPRODUCT(IF(I131="",0,INDEX('Appendix 3 Rules'!$B$2:$B$18,MATCH(F131,'Appendix 3 Rules'!$A$2:$A$17))))+(IF(K131="",0,INDEX('Appendix 3 Rules'!$C$2:$C$18,MATCH(F131,'Appendix 3 Rules'!$A$2:$A$17))))+(IF(M131="",0,INDEX('Appendix 3 Rules'!$D$2:$D$18,MATCH(F131,'Appendix 3 Rules'!$A$2:$A$17))))+(IF(O131="",0,INDEX('Appendix 3 Rules'!$E$2:$E$18,MATCH(F131,'Appendix 3 Rules'!$A$2:$A$17))))+(IF(Q131="",0,INDEX('Appendix 3 Rules'!$F$2:$F$18,MATCH(F131,'Appendix 3 Rules'!$A$2:$A$17))))+(IF(S131="",0,INDEX('Appendix 3 Rules'!$G$2:$G$18,MATCH(F131,'Appendix 3 Rules'!$A$2:$A$17))))+(IF(U131="",0,INDEX('Appendix 3 Rules'!$H$2:$H$18,MATCH(F131,'Appendix 3 Rules'!$A$2:$A$17))))+(IF(W131="",0,INDEX('Appendix 3 Rules'!$I$2:$I$18,MATCH(F131,'Appendix 3 Rules'!$A$2:$A$17))))+(IF(Y131="",0,INDEX('Appendix 3 Rules'!$J$2:$J$18,MATCH(F131,'Appendix 3 Rules'!$A$2:$A$17))))+(IF(AA131="",0,INDEX('Appendix 3 Rules'!$K$2:$K$18,MATCH(F131,'Appendix 3 Rules'!$A$2:$A$17))))+(IF(AC131="",0,INDEX('Appendix 3 Rules'!$L$2:$L$18,MATCH(F131,'Appendix 3 Rules'!$A$2:$A$17))))+(IF(AE131="",0,INDEX('Appendix 3 Rules'!$M$2:$M$18,MATCH(F131,'Appendix 3 Rules'!$A$2:$A$17))))+(IF(AG131="",0,INDEX('Appendix 3 Rules'!$N$2:$N$18,MATCH(F131,'Appendix 3 Rules'!$A$2:$A$17))))+(IF(F131="gc1",VLOOKUP(F131,'Appendix 3 Rules'!$A$1:$O$34,15)))+(IF(F131="gc2",VLOOKUP(F131,'Appendix 3 Rules'!$A$1:$O$34,15)))+(IF(F131="gc3",VLOOKUP(F131,'Appendix 3 Rules'!$A$1:$O$34,15)))+(IF(F131="gr1",VLOOKUP(F131,'Appendix 3 Rules'!$A$1:$O$34,15)))+(IF(F131="gr2",VLOOKUP(F131,'Appendix 3 Rules'!$A$1:$O$34,15)))+(IF(F131="gr3",VLOOKUP(F131,'Appendix 3 Rules'!$A$1:$O$34,15)))+(IF(F131="h1",VLOOKUP(F131,'Appendix 3 Rules'!$A$1:$O$34,15)))+(IF(F131="h2",VLOOKUP(F131,'Appendix 3 Rules'!$A$1:$O$34,15)))+(IF(F131="h3",VLOOKUP(F131,'Appendix 3 Rules'!$A$1:$O$34,15)))+(IF(F131="i1",VLOOKUP(F131,'Appendix 3 Rules'!$A$1:$O$34,15)))+(IF(F131="i2",VLOOKUP(F131,'Appendix 3 Rules'!$A$1:$O$34,15)))+(IF(F131="j1",VLOOKUP(F131,'Appendix 3 Rules'!$A$1:$O$34,15)))+(IF(F131="j2",VLOOKUP(F131,'Appendix 3 Rules'!$A$1:$O$34,15)))+(IF(F131="k",VLOOKUP(F131,'Appendix 3 Rules'!$A$1:$O$34,15)))+(IF(F131="l1",VLOOKUP(F131,'Appendix 3 Rules'!$A$1:$O$34,15)))+(IF(F131="l2",VLOOKUP(F131,'Appendix 3 Rules'!$A$1:$O$34,15)))+(IF(F131="m1",VLOOKUP(F131,'Appendix 3 Rules'!$A$1:$O$34,15)))+(IF(F131="m2",VLOOKUP(F131,'Appendix 3 Rules'!$A$1:$O$34,15)))+(IF(F131="m3",VLOOKUP(F131,'Appendix 3 Rules'!$A$1:$O$34,15)))+(IF(F131="n",VLOOKUP(F131,'Appendix 3 Rules'!$A$1:$O$34,15)))+(IF(F131="o",VLOOKUP(F131,'Appendix 3 Rules'!$A$1:$O$34,15)))+(IF(F131="p",VLOOKUP(F131,'Appendix 3 Rules'!$A$1:$O$34,15)))+(IF(F131="q",VLOOKUP(F131,'Appendix 3 Rules'!$A$1:$O$34,15)))+(IF(F131="r",VLOOKUP(F131,'Appendix 3 Rules'!$A$1:$O$34,15)))+(IF(F131="s",VLOOKUP(F131,'Appendix 3 Rules'!$A$1:$O$34,15)))+(IF(F131="t",VLOOKUP(F131,'Appendix 3 Rules'!$A$1:$O$34,15)))+(IF(F131="u",VLOOKUP(F131,'Appendix 3 Rules'!$A$1:$O$34,15))))</f>
        <v/>
      </c>
      <c r="H131" s="61" t="str">
        <f>IF(F131="","",IF(OR(F131="d",F131="e",F131="gc1",F131="gc2",F131="gc3",F131="gr1",F131="gr2",F131="gr3",F131="h1",F131="h2",F131="h3",F131="i1",F131="i2",F131="j1",F131="j2",F131="k",F131="l1",F131="l2",F131="m1",F131="m2",F131="m3",F131="n",F131="o",F131="p",F131="q",F131="r",F131="s",F131="t",F131="u",F131="f"),MIN(G131,VLOOKUP(F131,'Appx 3 (Mass) Rules'!$A$1:$D$150,4,0)),MIN(G131,VLOOKUP(F131,'Appx 3 (Mass) Rules'!$A$1:$D$150,4,0),SUMPRODUCT(IF(I131="",0,INDEX('Appendix 3 Rules'!$B$2:$B$18,MATCH(F131,'Appendix 3 Rules'!$A$2:$A$17))))+(IF(K131="",0,INDEX('Appendix 3 Rules'!$C$2:$C$18,MATCH(F131,'Appendix 3 Rules'!$A$2:$A$17))))+(IF(M131="",0,INDEX('Appendix 3 Rules'!$D$2:$D$18,MATCH(F131,'Appendix 3 Rules'!$A$2:$A$17))))+(IF(O131="",0,INDEX('Appendix 3 Rules'!$E$2:$E$18,MATCH(F131,'Appendix 3 Rules'!$A$2:$A$17))))+(IF(Q131="",0,INDEX('Appendix 3 Rules'!$F$2:$F$18,MATCH(F131,'Appendix 3 Rules'!$A$2:$A$17))))+(IF(S131="",0,INDEX('Appendix 3 Rules'!$G$2:$G$18,MATCH(F131,'Appendix 3 Rules'!$A$2:$A$17))))+(IF(U131="",0,INDEX('Appendix 3 Rules'!$H$2:$H$18,MATCH(F131,'Appendix 3 Rules'!$A$2:$A$17))))+(IF(W131="",0,INDEX('Appendix 3 Rules'!$I$2:$I$18,MATCH(F131,'Appendix 3 Rules'!$A$2:$A$17))))+(IF(Y131="",0,INDEX('Appendix 3 Rules'!$J$2:$J$18,MATCH(F131,'Appendix 3 Rules'!$A$2:$A$17))))+(IF(AA131="",0,INDEX('Appendix 3 Rules'!$K$2:$K$18,MATCH(F131,'Appendix 3 Rules'!$A$2:$A$17))))+(IF(AC131="",0,INDEX('Appendix 3 Rules'!$L$2:$L$18,MATCH(F131,'Appendix 3 Rules'!$A$2:$A$17))))+(IF(AE131="",0,INDEX('Appendix 3 Rules'!$M$2:$M$18,MATCH(F131,'Appendix 3 Rules'!$A$2:$A$17))))+(IF(AG131="",0,INDEX('Appendix 3 Rules'!$N$2:$N$18,MATCH(F131,'Appendix 3 Rules'!$A$2:$A$17))))+(IF(F131="gc1",VLOOKUP(F131,'Appendix 3 Rules'!$A$1:$O$34,15)))+(IF(F131="gc2",VLOOKUP(F131,'Appendix 3 Rules'!$A$1:$O$34,15)))+(IF(F131="gc3",VLOOKUP(F131,'Appendix 3 Rules'!$A$1:$O$34,15)))+(IF(F131="gr1",VLOOKUP(F131,'Appendix 3 Rules'!$A$1:$O$34,15)))+(IF(F131="gr2",VLOOKUP(F131,'Appendix 3 Rules'!$A$1:$O$34,15)))+(IF(F131="gr3",VLOOKUP(F131,'Appendix 3 Rules'!$A$1:$O$34,15)))+(IF(F131="h1",VLOOKUP(F131,'Appendix 3 Rules'!$A$1:$O$34,15)))+(IF(F131="h2",VLOOKUP(F131,'Appendix 3 Rules'!$A$1:$O$34,15)))+(IF(F131="h3",VLOOKUP(F131,'Appendix 3 Rules'!$A$1:$O$34,15)))+(IF(F131="i1",VLOOKUP(F131,'Appendix 3 Rules'!$A$1:$O$34,15)))+(IF(F131="i2",VLOOKUP(F131,'Appendix 3 Rules'!$A$1:$O$34,15)))+(IF(F131="j1",VLOOKUP(F131,'Appendix 3 Rules'!$A$1:$O$34,15)))+(IF(F131="j2",VLOOKUP(F131,'Appendix 3 Rules'!$A$1:$O$34,15)))+(IF(F131="k",VLOOKUP(F131,'Appendix 3 Rules'!$A$1:$O$34,15)))+(IF(F131="l1",VLOOKUP(F131,'Appendix 3 Rules'!$A$1:$O$34,15)))+(IF(F131="l2",VLOOKUP(F131,'Appendix 3 Rules'!$A$1:$O$34,15)))+(IF(F131="m1",VLOOKUP(F131,'Appendix 3 Rules'!$A$1:$O$34,15)))+(IF(F131="m2",VLOOKUP(F131,'Appendix 3 Rules'!$A$1:$O$34,15)))+(IF(F131="m3",VLOOKUP(F131,'Appendix 3 Rules'!$A$1:$O$34,15)))+(IF(F131="n",VLOOKUP(F131,'Appendix 3 Rules'!$A$1:$O$34,15)))+(IF(F131="o",VLOOKUP(F131,'Appendix 3 Rules'!$A$1:$O$34,15)))+(IF(F131="p",VLOOKUP(F131,'Appendix 3 Rules'!$A$1:$O$34,15)))+(IF(F131="q",VLOOKUP(F131,'Appendix 3 Rules'!$A$1:$O$34,15)))+(IF(F131="r",VLOOKUP(F131,'Appendix 3 Rules'!$A$1:$O$34,15)))+(IF(F131="s",VLOOKUP(F131,'Appendix 3 Rules'!$A$1:$O$34,15)))+(IF(F131="t",VLOOKUP(F131,'Appendix 3 Rules'!$A$1:$O$34,15)))+(IF(F131="u",VLOOKUP(F131,'Appendix 3 Rules'!$A$1:$O$34,15))))))</f>
        <v/>
      </c>
      <c r="I131" s="12"/>
      <c r="J131" s="13"/>
      <c r="K131" s="12"/>
      <c r="L131" s="13"/>
      <c r="M131" s="12"/>
      <c r="N131" s="13"/>
      <c r="O131" s="12"/>
      <c r="P131" s="13"/>
      <c r="Q131" s="12"/>
      <c r="R131" s="13"/>
      <c r="S131" s="12"/>
      <c r="T131" s="13"/>
      <c r="U131" s="12"/>
      <c r="V131" s="13"/>
      <c r="W131" s="12"/>
      <c r="X131" s="13"/>
      <c r="Y131" s="12"/>
      <c r="Z131" s="13"/>
      <c r="AA131" s="12"/>
      <c r="AB131" s="13"/>
      <c r="AC131" s="8"/>
      <c r="AD131" s="13"/>
      <c r="AE131" s="8"/>
      <c r="AF131" s="13"/>
      <c r="AG131" s="8"/>
      <c r="AH131" s="13"/>
      <c r="AI131" s="13"/>
      <c r="AJ131" s="13"/>
      <c r="AK131" s="13"/>
      <c r="AL131" s="13"/>
      <c r="AM131" s="13" t="str">
        <f>IF(OR(AE131&lt;&gt;"",AG131&lt;&gt;""),"",IF(AND(F131&lt;&gt;"f",M131&lt;&gt;""),VLOOKUP(F131,'Appendix 3 Rules'!$A$1:$O$34,4,0),""))</f>
        <v/>
      </c>
      <c r="AN131" s="13" t="str">
        <f>IF(Q131="","",VLOOKUP(F131,'Appendix 3 Rules'!$A$1:$N$34,6,FALSE))</f>
        <v/>
      </c>
      <c r="AO131" s="13" t="str">
        <f>IF(AND(F131="f",U131&lt;&gt;""),VLOOKUP(F131,'Appendix 3 Rules'!$A$1:$N$34,8,FALSE),"")</f>
        <v/>
      </c>
    </row>
    <row r="132" spans="1:41" ht="18" customHeight="1" x14ac:dyDescent="0.2">
      <c r="B132" s="70"/>
      <c r="C132" s="9"/>
      <c r="D132" s="10"/>
      <c r="E132" s="9"/>
      <c r="F132" s="8"/>
      <c r="G132" s="20" t="str">
        <f>IF(F132="","",SUMPRODUCT(IF(I132="",0,INDEX('Appendix 3 Rules'!$B$2:$B$18,MATCH(F132,'Appendix 3 Rules'!$A$2:$A$17))))+(IF(K132="",0,INDEX('Appendix 3 Rules'!$C$2:$C$18,MATCH(F132,'Appendix 3 Rules'!$A$2:$A$17))))+(IF(M132="",0,INDEX('Appendix 3 Rules'!$D$2:$D$18,MATCH(F132,'Appendix 3 Rules'!$A$2:$A$17))))+(IF(O132="",0,INDEX('Appendix 3 Rules'!$E$2:$E$18,MATCH(F132,'Appendix 3 Rules'!$A$2:$A$17))))+(IF(Q132="",0,INDEX('Appendix 3 Rules'!$F$2:$F$18,MATCH(F132,'Appendix 3 Rules'!$A$2:$A$17))))+(IF(S132="",0,INDEX('Appendix 3 Rules'!$G$2:$G$18,MATCH(F132,'Appendix 3 Rules'!$A$2:$A$17))))+(IF(U132="",0,INDEX('Appendix 3 Rules'!$H$2:$H$18,MATCH(F132,'Appendix 3 Rules'!$A$2:$A$17))))+(IF(W132="",0,INDEX('Appendix 3 Rules'!$I$2:$I$18,MATCH(F132,'Appendix 3 Rules'!$A$2:$A$17))))+(IF(Y132="",0,INDEX('Appendix 3 Rules'!$J$2:$J$18,MATCH(F132,'Appendix 3 Rules'!$A$2:$A$17))))+(IF(AA132="",0,INDEX('Appendix 3 Rules'!$K$2:$K$18,MATCH(F132,'Appendix 3 Rules'!$A$2:$A$17))))+(IF(AC132="",0,INDEX('Appendix 3 Rules'!$L$2:$L$18,MATCH(F132,'Appendix 3 Rules'!$A$2:$A$17))))+(IF(AE132="",0,INDEX('Appendix 3 Rules'!$M$2:$M$18,MATCH(F132,'Appendix 3 Rules'!$A$2:$A$17))))+(IF(AG132="",0,INDEX('Appendix 3 Rules'!$N$2:$N$18,MATCH(F132,'Appendix 3 Rules'!$A$2:$A$17))))+(IF(F132="gc1",VLOOKUP(F132,'Appendix 3 Rules'!$A$1:$O$34,15)))+(IF(F132="gc2",VLOOKUP(F132,'Appendix 3 Rules'!$A$1:$O$34,15)))+(IF(F132="gc3",VLOOKUP(F132,'Appendix 3 Rules'!$A$1:$O$34,15)))+(IF(F132="gr1",VLOOKUP(F132,'Appendix 3 Rules'!$A$1:$O$34,15)))+(IF(F132="gr2",VLOOKUP(F132,'Appendix 3 Rules'!$A$1:$O$34,15)))+(IF(F132="gr3",VLOOKUP(F132,'Appendix 3 Rules'!$A$1:$O$34,15)))+(IF(F132="h1",VLOOKUP(F132,'Appendix 3 Rules'!$A$1:$O$34,15)))+(IF(F132="h2",VLOOKUP(F132,'Appendix 3 Rules'!$A$1:$O$34,15)))+(IF(F132="h3",VLOOKUP(F132,'Appendix 3 Rules'!$A$1:$O$34,15)))+(IF(F132="i1",VLOOKUP(F132,'Appendix 3 Rules'!$A$1:$O$34,15)))+(IF(F132="i2",VLOOKUP(F132,'Appendix 3 Rules'!$A$1:$O$34,15)))+(IF(F132="j1",VLOOKUP(F132,'Appendix 3 Rules'!$A$1:$O$34,15)))+(IF(F132="j2",VLOOKUP(F132,'Appendix 3 Rules'!$A$1:$O$34,15)))+(IF(F132="k",VLOOKUP(F132,'Appendix 3 Rules'!$A$1:$O$34,15)))+(IF(F132="l1",VLOOKUP(F132,'Appendix 3 Rules'!$A$1:$O$34,15)))+(IF(F132="l2",VLOOKUP(F132,'Appendix 3 Rules'!$A$1:$O$34,15)))+(IF(F132="m1",VLOOKUP(F132,'Appendix 3 Rules'!$A$1:$O$34,15)))+(IF(F132="m2",VLOOKUP(F132,'Appendix 3 Rules'!$A$1:$O$34,15)))+(IF(F132="m3",VLOOKUP(F132,'Appendix 3 Rules'!$A$1:$O$34,15)))+(IF(F132="n",VLOOKUP(F132,'Appendix 3 Rules'!$A$1:$O$34,15)))+(IF(F132="o",VLOOKUP(F132,'Appendix 3 Rules'!$A$1:$O$34,15)))+(IF(F132="p",VLOOKUP(F132,'Appendix 3 Rules'!$A$1:$O$34,15)))+(IF(F132="q",VLOOKUP(F132,'Appendix 3 Rules'!$A$1:$O$34,15)))+(IF(F132="r",VLOOKUP(F132,'Appendix 3 Rules'!$A$1:$O$34,15)))+(IF(F132="s",VLOOKUP(F132,'Appendix 3 Rules'!$A$1:$O$34,15)))+(IF(F132="t",VLOOKUP(F132,'Appendix 3 Rules'!$A$1:$O$34,15)))+(IF(F132="u",VLOOKUP(F132,'Appendix 3 Rules'!$A$1:$O$34,15))))</f>
        <v/>
      </c>
      <c r="H132" s="61" t="str">
        <f>IF(F132="","",IF(OR(F132="d",F132="e",F132="gc1",F132="gc2",F132="gc3",F132="gr1",F132="gr2",F132="gr3",F132="h1",F132="h2",F132="h3",F132="i1",F132="i2",F132="j1",F132="j2",F132="k",F132="l1",F132="l2",F132="m1",F132="m2",F132="m3",F132="n",F132="o",F132="p",F132="q",F132="r",F132="s",F132="t",F132="u",F132="f"),MIN(G132,VLOOKUP(F132,'Appx 3 (Mass) Rules'!$A$1:$D$150,4,0)),MIN(G132,VLOOKUP(F132,'Appx 3 (Mass) Rules'!$A$1:$D$150,4,0),SUMPRODUCT(IF(I132="",0,INDEX('Appendix 3 Rules'!$B$2:$B$18,MATCH(F132,'Appendix 3 Rules'!$A$2:$A$17))))+(IF(K132="",0,INDEX('Appendix 3 Rules'!$C$2:$C$18,MATCH(F132,'Appendix 3 Rules'!$A$2:$A$17))))+(IF(M132="",0,INDEX('Appendix 3 Rules'!$D$2:$D$18,MATCH(F132,'Appendix 3 Rules'!$A$2:$A$17))))+(IF(O132="",0,INDEX('Appendix 3 Rules'!$E$2:$E$18,MATCH(F132,'Appendix 3 Rules'!$A$2:$A$17))))+(IF(Q132="",0,INDEX('Appendix 3 Rules'!$F$2:$F$18,MATCH(F132,'Appendix 3 Rules'!$A$2:$A$17))))+(IF(S132="",0,INDEX('Appendix 3 Rules'!$G$2:$G$18,MATCH(F132,'Appendix 3 Rules'!$A$2:$A$17))))+(IF(U132="",0,INDEX('Appendix 3 Rules'!$H$2:$H$18,MATCH(F132,'Appendix 3 Rules'!$A$2:$A$17))))+(IF(W132="",0,INDEX('Appendix 3 Rules'!$I$2:$I$18,MATCH(F132,'Appendix 3 Rules'!$A$2:$A$17))))+(IF(Y132="",0,INDEX('Appendix 3 Rules'!$J$2:$J$18,MATCH(F132,'Appendix 3 Rules'!$A$2:$A$17))))+(IF(AA132="",0,INDEX('Appendix 3 Rules'!$K$2:$K$18,MATCH(F132,'Appendix 3 Rules'!$A$2:$A$17))))+(IF(AC132="",0,INDEX('Appendix 3 Rules'!$L$2:$L$18,MATCH(F132,'Appendix 3 Rules'!$A$2:$A$17))))+(IF(AE132="",0,INDEX('Appendix 3 Rules'!$M$2:$M$18,MATCH(F132,'Appendix 3 Rules'!$A$2:$A$17))))+(IF(AG132="",0,INDEX('Appendix 3 Rules'!$N$2:$N$18,MATCH(F132,'Appendix 3 Rules'!$A$2:$A$17))))+(IF(F132="gc1",VLOOKUP(F132,'Appendix 3 Rules'!$A$1:$O$34,15)))+(IF(F132="gc2",VLOOKUP(F132,'Appendix 3 Rules'!$A$1:$O$34,15)))+(IF(F132="gc3",VLOOKUP(F132,'Appendix 3 Rules'!$A$1:$O$34,15)))+(IF(F132="gr1",VLOOKUP(F132,'Appendix 3 Rules'!$A$1:$O$34,15)))+(IF(F132="gr2",VLOOKUP(F132,'Appendix 3 Rules'!$A$1:$O$34,15)))+(IF(F132="gr3",VLOOKUP(F132,'Appendix 3 Rules'!$A$1:$O$34,15)))+(IF(F132="h1",VLOOKUP(F132,'Appendix 3 Rules'!$A$1:$O$34,15)))+(IF(F132="h2",VLOOKUP(F132,'Appendix 3 Rules'!$A$1:$O$34,15)))+(IF(F132="h3",VLOOKUP(F132,'Appendix 3 Rules'!$A$1:$O$34,15)))+(IF(F132="i1",VLOOKUP(F132,'Appendix 3 Rules'!$A$1:$O$34,15)))+(IF(F132="i2",VLOOKUP(F132,'Appendix 3 Rules'!$A$1:$O$34,15)))+(IF(F132="j1",VLOOKUP(F132,'Appendix 3 Rules'!$A$1:$O$34,15)))+(IF(F132="j2",VLOOKUP(F132,'Appendix 3 Rules'!$A$1:$O$34,15)))+(IF(F132="k",VLOOKUP(F132,'Appendix 3 Rules'!$A$1:$O$34,15)))+(IF(F132="l1",VLOOKUP(F132,'Appendix 3 Rules'!$A$1:$O$34,15)))+(IF(F132="l2",VLOOKUP(F132,'Appendix 3 Rules'!$A$1:$O$34,15)))+(IF(F132="m1",VLOOKUP(F132,'Appendix 3 Rules'!$A$1:$O$34,15)))+(IF(F132="m2",VLOOKUP(F132,'Appendix 3 Rules'!$A$1:$O$34,15)))+(IF(F132="m3",VLOOKUP(F132,'Appendix 3 Rules'!$A$1:$O$34,15)))+(IF(F132="n",VLOOKUP(F132,'Appendix 3 Rules'!$A$1:$O$34,15)))+(IF(F132="o",VLOOKUP(F132,'Appendix 3 Rules'!$A$1:$O$34,15)))+(IF(F132="p",VLOOKUP(F132,'Appendix 3 Rules'!$A$1:$O$34,15)))+(IF(F132="q",VLOOKUP(F132,'Appendix 3 Rules'!$A$1:$O$34,15)))+(IF(F132="r",VLOOKUP(F132,'Appendix 3 Rules'!$A$1:$O$34,15)))+(IF(F132="s",VLOOKUP(F132,'Appendix 3 Rules'!$A$1:$O$34,15)))+(IF(F132="t",VLOOKUP(F132,'Appendix 3 Rules'!$A$1:$O$34,15)))+(IF(F132="u",VLOOKUP(F132,'Appendix 3 Rules'!$A$1:$O$34,15))))))</f>
        <v/>
      </c>
      <c r="I132" s="11"/>
      <c r="J132" s="14"/>
      <c r="K132" s="11"/>
      <c r="L132" s="14"/>
      <c r="M132" s="11"/>
      <c r="N132" s="14"/>
      <c r="O132" s="11"/>
      <c r="P132" s="14"/>
      <c r="Q132" s="11"/>
      <c r="R132" s="14"/>
      <c r="S132" s="68"/>
      <c r="T132" s="14"/>
      <c r="U132" s="11"/>
      <c r="V132" s="14"/>
      <c r="W132" s="11"/>
      <c r="X132" s="14"/>
      <c r="Y132" s="69"/>
      <c r="Z132" s="14"/>
      <c r="AA132" s="69"/>
      <c r="AB132" s="14"/>
      <c r="AC132" s="8"/>
      <c r="AD132" s="13"/>
      <c r="AE132" s="8"/>
      <c r="AF132" s="13"/>
      <c r="AG132" s="8"/>
      <c r="AH132" s="13"/>
      <c r="AI132" s="13"/>
      <c r="AJ132" s="13"/>
      <c r="AK132" s="13"/>
      <c r="AL132" s="13"/>
      <c r="AM132" s="13" t="str">
        <f>IF(OR(AE132&lt;&gt;"",AG132&lt;&gt;""),"",IF(AND(F132&lt;&gt;"f",M132&lt;&gt;""),VLOOKUP(F132,'Appendix 3 Rules'!$A$1:$O$34,4,0),""))</f>
        <v/>
      </c>
      <c r="AN132" s="13" t="str">
        <f>IF(Q132="","",VLOOKUP(F132,'Appendix 3 Rules'!$A$1:$N$34,6,FALSE))</f>
        <v/>
      </c>
      <c r="AO132" s="13" t="str">
        <f>IF(AND(F132="f",U132&lt;&gt;""),VLOOKUP(F132,'Appendix 3 Rules'!$A$1:$N$34,8,FALSE),"")</f>
        <v/>
      </c>
    </row>
    <row r="133" spans="1:41" ht="18" customHeight="1" x14ac:dyDescent="0.2">
      <c r="B133" s="70"/>
      <c r="C133" s="9"/>
      <c r="D133" s="10"/>
      <c r="E133" s="9"/>
      <c r="F133" s="8"/>
      <c r="G133" s="20" t="str">
        <f>IF(F133="","",SUMPRODUCT(IF(I133="",0,INDEX('Appendix 3 Rules'!$B$2:$B$18,MATCH(F133,'Appendix 3 Rules'!$A$2:$A$17))))+(IF(K133="",0,INDEX('Appendix 3 Rules'!$C$2:$C$18,MATCH(F133,'Appendix 3 Rules'!$A$2:$A$17))))+(IF(M133="",0,INDEX('Appendix 3 Rules'!$D$2:$D$18,MATCH(F133,'Appendix 3 Rules'!$A$2:$A$17))))+(IF(O133="",0,INDEX('Appendix 3 Rules'!$E$2:$E$18,MATCH(F133,'Appendix 3 Rules'!$A$2:$A$17))))+(IF(Q133="",0,INDEX('Appendix 3 Rules'!$F$2:$F$18,MATCH(F133,'Appendix 3 Rules'!$A$2:$A$17))))+(IF(S133="",0,INDEX('Appendix 3 Rules'!$G$2:$G$18,MATCH(F133,'Appendix 3 Rules'!$A$2:$A$17))))+(IF(U133="",0,INDEX('Appendix 3 Rules'!$H$2:$H$18,MATCH(F133,'Appendix 3 Rules'!$A$2:$A$17))))+(IF(W133="",0,INDEX('Appendix 3 Rules'!$I$2:$I$18,MATCH(F133,'Appendix 3 Rules'!$A$2:$A$17))))+(IF(Y133="",0,INDEX('Appendix 3 Rules'!$J$2:$J$18,MATCH(F133,'Appendix 3 Rules'!$A$2:$A$17))))+(IF(AA133="",0,INDEX('Appendix 3 Rules'!$K$2:$K$18,MATCH(F133,'Appendix 3 Rules'!$A$2:$A$17))))+(IF(AC133="",0,INDEX('Appendix 3 Rules'!$L$2:$L$18,MATCH(F133,'Appendix 3 Rules'!$A$2:$A$17))))+(IF(AE133="",0,INDEX('Appendix 3 Rules'!$M$2:$M$18,MATCH(F133,'Appendix 3 Rules'!$A$2:$A$17))))+(IF(AG133="",0,INDEX('Appendix 3 Rules'!$N$2:$N$18,MATCH(F133,'Appendix 3 Rules'!$A$2:$A$17))))+(IF(F133="gc1",VLOOKUP(F133,'Appendix 3 Rules'!$A$1:$O$34,15)))+(IF(F133="gc2",VLOOKUP(F133,'Appendix 3 Rules'!$A$1:$O$34,15)))+(IF(F133="gc3",VLOOKUP(F133,'Appendix 3 Rules'!$A$1:$O$34,15)))+(IF(F133="gr1",VLOOKUP(F133,'Appendix 3 Rules'!$A$1:$O$34,15)))+(IF(F133="gr2",VLOOKUP(F133,'Appendix 3 Rules'!$A$1:$O$34,15)))+(IF(F133="gr3",VLOOKUP(F133,'Appendix 3 Rules'!$A$1:$O$34,15)))+(IF(F133="h1",VLOOKUP(F133,'Appendix 3 Rules'!$A$1:$O$34,15)))+(IF(F133="h2",VLOOKUP(F133,'Appendix 3 Rules'!$A$1:$O$34,15)))+(IF(F133="h3",VLOOKUP(F133,'Appendix 3 Rules'!$A$1:$O$34,15)))+(IF(F133="i1",VLOOKUP(F133,'Appendix 3 Rules'!$A$1:$O$34,15)))+(IF(F133="i2",VLOOKUP(F133,'Appendix 3 Rules'!$A$1:$O$34,15)))+(IF(F133="j1",VLOOKUP(F133,'Appendix 3 Rules'!$A$1:$O$34,15)))+(IF(F133="j2",VLOOKUP(F133,'Appendix 3 Rules'!$A$1:$O$34,15)))+(IF(F133="k",VLOOKUP(F133,'Appendix 3 Rules'!$A$1:$O$34,15)))+(IF(F133="l1",VLOOKUP(F133,'Appendix 3 Rules'!$A$1:$O$34,15)))+(IF(F133="l2",VLOOKUP(F133,'Appendix 3 Rules'!$A$1:$O$34,15)))+(IF(F133="m1",VLOOKUP(F133,'Appendix 3 Rules'!$A$1:$O$34,15)))+(IF(F133="m2",VLOOKUP(F133,'Appendix 3 Rules'!$A$1:$O$34,15)))+(IF(F133="m3",VLOOKUP(F133,'Appendix 3 Rules'!$A$1:$O$34,15)))+(IF(F133="n",VLOOKUP(F133,'Appendix 3 Rules'!$A$1:$O$34,15)))+(IF(F133="o",VLOOKUP(F133,'Appendix 3 Rules'!$A$1:$O$34,15)))+(IF(F133="p",VLOOKUP(F133,'Appendix 3 Rules'!$A$1:$O$34,15)))+(IF(F133="q",VLOOKUP(F133,'Appendix 3 Rules'!$A$1:$O$34,15)))+(IF(F133="r",VLOOKUP(F133,'Appendix 3 Rules'!$A$1:$O$34,15)))+(IF(F133="s",VLOOKUP(F133,'Appendix 3 Rules'!$A$1:$O$34,15)))+(IF(F133="t",VLOOKUP(F133,'Appendix 3 Rules'!$A$1:$O$34,15)))+(IF(F133="u",VLOOKUP(F133,'Appendix 3 Rules'!$A$1:$O$34,15))))</f>
        <v/>
      </c>
      <c r="H133" s="61" t="str">
        <f>IF(F133="","",IF(OR(F133="d",F133="e",F133="gc1",F133="gc2",F133="gc3",F133="gr1",F133="gr2",F133="gr3",F133="h1",F133="h2",F133="h3",F133="i1",F133="i2",F133="j1",F133="j2",F133="k",F133="l1",F133="l2",F133="m1",F133="m2",F133="m3",F133="n",F133="o",F133="p",F133="q",F133="r",F133="s",F133="t",F133="u",F133="f"),MIN(G133,VLOOKUP(F133,'Appx 3 (Mass) Rules'!$A$1:$D$150,4,0)),MIN(G133,VLOOKUP(F133,'Appx 3 (Mass) Rules'!$A$1:$D$150,4,0),SUMPRODUCT(IF(I133="",0,INDEX('Appendix 3 Rules'!$B$2:$B$18,MATCH(F133,'Appendix 3 Rules'!$A$2:$A$17))))+(IF(K133="",0,INDEX('Appendix 3 Rules'!$C$2:$C$18,MATCH(F133,'Appendix 3 Rules'!$A$2:$A$17))))+(IF(M133="",0,INDEX('Appendix 3 Rules'!$D$2:$D$18,MATCH(F133,'Appendix 3 Rules'!$A$2:$A$17))))+(IF(O133="",0,INDEX('Appendix 3 Rules'!$E$2:$E$18,MATCH(F133,'Appendix 3 Rules'!$A$2:$A$17))))+(IF(Q133="",0,INDEX('Appendix 3 Rules'!$F$2:$F$18,MATCH(F133,'Appendix 3 Rules'!$A$2:$A$17))))+(IF(S133="",0,INDEX('Appendix 3 Rules'!$G$2:$G$18,MATCH(F133,'Appendix 3 Rules'!$A$2:$A$17))))+(IF(U133="",0,INDEX('Appendix 3 Rules'!$H$2:$H$18,MATCH(F133,'Appendix 3 Rules'!$A$2:$A$17))))+(IF(W133="",0,INDEX('Appendix 3 Rules'!$I$2:$I$18,MATCH(F133,'Appendix 3 Rules'!$A$2:$A$17))))+(IF(Y133="",0,INDEX('Appendix 3 Rules'!$J$2:$J$18,MATCH(F133,'Appendix 3 Rules'!$A$2:$A$17))))+(IF(AA133="",0,INDEX('Appendix 3 Rules'!$K$2:$K$18,MATCH(F133,'Appendix 3 Rules'!$A$2:$A$17))))+(IF(AC133="",0,INDEX('Appendix 3 Rules'!$L$2:$L$18,MATCH(F133,'Appendix 3 Rules'!$A$2:$A$17))))+(IF(AE133="",0,INDEX('Appendix 3 Rules'!$M$2:$M$18,MATCH(F133,'Appendix 3 Rules'!$A$2:$A$17))))+(IF(AG133="",0,INDEX('Appendix 3 Rules'!$N$2:$N$18,MATCH(F133,'Appendix 3 Rules'!$A$2:$A$17))))+(IF(F133="gc1",VLOOKUP(F133,'Appendix 3 Rules'!$A$1:$O$34,15)))+(IF(F133="gc2",VLOOKUP(F133,'Appendix 3 Rules'!$A$1:$O$34,15)))+(IF(F133="gc3",VLOOKUP(F133,'Appendix 3 Rules'!$A$1:$O$34,15)))+(IF(F133="gr1",VLOOKUP(F133,'Appendix 3 Rules'!$A$1:$O$34,15)))+(IF(F133="gr2",VLOOKUP(F133,'Appendix 3 Rules'!$A$1:$O$34,15)))+(IF(F133="gr3",VLOOKUP(F133,'Appendix 3 Rules'!$A$1:$O$34,15)))+(IF(F133="h1",VLOOKUP(F133,'Appendix 3 Rules'!$A$1:$O$34,15)))+(IF(F133="h2",VLOOKUP(F133,'Appendix 3 Rules'!$A$1:$O$34,15)))+(IF(F133="h3",VLOOKUP(F133,'Appendix 3 Rules'!$A$1:$O$34,15)))+(IF(F133="i1",VLOOKUP(F133,'Appendix 3 Rules'!$A$1:$O$34,15)))+(IF(F133="i2",VLOOKUP(F133,'Appendix 3 Rules'!$A$1:$O$34,15)))+(IF(F133="j1",VLOOKUP(F133,'Appendix 3 Rules'!$A$1:$O$34,15)))+(IF(F133="j2",VLOOKUP(F133,'Appendix 3 Rules'!$A$1:$O$34,15)))+(IF(F133="k",VLOOKUP(F133,'Appendix 3 Rules'!$A$1:$O$34,15)))+(IF(F133="l1",VLOOKUP(F133,'Appendix 3 Rules'!$A$1:$O$34,15)))+(IF(F133="l2",VLOOKUP(F133,'Appendix 3 Rules'!$A$1:$O$34,15)))+(IF(F133="m1",VLOOKUP(F133,'Appendix 3 Rules'!$A$1:$O$34,15)))+(IF(F133="m2",VLOOKUP(F133,'Appendix 3 Rules'!$A$1:$O$34,15)))+(IF(F133="m3",VLOOKUP(F133,'Appendix 3 Rules'!$A$1:$O$34,15)))+(IF(F133="n",VLOOKUP(F133,'Appendix 3 Rules'!$A$1:$O$34,15)))+(IF(F133="o",VLOOKUP(F133,'Appendix 3 Rules'!$A$1:$O$34,15)))+(IF(F133="p",VLOOKUP(F133,'Appendix 3 Rules'!$A$1:$O$34,15)))+(IF(F133="q",VLOOKUP(F133,'Appendix 3 Rules'!$A$1:$O$34,15)))+(IF(F133="r",VLOOKUP(F133,'Appendix 3 Rules'!$A$1:$O$34,15)))+(IF(F133="s",VLOOKUP(F133,'Appendix 3 Rules'!$A$1:$O$34,15)))+(IF(F133="t",VLOOKUP(F133,'Appendix 3 Rules'!$A$1:$O$34,15)))+(IF(F133="u",VLOOKUP(F133,'Appendix 3 Rules'!$A$1:$O$34,15))))))</f>
        <v/>
      </c>
      <c r="I133" s="12"/>
      <c r="J133" s="13"/>
      <c r="K133" s="12"/>
      <c r="L133" s="13"/>
      <c r="M133" s="12"/>
      <c r="N133" s="13"/>
      <c r="O133" s="12"/>
      <c r="P133" s="13"/>
      <c r="Q133" s="12"/>
      <c r="R133" s="13"/>
      <c r="S133" s="12"/>
      <c r="T133" s="13"/>
      <c r="U133" s="12"/>
      <c r="V133" s="13"/>
      <c r="W133" s="12"/>
      <c r="X133" s="13"/>
      <c r="Y133" s="12"/>
      <c r="Z133" s="13"/>
      <c r="AA133" s="12"/>
      <c r="AB133" s="13"/>
      <c r="AC133" s="8"/>
      <c r="AD133" s="13"/>
      <c r="AE133" s="8"/>
      <c r="AF133" s="13"/>
      <c r="AG133" s="8"/>
      <c r="AH133" s="13"/>
      <c r="AI133" s="13"/>
      <c r="AJ133" s="13"/>
      <c r="AK133" s="13"/>
      <c r="AL133" s="13"/>
      <c r="AM133" s="13" t="str">
        <f>IF(OR(AE133&lt;&gt;"",AG133&lt;&gt;""),"",IF(AND(F133&lt;&gt;"f",M133&lt;&gt;""),VLOOKUP(F133,'Appendix 3 Rules'!$A$1:$O$34,4,0),""))</f>
        <v/>
      </c>
      <c r="AN133" s="13" t="str">
        <f>IF(Q133="","",VLOOKUP(F133,'Appendix 3 Rules'!$A$1:$N$34,6,FALSE))</f>
        <v/>
      </c>
      <c r="AO133" s="13" t="str">
        <f>IF(AND(F133="f",U133&lt;&gt;""),VLOOKUP(F133,'Appendix 3 Rules'!$A$1:$N$34,8,FALSE),"")</f>
        <v/>
      </c>
    </row>
    <row r="134" spans="1:41" ht="18" customHeight="1" x14ac:dyDescent="0.2">
      <c r="B134" s="70"/>
      <c r="C134" s="9"/>
      <c r="D134" s="10"/>
      <c r="E134" s="9"/>
      <c r="F134" s="8"/>
      <c r="G134" s="20" t="str">
        <f>IF(F134="","",SUMPRODUCT(IF(I134="",0,INDEX('Appendix 3 Rules'!$B$2:$B$18,MATCH(F134,'Appendix 3 Rules'!$A$2:$A$17))))+(IF(K134="",0,INDEX('Appendix 3 Rules'!$C$2:$C$18,MATCH(F134,'Appendix 3 Rules'!$A$2:$A$17))))+(IF(M134="",0,INDEX('Appendix 3 Rules'!$D$2:$D$18,MATCH(F134,'Appendix 3 Rules'!$A$2:$A$17))))+(IF(O134="",0,INDEX('Appendix 3 Rules'!$E$2:$E$18,MATCH(F134,'Appendix 3 Rules'!$A$2:$A$17))))+(IF(Q134="",0,INDEX('Appendix 3 Rules'!$F$2:$F$18,MATCH(F134,'Appendix 3 Rules'!$A$2:$A$17))))+(IF(S134="",0,INDEX('Appendix 3 Rules'!$G$2:$G$18,MATCH(F134,'Appendix 3 Rules'!$A$2:$A$17))))+(IF(U134="",0,INDEX('Appendix 3 Rules'!$H$2:$H$18,MATCH(F134,'Appendix 3 Rules'!$A$2:$A$17))))+(IF(W134="",0,INDEX('Appendix 3 Rules'!$I$2:$I$18,MATCH(F134,'Appendix 3 Rules'!$A$2:$A$17))))+(IF(Y134="",0,INDEX('Appendix 3 Rules'!$J$2:$J$18,MATCH(F134,'Appendix 3 Rules'!$A$2:$A$17))))+(IF(AA134="",0,INDEX('Appendix 3 Rules'!$K$2:$K$18,MATCH(F134,'Appendix 3 Rules'!$A$2:$A$17))))+(IF(AC134="",0,INDEX('Appendix 3 Rules'!$L$2:$L$18,MATCH(F134,'Appendix 3 Rules'!$A$2:$A$17))))+(IF(AE134="",0,INDEX('Appendix 3 Rules'!$M$2:$M$18,MATCH(F134,'Appendix 3 Rules'!$A$2:$A$17))))+(IF(AG134="",0,INDEX('Appendix 3 Rules'!$N$2:$N$18,MATCH(F134,'Appendix 3 Rules'!$A$2:$A$17))))+(IF(F134="gc1",VLOOKUP(F134,'Appendix 3 Rules'!$A$1:$O$34,15)))+(IF(F134="gc2",VLOOKUP(F134,'Appendix 3 Rules'!$A$1:$O$34,15)))+(IF(F134="gc3",VLOOKUP(F134,'Appendix 3 Rules'!$A$1:$O$34,15)))+(IF(F134="gr1",VLOOKUP(F134,'Appendix 3 Rules'!$A$1:$O$34,15)))+(IF(F134="gr2",VLOOKUP(F134,'Appendix 3 Rules'!$A$1:$O$34,15)))+(IF(F134="gr3",VLOOKUP(F134,'Appendix 3 Rules'!$A$1:$O$34,15)))+(IF(F134="h1",VLOOKUP(F134,'Appendix 3 Rules'!$A$1:$O$34,15)))+(IF(F134="h2",VLOOKUP(F134,'Appendix 3 Rules'!$A$1:$O$34,15)))+(IF(F134="h3",VLOOKUP(F134,'Appendix 3 Rules'!$A$1:$O$34,15)))+(IF(F134="i1",VLOOKUP(F134,'Appendix 3 Rules'!$A$1:$O$34,15)))+(IF(F134="i2",VLOOKUP(F134,'Appendix 3 Rules'!$A$1:$O$34,15)))+(IF(F134="j1",VLOOKUP(F134,'Appendix 3 Rules'!$A$1:$O$34,15)))+(IF(F134="j2",VLOOKUP(F134,'Appendix 3 Rules'!$A$1:$O$34,15)))+(IF(F134="k",VLOOKUP(F134,'Appendix 3 Rules'!$A$1:$O$34,15)))+(IF(F134="l1",VLOOKUP(F134,'Appendix 3 Rules'!$A$1:$O$34,15)))+(IF(F134="l2",VLOOKUP(F134,'Appendix 3 Rules'!$A$1:$O$34,15)))+(IF(F134="m1",VLOOKUP(F134,'Appendix 3 Rules'!$A$1:$O$34,15)))+(IF(F134="m2",VLOOKUP(F134,'Appendix 3 Rules'!$A$1:$O$34,15)))+(IF(F134="m3",VLOOKUP(F134,'Appendix 3 Rules'!$A$1:$O$34,15)))+(IF(F134="n",VLOOKUP(F134,'Appendix 3 Rules'!$A$1:$O$34,15)))+(IF(F134="o",VLOOKUP(F134,'Appendix 3 Rules'!$A$1:$O$34,15)))+(IF(F134="p",VLOOKUP(F134,'Appendix 3 Rules'!$A$1:$O$34,15)))+(IF(F134="q",VLOOKUP(F134,'Appendix 3 Rules'!$A$1:$O$34,15)))+(IF(F134="r",VLOOKUP(F134,'Appendix 3 Rules'!$A$1:$O$34,15)))+(IF(F134="s",VLOOKUP(F134,'Appendix 3 Rules'!$A$1:$O$34,15)))+(IF(F134="t",VLOOKUP(F134,'Appendix 3 Rules'!$A$1:$O$34,15)))+(IF(F134="u",VLOOKUP(F134,'Appendix 3 Rules'!$A$1:$O$34,15))))</f>
        <v/>
      </c>
      <c r="H134" s="61" t="str">
        <f>IF(F134="","",IF(OR(F134="d",F134="e",F134="gc1",F134="gc2",F134="gc3",F134="gr1",F134="gr2",F134="gr3",F134="h1",F134="h2",F134="h3",F134="i1",F134="i2",F134="j1",F134="j2",F134="k",F134="l1",F134="l2",F134="m1",F134="m2",F134="m3",F134="n",F134="o",F134="p",F134="q",F134="r",F134="s",F134="t",F134="u",F134="f"),MIN(G134,VLOOKUP(F134,'Appx 3 (Mass) Rules'!$A$1:$D$150,4,0)),MIN(G134,VLOOKUP(F134,'Appx 3 (Mass) Rules'!$A$1:$D$150,4,0),SUMPRODUCT(IF(I134="",0,INDEX('Appendix 3 Rules'!$B$2:$B$18,MATCH(F134,'Appendix 3 Rules'!$A$2:$A$17))))+(IF(K134="",0,INDEX('Appendix 3 Rules'!$C$2:$C$18,MATCH(F134,'Appendix 3 Rules'!$A$2:$A$17))))+(IF(M134="",0,INDEX('Appendix 3 Rules'!$D$2:$D$18,MATCH(F134,'Appendix 3 Rules'!$A$2:$A$17))))+(IF(O134="",0,INDEX('Appendix 3 Rules'!$E$2:$E$18,MATCH(F134,'Appendix 3 Rules'!$A$2:$A$17))))+(IF(Q134="",0,INDEX('Appendix 3 Rules'!$F$2:$F$18,MATCH(F134,'Appendix 3 Rules'!$A$2:$A$17))))+(IF(S134="",0,INDEX('Appendix 3 Rules'!$G$2:$G$18,MATCH(F134,'Appendix 3 Rules'!$A$2:$A$17))))+(IF(U134="",0,INDEX('Appendix 3 Rules'!$H$2:$H$18,MATCH(F134,'Appendix 3 Rules'!$A$2:$A$17))))+(IF(W134="",0,INDEX('Appendix 3 Rules'!$I$2:$I$18,MATCH(F134,'Appendix 3 Rules'!$A$2:$A$17))))+(IF(Y134="",0,INDEX('Appendix 3 Rules'!$J$2:$J$18,MATCH(F134,'Appendix 3 Rules'!$A$2:$A$17))))+(IF(AA134="",0,INDEX('Appendix 3 Rules'!$K$2:$K$18,MATCH(F134,'Appendix 3 Rules'!$A$2:$A$17))))+(IF(AC134="",0,INDEX('Appendix 3 Rules'!$L$2:$L$18,MATCH(F134,'Appendix 3 Rules'!$A$2:$A$17))))+(IF(AE134="",0,INDEX('Appendix 3 Rules'!$M$2:$M$18,MATCH(F134,'Appendix 3 Rules'!$A$2:$A$17))))+(IF(AG134="",0,INDEX('Appendix 3 Rules'!$N$2:$N$18,MATCH(F134,'Appendix 3 Rules'!$A$2:$A$17))))+(IF(F134="gc1",VLOOKUP(F134,'Appendix 3 Rules'!$A$1:$O$34,15)))+(IF(F134="gc2",VLOOKUP(F134,'Appendix 3 Rules'!$A$1:$O$34,15)))+(IF(F134="gc3",VLOOKUP(F134,'Appendix 3 Rules'!$A$1:$O$34,15)))+(IF(F134="gr1",VLOOKUP(F134,'Appendix 3 Rules'!$A$1:$O$34,15)))+(IF(F134="gr2",VLOOKUP(F134,'Appendix 3 Rules'!$A$1:$O$34,15)))+(IF(F134="gr3",VLOOKUP(F134,'Appendix 3 Rules'!$A$1:$O$34,15)))+(IF(F134="h1",VLOOKUP(F134,'Appendix 3 Rules'!$A$1:$O$34,15)))+(IF(F134="h2",VLOOKUP(F134,'Appendix 3 Rules'!$A$1:$O$34,15)))+(IF(F134="h3",VLOOKUP(F134,'Appendix 3 Rules'!$A$1:$O$34,15)))+(IF(F134="i1",VLOOKUP(F134,'Appendix 3 Rules'!$A$1:$O$34,15)))+(IF(F134="i2",VLOOKUP(F134,'Appendix 3 Rules'!$A$1:$O$34,15)))+(IF(F134="j1",VLOOKUP(F134,'Appendix 3 Rules'!$A$1:$O$34,15)))+(IF(F134="j2",VLOOKUP(F134,'Appendix 3 Rules'!$A$1:$O$34,15)))+(IF(F134="k",VLOOKUP(F134,'Appendix 3 Rules'!$A$1:$O$34,15)))+(IF(F134="l1",VLOOKUP(F134,'Appendix 3 Rules'!$A$1:$O$34,15)))+(IF(F134="l2",VLOOKUP(F134,'Appendix 3 Rules'!$A$1:$O$34,15)))+(IF(F134="m1",VLOOKUP(F134,'Appendix 3 Rules'!$A$1:$O$34,15)))+(IF(F134="m2",VLOOKUP(F134,'Appendix 3 Rules'!$A$1:$O$34,15)))+(IF(F134="m3",VLOOKUP(F134,'Appendix 3 Rules'!$A$1:$O$34,15)))+(IF(F134="n",VLOOKUP(F134,'Appendix 3 Rules'!$A$1:$O$34,15)))+(IF(F134="o",VLOOKUP(F134,'Appendix 3 Rules'!$A$1:$O$34,15)))+(IF(F134="p",VLOOKUP(F134,'Appendix 3 Rules'!$A$1:$O$34,15)))+(IF(F134="q",VLOOKUP(F134,'Appendix 3 Rules'!$A$1:$O$34,15)))+(IF(F134="r",VLOOKUP(F134,'Appendix 3 Rules'!$A$1:$O$34,15)))+(IF(F134="s",VLOOKUP(F134,'Appendix 3 Rules'!$A$1:$O$34,15)))+(IF(F134="t",VLOOKUP(F134,'Appendix 3 Rules'!$A$1:$O$34,15)))+(IF(F134="u",VLOOKUP(F134,'Appendix 3 Rules'!$A$1:$O$34,15))))))</f>
        <v/>
      </c>
      <c r="I134" s="11"/>
      <c r="J134" s="14"/>
      <c r="K134" s="11"/>
      <c r="L134" s="14"/>
      <c r="M134" s="11"/>
      <c r="N134" s="14"/>
      <c r="O134" s="11"/>
      <c r="P134" s="14"/>
      <c r="Q134" s="11"/>
      <c r="R134" s="14"/>
      <c r="S134" s="68"/>
      <c r="T134" s="14"/>
      <c r="U134" s="11"/>
      <c r="V134" s="14"/>
      <c r="W134" s="11"/>
      <c r="X134" s="14"/>
      <c r="Y134" s="69"/>
      <c r="Z134" s="14"/>
      <c r="AA134" s="69"/>
      <c r="AB134" s="14"/>
      <c r="AC134" s="8"/>
      <c r="AD134" s="13"/>
      <c r="AE134" s="8"/>
      <c r="AF134" s="13"/>
      <c r="AG134" s="8"/>
      <c r="AH134" s="13"/>
      <c r="AI134" s="13"/>
      <c r="AJ134" s="13"/>
      <c r="AK134" s="13"/>
      <c r="AL134" s="13"/>
      <c r="AM134" s="13" t="str">
        <f>IF(OR(AE134&lt;&gt;"",AG134&lt;&gt;""),"",IF(AND(F134&lt;&gt;"f",M134&lt;&gt;""),VLOOKUP(F134,'Appendix 3 Rules'!$A$1:$O$34,4,0),""))</f>
        <v/>
      </c>
      <c r="AN134" s="13" t="str">
        <f>IF(Q134="","",VLOOKUP(F134,'Appendix 3 Rules'!$A$1:$N$34,6,FALSE))</f>
        <v/>
      </c>
      <c r="AO134" s="13" t="str">
        <f>IF(AND(F134="f",U134&lt;&gt;""),VLOOKUP(F134,'Appendix 3 Rules'!$A$1:$N$34,8,FALSE),"")</f>
        <v/>
      </c>
    </row>
    <row r="135" spans="1:41" ht="18" customHeight="1" x14ac:dyDescent="0.2">
      <c r="B135" s="70"/>
      <c r="C135" s="9"/>
      <c r="D135" s="10"/>
      <c r="E135" s="9"/>
      <c r="F135" s="8"/>
      <c r="G135" s="20" t="str">
        <f>IF(F135="","",SUMPRODUCT(IF(I135="",0,INDEX('Appendix 3 Rules'!$B$2:$B$18,MATCH(F135,'Appendix 3 Rules'!$A$2:$A$17))))+(IF(K135="",0,INDEX('Appendix 3 Rules'!$C$2:$C$18,MATCH(F135,'Appendix 3 Rules'!$A$2:$A$17))))+(IF(M135="",0,INDEX('Appendix 3 Rules'!$D$2:$D$18,MATCH(F135,'Appendix 3 Rules'!$A$2:$A$17))))+(IF(O135="",0,INDEX('Appendix 3 Rules'!$E$2:$E$18,MATCH(F135,'Appendix 3 Rules'!$A$2:$A$17))))+(IF(Q135="",0,INDEX('Appendix 3 Rules'!$F$2:$F$18,MATCH(F135,'Appendix 3 Rules'!$A$2:$A$17))))+(IF(S135="",0,INDEX('Appendix 3 Rules'!$G$2:$G$18,MATCH(F135,'Appendix 3 Rules'!$A$2:$A$17))))+(IF(U135="",0,INDEX('Appendix 3 Rules'!$H$2:$H$18,MATCH(F135,'Appendix 3 Rules'!$A$2:$A$17))))+(IF(W135="",0,INDEX('Appendix 3 Rules'!$I$2:$I$18,MATCH(F135,'Appendix 3 Rules'!$A$2:$A$17))))+(IF(Y135="",0,INDEX('Appendix 3 Rules'!$J$2:$J$18,MATCH(F135,'Appendix 3 Rules'!$A$2:$A$17))))+(IF(AA135="",0,INDEX('Appendix 3 Rules'!$K$2:$K$18,MATCH(F135,'Appendix 3 Rules'!$A$2:$A$17))))+(IF(AC135="",0,INDEX('Appendix 3 Rules'!$L$2:$L$18,MATCH(F135,'Appendix 3 Rules'!$A$2:$A$17))))+(IF(AE135="",0,INDEX('Appendix 3 Rules'!$M$2:$M$18,MATCH(F135,'Appendix 3 Rules'!$A$2:$A$17))))+(IF(AG135="",0,INDEX('Appendix 3 Rules'!$N$2:$N$18,MATCH(F135,'Appendix 3 Rules'!$A$2:$A$17))))+(IF(F135="gc1",VLOOKUP(F135,'Appendix 3 Rules'!$A$1:$O$34,15)))+(IF(F135="gc2",VLOOKUP(F135,'Appendix 3 Rules'!$A$1:$O$34,15)))+(IF(F135="gc3",VLOOKUP(F135,'Appendix 3 Rules'!$A$1:$O$34,15)))+(IF(F135="gr1",VLOOKUP(F135,'Appendix 3 Rules'!$A$1:$O$34,15)))+(IF(F135="gr2",VLOOKUP(F135,'Appendix 3 Rules'!$A$1:$O$34,15)))+(IF(F135="gr3",VLOOKUP(F135,'Appendix 3 Rules'!$A$1:$O$34,15)))+(IF(F135="h1",VLOOKUP(F135,'Appendix 3 Rules'!$A$1:$O$34,15)))+(IF(F135="h2",VLOOKUP(F135,'Appendix 3 Rules'!$A$1:$O$34,15)))+(IF(F135="h3",VLOOKUP(F135,'Appendix 3 Rules'!$A$1:$O$34,15)))+(IF(F135="i1",VLOOKUP(F135,'Appendix 3 Rules'!$A$1:$O$34,15)))+(IF(F135="i2",VLOOKUP(F135,'Appendix 3 Rules'!$A$1:$O$34,15)))+(IF(F135="j1",VLOOKUP(F135,'Appendix 3 Rules'!$A$1:$O$34,15)))+(IF(F135="j2",VLOOKUP(F135,'Appendix 3 Rules'!$A$1:$O$34,15)))+(IF(F135="k",VLOOKUP(F135,'Appendix 3 Rules'!$A$1:$O$34,15)))+(IF(F135="l1",VLOOKUP(F135,'Appendix 3 Rules'!$A$1:$O$34,15)))+(IF(F135="l2",VLOOKUP(F135,'Appendix 3 Rules'!$A$1:$O$34,15)))+(IF(F135="m1",VLOOKUP(F135,'Appendix 3 Rules'!$A$1:$O$34,15)))+(IF(F135="m2",VLOOKUP(F135,'Appendix 3 Rules'!$A$1:$O$34,15)))+(IF(F135="m3",VLOOKUP(F135,'Appendix 3 Rules'!$A$1:$O$34,15)))+(IF(F135="n",VLOOKUP(F135,'Appendix 3 Rules'!$A$1:$O$34,15)))+(IF(F135="o",VLOOKUP(F135,'Appendix 3 Rules'!$A$1:$O$34,15)))+(IF(F135="p",VLOOKUP(F135,'Appendix 3 Rules'!$A$1:$O$34,15)))+(IF(F135="q",VLOOKUP(F135,'Appendix 3 Rules'!$A$1:$O$34,15)))+(IF(F135="r",VLOOKUP(F135,'Appendix 3 Rules'!$A$1:$O$34,15)))+(IF(F135="s",VLOOKUP(F135,'Appendix 3 Rules'!$A$1:$O$34,15)))+(IF(F135="t",VLOOKUP(F135,'Appendix 3 Rules'!$A$1:$O$34,15)))+(IF(F135="u",VLOOKUP(F135,'Appendix 3 Rules'!$A$1:$O$34,15))))</f>
        <v/>
      </c>
      <c r="H135" s="61" t="str">
        <f>IF(F135="","",IF(OR(F135="d",F135="e",F135="gc1",F135="gc2",F135="gc3",F135="gr1",F135="gr2",F135="gr3",F135="h1",F135="h2",F135="h3",F135="i1",F135="i2",F135="j1",F135="j2",F135="k",F135="l1",F135="l2",F135="m1",F135="m2",F135="m3",F135="n",F135="o",F135="p",F135="q",F135="r",F135="s",F135="t",F135="u",F135="f"),MIN(G135,VLOOKUP(F135,'Appx 3 (Mass) Rules'!$A$1:$D$150,4,0)),MIN(G135,VLOOKUP(F135,'Appx 3 (Mass) Rules'!$A$1:$D$150,4,0),SUMPRODUCT(IF(I135="",0,INDEX('Appendix 3 Rules'!$B$2:$B$18,MATCH(F135,'Appendix 3 Rules'!$A$2:$A$17))))+(IF(K135="",0,INDEX('Appendix 3 Rules'!$C$2:$C$18,MATCH(F135,'Appendix 3 Rules'!$A$2:$A$17))))+(IF(M135="",0,INDEX('Appendix 3 Rules'!$D$2:$D$18,MATCH(F135,'Appendix 3 Rules'!$A$2:$A$17))))+(IF(O135="",0,INDEX('Appendix 3 Rules'!$E$2:$E$18,MATCH(F135,'Appendix 3 Rules'!$A$2:$A$17))))+(IF(Q135="",0,INDEX('Appendix 3 Rules'!$F$2:$F$18,MATCH(F135,'Appendix 3 Rules'!$A$2:$A$17))))+(IF(S135="",0,INDEX('Appendix 3 Rules'!$G$2:$G$18,MATCH(F135,'Appendix 3 Rules'!$A$2:$A$17))))+(IF(U135="",0,INDEX('Appendix 3 Rules'!$H$2:$H$18,MATCH(F135,'Appendix 3 Rules'!$A$2:$A$17))))+(IF(W135="",0,INDEX('Appendix 3 Rules'!$I$2:$I$18,MATCH(F135,'Appendix 3 Rules'!$A$2:$A$17))))+(IF(Y135="",0,INDEX('Appendix 3 Rules'!$J$2:$J$18,MATCH(F135,'Appendix 3 Rules'!$A$2:$A$17))))+(IF(AA135="",0,INDEX('Appendix 3 Rules'!$K$2:$K$18,MATCH(F135,'Appendix 3 Rules'!$A$2:$A$17))))+(IF(AC135="",0,INDEX('Appendix 3 Rules'!$L$2:$L$18,MATCH(F135,'Appendix 3 Rules'!$A$2:$A$17))))+(IF(AE135="",0,INDEX('Appendix 3 Rules'!$M$2:$M$18,MATCH(F135,'Appendix 3 Rules'!$A$2:$A$17))))+(IF(AG135="",0,INDEX('Appendix 3 Rules'!$N$2:$N$18,MATCH(F135,'Appendix 3 Rules'!$A$2:$A$17))))+(IF(F135="gc1",VLOOKUP(F135,'Appendix 3 Rules'!$A$1:$O$34,15)))+(IF(F135="gc2",VLOOKUP(F135,'Appendix 3 Rules'!$A$1:$O$34,15)))+(IF(F135="gc3",VLOOKUP(F135,'Appendix 3 Rules'!$A$1:$O$34,15)))+(IF(F135="gr1",VLOOKUP(F135,'Appendix 3 Rules'!$A$1:$O$34,15)))+(IF(F135="gr2",VLOOKUP(F135,'Appendix 3 Rules'!$A$1:$O$34,15)))+(IF(F135="gr3",VLOOKUP(F135,'Appendix 3 Rules'!$A$1:$O$34,15)))+(IF(F135="h1",VLOOKUP(F135,'Appendix 3 Rules'!$A$1:$O$34,15)))+(IF(F135="h2",VLOOKUP(F135,'Appendix 3 Rules'!$A$1:$O$34,15)))+(IF(F135="h3",VLOOKUP(F135,'Appendix 3 Rules'!$A$1:$O$34,15)))+(IF(F135="i1",VLOOKUP(F135,'Appendix 3 Rules'!$A$1:$O$34,15)))+(IF(F135="i2",VLOOKUP(F135,'Appendix 3 Rules'!$A$1:$O$34,15)))+(IF(F135="j1",VLOOKUP(F135,'Appendix 3 Rules'!$A$1:$O$34,15)))+(IF(F135="j2",VLOOKUP(F135,'Appendix 3 Rules'!$A$1:$O$34,15)))+(IF(F135="k",VLOOKUP(F135,'Appendix 3 Rules'!$A$1:$O$34,15)))+(IF(F135="l1",VLOOKUP(F135,'Appendix 3 Rules'!$A$1:$O$34,15)))+(IF(F135="l2",VLOOKUP(F135,'Appendix 3 Rules'!$A$1:$O$34,15)))+(IF(F135="m1",VLOOKUP(F135,'Appendix 3 Rules'!$A$1:$O$34,15)))+(IF(F135="m2",VLOOKUP(F135,'Appendix 3 Rules'!$A$1:$O$34,15)))+(IF(F135="m3",VLOOKUP(F135,'Appendix 3 Rules'!$A$1:$O$34,15)))+(IF(F135="n",VLOOKUP(F135,'Appendix 3 Rules'!$A$1:$O$34,15)))+(IF(F135="o",VLOOKUP(F135,'Appendix 3 Rules'!$A$1:$O$34,15)))+(IF(F135="p",VLOOKUP(F135,'Appendix 3 Rules'!$A$1:$O$34,15)))+(IF(F135="q",VLOOKUP(F135,'Appendix 3 Rules'!$A$1:$O$34,15)))+(IF(F135="r",VLOOKUP(F135,'Appendix 3 Rules'!$A$1:$O$34,15)))+(IF(F135="s",VLOOKUP(F135,'Appendix 3 Rules'!$A$1:$O$34,15)))+(IF(F135="t",VLOOKUP(F135,'Appendix 3 Rules'!$A$1:$O$34,15)))+(IF(F135="u",VLOOKUP(F135,'Appendix 3 Rules'!$A$1:$O$34,15))))))</f>
        <v/>
      </c>
      <c r="I135" s="12"/>
      <c r="J135" s="13"/>
      <c r="K135" s="12"/>
      <c r="L135" s="13"/>
      <c r="M135" s="12"/>
      <c r="N135" s="13"/>
      <c r="O135" s="12"/>
      <c r="P135" s="13"/>
      <c r="Q135" s="12"/>
      <c r="R135" s="13"/>
      <c r="S135" s="12"/>
      <c r="T135" s="13"/>
      <c r="U135" s="12"/>
      <c r="V135" s="13"/>
      <c r="W135" s="12"/>
      <c r="X135" s="13"/>
      <c r="Y135" s="12"/>
      <c r="Z135" s="13"/>
      <c r="AA135" s="12"/>
      <c r="AB135" s="13"/>
      <c r="AC135" s="8"/>
      <c r="AD135" s="13"/>
      <c r="AE135" s="8"/>
      <c r="AF135" s="13"/>
      <c r="AG135" s="8"/>
      <c r="AH135" s="13"/>
      <c r="AI135" s="13"/>
      <c r="AJ135" s="13"/>
      <c r="AK135" s="13"/>
      <c r="AL135" s="13"/>
      <c r="AM135" s="13" t="str">
        <f>IF(OR(AE135&lt;&gt;"",AG135&lt;&gt;""),"",IF(AND(F135&lt;&gt;"f",M135&lt;&gt;""),VLOOKUP(F135,'Appendix 3 Rules'!$A$1:$O$34,4,0),""))</f>
        <v/>
      </c>
      <c r="AN135" s="13" t="str">
        <f>IF(Q135="","",VLOOKUP(F135,'Appendix 3 Rules'!$A$1:$N$34,6,FALSE))</f>
        <v/>
      </c>
      <c r="AO135" s="13" t="str">
        <f>IF(AND(F135="f",U135&lt;&gt;""),VLOOKUP(F135,'Appendix 3 Rules'!$A$1:$N$34,8,FALSE),"")</f>
        <v/>
      </c>
    </row>
    <row r="136" spans="1:41" ht="18" customHeight="1" x14ac:dyDescent="0.2">
      <c r="A136" s="66"/>
      <c r="B136" s="70"/>
      <c r="C136" s="9"/>
      <c r="D136" s="10"/>
      <c r="E136" s="9"/>
      <c r="F136" s="8"/>
      <c r="G136" s="20" t="str">
        <f>IF(F136="","",SUMPRODUCT(IF(I136="",0,INDEX('Appendix 3 Rules'!$B$2:$B$18,MATCH(F136,'Appendix 3 Rules'!$A$2:$A$17))))+(IF(K136="",0,INDEX('Appendix 3 Rules'!$C$2:$C$18,MATCH(F136,'Appendix 3 Rules'!$A$2:$A$17))))+(IF(M136="",0,INDEX('Appendix 3 Rules'!$D$2:$D$18,MATCH(F136,'Appendix 3 Rules'!$A$2:$A$17))))+(IF(O136="",0,INDEX('Appendix 3 Rules'!$E$2:$E$18,MATCH(F136,'Appendix 3 Rules'!$A$2:$A$17))))+(IF(Q136="",0,INDEX('Appendix 3 Rules'!$F$2:$F$18,MATCH(F136,'Appendix 3 Rules'!$A$2:$A$17))))+(IF(S136="",0,INDEX('Appendix 3 Rules'!$G$2:$G$18,MATCH(F136,'Appendix 3 Rules'!$A$2:$A$17))))+(IF(U136="",0,INDEX('Appendix 3 Rules'!$H$2:$H$18,MATCH(F136,'Appendix 3 Rules'!$A$2:$A$17))))+(IF(W136="",0,INDEX('Appendix 3 Rules'!$I$2:$I$18,MATCH(F136,'Appendix 3 Rules'!$A$2:$A$17))))+(IF(Y136="",0,INDEX('Appendix 3 Rules'!$J$2:$J$18,MATCH(F136,'Appendix 3 Rules'!$A$2:$A$17))))+(IF(AA136="",0,INDEX('Appendix 3 Rules'!$K$2:$K$18,MATCH(F136,'Appendix 3 Rules'!$A$2:$A$17))))+(IF(AC136="",0,INDEX('Appendix 3 Rules'!$L$2:$L$18,MATCH(F136,'Appendix 3 Rules'!$A$2:$A$17))))+(IF(AE136="",0,INDEX('Appendix 3 Rules'!$M$2:$M$18,MATCH(F136,'Appendix 3 Rules'!$A$2:$A$17))))+(IF(AG136="",0,INDEX('Appendix 3 Rules'!$N$2:$N$18,MATCH(F136,'Appendix 3 Rules'!$A$2:$A$17))))+(IF(F136="gc1",VLOOKUP(F136,'Appendix 3 Rules'!$A$1:$O$34,15)))+(IF(F136="gc2",VLOOKUP(F136,'Appendix 3 Rules'!$A$1:$O$34,15)))+(IF(F136="gc3",VLOOKUP(F136,'Appendix 3 Rules'!$A$1:$O$34,15)))+(IF(F136="gr1",VLOOKUP(F136,'Appendix 3 Rules'!$A$1:$O$34,15)))+(IF(F136="gr2",VLOOKUP(F136,'Appendix 3 Rules'!$A$1:$O$34,15)))+(IF(F136="gr3",VLOOKUP(F136,'Appendix 3 Rules'!$A$1:$O$34,15)))+(IF(F136="h1",VLOOKUP(F136,'Appendix 3 Rules'!$A$1:$O$34,15)))+(IF(F136="h2",VLOOKUP(F136,'Appendix 3 Rules'!$A$1:$O$34,15)))+(IF(F136="h3",VLOOKUP(F136,'Appendix 3 Rules'!$A$1:$O$34,15)))+(IF(F136="i1",VLOOKUP(F136,'Appendix 3 Rules'!$A$1:$O$34,15)))+(IF(F136="i2",VLOOKUP(F136,'Appendix 3 Rules'!$A$1:$O$34,15)))+(IF(F136="j1",VLOOKUP(F136,'Appendix 3 Rules'!$A$1:$O$34,15)))+(IF(F136="j2",VLOOKUP(F136,'Appendix 3 Rules'!$A$1:$O$34,15)))+(IF(F136="k",VLOOKUP(F136,'Appendix 3 Rules'!$A$1:$O$34,15)))+(IF(F136="l1",VLOOKUP(F136,'Appendix 3 Rules'!$A$1:$O$34,15)))+(IF(F136="l2",VLOOKUP(F136,'Appendix 3 Rules'!$A$1:$O$34,15)))+(IF(F136="m1",VLOOKUP(F136,'Appendix 3 Rules'!$A$1:$O$34,15)))+(IF(F136="m2",VLOOKUP(F136,'Appendix 3 Rules'!$A$1:$O$34,15)))+(IF(F136="m3",VLOOKUP(F136,'Appendix 3 Rules'!$A$1:$O$34,15)))+(IF(F136="n",VLOOKUP(F136,'Appendix 3 Rules'!$A$1:$O$34,15)))+(IF(F136="o",VLOOKUP(F136,'Appendix 3 Rules'!$A$1:$O$34,15)))+(IF(F136="p",VLOOKUP(F136,'Appendix 3 Rules'!$A$1:$O$34,15)))+(IF(F136="q",VLOOKUP(F136,'Appendix 3 Rules'!$A$1:$O$34,15)))+(IF(F136="r",VLOOKUP(F136,'Appendix 3 Rules'!$A$1:$O$34,15)))+(IF(F136="s",VLOOKUP(F136,'Appendix 3 Rules'!$A$1:$O$34,15)))+(IF(F136="t",VLOOKUP(F136,'Appendix 3 Rules'!$A$1:$O$34,15)))+(IF(F136="u",VLOOKUP(F136,'Appendix 3 Rules'!$A$1:$O$34,15))))</f>
        <v/>
      </c>
      <c r="H136" s="61" t="str">
        <f>IF(F136="","",IF(OR(F136="d",F136="e",F136="gc1",F136="gc2",F136="gc3",F136="gr1",F136="gr2",F136="gr3",F136="h1",F136="h2",F136="h3",F136="i1",F136="i2",F136="j1",F136="j2",F136="k",F136="l1",F136="l2",F136="m1",F136="m2",F136="m3",F136="n",F136="o",F136="p",F136="q",F136="r",F136="s",F136="t",F136="u",F136="f"),MIN(G136,VLOOKUP(F136,'Appx 3 (Mass) Rules'!$A$1:$D$150,4,0)),MIN(G136,VLOOKUP(F136,'Appx 3 (Mass) Rules'!$A$1:$D$150,4,0),SUMPRODUCT(IF(I136="",0,INDEX('Appendix 3 Rules'!$B$2:$B$18,MATCH(F136,'Appendix 3 Rules'!$A$2:$A$17))))+(IF(K136="",0,INDEX('Appendix 3 Rules'!$C$2:$C$18,MATCH(F136,'Appendix 3 Rules'!$A$2:$A$17))))+(IF(M136="",0,INDEX('Appendix 3 Rules'!$D$2:$D$18,MATCH(F136,'Appendix 3 Rules'!$A$2:$A$17))))+(IF(O136="",0,INDEX('Appendix 3 Rules'!$E$2:$E$18,MATCH(F136,'Appendix 3 Rules'!$A$2:$A$17))))+(IF(Q136="",0,INDEX('Appendix 3 Rules'!$F$2:$F$18,MATCH(F136,'Appendix 3 Rules'!$A$2:$A$17))))+(IF(S136="",0,INDEX('Appendix 3 Rules'!$G$2:$G$18,MATCH(F136,'Appendix 3 Rules'!$A$2:$A$17))))+(IF(U136="",0,INDEX('Appendix 3 Rules'!$H$2:$H$18,MATCH(F136,'Appendix 3 Rules'!$A$2:$A$17))))+(IF(W136="",0,INDEX('Appendix 3 Rules'!$I$2:$I$18,MATCH(F136,'Appendix 3 Rules'!$A$2:$A$17))))+(IF(Y136="",0,INDEX('Appendix 3 Rules'!$J$2:$J$18,MATCH(F136,'Appendix 3 Rules'!$A$2:$A$17))))+(IF(AA136="",0,INDEX('Appendix 3 Rules'!$K$2:$K$18,MATCH(F136,'Appendix 3 Rules'!$A$2:$A$17))))+(IF(AC136="",0,INDEX('Appendix 3 Rules'!$L$2:$L$18,MATCH(F136,'Appendix 3 Rules'!$A$2:$A$17))))+(IF(AE136="",0,INDEX('Appendix 3 Rules'!$M$2:$M$18,MATCH(F136,'Appendix 3 Rules'!$A$2:$A$17))))+(IF(AG136="",0,INDEX('Appendix 3 Rules'!$N$2:$N$18,MATCH(F136,'Appendix 3 Rules'!$A$2:$A$17))))+(IF(F136="gc1",VLOOKUP(F136,'Appendix 3 Rules'!$A$1:$O$34,15)))+(IF(F136="gc2",VLOOKUP(F136,'Appendix 3 Rules'!$A$1:$O$34,15)))+(IF(F136="gc3",VLOOKUP(F136,'Appendix 3 Rules'!$A$1:$O$34,15)))+(IF(F136="gr1",VLOOKUP(F136,'Appendix 3 Rules'!$A$1:$O$34,15)))+(IF(F136="gr2",VLOOKUP(F136,'Appendix 3 Rules'!$A$1:$O$34,15)))+(IF(F136="gr3",VLOOKUP(F136,'Appendix 3 Rules'!$A$1:$O$34,15)))+(IF(F136="h1",VLOOKUP(F136,'Appendix 3 Rules'!$A$1:$O$34,15)))+(IF(F136="h2",VLOOKUP(F136,'Appendix 3 Rules'!$A$1:$O$34,15)))+(IF(F136="h3",VLOOKUP(F136,'Appendix 3 Rules'!$A$1:$O$34,15)))+(IF(F136="i1",VLOOKUP(F136,'Appendix 3 Rules'!$A$1:$O$34,15)))+(IF(F136="i2",VLOOKUP(F136,'Appendix 3 Rules'!$A$1:$O$34,15)))+(IF(F136="j1",VLOOKUP(F136,'Appendix 3 Rules'!$A$1:$O$34,15)))+(IF(F136="j2",VLOOKUP(F136,'Appendix 3 Rules'!$A$1:$O$34,15)))+(IF(F136="k",VLOOKUP(F136,'Appendix 3 Rules'!$A$1:$O$34,15)))+(IF(F136="l1",VLOOKUP(F136,'Appendix 3 Rules'!$A$1:$O$34,15)))+(IF(F136="l2",VLOOKUP(F136,'Appendix 3 Rules'!$A$1:$O$34,15)))+(IF(F136="m1",VLOOKUP(F136,'Appendix 3 Rules'!$A$1:$O$34,15)))+(IF(F136="m2",VLOOKUP(F136,'Appendix 3 Rules'!$A$1:$O$34,15)))+(IF(F136="m3",VLOOKUP(F136,'Appendix 3 Rules'!$A$1:$O$34,15)))+(IF(F136="n",VLOOKUP(F136,'Appendix 3 Rules'!$A$1:$O$34,15)))+(IF(F136="o",VLOOKUP(F136,'Appendix 3 Rules'!$A$1:$O$34,15)))+(IF(F136="p",VLOOKUP(F136,'Appendix 3 Rules'!$A$1:$O$34,15)))+(IF(F136="q",VLOOKUP(F136,'Appendix 3 Rules'!$A$1:$O$34,15)))+(IF(F136="r",VLOOKUP(F136,'Appendix 3 Rules'!$A$1:$O$34,15)))+(IF(F136="s",VLOOKUP(F136,'Appendix 3 Rules'!$A$1:$O$34,15)))+(IF(F136="t",VLOOKUP(F136,'Appendix 3 Rules'!$A$1:$O$34,15)))+(IF(F136="u",VLOOKUP(F136,'Appendix 3 Rules'!$A$1:$O$34,15))))))</f>
        <v/>
      </c>
      <c r="I136" s="11"/>
      <c r="J136" s="14"/>
      <c r="K136" s="11"/>
      <c r="L136" s="14"/>
      <c r="M136" s="11"/>
      <c r="N136" s="14"/>
      <c r="O136" s="11"/>
      <c r="P136" s="14"/>
      <c r="Q136" s="11"/>
      <c r="R136" s="14"/>
      <c r="S136" s="68"/>
      <c r="T136" s="14"/>
      <c r="U136" s="11"/>
      <c r="V136" s="14"/>
      <c r="W136" s="11"/>
      <c r="X136" s="14"/>
      <c r="Y136" s="69"/>
      <c r="Z136" s="14"/>
      <c r="AA136" s="69"/>
      <c r="AB136" s="14"/>
      <c r="AC136" s="8"/>
      <c r="AD136" s="13"/>
      <c r="AE136" s="8"/>
      <c r="AF136" s="13"/>
      <c r="AG136" s="8"/>
      <c r="AH136" s="13"/>
      <c r="AI136" s="13"/>
      <c r="AJ136" s="13"/>
      <c r="AK136" s="13"/>
      <c r="AL136" s="13"/>
      <c r="AM136" s="13" t="str">
        <f>IF(OR(AE136&lt;&gt;"",AG136&lt;&gt;""),"",IF(AND(F136&lt;&gt;"f",M136&lt;&gt;""),VLOOKUP(F136,'Appendix 3 Rules'!$A$1:$O$34,4,0),""))</f>
        <v/>
      </c>
      <c r="AN136" s="13" t="str">
        <f>IF(Q136="","",VLOOKUP(F136,'Appendix 3 Rules'!$A$1:$N$34,6,FALSE))</f>
        <v/>
      </c>
      <c r="AO136" s="13" t="str">
        <f>IF(AND(F136="f",U136&lt;&gt;""),VLOOKUP(F136,'Appendix 3 Rules'!$A$1:$N$34,8,FALSE),"")</f>
        <v/>
      </c>
    </row>
    <row r="137" spans="1:41" ht="18" customHeight="1" x14ac:dyDescent="0.2">
      <c r="B137" s="70"/>
      <c r="C137" s="9"/>
      <c r="D137" s="10"/>
      <c r="E137" s="9"/>
      <c r="F137" s="8"/>
      <c r="G137" s="20" t="str">
        <f>IF(F137="","",SUMPRODUCT(IF(I137="",0,INDEX('Appendix 3 Rules'!$B$2:$B$18,MATCH(F137,'Appendix 3 Rules'!$A$2:$A$17))))+(IF(K137="",0,INDEX('Appendix 3 Rules'!$C$2:$C$18,MATCH(F137,'Appendix 3 Rules'!$A$2:$A$17))))+(IF(M137="",0,INDEX('Appendix 3 Rules'!$D$2:$D$18,MATCH(F137,'Appendix 3 Rules'!$A$2:$A$17))))+(IF(O137="",0,INDEX('Appendix 3 Rules'!$E$2:$E$18,MATCH(F137,'Appendix 3 Rules'!$A$2:$A$17))))+(IF(Q137="",0,INDEX('Appendix 3 Rules'!$F$2:$F$18,MATCH(F137,'Appendix 3 Rules'!$A$2:$A$17))))+(IF(S137="",0,INDEX('Appendix 3 Rules'!$G$2:$G$18,MATCH(F137,'Appendix 3 Rules'!$A$2:$A$17))))+(IF(U137="",0,INDEX('Appendix 3 Rules'!$H$2:$H$18,MATCH(F137,'Appendix 3 Rules'!$A$2:$A$17))))+(IF(W137="",0,INDEX('Appendix 3 Rules'!$I$2:$I$18,MATCH(F137,'Appendix 3 Rules'!$A$2:$A$17))))+(IF(Y137="",0,INDEX('Appendix 3 Rules'!$J$2:$J$18,MATCH(F137,'Appendix 3 Rules'!$A$2:$A$17))))+(IF(AA137="",0,INDEX('Appendix 3 Rules'!$K$2:$K$18,MATCH(F137,'Appendix 3 Rules'!$A$2:$A$17))))+(IF(AC137="",0,INDEX('Appendix 3 Rules'!$L$2:$L$18,MATCH(F137,'Appendix 3 Rules'!$A$2:$A$17))))+(IF(AE137="",0,INDEX('Appendix 3 Rules'!$M$2:$M$18,MATCH(F137,'Appendix 3 Rules'!$A$2:$A$17))))+(IF(AG137="",0,INDEX('Appendix 3 Rules'!$N$2:$N$18,MATCH(F137,'Appendix 3 Rules'!$A$2:$A$17))))+(IF(F137="gc1",VLOOKUP(F137,'Appendix 3 Rules'!$A$1:$O$34,15)))+(IF(F137="gc2",VLOOKUP(F137,'Appendix 3 Rules'!$A$1:$O$34,15)))+(IF(F137="gc3",VLOOKUP(F137,'Appendix 3 Rules'!$A$1:$O$34,15)))+(IF(F137="gr1",VLOOKUP(F137,'Appendix 3 Rules'!$A$1:$O$34,15)))+(IF(F137="gr2",VLOOKUP(F137,'Appendix 3 Rules'!$A$1:$O$34,15)))+(IF(F137="gr3",VLOOKUP(F137,'Appendix 3 Rules'!$A$1:$O$34,15)))+(IF(F137="h1",VLOOKUP(F137,'Appendix 3 Rules'!$A$1:$O$34,15)))+(IF(F137="h2",VLOOKUP(F137,'Appendix 3 Rules'!$A$1:$O$34,15)))+(IF(F137="h3",VLOOKUP(F137,'Appendix 3 Rules'!$A$1:$O$34,15)))+(IF(F137="i1",VLOOKUP(F137,'Appendix 3 Rules'!$A$1:$O$34,15)))+(IF(F137="i2",VLOOKUP(F137,'Appendix 3 Rules'!$A$1:$O$34,15)))+(IF(F137="j1",VLOOKUP(F137,'Appendix 3 Rules'!$A$1:$O$34,15)))+(IF(F137="j2",VLOOKUP(F137,'Appendix 3 Rules'!$A$1:$O$34,15)))+(IF(F137="k",VLOOKUP(F137,'Appendix 3 Rules'!$A$1:$O$34,15)))+(IF(F137="l1",VLOOKUP(F137,'Appendix 3 Rules'!$A$1:$O$34,15)))+(IF(F137="l2",VLOOKUP(F137,'Appendix 3 Rules'!$A$1:$O$34,15)))+(IF(F137="m1",VLOOKUP(F137,'Appendix 3 Rules'!$A$1:$O$34,15)))+(IF(F137="m2",VLOOKUP(F137,'Appendix 3 Rules'!$A$1:$O$34,15)))+(IF(F137="m3",VLOOKUP(F137,'Appendix 3 Rules'!$A$1:$O$34,15)))+(IF(F137="n",VLOOKUP(F137,'Appendix 3 Rules'!$A$1:$O$34,15)))+(IF(F137="o",VLOOKUP(F137,'Appendix 3 Rules'!$A$1:$O$34,15)))+(IF(F137="p",VLOOKUP(F137,'Appendix 3 Rules'!$A$1:$O$34,15)))+(IF(F137="q",VLOOKUP(F137,'Appendix 3 Rules'!$A$1:$O$34,15)))+(IF(F137="r",VLOOKUP(F137,'Appendix 3 Rules'!$A$1:$O$34,15)))+(IF(F137="s",VLOOKUP(F137,'Appendix 3 Rules'!$A$1:$O$34,15)))+(IF(F137="t",VLOOKUP(F137,'Appendix 3 Rules'!$A$1:$O$34,15)))+(IF(F137="u",VLOOKUP(F137,'Appendix 3 Rules'!$A$1:$O$34,15))))</f>
        <v/>
      </c>
      <c r="H137" s="61" t="str">
        <f>IF(F137="","",IF(OR(F137="d",F137="e",F137="gc1",F137="gc2",F137="gc3",F137="gr1",F137="gr2",F137="gr3",F137="h1",F137="h2",F137="h3",F137="i1",F137="i2",F137="j1",F137="j2",F137="k",F137="l1",F137="l2",F137="m1",F137="m2",F137="m3",F137="n",F137="o",F137="p",F137="q",F137="r",F137="s",F137="t",F137="u",F137="f"),MIN(G137,VLOOKUP(F137,'Appx 3 (Mass) Rules'!$A$1:$D$150,4,0)),MIN(G137,VLOOKUP(F137,'Appx 3 (Mass) Rules'!$A$1:$D$150,4,0),SUMPRODUCT(IF(I137="",0,INDEX('Appendix 3 Rules'!$B$2:$B$18,MATCH(F137,'Appendix 3 Rules'!$A$2:$A$17))))+(IF(K137="",0,INDEX('Appendix 3 Rules'!$C$2:$C$18,MATCH(F137,'Appendix 3 Rules'!$A$2:$A$17))))+(IF(M137="",0,INDEX('Appendix 3 Rules'!$D$2:$D$18,MATCH(F137,'Appendix 3 Rules'!$A$2:$A$17))))+(IF(O137="",0,INDEX('Appendix 3 Rules'!$E$2:$E$18,MATCH(F137,'Appendix 3 Rules'!$A$2:$A$17))))+(IF(Q137="",0,INDEX('Appendix 3 Rules'!$F$2:$F$18,MATCH(F137,'Appendix 3 Rules'!$A$2:$A$17))))+(IF(S137="",0,INDEX('Appendix 3 Rules'!$G$2:$G$18,MATCH(F137,'Appendix 3 Rules'!$A$2:$A$17))))+(IF(U137="",0,INDEX('Appendix 3 Rules'!$H$2:$H$18,MATCH(F137,'Appendix 3 Rules'!$A$2:$A$17))))+(IF(W137="",0,INDEX('Appendix 3 Rules'!$I$2:$I$18,MATCH(F137,'Appendix 3 Rules'!$A$2:$A$17))))+(IF(Y137="",0,INDEX('Appendix 3 Rules'!$J$2:$J$18,MATCH(F137,'Appendix 3 Rules'!$A$2:$A$17))))+(IF(AA137="",0,INDEX('Appendix 3 Rules'!$K$2:$K$18,MATCH(F137,'Appendix 3 Rules'!$A$2:$A$17))))+(IF(AC137="",0,INDEX('Appendix 3 Rules'!$L$2:$L$18,MATCH(F137,'Appendix 3 Rules'!$A$2:$A$17))))+(IF(AE137="",0,INDEX('Appendix 3 Rules'!$M$2:$M$18,MATCH(F137,'Appendix 3 Rules'!$A$2:$A$17))))+(IF(AG137="",0,INDEX('Appendix 3 Rules'!$N$2:$N$18,MATCH(F137,'Appendix 3 Rules'!$A$2:$A$17))))+(IF(F137="gc1",VLOOKUP(F137,'Appendix 3 Rules'!$A$1:$O$34,15)))+(IF(F137="gc2",VLOOKUP(F137,'Appendix 3 Rules'!$A$1:$O$34,15)))+(IF(F137="gc3",VLOOKUP(F137,'Appendix 3 Rules'!$A$1:$O$34,15)))+(IF(F137="gr1",VLOOKUP(F137,'Appendix 3 Rules'!$A$1:$O$34,15)))+(IF(F137="gr2",VLOOKUP(F137,'Appendix 3 Rules'!$A$1:$O$34,15)))+(IF(F137="gr3",VLOOKUP(F137,'Appendix 3 Rules'!$A$1:$O$34,15)))+(IF(F137="h1",VLOOKUP(F137,'Appendix 3 Rules'!$A$1:$O$34,15)))+(IF(F137="h2",VLOOKUP(F137,'Appendix 3 Rules'!$A$1:$O$34,15)))+(IF(F137="h3",VLOOKUP(F137,'Appendix 3 Rules'!$A$1:$O$34,15)))+(IF(F137="i1",VLOOKUP(F137,'Appendix 3 Rules'!$A$1:$O$34,15)))+(IF(F137="i2",VLOOKUP(F137,'Appendix 3 Rules'!$A$1:$O$34,15)))+(IF(F137="j1",VLOOKUP(F137,'Appendix 3 Rules'!$A$1:$O$34,15)))+(IF(F137="j2",VLOOKUP(F137,'Appendix 3 Rules'!$A$1:$O$34,15)))+(IF(F137="k",VLOOKUP(F137,'Appendix 3 Rules'!$A$1:$O$34,15)))+(IF(F137="l1",VLOOKUP(F137,'Appendix 3 Rules'!$A$1:$O$34,15)))+(IF(F137="l2",VLOOKUP(F137,'Appendix 3 Rules'!$A$1:$O$34,15)))+(IF(F137="m1",VLOOKUP(F137,'Appendix 3 Rules'!$A$1:$O$34,15)))+(IF(F137="m2",VLOOKUP(F137,'Appendix 3 Rules'!$A$1:$O$34,15)))+(IF(F137="m3",VLOOKUP(F137,'Appendix 3 Rules'!$A$1:$O$34,15)))+(IF(F137="n",VLOOKUP(F137,'Appendix 3 Rules'!$A$1:$O$34,15)))+(IF(F137="o",VLOOKUP(F137,'Appendix 3 Rules'!$A$1:$O$34,15)))+(IF(F137="p",VLOOKUP(F137,'Appendix 3 Rules'!$A$1:$O$34,15)))+(IF(F137="q",VLOOKUP(F137,'Appendix 3 Rules'!$A$1:$O$34,15)))+(IF(F137="r",VLOOKUP(F137,'Appendix 3 Rules'!$A$1:$O$34,15)))+(IF(F137="s",VLOOKUP(F137,'Appendix 3 Rules'!$A$1:$O$34,15)))+(IF(F137="t",VLOOKUP(F137,'Appendix 3 Rules'!$A$1:$O$34,15)))+(IF(F137="u",VLOOKUP(F137,'Appendix 3 Rules'!$A$1:$O$34,15))))))</f>
        <v/>
      </c>
      <c r="I137" s="12"/>
      <c r="J137" s="13"/>
      <c r="K137" s="12"/>
      <c r="L137" s="13"/>
      <c r="M137" s="12"/>
      <c r="N137" s="13"/>
      <c r="O137" s="12"/>
      <c r="P137" s="13"/>
      <c r="Q137" s="12"/>
      <c r="R137" s="13"/>
      <c r="S137" s="12"/>
      <c r="T137" s="13"/>
      <c r="U137" s="12"/>
      <c r="V137" s="13"/>
      <c r="W137" s="12"/>
      <c r="X137" s="13"/>
      <c r="Y137" s="12"/>
      <c r="Z137" s="13"/>
      <c r="AA137" s="12"/>
      <c r="AB137" s="13"/>
      <c r="AC137" s="8"/>
      <c r="AD137" s="13"/>
      <c r="AE137" s="8"/>
      <c r="AF137" s="13"/>
      <c r="AG137" s="8"/>
      <c r="AH137" s="13"/>
      <c r="AI137" s="13"/>
      <c r="AJ137" s="13"/>
      <c r="AK137" s="13"/>
      <c r="AL137" s="13"/>
      <c r="AM137" s="13" t="str">
        <f>IF(OR(AE137&lt;&gt;"",AG137&lt;&gt;""),"",IF(AND(F137&lt;&gt;"f",M137&lt;&gt;""),VLOOKUP(F137,'Appendix 3 Rules'!$A$1:$O$34,4,0),""))</f>
        <v/>
      </c>
      <c r="AN137" s="13" t="str">
        <f>IF(Q137="","",VLOOKUP(F137,'Appendix 3 Rules'!$A$1:$N$34,6,FALSE))</f>
        <v/>
      </c>
      <c r="AO137" s="13" t="str">
        <f>IF(AND(F137="f",U137&lt;&gt;""),VLOOKUP(F137,'Appendix 3 Rules'!$A$1:$N$34,8,FALSE),"")</f>
        <v/>
      </c>
    </row>
    <row r="138" spans="1:41" ht="18" customHeight="1" x14ac:dyDescent="0.2">
      <c r="B138" s="70"/>
      <c r="C138" s="9"/>
      <c r="D138" s="10"/>
      <c r="E138" s="9"/>
      <c r="F138" s="8"/>
      <c r="G138" s="20" t="str">
        <f>IF(F138="","",SUMPRODUCT(IF(I138="",0,INDEX('Appendix 3 Rules'!$B$2:$B$18,MATCH(F138,'Appendix 3 Rules'!$A$2:$A$17))))+(IF(K138="",0,INDEX('Appendix 3 Rules'!$C$2:$C$18,MATCH(F138,'Appendix 3 Rules'!$A$2:$A$17))))+(IF(M138="",0,INDEX('Appendix 3 Rules'!$D$2:$D$18,MATCH(F138,'Appendix 3 Rules'!$A$2:$A$17))))+(IF(O138="",0,INDEX('Appendix 3 Rules'!$E$2:$E$18,MATCH(F138,'Appendix 3 Rules'!$A$2:$A$17))))+(IF(Q138="",0,INDEX('Appendix 3 Rules'!$F$2:$F$18,MATCH(F138,'Appendix 3 Rules'!$A$2:$A$17))))+(IF(S138="",0,INDEX('Appendix 3 Rules'!$G$2:$G$18,MATCH(F138,'Appendix 3 Rules'!$A$2:$A$17))))+(IF(U138="",0,INDEX('Appendix 3 Rules'!$H$2:$H$18,MATCH(F138,'Appendix 3 Rules'!$A$2:$A$17))))+(IF(W138="",0,INDEX('Appendix 3 Rules'!$I$2:$I$18,MATCH(F138,'Appendix 3 Rules'!$A$2:$A$17))))+(IF(Y138="",0,INDEX('Appendix 3 Rules'!$J$2:$J$18,MATCH(F138,'Appendix 3 Rules'!$A$2:$A$17))))+(IF(AA138="",0,INDEX('Appendix 3 Rules'!$K$2:$K$18,MATCH(F138,'Appendix 3 Rules'!$A$2:$A$17))))+(IF(AC138="",0,INDEX('Appendix 3 Rules'!$L$2:$L$18,MATCH(F138,'Appendix 3 Rules'!$A$2:$A$17))))+(IF(AE138="",0,INDEX('Appendix 3 Rules'!$M$2:$M$18,MATCH(F138,'Appendix 3 Rules'!$A$2:$A$17))))+(IF(AG138="",0,INDEX('Appendix 3 Rules'!$N$2:$N$18,MATCH(F138,'Appendix 3 Rules'!$A$2:$A$17))))+(IF(F138="gc1",VLOOKUP(F138,'Appendix 3 Rules'!$A$1:$O$34,15)))+(IF(F138="gc2",VLOOKUP(F138,'Appendix 3 Rules'!$A$1:$O$34,15)))+(IF(F138="gc3",VLOOKUP(F138,'Appendix 3 Rules'!$A$1:$O$34,15)))+(IF(F138="gr1",VLOOKUP(F138,'Appendix 3 Rules'!$A$1:$O$34,15)))+(IF(F138="gr2",VLOOKUP(F138,'Appendix 3 Rules'!$A$1:$O$34,15)))+(IF(F138="gr3",VLOOKUP(F138,'Appendix 3 Rules'!$A$1:$O$34,15)))+(IF(F138="h1",VLOOKUP(F138,'Appendix 3 Rules'!$A$1:$O$34,15)))+(IF(F138="h2",VLOOKUP(F138,'Appendix 3 Rules'!$A$1:$O$34,15)))+(IF(F138="h3",VLOOKUP(F138,'Appendix 3 Rules'!$A$1:$O$34,15)))+(IF(F138="i1",VLOOKUP(F138,'Appendix 3 Rules'!$A$1:$O$34,15)))+(IF(F138="i2",VLOOKUP(F138,'Appendix 3 Rules'!$A$1:$O$34,15)))+(IF(F138="j1",VLOOKUP(F138,'Appendix 3 Rules'!$A$1:$O$34,15)))+(IF(F138="j2",VLOOKUP(F138,'Appendix 3 Rules'!$A$1:$O$34,15)))+(IF(F138="k",VLOOKUP(F138,'Appendix 3 Rules'!$A$1:$O$34,15)))+(IF(F138="l1",VLOOKUP(F138,'Appendix 3 Rules'!$A$1:$O$34,15)))+(IF(F138="l2",VLOOKUP(F138,'Appendix 3 Rules'!$A$1:$O$34,15)))+(IF(F138="m1",VLOOKUP(F138,'Appendix 3 Rules'!$A$1:$O$34,15)))+(IF(F138="m2",VLOOKUP(F138,'Appendix 3 Rules'!$A$1:$O$34,15)))+(IF(F138="m3",VLOOKUP(F138,'Appendix 3 Rules'!$A$1:$O$34,15)))+(IF(F138="n",VLOOKUP(F138,'Appendix 3 Rules'!$A$1:$O$34,15)))+(IF(F138="o",VLOOKUP(F138,'Appendix 3 Rules'!$A$1:$O$34,15)))+(IF(F138="p",VLOOKUP(F138,'Appendix 3 Rules'!$A$1:$O$34,15)))+(IF(F138="q",VLOOKUP(F138,'Appendix 3 Rules'!$A$1:$O$34,15)))+(IF(F138="r",VLOOKUP(F138,'Appendix 3 Rules'!$A$1:$O$34,15)))+(IF(F138="s",VLOOKUP(F138,'Appendix 3 Rules'!$A$1:$O$34,15)))+(IF(F138="t",VLOOKUP(F138,'Appendix 3 Rules'!$A$1:$O$34,15)))+(IF(F138="u",VLOOKUP(F138,'Appendix 3 Rules'!$A$1:$O$34,15))))</f>
        <v/>
      </c>
      <c r="H138" s="61" t="str">
        <f>IF(F138="","",IF(OR(F138="d",F138="e",F138="gc1",F138="gc2",F138="gc3",F138="gr1",F138="gr2",F138="gr3",F138="h1",F138="h2",F138="h3",F138="i1",F138="i2",F138="j1",F138="j2",F138="k",F138="l1",F138="l2",F138="m1",F138="m2",F138="m3",F138="n",F138="o",F138="p",F138="q",F138="r",F138="s",F138="t",F138="u",F138="f"),MIN(G138,VLOOKUP(F138,'Appx 3 (Mass) Rules'!$A$1:$D$150,4,0)),MIN(G138,VLOOKUP(F138,'Appx 3 (Mass) Rules'!$A$1:$D$150,4,0),SUMPRODUCT(IF(I138="",0,INDEX('Appendix 3 Rules'!$B$2:$B$18,MATCH(F138,'Appendix 3 Rules'!$A$2:$A$17))))+(IF(K138="",0,INDEX('Appendix 3 Rules'!$C$2:$C$18,MATCH(F138,'Appendix 3 Rules'!$A$2:$A$17))))+(IF(M138="",0,INDEX('Appendix 3 Rules'!$D$2:$D$18,MATCH(F138,'Appendix 3 Rules'!$A$2:$A$17))))+(IF(O138="",0,INDEX('Appendix 3 Rules'!$E$2:$E$18,MATCH(F138,'Appendix 3 Rules'!$A$2:$A$17))))+(IF(Q138="",0,INDEX('Appendix 3 Rules'!$F$2:$F$18,MATCH(F138,'Appendix 3 Rules'!$A$2:$A$17))))+(IF(S138="",0,INDEX('Appendix 3 Rules'!$G$2:$G$18,MATCH(F138,'Appendix 3 Rules'!$A$2:$A$17))))+(IF(U138="",0,INDEX('Appendix 3 Rules'!$H$2:$H$18,MATCH(F138,'Appendix 3 Rules'!$A$2:$A$17))))+(IF(W138="",0,INDEX('Appendix 3 Rules'!$I$2:$I$18,MATCH(F138,'Appendix 3 Rules'!$A$2:$A$17))))+(IF(Y138="",0,INDEX('Appendix 3 Rules'!$J$2:$J$18,MATCH(F138,'Appendix 3 Rules'!$A$2:$A$17))))+(IF(AA138="",0,INDEX('Appendix 3 Rules'!$K$2:$K$18,MATCH(F138,'Appendix 3 Rules'!$A$2:$A$17))))+(IF(AC138="",0,INDEX('Appendix 3 Rules'!$L$2:$L$18,MATCH(F138,'Appendix 3 Rules'!$A$2:$A$17))))+(IF(AE138="",0,INDEX('Appendix 3 Rules'!$M$2:$M$18,MATCH(F138,'Appendix 3 Rules'!$A$2:$A$17))))+(IF(AG138="",0,INDEX('Appendix 3 Rules'!$N$2:$N$18,MATCH(F138,'Appendix 3 Rules'!$A$2:$A$17))))+(IF(F138="gc1",VLOOKUP(F138,'Appendix 3 Rules'!$A$1:$O$34,15)))+(IF(F138="gc2",VLOOKUP(F138,'Appendix 3 Rules'!$A$1:$O$34,15)))+(IF(F138="gc3",VLOOKUP(F138,'Appendix 3 Rules'!$A$1:$O$34,15)))+(IF(F138="gr1",VLOOKUP(F138,'Appendix 3 Rules'!$A$1:$O$34,15)))+(IF(F138="gr2",VLOOKUP(F138,'Appendix 3 Rules'!$A$1:$O$34,15)))+(IF(F138="gr3",VLOOKUP(F138,'Appendix 3 Rules'!$A$1:$O$34,15)))+(IF(F138="h1",VLOOKUP(F138,'Appendix 3 Rules'!$A$1:$O$34,15)))+(IF(F138="h2",VLOOKUP(F138,'Appendix 3 Rules'!$A$1:$O$34,15)))+(IF(F138="h3",VLOOKUP(F138,'Appendix 3 Rules'!$A$1:$O$34,15)))+(IF(F138="i1",VLOOKUP(F138,'Appendix 3 Rules'!$A$1:$O$34,15)))+(IF(F138="i2",VLOOKUP(F138,'Appendix 3 Rules'!$A$1:$O$34,15)))+(IF(F138="j1",VLOOKUP(F138,'Appendix 3 Rules'!$A$1:$O$34,15)))+(IF(F138="j2",VLOOKUP(F138,'Appendix 3 Rules'!$A$1:$O$34,15)))+(IF(F138="k",VLOOKUP(F138,'Appendix 3 Rules'!$A$1:$O$34,15)))+(IF(F138="l1",VLOOKUP(F138,'Appendix 3 Rules'!$A$1:$O$34,15)))+(IF(F138="l2",VLOOKUP(F138,'Appendix 3 Rules'!$A$1:$O$34,15)))+(IF(F138="m1",VLOOKUP(F138,'Appendix 3 Rules'!$A$1:$O$34,15)))+(IF(F138="m2",VLOOKUP(F138,'Appendix 3 Rules'!$A$1:$O$34,15)))+(IF(F138="m3",VLOOKUP(F138,'Appendix 3 Rules'!$A$1:$O$34,15)))+(IF(F138="n",VLOOKUP(F138,'Appendix 3 Rules'!$A$1:$O$34,15)))+(IF(F138="o",VLOOKUP(F138,'Appendix 3 Rules'!$A$1:$O$34,15)))+(IF(F138="p",VLOOKUP(F138,'Appendix 3 Rules'!$A$1:$O$34,15)))+(IF(F138="q",VLOOKUP(F138,'Appendix 3 Rules'!$A$1:$O$34,15)))+(IF(F138="r",VLOOKUP(F138,'Appendix 3 Rules'!$A$1:$O$34,15)))+(IF(F138="s",VLOOKUP(F138,'Appendix 3 Rules'!$A$1:$O$34,15)))+(IF(F138="t",VLOOKUP(F138,'Appendix 3 Rules'!$A$1:$O$34,15)))+(IF(F138="u",VLOOKUP(F138,'Appendix 3 Rules'!$A$1:$O$34,15))))))</f>
        <v/>
      </c>
      <c r="I138" s="11"/>
      <c r="J138" s="14"/>
      <c r="K138" s="11"/>
      <c r="L138" s="14"/>
      <c r="M138" s="11"/>
      <c r="N138" s="14"/>
      <c r="O138" s="11"/>
      <c r="P138" s="14"/>
      <c r="Q138" s="11"/>
      <c r="R138" s="14"/>
      <c r="S138" s="68"/>
      <c r="T138" s="14"/>
      <c r="U138" s="11"/>
      <c r="V138" s="14"/>
      <c r="W138" s="11"/>
      <c r="X138" s="14"/>
      <c r="Y138" s="69"/>
      <c r="Z138" s="14"/>
      <c r="AA138" s="69"/>
      <c r="AB138" s="14"/>
      <c r="AC138" s="8"/>
      <c r="AD138" s="13"/>
      <c r="AE138" s="8"/>
      <c r="AF138" s="13"/>
      <c r="AG138" s="8"/>
      <c r="AH138" s="13"/>
      <c r="AI138" s="13"/>
      <c r="AJ138" s="13"/>
      <c r="AK138" s="13"/>
      <c r="AL138" s="13"/>
      <c r="AM138" s="13" t="str">
        <f>IF(OR(AE138&lt;&gt;"",AG138&lt;&gt;""),"",IF(AND(F138&lt;&gt;"f",M138&lt;&gt;""),VLOOKUP(F138,'Appendix 3 Rules'!$A$1:$O$34,4,0),""))</f>
        <v/>
      </c>
      <c r="AN138" s="13" t="str">
        <f>IF(Q138="","",VLOOKUP(F138,'Appendix 3 Rules'!$A$1:$N$34,6,FALSE))</f>
        <v/>
      </c>
      <c r="AO138" s="13" t="str">
        <f>IF(AND(F138="f",U138&lt;&gt;""),VLOOKUP(F138,'Appendix 3 Rules'!$A$1:$N$34,8,FALSE),"")</f>
        <v/>
      </c>
    </row>
    <row r="139" spans="1:41" ht="18" customHeight="1" x14ac:dyDescent="0.2">
      <c r="B139" s="70"/>
      <c r="C139" s="9"/>
      <c r="D139" s="10"/>
      <c r="E139" s="9"/>
      <c r="F139" s="8"/>
      <c r="G139" s="20" t="str">
        <f>IF(F139="","",SUMPRODUCT(IF(I139="",0,INDEX('Appendix 3 Rules'!$B$2:$B$18,MATCH(F139,'Appendix 3 Rules'!$A$2:$A$17))))+(IF(K139="",0,INDEX('Appendix 3 Rules'!$C$2:$C$18,MATCH(F139,'Appendix 3 Rules'!$A$2:$A$17))))+(IF(M139="",0,INDEX('Appendix 3 Rules'!$D$2:$D$18,MATCH(F139,'Appendix 3 Rules'!$A$2:$A$17))))+(IF(O139="",0,INDEX('Appendix 3 Rules'!$E$2:$E$18,MATCH(F139,'Appendix 3 Rules'!$A$2:$A$17))))+(IF(Q139="",0,INDEX('Appendix 3 Rules'!$F$2:$F$18,MATCH(F139,'Appendix 3 Rules'!$A$2:$A$17))))+(IF(S139="",0,INDEX('Appendix 3 Rules'!$G$2:$G$18,MATCH(F139,'Appendix 3 Rules'!$A$2:$A$17))))+(IF(U139="",0,INDEX('Appendix 3 Rules'!$H$2:$H$18,MATCH(F139,'Appendix 3 Rules'!$A$2:$A$17))))+(IF(W139="",0,INDEX('Appendix 3 Rules'!$I$2:$I$18,MATCH(F139,'Appendix 3 Rules'!$A$2:$A$17))))+(IF(Y139="",0,INDEX('Appendix 3 Rules'!$J$2:$J$18,MATCH(F139,'Appendix 3 Rules'!$A$2:$A$17))))+(IF(AA139="",0,INDEX('Appendix 3 Rules'!$K$2:$K$18,MATCH(F139,'Appendix 3 Rules'!$A$2:$A$17))))+(IF(AC139="",0,INDEX('Appendix 3 Rules'!$L$2:$L$18,MATCH(F139,'Appendix 3 Rules'!$A$2:$A$17))))+(IF(AE139="",0,INDEX('Appendix 3 Rules'!$M$2:$M$18,MATCH(F139,'Appendix 3 Rules'!$A$2:$A$17))))+(IF(AG139="",0,INDEX('Appendix 3 Rules'!$N$2:$N$18,MATCH(F139,'Appendix 3 Rules'!$A$2:$A$17))))+(IF(F139="gc1",VLOOKUP(F139,'Appendix 3 Rules'!$A$1:$O$34,15)))+(IF(F139="gc2",VLOOKUP(F139,'Appendix 3 Rules'!$A$1:$O$34,15)))+(IF(F139="gc3",VLOOKUP(F139,'Appendix 3 Rules'!$A$1:$O$34,15)))+(IF(F139="gr1",VLOOKUP(F139,'Appendix 3 Rules'!$A$1:$O$34,15)))+(IF(F139="gr2",VLOOKUP(F139,'Appendix 3 Rules'!$A$1:$O$34,15)))+(IF(F139="gr3",VLOOKUP(F139,'Appendix 3 Rules'!$A$1:$O$34,15)))+(IF(F139="h1",VLOOKUP(F139,'Appendix 3 Rules'!$A$1:$O$34,15)))+(IF(F139="h2",VLOOKUP(F139,'Appendix 3 Rules'!$A$1:$O$34,15)))+(IF(F139="h3",VLOOKUP(F139,'Appendix 3 Rules'!$A$1:$O$34,15)))+(IF(F139="i1",VLOOKUP(F139,'Appendix 3 Rules'!$A$1:$O$34,15)))+(IF(F139="i2",VLOOKUP(F139,'Appendix 3 Rules'!$A$1:$O$34,15)))+(IF(F139="j1",VLOOKUP(F139,'Appendix 3 Rules'!$A$1:$O$34,15)))+(IF(F139="j2",VLOOKUP(F139,'Appendix 3 Rules'!$A$1:$O$34,15)))+(IF(F139="k",VLOOKUP(F139,'Appendix 3 Rules'!$A$1:$O$34,15)))+(IF(F139="l1",VLOOKUP(F139,'Appendix 3 Rules'!$A$1:$O$34,15)))+(IF(F139="l2",VLOOKUP(F139,'Appendix 3 Rules'!$A$1:$O$34,15)))+(IF(F139="m1",VLOOKUP(F139,'Appendix 3 Rules'!$A$1:$O$34,15)))+(IF(F139="m2",VLOOKUP(F139,'Appendix 3 Rules'!$A$1:$O$34,15)))+(IF(F139="m3",VLOOKUP(F139,'Appendix 3 Rules'!$A$1:$O$34,15)))+(IF(F139="n",VLOOKUP(F139,'Appendix 3 Rules'!$A$1:$O$34,15)))+(IF(F139="o",VLOOKUP(F139,'Appendix 3 Rules'!$A$1:$O$34,15)))+(IF(F139="p",VLOOKUP(F139,'Appendix 3 Rules'!$A$1:$O$34,15)))+(IF(F139="q",VLOOKUP(F139,'Appendix 3 Rules'!$A$1:$O$34,15)))+(IF(F139="r",VLOOKUP(F139,'Appendix 3 Rules'!$A$1:$O$34,15)))+(IF(F139="s",VLOOKUP(F139,'Appendix 3 Rules'!$A$1:$O$34,15)))+(IF(F139="t",VLOOKUP(F139,'Appendix 3 Rules'!$A$1:$O$34,15)))+(IF(F139="u",VLOOKUP(F139,'Appendix 3 Rules'!$A$1:$O$34,15))))</f>
        <v/>
      </c>
      <c r="H139" s="61" t="str">
        <f>IF(F139="","",IF(OR(F139="d",F139="e",F139="gc1",F139="gc2",F139="gc3",F139="gr1",F139="gr2",F139="gr3",F139="h1",F139="h2",F139="h3",F139="i1",F139="i2",F139="j1",F139="j2",F139="k",F139="l1",F139="l2",F139="m1",F139="m2",F139="m3",F139="n",F139="o",F139="p",F139="q",F139="r",F139="s",F139="t",F139="u",F139="f"),MIN(G139,VLOOKUP(F139,'Appx 3 (Mass) Rules'!$A$1:$D$150,4,0)),MIN(G139,VLOOKUP(F139,'Appx 3 (Mass) Rules'!$A$1:$D$150,4,0),SUMPRODUCT(IF(I139="",0,INDEX('Appendix 3 Rules'!$B$2:$B$18,MATCH(F139,'Appendix 3 Rules'!$A$2:$A$17))))+(IF(K139="",0,INDEX('Appendix 3 Rules'!$C$2:$C$18,MATCH(F139,'Appendix 3 Rules'!$A$2:$A$17))))+(IF(M139="",0,INDEX('Appendix 3 Rules'!$D$2:$D$18,MATCH(F139,'Appendix 3 Rules'!$A$2:$A$17))))+(IF(O139="",0,INDEX('Appendix 3 Rules'!$E$2:$E$18,MATCH(F139,'Appendix 3 Rules'!$A$2:$A$17))))+(IF(Q139="",0,INDEX('Appendix 3 Rules'!$F$2:$F$18,MATCH(F139,'Appendix 3 Rules'!$A$2:$A$17))))+(IF(S139="",0,INDEX('Appendix 3 Rules'!$G$2:$G$18,MATCH(F139,'Appendix 3 Rules'!$A$2:$A$17))))+(IF(U139="",0,INDEX('Appendix 3 Rules'!$H$2:$H$18,MATCH(F139,'Appendix 3 Rules'!$A$2:$A$17))))+(IF(W139="",0,INDEX('Appendix 3 Rules'!$I$2:$I$18,MATCH(F139,'Appendix 3 Rules'!$A$2:$A$17))))+(IF(Y139="",0,INDEX('Appendix 3 Rules'!$J$2:$J$18,MATCH(F139,'Appendix 3 Rules'!$A$2:$A$17))))+(IF(AA139="",0,INDEX('Appendix 3 Rules'!$K$2:$K$18,MATCH(F139,'Appendix 3 Rules'!$A$2:$A$17))))+(IF(AC139="",0,INDEX('Appendix 3 Rules'!$L$2:$L$18,MATCH(F139,'Appendix 3 Rules'!$A$2:$A$17))))+(IF(AE139="",0,INDEX('Appendix 3 Rules'!$M$2:$M$18,MATCH(F139,'Appendix 3 Rules'!$A$2:$A$17))))+(IF(AG139="",0,INDEX('Appendix 3 Rules'!$N$2:$N$18,MATCH(F139,'Appendix 3 Rules'!$A$2:$A$17))))+(IF(F139="gc1",VLOOKUP(F139,'Appendix 3 Rules'!$A$1:$O$34,15)))+(IF(F139="gc2",VLOOKUP(F139,'Appendix 3 Rules'!$A$1:$O$34,15)))+(IF(F139="gc3",VLOOKUP(F139,'Appendix 3 Rules'!$A$1:$O$34,15)))+(IF(F139="gr1",VLOOKUP(F139,'Appendix 3 Rules'!$A$1:$O$34,15)))+(IF(F139="gr2",VLOOKUP(F139,'Appendix 3 Rules'!$A$1:$O$34,15)))+(IF(F139="gr3",VLOOKUP(F139,'Appendix 3 Rules'!$A$1:$O$34,15)))+(IF(F139="h1",VLOOKUP(F139,'Appendix 3 Rules'!$A$1:$O$34,15)))+(IF(F139="h2",VLOOKUP(F139,'Appendix 3 Rules'!$A$1:$O$34,15)))+(IF(F139="h3",VLOOKUP(F139,'Appendix 3 Rules'!$A$1:$O$34,15)))+(IF(F139="i1",VLOOKUP(F139,'Appendix 3 Rules'!$A$1:$O$34,15)))+(IF(F139="i2",VLOOKUP(F139,'Appendix 3 Rules'!$A$1:$O$34,15)))+(IF(F139="j1",VLOOKUP(F139,'Appendix 3 Rules'!$A$1:$O$34,15)))+(IF(F139="j2",VLOOKUP(F139,'Appendix 3 Rules'!$A$1:$O$34,15)))+(IF(F139="k",VLOOKUP(F139,'Appendix 3 Rules'!$A$1:$O$34,15)))+(IF(F139="l1",VLOOKUP(F139,'Appendix 3 Rules'!$A$1:$O$34,15)))+(IF(F139="l2",VLOOKUP(F139,'Appendix 3 Rules'!$A$1:$O$34,15)))+(IF(F139="m1",VLOOKUP(F139,'Appendix 3 Rules'!$A$1:$O$34,15)))+(IF(F139="m2",VLOOKUP(F139,'Appendix 3 Rules'!$A$1:$O$34,15)))+(IF(F139="m3",VLOOKUP(F139,'Appendix 3 Rules'!$A$1:$O$34,15)))+(IF(F139="n",VLOOKUP(F139,'Appendix 3 Rules'!$A$1:$O$34,15)))+(IF(F139="o",VLOOKUP(F139,'Appendix 3 Rules'!$A$1:$O$34,15)))+(IF(F139="p",VLOOKUP(F139,'Appendix 3 Rules'!$A$1:$O$34,15)))+(IF(F139="q",VLOOKUP(F139,'Appendix 3 Rules'!$A$1:$O$34,15)))+(IF(F139="r",VLOOKUP(F139,'Appendix 3 Rules'!$A$1:$O$34,15)))+(IF(F139="s",VLOOKUP(F139,'Appendix 3 Rules'!$A$1:$O$34,15)))+(IF(F139="t",VLOOKUP(F139,'Appendix 3 Rules'!$A$1:$O$34,15)))+(IF(F139="u",VLOOKUP(F139,'Appendix 3 Rules'!$A$1:$O$34,15))))))</f>
        <v/>
      </c>
      <c r="I139" s="12"/>
      <c r="J139" s="13"/>
      <c r="K139" s="12"/>
      <c r="L139" s="13"/>
      <c r="M139" s="12"/>
      <c r="N139" s="13"/>
      <c r="O139" s="12"/>
      <c r="P139" s="13"/>
      <c r="Q139" s="12"/>
      <c r="R139" s="13"/>
      <c r="S139" s="12"/>
      <c r="T139" s="13"/>
      <c r="U139" s="12"/>
      <c r="V139" s="13"/>
      <c r="W139" s="12"/>
      <c r="X139" s="13"/>
      <c r="Y139" s="12"/>
      <c r="Z139" s="13"/>
      <c r="AA139" s="12"/>
      <c r="AB139" s="13"/>
      <c r="AC139" s="8"/>
      <c r="AD139" s="13"/>
      <c r="AE139" s="8"/>
      <c r="AF139" s="13"/>
      <c r="AG139" s="8"/>
      <c r="AH139" s="13"/>
      <c r="AI139" s="13"/>
      <c r="AJ139" s="13"/>
      <c r="AK139" s="13"/>
      <c r="AL139" s="13"/>
      <c r="AM139" s="13" t="str">
        <f>IF(OR(AE139&lt;&gt;"",AG139&lt;&gt;""),"",IF(AND(F139&lt;&gt;"f",M139&lt;&gt;""),VLOOKUP(F139,'Appendix 3 Rules'!$A$1:$O$34,4,0),""))</f>
        <v/>
      </c>
      <c r="AN139" s="13" t="str">
        <f>IF(Q139="","",VLOOKUP(F139,'Appendix 3 Rules'!$A$1:$N$34,6,FALSE))</f>
        <v/>
      </c>
      <c r="AO139" s="13" t="str">
        <f>IF(AND(F139="f",U139&lt;&gt;""),VLOOKUP(F139,'Appendix 3 Rules'!$A$1:$N$34,8,FALSE),"")</f>
        <v/>
      </c>
    </row>
    <row r="140" spans="1:41" ht="18" customHeight="1" x14ac:dyDescent="0.2">
      <c r="B140" s="70"/>
      <c r="C140" s="9"/>
      <c r="D140" s="10"/>
      <c r="E140" s="9"/>
      <c r="F140" s="8"/>
      <c r="G140" s="20" t="str">
        <f>IF(F140="","",SUMPRODUCT(IF(I140="",0,INDEX('Appendix 3 Rules'!$B$2:$B$18,MATCH(F140,'Appendix 3 Rules'!$A$2:$A$17))))+(IF(K140="",0,INDEX('Appendix 3 Rules'!$C$2:$C$18,MATCH(F140,'Appendix 3 Rules'!$A$2:$A$17))))+(IF(M140="",0,INDEX('Appendix 3 Rules'!$D$2:$D$18,MATCH(F140,'Appendix 3 Rules'!$A$2:$A$17))))+(IF(O140="",0,INDEX('Appendix 3 Rules'!$E$2:$E$18,MATCH(F140,'Appendix 3 Rules'!$A$2:$A$17))))+(IF(Q140="",0,INDEX('Appendix 3 Rules'!$F$2:$F$18,MATCH(F140,'Appendix 3 Rules'!$A$2:$A$17))))+(IF(S140="",0,INDEX('Appendix 3 Rules'!$G$2:$G$18,MATCH(F140,'Appendix 3 Rules'!$A$2:$A$17))))+(IF(U140="",0,INDEX('Appendix 3 Rules'!$H$2:$H$18,MATCH(F140,'Appendix 3 Rules'!$A$2:$A$17))))+(IF(W140="",0,INDEX('Appendix 3 Rules'!$I$2:$I$18,MATCH(F140,'Appendix 3 Rules'!$A$2:$A$17))))+(IF(Y140="",0,INDEX('Appendix 3 Rules'!$J$2:$J$18,MATCH(F140,'Appendix 3 Rules'!$A$2:$A$17))))+(IF(AA140="",0,INDEX('Appendix 3 Rules'!$K$2:$K$18,MATCH(F140,'Appendix 3 Rules'!$A$2:$A$17))))+(IF(AC140="",0,INDEX('Appendix 3 Rules'!$L$2:$L$18,MATCH(F140,'Appendix 3 Rules'!$A$2:$A$17))))+(IF(AE140="",0,INDEX('Appendix 3 Rules'!$M$2:$M$18,MATCH(F140,'Appendix 3 Rules'!$A$2:$A$17))))+(IF(AG140="",0,INDEX('Appendix 3 Rules'!$N$2:$N$18,MATCH(F140,'Appendix 3 Rules'!$A$2:$A$17))))+(IF(F140="gc1",VLOOKUP(F140,'Appendix 3 Rules'!$A$1:$O$34,15)))+(IF(F140="gc2",VLOOKUP(F140,'Appendix 3 Rules'!$A$1:$O$34,15)))+(IF(F140="gc3",VLOOKUP(F140,'Appendix 3 Rules'!$A$1:$O$34,15)))+(IF(F140="gr1",VLOOKUP(F140,'Appendix 3 Rules'!$A$1:$O$34,15)))+(IF(F140="gr2",VLOOKUP(F140,'Appendix 3 Rules'!$A$1:$O$34,15)))+(IF(F140="gr3",VLOOKUP(F140,'Appendix 3 Rules'!$A$1:$O$34,15)))+(IF(F140="h1",VLOOKUP(F140,'Appendix 3 Rules'!$A$1:$O$34,15)))+(IF(F140="h2",VLOOKUP(F140,'Appendix 3 Rules'!$A$1:$O$34,15)))+(IF(F140="h3",VLOOKUP(F140,'Appendix 3 Rules'!$A$1:$O$34,15)))+(IF(F140="i1",VLOOKUP(F140,'Appendix 3 Rules'!$A$1:$O$34,15)))+(IF(F140="i2",VLOOKUP(F140,'Appendix 3 Rules'!$A$1:$O$34,15)))+(IF(F140="j1",VLOOKUP(F140,'Appendix 3 Rules'!$A$1:$O$34,15)))+(IF(F140="j2",VLOOKUP(F140,'Appendix 3 Rules'!$A$1:$O$34,15)))+(IF(F140="k",VLOOKUP(F140,'Appendix 3 Rules'!$A$1:$O$34,15)))+(IF(F140="l1",VLOOKUP(F140,'Appendix 3 Rules'!$A$1:$O$34,15)))+(IF(F140="l2",VLOOKUP(F140,'Appendix 3 Rules'!$A$1:$O$34,15)))+(IF(F140="m1",VLOOKUP(F140,'Appendix 3 Rules'!$A$1:$O$34,15)))+(IF(F140="m2",VLOOKUP(F140,'Appendix 3 Rules'!$A$1:$O$34,15)))+(IF(F140="m3",VLOOKUP(F140,'Appendix 3 Rules'!$A$1:$O$34,15)))+(IF(F140="n",VLOOKUP(F140,'Appendix 3 Rules'!$A$1:$O$34,15)))+(IF(F140="o",VLOOKUP(F140,'Appendix 3 Rules'!$A$1:$O$34,15)))+(IF(F140="p",VLOOKUP(F140,'Appendix 3 Rules'!$A$1:$O$34,15)))+(IF(F140="q",VLOOKUP(F140,'Appendix 3 Rules'!$A$1:$O$34,15)))+(IF(F140="r",VLOOKUP(F140,'Appendix 3 Rules'!$A$1:$O$34,15)))+(IF(F140="s",VLOOKUP(F140,'Appendix 3 Rules'!$A$1:$O$34,15)))+(IF(F140="t",VLOOKUP(F140,'Appendix 3 Rules'!$A$1:$O$34,15)))+(IF(F140="u",VLOOKUP(F140,'Appendix 3 Rules'!$A$1:$O$34,15))))</f>
        <v/>
      </c>
      <c r="H140" s="61" t="str">
        <f>IF(F140="","",IF(OR(F140="d",F140="e",F140="gc1",F140="gc2",F140="gc3",F140="gr1",F140="gr2",F140="gr3",F140="h1",F140="h2",F140="h3",F140="i1",F140="i2",F140="j1",F140="j2",F140="k",F140="l1",F140="l2",F140="m1",F140="m2",F140="m3",F140="n",F140="o",F140="p",F140="q",F140="r",F140="s",F140="t",F140="u",F140="f"),MIN(G140,VLOOKUP(F140,'Appx 3 (Mass) Rules'!$A$1:$D$150,4,0)),MIN(G140,VLOOKUP(F140,'Appx 3 (Mass) Rules'!$A$1:$D$150,4,0),SUMPRODUCT(IF(I140="",0,INDEX('Appendix 3 Rules'!$B$2:$B$18,MATCH(F140,'Appendix 3 Rules'!$A$2:$A$17))))+(IF(K140="",0,INDEX('Appendix 3 Rules'!$C$2:$C$18,MATCH(F140,'Appendix 3 Rules'!$A$2:$A$17))))+(IF(M140="",0,INDEX('Appendix 3 Rules'!$D$2:$D$18,MATCH(F140,'Appendix 3 Rules'!$A$2:$A$17))))+(IF(O140="",0,INDEX('Appendix 3 Rules'!$E$2:$E$18,MATCH(F140,'Appendix 3 Rules'!$A$2:$A$17))))+(IF(Q140="",0,INDEX('Appendix 3 Rules'!$F$2:$F$18,MATCH(F140,'Appendix 3 Rules'!$A$2:$A$17))))+(IF(S140="",0,INDEX('Appendix 3 Rules'!$G$2:$G$18,MATCH(F140,'Appendix 3 Rules'!$A$2:$A$17))))+(IF(U140="",0,INDEX('Appendix 3 Rules'!$H$2:$H$18,MATCH(F140,'Appendix 3 Rules'!$A$2:$A$17))))+(IF(W140="",0,INDEX('Appendix 3 Rules'!$I$2:$I$18,MATCH(F140,'Appendix 3 Rules'!$A$2:$A$17))))+(IF(Y140="",0,INDEX('Appendix 3 Rules'!$J$2:$J$18,MATCH(F140,'Appendix 3 Rules'!$A$2:$A$17))))+(IF(AA140="",0,INDEX('Appendix 3 Rules'!$K$2:$K$18,MATCH(F140,'Appendix 3 Rules'!$A$2:$A$17))))+(IF(AC140="",0,INDEX('Appendix 3 Rules'!$L$2:$L$18,MATCH(F140,'Appendix 3 Rules'!$A$2:$A$17))))+(IF(AE140="",0,INDEX('Appendix 3 Rules'!$M$2:$M$18,MATCH(F140,'Appendix 3 Rules'!$A$2:$A$17))))+(IF(AG140="",0,INDEX('Appendix 3 Rules'!$N$2:$N$18,MATCH(F140,'Appendix 3 Rules'!$A$2:$A$17))))+(IF(F140="gc1",VLOOKUP(F140,'Appendix 3 Rules'!$A$1:$O$34,15)))+(IF(F140="gc2",VLOOKUP(F140,'Appendix 3 Rules'!$A$1:$O$34,15)))+(IF(F140="gc3",VLOOKUP(F140,'Appendix 3 Rules'!$A$1:$O$34,15)))+(IF(F140="gr1",VLOOKUP(F140,'Appendix 3 Rules'!$A$1:$O$34,15)))+(IF(F140="gr2",VLOOKUP(F140,'Appendix 3 Rules'!$A$1:$O$34,15)))+(IF(F140="gr3",VLOOKUP(F140,'Appendix 3 Rules'!$A$1:$O$34,15)))+(IF(F140="h1",VLOOKUP(F140,'Appendix 3 Rules'!$A$1:$O$34,15)))+(IF(F140="h2",VLOOKUP(F140,'Appendix 3 Rules'!$A$1:$O$34,15)))+(IF(F140="h3",VLOOKUP(F140,'Appendix 3 Rules'!$A$1:$O$34,15)))+(IF(F140="i1",VLOOKUP(F140,'Appendix 3 Rules'!$A$1:$O$34,15)))+(IF(F140="i2",VLOOKUP(F140,'Appendix 3 Rules'!$A$1:$O$34,15)))+(IF(F140="j1",VLOOKUP(F140,'Appendix 3 Rules'!$A$1:$O$34,15)))+(IF(F140="j2",VLOOKUP(F140,'Appendix 3 Rules'!$A$1:$O$34,15)))+(IF(F140="k",VLOOKUP(F140,'Appendix 3 Rules'!$A$1:$O$34,15)))+(IF(F140="l1",VLOOKUP(F140,'Appendix 3 Rules'!$A$1:$O$34,15)))+(IF(F140="l2",VLOOKUP(F140,'Appendix 3 Rules'!$A$1:$O$34,15)))+(IF(F140="m1",VLOOKUP(F140,'Appendix 3 Rules'!$A$1:$O$34,15)))+(IF(F140="m2",VLOOKUP(F140,'Appendix 3 Rules'!$A$1:$O$34,15)))+(IF(F140="m3",VLOOKUP(F140,'Appendix 3 Rules'!$A$1:$O$34,15)))+(IF(F140="n",VLOOKUP(F140,'Appendix 3 Rules'!$A$1:$O$34,15)))+(IF(F140="o",VLOOKUP(F140,'Appendix 3 Rules'!$A$1:$O$34,15)))+(IF(F140="p",VLOOKUP(F140,'Appendix 3 Rules'!$A$1:$O$34,15)))+(IF(F140="q",VLOOKUP(F140,'Appendix 3 Rules'!$A$1:$O$34,15)))+(IF(F140="r",VLOOKUP(F140,'Appendix 3 Rules'!$A$1:$O$34,15)))+(IF(F140="s",VLOOKUP(F140,'Appendix 3 Rules'!$A$1:$O$34,15)))+(IF(F140="t",VLOOKUP(F140,'Appendix 3 Rules'!$A$1:$O$34,15)))+(IF(F140="u",VLOOKUP(F140,'Appendix 3 Rules'!$A$1:$O$34,15))))))</f>
        <v/>
      </c>
      <c r="I140" s="11"/>
      <c r="J140" s="14"/>
      <c r="K140" s="11"/>
      <c r="L140" s="14"/>
      <c r="M140" s="11"/>
      <c r="N140" s="14"/>
      <c r="O140" s="11"/>
      <c r="P140" s="14"/>
      <c r="Q140" s="11"/>
      <c r="R140" s="14"/>
      <c r="S140" s="68"/>
      <c r="T140" s="14"/>
      <c r="U140" s="11"/>
      <c r="V140" s="14"/>
      <c r="W140" s="11"/>
      <c r="X140" s="14"/>
      <c r="Y140" s="69"/>
      <c r="Z140" s="14"/>
      <c r="AA140" s="69"/>
      <c r="AB140" s="14"/>
      <c r="AC140" s="8"/>
      <c r="AD140" s="13"/>
      <c r="AE140" s="8"/>
      <c r="AF140" s="13"/>
      <c r="AG140" s="8"/>
      <c r="AH140" s="13"/>
      <c r="AI140" s="13"/>
      <c r="AJ140" s="13"/>
      <c r="AK140" s="13"/>
      <c r="AL140" s="13"/>
      <c r="AM140" s="13" t="str">
        <f>IF(OR(AE140&lt;&gt;"",AG140&lt;&gt;""),"",IF(AND(F140&lt;&gt;"f",M140&lt;&gt;""),VLOOKUP(F140,'Appendix 3 Rules'!$A$1:$O$34,4,0),""))</f>
        <v/>
      </c>
      <c r="AN140" s="13" t="str">
        <f>IF(Q140="","",VLOOKUP(F140,'Appendix 3 Rules'!$A$1:$N$34,6,FALSE))</f>
        <v/>
      </c>
      <c r="AO140" s="13" t="str">
        <f>IF(AND(F140="f",U140&lt;&gt;""),VLOOKUP(F140,'Appendix 3 Rules'!$A$1:$N$34,8,FALSE),"")</f>
        <v/>
      </c>
    </row>
    <row r="141" spans="1:41" ht="18" customHeight="1" x14ac:dyDescent="0.2">
      <c r="B141" s="70"/>
      <c r="C141" s="9"/>
      <c r="D141" s="10"/>
      <c r="E141" s="9"/>
      <c r="F141" s="8"/>
      <c r="G141" s="20" t="str">
        <f>IF(F141="","",SUMPRODUCT(IF(I141="",0,INDEX('Appendix 3 Rules'!$B$2:$B$18,MATCH(F141,'Appendix 3 Rules'!$A$2:$A$17))))+(IF(K141="",0,INDEX('Appendix 3 Rules'!$C$2:$C$18,MATCH(F141,'Appendix 3 Rules'!$A$2:$A$17))))+(IF(M141="",0,INDEX('Appendix 3 Rules'!$D$2:$D$18,MATCH(F141,'Appendix 3 Rules'!$A$2:$A$17))))+(IF(O141="",0,INDEX('Appendix 3 Rules'!$E$2:$E$18,MATCH(F141,'Appendix 3 Rules'!$A$2:$A$17))))+(IF(Q141="",0,INDEX('Appendix 3 Rules'!$F$2:$F$18,MATCH(F141,'Appendix 3 Rules'!$A$2:$A$17))))+(IF(S141="",0,INDEX('Appendix 3 Rules'!$G$2:$G$18,MATCH(F141,'Appendix 3 Rules'!$A$2:$A$17))))+(IF(U141="",0,INDEX('Appendix 3 Rules'!$H$2:$H$18,MATCH(F141,'Appendix 3 Rules'!$A$2:$A$17))))+(IF(W141="",0,INDEX('Appendix 3 Rules'!$I$2:$I$18,MATCH(F141,'Appendix 3 Rules'!$A$2:$A$17))))+(IF(Y141="",0,INDEX('Appendix 3 Rules'!$J$2:$J$18,MATCH(F141,'Appendix 3 Rules'!$A$2:$A$17))))+(IF(AA141="",0,INDEX('Appendix 3 Rules'!$K$2:$K$18,MATCH(F141,'Appendix 3 Rules'!$A$2:$A$17))))+(IF(AC141="",0,INDEX('Appendix 3 Rules'!$L$2:$L$18,MATCH(F141,'Appendix 3 Rules'!$A$2:$A$17))))+(IF(AE141="",0,INDEX('Appendix 3 Rules'!$M$2:$M$18,MATCH(F141,'Appendix 3 Rules'!$A$2:$A$17))))+(IF(AG141="",0,INDEX('Appendix 3 Rules'!$N$2:$N$18,MATCH(F141,'Appendix 3 Rules'!$A$2:$A$17))))+(IF(F141="gc1",VLOOKUP(F141,'Appendix 3 Rules'!$A$1:$O$34,15)))+(IF(F141="gc2",VLOOKUP(F141,'Appendix 3 Rules'!$A$1:$O$34,15)))+(IF(F141="gc3",VLOOKUP(F141,'Appendix 3 Rules'!$A$1:$O$34,15)))+(IF(F141="gr1",VLOOKUP(F141,'Appendix 3 Rules'!$A$1:$O$34,15)))+(IF(F141="gr2",VLOOKUP(F141,'Appendix 3 Rules'!$A$1:$O$34,15)))+(IF(F141="gr3",VLOOKUP(F141,'Appendix 3 Rules'!$A$1:$O$34,15)))+(IF(F141="h1",VLOOKUP(F141,'Appendix 3 Rules'!$A$1:$O$34,15)))+(IF(F141="h2",VLOOKUP(F141,'Appendix 3 Rules'!$A$1:$O$34,15)))+(IF(F141="h3",VLOOKUP(F141,'Appendix 3 Rules'!$A$1:$O$34,15)))+(IF(F141="i1",VLOOKUP(F141,'Appendix 3 Rules'!$A$1:$O$34,15)))+(IF(F141="i2",VLOOKUP(F141,'Appendix 3 Rules'!$A$1:$O$34,15)))+(IF(F141="j1",VLOOKUP(F141,'Appendix 3 Rules'!$A$1:$O$34,15)))+(IF(F141="j2",VLOOKUP(F141,'Appendix 3 Rules'!$A$1:$O$34,15)))+(IF(F141="k",VLOOKUP(F141,'Appendix 3 Rules'!$A$1:$O$34,15)))+(IF(F141="l1",VLOOKUP(F141,'Appendix 3 Rules'!$A$1:$O$34,15)))+(IF(F141="l2",VLOOKUP(F141,'Appendix 3 Rules'!$A$1:$O$34,15)))+(IF(F141="m1",VLOOKUP(F141,'Appendix 3 Rules'!$A$1:$O$34,15)))+(IF(F141="m2",VLOOKUP(F141,'Appendix 3 Rules'!$A$1:$O$34,15)))+(IF(F141="m3",VLOOKUP(F141,'Appendix 3 Rules'!$A$1:$O$34,15)))+(IF(F141="n",VLOOKUP(F141,'Appendix 3 Rules'!$A$1:$O$34,15)))+(IF(F141="o",VLOOKUP(F141,'Appendix 3 Rules'!$A$1:$O$34,15)))+(IF(F141="p",VLOOKUP(F141,'Appendix 3 Rules'!$A$1:$O$34,15)))+(IF(F141="q",VLOOKUP(F141,'Appendix 3 Rules'!$A$1:$O$34,15)))+(IF(F141="r",VLOOKUP(F141,'Appendix 3 Rules'!$A$1:$O$34,15)))+(IF(F141="s",VLOOKUP(F141,'Appendix 3 Rules'!$A$1:$O$34,15)))+(IF(F141="t",VLOOKUP(F141,'Appendix 3 Rules'!$A$1:$O$34,15)))+(IF(F141="u",VLOOKUP(F141,'Appendix 3 Rules'!$A$1:$O$34,15))))</f>
        <v/>
      </c>
      <c r="H141" s="61" t="str">
        <f>IF(F141="","",IF(OR(F141="d",F141="e",F141="gc1",F141="gc2",F141="gc3",F141="gr1",F141="gr2",F141="gr3",F141="h1",F141="h2",F141="h3",F141="i1",F141="i2",F141="j1",F141="j2",F141="k",F141="l1",F141="l2",F141="m1",F141="m2",F141="m3",F141="n",F141="o",F141="p",F141="q",F141="r",F141="s",F141="t",F141="u",F141="f"),MIN(G141,VLOOKUP(F141,'Appx 3 (Mass) Rules'!$A$1:$D$150,4,0)),MIN(G141,VLOOKUP(F141,'Appx 3 (Mass) Rules'!$A$1:$D$150,4,0),SUMPRODUCT(IF(I141="",0,INDEX('Appendix 3 Rules'!$B$2:$B$18,MATCH(F141,'Appendix 3 Rules'!$A$2:$A$17))))+(IF(K141="",0,INDEX('Appendix 3 Rules'!$C$2:$C$18,MATCH(F141,'Appendix 3 Rules'!$A$2:$A$17))))+(IF(M141="",0,INDEX('Appendix 3 Rules'!$D$2:$D$18,MATCH(F141,'Appendix 3 Rules'!$A$2:$A$17))))+(IF(O141="",0,INDEX('Appendix 3 Rules'!$E$2:$E$18,MATCH(F141,'Appendix 3 Rules'!$A$2:$A$17))))+(IF(Q141="",0,INDEX('Appendix 3 Rules'!$F$2:$F$18,MATCH(F141,'Appendix 3 Rules'!$A$2:$A$17))))+(IF(S141="",0,INDEX('Appendix 3 Rules'!$G$2:$G$18,MATCH(F141,'Appendix 3 Rules'!$A$2:$A$17))))+(IF(U141="",0,INDEX('Appendix 3 Rules'!$H$2:$H$18,MATCH(F141,'Appendix 3 Rules'!$A$2:$A$17))))+(IF(W141="",0,INDEX('Appendix 3 Rules'!$I$2:$I$18,MATCH(F141,'Appendix 3 Rules'!$A$2:$A$17))))+(IF(Y141="",0,INDEX('Appendix 3 Rules'!$J$2:$J$18,MATCH(F141,'Appendix 3 Rules'!$A$2:$A$17))))+(IF(AA141="",0,INDEX('Appendix 3 Rules'!$K$2:$K$18,MATCH(F141,'Appendix 3 Rules'!$A$2:$A$17))))+(IF(AC141="",0,INDEX('Appendix 3 Rules'!$L$2:$L$18,MATCH(F141,'Appendix 3 Rules'!$A$2:$A$17))))+(IF(AE141="",0,INDEX('Appendix 3 Rules'!$M$2:$M$18,MATCH(F141,'Appendix 3 Rules'!$A$2:$A$17))))+(IF(AG141="",0,INDEX('Appendix 3 Rules'!$N$2:$N$18,MATCH(F141,'Appendix 3 Rules'!$A$2:$A$17))))+(IF(F141="gc1",VLOOKUP(F141,'Appendix 3 Rules'!$A$1:$O$34,15)))+(IF(F141="gc2",VLOOKUP(F141,'Appendix 3 Rules'!$A$1:$O$34,15)))+(IF(F141="gc3",VLOOKUP(F141,'Appendix 3 Rules'!$A$1:$O$34,15)))+(IF(F141="gr1",VLOOKUP(F141,'Appendix 3 Rules'!$A$1:$O$34,15)))+(IF(F141="gr2",VLOOKUP(F141,'Appendix 3 Rules'!$A$1:$O$34,15)))+(IF(F141="gr3",VLOOKUP(F141,'Appendix 3 Rules'!$A$1:$O$34,15)))+(IF(F141="h1",VLOOKUP(F141,'Appendix 3 Rules'!$A$1:$O$34,15)))+(IF(F141="h2",VLOOKUP(F141,'Appendix 3 Rules'!$A$1:$O$34,15)))+(IF(F141="h3",VLOOKUP(F141,'Appendix 3 Rules'!$A$1:$O$34,15)))+(IF(F141="i1",VLOOKUP(F141,'Appendix 3 Rules'!$A$1:$O$34,15)))+(IF(F141="i2",VLOOKUP(F141,'Appendix 3 Rules'!$A$1:$O$34,15)))+(IF(F141="j1",VLOOKUP(F141,'Appendix 3 Rules'!$A$1:$O$34,15)))+(IF(F141="j2",VLOOKUP(F141,'Appendix 3 Rules'!$A$1:$O$34,15)))+(IF(F141="k",VLOOKUP(F141,'Appendix 3 Rules'!$A$1:$O$34,15)))+(IF(F141="l1",VLOOKUP(F141,'Appendix 3 Rules'!$A$1:$O$34,15)))+(IF(F141="l2",VLOOKUP(F141,'Appendix 3 Rules'!$A$1:$O$34,15)))+(IF(F141="m1",VLOOKUP(F141,'Appendix 3 Rules'!$A$1:$O$34,15)))+(IF(F141="m2",VLOOKUP(F141,'Appendix 3 Rules'!$A$1:$O$34,15)))+(IF(F141="m3",VLOOKUP(F141,'Appendix 3 Rules'!$A$1:$O$34,15)))+(IF(F141="n",VLOOKUP(F141,'Appendix 3 Rules'!$A$1:$O$34,15)))+(IF(F141="o",VLOOKUP(F141,'Appendix 3 Rules'!$A$1:$O$34,15)))+(IF(F141="p",VLOOKUP(F141,'Appendix 3 Rules'!$A$1:$O$34,15)))+(IF(F141="q",VLOOKUP(F141,'Appendix 3 Rules'!$A$1:$O$34,15)))+(IF(F141="r",VLOOKUP(F141,'Appendix 3 Rules'!$A$1:$O$34,15)))+(IF(F141="s",VLOOKUP(F141,'Appendix 3 Rules'!$A$1:$O$34,15)))+(IF(F141="t",VLOOKUP(F141,'Appendix 3 Rules'!$A$1:$O$34,15)))+(IF(F141="u",VLOOKUP(F141,'Appendix 3 Rules'!$A$1:$O$34,15))))))</f>
        <v/>
      </c>
      <c r="I141" s="12"/>
      <c r="J141" s="13"/>
      <c r="K141" s="12"/>
      <c r="L141" s="13"/>
      <c r="M141" s="12"/>
      <c r="N141" s="13"/>
      <c r="O141" s="12"/>
      <c r="P141" s="13"/>
      <c r="Q141" s="12"/>
      <c r="R141" s="13"/>
      <c r="S141" s="12"/>
      <c r="T141" s="13"/>
      <c r="U141" s="12"/>
      <c r="V141" s="13"/>
      <c r="W141" s="12"/>
      <c r="X141" s="13"/>
      <c r="Y141" s="12"/>
      <c r="Z141" s="13"/>
      <c r="AA141" s="12"/>
      <c r="AB141" s="13"/>
      <c r="AC141" s="8"/>
      <c r="AD141" s="13"/>
      <c r="AE141" s="8"/>
      <c r="AF141" s="13"/>
      <c r="AG141" s="8"/>
      <c r="AH141" s="13"/>
      <c r="AI141" s="13"/>
      <c r="AJ141" s="13"/>
      <c r="AK141" s="13"/>
      <c r="AL141" s="13"/>
      <c r="AM141" s="13" t="str">
        <f>IF(OR(AE141&lt;&gt;"",AG141&lt;&gt;""),"",IF(AND(F141&lt;&gt;"f",M141&lt;&gt;""),VLOOKUP(F141,'Appendix 3 Rules'!$A$1:$O$34,4,0),""))</f>
        <v/>
      </c>
      <c r="AN141" s="13" t="str">
        <f>IF(Q141="","",VLOOKUP(F141,'Appendix 3 Rules'!$A$1:$N$34,6,FALSE))</f>
        <v/>
      </c>
      <c r="AO141" s="13" t="str">
        <f>IF(AND(F141="f",U141&lt;&gt;""),VLOOKUP(F141,'Appendix 3 Rules'!$A$1:$N$34,8,FALSE),"")</f>
        <v/>
      </c>
    </row>
    <row r="142" spans="1:41" ht="18" customHeight="1" x14ac:dyDescent="0.2">
      <c r="B142" s="70"/>
      <c r="C142" s="9"/>
      <c r="D142" s="10"/>
      <c r="E142" s="9"/>
      <c r="F142" s="8"/>
      <c r="G142" s="20" t="str">
        <f>IF(F142="","",SUMPRODUCT(IF(I142="",0,INDEX('Appendix 3 Rules'!$B$2:$B$18,MATCH(F142,'Appendix 3 Rules'!$A$2:$A$17))))+(IF(K142="",0,INDEX('Appendix 3 Rules'!$C$2:$C$18,MATCH(F142,'Appendix 3 Rules'!$A$2:$A$17))))+(IF(M142="",0,INDEX('Appendix 3 Rules'!$D$2:$D$18,MATCH(F142,'Appendix 3 Rules'!$A$2:$A$17))))+(IF(O142="",0,INDEX('Appendix 3 Rules'!$E$2:$E$18,MATCH(F142,'Appendix 3 Rules'!$A$2:$A$17))))+(IF(Q142="",0,INDEX('Appendix 3 Rules'!$F$2:$F$18,MATCH(F142,'Appendix 3 Rules'!$A$2:$A$17))))+(IF(S142="",0,INDEX('Appendix 3 Rules'!$G$2:$G$18,MATCH(F142,'Appendix 3 Rules'!$A$2:$A$17))))+(IF(U142="",0,INDEX('Appendix 3 Rules'!$H$2:$H$18,MATCH(F142,'Appendix 3 Rules'!$A$2:$A$17))))+(IF(W142="",0,INDEX('Appendix 3 Rules'!$I$2:$I$18,MATCH(F142,'Appendix 3 Rules'!$A$2:$A$17))))+(IF(Y142="",0,INDEX('Appendix 3 Rules'!$J$2:$J$18,MATCH(F142,'Appendix 3 Rules'!$A$2:$A$17))))+(IF(AA142="",0,INDEX('Appendix 3 Rules'!$K$2:$K$18,MATCH(F142,'Appendix 3 Rules'!$A$2:$A$17))))+(IF(AC142="",0,INDEX('Appendix 3 Rules'!$L$2:$L$18,MATCH(F142,'Appendix 3 Rules'!$A$2:$A$17))))+(IF(AE142="",0,INDEX('Appendix 3 Rules'!$M$2:$M$18,MATCH(F142,'Appendix 3 Rules'!$A$2:$A$17))))+(IF(AG142="",0,INDEX('Appendix 3 Rules'!$N$2:$N$18,MATCH(F142,'Appendix 3 Rules'!$A$2:$A$17))))+(IF(F142="gc1",VLOOKUP(F142,'Appendix 3 Rules'!$A$1:$O$34,15)))+(IF(F142="gc2",VLOOKUP(F142,'Appendix 3 Rules'!$A$1:$O$34,15)))+(IF(F142="gc3",VLOOKUP(F142,'Appendix 3 Rules'!$A$1:$O$34,15)))+(IF(F142="gr1",VLOOKUP(F142,'Appendix 3 Rules'!$A$1:$O$34,15)))+(IF(F142="gr2",VLOOKUP(F142,'Appendix 3 Rules'!$A$1:$O$34,15)))+(IF(F142="gr3",VLOOKUP(F142,'Appendix 3 Rules'!$A$1:$O$34,15)))+(IF(F142="h1",VLOOKUP(F142,'Appendix 3 Rules'!$A$1:$O$34,15)))+(IF(F142="h2",VLOOKUP(F142,'Appendix 3 Rules'!$A$1:$O$34,15)))+(IF(F142="h3",VLOOKUP(F142,'Appendix 3 Rules'!$A$1:$O$34,15)))+(IF(F142="i1",VLOOKUP(F142,'Appendix 3 Rules'!$A$1:$O$34,15)))+(IF(F142="i2",VLOOKUP(F142,'Appendix 3 Rules'!$A$1:$O$34,15)))+(IF(F142="j1",VLOOKUP(F142,'Appendix 3 Rules'!$A$1:$O$34,15)))+(IF(F142="j2",VLOOKUP(F142,'Appendix 3 Rules'!$A$1:$O$34,15)))+(IF(F142="k",VLOOKUP(F142,'Appendix 3 Rules'!$A$1:$O$34,15)))+(IF(F142="l1",VLOOKUP(F142,'Appendix 3 Rules'!$A$1:$O$34,15)))+(IF(F142="l2",VLOOKUP(F142,'Appendix 3 Rules'!$A$1:$O$34,15)))+(IF(F142="m1",VLOOKUP(F142,'Appendix 3 Rules'!$A$1:$O$34,15)))+(IF(F142="m2",VLOOKUP(F142,'Appendix 3 Rules'!$A$1:$O$34,15)))+(IF(F142="m3",VLOOKUP(F142,'Appendix 3 Rules'!$A$1:$O$34,15)))+(IF(F142="n",VLOOKUP(F142,'Appendix 3 Rules'!$A$1:$O$34,15)))+(IF(F142="o",VLOOKUP(F142,'Appendix 3 Rules'!$A$1:$O$34,15)))+(IF(F142="p",VLOOKUP(F142,'Appendix 3 Rules'!$A$1:$O$34,15)))+(IF(F142="q",VLOOKUP(F142,'Appendix 3 Rules'!$A$1:$O$34,15)))+(IF(F142="r",VLOOKUP(F142,'Appendix 3 Rules'!$A$1:$O$34,15)))+(IF(F142="s",VLOOKUP(F142,'Appendix 3 Rules'!$A$1:$O$34,15)))+(IF(F142="t",VLOOKUP(F142,'Appendix 3 Rules'!$A$1:$O$34,15)))+(IF(F142="u",VLOOKUP(F142,'Appendix 3 Rules'!$A$1:$O$34,15))))</f>
        <v/>
      </c>
      <c r="H142" s="61" t="str">
        <f>IF(F142="","",IF(OR(F142="d",F142="e",F142="gc1",F142="gc2",F142="gc3",F142="gr1",F142="gr2",F142="gr3",F142="h1",F142="h2",F142="h3",F142="i1",F142="i2",F142="j1",F142="j2",F142="k",F142="l1",F142="l2",F142="m1",F142="m2",F142="m3",F142="n",F142="o",F142="p",F142="q",F142="r",F142="s",F142="t",F142="u",F142="f"),MIN(G142,VLOOKUP(F142,'Appx 3 (Mass) Rules'!$A$1:$D$150,4,0)),MIN(G142,VLOOKUP(F142,'Appx 3 (Mass) Rules'!$A$1:$D$150,4,0),SUMPRODUCT(IF(I142="",0,INDEX('Appendix 3 Rules'!$B$2:$B$18,MATCH(F142,'Appendix 3 Rules'!$A$2:$A$17))))+(IF(K142="",0,INDEX('Appendix 3 Rules'!$C$2:$C$18,MATCH(F142,'Appendix 3 Rules'!$A$2:$A$17))))+(IF(M142="",0,INDEX('Appendix 3 Rules'!$D$2:$D$18,MATCH(F142,'Appendix 3 Rules'!$A$2:$A$17))))+(IF(O142="",0,INDEX('Appendix 3 Rules'!$E$2:$E$18,MATCH(F142,'Appendix 3 Rules'!$A$2:$A$17))))+(IF(Q142="",0,INDEX('Appendix 3 Rules'!$F$2:$F$18,MATCH(F142,'Appendix 3 Rules'!$A$2:$A$17))))+(IF(S142="",0,INDEX('Appendix 3 Rules'!$G$2:$G$18,MATCH(F142,'Appendix 3 Rules'!$A$2:$A$17))))+(IF(U142="",0,INDEX('Appendix 3 Rules'!$H$2:$H$18,MATCH(F142,'Appendix 3 Rules'!$A$2:$A$17))))+(IF(W142="",0,INDEX('Appendix 3 Rules'!$I$2:$I$18,MATCH(F142,'Appendix 3 Rules'!$A$2:$A$17))))+(IF(Y142="",0,INDEX('Appendix 3 Rules'!$J$2:$J$18,MATCH(F142,'Appendix 3 Rules'!$A$2:$A$17))))+(IF(AA142="",0,INDEX('Appendix 3 Rules'!$K$2:$K$18,MATCH(F142,'Appendix 3 Rules'!$A$2:$A$17))))+(IF(AC142="",0,INDEX('Appendix 3 Rules'!$L$2:$L$18,MATCH(F142,'Appendix 3 Rules'!$A$2:$A$17))))+(IF(AE142="",0,INDEX('Appendix 3 Rules'!$M$2:$M$18,MATCH(F142,'Appendix 3 Rules'!$A$2:$A$17))))+(IF(AG142="",0,INDEX('Appendix 3 Rules'!$N$2:$N$18,MATCH(F142,'Appendix 3 Rules'!$A$2:$A$17))))+(IF(F142="gc1",VLOOKUP(F142,'Appendix 3 Rules'!$A$1:$O$34,15)))+(IF(F142="gc2",VLOOKUP(F142,'Appendix 3 Rules'!$A$1:$O$34,15)))+(IF(F142="gc3",VLOOKUP(F142,'Appendix 3 Rules'!$A$1:$O$34,15)))+(IF(F142="gr1",VLOOKUP(F142,'Appendix 3 Rules'!$A$1:$O$34,15)))+(IF(F142="gr2",VLOOKUP(F142,'Appendix 3 Rules'!$A$1:$O$34,15)))+(IF(F142="gr3",VLOOKUP(F142,'Appendix 3 Rules'!$A$1:$O$34,15)))+(IF(F142="h1",VLOOKUP(F142,'Appendix 3 Rules'!$A$1:$O$34,15)))+(IF(F142="h2",VLOOKUP(F142,'Appendix 3 Rules'!$A$1:$O$34,15)))+(IF(F142="h3",VLOOKUP(F142,'Appendix 3 Rules'!$A$1:$O$34,15)))+(IF(F142="i1",VLOOKUP(F142,'Appendix 3 Rules'!$A$1:$O$34,15)))+(IF(F142="i2",VLOOKUP(F142,'Appendix 3 Rules'!$A$1:$O$34,15)))+(IF(F142="j1",VLOOKUP(F142,'Appendix 3 Rules'!$A$1:$O$34,15)))+(IF(F142="j2",VLOOKUP(F142,'Appendix 3 Rules'!$A$1:$O$34,15)))+(IF(F142="k",VLOOKUP(F142,'Appendix 3 Rules'!$A$1:$O$34,15)))+(IF(F142="l1",VLOOKUP(F142,'Appendix 3 Rules'!$A$1:$O$34,15)))+(IF(F142="l2",VLOOKUP(F142,'Appendix 3 Rules'!$A$1:$O$34,15)))+(IF(F142="m1",VLOOKUP(F142,'Appendix 3 Rules'!$A$1:$O$34,15)))+(IF(F142="m2",VLOOKUP(F142,'Appendix 3 Rules'!$A$1:$O$34,15)))+(IF(F142="m3",VLOOKUP(F142,'Appendix 3 Rules'!$A$1:$O$34,15)))+(IF(F142="n",VLOOKUP(F142,'Appendix 3 Rules'!$A$1:$O$34,15)))+(IF(F142="o",VLOOKUP(F142,'Appendix 3 Rules'!$A$1:$O$34,15)))+(IF(F142="p",VLOOKUP(F142,'Appendix 3 Rules'!$A$1:$O$34,15)))+(IF(F142="q",VLOOKUP(F142,'Appendix 3 Rules'!$A$1:$O$34,15)))+(IF(F142="r",VLOOKUP(F142,'Appendix 3 Rules'!$A$1:$O$34,15)))+(IF(F142="s",VLOOKUP(F142,'Appendix 3 Rules'!$A$1:$O$34,15)))+(IF(F142="t",VLOOKUP(F142,'Appendix 3 Rules'!$A$1:$O$34,15)))+(IF(F142="u",VLOOKUP(F142,'Appendix 3 Rules'!$A$1:$O$34,15))))))</f>
        <v/>
      </c>
      <c r="I142" s="11"/>
      <c r="J142" s="14"/>
      <c r="K142" s="11"/>
      <c r="L142" s="14"/>
      <c r="M142" s="11"/>
      <c r="N142" s="14"/>
      <c r="O142" s="11"/>
      <c r="P142" s="14"/>
      <c r="Q142" s="11"/>
      <c r="R142" s="14"/>
      <c r="S142" s="68"/>
      <c r="T142" s="14"/>
      <c r="U142" s="11"/>
      <c r="V142" s="14"/>
      <c r="W142" s="11"/>
      <c r="X142" s="14"/>
      <c r="Y142" s="69"/>
      <c r="Z142" s="14"/>
      <c r="AA142" s="69"/>
      <c r="AB142" s="14"/>
      <c r="AC142" s="8"/>
      <c r="AD142" s="13"/>
      <c r="AE142" s="8"/>
      <c r="AF142" s="13"/>
      <c r="AG142" s="8"/>
      <c r="AH142" s="13"/>
      <c r="AI142" s="13"/>
      <c r="AJ142" s="13"/>
      <c r="AK142" s="13"/>
      <c r="AL142" s="13"/>
      <c r="AM142" s="13" t="str">
        <f>IF(OR(AE142&lt;&gt;"",AG142&lt;&gt;""),"",IF(AND(F142&lt;&gt;"f",M142&lt;&gt;""),VLOOKUP(F142,'Appendix 3 Rules'!$A$1:$O$34,4,0),""))</f>
        <v/>
      </c>
      <c r="AN142" s="13" t="str">
        <f>IF(Q142="","",VLOOKUP(F142,'Appendix 3 Rules'!$A$1:$N$34,6,FALSE))</f>
        <v/>
      </c>
      <c r="AO142" s="13" t="str">
        <f>IF(AND(F142="f",U142&lt;&gt;""),VLOOKUP(F142,'Appendix 3 Rules'!$A$1:$N$34,8,FALSE),"")</f>
        <v/>
      </c>
    </row>
    <row r="143" spans="1:41" ht="18" customHeight="1" x14ac:dyDescent="0.2">
      <c r="B143" s="70"/>
      <c r="C143" s="9"/>
      <c r="D143" s="10"/>
      <c r="E143" s="9"/>
      <c r="F143" s="8"/>
      <c r="G143" s="20" t="str">
        <f>IF(F143="","",SUMPRODUCT(IF(I143="",0,INDEX('Appendix 3 Rules'!$B$2:$B$18,MATCH(F143,'Appendix 3 Rules'!$A$2:$A$17))))+(IF(K143="",0,INDEX('Appendix 3 Rules'!$C$2:$C$18,MATCH(F143,'Appendix 3 Rules'!$A$2:$A$17))))+(IF(M143="",0,INDEX('Appendix 3 Rules'!$D$2:$D$18,MATCH(F143,'Appendix 3 Rules'!$A$2:$A$17))))+(IF(O143="",0,INDEX('Appendix 3 Rules'!$E$2:$E$18,MATCH(F143,'Appendix 3 Rules'!$A$2:$A$17))))+(IF(Q143="",0,INDEX('Appendix 3 Rules'!$F$2:$F$18,MATCH(F143,'Appendix 3 Rules'!$A$2:$A$17))))+(IF(S143="",0,INDEX('Appendix 3 Rules'!$G$2:$G$18,MATCH(F143,'Appendix 3 Rules'!$A$2:$A$17))))+(IF(U143="",0,INDEX('Appendix 3 Rules'!$H$2:$H$18,MATCH(F143,'Appendix 3 Rules'!$A$2:$A$17))))+(IF(W143="",0,INDEX('Appendix 3 Rules'!$I$2:$I$18,MATCH(F143,'Appendix 3 Rules'!$A$2:$A$17))))+(IF(Y143="",0,INDEX('Appendix 3 Rules'!$J$2:$J$18,MATCH(F143,'Appendix 3 Rules'!$A$2:$A$17))))+(IF(AA143="",0,INDEX('Appendix 3 Rules'!$K$2:$K$18,MATCH(F143,'Appendix 3 Rules'!$A$2:$A$17))))+(IF(AC143="",0,INDEX('Appendix 3 Rules'!$L$2:$L$18,MATCH(F143,'Appendix 3 Rules'!$A$2:$A$17))))+(IF(AE143="",0,INDEX('Appendix 3 Rules'!$M$2:$M$18,MATCH(F143,'Appendix 3 Rules'!$A$2:$A$17))))+(IF(AG143="",0,INDEX('Appendix 3 Rules'!$N$2:$N$18,MATCH(F143,'Appendix 3 Rules'!$A$2:$A$17))))+(IF(F143="gc1",VLOOKUP(F143,'Appendix 3 Rules'!$A$1:$O$34,15)))+(IF(F143="gc2",VLOOKUP(F143,'Appendix 3 Rules'!$A$1:$O$34,15)))+(IF(F143="gc3",VLOOKUP(F143,'Appendix 3 Rules'!$A$1:$O$34,15)))+(IF(F143="gr1",VLOOKUP(F143,'Appendix 3 Rules'!$A$1:$O$34,15)))+(IF(F143="gr2",VLOOKUP(F143,'Appendix 3 Rules'!$A$1:$O$34,15)))+(IF(F143="gr3",VLOOKUP(F143,'Appendix 3 Rules'!$A$1:$O$34,15)))+(IF(F143="h1",VLOOKUP(F143,'Appendix 3 Rules'!$A$1:$O$34,15)))+(IF(F143="h2",VLOOKUP(F143,'Appendix 3 Rules'!$A$1:$O$34,15)))+(IF(F143="h3",VLOOKUP(F143,'Appendix 3 Rules'!$A$1:$O$34,15)))+(IF(F143="i1",VLOOKUP(F143,'Appendix 3 Rules'!$A$1:$O$34,15)))+(IF(F143="i2",VLOOKUP(F143,'Appendix 3 Rules'!$A$1:$O$34,15)))+(IF(F143="j1",VLOOKUP(F143,'Appendix 3 Rules'!$A$1:$O$34,15)))+(IF(F143="j2",VLOOKUP(F143,'Appendix 3 Rules'!$A$1:$O$34,15)))+(IF(F143="k",VLOOKUP(F143,'Appendix 3 Rules'!$A$1:$O$34,15)))+(IF(F143="l1",VLOOKUP(F143,'Appendix 3 Rules'!$A$1:$O$34,15)))+(IF(F143="l2",VLOOKUP(F143,'Appendix 3 Rules'!$A$1:$O$34,15)))+(IF(F143="m1",VLOOKUP(F143,'Appendix 3 Rules'!$A$1:$O$34,15)))+(IF(F143="m2",VLOOKUP(F143,'Appendix 3 Rules'!$A$1:$O$34,15)))+(IF(F143="m3",VLOOKUP(F143,'Appendix 3 Rules'!$A$1:$O$34,15)))+(IF(F143="n",VLOOKUP(F143,'Appendix 3 Rules'!$A$1:$O$34,15)))+(IF(F143="o",VLOOKUP(F143,'Appendix 3 Rules'!$A$1:$O$34,15)))+(IF(F143="p",VLOOKUP(F143,'Appendix 3 Rules'!$A$1:$O$34,15)))+(IF(F143="q",VLOOKUP(F143,'Appendix 3 Rules'!$A$1:$O$34,15)))+(IF(F143="r",VLOOKUP(F143,'Appendix 3 Rules'!$A$1:$O$34,15)))+(IF(F143="s",VLOOKUP(F143,'Appendix 3 Rules'!$A$1:$O$34,15)))+(IF(F143="t",VLOOKUP(F143,'Appendix 3 Rules'!$A$1:$O$34,15)))+(IF(F143="u",VLOOKUP(F143,'Appendix 3 Rules'!$A$1:$O$34,15))))</f>
        <v/>
      </c>
      <c r="H143" s="61" t="str">
        <f>IF(F143="","",IF(OR(F143="d",F143="e",F143="gc1",F143="gc2",F143="gc3",F143="gr1",F143="gr2",F143="gr3",F143="h1",F143="h2",F143="h3",F143="i1",F143="i2",F143="j1",F143="j2",F143="k",F143="l1",F143="l2",F143="m1",F143="m2",F143="m3",F143="n",F143="o",F143="p",F143="q",F143="r",F143="s",F143="t",F143="u",F143="f"),MIN(G143,VLOOKUP(F143,'Appx 3 (Mass) Rules'!$A$1:$D$150,4,0)),MIN(G143,VLOOKUP(F143,'Appx 3 (Mass) Rules'!$A$1:$D$150,4,0),SUMPRODUCT(IF(I143="",0,INDEX('Appendix 3 Rules'!$B$2:$B$18,MATCH(F143,'Appendix 3 Rules'!$A$2:$A$17))))+(IF(K143="",0,INDEX('Appendix 3 Rules'!$C$2:$C$18,MATCH(F143,'Appendix 3 Rules'!$A$2:$A$17))))+(IF(M143="",0,INDEX('Appendix 3 Rules'!$D$2:$D$18,MATCH(F143,'Appendix 3 Rules'!$A$2:$A$17))))+(IF(O143="",0,INDEX('Appendix 3 Rules'!$E$2:$E$18,MATCH(F143,'Appendix 3 Rules'!$A$2:$A$17))))+(IF(Q143="",0,INDEX('Appendix 3 Rules'!$F$2:$F$18,MATCH(F143,'Appendix 3 Rules'!$A$2:$A$17))))+(IF(S143="",0,INDEX('Appendix 3 Rules'!$G$2:$G$18,MATCH(F143,'Appendix 3 Rules'!$A$2:$A$17))))+(IF(U143="",0,INDEX('Appendix 3 Rules'!$H$2:$H$18,MATCH(F143,'Appendix 3 Rules'!$A$2:$A$17))))+(IF(W143="",0,INDEX('Appendix 3 Rules'!$I$2:$I$18,MATCH(F143,'Appendix 3 Rules'!$A$2:$A$17))))+(IF(Y143="",0,INDEX('Appendix 3 Rules'!$J$2:$J$18,MATCH(F143,'Appendix 3 Rules'!$A$2:$A$17))))+(IF(AA143="",0,INDEX('Appendix 3 Rules'!$K$2:$K$18,MATCH(F143,'Appendix 3 Rules'!$A$2:$A$17))))+(IF(AC143="",0,INDEX('Appendix 3 Rules'!$L$2:$L$18,MATCH(F143,'Appendix 3 Rules'!$A$2:$A$17))))+(IF(AE143="",0,INDEX('Appendix 3 Rules'!$M$2:$M$18,MATCH(F143,'Appendix 3 Rules'!$A$2:$A$17))))+(IF(AG143="",0,INDEX('Appendix 3 Rules'!$N$2:$N$18,MATCH(F143,'Appendix 3 Rules'!$A$2:$A$17))))+(IF(F143="gc1",VLOOKUP(F143,'Appendix 3 Rules'!$A$1:$O$34,15)))+(IF(F143="gc2",VLOOKUP(F143,'Appendix 3 Rules'!$A$1:$O$34,15)))+(IF(F143="gc3",VLOOKUP(F143,'Appendix 3 Rules'!$A$1:$O$34,15)))+(IF(F143="gr1",VLOOKUP(F143,'Appendix 3 Rules'!$A$1:$O$34,15)))+(IF(F143="gr2",VLOOKUP(F143,'Appendix 3 Rules'!$A$1:$O$34,15)))+(IF(F143="gr3",VLOOKUP(F143,'Appendix 3 Rules'!$A$1:$O$34,15)))+(IF(F143="h1",VLOOKUP(F143,'Appendix 3 Rules'!$A$1:$O$34,15)))+(IF(F143="h2",VLOOKUP(F143,'Appendix 3 Rules'!$A$1:$O$34,15)))+(IF(F143="h3",VLOOKUP(F143,'Appendix 3 Rules'!$A$1:$O$34,15)))+(IF(F143="i1",VLOOKUP(F143,'Appendix 3 Rules'!$A$1:$O$34,15)))+(IF(F143="i2",VLOOKUP(F143,'Appendix 3 Rules'!$A$1:$O$34,15)))+(IF(F143="j1",VLOOKUP(F143,'Appendix 3 Rules'!$A$1:$O$34,15)))+(IF(F143="j2",VLOOKUP(F143,'Appendix 3 Rules'!$A$1:$O$34,15)))+(IF(F143="k",VLOOKUP(F143,'Appendix 3 Rules'!$A$1:$O$34,15)))+(IF(F143="l1",VLOOKUP(F143,'Appendix 3 Rules'!$A$1:$O$34,15)))+(IF(F143="l2",VLOOKUP(F143,'Appendix 3 Rules'!$A$1:$O$34,15)))+(IF(F143="m1",VLOOKUP(F143,'Appendix 3 Rules'!$A$1:$O$34,15)))+(IF(F143="m2",VLOOKUP(F143,'Appendix 3 Rules'!$A$1:$O$34,15)))+(IF(F143="m3",VLOOKUP(F143,'Appendix 3 Rules'!$A$1:$O$34,15)))+(IF(F143="n",VLOOKUP(F143,'Appendix 3 Rules'!$A$1:$O$34,15)))+(IF(F143="o",VLOOKUP(F143,'Appendix 3 Rules'!$A$1:$O$34,15)))+(IF(F143="p",VLOOKUP(F143,'Appendix 3 Rules'!$A$1:$O$34,15)))+(IF(F143="q",VLOOKUP(F143,'Appendix 3 Rules'!$A$1:$O$34,15)))+(IF(F143="r",VLOOKUP(F143,'Appendix 3 Rules'!$A$1:$O$34,15)))+(IF(F143="s",VLOOKUP(F143,'Appendix 3 Rules'!$A$1:$O$34,15)))+(IF(F143="t",VLOOKUP(F143,'Appendix 3 Rules'!$A$1:$O$34,15)))+(IF(F143="u",VLOOKUP(F143,'Appendix 3 Rules'!$A$1:$O$34,15))))))</f>
        <v/>
      </c>
      <c r="I143" s="12"/>
      <c r="J143" s="13"/>
      <c r="K143" s="12"/>
      <c r="L143" s="13"/>
      <c r="M143" s="12"/>
      <c r="N143" s="13"/>
      <c r="O143" s="12"/>
      <c r="P143" s="13"/>
      <c r="Q143" s="12"/>
      <c r="R143" s="13"/>
      <c r="S143" s="12"/>
      <c r="T143" s="13"/>
      <c r="U143" s="12"/>
      <c r="V143" s="13"/>
      <c r="W143" s="12"/>
      <c r="X143" s="13"/>
      <c r="Y143" s="12"/>
      <c r="Z143" s="13"/>
      <c r="AA143" s="12"/>
      <c r="AB143" s="13"/>
      <c r="AC143" s="8"/>
      <c r="AD143" s="13"/>
      <c r="AE143" s="8"/>
      <c r="AF143" s="13"/>
      <c r="AG143" s="8"/>
      <c r="AH143" s="13"/>
      <c r="AI143" s="13"/>
      <c r="AJ143" s="13"/>
      <c r="AK143" s="13"/>
      <c r="AL143" s="13"/>
      <c r="AM143" s="13" t="str">
        <f>IF(OR(AE143&lt;&gt;"",AG143&lt;&gt;""),"",IF(AND(F143&lt;&gt;"f",M143&lt;&gt;""),VLOOKUP(F143,'Appendix 3 Rules'!$A$1:$O$34,4,0),""))</f>
        <v/>
      </c>
      <c r="AN143" s="13" t="str">
        <f>IF(Q143="","",VLOOKUP(F143,'Appendix 3 Rules'!$A$1:$N$34,6,FALSE))</f>
        <v/>
      </c>
      <c r="AO143" s="13" t="str">
        <f>IF(AND(F143="f",U143&lt;&gt;""),VLOOKUP(F143,'Appendix 3 Rules'!$A$1:$N$34,8,FALSE),"")</f>
        <v/>
      </c>
    </row>
    <row r="144" spans="1:41" ht="18" customHeight="1" x14ac:dyDescent="0.2">
      <c r="B144" s="70"/>
      <c r="C144" s="9"/>
      <c r="D144" s="10"/>
      <c r="E144" s="9"/>
      <c r="F144" s="8"/>
      <c r="G144" s="20" t="str">
        <f>IF(F144="","",SUMPRODUCT(IF(I144="",0,INDEX('Appendix 3 Rules'!$B$2:$B$18,MATCH(F144,'Appendix 3 Rules'!$A$2:$A$17))))+(IF(K144="",0,INDEX('Appendix 3 Rules'!$C$2:$C$18,MATCH(F144,'Appendix 3 Rules'!$A$2:$A$17))))+(IF(M144="",0,INDEX('Appendix 3 Rules'!$D$2:$D$18,MATCH(F144,'Appendix 3 Rules'!$A$2:$A$17))))+(IF(O144="",0,INDEX('Appendix 3 Rules'!$E$2:$E$18,MATCH(F144,'Appendix 3 Rules'!$A$2:$A$17))))+(IF(Q144="",0,INDEX('Appendix 3 Rules'!$F$2:$F$18,MATCH(F144,'Appendix 3 Rules'!$A$2:$A$17))))+(IF(S144="",0,INDEX('Appendix 3 Rules'!$G$2:$G$18,MATCH(F144,'Appendix 3 Rules'!$A$2:$A$17))))+(IF(U144="",0,INDEX('Appendix 3 Rules'!$H$2:$H$18,MATCH(F144,'Appendix 3 Rules'!$A$2:$A$17))))+(IF(W144="",0,INDEX('Appendix 3 Rules'!$I$2:$I$18,MATCH(F144,'Appendix 3 Rules'!$A$2:$A$17))))+(IF(Y144="",0,INDEX('Appendix 3 Rules'!$J$2:$J$18,MATCH(F144,'Appendix 3 Rules'!$A$2:$A$17))))+(IF(AA144="",0,INDEX('Appendix 3 Rules'!$K$2:$K$18,MATCH(F144,'Appendix 3 Rules'!$A$2:$A$17))))+(IF(AC144="",0,INDEX('Appendix 3 Rules'!$L$2:$L$18,MATCH(F144,'Appendix 3 Rules'!$A$2:$A$17))))+(IF(AE144="",0,INDEX('Appendix 3 Rules'!$M$2:$M$18,MATCH(F144,'Appendix 3 Rules'!$A$2:$A$17))))+(IF(AG144="",0,INDEX('Appendix 3 Rules'!$N$2:$N$18,MATCH(F144,'Appendix 3 Rules'!$A$2:$A$17))))+(IF(F144="gc1",VLOOKUP(F144,'Appendix 3 Rules'!$A$1:$O$34,15)))+(IF(F144="gc2",VLOOKUP(F144,'Appendix 3 Rules'!$A$1:$O$34,15)))+(IF(F144="gc3",VLOOKUP(F144,'Appendix 3 Rules'!$A$1:$O$34,15)))+(IF(F144="gr1",VLOOKUP(F144,'Appendix 3 Rules'!$A$1:$O$34,15)))+(IF(F144="gr2",VLOOKUP(F144,'Appendix 3 Rules'!$A$1:$O$34,15)))+(IF(F144="gr3",VLOOKUP(F144,'Appendix 3 Rules'!$A$1:$O$34,15)))+(IF(F144="h1",VLOOKUP(F144,'Appendix 3 Rules'!$A$1:$O$34,15)))+(IF(F144="h2",VLOOKUP(F144,'Appendix 3 Rules'!$A$1:$O$34,15)))+(IF(F144="h3",VLOOKUP(F144,'Appendix 3 Rules'!$A$1:$O$34,15)))+(IF(F144="i1",VLOOKUP(F144,'Appendix 3 Rules'!$A$1:$O$34,15)))+(IF(F144="i2",VLOOKUP(F144,'Appendix 3 Rules'!$A$1:$O$34,15)))+(IF(F144="j1",VLOOKUP(F144,'Appendix 3 Rules'!$A$1:$O$34,15)))+(IF(F144="j2",VLOOKUP(F144,'Appendix 3 Rules'!$A$1:$O$34,15)))+(IF(F144="k",VLOOKUP(F144,'Appendix 3 Rules'!$A$1:$O$34,15)))+(IF(F144="l1",VLOOKUP(F144,'Appendix 3 Rules'!$A$1:$O$34,15)))+(IF(F144="l2",VLOOKUP(F144,'Appendix 3 Rules'!$A$1:$O$34,15)))+(IF(F144="m1",VLOOKUP(F144,'Appendix 3 Rules'!$A$1:$O$34,15)))+(IF(F144="m2",VLOOKUP(F144,'Appendix 3 Rules'!$A$1:$O$34,15)))+(IF(F144="m3",VLOOKUP(F144,'Appendix 3 Rules'!$A$1:$O$34,15)))+(IF(F144="n",VLOOKUP(F144,'Appendix 3 Rules'!$A$1:$O$34,15)))+(IF(F144="o",VLOOKUP(F144,'Appendix 3 Rules'!$A$1:$O$34,15)))+(IF(F144="p",VLOOKUP(F144,'Appendix 3 Rules'!$A$1:$O$34,15)))+(IF(F144="q",VLOOKUP(F144,'Appendix 3 Rules'!$A$1:$O$34,15)))+(IF(F144="r",VLOOKUP(F144,'Appendix 3 Rules'!$A$1:$O$34,15)))+(IF(F144="s",VLOOKUP(F144,'Appendix 3 Rules'!$A$1:$O$34,15)))+(IF(F144="t",VLOOKUP(F144,'Appendix 3 Rules'!$A$1:$O$34,15)))+(IF(F144="u",VLOOKUP(F144,'Appendix 3 Rules'!$A$1:$O$34,15))))</f>
        <v/>
      </c>
      <c r="H144" s="61" t="str">
        <f>IF(F144="","",IF(OR(F144="d",F144="e",F144="gc1",F144="gc2",F144="gc3",F144="gr1",F144="gr2",F144="gr3",F144="h1",F144="h2",F144="h3",F144="i1",F144="i2",F144="j1",F144="j2",F144="k",F144="l1",F144="l2",F144="m1",F144="m2",F144="m3",F144="n",F144="o",F144="p",F144="q",F144="r",F144="s",F144="t",F144="u",F144="f"),MIN(G144,VLOOKUP(F144,'Appx 3 (Mass) Rules'!$A$1:$D$150,4,0)),MIN(G144,VLOOKUP(F144,'Appx 3 (Mass) Rules'!$A$1:$D$150,4,0),SUMPRODUCT(IF(I144="",0,INDEX('Appendix 3 Rules'!$B$2:$B$18,MATCH(F144,'Appendix 3 Rules'!$A$2:$A$17))))+(IF(K144="",0,INDEX('Appendix 3 Rules'!$C$2:$C$18,MATCH(F144,'Appendix 3 Rules'!$A$2:$A$17))))+(IF(M144="",0,INDEX('Appendix 3 Rules'!$D$2:$D$18,MATCH(F144,'Appendix 3 Rules'!$A$2:$A$17))))+(IF(O144="",0,INDEX('Appendix 3 Rules'!$E$2:$E$18,MATCH(F144,'Appendix 3 Rules'!$A$2:$A$17))))+(IF(Q144="",0,INDEX('Appendix 3 Rules'!$F$2:$F$18,MATCH(F144,'Appendix 3 Rules'!$A$2:$A$17))))+(IF(S144="",0,INDEX('Appendix 3 Rules'!$G$2:$G$18,MATCH(F144,'Appendix 3 Rules'!$A$2:$A$17))))+(IF(U144="",0,INDEX('Appendix 3 Rules'!$H$2:$H$18,MATCH(F144,'Appendix 3 Rules'!$A$2:$A$17))))+(IF(W144="",0,INDEX('Appendix 3 Rules'!$I$2:$I$18,MATCH(F144,'Appendix 3 Rules'!$A$2:$A$17))))+(IF(Y144="",0,INDEX('Appendix 3 Rules'!$J$2:$J$18,MATCH(F144,'Appendix 3 Rules'!$A$2:$A$17))))+(IF(AA144="",0,INDEX('Appendix 3 Rules'!$K$2:$K$18,MATCH(F144,'Appendix 3 Rules'!$A$2:$A$17))))+(IF(AC144="",0,INDEX('Appendix 3 Rules'!$L$2:$L$18,MATCH(F144,'Appendix 3 Rules'!$A$2:$A$17))))+(IF(AE144="",0,INDEX('Appendix 3 Rules'!$M$2:$M$18,MATCH(F144,'Appendix 3 Rules'!$A$2:$A$17))))+(IF(AG144="",0,INDEX('Appendix 3 Rules'!$N$2:$N$18,MATCH(F144,'Appendix 3 Rules'!$A$2:$A$17))))+(IF(F144="gc1",VLOOKUP(F144,'Appendix 3 Rules'!$A$1:$O$34,15)))+(IF(F144="gc2",VLOOKUP(F144,'Appendix 3 Rules'!$A$1:$O$34,15)))+(IF(F144="gc3",VLOOKUP(F144,'Appendix 3 Rules'!$A$1:$O$34,15)))+(IF(F144="gr1",VLOOKUP(F144,'Appendix 3 Rules'!$A$1:$O$34,15)))+(IF(F144="gr2",VLOOKUP(F144,'Appendix 3 Rules'!$A$1:$O$34,15)))+(IF(F144="gr3",VLOOKUP(F144,'Appendix 3 Rules'!$A$1:$O$34,15)))+(IF(F144="h1",VLOOKUP(F144,'Appendix 3 Rules'!$A$1:$O$34,15)))+(IF(F144="h2",VLOOKUP(F144,'Appendix 3 Rules'!$A$1:$O$34,15)))+(IF(F144="h3",VLOOKUP(F144,'Appendix 3 Rules'!$A$1:$O$34,15)))+(IF(F144="i1",VLOOKUP(F144,'Appendix 3 Rules'!$A$1:$O$34,15)))+(IF(F144="i2",VLOOKUP(F144,'Appendix 3 Rules'!$A$1:$O$34,15)))+(IF(F144="j1",VLOOKUP(F144,'Appendix 3 Rules'!$A$1:$O$34,15)))+(IF(F144="j2",VLOOKUP(F144,'Appendix 3 Rules'!$A$1:$O$34,15)))+(IF(F144="k",VLOOKUP(F144,'Appendix 3 Rules'!$A$1:$O$34,15)))+(IF(F144="l1",VLOOKUP(F144,'Appendix 3 Rules'!$A$1:$O$34,15)))+(IF(F144="l2",VLOOKUP(F144,'Appendix 3 Rules'!$A$1:$O$34,15)))+(IF(F144="m1",VLOOKUP(F144,'Appendix 3 Rules'!$A$1:$O$34,15)))+(IF(F144="m2",VLOOKUP(F144,'Appendix 3 Rules'!$A$1:$O$34,15)))+(IF(F144="m3",VLOOKUP(F144,'Appendix 3 Rules'!$A$1:$O$34,15)))+(IF(F144="n",VLOOKUP(F144,'Appendix 3 Rules'!$A$1:$O$34,15)))+(IF(F144="o",VLOOKUP(F144,'Appendix 3 Rules'!$A$1:$O$34,15)))+(IF(F144="p",VLOOKUP(F144,'Appendix 3 Rules'!$A$1:$O$34,15)))+(IF(F144="q",VLOOKUP(F144,'Appendix 3 Rules'!$A$1:$O$34,15)))+(IF(F144="r",VLOOKUP(F144,'Appendix 3 Rules'!$A$1:$O$34,15)))+(IF(F144="s",VLOOKUP(F144,'Appendix 3 Rules'!$A$1:$O$34,15)))+(IF(F144="t",VLOOKUP(F144,'Appendix 3 Rules'!$A$1:$O$34,15)))+(IF(F144="u",VLOOKUP(F144,'Appendix 3 Rules'!$A$1:$O$34,15))))))</f>
        <v/>
      </c>
      <c r="I144" s="11"/>
      <c r="J144" s="14"/>
      <c r="K144" s="11"/>
      <c r="L144" s="14"/>
      <c r="M144" s="11"/>
      <c r="N144" s="14"/>
      <c r="O144" s="11"/>
      <c r="P144" s="14"/>
      <c r="Q144" s="11"/>
      <c r="R144" s="14"/>
      <c r="S144" s="68"/>
      <c r="T144" s="14"/>
      <c r="U144" s="11"/>
      <c r="V144" s="14"/>
      <c r="W144" s="11"/>
      <c r="X144" s="14"/>
      <c r="Y144" s="69"/>
      <c r="Z144" s="14"/>
      <c r="AA144" s="69"/>
      <c r="AB144" s="14"/>
      <c r="AC144" s="8"/>
      <c r="AD144" s="13"/>
      <c r="AE144" s="8"/>
      <c r="AF144" s="13"/>
      <c r="AG144" s="8"/>
      <c r="AH144" s="13"/>
      <c r="AI144" s="13"/>
      <c r="AJ144" s="13"/>
      <c r="AK144" s="13"/>
      <c r="AL144" s="13"/>
      <c r="AM144" s="13" t="str">
        <f>IF(OR(AE144&lt;&gt;"",AG144&lt;&gt;""),"",IF(AND(F144&lt;&gt;"f",M144&lt;&gt;""),VLOOKUP(F144,'Appendix 3 Rules'!$A$1:$O$34,4,0),""))</f>
        <v/>
      </c>
      <c r="AN144" s="13" t="str">
        <f>IF(Q144="","",VLOOKUP(F144,'Appendix 3 Rules'!$A$1:$N$34,6,FALSE))</f>
        <v/>
      </c>
      <c r="AO144" s="13" t="str">
        <f>IF(AND(F144="f",U144&lt;&gt;""),VLOOKUP(F144,'Appendix 3 Rules'!$A$1:$N$34,8,FALSE),"")</f>
        <v/>
      </c>
    </row>
    <row r="145" spans="1:41" ht="18" customHeight="1" x14ac:dyDescent="0.2">
      <c r="B145" s="70"/>
      <c r="C145" s="9"/>
      <c r="D145" s="10"/>
      <c r="E145" s="9"/>
      <c r="F145" s="8"/>
      <c r="G145" s="20" t="str">
        <f>IF(F145="","",SUMPRODUCT(IF(I145="",0,INDEX('Appendix 3 Rules'!$B$2:$B$18,MATCH(F145,'Appendix 3 Rules'!$A$2:$A$17))))+(IF(K145="",0,INDEX('Appendix 3 Rules'!$C$2:$C$18,MATCH(F145,'Appendix 3 Rules'!$A$2:$A$17))))+(IF(M145="",0,INDEX('Appendix 3 Rules'!$D$2:$D$18,MATCH(F145,'Appendix 3 Rules'!$A$2:$A$17))))+(IF(O145="",0,INDEX('Appendix 3 Rules'!$E$2:$E$18,MATCH(F145,'Appendix 3 Rules'!$A$2:$A$17))))+(IF(Q145="",0,INDEX('Appendix 3 Rules'!$F$2:$F$18,MATCH(F145,'Appendix 3 Rules'!$A$2:$A$17))))+(IF(S145="",0,INDEX('Appendix 3 Rules'!$G$2:$G$18,MATCH(F145,'Appendix 3 Rules'!$A$2:$A$17))))+(IF(U145="",0,INDEX('Appendix 3 Rules'!$H$2:$H$18,MATCH(F145,'Appendix 3 Rules'!$A$2:$A$17))))+(IF(W145="",0,INDEX('Appendix 3 Rules'!$I$2:$I$18,MATCH(F145,'Appendix 3 Rules'!$A$2:$A$17))))+(IF(Y145="",0,INDEX('Appendix 3 Rules'!$J$2:$J$18,MATCH(F145,'Appendix 3 Rules'!$A$2:$A$17))))+(IF(AA145="",0,INDEX('Appendix 3 Rules'!$K$2:$K$18,MATCH(F145,'Appendix 3 Rules'!$A$2:$A$17))))+(IF(AC145="",0,INDEX('Appendix 3 Rules'!$L$2:$L$18,MATCH(F145,'Appendix 3 Rules'!$A$2:$A$17))))+(IF(AE145="",0,INDEX('Appendix 3 Rules'!$M$2:$M$18,MATCH(F145,'Appendix 3 Rules'!$A$2:$A$17))))+(IF(AG145="",0,INDEX('Appendix 3 Rules'!$N$2:$N$18,MATCH(F145,'Appendix 3 Rules'!$A$2:$A$17))))+(IF(F145="gc1",VLOOKUP(F145,'Appendix 3 Rules'!$A$1:$O$34,15)))+(IF(F145="gc2",VLOOKUP(F145,'Appendix 3 Rules'!$A$1:$O$34,15)))+(IF(F145="gc3",VLOOKUP(F145,'Appendix 3 Rules'!$A$1:$O$34,15)))+(IF(F145="gr1",VLOOKUP(F145,'Appendix 3 Rules'!$A$1:$O$34,15)))+(IF(F145="gr2",VLOOKUP(F145,'Appendix 3 Rules'!$A$1:$O$34,15)))+(IF(F145="gr3",VLOOKUP(F145,'Appendix 3 Rules'!$A$1:$O$34,15)))+(IF(F145="h1",VLOOKUP(F145,'Appendix 3 Rules'!$A$1:$O$34,15)))+(IF(F145="h2",VLOOKUP(F145,'Appendix 3 Rules'!$A$1:$O$34,15)))+(IF(F145="h3",VLOOKUP(F145,'Appendix 3 Rules'!$A$1:$O$34,15)))+(IF(F145="i1",VLOOKUP(F145,'Appendix 3 Rules'!$A$1:$O$34,15)))+(IF(F145="i2",VLOOKUP(F145,'Appendix 3 Rules'!$A$1:$O$34,15)))+(IF(F145="j1",VLOOKUP(F145,'Appendix 3 Rules'!$A$1:$O$34,15)))+(IF(F145="j2",VLOOKUP(F145,'Appendix 3 Rules'!$A$1:$O$34,15)))+(IF(F145="k",VLOOKUP(F145,'Appendix 3 Rules'!$A$1:$O$34,15)))+(IF(F145="l1",VLOOKUP(F145,'Appendix 3 Rules'!$A$1:$O$34,15)))+(IF(F145="l2",VLOOKUP(F145,'Appendix 3 Rules'!$A$1:$O$34,15)))+(IF(F145="m1",VLOOKUP(F145,'Appendix 3 Rules'!$A$1:$O$34,15)))+(IF(F145="m2",VLOOKUP(F145,'Appendix 3 Rules'!$A$1:$O$34,15)))+(IF(F145="m3",VLOOKUP(F145,'Appendix 3 Rules'!$A$1:$O$34,15)))+(IF(F145="n",VLOOKUP(F145,'Appendix 3 Rules'!$A$1:$O$34,15)))+(IF(F145="o",VLOOKUP(F145,'Appendix 3 Rules'!$A$1:$O$34,15)))+(IF(F145="p",VLOOKUP(F145,'Appendix 3 Rules'!$A$1:$O$34,15)))+(IF(F145="q",VLOOKUP(F145,'Appendix 3 Rules'!$A$1:$O$34,15)))+(IF(F145="r",VLOOKUP(F145,'Appendix 3 Rules'!$A$1:$O$34,15)))+(IF(F145="s",VLOOKUP(F145,'Appendix 3 Rules'!$A$1:$O$34,15)))+(IF(F145="t",VLOOKUP(F145,'Appendix 3 Rules'!$A$1:$O$34,15)))+(IF(F145="u",VLOOKUP(F145,'Appendix 3 Rules'!$A$1:$O$34,15))))</f>
        <v/>
      </c>
      <c r="H145" s="61" t="str">
        <f>IF(F145="","",IF(OR(F145="d",F145="e",F145="gc1",F145="gc2",F145="gc3",F145="gr1",F145="gr2",F145="gr3",F145="h1",F145="h2",F145="h3",F145="i1",F145="i2",F145="j1",F145="j2",F145="k",F145="l1",F145="l2",F145="m1",F145="m2",F145="m3",F145="n",F145="o",F145="p",F145="q",F145="r",F145="s",F145="t",F145="u",F145="f"),MIN(G145,VLOOKUP(F145,'Appx 3 (Mass) Rules'!$A$1:$D$150,4,0)),MIN(G145,VLOOKUP(F145,'Appx 3 (Mass) Rules'!$A$1:$D$150,4,0),SUMPRODUCT(IF(I145="",0,INDEX('Appendix 3 Rules'!$B$2:$B$18,MATCH(F145,'Appendix 3 Rules'!$A$2:$A$17))))+(IF(K145="",0,INDEX('Appendix 3 Rules'!$C$2:$C$18,MATCH(F145,'Appendix 3 Rules'!$A$2:$A$17))))+(IF(M145="",0,INDEX('Appendix 3 Rules'!$D$2:$D$18,MATCH(F145,'Appendix 3 Rules'!$A$2:$A$17))))+(IF(O145="",0,INDEX('Appendix 3 Rules'!$E$2:$E$18,MATCH(F145,'Appendix 3 Rules'!$A$2:$A$17))))+(IF(Q145="",0,INDEX('Appendix 3 Rules'!$F$2:$F$18,MATCH(F145,'Appendix 3 Rules'!$A$2:$A$17))))+(IF(S145="",0,INDEX('Appendix 3 Rules'!$G$2:$G$18,MATCH(F145,'Appendix 3 Rules'!$A$2:$A$17))))+(IF(U145="",0,INDEX('Appendix 3 Rules'!$H$2:$H$18,MATCH(F145,'Appendix 3 Rules'!$A$2:$A$17))))+(IF(W145="",0,INDEX('Appendix 3 Rules'!$I$2:$I$18,MATCH(F145,'Appendix 3 Rules'!$A$2:$A$17))))+(IF(Y145="",0,INDEX('Appendix 3 Rules'!$J$2:$J$18,MATCH(F145,'Appendix 3 Rules'!$A$2:$A$17))))+(IF(AA145="",0,INDEX('Appendix 3 Rules'!$K$2:$K$18,MATCH(F145,'Appendix 3 Rules'!$A$2:$A$17))))+(IF(AC145="",0,INDEX('Appendix 3 Rules'!$L$2:$L$18,MATCH(F145,'Appendix 3 Rules'!$A$2:$A$17))))+(IF(AE145="",0,INDEX('Appendix 3 Rules'!$M$2:$M$18,MATCH(F145,'Appendix 3 Rules'!$A$2:$A$17))))+(IF(AG145="",0,INDEX('Appendix 3 Rules'!$N$2:$N$18,MATCH(F145,'Appendix 3 Rules'!$A$2:$A$17))))+(IF(F145="gc1",VLOOKUP(F145,'Appendix 3 Rules'!$A$1:$O$34,15)))+(IF(F145="gc2",VLOOKUP(F145,'Appendix 3 Rules'!$A$1:$O$34,15)))+(IF(F145="gc3",VLOOKUP(F145,'Appendix 3 Rules'!$A$1:$O$34,15)))+(IF(F145="gr1",VLOOKUP(F145,'Appendix 3 Rules'!$A$1:$O$34,15)))+(IF(F145="gr2",VLOOKUP(F145,'Appendix 3 Rules'!$A$1:$O$34,15)))+(IF(F145="gr3",VLOOKUP(F145,'Appendix 3 Rules'!$A$1:$O$34,15)))+(IF(F145="h1",VLOOKUP(F145,'Appendix 3 Rules'!$A$1:$O$34,15)))+(IF(F145="h2",VLOOKUP(F145,'Appendix 3 Rules'!$A$1:$O$34,15)))+(IF(F145="h3",VLOOKUP(F145,'Appendix 3 Rules'!$A$1:$O$34,15)))+(IF(F145="i1",VLOOKUP(F145,'Appendix 3 Rules'!$A$1:$O$34,15)))+(IF(F145="i2",VLOOKUP(F145,'Appendix 3 Rules'!$A$1:$O$34,15)))+(IF(F145="j1",VLOOKUP(F145,'Appendix 3 Rules'!$A$1:$O$34,15)))+(IF(F145="j2",VLOOKUP(F145,'Appendix 3 Rules'!$A$1:$O$34,15)))+(IF(F145="k",VLOOKUP(F145,'Appendix 3 Rules'!$A$1:$O$34,15)))+(IF(F145="l1",VLOOKUP(F145,'Appendix 3 Rules'!$A$1:$O$34,15)))+(IF(F145="l2",VLOOKUP(F145,'Appendix 3 Rules'!$A$1:$O$34,15)))+(IF(F145="m1",VLOOKUP(F145,'Appendix 3 Rules'!$A$1:$O$34,15)))+(IF(F145="m2",VLOOKUP(F145,'Appendix 3 Rules'!$A$1:$O$34,15)))+(IF(F145="m3",VLOOKUP(F145,'Appendix 3 Rules'!$A$1:$O$34,15)))+(IF(F145="n",VLOOKUP(F145,'Appendix 3 Rules'!$A$1:$O$34,15)))+(IF(F145="o",VLOOKUP(F145,'Appendix 3 Rules'!$A$1:$O$34,15)))+(IF(F145="p",VLOOKUP(F145,'Appendix 3 Rules'!$A$1:$O$34,15)))+(IF(F145="q",VLOOKUP(F145,'Appendix 3 Rules'!$A$1:$O$34,15)))+(IF(F145="r",VLOOKUP(F145,'Appendix 3 Rules'!$A$1:$O$34,15)))+(IF(F145="s",VLOOKUP(F145,'Appendix 3 Rules'!$A$1:$O$34,15)))+(IF(F145="t",VLOOKUP(F145,'Appendix 3 Rules'!$A$1:$O$34,15)))+(IF(F145="u",VLOOKUP(F145,'Appendix 3 Rules'!$A$1:$O$34,15))))))</f>
        <v/>
      </c>
      <c r="I145" s="12"/>
      <c r="J145" s="13"/>
      <c r="K145" s="12"/>
      <c r="L145" s="13"/>
      <c r="M145" s="12"/>
      <c r="N145" s="13"/>
      <c r="O145" s="12"/>
      <c r="P145" s="13"/>
      <c r="Q145" s="12"/>
      <c r="R145" s="13"/>
      <c r="S145" s="12"/>
      <c r="T145" s="13"/>
      <c r="U145" s="12"/>
      <c r="V145" s="13"/>
      <c r="W145" s="12"/>
      <c r="X145" s="13"/>
      <c r="Y145" s="12"/>
      <c r="Z145" s="13"/>
      <c r="AA145" s="12"/>
      <c r="AB145" s="13"/>
      <c r="AC145" s="8"/>
      <c r="AD145" s="13"/>
      <c r="AE145" s="8"/>
      <c r="AF145" s="13"/>
      <c r="AG145" s="8"/>
      <c r="AH145" s="13"/>
      <c r="AI145" s="13"/>
      <c r="AJ145" s="13"/>
      <c r="AK145" s="13"/>
      <c r="AL145" s="13"/>
      <c r="AM145" s="13" t="str">
        <f>IF(OR(AE145&lt;&gt;"",AG145&lt;&gt;""),"",IF(AND(F145&lt;&gt;"f",M145&lt;&gt;""),VLOOKUP(F145,'Appendix 3 Rules'!$A$1:$O$34,4,0),""))</f>
        <v/>
      </c>
      <c r="AN145" s="13" t="str">
        <f>IF(Q145="","",VLOOKUP(F145,'Appendix 3 Rules'!$A$1:$N$34,6,FALSE))</f>
        <v/>
      </c>
      <c r="AO145" s="13" t="str">
        <f>IF(AND(F145="f",U145&lt;&gt;""),VLOOKUP(F145,'Appendix 3 Rules'!$A$1:$N$34,8,FALSE),"")</f>
        <v/>
      </c>
    </row>
    <row r="146" spans="1:41" ht="18" customHeight="1" x14ac:dyDescent="0.2">
      <c r="B146" s="70"/>
      <c r="C146" s="9"/>
      <c r="D146" s="10"/>
      <c r="E146" s="9"/>
      <c r="F146" s="8"/>
      <c r="G146" s="20" t="str">
        <f>IF(F146="","",SUMPRODUCT(IF(I146="",0,INDEX('Appendix 3 Rules'!$B$2:$B$18,MATCH(F146,'Appendix 3 Rules'!$A$2:$A$17))))+(IF(K146="",0,INDEX('Appendix 3 Rules'!$C$2:$C$18,MATCH(F146,'Appendix 3 Rules'!$A$2:$A$17))))+(IF(M146="",0,INDEX('Appendix 3 Rules'!$D$2:$D$18,MATCH(F146,'Appendix 3 Rules'!$A$2:$A$17))))+(IF(O146="",0,INDEX('Appendix 3 Rules'!$E$2:$E$18,MATCH(F146,'Appendix 3 Rules'!$A$2:$A$17))))+(IF(Q146="",0,INDEX('Appendix 3 Rules'!$F$2:$F$18,MATCH(F146,'Appendix 3 Rules'!$A$2:$A$17))))+(IF(S146="",0,INDEX('Appendix 3 Rules'!$G$2:$G$18,MATCH(F146,'Appendix 3 Rules'!$A$2:$A$17))))+(IF(U146="",0,INDEX('Appendix 3 Rules'!$H$2:$H$18,MATCH(F146,'Appendix 3 Rules'!$A$2:$A$17))))+(IF(W146="",0,INDEX('Appendix 3 Rules'!$I$2:$I$18,MATCH(F146,'Appendix 3 Rules'!$A$2:$A$17))))+(IF(Y146="",0,INDEX('Appendix 3 Rules'!$J$2:$J$18,MATCH(F146,'Appendix 3 Rules'!$A$2:$A$17))))+(IF(AA146="",0,INDEX('Appendix 3 Rules'!$K$2:$K$18,MATCH(F146,'Appendix 3 Rules'!$A$2:$A$17))))+(IF(AC146="",0,INDEX('Appendix 3 Rules'!$L$2:$L$18,MATCH(F146,'Appendix 3 Rules'!$A$2:$A$17))))+(IF(AE146="",0,INDEX('Appendix 3 Rules'!$M$2:$M$18,MATCH(F146,'Appendix 3 Rules'!$A$2:$A$17))))+(IF(AG146="",0,INDEX('Appendix 3 Rules'!$N$2:$N$18,MATCH(F146,'Appendix 3 Rules'!$A$2:$A$17))))+(IF(F146="gc1",VLOOKUP(F146,'Appendix 3 Rules'!$A$1:$O$34,15)))+(IF(F146="gc2",VLOOKUP(F146,'Appendix 3 Rules'!$A$1:$O$34,15)))+(IF(F146="gc3",VLOOKUP(F146,'Appendix 3 Rules'!$A$1:$O$34,15)))+(IF(F146="gr1",VLOOKUP(F146,'Appendix 3 Rules'!$A$1:$O$34,15)))+(IF(F146="gr2",VLOOKUP(F146,'Appendix 3 Rules'!$A$1:$O$34,15)))+(IF(F146="gr3",VLOOKUP(F146,'Appendix 3 Rules'!$A$1:$O$34,15)))+(IF(F146="h1",VLOOKUP(F146,'Appendix 3 Rules'!$A$1:$O$34,15)))+(IF(F146="h2",VLOOKUP(F146,'Appendix 3 Rules'!$A$1:$O$34,15)))+(IF(F146="h3",VLOOKUP(F146,'Appendix 3 Rules'!$A$1:$O$34,15)))+(IF(F146="i1",VLOOKUP(F146,'Appendix 3 Rules'!$A$1:$O$34,15)))+(IF(F146="i2",VLOOKUP(F146,'Appendix 3 Rules'!$A$1:$O$34,15)))+(IF(F146="j1",VLOOKUP(F146,'Appendix 3 Rules'!$A$1:$O$34,15)))+(IF(F146="j2",VLOOKUP(F146,'Appendix 3 Rules'!$A$1:$O$34,15)))+(IF(F146="k",VLOOKUP(F146,'Appendix 3 Rules'!$A$1:$O$34,15)))+(IF(F146="l1",VLOOKUP(F146,'Appendix 3 Rules'!$A$1:$O$34,15)))+(IF(F146="l2",VLOOKUP(F146,'Appendix 3 Rules'!$A$1:$O$34,15)))+(IF(F146="m1",VLOOKUP(F146,'Appendix 3 Rules'!$A$1:$O$34,15)))+(IF(F146="m2",VLOOKUP(F146,'Appendix 3 Rules'!$A$1:$O$34,15)))+(IF(F146="m3",VLOOKUP(F146,'Appendix 3 Rules'!$A$1:$O$34,15)))+(IF(F146="n",VLOOKUP(F146,'Appendix 3 Rules'!$A$1:$O$34,15)))+(IF(F146="o",VLOOKUP(F146,'Appendix 3 Rules'!$A$1:$O$34,15)))+(IF(F146="p",VLOOKUP(F146,'Appendix 3 Rules'!$A$1:$O$34,15)))+(IF(F146="q",VLOOKUP(F146,'Appendix 3 Rules'!$A$1:$O$34,15)))+(IF(F146="r",VLOOKUP(F146,'Appendix 3 Rules'!$A$1:$O$34,15)))+(IF(F146="s",VLOOKUP(F146,'Appendix 3 Rules'!$A$1:$O$34,15)))+(IF(F146="t",VLOOKUP(F146,'Appendix 3 Rules'!$A$1:$O$34,15)))+(IF(F146="u",VLOOKUP(F146,'Appendix 3 Rules'!$A$1:$O$34,15))))</f>
        <v/>
      </c>
      <c r="H146" s="61" t="str">
        <f>IF(F146="","",IF(OR(F146="d",F146="e",F146="gc1",F146="gc2",F146="gc3",F146="gr1",F146="gr2",F146="gr3",F146="h1",F146="h2",F146="h3",F146="i1",F146="i2",F146="j1",F146="j2",F146="k",F146="l1",F146="l2",F146="m1",F146="m2",F146="m3",F146="n",F146="o",F146="p",F146="q",F146="r",F146="s",F146="t",F146="u",F146="f"),MIN(G146,VLOOKUP(F146,'Appx 3 (Mass) Rules'!$A$1:$D$150,4,0)),MIN(G146,VLOOKUP(F146,'Appx 3 (Mass) Rules'!$A$1:$D$150,4,0),SUMPRODUCT(IF(I146="",0,INDEX('Appendix 3 Rules'!$B$2:$B$18,MATCH(F146,'Appendix 3 Rules'!$A$2:$A$17))))+(IF(K146="",0,INDEX('Appendix 3 Rules'!$C$2:$C$18,MATCH(F146,'Appendix 3 Rules'!$A$2:$A$17))))+(IF(M146="",0,INDEX('Appendix 3 Rules'!$D$2:$D$18,MATCH(F146,'Appendix 3 Rules'!$A$2:$A$17))))+(IF(O146="",0,INDEX('Appendix 3 Rules'!$E$2:$E$18,MATCH(F146,'Appendix 3 Rules'!$A$2:$A$17))))+(IF(Q146="",0,INDEX('Appendix 3 Rules'!$F$2:$F$18,MATCH(F146,'Appendix 3 Rules'!$A$2:$A$17))))+(IF(S146="",0,INDEX('Appendix 3 Rules'!$G$2:$G$18,MATCH(F146,'Appendix 3 Rules'!$A$2:$A$17))))+(IF(U146="",0,INDEX('Appendix 3 Rules'!$H$2:$H$18,MATCH(F146,'Appendix 3 Rules'!$A$2:$A$17))))+(IF(W146="",0,INDEX('Appendix 3 Rules'!$I$2:$I$18,MATCH(F146,'Appendix 3 Rules'!$A$2:$A$17))))+(IF(Y146="",0,INDEX('Appendix 3 Rules'!$J$2:$J$18,MATCH(F146,'Appendix 3 Rules'!$A$2:$A$17))))+(IF(AA146="",0,INDEX('Appendix 3 Rules'!$K$2:$K$18,MATCH(F146,'Appendix 3 Rules'!$A$2:$A$17))))+(IF(AC146="",0,INDEX('Appendix 3 Rules'!$L$2:$L$18,MATCH(F146,'Appendix 3 Rules'!$A$2:$A$17))))+(IF(AE146="",0,INDEX('Appendix 3 Rules'!$M$2:$M$18,MATCH(F146,'Appendix 3 Rules'!$A$2:$A$17))))+(IF(AG146="",0,INDEX('Appendix 3 Rules'!$N$2:$N$18,MATCH(F146,'Appendix 3 Rules'!$A$2:$A$17))))+(IF(F146="gc1",VLOOKUP(F146,'Appendix 3 Rules'!$A$1:$O$34,15)))+(IF(F146="gc2",VLOOKUP(F146,'Appendix 3 Rules'!$A$1:$O$34,15)))+(IF(F146="gc3",VLOOKUP(F146,'Appendix 3 Rules'!$A$1:$O$34,15)))+(IF(F146="gr1",VLOOKUP(F146,'Appendix 3 Rules'!$A$1:$O$34,15)))+(IF(F146="gr2",VLOOKUP(F146,'Appendix 3 Rules'!$A$1:$O$34,15)))+(IF(F146="gr3",VLOOKUP(F146,'Appendix 3 Rules'!$A$1:$O$34,15)))+(IF(F146="h1",VLOOKUP(F146,'Appendix 3 Rules'!$A$1:$O$34,15)))+(IF(F146="h2",VLOOKUP(F146,'Appendix 3 Rules'!$A$1:$O$34,15)))+(IF(F146="h3",VLOOKUP(F146,'Appendix 3 Rules'!$A$1:$O$34,15)))+(IF(F146="i1",VLOOKUP(F146,'Appendix 3 Rules'!$A$1:$O$34,15)))+(IF(F146="i2",VLOOKUP(F146,'Appendix 3 Rules'!$A$1:$O$34,15)))+(IF(F146="j1",VLOOKUP(F146,'Appendix 3 Rules'!$A$1:$O$34,15)))+(IF(F146="j2",VLOOKUP(F146,'Appendix 3 Rules'!$A$1:$O$34,15)))+(IF(F146="k",VLOOKUP(F146,'Appendix 3 Rules'!$A$1:$O$34,15)))+(IF(F146="l1",VLOOKUP(F146,'Appendix 3 Rules'!$A$1:$O$34,15)))+(IF(F146="l2",VLOOKUP(F146,'Appendix 3 Rules'!$A$1:$O$34,15)))+(IF(F146="m1",VLOOKUP(F146,'Appendix 3 Rules'!$A$1:$O$34,15)))+(IF(F146="m2",VLOOKUP(F146,'Appendix 3 Rules'!$A$1:$O$34,15)))+(IF(F146="m3",VLOOKUP(F146,'Appendix 3 Rules'!$A$1:$O$34,15)))+(IF(F146="n",VLOOKUP(F146,'Appendix 3 Rules'!$A$1:$O$34,15)))+(IF(F146="o",VLOOKUP(F146,'Appendix 3 Rules'!$A$1:$O$34,15)))+(IF(F146="p",VLOOKUP(F146,'Appendix 3 Rules'!$A$1:$O$34,15)))+(IF(F146="q",VLOOKUP(F146,'Appendix 3 Rules'!$A$1:$O$34,15)))+(IF(F146="r",VLOOKUP(F146,'Appendix 3 Rules'!$A$1:$O$34,15)))+(IF(F146="s",VLOOKUP(F146,'Appendix 3 Rules'!$A$1:$O$34,15)))+(IF(F146="t",VLOOKUP(F146,'Appendix 3 Rules'!$A$1:$O$34,15)))+(IF(F146="u",VLOOKUP(F146,'Appendix 3 Rules'!$A$1:$O$34,15))))))</f>
        <v/>
      </c>
      <c r="I146" s="11"/>
      <c r="J146" s="14"/>
      <c r="K146" s="11"/>
      <c r="L146" s="14"/>
      <c r="M146" s="11"/>
      <c r="N146" s="14"/>
      <c r="O146" s="11"/>
      <c r="P146" s="14"/>
      <c r="Q146" s="11"/>
      <c r="R146" s="14"/>
      <c r="S146" s="68"/>
      <c r="T146" s="14"/>
      <c r="U146" s="11"/>
      <c r="V146" s="14"/>
      <c r="W146" s="11"/>
      <c r="X146" s="14"/>
      <c r="Y146" s="69"/>
      <c r="Z146" s="14"/>
      <c r="AA146" s="69"/>
      <c r="AB146" s="14"/>
      <c r="AC146" s="8"/>
      <c r="AD146" s="13"/>
      <c r="AE146" s="8"/>
      <c r="AF146" s="13"/>
      <c r="AG146" s="8"/>
      <c r="AH146" s="13"/>
      <c r="AI146" s="13"/>
      <c r="AJ146" s="13"/>
      <c r="AK146" s="13"/>
      <c r="AL146" s="13"/>
      <c r="AM146" s="13" t="str">
        <f>IF(OR(AE146&lt;&gt;"",AG146&lt;&gt;""),"",IF(AND(F146&lt;&gt;"f",M146&lt;&gt;""),VLOOKUP(F146,'Appendix 3 Rules'!$A$1:$O$34,4,0),""))</f>
        <v/>
      </c>
      <c r="AN146" s="13" t="str">
        <f>IF(Q146="","",VLOOKUP(F146,'Appendix 3 Rules'!$A$1:$N$34,6,FALSE))</f>
        <v/>
      </c>
      <c r="AO146" s="13" t="str">
        <f>IF(AND(F146="f",U146&lt;&gt;""),VLOOKUP(F146,'Appendix 3 Rules'!$A$1:$N$34,8,FALSE),"")</f>
        <v/>
      </c>
    </row>
    <row r="147" spans="1:41" ht="18" customHeight="1" x14ac:dyDescent="0.2">
      <c r="B147" s="70"/>
      <c r="C147" s="9"/>
      <c r="D147" s="10"/>
      <c r="E147" s="9"/>
      <c r="F147" s="8"/>
      <c r="G147" s="20" t="str">
        <f>IF(F147="","",SUMPRODUCT(IF(I147="",0,INDEX('Appendix 3 Rules'!$B$2:$B$18,MATCH(F147,'Appendix 3 Rules'!$A$2:$A$17))))+(IF(K147="",0,INDEX('Appendix 3 Rules'!$C$2:$C$18,MATCH(F147,'Appendix 3 Rules'!$A$2:$A$17))))+(IF(M147="",0,INDEX('Appendix 3 Rules'!$D$2:$D$18,MATCH(F147,'Appendix 3 Rules'!$A$2:$A$17))))+(IF(O147="",0,INDEX('Appendix 3 Rules'!$E$2:$E$18,MATCH(F147,'Appendix 3 Rules'!$A$2:$A$17))))+(IF(Q147="",0,INDEX('Appendix 3 Rules'!$F$2:$F$18,MATCH(F147,'Appendix 3 Rules'!$A$2:$A$17))))+(IF(S147="",0,INDEX('Appendix 3 Rules'!$G$2:$G$18,MATCH(F147,'Appendix 3 Rules'!$A$2:$A$17))))+(IF(U147="",0,INDEX('Appendix 3 Rules'!$H$2:$H$18,MATCH(F147,'Appendix 3 Rules'!$A$2:$A$17))))+(IF(W147="",0,INDEX('Appendix 3 Rules'!$I$2:$I$18,MATCH(F147,'Appendix 3 Rules'!$A$2:$A$17))))+(IF(Y147="",0,INDEX('Appendix 3 Rules'!$J$2:$J$18,MATCH(F147,'Appendix 3 Rules'!$A$2:$A$17))))+(IF(AA147="",0,INDEX('Appendix 3 Rules'!$K$2:$K$18,MATCH(F147,'Appendix 3 Rules'!$A$2:$A$17))))+(IF(AC147="",0,INDEX('Appendix 3 Rules'!$L$2:$L$18,MATCH(F147,'Appendix 3 Rules'!$A$2:$A$17))))+(IF(AE147="",0,INDEX('Appendix 3 Rules'!$M$2:$M$18,MATCH(F147,'Appendix 3 Rules'!$A$2:$A$17))))+(IF(AG147="",0,INDEX('Appendix 3 Rules'!$N$2:$N$18,MATCH(F147,'Appendix 3 Rules'!$A$2:$A$17))))+(IF(F147="gc1",VLOOKUP(F147,'Appendix 3 Rules'!$A$1:$O$34,15)))+(IF(F147="gc2",VLOOKUP(F147,'Appendix 3 Rules'!$A$1:$O$34,15)))+(IF(F147="gc3",VLOOKUP(F147,'Appendix 3 Rules'!$A$1:$O$34,15)))+(IF(F147="gr1",VLOOKUP(F147,'Appendix 3 Rules'!$A$1:$O$34,15)))+(IF(F147="gr2",VLOOKUP(F147,'Appendix 3 Rules'!$A$1:$O$34,15)))+(IF(F147="gr3",VLOOKUP(F147,'Appendix 3 Rules'!$A$1:$O$34,15)))+(IF(F147="h1",VLOOKUP(F147,'Appendix 3 Rules'!$A$1:$O$34,15)))+(IF(F147="h2",VLOOKUP(F147,'Appendix 3 Rules'!$A$1:$O$34,15)))+(IF(F147="h3",VLOOKUP(F147,'Appendix 3 Rules'!$A$1:$O$34,15)))+(IF(F147="i1",VLOOKUP(F147,'Appendix 3 Rules'!$A$1:$O$34,15)))+(IF(F147="i2",VLOOKUP(F147,'Appendix 3 Rules'!$A$1:$O$34,15)))+(IF(F147="j1",VLOOKUP(F147,'Appendix 3 Rules'!$A$1:$O$34,15)))+(IF(F147="j2",VLOOKUP(F147,'Appendix 3 Rules'!$A$1:$O$34,15)))+(IF(F147="k",VLOOKUP(F147,'Appendix 3 Rules'!$A$1:$O$34,15)))+(IF(F147="l1",VLOOKUP(F147,'Appendix 3 Rules'!$A$1:$O$34,15)))+(IF(F147="l2",VLOOKUP(F147,'Appendix 3 Rules'!$A$1:$O$34,15)))+(IF(F147="m1",VLOOKUP(F147,'Appendix 3 Rules'!$A$1:$O$34,15)))+(IF(F147="m2",VLOOKUP(F147,'Appendix 3 Rules'!$A$1:$O$34,15)))+(IF(F147="m3",VLOOKUP(F147,'Appendix 3 Rules'!$A$1:$O$34,15)))+(IF(F147="n",VLOOKUP(F147,'Appendix 3 Rules'!$A$1:$O$34,15)))+(IF(F147="o",VLOOKUP(F147,'Appendix 3 Rules'!$A$1:$O$34,15)))+(IF(F147="p",VLOOKUP(F147,'Appendix 3 Rules'!$A$1:$O$34,15)))+(IF(F147="q",VLOOKUP(F147,'Appendix 3 Rules'!$A$1:$O$34,15)))+(IF(F147="r",VLOOKUP(F147,'Appendix 3 Rules'!$A$1:$O$34,15)))+(IF(F147="s",VLOOKUP(F147,'Appendix 3 Rules'!$A$1:$O$34,15)))+(IF(F147="t",VLOOKUP(F147,'Appendix 3 Rules'!$A$1:$O$34,15)))+(IF(F147="u",VLOOKUP(F147,'Appendix 3 Rules'!$A$1:$O$34,15))))</f>
        <v/>
      </c>
      <c r="H147" s="61" t="str">
        <f>IF(F147="","",IF(OR(F147="d",F147="e",F147="gc1",F147="gc2",F147="gc3",F147="gr1",F147="gr2",F147="gr3",F147="h1",F147="h2",F147="h3",F147="i1",F147="i2",F147="j1",F147="j2",F147="k",F147="l1",F147="l2",F147="m1",F147="m2",F147="m3",F147="n",F147="o",F147="p",F147="q",F147="r",F147="s",F147="t",F147="u",F147="f"),MIN(G147,VLOOKUP(F147,'Appx 3 (Mass) Rules'!$A$1:$D$150,4,0)),MIN(G147,VLOOKUP(F147,'Appx 3 (Mass) Rules'!$A$1:$D$150,4,0),SUMPRODUCT(IF(I147="",0,INDEX('Appendix 3 Rules'!$B$2:$B$18,MATCH(F147,'Appendix 3 Rules'!$A$2:$A$17))))+(IF(K147="",0,INDEX('Appendix 3 Rules'!$C$2:$C$18,MATCH(F147,'Appendix 3 Rules'!$A$2:$A$17))))+(IF(M147="",0,INDEX('Appendix 3 Rules'!$D$2:$D$18,MATCH(F147,'Appendix 3 Rules'!$A$2:$A$17))))+(IF(O147="",0,INDEX('Appendix 3 Rules'!$E$2:$E$18,MATCH(F147,'Appendix 3 Rules'!$A$2:$A$17))))+(IF(Q147="",0,INDEX('Appendix 3 Rules'!$F$2:$F$18,MATCH(F147,'Appendix 3 Rules'!$A$2:$A$17))))+(IF(S147="",0,INDEX('Appendix 3 Rules'!$G$2:$G$18,MATCH(F147,'Appendix 3 Rules'!$A$2:$A$17))))+(IF(U147="",0,INDEX('Appendix 3 Rules'!$H$2:$H$18,MATCH(F147,'Appendix 3 Rules'!$A$2:$A$17))))+(IF(W147="",0,INDEX('Appendix 3 Rules'!$I$2:$I$18,MATCH(F147,'Appendix 3 Rules'!$A$2:$A$17))))+(IF(Y147="",0,INDEX('Appendix 3 Rules'!$J$2:$J$18,MATCH(F147,'Appendix 3 Rules'!$A$2:$A$17))))+(IF(AA147="",0,INDEX('Appendix 3 Rules'!$K$2:$K$18,MATCH(F147,'Appendix 3 Rules'!$A$2:$A$17))))+(IF(AC147="",0,INDEX('Appendix 3 Rules'!$L$2:$L$18,MATCH(F147,'Appendix 3 Rules'!$A$2:$A$17))))+(IF(AE147="",0,INDEX('Appendix 3 Rules'!$M$2:$M$18,MATCH(F147,'Appendix 3 Rules'!$A$2:$A$17))))+(IF(AG147="",0,INDEX('Appendix 3 Rules'!$N$2:$N$18,MATCH(F147,'Appendix 3 Rules'!$A$2:$A$17))))+(IF(F147="gc1",VLOOKUP(F147,'Appendix 3 Rules'!$A$1:$O$34,15)))+(IF(F147="gc2",VLOOKUP(F147,'Appendix 3 Rules'!$A$1:$O$34,15)))+(IF(F147="gc3",VLOOKUP(F147,'Appendix 3 Rules'!$A$1:$O$34,15)))+(IF(F147="gr1",VLOOKUP(F147,'Appendix 3 Rules'!$A$1:$O$34,15)))+(IF(F147="gr2",VLOOKUP(F147,'Appendix 3 Rules'!$A$1:$O$34,15)))+(IF(F147="gr3",VLOOKUP(F147,'Appendix 3 Rules'!$A$1:$O$34,15)))+(IF(F147="h1",VLOOKUP(F147,'Appendix 3 Rules'!$A$1:$O$34,15)))+(IF(F147="h2",VLOOKUP(F147,'Appendix 3 Rules'!$A$1:$O$34,15)))+(IF(F147="h3",VLOOKUP(F147,'Appendix 3 Rules'!$A$1:$O$34,15)))+(IF(F147="i1",VLOOKUP(F147,'Appendix 3 Rules'!$A$1:$O$34,15)))+(IF(F147="i2",VLOOKUP(F147,'Appendix 3 Rules'!$A$1:$O$34,15)))+(IF(F147="j1",VLOOKUP(F147,'Appendix 3 Rules'!$A$1:$O$34,15)))+(IF(F147="j2",VLOOKUP(F147,'Appendix 3 Rules'!$A$1:$O$34,15)))+(IF(F147="k",VLOOKUP(F147,'Appendix 3 Rules'!$A$1:$O$34,15)))+(IF(F147="l1",VLOOKUP(F147,'Appendix 3 Rules'!$A$1:$O$34,15)))+(IF(F147="l2",VLOOKUP(F147,'Appendix 3 Rules'!$A$1:$O$34,15)))+(IF(F147="m1",VLOOKUP(F147,'Appendix 3 Rules'!$A$1:$O$34,15)))+(IF(F147="m2",VLOOKUP(F147,'Appendix 3 Rules'!$A$1:$O$34,15)))+(IF(F147="m3",VLOOKUP(F147,'Appendix 3 Rules'!$A$1:$O$34,15)))+(IF(F147="n",VLOOKUP(F147,'Appendix 3 Rules'!$A$1:$O$34,15)))+(IF(F147="o",VLOOKUP(F147,'Appendix 3 Rules'!$A$1:$O$34,15)))+(IF(F147="p",VLOOKUP(F147,'Appendix 3 Rules'!$A$1:$O$34,15)))+(IF(F147="q",VLOOKUP(F147,'Appendix 3 Rules'!$A$1:$O$34,15)))+(IF(F147="r",VLOOKUP(F147,'Appendix 3 Rules'!$A$1:$O$34,15)))+(IF(F147="s",VLOOKUP(F147,'Appendix 3 Rules'!$A$1:$O$34,15)))+(IF(F147="t",VLOOKUP(F147,'Appendix 3 Rules'!$A$1:$O$34,15)))+(IF(F147="u",VLOOKUP(F147,'Appendix 3 Rules'!$A$1:$O$34,15))))))</f>
        <v/>
      </c>
      <c r="I147" s="12"/>
      <c r="J147" s="13"/>
      <c r="K147" s="12"/>
      <c r="L147" s="13"/>
      <c r="M147" s="12"/>
      <c r="N147" s="13"/>
      <c r="O147" s="12"/>
      <c r="P147" s="13"/>
      <c r="Q147" s="12"/>
      <c r="R147" s="13"/>
      <c r="S147" s="12"/>
      <c r="T147" s="13"/>
      <c r="U147" s="12"/>
      <c r="V147" s="13"/>
      <c r="W147" s="12"/>
      <c r="X147" s="13"/>
      <c r="Y147" s="12"/>
      <c r="Z147" s="13"/>
      <c r="AA147" s="12"/>
      <c r="AB147" s="13"/>
      <c r="AC147" s="8"/>
      <c r="AD147" s="13"/>
      <c r="AE147" s="8"/>
      <c r="AF147" s="13"/>
      <c r="AG147" s="8"/>
      <c r="AH147" s="13"/>
      <c r="AI147" s="13"/>
      <c r="AJ147" s="13"/>
      <c r="AK147" s="13"/>
      <c r="AL147" s="13"/>
      <c r="AM147" s="13" t="str">
        <f>IF(OR(AE147&lt;&gt;"",AG147&lt;&gt;""),"",IF(AND(F147&lt;&gt;"f",M147&lt;&gt;""),VLOOKUP(F147,'Appendix 3 Rules'!$A$1:$O$34,4,0),""))</f>
        <v/>
      </c>
      <c r="AN147" s="13" t="str">
        <f>IF(Q147="","",VLOOKUP(F147,'Appendix 3 Rules'!$A$1:$N$34,6,FALSE))</f>
        <v/>
      </c>
      <c r="AO147" s="13" t="str">
        <f>IF(AND(F147="f",U147&lt;&gt;""),VLOOKUP(F147,'Appendix 3 Rules'!$A$1:$N$34,8,FALSE),"")</f>
        <v/>
      </c>
    </row>
    <row r="148" spans="1:41" ht="18" customHeight="1" x14ac:dyDescent="0.2">
      <c r="B148" s="70"/>
      <c r="C148" s="9"/>
      <c r="D148" s="10"/>
      <c r="E148" s="9"/>
      <c r="F148" s="8"/>
      <c r="G148" s="20" t="str">
        <f>IF(F148="","",SUMPRODUCT(IF(I148="",0,INDEX('Appendix 3 Rules'!$B$2:$B$18,MATCH(F148,'Appendix 3 Rules'!$A$2:$A$17))))+(IF(K148="",0,INDEX('Appendix 3 Rules'!$C$2:$C$18,MATCH(F148,'Appendix 3 Rules'!$A$2:$A$17))))+(IF(M148="",0,INDEX('Appendix 3 Rules'!$D$2:$D$18,MATCH(F148,'Appendix 3 Rules'!$A$2:$A$17))))+(IF(O148="",0,INDEX('Appendix 3 Rules'!$E$2:$E$18,MATCH(F148,'Appendix 3 Rules'!$A$2:$A$17))))+(IF(Q148="",0,INDEX('Appendix 3 Rules'!$F$2:$F$18,MATCH(F148,'Appendix 3 Rules'!$A$2:$A$17))))+(IF(S148="",0,INDEX('Appendix 3 Rules'!$G$2:$G$18,MATCH(F148,'Appendix 3 Rules'!$A$2:$A$17))))+(IF(U148="",0,INDEX('Appendix 3 Rules'!$H$2:$H$18,MATCH(F148,'Appendix 3 Rules'!$A$2:$A$17))))+(IF(W148="",0,INDEX('Appendix 3 Rules'!$I$2:$I$18,MATCH(F148,'Appendix 3 Rules'!$A$2:$A$17))))+(IF(Y148="",0,INDEX('Appendix 3 Rules'!$J$2:$J$18,MATCH(F148,'Appendix 3 Rules'!$A$2:$A$17))))+(IF(AA148="",0,INDEX('Appendix 3 Rules'!$K$2:$K$18,MATCH(F148,'Appendix 3 Rules'!$A$2:$A$17))))+(IF(AC148="",0,INDEX('Appendix 3 Rules'!$L$2:$L$18,MATCH(F148,'Appendix 3 Rules'!$A$2:$A$17))))+(IF(AE148="",0,INDEX('Appendix 3 Rules'!$M$2:$M$18,MATCH(F148,'Appendix 3 Rules'!$A$2:$A$17))))+(IF(AG148="",0,INDEX('Appendix 3 Rules'!$N$2:$N$18,MATCH(F148,'Appendix 3 Rules'!$A$2:$A$17))))+(IF(F148="gc1",VLOOKUP(F148,'Appendix 3 Rules'!$A$1:$O$34,15)))+(IF(F148="gc2",VLOOKUP(F148,'Appendix 3 Rules'!$A$1:$O$34,15)))+(IF(F148="gc3",VLOOKUP(F148,'Appendix 3 Rules'!$A$1:$O$34,15)))+(IF(F148="gr1",VLOOKUP(F148,'Appendix 3 Rules'!$A$1:$O$34,15)))+(IF(F148="gr2",VLOOKUP(F148,'Appendix 3 Rules'!$A$1:$O$34,15)))+(IF(F148="gr3",VLOOKUP(F148,'Appendix 3 Rules'!$A$1:$O$34,15)))+(IF(F148="h1",VLOOKUP(F148,'Appendix 3 Rules'!$A$1:$O$34,15)))+(IF(F148="h2",VLOOKUP(F148,'Appendix 3 Rules'!$A$1:$O$34,15)))+(IF(F148="h3",VLOOKUP(F148,'Appendix 3 Rules'!$A$1:$O$34,15)))+(IF(F148="i1",VLOOKUP(F148,'Appendix 3 Rules'!$A$1:$O$34,15)))+(IF(F148="i2",VLOOKUP(F148,'Appendix 3 Rules'!$A$1:$O$34,15)))+(IF(F148="j1",VLOOKUP(F148,'Appendix 3 Rules'!$A$1:$O$34,15)))+(IF(F148="j2",VLOOKUP(F148,'Appendix 3 Rules'!$A$1:$O$34,15)))+(IF(F148="k",VLOOKUP(F148,'Appendix 3 Rules'!$A$1:$O$34,15)))+(IF(F148="l1",VLOOKUP(F148,'Appendix 3 Rules'!$A$1:$O$34,15)))+(IF(F148="l2",VLOOKUP(F148,'Appendix 3 Rules'!$A$1:$O$34,15)))+(IF(F148="m1",VLOOKUP(F148,'Appendix 3 Rules'!$A$1:$O$34,15)))+(IF(F148="m2",VLOOKUP(F148,'Appendix 3 Rules'!$A$1:$O$34,15)))+(IF(F148="m3",VLOOKUP(F148,'Appendix 3 Rules'!$A$1:$O$34,15)))+(IF(F148="n",VLOOKUP(F148,'Appendix 3 Rules'!$A$1:$O$34,15)))+(IF(F148="o",VLOOKUP(F148,'Appendix 3 Rules'!$A$1:$O$34,15)))+(IF(F148="p",VLOOKUP(F148,'Appendix 3 Rules'!$A$1:$O$34,15)))+(IF(F148="q",VLOOKUP(F148,'Appendix 3 Rules'!$A$1:$O$34,15)))+(IF(F148="r",VLOOKUP(F148,'Appendix 3 Rules'!$A$1:$O$34,15)))+(IF(F148="s",VLOOKUP(F148,'Appendix 3 Rules'!$A$1:$O$34,15)))+(IF(F148="t",VLOOKUP(F148,'Appendix 3 Rules'!$A$1:$O$34,15)))+(IF(F148="u",VLOOKUP(F148,'Appendix 3 Rules'!$A$1:$O$34,15))))</f>
        <v/>
      </c>
      <c r="H148" s="61" t="str">
        <f>IF(F148="","",IF(OR(F148="d",F148="e",F148="gc1",F148="gc2",F148="gc3",F148="gr1",F148="gr2",F148="gr3",F148="h1",F148="h2",F148="h3",F148="i1",F148="i2",F148="j1",F148="j2",F148="k",F148="l1",F148="l2",F148="m1",F148="m2",F148="m3",F148="n",F148="o",F148="p",F148="q",F148="r",F148="s",F148="t",F148="u",F148="f"),MIN(G148,VLOOKUP(F148,'Appx 3 (Mass) Rules'!$A$1:$D$150,4,0)),MIN(G148,VLOOKUP(F148,'Appx 3 (Mass) Rules'!$A$1:$D$150,4,0),SUMPRODUCT(IF(I148="",0,INDEX('Appendix 3 Rules'!$B$2:$B$18,MATCH(F148,'Appendix 3 Rules'!$A$2:$A$17))))+(IF(K148="",0,INDEX('Appendix 3 Rules'!$C$2:$C$18,MATCH(F148,'Appendix 3 Rules'!$A$2:$A$17))))+(IF(M148="",0,INDEX('Appendix 3 Rules'!$D$2:$D$18,MATCH(F148,'Appendix 3 Rules'!$A$2:$A$17))))+(IF(O148="",0,INDEX('Appendix 3 Rules'!$E$2:$E$18,MATCH(F148,'Appendix 3 Rules'!$A$2:$A$17))))+(IF(Q148="",0,INDEX('Appendix 3 Rules'!$F$2:$F$18,MATCH(F148,'Appendix 3 Rules'!$A$2:$A$17))))+(IF(S148="",0,INDEX('Appendix 3 Rules'!$G$2:$G$18,MATCH(F148,'Appendix 3 Rules'!$A$2:$A$17))))+(IF(U148="",0,INDEX('Appendix 3 Rules'!$H$2:$H$18,MATCH(F148,'Appendix 3 Rules'!$A$2:$A$17))))+(IF(W148="",0,INDEX('Appendix 3 Rules'!$I$2:$I$18,MATCH(F148,'Appendix 3 Rules'!$A$2:$A$17))))+(IF(Y148="",0,INDEX('Appendix 3 Rules'!$J$2:$J$18,MATCH(F148,'Appendix 3 Rules'!$A$2:$A$17))))+(IF(AA148="",0,INDEX('Appendix 3 Rules'!$K$2:$K$18,MATCH(F148,'Appendix 3 Rules'!$A$2:$A$17))))+(IF(AC148="",0,INDEX('Appendix 3 Rules'!$L$2:$L$18,MATCH(F148,'Appendix 3 Rules'!$A$2:$A$17))))+(IF(AE148="",0,INDEX('Appendix 3 Rules'!$M$2:$M$18,MATCH(F148,'Appendix 3 Rules'!$A$2:$A$17))))+(IF(AG148="",0,INDEX('Appendix 3 Rules'!$N$2:$N$18,MATCH(F148,'Appendix 3 Rules'!$A$2:$A$17))))+(IF(F148="gc1",VLOOKUP(F148,'Appendix 3 Rules'!$A$1:$O$34,15)))+(IF(F148="gc2",VLOOKUP(F148,'Appendix 3 Rules'!$A$1:$O$34,15)))+(IF(F148="gc3",VLOOKUP(F148,'Appendix 3 Rules'!$A$1:$O$34,15)))+(IF(F148="gr1",VLOOKUP(F148,'Appendix 3 Rules'!$A$1:$O$34,15)))+(IF(F148="gr2",VLOOKUP(F148,'Appendix 3 Rules'!$A$1:$O$34,15)))+(IF(F148="gr3",VLOOKUP(F148,'Appendix 3 Rules'!$A$1:$O$34,15)))+(IF(F148="h1",VLOOKUP(F148,'Appendix 3 Rules'!$A$1:$O$34,15)))+(IF(F148="h2",VLOOKUP(F148,'Appendix 3 Rules'!$A$1:$O$34,15)))+(IF(F148="h3",VLOOKUP(F148,'Appendix 3 Rules'!$A$1:$O$34,15)))+(IF(F148="i1",VLOOKUP(F148,'Appendix 3 Rules'!$A$1:$O$34,15)))+(IF(F148="i2",VLOOKUP(F148,'Appendix 3 Rules'!$A$1:$O$34,15)))+(IF(F148="j1",VLOOKUP(F148,'Appendix 3 Rules'!$A$1:$O$34,15)))+(IF(F148="j2",VLOOKUP(F148,'Appendix 3 Rules'!$A$1:$O$34,15)))+(IF(F148="k",VLOOKUP(F148,'Appendix 3 Rules'!$A$1:$O$34,15)))+(IF(F148="l1",VLOOKUP(F148,'Appendix 3 Rules'!$A$1:$O$34,15)))+(IF(F148="l2",VLOOKUP(F148,'Appendix 3 Rules'!$A$1:$O$34,15)))+(IF(F148="m1",VLOOKUP(F148,'Appendix 3 Rules'!$A$1:$O$34,15)))+(IF(F148="m2",VLOOKUP(F148,'Appendix 3 Rules'!$A$1:$O$34,15)))+(IF(F148="m3",VLOOKUP(F148,'Appendix 3 Rules'!$A$1:$O$34,15)))+(IF(F148="n",VLOOKUP(F148,'Appendix 3 Rules'!$A$1:$O$34,15)))+(IF(F148="o",VLOOKUP(F148,'Appendix 3 Rules'!$A$1:$O$34,15)))+(IF(F148="p",VLOOKUP(F148,'Appendix 3 Rules'!$A$1:$O$34,15)))+(IF(F148="q",VLOOKUP(F148,'Appendix 3 Rules'!$A$1:$O$34,15)))+(IF(F148="r",VLOOKUP(F148,'Appendix 3 Rules'!$A$1:$O$34,15)))+(IF(F148="s",VLOOKUP(F148,'Appendix 3 Rules'!$A$1:$O$34,15)))+(IF(F148="t",VLOOKUP(F148,'Appendix 3 Rules'!$A$1:$O$34,15)))+(IF(F148="u",VLOOKUP(F148,'Appendix 3 Rules'!$A$1:$O$34,15))))))</f>
        <v/>
      </c>
      <c r="I148" s="11"/>
      <c r="J148" s="14"/>
      <c r="K148" s="11"/>
      <c r="L148" s="14"/>
      <c r="M148" s="11"/>
      <c r="N148" s="14"/>
      <c r="O148" s="11"/>
      <c r="P148" s="14"/>
      <c r="Q148" s="11"/>
      <c r="R148" s="14"/>
      <c r="S148" s="68"/>
      <c r="T148" s="14"/>
      <c r="U148" s="11"/>
      <c r="V148" s="14"/>
      <c r="W148" s="11"/>
      <c r="X148" s="14"/>
      <c r="Y148" s="69"/>
      <c r="Z148" s="14"/>
      <c r="AA148" s="69"/>
      <c r="AB148" s="14"/>
      <c r="AC148" s="8"/>
      <c r="AD148" s="13"/>
      <c r="AE148" s="8"/>
      <c r="AF148" s="13"/>
      <c r="AG148" s="8"/>
      <c r="AH148" s="13"/>
      <c r="AI148" s="13"/>
      <c r="AJ148" s="13"/>
      <c r="AK148" s="13"/>
      <c r="AL148" s="13"/>
      <c r="AM148" s="13" t="str">
        <f>IF(OR(AE148&lt;&gt;"",AG148&lt;&gt;""),"",IF(AND(F148&lt;&gt;"f",M148&lt;&gt;""),VLOOKUP(F148,'Appendix 3 Rules'!$A$1:$O$34,4,0),""))</f>
        <v/>
      </c>
      <c r="AN148" s="13" t="str">
        <f>IF(Q148="","",VLOOKUP(F148,'Appendix 3 Rules'!$A$1:$N$34,6,FALSE))</f>
        <v/>
      </c>
      <c r="AO148" s="13" t="str">
        <f>IF(AND(F148="f",U148&lt;&gt;""),VLOOKUP(F148,'Appendix 3 Rules'!$A$1:$N$34,8,FALSE),"")</f>
        <v/>
      </c>
    </row>
    <row r="149" spans="1:41" ht="18" customHeight="1" x14ac:dyDescent="0.2">
      <c r="B149" s="70"/>
      <c r="C149" s="9"/>
      <c r="D149" s="10"/>
      <c r="E149" s="9"/>
      <c r="F149" s="8"/>
      <c r="G149" s="20" t="str">
        <f>IF(F149="","",SUMPRODUCT(IF(I149="",0,INDEX('Appendix 3 Rules'!$B$2:$B$18,MATCH(F149,'Appendix 3 Rules'!$A$2:$A$17))))+(IF(K149="",0,INDEX('Appendix 3 Rules'!$C$2:$C$18,MATCH(F149,'Appendix 3 Rules'!$A$2:$A$17))))+(IF(M149="",0,INDEX('Appendix 3 Rules'!$D$2:$D$18,MATCH(F149,'Appendix 3 Rules'!$A$2:$A$17))))+(IF(O149="",0,INDEX('Appendix 3 Rules'!$E$2:$E$18,MATCH(F149,'Appendix 3 Rules'!$A$2:$A$17))))+(IF(Q149="",0,INDEX('Appendix 3 Rules'!$F$2:$F$18,MATCH(F149,'Appendix 3 Rules'!$A$2:$A$17))))+(IF(S149="",0,INDEX('Appendix 3 Rules'!$G$2:$G$18,MATCH(F149,'Appendix 3 Rules'!$A$2:$A$17))))+(IF(U149="",0,INDEX('Appendix 3 Rules'!$H$2:$H$18,MATCH(F149,'Appendix 3 Rules'!$A$2:$A$17))))+(IF(W149="",0,INDEX('Appendix 3 Rules'!$I$2:$I$18,MATCH(F149,'Appendix 3 Rules'!$A$2:$A$17))))+(IF(Y149="",0,INDEX('Appendix 3 Rules'!$J$2:$J$18,MATCH(F149,'Appendix 3 Rules'!$A$2:$A$17))))+(IF(AA149="",0,INDEX('Appendix 3 Rules'!$K$2:$K$18,MATCH(F149,'Appendix 3 Rules'!$A$2:$A$17))))+(IF(AC149="",0,INDEX('Appendix 3 Rules'!$L$2:$L$18,MATCH(F149,'Appendix 3 Rules'!$A$2:$A$17))))+(IF(AE149="",0,INDEX('Appendix 3 Rules'!$M$2:$M$18,MATCH(F149,'Appendix 3 Rules'!$A$2:$A$17))))+(IF(AG149="",0,INDEX('Appendix 3 Rules'!$N$2:$N$18,MATCH(F149,'Appendix 3 Rules'!$A$2:$A$17))))+(IF(F149="gc1",VLOOKUP(F149,'Appendix 3 Rules'!$A$1:$O$34,15)))+(IF(F149="gc2",VLOOKUP(F149,'Appendix 3 Rules'!$A$1:$O$34,15)))+(IF(F149="gc3",VLOOKUP(F149,'Appendix 3 Rules'!$A$1:$O$34,15)))+(IF(F149="gr1",VLOOKUP(F149,'Appendix 3 Rules'!$A$1:$O$34,15)))+(IF(F149="gr2",VLOOKUP(F149,'Appendix 3 Rules'!$A$1:$O$34,15)))+(IF(F149="gr3",VLOOKUP(F149,'Appendix 3 Rules'!$A$1:$O$34,15)))+(IF(F149="h1",VLOOKUP(F149,'Appendix 3 Rules'!$A$1:$O$34,15)))+(IF(F149="h2",VLOOKUP(F149,'Appendix 3 Rules'!$A$1:$O$34,15)))+(IF(F149="h3",VLOOKUP(F149,'Appendix 3 Rules'!$A$1:$O$34,15)))+(IF(F149="i1",VLOOKUP(F149,'Appendix 3 Rules'!$A$1:$O$34,15)))+(IF(F149="i2",VLOOKUP(F149,'Appendix 3 Rules'!$A$1:$O$34,15)))+(IF(F149="j1",VLOOKUP(F149,'Appendix 3 Rules'!$A$1:$O$34,15)))+(IF(F149="j2",VLOOKUP(F149,'Appendix 3 Rules'!$A$1:$O$34,15)))+(IF(F149="k",VLOOKUP(F149,'Appendix 3 Rules'!$A$1:$O$34,15)))+(IF(F149="l1",VLOOKUP(F149,'Appendix 3 Rules'!$A$1:$O$34,15)))+(IF(F149="l2",VLOOKUP(F149,'Appendix 3 Rules'!$A$1:$O$34,15)))+(IF(F149="m1",VLOOKUP(F149,'Appendix 3 Rules'!$A$1:$O$34,15)))+(IF(F149="m2",VLOOKUP(F149,'Appendix 3 Rules'!$A$1:$O$34,15)))+(IF(F149="m3",VLOOKUP(F149,'Appendix 3 Rules'!$A$1:$O$34,15)))+(IF(F149="n",VLOOKUP(F149,'Appendix 3 Rules'!$A$1:$O$34,15)))+(IF(F149="o",VLOOKUP(F149,'Appendix 3 Rules'!$A$1:$O$34,15)))+(IF(F149="p",VLOOKUP(F149,'Appendix 3 Rules'!$A$1:$O$34,15)))+(IF(F149="q",VLOOKUP(F149,'Appendix 3 Rules'!$A$1:$O$34,15)))+(IF(F149="r",VLOOKUP(F149,'Appendix 3 Rules'!$A$1:$O$34,15)))+(IF(F149="s",VLOOKUP(F149,'Appendix 3 Rules'!$A$1:$O$34,15)))+(IF(F149="t",VLOOKUP(F149,'Appendix 3 Rules'!$A$1:$O$34,15)))+(IF(F149="u",VLOOKUP(F149,'Appendix 3 Rules'!$A$1:$O$34,15))))</f>
        <v/>
      </c>
      <c r="H149" s="61" t="str">
        <f>IF(F149="","",IF(OR(F149="d",F149="e",F149="gc1",F149="gc2",F149="gc3",F149="gr1",F149="gr2",F149="gr3",F149="h1",F149="h2",F149="h3",F149="i1",F149="i2",F149="j1",F149="j2",F149="k",F149="l1",F149="l2",F149="m1",F149="m2",F149="m3",F149="n",F149="o",F149="p",F149="q",F149="r",F149="s",F149="t",F149="u",F149="f"),MIN(G149,VLOOKUP(F149,'Appx 3 (Mass) Rules'!$A$1:$D$150,4,0)),MIN(G149,VLOOKUP(F149,'Appx 3 (Mass) Rules'!$A$1:$D$150,4,0),SUMPRODUCT(IF(I149="",0,INDEX('Appendix 3 Rules'!$B$2:$B$18,MATCH(F149,'Appendix 3 Rules'!$A$2:$A$17))))+(IF(K149="",0,INDEX('Appendix 3 Rules'!$C$2:$C$18,MATCH(F149,'Appendix 3 Rules'!$A$2:$A$17))))+(IF(M149="",0,INDEX('Appendix 3 Rules'!$D$2:$D$18,MATCH(F149,'Appendix 3 Rules'!$A$2:$A$17))))+(IF(O149="",0,INDEX('Appendix 3 Rules'!$E$2:$E$18,MATCH(F149,'Appendix 3 Rules'!$A$2:$A$17))))+(IF(Q149="",0,INDEX('Appendix 3 Rules'!$F$2:$F$18,MATCH(F149,'Appendix 3 Rules'!$A$2:$A$17))))+(IF(S149="",0,INDEX('Appendix 3 Rules'!$G$2:$G$18,MATCH(F149,'Appendix 3 Rules'!$A$2:$A$17))))+(IF(U149="",0,INDEX('Appendix 3 Rules'!$H$2:$H$18,MATCH(F149,'Appendix 3 Rules'!$A$2:$A$17))))+(IF(W149="",0,INDEX('Appendix 3 Rules'!$I$2:$I$18,MATCH(F149,'Appendix 3 Rules'!$A$2:$A$17))))+(IF(Y149="",0,INDEX('Appendix 3 Rules'!$J$2:$J$18,MATCH(F149,'Appendix 3 Rules'!$A$2:$A$17))))+(IF(AA149="",0,INDEX('Appendix 3 Rules'!$K$2:$K$18,MATCH(F149,'Appendix 3 Rules'!$A$2:$A$17))))+(IF(AC149="",0,INDEX('Appendix 3 Rules'!$L$2:$L$18,MATCH(F149,'Appendix 3 Rules'!$A$2:$A$17))))+(IF(AE149="",0,INDEX('Appendix 3 Rules'!$M$2:$M$18,MATCH(F149,'Appendix 3 Rules'!$A$2:$A$17))))+(IF(AG149="",0,INDEX('Appendix 3 Rules'!$N$2:$N$18,MATCH(F149,'Appendix 3 Rules'!$A$2:$A$17))))+(IF(F149="gc1",VLOOKUP(F149,'Appendix 3 Rules'!$A$1:$O$34,15)))+(IF(F149="gc2",VLOOKUP(F149,'Appendix 3 Rules'!$A$1:$O$34,15)))+(IF(F149="gc3",VLOOKUP(F149,'Appendix 3 Rules'!$A$1:$O$34,15)))+(IF(F149="gr1",VLOOKUP(F149,'Appendix 3 Rules'!$A$1:$O$34,15)))+(IF(F149="gr2",VLOOKUP(F149,'Appendix 3 Rules'!$A$1:$O$34,15)))+(IF(F149="gr3",VLOOKUP(F149,'Appendix 3 Rules'!$A$1:$O$34,15)))+(IF(F149="h1",VLOOKUP(F149,'Appendix 3 Rules'!$A$1:$O$34,15)))+(IF(F149="h2",VLOOKUP(F149,'Appendix 3 Rules'!$A$1:$O$34,15)))+(IF(F149="h3",VLOOKUP(F149,'Appendix 3 Rules'!$A$1:$O$34,15)))+(IF(F149="i1",VLOOKUP(F149,'Appendix 3 Rules'!$A$1:$O$34,15)))+(IF(F149="i2",VLOOKUP(F149,'Appendix 3 Rules'!$A$1:$O$34,15)))+(IF(F149="j1",VLOOKUP(F149,'Appendix 3 Rules'!$A$1:$O$34,15)))+(IF(F149="j2",VLOOKUP(F149,'Appendix 3 Rules'!$A$1:$O$34,15)))+(IF(F149="k",VLOOKUP(F149,'Appendix 3 Rules'!$A$1:$O$34,15)))+(IF(F149="l1",VLOOKUP(F149,'Appendix 3 Rules'!$A$1:$O$34,15)))+(IF(F149="l2",VLOOKUP(F149,'Appendix 3 Rules'!$A$1:$O$34,15)))+(IF(F149="m1",VLOOKUP(F149,'Appendix 3 Rules'!$A$1:$O$34,15)))+(IF(F149="m2",VLOOKUP(F149,'Appendix 3 Rules'!$A$1:$O$34,15)))+(IF(F149="m3",VLOOKUP(F149,'Appendix 3 Rules'!$A$1:$O$34,15)))+(IF(F149="n",VLOOKUP(F149,'Appendix 3 Rules'!$A$1:$O$34,15)))+(IF(F149="o",VLOOKUP(F149,'Appendix 3 Rules'!$A$1:$O$34,15)))+(IF(F149="p",VLOOKUP(F149,'Appendix 3 Rules'!$A$1:$O$34,15)))+(IF(F149="q",VLOOKUP(F149,'Appendix 3 Rules'!$A$1:$O$34,15)))+(IF(F149="r",VLOOKUP(F149,'Appendix 3 Rules'!$A$1:$O$34,15)))+(IF(F149="s",VLOOKUP(F149,'Appendix 3 Rules'!$A$1:$O$34,15)))+(IF(F149="t",VLOOKUP(F149,'Appendix 3 Rules'!$A$1:$O$34,15)))+(IF(F149="u",VLOOKUP(F149,'Appendix 3 Rules'!$A$1:$O$34,15))))))</f>
        <v/>
      </c>
      <c r="I149" s="12"/>
      <c r="J149" s="13"/>
      <c r="K149" s="12"/>
      <c r="L149" s="13"/>
      <c r="M149" s="12"/>
      <c r="N149" s="13"/>
      <c r="O149" s="12"/>
      <c r="P149" s="13"/>
      <c r="Q149" s="12"/>
      <c r="R149" s="13"/>
      <c r="S149" s="12"/>
      <c r="T149" s="13"/>
      <c r="U149" s="12"/>
      <c r="V149" s="13"/>
      <c r="W149" s="12"/>
      <c r="X149" s="13"/>
      <c r="Y149" s="12"/>
      <c r="Z149" s="13"/>
      <c r="AA149" s="12"/>
      <c r="AB149" s="13"/>
      <c r="AC149" s="8"/>
      <c r="AD149" s="13"/>
      <c r="AE149" s="8"/>
      <c r="AF149" s="13"/>
      <c r="AG149" s="8"/>
      <c r="AH149" s="13"/>
      <c r="AI149" s="13"/>
      <c r="AJ149" s="13"/>
      <c r="AK149" s="13"/>
      <c r="AL149" s="13"/>
      <c r="AM149" s="13" t="str">
        <f>IF(OR(AE149&lt;&gt;"",AG149&lt;&gt;""),"",IF(AND(F149&lt;&gt;"f",M149&lt;&gt;""),VLOOKUP(F149,'Appendix 3 Rules'!$A$1:$O$34,4,0),""))</f>
        <v/>
      </c>
      <c r="AN149" s="13" t="str">
        <f>IF(Q149="","",VLOOKUP(F149,'Appendix 3 Rules'!$A$1:$N$34,6,FALSE))</f>
        <v/>
      </c>
      <c r="AO149" s="13" t="str">
        <f>IF(AND(F149="f",U149&lt;&gt;""),VLOOKUP(F149,'Appendix 3 Rules'!$A$1:$N$34,8,FALSE),"")</f>
        <v/>
      </c>
    </row>
    <row r="150" spans="1:41" ht="18" customHeight="1" x14ac:dyDescent="0.2">
      <c r="A150" s="66"/>
      <c r="B150" s="70"/>
      <c r="C150" s="9"/>
      <c r="D150" s="10"/>
      <c r="E150" s="9"/>
      <c r="F150" s="8"/>
      <c r="G150" s="20" t="str">
        <f>IF(F150="","",SUMPRODUCT(IF(I150="",0,INDEX('Appendix 3 Rules'!$B$2:$B$18,MATCH(F150,'Appendix 3 Rules'!$A$2:$A$17))))+(IF(K150="",0,INDEX('Appendix 3 Rules'!$C$2:$C$18,MATCH(F150,'Appendix 3 Rules'!$A$2:$A$17))))+(IF(M150="",0,INDEX('Appendix 3 Rules'!$D$2:$D$18,MATCH(F150,'Appendix 3 Rules'!$A$2:$A$17))))+(IF(O150="",0,INDEX('Appendix 3 Rules'!$E$2:$E$18,MATCH(F150,'Appendix 3 Rules'!$A$2:$A$17))))+(IF(Q150="",0,INDEX('Appendix 3 Rules'!$F$2:$F$18,MATCH(F150,'Appendix 3 Rules'!$A$2:$A$17))))+(IF(S150="",0,INDEX('Appendix 3 Rules'!$G$2:$G$18,MATCH(F150,'Appendix 3 Rules'!$A$2:$A$17))))+(IF(U150="",0,INDEX('Appendix 3 Rules'!$H$2:$H$18,MATCH(F150,'Appendix 3 Rules'!$A$2:$A$17))))+(IF(W150="",0,INDEX('Appendix 3 Rules'!$I$2:$I$18,MATCH(F150,'Appendix 3 Rules'!$A$2:$A$17))))+(IF(Y150="",0,INDEX('Appendix 3 Rules'!$J$2:$J$18,MATCH(F150,'Appendix 3 Rules'!$A$2:$A$17))))+(IF(AA150="",0,INDEX('Appendix 3 Rules'!$K$2:$K$18,MATCH(F150,'Appendix 3 Rules'!$A$2:$A$17))))+(IF(AC150="",0,INDEX('Appendix 3 Rules'!$L$2:$L$18,MATCH(F150,'Appendix 3 Rules'!$A$2:$A$17))))+(IF(AE150="",0,INDEX('Appendix 3 Rules'!$M$2:$M$18,MATCH(F150,'Appendix 3 Rules'!$A$2:$A$17))))+(IF(AG150="",0,INDEX('Appendix 3 Rules'!$N$2:$N$18,MATCH(F150,'Appendix 3 Rules'!$A$2:$A$17))))+(IF(F150="gc1",VLOOKUP(F150,'Appendix 3 Rules'!$A$1:$O$34,15)))+(IF(F150="gc2",VLOOKUP(F150,'Appendix 3 Rules'!$A$1:$O$34,15)))+(IF(F150="gc3",VLOOKUP(F150,'Appendix 3 Rules'!$A$1:$O$34,15)))+(IF(F150="gr1",VLOOKUP(F150,'Appendix 3 Rules'!$A$1:$O$34,15)))+(IF(F150="gr2",VLOOKUP(F150,'Appendix 3 Rules'!$A$1:$O$34,15)))+(IF(F150="gr3",VLOOKUP(F150,'Appendix 3 Rules'!$A$1:$O$34,15)))+(IF(F150="h1",VLOOKUP(F150,'Appendix 3 Rules'!$A$1:$O$34,15)))+(IF(F150="h2",VLOOKUP(F150,'Appendix 3 Rules'!$A$1:$O$34,15)))+(IF(F150="h3",VLOOKUP(F150,'Appendix 3 Rules'!$A$1:$O$34,15)))+(IF(F150="i1",VLOOKUP(F150,'Appendix 3 Rules'!$A$1:$O$34,15)))+(IF(F150="i2",VLOOKUP(F150,'Appendix 3 Rules'!$A$1:$O$34,15)))+(IF(F150="j1",VLOOKUP(F150,'Appendix 3 Rules'!$A$1:$O$34,15)))+(IF(F150="j2",VLOOKUP(F150,'Appendix 3 Rules'!$A$1:$O$34,15)))+(IF(F150="k",VLOOKUP(F150,'Appendix 3 Rules'!$A$1:$O$34,15)))+(IF(F150="l1",VLOOKUP(F150,'Appendix 3 Rules'!$A$1:$O$34,15)))+(IF(F150="l2",VLOOKUP(F150,'Appendix 3 Rules'!$A$1:$O$34,15)))+(IF(F150="m1",VLOOKUP(F150,'Appendix 3 Rules'!$A$1:$O$34,15)))+(IF(F150="m2",VLOOKUP(F150,'Appendix 3 Rules'!$A$1:$O$34,15)))+(IF(F150="m3",VLOOKUP(F150,'Appendix 3 Rules'!$A$1:$O$34,15)))+(IF(F150="n",VLOOKUP(F150,'Appendix 3 Rules'!$A$1:$O$34,15)))+(IF(F150="o",VLOOKUP(F150,'Appendix 3 Rules'!$A$1:$O$34,15)))+(IF(F150="p",VLOOKUP(F150,'Appendix 3 Rules'!$A$1:$O$34,15)))+(IF(F150="q",VLOOKUP(F150,'Appendix 3 Rules'!$A$1:$O$34,15)))+(IF(F150="r",VLOOKUP(F150,'Appendix 3 Rules'!$A$1:$O$34,15)))+(IF(F150="s",VLOOKUP(F150,'Appendix 3 Rules'!$A$1:$O$34,15)))+(IF(F150="t",VLOOKUP(F150,'Appendix 3 Rules'!$A$1:$O$34,15)))+(IF(F150="u",VLOOKUP(F150,'Appendix 3 Rules'!$A$1:$O$34,15))))</f>
        <v/>
      </c>
      <c r="H150" s="61" t="str">
        <f>IF(F150="","",IF(OR(F150="d",F150="e",F150="gc1",F150="gc2",F150="gc3",F150="gr1",F150="gr2",F150="gr3",F150="h1",F150="h2",F150="h3",F150="i1",F150="i2",F150="j1",F150="j2",F150="k",F150="l1",F150="l2",F150="m1",F150="m2",F150="m3",F150="n",F150="o",F150="p",F150="q",F150="r",F150="s",F150="t",F150="u",F150="f"),MIN(G150,VLOOKUP(F150,'Appx 3 (Mass) Rules'!$A$1:$D$150,4,0)),MIN(G150,VLOOKUP(F150,'Appx 3 (Mass) Rules'!$A$1:$D$150,4,0),SUMPRODUCT(IF(I150="",0,INDEX('Appendix 3 Rules'!$B$2:$B$18,MATCH(F150,'Appendix 3 Rules'!$A$2:$A$17))))+(IF(K150="",0,INDEX('Appendix 3 Rules'!$C$2:$C$18,MATCH(F150,'Appendix 3 Rules'!$A$2:$A$17))))+(IF(M150="",0,INDEX('Appendix 3 Rules'!$D$2:$D$18,MATCH(F150,'Appendix 3 Rules'!$A$2:$A$17))))+(IF(O150="",0,INDEX('Appendix 3 Rules'!$E$2:$E$18,MATCH(F150,'Appendix 3 Rules'!$A$2:$A$17))))+(IF(Q150="",0,INDEX('Appendix 3 Rules'!$F$2:$F$18,MATCH(F150,'Appendix 3 Rules'!$A$2:$A$17))))+(IF(S150="",0,INDEX('Appendix 3 Rules'!$G$2:$G$18,MATCH(F150,'Appendix 3 Rules'!$A$2:$A$17))))+(IF(U150="",0,INDEX('Appendix 3 Rules'!$H$2:$H$18,MATCH(F150,'Appendix 3 Rules'!$A$2:$A$17))))+(IF(W150="",0,INDEX('Appendix 3 Rules'!$I$2:$I$18,MATCH(F150,'Appendix 3 Rules'!$A$2:$A$17))))+(IF(Y150="",0,INDEX('Appendix 3 Rules'!$J$2:$J$18,MATCH(F150,'Appendix 3 Rules'!$A$2:$A$17))))+(IF(AA150="",0,INDEX('Appendix 3 Rules'!$K$2:$K$18,MATCH(F150,'Appendix 3 Rules'!$A$2:$A$17))))+(IF(AC150="",0,INDEX('Appendix 3 Rules'!$L$2:$L$18,MATCH(F150,'Appendix 3 Rules'!$A$2:$A$17))))+(IF(AE150="",0,INDEX('Appendix 3 Rules'!$M$2:$M$18,MATCH(F150,'Appendix 3 Rules'!$A$2:$A$17))))+(IF(AG150="",0,INDEX('Appendix 3 Rules'!$N$2:$N$18,MATCH(F150,'Appendix 3 Rules'!$A$2:$A$17))))+(IF(F150="gc1",VLOOKUP(F150,'Appendix 3 Rules'!$A$1:$O$34,15)))+(IF(F150="gc2",VLOOKUP(F150,'Appendix 3 Rules'!$A$1:$O$34,15)))+(IF(F150="gc3",VLOOKUP(F150,'Appendix 3 Rules'!$A$1:$O$34,15)))+(IF(F150="gr1",VLOOKUP(F150,'Appendix 3 Rules'!$A$1:$O$34,15)))+(IF(F150="gr2",VLOOKUP(F150,'Appendix 3 Rules'!$A$1:$O$34,15)))+(IF(F150="gr3",VLOOKUP(F150,'Appendix 3 Rules'!$A$1:$O$34,15)))+(IF(F150="h1",VLOOKUP(F150,'Appendix 3 Rules'!$A$1:$O$34,15)))+(IF(F150="h2",VLOOKUP(F150,'Appendix 3 Rules'!$A$1:$O$34,15)))+(IF(F150="h3",VLOOKUP(F150,'Appendix 3 Rules'!$A$1:$O$34,15)))+(IF(F150="i1",VLOOKUP(F150,'Appendix 3 Rules'!$A$1:$O$34,15)))+(IF(F150="i2",VLOOKUP(F150,'Appendix 3 Rules'!$A$1:$O$34,15)))+(IF(F150="j1",VLOOKUP(F150,'Appendix 3 Rules'!$A$1:$O$34,15)))+(IF(F150="j2",VLOOKUP(F150,'Appendix 3 Rules'!$A$1:$O$34,15)))+(IF(F150="k",VLOOKUP(F150,'Appendix 3 Rules'!$A$1:$O$34,15)))+(IF(F150="l1",VLOOKUP(F150,'Appendix 3 Rules'!$A$1:$O$34,15)))+(IF(F150="l2",VLOOKUP(F150,'Appendix 3 Rules'!$A$1:$O$34,15)))+(IF(F150="m1",VLOOKUP(F150,'Appendix 3 Rules'!$A$1:$O$34,15)))+(IF(F150="m2",VLOOKUP(F150,'Appendix 3 Rules'!$A$1:$O$34,15)))+(IF(F150="m3",VLOOKUP(F150,'Appendix 3 Rules'!$A$1:$O$34,15)))+(IF(F150="n",VLOOKUP(F150,'Appendix 3 Rules'!$A$1:$O$34,15)))+(IF(F150="o",VLOOKUP(F150,'Appendix 3 Rules'!$A$1:$O$34,15)))+(IF(F150="p",VLOOKUP(F150,'Appendix 3 Rules'!$A$1:$O$34,15)))+(IF(F150="q",VLOOKUP(F150,'Appendix 3 Rules'!$A$1:$O$34,15)))+(IF(F150="r",VLOOKUP(F150,'Appendix 3 Rules'!$A$1:$O$34,15)))+(IF(F150="s",VLOOKUP(F150,'Appendix 3 Rules'!$A$1:$O$34,15)))+(IF(F150="t",VLOOKUP(F150,'Appendix 3 Rules'!$A$1:$O$34,15)))+(IF(F150="u",VLOOKUP(F150,'Appendix 3 Rules'!$A$1:$O$34,15))))))</f>
        <v/>
      </c>
      <c r="I150" s="11"/>
      <c r="J150" s="14"/>
      <c r="K150" s="11"/>
      <c r="L150" s="14"/>
      <c r="M150" s="11"/>
      <c r="N150" s="14"/>
      <c r="O150" s="11"/>
      <c r="P150" s="14"/>
      <c r="Q150" s="11"/>
      <c r="R150" s="14"/>
      <c r="S150" s="68"/>
      <c r="T150" s="14"/>
      <c r="U150" s="11"/>
      <c r="V150" s="14"/>
      <c r="W150" s="11"/>
      <c r="X150" s="14"/>
      <c r="Y150" s="69"/>
      <c r="Z150" s="14"/>
      <c r="AA150" s="69"/>
      <c r="AB150" s="14"/>
      <c r="AC150" s="8"/>
      <c r="AD150" s="13"/>
      <c r="AE150" s="8"/>
      <c r="AF150" s="13"/>
      <c r="AG150" s="8"/>
      <c r="AH150" s="13"/>
      <c r="AI150" s="13"/>
      <c r="AJ150" s="13"/>
      <c r="AK150" s="13"/>
      <c r="AL150" s="13"/>
      <c r="AM150" s="13" t="str">
        <f>IF(OR(AE150&lt;&gt;"",AG150&lt;&gt;""),"",IF(AND(F150&lt;&gt;"f",M150&lt;&gt;""),VLOOKUP(F150,'Appendix 3 Rules'!$A$1:$O$34,4,0),""))</f>
        <v/>
      </c>
      <c r="AN150" s="13" t="str">
        <f>IF(Q150="","",VLOOKUP(F150,'Appendix 3 Rules'!$A$1:$N$34,6,FALSE))</f>
        <v/>
      </c>
      <c r="AO150" s="13" t="str">
        <f>IF(AND(F150="f",U150&lt;&gt;""),VLOOKUP(F150,'Appendix 3 Rules'!$A$1:$N$34,8,FALSE),"")</f>
        <v/>
      </c>
    </row>
    <row r="151" spans="1:41" ht="18" customHeight="1" x14ac:dyDescent="0.2">
      <c r="B151" s="70"/>
      <c r="C151" s="9"/>
      <c r="D151" s="10"/>
      <c r="E151" s="9"/>
      <c r="F151" s="8"/>
      <c r="G151" s="20" t="str">
        <f>IF(F151="","",SUMPRODUCT(IF(I151="",0,INDEX('Appendix 3 Rules'!$B$2:$B$18,MATCH(F151,'Appendix 3 Rules'!$A$2:$A$17))))+(IF(K151="",0,INDEX('Appendix 3 Rules'!$C$2:$C$18,MATCH(F151,'Appendix 3 Rules'!$A$2:$A$17))))+(IF(M151="",0,INDEX('Appendix 3 Rules'!$D$2:$D$18,MATCH(F151,'Appendix 3 Rules'!$A$2:$A$17))))+(IF(O151="",0,INDEX('Appendix 3 Rules'!$E$2:$E$18,MATCH(F151,'Appendix 3 Rules'!$A$2:$A$17))))+(IF(Q151="",0,INDEX('Appendix 3 Rules'!$F$2:$F$18,MATCH(F151,'Appendix 3 Rules'!$A$2:$A$17))))+(IF(S151="",0,INDEX('Appendix 3 Rules'!$G$2:$G$18,MATCH(F151,'Appendix 3 Rules'!$A$2:$A$17))))+(IF(U151="",0,INDEX('Appendix 3 Rules'!$H$2:$H$18,MATCH(F151,'Appendix 3 Rules'!$A$2:$A$17))))+(IF(W151="",0,INDEX('Appendix 3 Rules'!$I$2:$I$18,MATCH(F151,'Appendix 3 Rules'!$A$2:$A$17))))+(IF(Y151="",0,INDEX('Appendix 3 Rules'!$J$2:$J$18,MATCH(F151,'Appendix 3 Rules'!$A$2:$A$17))))+(IF(AA151="",0,INDEX('Appendix 3 Rules'!$K$2:$K$18,MATCH(F151,'Appendix 3 Rules'!$A$2:$A$17))))+(IF(AC151="",0,INDEX('Appendix 3 Rules'!$L$2:$L$18,MATCH(F151,'Appendix 3 Rules'!$A$2:$A$17))))+(IF(AE151="",0,INDEX('Appendix 3 Rules'!$M$2:$M$18,MATCH(F151,'Appendix 3 Rules'!$A$2:$A$17))))+(IF(AG151="",0,INDEX('Appendix 3 Rules'!$N$2:$N$18,MATCH(F151,'Appendix 3 Rules'!$A$2:$A$17))))+(IF(F151="gc1",VLOOKUP(F151,'Appendix 3 Rules'!$A$1:$O$34,15)))+(IF(F151="gc2",VLOOKUP(F151,'Appendix 3 Rules'!$A$1:$O$34,15)))+(IF(F151="gc3",VLOOKUP(F151,'Appendix 3 Rules'!$A$1:$O$34,15)))+(IF(F151="gr1",VLOOKUP(F151,'Appendix 3 Rules'!$A$1:$O$34,15)))+(IF(F151="gr2",VLOOKUP(F151,'Appendix 3 Rules'!$A$1:$O$34,15)))+(IF(F151="gr3",VLOOKUP(F151,'Appendix 3 Rules'!$A$1:$O$34,15)))+(IF(F151="h1",VLOOKUP(F151,'Appendix 3 Rules'!$A$1:$O$34,15)))+(IF(F151="h2",VLOOKUP(F151,'Appendix 3 Rules'!$A$1:$O$34,15)))+(IF(F151="h3",VLOOKUP(F151,'Appendix 3 Rules'!$A$1:$O$34,15)))+(IF(F151="i1",VLOOKUP(F151,'Appendix 3 Rules'!$A$1:$O$34,15)))+(IF(F151="i2",VLOOKUP(F151,'Appendix 3 Rules'!$A$1:$O$34,15)))+(IF(F151="j1",VLOOKUP(F151,'Appendix 3 Rules'!$A$1:$O$34,15)))+(IF(F151="j2",VLOOKUP(F151,'Appendix 3 Rules'!$A$1:$O$34,15)))+(IF(F151="k",VLOOKUP(F151,'Appendix 3 Rules'!$A$1:$O$34,15)))+(IF(F151="l1",VLOOKUP(F151,'Appendix 3 Rules'!$A$1:$O$34,15)))+(IF(F151="l2",VLOOKUP(F151,'Appendix 3 Rules'!$A$1:$O$34,15)))+(IF(F151="m1",VLOOKUP(F151,'Appendix 3 Rules'!$A$1:$O$34,15)))+(IF(F151="m2",VLOOKUP(F151,'Appendix 3 Rules'!$A$1:$O$34,15)))+(IF(F151="m3",VLOOKUP(F151,'Appendix 3 Rules'!$A$1:$O$34,15)))+(IF(F151="n",VLOOKUP(F151,'Appendix 3 Rules'!$A$1:$O$34,15)))+(IF(F151="o",VLOOKUP(F151,'Appendix 3 Rules'!$A$1:$O$34,15)))+(IF(F151="p",VLOOKUP(F151,'Appendix 3 Rules'!$A$1:$O$34,15)))+(IF(F151="q",VLOOKUP(F151,'Appendix 3 Rules'!$A$1:$O$34,15)))+(IF(F151="r",VLOOKUP(F151,'Appendix 3 Rules'!$A$1:$O$34,15)))+(IF(F151="s",VLOOKUP(F151,'Appendix 3 Rules'!$A$1:$O$34,15)))+(IF(F151="t",VLOOKUP(F151,'Appendix 3 Rules'!$A$1:$O$34,15)))+(IF(F151="u",VLOOKUP(F151,'Appendix 3 Rules'!$A$1:$O$34,15))))</f>
        <v/>
      </c>
      <c r="H151" s="61" t="str">
        <f>IF(F151="","",IF(OR(F151="d",F151="e",F151="gc1",F151="gc2",F151="gc3",F151="gr1",F151="gr2",F151="gr3",F151="h1",F151="h2",F151="h3",F151="i1",F151="i2",F151="j1",F151="j2",F151="k",F151="l1",F151="l2",F151="m1",F151="m2",F151="m3",F151="n",F151="o",F151="p",F151="q",F151="r",F151="s",F151="t",F151="u",F151="f"),MIN(G151,VLOOKUP(F151,'Appx 3 (Mass) Rules'!$A$1:$D$150,4,0)),MIN(G151,VLOOKUP(F151,'Appx 3 (Mass) Rules'!$A$1:$D$150,4,0),SUMPRODUCT(IF(I151="",0,INDEX('Appendix 3 Rules'!$B$2:$B$18,MATCH(F151,'Appendix 3 Rules'!$A$2:$A$17))))+(IF(K151="",0,INDEX('Appendix 3 Rules'!$C$2:$C$18,MATCH(F151,'Appendix 3 Rules'!$A$2:$A$17))))+(IF(M151="",0,INDEX('Appendix 3 Rules'!$D$2:$D$18,MATCH(F151,'Appendix 3 Rules'!$A$2:$A$17))))+(IF(O151="",0,INDEX('Appendix 3 Rules'!$E$2:$E$18,MATCH(F151,'Appendix 3 Rules'!$A$2:$A$17))))+(IF(Q151="",0,INDEX('Appendix 3 Rules'!$F$2:$F$18,MATCH(F151,'Appendix 3 Rules'!$A$2:$A$17))))+(IF(S151="",0,INDEX('Appendix 3 Rules'!$G$2:$G$18,MATCH(F151,'Appendix 3 Rules'!$A$2:$A$17))))+(IF(U151="",0,INDEX('Appendix 3 Rules'!$H$2:$H$18,MATCH(F151,'Appendix 3 Rules'!$A$2:$A$17))))+(IF(W151="",0,INDEX('Appendix 3 Rules'!$I$2:$I$18,MATCH(F151,'Appendix 3 Rules'!$A$2:$A$17))))+(IF(Y151="",0,INDEX('Appendix 3 Rules'!$J$2:$J$18,MATCH(F151,'Appendix 3 Rules'!$A$2:$A$17))))+(IF(AA151="",0,INDEX('Appendix 3 Rules'!$K$2:$K$18,MATCH(F151,'Appendix 3 Rules'!$A$2:$A$17))))+(IF(AC151="",0,INDEX('Appendix 3 Rules'!$L$2:$L$18,MATCH(F151,'Appendix 3 Rules'!$A$2:$A$17))))+(IF(AE151="",0,INDEX('Appendix 3 Rules'!$M$2:$M$18,MATCH(F151,'Appendix 3 Rules'!$A$2:$A$17))))+(IF(AG151="",0,INDEX('Appendix 3 Rules'!$N$2:$N$18,MATCH(F151,'Appendix 3 Rules'!$A$2:$A$17))))+(IF(F151="gc1",VLOOKUP(F151,'Appendix 3 Rules'!$A$1:$O$34,15)))+(IF(F151="gc2",VLOOKUP(F151,'Appendix 3 Rules'!$A$1:$O$34,15)))+(IF(F151="gc3",VLOOKUP(F151,'Appendix 3 Rules'!$A$1:$O$34,15)))+(IF(F151="gr1",VLOOKUP(F151,'Appendix 3 Rules'!$A$1:$O$34,15)))+(IF(F151="gr2",VLOOKUP(F151,'Appendix 3 Rules'!$A$1:$O$34,15)))+(IF(F151="gr3",VLOOKUP(F151,'Appendix 3 Rules'!$A$1:$O$34,15)))+(IF(F151="h1",VLOOKUP(F151,'Appendix 3 Rules'!$A$1:$O$34,15)))+(IF(F151="h2",VLOOKUP(F151,'Appendix 3 Rules'!$A$1:$O$34,15)))+(IF(F151="h3",VLOOKUP(F151,'Appendix 3 Rules'!$A$1:$O$34,15)))+(IF(F151="i1",VLOOKUP(F151,'Appendix 3 Rules'!$A$1:$O$34,15)))+(IF(F151="i2",VLOOKUP(F151,'Appendix 3 Rules'!$A$1:$O$34,15)))+(IF(F151="j1",VLOOKUP(F151,'Appendix 3 Rules'!$A$1:$O$34,15)))+(IF(F151="j2",VLOOKUP(F151,'Appendix 3 Rules'!$A$1:$O$34,15)))+(IF(F151="k",VLOOKUP(F151,'Appendix 3 Rules'!$A$1:$O$34,15)))+(IF(F151="l1",VLOOKUP(F151,'Appendix 3 Rules'!$A$1:$O$34,15)))+(IF(F151="l2",VLOOKUP(F151,'Appendix 3 Rules'!$A$1:$O$34,15)))+(IF(F151="m1",VLOOKUP(F151,'Appendix 3 Rules'!$A$1:$O$34,15)))+(IF(F151="m2",VLOOKUP(F151,'Appendix 3 Rules'!$A$1:$O$34,15)))+(IF(F151="m3",VLOOKUP(F151,'Appendix 3 Rules'!$A$1:$O$34,15)))+(IF(F151="n",VLOOKUP(F151,'Appendix 3 Rules'!$A$1:$O$34,15)))+(IF(F151="o",VLOOKUP(F151,'Appendix 3 Rules'!$A$1:$O$34,15)))+(IF(F151="p",VLOOKUP(F151,'Appendix 3 Rules'!$A$1:$O$34,15)))+(IF(F151="q",VLOOKUP(F151,'Appendix 3 Rules'!$A$1:$O$34,15)))+(IF(F151="r",VLOOKUP(F151,'Appendix 3 Rules'!$A$1:$O$34,15)))+(IF(F151="s",VLOOKUP(F151,'Appendix 3 Rules'!$A$1:$O$34,15)))+(IF(F151="t",VLOOKUP(F151,'Appendix 3 Rules'!$A$1:$O$34,15)))+(IF(F151="u",VLOOKUP(F151,'Appendix 3 Rules'!$A$1:$O$34,15))))))</f>
        <v/>
      </c>
      <c r="I151" s="12"/>
      <c r="J151" s="13"/>
      <c r="K151" s="12"/>
      <c r="L151" s="13"/>
      <c r="M151" s="12"/>
      <c r="N151" s="13"/>
      <c r="O151" s="12"/>
      <c r="P151" s="13"/>
      <c r="Q151" s="12"/>
      <c r="R151" s="13"/>
      <c r="S151" s="12"/>
      <c r="T151" s="13"/>
      <c r="U151" s="12"/>
      <c r="V151" s="13"/>
      <c r="W151" s="12"/>
      <c r="X151" s="13"/>
      <c r="Y151" s="12"/>
      <c r="Z151" s="13"/>
      <c r="AA151" s="12"/>
      <c r="AB151" s="13"/>
      <c r="AC151" s="8"/>
      <c r="AD151" s="13"/>
      <c r="AE151" s="8"/>
      <c r="AF151" s="13"/>
      <c r="AG151" s="8"/>
      <c r="AH151" s="13"/>
      <c r="AI151" s="13"/>
      <c r="AJ151" s="13"/>
      <c r="AK151" s="13"/>
      <c r="AL151" s="13"/>
      <c r="AM151" s="13" t="str">
        <f>IF(OR(AE151&lt;&gt;"",AG151&lt;&gt;""),"",IF(AND(F151&lt;&gt;"f",M151&lt;&gt;""),VLOOKUP(F151,'Appendix 3 Rules'!$A$1:$O$34,4,0),""))</f>
        <v/>
      </c>
      <c r="AN151" s="13" t="str">
        <f>IF(Q151="","",VLOOKUP(F151,'Appendix 3 Rules'!$A$1:$N$34,6,FALSE))</f>
        <v/>
      </c>
      <c r="AO151" s="13" t="str">
        <f>IF(AND(F151="f",U151&lt;&gt;""),VLOOKUP(F151,'Appendix 3 Rules'!$A$1:$N$34,8,FALSE),"")</f>
        <v/>
      </c>
    </row>
    <row r="152" spans="1:41" ht="18" customHeight="1" x14ac:dyDescent="0.2">
      <c r="B152" s="70"/>
      <c r="C152" s="9"/>
      <c r="D152" s="10"/>
      <c r="E152" s="9"/>
      <c r="F152" s="8"/>
      <c r="G152" s="20" t="str">
        <f>IF(F152="","",SUMPRODUCT(IF(I152="",0,INDEX('Appendix 3 Rules'!$B$2:$B$18,MATCH(F152,'Appendix 3 Rules'!$A$2:$A$17))))+(IF(K152="",0,INDEX('Appendix 3 Rules'!$C$2:$C$18,MATCH(F152,'Appendix 3 Rules'!$A$2:$A$17))))+(IF(M152="",0,INDEX('Appendix 3 Rules'!$D$2:$D$18,MATCH(F152,'Appendix 3 Rules'!$A$2:$A$17))))+(IF(O152="",0,INDEX('Appendix 3 Rules'!$E$2:$E$18,MATCH(F152,'Appendix 3 Rules'!$A$2:$A$17))))+(IF(Q152="",0,INDEX('Appendix 3 Rules'!$F$2:$F$18,MATCH(F152,'Appendix 3 Rules'!$A$2:$A$17))))+(IF(S152="",0,INDEX('Appendix 3 Rules'!$G$2:$G$18,MATCH(F152,'Appendix 3 Rules'!$A$2:$A$17))))+(IF(U152="",0,INDEX('Appendix 3 Rules'!$H$2:$H$18,MATCH(F152,'Appendix 3 Rules'!$A$2:$A$17))))+(IF(W152="",0,INDEX('Appendix 3 Rules'!$I$2:$I$18,MATCH(F152,'Appendix 3 Rules'!$A$2:$A$17))))+(IF(Y152="",0,INDEX('Appendix 3 Rules'!$J$2:$J$18,MATCH(F152,'Appendix 3 Rules'!$A$2:$A$17))))+(IF(AA152="",0,INDEX('Appendix 3 Rules'!$K$2:$K$18,MATCH(F152,'Appendix 3 Rules'!$A$2:$A$17))))+(IF(AC152="",0,INDEX('Appendix 3 Rules'!$L$2:$L$18,MATCH(F152,'Appendix 3 Rules'!$A$2:$A$17))))+(IF(AE152="",0,INDEX('Appendix 3 Rules'!$M$2:$M$18,MATCH(F152,'Appendix 3 Rules'!$A$2:$A$17))))+(IF(AG152="",0,INDEX('Appendix 3 Rules'!$N$2:$N$18,MATCH(F152,'Appendix 3 Rules'!$A$2:$A$17))))+(IF(F152="gc1",VLOOKUP(F152,'Appendix 3 Rules'!$A$1:$O$34,15)))+(IF(F152="gc2",VLOOKUP(F152,'Appendix 3 Rules'!$A$1:$O$34,15)))+(IF(F152="gc3",VLOOKUP(F152,'Appendix 3 Rules'!$A$1:$O$34,15)))+(IF(F152="gr1",VLOOKUP(F152,'Appendix 3 Rules'!$A$1:$O$34,15)))+(IF(F152="gr2",VLOOKUP(F152,'Appendix 3 Rules'!$A$1:$O$34,15)))+(IF(F152="gr3",VLOOKUP(F152,'Appendix 3 Rules'!$A$1:$O$34,15)))+(IF(F152="h1",VLOOKUP(F152,'Appendix 3 Rules'!$A$1:$O$34,15)))+(IF(F152="h2",VLOOKUP(F152,'Appendix 3 Rules'!$A$1:$O$34,15)))+(IF(F152="h3",VLOOKUP(F152,'Appendix 3 Rules'!$A$1:$O$34,15)))+(IF(F152="i1",VLOOKUP(F152,'Appendix 3 Rules'!$A$1:$O$34,15)))+(IF(F152="i2",VLOOKUP(F152,'Appendix 3 Rules'!$A$1:$O$34,15)))+(IF(F152="j1",VLOOKUP(F152,'Appendix 3 Rules'!$A$1:$O$34,15)))+(IF(F152="j2",VLOOKUP(F152,'Appendix 3 Rules'!$A$1:$O$34,15)))+(IF(F152="k",VLOOKUP(F152,'Appendix 3 Rules'!$A$1:$O$34,15)))+(IF(F152="l1",VLOOKUP(F152,'Appendix 3 Rules'!$A$1:$O$34,15)))+(IF(F152="l2",VLOOKUP(F152,'Appendix 3 Rules'!$A$1:$O$34,15)))+(IF(F152="m1",VLOOKUP(F152,'Appendix 3 Rules'!$A$1:$O$34,15)))+(IF(F152="m2",VLOOKUP(F152,'Appendix 3 Rules'!$A$1:$O$34,15)))+(IF(F152="m3",VLOOKUP(F152,'Appendix 3 Rules'!$A$1:$O$34,15)))+(IF(F152="n",VLOOKUP(F152,'Appendix 3 Rules'!$A$1:$O$34,15)))+(IF(F152="o",VLOOKUP(F152,'Appendix 3 Rules'!$A$1:$O$34,15)))+(IF(F152="p",VLOOKUP(F152,'Appendix 3 Rules'!$A$1:$O$34,15)))+(IF(F152="q",VLOOKUP(F152,'Appendix 3 Rules'!$A$1:$O$34,15)))+(IF(F152="r",VLOOKUP(F152,'Appendix 3 Rules'!$A$1:$O$34,15)))+(IF(F152="s",VLOOKUP(F152,'Appendix 3 Rules'!$A$1:$O$34,15)))+(IF(F152="t",VLOOKUP(F152,'Appendix 3 Rules'!$A$1:$O$34,15)))+(IF(F152="u",VLOOKUP(F152,'Appendix 3 Rules'!$A$1:$O$34,15))))</f>
        <v/>
      </c>
      <c r="H152" s="61" t="str">
        <f>IF(F152="","",IF(OR(F152="d",F152="e",F152="gc1",F152="gc2",F152="gc3",F152="gr1",F152="gr2",F152="gr3",F152="h1",F152="h2",F152="h3",F152="i1",F152="i2",F152="j1",F152="j2",F152="k",F152="l1",F152="l2",F152="m1",F152="m2",F152="m3",F152="n",F152="o",F152="p",F152="q",F152="r",F152="s",F152="t",F152="u",F152="f"),MIN(G152,VLOOKUP(F152,'Appx 3 (Mass) Rules'!$A$1:$D$150,4,0)),MIN(G152,VLOOKUP(F152,'Appx 3 (Mass) Rules'!$A$1:$D$150,4,0),SUMPRODUCT(IF(I152="",0,INDEX('Appendix 3 Rules'!$B$2:$B$18,MATCH(F152,'Appendix 3 Rules'!$A$2:$A$17))))+(IF(K152="",0,INDEX('Appendix 3 Rules'!$C$2:$C$18,MATCH(F152,'Appendix 3 Rules'!$A$2:$A$17))))+(IF(M152="",0,INDEX('Appendix 3 Rules'!$D$2:$D$18,MATCH(F152,'Appendix 3 Rules'!$A$2:$A$17))))+(IF(O152="",0,INDEX('Appendix 3 Rules'!$E$2:$E$18,MATCH(F152,'Appendix 3 Rules'!$A$2:$A$17))))+(IF(Q152="",0,INDEX('Appendix 3 Rules'!$F$2:$F$18,MATCH(F152,'Appendix 3 Rules'!$A$2:$A$17))))+(IF(S152="",0,INDEX('Appendix 3 Rules'!$G$2:$G$18,MATCH(F152,'Appendix 3 Rules'!$A$2:$A$17))))+(IF(U152="",0,INDEX('Appendix 3 Rules'!$H$2:$H$18,MATCH(F152,'Appendix 3 Rules'!$A$2:$A$17))))+(IF(W152="",0,INDEX('Appendix 3 Rules'!$I$2:$I$18,MATCH(F152,'Appendix 3 Rules'!$A$2:$A$17))))+(IF(Y152="",0,INDEX('Appendix 3 Rules'!$J$2:$J$18,MATCH(F152,'Appendix 3 Rules'!$A$2:$A$17))))+(IF(AA152="",0,INDEX('Appendix 3 Rules'!$K$2:$K$18,MATCH(F152,'Appendix 3 Rules'!$A$2:$A$17))))+(IF(AC152="",0,INDEX('Appendix 3 Rules'!$L$2:$L$18,MATCH(F152,'Appendix 3 Rules'!$A$2:$A$17))))+(IF(AE152="",0,INDEX('Appendix 3 Rules'!$M$2:$M$18,MATCH(F152,'Appendix 3 Rules'!$A$2:$A$17))))+(IF(AG152="",0,INDEX('Appendix 3 Rules'!$N$2:$N$18,MATCH(F152,'Appendix 3 Rules'!$A$2:$A$17))))+(IF(F152="gc1",VLOOKUP(F152,'Appendix 3 Rules'!$A$1:$O$34,15)))+(IF(F152="gc2",VLOOKUP(F152,'Appendix 3 Rules'!$A$1:$O$34,15)))+(IF(F152="gc3",VLOOKUP(F152,'Appendix 3 Rules'!$A$1:$O$34,15)))+(IF(F152="gr1",VLOOKUP(F152,'Appendix 3 Rules'!$A$1:$O$34,15)))+(IF(F152="gr2",VLOOKUP(F152,'Appendix 3 Rules'!$A$1:$O$34,15)))+(IF(F152="gr3",VLOOKUP(F152,'Appendix 3 Rules'!$A$1:$O$34,15)))+(IF(F152="h1",VLOOKUP(F152,'Appendix 3 Rules'!$A$1:$O$34,15)))+(IF(F152="h2",VLOOKUP(F152,'Appendix 3 Rules'!$A$1:$O$34,15)))+(IF(F152="h3",VLOOKUP(F152,'Appendix 3 Rules'!$A$1:$O$34,15)))+(IF(F152="i1",VLOOKUP(F152,'Appendix 3 Rules'!$A$1:$O$34,15)))+(IF(F152="i2",VLOOKUP(F152,'Appendix 3 Rules'!$A$1:$O$34,15)))+(IF(F152="j1",VLOOKUP(F152,'Appendix 3 Rules'!$A$1:$O$34,15)))+(IF(F152="j2",VLOOKUP(F152,'Appendix 3 Rules'!$A$1:$O$34,15)))+(IF(F152="k",VLOOKUP(F152,'Appendix 3 Rules'!$A$1:$O$34,15)))+(IF(F152="l1",VLOOKUP(F152,'Appendix 3 Rules'!$A$1:$O$34,15)))+(IF(F152="l2",VLOOKUP(F152,'Appendix 3 Rules'!$A$1:$O$34,15)))+(IF(F152="m1",VLOOKUP(F152,'Appendix 3 Rules'!$A$1:$O$34,15)))+(IF(F152="m2",VLOOKUP(F152,'Appendix 3 Rules'!$A$1:$O$34,15)))+(IF(F152="m3",VLOOKUP(F152,'Appendix 3 Rules'!$A$1:$O$34,15)))+(IF(F152="n",VLOOKUP(F152,'Appendix 3 Rules'!$A$1:$O$34,15)))+(IF(F152="o",VLOOKUP(F152,'Appendix 3 Rules'!$A$1:$O$34,15)))+(IF(F152="p",VLOOKUP(F152,'Appendix 3 Rules'!$A$1:$O$34,15)))+(IF(F152="q",VLOOKUP(F152,'Appendix 3 Rules'!$A$1:$O$34,15)))+(IF(F152="r",VLOOKUP(F152,'Appendix 3 Rules'!$A$1:$O$34,15)))+(IF(F152="s",VLOOKUP(F152,'Appendix 3 Rules'!$A$1:$O$34,15)))+(IF(F152="t",VLOOKUP(F152,'Appendix 3 Rules'!$A$1:$O$34,15)))+(IF(F152="u",VLOOKUP(F152,'Appendix 3 Rules'!$A$1:$O$34,15))))))</f>
        <v/>
      </c>
      <c r="I152" s="11"/>
      <c r="J152" s="14"/>
      <c r="K152" s="11"/>
      <c r="L152" s="14"/>
      <c r="M152" s="11"/>
      <c r="N152" s="14"/>
      <c r="O152" s="11"/>
      <c r="P152" s="14"/>
      <c r="Q152" s="11"/>
      <c r="R152" s="14"/>
      <c r="S152" s="68"/>
      <c r="T152" s="14"/>
      <c r="U152" s="11"/>
      <c r="V152" s="14"/>
      <c r="W152" s="11"/>
      <c r="X152" s="14"/>
      <c r="Y152" s="69"/>
      <c r="Z152" s="14"/>
      <c r="AA152" s="69"/>
      <c r="AB152" s="14"/>
      <c r="AC152" s="8"/>
      <c r="AD152" s="13"/>
      <c r="AE152" s="8"/>
      <c r="AF152" s="13"/>
      <c r="AG152" s="8"/>
      <c r="AH152" s="13"/>
      <c r="AI152" s="13"/>
      <c r="AJ152" s="13"/>
      <c r="AK152" s="13"/>
      <c r="AL152" s="13"/>
      <c r="AM152" s="13" t="str">
        <f>IF(OR(AE152&lt;&gt;"",AG152&lt;&gt;""),"",IF(AND(F152&lt;&gt;"f",M152&lt;&gt;""),VLOOKUP(F152,'Appendix 3 Rules'!$A$1:$O$34,4,0),""))</f>
        <v/>
      </c>
      <c r="AN152" s="13" t="str">
        <f>IF(Q152="","",VLOOKUP(F152,'Appendix 3 Rules'!$A$1:$N$34,6,FALSE))</f>
        <v/>
      </c>
      <c r="AO152" s="13" t="str">
        <f>IF(AND(F152="f",U152&lt;&gt;""),VLOOKUP(F152,'Appendix 3 Rules'!$A$1:$N$34,8,FALSE),"")</f>
        <v/>
      </c>
    </row>
    <row r="153" spans="1:41" ht="18" customHeight="1" x14ac:dyDescent="0.2">
      <c r="B153" s="70"/>
      <c r="C153" s="9"/>
      <c r="D153" s="10"/>
      <c r="E153" s="9"/>
      <c r="F153" s="8"/>
      <c r="G153" s="20" t="str">
        <f>IF(F153="","",SUMPRODUCT(IF(I153="",0,INDEX('Appendix 3 Rules'!$B$2:$B$18,MATCH(F153,'Appendix 3 Rules'!$A$2:$A$17))))+(IF(K153="",0,INDEX('Appendix 3 Rules'!$C$2:$C$18,MATCH(F153,'Appendix 3 Rules'!$A$2:$A$17))))+(IF(M153="",0,INDEX('Appendix 3 Rules'!$D$2:$D$18,MATCH(F153,'Appendix 3 Rules'!$A$2:$A$17))))+(IF(O153="",0,INDEX('Appendix 3 Rules'!$E$2:$E$18,MATCH(F153,'Appendix 3 Rules'!$A$2:$A$17))))+(IF(Q153="",0,INDEX('Appendix 3 Rules'!$F$2:$F$18,MATCH(F153,'Appendix 3 Rules'!$A$2:$A$17))))+(IF(S153="",0,INDEX('Appendix 3 Rules'!$G$2:$G$18,MATCH(F153,'Appendix 3 Rules'!$A$2:$A$17))))+(IF(U153="",0,INDEX('Appendix 3 Rules'!$H$2:$H$18,MATCH(F153,'Appendix 3 Rules'!$A$2:$A$17))))+(IF(W153="",0,INDEX('Appendix 3 Rules'!$I$2:$I$18,MATCH(F153,'Appendix 3 Rules'!$A$2:$A$17))))+(IF(Y153="",0,INDEX('Appendix 3 Rules'!$J$2:$J$18,MATCH(F153,'Appendix 3 Rules'!$A$2:$A$17))))+(IF(AA153="",0,INDEX('Appendix 3 Rules'!$K$2:$K$18,MATCH(F153,'Appendix 3 Rules'!$A$2:$A$17))))+(IF(AC153="",0,INDEX('Appendix 3 Rules'!$L$2:$L$18,MATCH(F153,'Appendix 3 Rules'!$A$2:$A$17))))+(IF(AE153="",0,INDEX('Appendix 3 Rules'!$M$2:$M$18,MATCH(F153,'Appendix 3 Rules'!$A$2:$A$17))))+(IF(AG153="",0,INDEX('Appendix 3 Rules'!$N$2:$N$18,MATCH(F153,'Appendix 3 Rules'!$A$2:$A$17))))+(IF(F153="gc1",VLOOKUP(F153,'Appendix 3 Rules'!$A$1:$O$34,15)))+(IF(F153="gc2",VLOOKUP(F153,'Appendix 3 Rules'!$A$1:$O$34,15)))+(IF(F153="gc3",VLOOKUP(F153,'Appendix 3 Rules'!$A$1:$O$34,15)))+(IF(F153="gr1",VLOOKUP(F153,'Appendix 3 Rules'!$A$1:$O$34,15)))+(IF(F153="gr2",VLOOKUP(F153,'Appendix 3 Rules'!$A$1:$O$34,15)))+(IF(F153="gr3",VLOOKUP(F153,'Appendix 3 Rules'!$A$1:$O$34,15)))+(IF(F153="h1",VLOOKUP(F153,'Appendix 3 Rules'!$A$1:$O$34,15)))+(IF(F153="h2",VLOOKUP(F153,'Appendix 3 Rules'!$A$1:$O$34,15)))+(IF(F153="h3",VLOOKUP(F153,'Appendix 3 Rules'!$A$1:$O$34,15)))+(IF(F153="i1",VLOOKUP(F153,'Appendix 3 Rules'!$A$1:$O$34,15)))+(IF(F153="i2",VLOOKUP(F153,'Appendix 3 Rules'!$A$1:$O$34,15)))+(IF(F153="j1",VLOOKUP(F153,'Appendix 3 Rules'!$A$1:$O$34,15)))+(IF(F153="j2",VLOOKUP(F153,'Appendix 3 Rules'!$A$1:$O$34,15)))+(IF(F153="k",VLOOKUP(F153,'Appendix 3 Rules'!$A$1:$O$34,15)))+(IF(F153="l1",VLOOKUP(F153,'Appendix 3 Rules'!$A$1:$O$34,15)))+(IF(F153="l2",VLOOKUP(F153,'Appendix 3 Rules'!$A$1:$O$34,15)))+(IF(F153="m1",VLOOKUP(F153,'Appendix 3 Rules'!$A$1:$O$34,15)))+(IF(F153="m2",VLOOKUP(F153,'Appendix 3 Rules'!$A$1:$O$34,15)))+(IF(F153="m3",VLOOKUP(F153,'Appendix 3 Rules'!$A$1:$O$34,15)))+(IF(F153="n",VLOOKUP(F153,'Appendix 3 Rules'!$A$1:$O$34,15)))+(IF(F153="o",VLOOKUP(F153,'Appendix 3 Rules'!$A$1:$O$34,15)))+(IF(F153="p",VLOOKUP(F153,'Appendix 3 Rules'!$A$1:$O$34,15)))+(IF(F153="q",VLOOKUP(F153,'Appendix 3 Rules'!$A$1:$O$34,15)))+(IF(F153="r",VLOOKUP(F153,'Appendix 3 Rules'!$A$1:$O$34,15)))+(IF(F153="s",VLOOKUP(F153,'Appendix 3 Rules'!$A$1:$O$34,15)))+(IF(F153="t",VLOOKUP(F153,'Appendix 3 Rules'!$A$1:$O$34,15)))+(IF(F153="u",VLOOKUP(F153,'Appendix 3 Rules'!$A$1:$O$34,15))))</f>
        <v/>
      </c>
      <c r="H153" s="61" t="str">
        <f>IF(F153="","",IF(OR(F153="d",F153="e",F153="gc1",F153="gc2",F153="gc3",F153="gr1",F153="gr2",F153="gr3",F153="h1",F153="h2",F153="h3",F153="i1",F153="i2",F153="j1",F153="j2",F153="k",F153="l1",F153="l2",F153="m1",F153="m2",F153="m3",F153="n",F153="o",F153="p",F153="q",F153="r",F153="s",F153="t",F153="u",F153="f"),MIN(G153,VLOOKUP(F153,'Appx 3 (Mass) Rules'!$A$1:$D$150,4,0)),MIN(G153,VLOOKUP(F153,'Appx 3 (Mass) Rules'!$A$1:$D$150,4,0),SUMPRODUCT(IF(I153="",0,INDEX('Appendix 3 Rules'!$B$2:$B$18,MATCH(F153,'Appendix 3 Rules'!$A$2:$A$17))))+(IF(K153="",0,INDEX('Appendix 3 Rules'!$C$2:$C$18,MATCH(F153,'Appendix 3 Rules'!$A$2:$A$17))))+(IF(M153="",0,INDEX('Appendix 3 Rules'!$D$2:$D$18,MATCH(F153,'Appendix 3 Rules'!$A$2:$A$17))))+(IF(O153="",0,INDEX('Appendix 3 Rules'!$E$2:$E$18,MATCH(F153,'Appendix 3 Rules'!$A$2:$A$17))))+(IF(Q153="",0,INDEX('Appendix 3 Rules'!$F$2:$F$18,MATCH(F153,'Appendix 3 Rules'!$A$2:$A$17))))+(IF(S153="",0,INDEX('Appendix 3 Rules'!$G$2:$G$18,MATCH(F153,'Appendix 3 Rules'!$A$2:$A$17))))+(IF(U153="",0,INDEX('Appendix 3 Rules'!$H$2:$H$18,MATCH(F153,'Appendix 3 Rules'!$A$2:$A$17))))+(IF(W153="",0,INDEX('Appendix 3 Rules'!$I$2:$I$18,MATCH(F153,'Appendix 3 Rules'!$A$2:$A$17))))+(IF(Y153="",0,INDEX('Appendix 3 Rules'!$J$2:$J$18,MATCH(F153,'Appendix 3 Rules'!$A$2:$A$17))))+(IF(AA153="",0,INDEX('Appendix 3 Rules'!$K$2:$K$18,MATCH(F153,'Appendix 3 Rules'!$A$2:$A$17))))+(IF(AC153="",0,INDEX('Appendix 3 Rules'!$L$2:$L$18,MATCH(F153,'Appendix 3 Rules'!$A$2:$A$17))))+(IF(AE153="",0,INDEX('Appendix 3 Rules'!$M$2:$M$18,MATCH(F153,'Appendix 3 Rules'!$A$2:$A$17))))+(IF(AG153="",0,INDEX('Appendix 3 Rules'!$N$2:$N$18,MATCH(F153,'Appendix 3 Rules'!$A$2:$A$17))))+(IF(F153="gc1",VLOOKUP(F153,'Appendix 3 Rules'!$A$1:$O$34,15)))+(IF(F153="gc2",VLOOKUP(F153,'Appendix 3 Rules'!$A$1:$O$34,15)))+(IF(F153="gc3",VLOOKUP(F153,'Appendix 3 Rules'!$A$1:$O$34,15)))+(IF(F153="gr1",VLOOKUP(F153,'Appendix 3 Rules'!$A$1:$O$34,15)))+(IF(F153="gr2",VLOOKUP(F153,'Appendix 3 Rules'!$A$1:$O$34,15)))+(IF(F153="gr3",VLOOKUP(F153,'Appendix 3 Rules'!$A$1:$O$34,15)))+(IF(F153="h1",VLOOKUP(F153,'Appendix 3 Rules'!$A$1:$O$34,15)))+(IF(F153="h2",VLOOKUP(F153,'Appendix 3 Rules'!$A$1:$O$34,15)))+(IF(F153="h3",VLOOKUP(F153,'Appendix 3 Rules'!$A$1:$O$34,15)))+(IF(F153="i1",VLOOKUP(F153,'Appendix 3 Rules'!$A$1:$O$34,15)))+(IF(F153="i2",VLOOKUP(F153,'Appendix 3 Rules'!$A$1:$O$34,15)))+(IF(F153="j1",VLOOKUP(F153,'Appendix 3 Rules'!$A$1:$O$34,15)))+(IF(F153="j2",VLOOKUP(F153,'Appendix 3 Rules'!$A$1:$O$34,15)))+(IF(F153="k",VLOOKUP(F153,'Appendix 3 Rules'!$A$1:$O$34,15)))+(IF(F153="l1",VLOOKUP(F153,'Appendix 3 Rules'!$A$1:$O$34,15)))+(IF(F153="l2",VLOOKUP(F153,'Appendix 3 Rules'!$A$1:$O$34,15)))+(IF(F153="m1",VLOOKUP(F153,'Appendix 3 Rules'!$A$1:$O$34,15)))+(IF(F153="m2",VLOOKUP(F153,'Appendix 3 Rules'!$A$1:$O$34,15)))+(IF(F153="m3",VLOOKUP(F153,'Appendix 3 Rules'!$A$1:$O$34,15)))+(IF(F153="n",VLOOKUP(F153,'Appendix 3 Rules'!$A$1:$O$34,15)))+(IF(F153="o",VLOOKUP(F153,'Appendix 3 Rules'!$A$1:$O$34,15)))+(IF(F153="p",VLOOKUP(F153,'Appendix 3 Rules'!$A$1:$O$34,15)))+(IF(F153="q",VLOOKUP(F153,'Appendix 3 Rules'!$A$1:$O$34,15)))+(IF(F153="r",VLOOKUP(F153,'Appendix 3 Rules'!$A$1:$O$34,15)))+(IF(F153="s",VLOOKUP(F153,'Appendix 3 Rules'!$A$1:$O$34,15)))+(IF(F153="t",VLOOKUP(F153,'Appendix 3 Rules'!$A$1:$O$34,15)))+(IF(F153="u",VLOOKUP(F153,'Appendix 3 Rules'!$A$1:$O$34,15))))))</f>
        <v/>
      </c>
      <c r="I153" s="12"/>
      <c r="J153" s="13"/>
      <c r="K153" s="12"/>
      <c r="L153" s="13"/>
      <c r="M153" s="12"/>
      <c r="N153" s="13"/>
      <c r="O153" s="12"/>
      <c r="P153" s="13"/>
      <c r="Q153" s="12"/>
      <c r="R153" s="13"/>
      <c r="S153" s="12"/>
      <c r="T153" s="13"/>
      <c r="U153" s="12"/>
      <c r="V153" s="13"/>
      <c r="W153" s="12"/>
      <c r="X153" s="13"/>
      <c r="Y153" s="12"/>
      <c r="Z153" s="13"/>
      <c r="AA153" s="12"/>
      <c r="AB153" s="13"/>
      <c r="AC153" s="8"/>
      <c r="AD153" s="13"/>
      <c r="AE153" s="8"/>
      <c r="AF153" s="13"/>
      <c r="AG153" s="8"/>
      <c r="AH153" s="13"/>
      <c r="AI153" s="13"/>
      <c r="AJ153" s="13"/>
      <c r="AK153" s="13"/>
      <c r="AL153" s="13"/>
      <c r="AM153" s="13" t="str">
        <f>IF(OR(AE153&lt;&gt;"",AG153&lt;&gt;""),"",IF(AND(F153&lt;&gt;"f",M153&lt;&gt;""),VLOOKUP(F153,'Appendix 3 Rules'!$A$1:$O$34,4,0),""))</f>
        <v/>
      </c>
      <c r="AN153" s="13" t="str">
        <f>IF(Q153="","",VLOOKUP(F153,'Appendix 3 Rules'!$A$1:$N$34,6,FALSE))</f>
        <v/>
      </c>
      <c r="AO153" s="13" t="str">
        <f>IF(AND(F153="f",U153&lt;&gt;""),VLOOKUP(F153,'Appendix 3 Rules'!$A$1:$N$34,8,FALSE),"")</f>
        <v/>
      </c>
    </row>
    <row r="154" spans="1:41" ht="18" customHeight="1" x14ac:dyDescent="0.2">
      <c r="B154" s="70"/>
      <c r="C154" s="9"/>
      <c r="D154" s="10"/>
      <c r="E154" s="9"/>
      <c r="F154" s="8"/>
      <c r="G154" s="20" t="str">
        <f>IF(F154="","",SUMPRODUCT(IF(I154="",0,INDEX('Appendix 3 Rules'!$B$2:$B$18,MATCH(F154,'Appendix 3 Rules'!$A$2:$A$17))))+(IF(K154="",0,INDEX('Appendix 3 Rules'!$C$2:$C$18,MATCH(F154,'Appendix 3 Rules'!$A$2:$A$17))))+(IF(M154="",0,INDEX('Appendix 3 Rules'!$D$2:$D$18,MATCH(F154,'Appendix 3 Rules'!$A$2:$A$17))))+(IF(O154="",0,INDEX('Appendix 3 Rules'!$E$2:$E$18,MATCH(F154,'Appendix 3 Rules'!$A$2:$A$17))))+(IF(Q154="",0,INDEX('Appendix 3 Rules'!$F$2:$F$18,MATCH(F154,'Appendix 3 Rules'!$A$2:$A$17))))+(IF(S154="",0,INDEX('Appendix 3 Rules'!$G$2:$G$18,MATCH(F154,'Appendix 3 Rules'!$A$2:$A$17))))+(IF(U154="",0,INDEX('Appendix 3 Rules'!$H$2:$H$18,MATCH(F154,'Appendix 3 Rules'!$A$2:$A$17))))+(IF(W154="",0,INDEX('Appendix 3 Rules'!$I$2:$I$18,MATCH(F154,'Appendix 3 Rules'!$A$2:$A$17))))+(IF(Y154="",0,INDEX('Appendix 3 Rules'!$J$2:$J$18,MATCH(F154,'Appendix 3 Rules'!$A$2:$A$17))))+(IF(AA154="",0,INDEX('Appendix 3 Rules'!$K$2:$K$18,MATCH(F154,'Appendix 3 Rules'!$A$2:$A$17))))+(IF(AC154="",0,INDEX('Appendix 3 Rules'!$L$2:$L$18,MATCH(F154,'Appendix 3 Rules'!$A$2:$A$17))))+(IF(AE154="",0,INDEX('Appendix 3 Rules'!$M$2:$M$18,MATCH(F154,'Appendix 3 Rules'!$A$2:$A$17))))+(IF(AG154="",0,INDEX('Appendix 3 Rules'!$N$2:$N$18,MATCH(F154,'Appendix 3 Rules'!$A$2:$A$17))))+(IF(F154="gc1",VLOOKUP(F154,'Appendix 3 Rules'!$A$1:$O$34,15)))+(IF(F154="gc2",VLOOKUP(F154,'Appendix 3 Rules'!$A$1:$O$34,15)))+(IF(F154="gc3",VLOOKUP(F154,'Appendix 3 Rules'!$A$1:$O$34,15)))+(IF(F154="gr1",VLOOKUP(F154,'Appendix 3 Rules'!$A$1:$O$34,15)))+(IF(F154="gr2",VLOOKUP(F154,'Appendix 3 Rules'!$A$1:$O$34,15)))+(IF(F154="gr3",VLOOKUP(F154,'Appendix 3 Rules'!$A$1:$O$34,15)))+(IF(F154="h1",VLOOKUP(F154,'Appendix 3 Rules'!$A$1:$O$34,15)))+(IF(F154="h2",VLOOKUP(F154,'Appendix 3 Rules'!$A$1:$O$34,15)))+(IF(F154="h3",VLOOKUP(F154,'Appendix 3 Rules'!$A$1:$O$34,15)))+(IF(F154="i1",VLOOKUP(F154,'Appendix 3 Rules'!$A$1:$O$34,15)))+(IF(F154="i2",VLOOKUP(F154,'Appendix 3 Rules'!$A$1:$O$34,15)))+(IF(F154="j1",VLOOKUP(F154,'Appendix 3 Rules'!$A$1:$O$34,15)))+(IF(F154="j2",VLOOKUP(F154,'Appendix 3 Rules'!$A$1:$O$34,15)))+(IF(F154="k",VLOOKUP(F154,'Appendix 3 Rules'!$A$1:$O$34,15)))+(IF(F154="l1",VLOOKUP(F154,'Appendix 3 Rules'!$A$1:$O$34,15)))+(IF(F154="l2",VLOOKUP(F154,'Appendix 3 Rules'!$A$1:$O$34,15)))+(IF(F154="m1",VLOOKUP(F154,'Appendix 3 Rules'!$A$1:$O$34,15)))+(IF(F154="m2",VLOOKUP(F154,'Appendix 3 Rules'!$A$1:$O$34,15)))+(IF(F154="m3",VLOOKUP(F154,'Appendix 3 Rules'!$A$1:$O$34,15)))+(IF(F154="n",VLOOKUP(F154,'Appendix 3 Rules'!$A$1:$O$34,15)))+(IF(F154="o",VLOOKUP(F154,'Appendix 3 Rules'!$A$1:$O$34,15)))+(IF(F154="p",VLOOKUP(F154,'Appendix 3 Rules'!$A$1:$O$34,15)))+(IF(F154="q",VLOOKUP(F154,'Appendix 3 Rules'!$A$1:$O$34,15)))+(IF(F154="r",VLOOKUP(F154,'Appendix 3 Rules'!$A$1:$O$34,15)))+(IF(F154="s",VLOOKUP(F154,'Appendix 3 Rules'!$A$1:$O$34,15)))+(IF(F154="t",VLOOKUP(F154,'Appendix 3 Rules'!$A$1:$O$34,15)))+(IF(F154="u",VLOOKUP(F154,'Appendix 3 Rules'!$A$1:$O$34,15))))</f>
        <v/>
      </c>
      <c r="H154" s="61" t="str">
        <f>IF(F154="","",IF(OR(F154="d",F154="e",F154="gc1",F154="gc2",F154="gc3",F154="gr1",F154="gr2",F154="gr3",F154="h1",F154="h2",F154="h3",F154="i1",F154="i2",F154="j1",F154="j2",F154="k",F154="l1",F154="l2",F154="m1",F154="m2",F154="m3",F154="n",F154="o",F154="p",F154="q",F154="r",F154="s",F154="t",F154="u",F154="f"),MIN(G154,VLOOKUP(F154,'Appx 3 (Mass) Rules'!$A$1:$D$150,4,0)),MIN(G154,VLOOKUP(F154,'Appx 3 (Mass) Rules'!$A$1:$D$150,4,0),SUMPRODUCT(IF(I154="",0,INDEX('Appendix 3 Rules'!$B$2:$B$18,MATCH(F154,'Appendix 3 Rules'!$A$2:$A$17))))+(IF(K154="",0,INDEX('Appendix 3 Rules'!$C$2:$C$18,MATCH(F154,'Appendix 3 Rules'!$A$2:$A$17))))+(IF(M154="",0,INDEX('Appendix 3 Rules'!$D$2:$D$18,MATCH(F154,'Appendix 3 Rules'!$A$2:$A$17))))+(IF(O154="",0,INDEX('Appendix 3 Rules'!$E$2:$E$18,MATCH(F154,'Appendix 3 Rules'!$A$2:$A$17))))+(IF(Q154="",0,INDEX('Appendix 3 Rules'!$F$2:$F$18,MATCH(F154,'Appendix 3 Rules'!$A$2:$A$17))))+(IF(S154="",0,INDEX('Appendix 3 Rules'!$G$2:$G$18,MATCH(F154,'Appendix 3 Rules'!$A$2:$A$17))))+(IF(U154="",0,INDEX('Appendix 3 Rules'!$H$2:$H$18,MATCH(F154,'Appendix 3 Rules'!$A$2:$A$17))))+(IF(W154="",0,INDEX('Appendix 3 Rules'!$I$2:$I$18,MATCH(F154,'Appendix 3 Rules'!$A$2:$A$17))))+(IF(Y154="",0,INDEX('Appendix 3 Rules'!$J$2:$J$18,MATCH(F154,'Appendix 3 Rules'!$A$2:$A$17))))+(IF(AA154="",0,INDEX('Appendix 3 Rules'!$K$2:$K$18,MATCH(F154,'Appendix 3 Rules'!$A$2:$A$17))))+(IF(AC154="",0,INDEX('Appendix 3 Rules'!$L$2:$L$18,MATCH(F154,'Appendix 3 Rules'!$A$2:$A$17))))+(IF(AE154="",0,INDEX('Appendix 3 Rules'!$M$2:$M$18,MATCH(F154,'Appendix 3 Rules'!$A$2:$A$17))))+(IF(AG154="",0,INDEX('Appendix 3 Rules'!$N$2:$N$18,MATCH(F154,'Appendix 3 Rules'!$A$2:$A$17))))+(IF(F154="gc1",VLOOKUP(F154,'Appendix 3 Rules'!$A$1:$O$34,15)))+(IF(F154="gc2",VLOOKUP(F154,'Appendix 3 Rules'!$A$1:$O$34,15)))+(IF(F154="gc3",VLOOKUP(F154,'Appendix 3 Rules'!$A$1:$O$34,15)))+(IF(F154="gr1",VLOOKUP(F154,'Appendix 3 Rules'!$A$1:$O$34,15)))+(IF(F154="gr2",VLOOKUP(F154,'Appendix 3 Rules'!$A$1:$O$34,15)))+(IF(F154="gr3",VLOOKUP(F154,'Appendix 3 Rules'!$A$1:$O$34,15)))+(IF(F154="h1",VLOOKUP(F154,'Appendix 3 Rules'!$A$1:$O$34,15)))+(IF(F154="h2",VLOOKUP(F154,'Appendix 3 Rules'!$A$1:$O$34,15)))+(IF(F154="h3",VLOOKUP(F154,'Appendix 3 Rules'!$A$1:$O$34,15)))+(IF(F154="i1",VLOOKUP(F154,'Appendix 3 Rules'!$A$1:$O$34,15)))+(IF(F154="i2",VLOOKUP(F154,'Appendix 3 Rules'!$A$1:$O$34,15)))+(IF(F154="j1",VLOOKUP(F154,'Appendix 3 Rules'!$A$1:$O$34,15)))+(IF(F154="j2",VLOOKUP(F154,'Appendix 3 Rules'!$A$1:$O$34,15)))+(IF(F154="k",VLOOKUP(F154,'Appendix 3 Rules'!$A$1:$O$34,15)))+(IF(F154="l1",VLOOKUP(F154,'Appendix 3 Rules'!$A$1:$O$34,15)))+(IF(F154="l2",VLOOKUP(F154,'Appendix 3 Rules'!$A$1:$O$34,15)))+(IF(F154="m1",VLOOKUP(F154,'Appendix 3 Rules'!$A$1:$O$34,15)))+(IF(F154="m2",VLOOKUP(F154,'Appendix 3 Rules'!$A$1:$O$34,15)))+(IF(F154="m3",VLOOKUP(F154,'Appendix 3 Rules'!$A$1:$O$34,15)))+(IF(F154="n",VLOOKUP(F154,'Appendix 3 Rules'!$A$1:$O$34,15)))+(IF(F154="o",VLOOKUP(F154,'Appendix 3 Rules'!$A$1:$O$34,15)))+(IF(F154="p",VLOOKUP(F154,'Appendix 3 Rules'!$A$1:$O$34,15)))+(IF(F154="q",VLOOKUP(F154,'Appendix 3 Rules'!$A$1:$O$34,15)))+(IF(F154="r",VLOOKUP(F154,'Appendix 3 Rules'!$A$1:$O$34,15)))+(IF(F154="s",VLOOKUP(F154,'Appendix 3 Rules'!$A$1:$O$34,15)))+(IF(F154="t",VLOOKUP(F154,'Appendix 3 Rules'!$A$1:$O$34,15)))+(IF(F154="u",VLOOKUP(F154,'Appendix 3 Rules'!$A$1:$O$34,15))))))</f>
        <v/>
      </c>
      <c r="I154" s="11"/>
      <c r="J154" s="14"/>
      <c r="K154" s="11"/>
      <c r="L154" s="14"/>
      <c r="M154" s="11"/>
      <c r="N154" s="14"/>
      <c r="O154" s="11"/>
      <c r="P154" s="14"/>
      <c r="Q154" s="11"/>
      <c r="R154" s="14"/>
      <c r="S154" s="68"/>
      <c r="T154" s="14"/>
      <c r="U154" s="11"/>
      <c r="V154" s="14"/>
      <c r="W154" s="11"/>
      <c r="X154" s="14"/>
      <c r="Y154" s="69"/>
      <c r="Z154" s="14"/>
      <c r="AA154" s="69"/>
      <c r="AB154" s="14"/>
      <c r="AC154" s="8"/>
      <c r="AD154" s="13"/>
      <c r="AE154" s="8"/>
      <c r="AF154" s="13"/>
      <c r="AG154" s="8"/>
      <c r="AH154" s="13"/>
      <c r="AI154" s="13"/>
      <c r="AJ154" s="13"/>
      <c r="AK154" s="13"/>
      <c r="AL154" s="13"/>
      <c r="AM154" s="13" t="str">
        <f>IF(OR(AE154&lt;&gt;"",AG154&lt;&gt;""),"",IF(AND(F154&lt;&gt;"f",M154&lt;&gt;""),VLOOKUP(F154,'Appendix 3 Rules'!$A$1:$O$34,4,0),""))</f>
        <v/>
      </c>
      <c r="AN154" s="13" t="str">
        <f>IF(Q154="","",VLOOKUP(F154,'Appendix 3 Rules'!$A$1:$N$34,6,FALSE))</f>
        <v/>
      </c>
      <c r="AO154" s="13" t="str">
        <f>IF(AND(F154="f",U154&lt;&gt;""),VLOOKUP(F154,'Appendix 3 Rules'!$A$1:$N$34,8,FALSE),"")</f>
        <v/>
      </c>
    </row>
    <row r="155" spans="1:41" ht="18" customHeight="1" x14ac:dyDescent="0.2">
      <c r="B155" s="70"/>
      <c r="C155" s="9"/>
      <c r="D155" s="10"/>
      <c r="E155" s="9"/>
      <c r="F155" s="8"/>
      <c r="G155" s="20" t="str">
        <f>IF(F155="","",SUMPRODUCT(IF(I155="",0,INDEX('Appendix 3 Rules'!$B$2:$B$18,MATCH(F155,'Appendix 3 Rules'!$A$2:$A$17))))+(IF(K155="",0,INDEX('Appendix 3 Rules'!$C$2:$C$18,MATCH(F155,'Appendix 3 Rules'!$A$2:$A$17))))+(IF(M155="",0,INDEX('Appendix 3 Rules'!$D$2:$D$18,MATCH(F155,'Appendix 3 Rules'!$A$2:$A$17))))+(IF(O155="",0,INDEX('Appendix 3 Rules'!$E$2:$E$18,MATCH(F155,'Appendix 3 Rules'!$A$2:$A$17))))+(IF(Q155="",0,INDEX('Appendix 3 Rules'!$F$2:$F$18,MATCH(F155,'Appendix 3 Rules'!$A$2:$A$17))))+(IF(S155="",0,INDEX('Appendix 3 Rules'!$G$2:$G$18,MATCH(F155,'Appendix 3 Rules'!$A$2:$A$17))))+(IF(U155="",0,INDEX('Appendix 3 Rules'!$H$2:$H$18,MATCH(F155,'Appendix 3 Rules'!$A$2:$A$17))))+(IF(W155="",0,INDEX('Appendix 3 Rules'!$I$2:$I$18,MATCH(F155,'Appendix 3 Rules'!$A$2:$A$17))))+(IF(Y155="",0,INDEX('Appendix 3 Rules'!$J$2:$J$18,MATCH(F155,'Appendix 3 Rules'!$A$2:$A$17))))+(IF(AA155="",0,INDEX('Appendix 3 Rules'!$K$2:$K$18,MATCH(F155,'Appendix 3 Rules'!$A$2:$A$17))))+(IF(AC155="",0,INDEX('Appendix 3 Rules'!$L$2:$L$18,MATCH(F155,'Appendix 3 Rules'!$A$2:$A$17))))+(IF(AE155="",0,INDEX('Appendix 3 Rules'!$M$2:$M$18,MATCH(F155,'Appendix 3 Rules'!$A$2:$A$17))))+(IF(AG155="",0,INDEX('Appendix 3 Rules'!$N$2:$N$18,MATCH(F155,'Appendix 3 Rules'!$A$2:$A$17))))+(IF(F155="gc1",VLOOKUP(F155,'Appendix 3 Rules'!$A$1:$O$34,15)))+(IF(F155="gc2",VLOOKUP(F155,'Appendix 3 Rules'!$A$1:$O$34,15)))+(IF(F155="gc3",VLOOKUP(F155,'Appendix 3 Rules'!$A$1:$O$34,15)))+(IF(F155="gr1",VLOOKUP(F155,'Appendix 3 Rules'!$A$1:$O$34,15)))+(IF(F155="gr2",VLOOKUP(F155,'Appendix 3 Rules'!$A$1:$O$34,15)))+(IF(F155="gr3",VLOOKUP(F155,'Appendix 3 Rules'!$A$1:$O$34,15)))+(IF(F155="h1",VLOOKUP(F155,'Appendix 3 Rules'!$A$1:$O$34,15)))+(IF(F155="h2",VLOOKUP(F155,'Appendix 3 Rules'!$A$1:$O$34,15)))+(IF(F155="h3",VLOOKUP(F155,'Appendix 3 Rules'!$A$1:$O$34,15)))+(IF(F155="i1",VLOOKUP(F155,'Appendix 3 Rules'!$A$1:$O$34,15)))+(IF(F155="i2",VLOOKUP(F155,'Appendix 3 Rules'!$A$1:$O$34,15)))+(IF(F155="j1",VLOOKUP(F155,'Appendix 3 Rules'!$A$1:$O$34,15)))+(IF(F155="j2",VLOOKUP(F155,'Appendix 3 Rules'!$A$1:$O$34,15)))+(IF(F155="k",VLOOKUP(F155,'Appendix 3 Rules'!$A$1:$O$34,15)))+(IF(F155="l1",VLOOKUP(F155,'Appendix 3 Rules'!$A$1:$O$34,15)))+(IF(F155="l2",VLOOKUP(F155,'Appendix 3 Rules'!$A$1:$O$34,15)))+(IF(F155="m1",VLOOKUP(F155,'Appendix 3 Rules'!$A$1:$O$34,15)))+(IF(F155="m2",VLOOKUP(F155,'Appendix 3 Rules'!$A$1:$O$34,15)))+(IF(F155="m3",VLOOKUP(F155,'Appendix 3 Rules'!$A$1:$O$34,15)))+(IF(F155="n",VLOOKUP(F155,'Appendix 3 Rules'!$A$1:$O$34,15)))+(IF(F155="o",VLOOKUP(F155,'Appendix 3 Rules'!$A$1:$O$34,15)))+(IF(F155="p",VLOOKUP(F155,'Appendix 3 Rules'!$A$1:$O$34,15)))+(IF(F155="q",VLOOKUP(F155,'Appendix 3 Rules'!$A$1:$O$34,15)))+(IF(F155="r",VLOOKUP(F155,'Appendix 3 Rules'!$A$1:$O$34,15)))+(IF(F155="s",VLOOKUP(F155,'Appendix 3 Rules'!$A$1:$O$34,15)))+(IF(F155="t",VLOOKUP(F155,'Appendix 3 Rules'!$A$1:$O$34,15)))+(IF(F155="u",VLOOKUP(F155,'Appendix 3 Rules'!$A$1:$O$34,15))))</f>
        <v/>
      </c>
      <c r="H155" s="61" t="str">
        <f>IF(F155="","",IF(OR(F155="d",F155="e",F155="gc1",F155="gc2",F155="gc3",F155="gr1",F155="gr2",F155="gr3",F155="h1",F155="h2",F155="h3",F155="i1",F155="i2",F155="j1",F155="j2",F155="k",F155="l1",F155="l2",F155="m1",F155="m2",F155="m3",F155="n",F155="o",F155="p",F155="q",F155="r",F155="s",F155="t",F155="u",F155="f"),MIN(G155,VLOOKUP(F155,'Appx 3 (Mass) Rules'!$A$1:$D$150,4,0)),MIN(G155,VLOOKUP(F155,'Appx 3 (Mass) Rules'!$A$1:$D$150,4,0),SUMPRODUCT(IF(I155="",0,INDEX('Appendix 3 Rules'!$B$2:$B$18,MATCH(F155,'Appendix 3 Rules'!$A$2:$A$17))))+(IF(K155="",0,INDEX('Appendix 3 Rules'!$C$2:$C$18,MATCH(F155,'Appendix 3 Rules'!$A$2:$A$17))))+(IF(M155="",0,INDEX('Appendix 3 Rules'!$D$2:$D$18,MATCH(F155,'Appendix 3 Rules'!$A$2:$A$17))))+(IF(O155="",0,INDEX('Appendix 3 Rules'!$E$2:$E$18,MATCH(F155,'Appendix 3 Rules'!$A$2:$A$17))))+(IF(Q155="",0,INDEX('Appendix 3 Rules'!$F$2:$F$18,MATCH(F155,'Appendix 3 Rules'!$A$2:$A$17))))+(IF(S155="",0,INDEX('Appendix 3 Rules'!$G$2:$G$18,MATCH(F155,'Appendix 3 Rules'!$A$2:$A$17))))+(IF(U155="",0,INDEX('Appendix 3 Rules'!$H$2:$H$18,MATCH(F155,'Appendix 3 Rules'!$A$2:$A$17))))+(IF(W155="",0,INDEX('Appendix 3 Rules'!$I$2:$I$18,MATCH(F155,'Appendix 3 Rules'!$A$2:$A$17))))+(IF(Y155="",0,INDEX('Appendix 3 Rules'!$J$2:$J$18,MATCH(F155,'Appendix 3 Rules'!$A$2:$A$17))))+(IF(AA155="",0,INDEX('Appendix 3 Rules'!$K$2:$K$18,MATCH(F155,'Appendix 3 Rules'!$A$2:$A$17))))+(IF(AC155="",0,INDEX('Appendix 3 Rules'!$L$2:$L$18,MATCH(F155,'Appendix 3 Rules'!$A$2:$A$17))))+(IF(AE155="",0,INDEX('Appendix 3 Rules'!$M$2:$M$18,MATCH(F155,'Appendix 3 Rules'!$A$2:$A$17))))+(IF(AG155="",0,INDEX('Appendix 3 Rules'!$N$2:$N$18,MATCH(F155,'Appendix 3 Rules'!$A$2:$A$17))))+(IF(F155="gc1",VLOOKUP(F155,'Appendix 3 Rules'!$A$1:$O$34,15)))+(IF(F155="gc2",VLOOKUP(F155,'Appendix 3 Rules'!$A$1:$O$34,15)))+(IF(F155="gc3",VLOOKUP(F155,'Appendix 3 Rules'!$A$1:$O$34,15)))+(IF(F155="gr1",VLOOKUP(F155,'Appendix 3 Rules'!$A$1:$O$34,15)))+(IF(F155="gr2",VLOOKUP(F155,'Appendix 3 Rules'!$A$1:$O$34,15)))+(IF(F155="gr3",VLOOKUP(F155,'Appendix 3 Rules'!$A$1:$O$34,15)))+(IF(F155="h1",VLOOKUP(F155,'Appendix 3 Rules'!$A$1:$O$34,15)))+(IF(F155="h2",VLOOKUP(F155,'Appendix 3 Rules'!$A$1:$O$34,15)))+(IF(F155="h3",VLOOKUP(F155,'Appendix 3 Rules'!$A$1:$O$34,15)))+(IF(F155="i1",VLOOKUP(F155,'Appendix 3 Rules'!$A$1:$O$34,15)))+(IF(F155="i2",VLOOKUP(F155,'Appendix 3 Rules'!$A$1:$O$34,15)))+(IF(F155="j1",VLOOKUP(F155,'Appendix 3 Rules'!$A$1:$O$34,15)))+(IF(F155="j2",VLOOKUP(F155,'Appendix 3 Rules'!$A$1:$O$34,15)))+(IF(F155="k",VLOOKUP(F155,'Appendix 3 Rules'!$A$1:$O$34,15)))+(IF(F155="l1",VLOOKUP(F155,'Appendix 3 Rules'!$A$1:$O$34,15)))+(IF(F155="l2",VLOOKUP(F155,'Appendix 3 Rules'!$A$1:$O$34,15)))+(IF(F155="m1",VLOOKUP(F155,'Appendix 3 Rules'!$A$1:$O$34,15)))+(IF(F155="m2",VLOOKUP(F155,'Appendix 3 Rules'!$A$1:$O$34,15)))+(IF(F155="m3",VLOOKUP(F155,'Appendix 3 Rules'!$A$1:$O$34,15)))+(IF(F155="n",VLOOKUP(F155,'Appendix 3 Rules'!$A$1:$O$34,15)))+(IF(F155="o",VLOOKUP(F155,'Appendix 3 Rules'!$A$1:$O$34,15)))+(IF(F155="p",VLOOKUP(F155,'Appendix 3 Rules'!$A$1:$O$34,15)))+(IF(F155="q",VLOOKUP(F155,'Appendix 3 Rules'!$A$1:$O$34,15)))+(IF(F155="r",VLOOKUP(F155,'Appendix 3 Rules'!$A$1:$O$34,15)))+(IF(F155="s",VLOOKUP(F155,'Appendix 3 Rules'!$A$1:$O$34,15)))+(IF(F155="t",VLOOKUP(F155,'Appendix 3 Rules'!$A$1:$O$34,15)))+(IF(F155="u",VLOOKUP(F155,'Appendix 3 Rules'!$A$1:$O$34,15))))))</f>
        <v/>
      </c>
      <c r="I155" s="12"/>
      <c r="J155" s="13"/>
      <c r="K155" s="12"/>
      <c r="L155" s="13"/>
      <c r="M155" s="12"/>
      <c r="N155" s="13"/>
      <c r="O155" s="12"/>
      <c r="P155" s="13"/>
      <c r="Q155" s="12"/>
      <c r="R155" s="13"/>
      <c r="S155" s="12"/>
      <c r="T155" s="13"/>
      <c r="U155" s="12"/>
      <c r="V155" s="13"/>
      <c r="W155" s="12"/>
      <c r="X155" s="13"/>
      <c r="Y155" s="12"/>
      <c r="Z155" s="13"/>
      <c r="AA155" s="12"/>
      <c r="AB155" s="13"/>
      <c r="AC155" s="8"/>
      <c r="AD155" s="13"/>
      <c r="AE155" s="8"/>
      <c r="AF155" s="13"/>
      <c r="AG155" s="8"/>
      <c r="AH155" s="13"/>
      <c r="AI155" s="13"/>
      <c r="AJ155" s="13"/>
      <c r="AK155" s="13"/>
      <c r="AL155" s="13"/>
      <c r="AM155" s="13" t="str">
        <f>IF(OR(AE155&lt;&gt;"",AG155&lt;&gt;""),"",IF(AND(F155&lt;&gt;"f",M155&lt;&gt;""),VLOOKUP(F155,'Appendix 3 Rules'!$A$1:$O$34,4,0),""))</f>
        <v/>
      </c>
      <c r="AN155" s="13" t="str">
        <f>IF(Q155="","",VLOOKUP(F155,'Appendix 3 Rules'!$A$1:$N$34,6,FALSE))</f>
        <v/>
      </c>
      <c r="AO155" s="13" t="str">
        <f>IF(AND(F155="f",U155&lt;&gt;""),VLOOKUP(F155,'Appendix 3 Rules'!$A$1:$N$34,8,FALSE),"")</f>
        <v/>
      </c>
    </row>
    <row r="156" spans="1:41" ht="18" customHeight="1" x14ac:dyDescent="0.2">
      <c r="B156" s="70"/>
      <c r="C156" s="9"/>
      <c r="D156" s="10"/>
      <c r="E156" s="9"/>
      <c r="F156" s="8"/>
      <c r="G156" s="20" t="str">
        <f>IF(F156="","",SUMPRODUCT(IF(I156="",0,INDEX('Appendix 3 Rules'!$B$2:$B$18,MATCH(F156,'Appendix 3 Rules'!$A$2:$A$17))))+(IF(K156="",0,INDEX('Appendix 3 Rules'!$C$2:$C$18,MATCH(F156,'Appendix 3 Rules'!$A$2:$A$17))))+(IF(M156="",0,INDEX('Appendix 3 Rules'!$D$2:$D$18,MATCH(F156,'Appendix 3 Rules'!$A$2:$A$17))))+(IF(O156="",0,INDEX('Appendix 3 Rules'!$E$2:$E$18,MATCH(F156,'Appendix 3 Rules'!$A$2:$A$17))))+(IF(Q156="",0,INDEX('Appendix 3 Rules'!$F$2:$F$18,MATCH(F156,'Appendix 3 Rules'!$A$2:$A$17))))+(IF(S156="",0,INDEX('Appendix 3 Rules'!$G$2:$G$18,MATCH(F156,'Appendix 3 Rules'!$A$2:$A$17))))+(IF(U156="",0,INDEX('Appendix 3 Rules'!$H$2:$H$18,MATCH(F156,'Appendix 3 Rules'!$A$2:$A$17))))+(IF(W156="",0,INDEX('Appendix 3 Rules'!$I$2:$I$18,MATCH(F156,'Appendix 3 Rules'!$A$2:$A$17))))+(IF(Y156="",0,INDEX('Appendix 3 Rules'!$J$2:$J$18,MATCH(F156,'Appendix 3 Rules'!$A$2:$A$17))))+(IF(AA156="",0,INDEX('Appendix 3 Rules'!$K$2:$K$18,MATCH(F156,'Appendix 3 Rules'!$A$2:$A$17))))+(IF(AC156="",0,INDEX('Appendix 3 Rules'!$L$2:$L$18,MATCH(F156,'Appendix 3 Rules'!$A$2:$A$17))))+(IF(AE156="",0,INDEX('Appendix 3 Rules'!$M$2:$M$18,MATCH(F156,'Appendix 3 Rules'!$A$2:$A$17))))+(IF(AG156="",0,INDEX('Appendix 3 Rules'!$N$2:$N$18,MATCH(F156,'Appendix 3 Rules'!$A$2:$A$17))))+(IF(F156="gc1",VLOOKUP(F156,'Appendix 3 Rules'!$A$1:$O$34,15)))+(IF(F156="gc2",VLOOKUP(F156,'Appendix 3 Rules'!$A$1:$O$34,15)))+(IF(F156="gc3",VLOOKUP(F156,'Appendix 3 Rules'!$A$1:$O$34,15)))+(IF(F156="gr1",VLOOKUP(F156,'Appendix 3 Rules'!$A$1:$O$34,15)))+(IF(F156="gr2",VLOOKUP(F156,'Appendix 3 Rules'!$A$1:$O$34,15)))+(IF(F156="gr3",VLOOKUP(F156,'Appendix 3 Rules'!$A$1:$O$34,15)))+(IF(F156="h1",VLOOKUP(F156,'Appendix 3 Rules'!$A$1:$O$34,15)))+(IF(F156="h2",VLOOKUP(F156,'Appendix 3 Rules'!$A$1:$O$34,15)))+(IF(F156="h3",VLOOKUP(F156,'Appendix 3 Rules'!$A$1:$O$34,15)))+(IF(F156="i1",VLOOKUP(F156,'Appendix 3 Rules'!$A$1:$O$34,15)))+(IF(F156="i2",VLOOKUP(F156,'Appendix 3 Rules'!$A$1:$O$34,15)))+(IF(F156="j1",VLOOKUP(F156,'Appendix 3 Rules'!$A$1:$O$34,15)))+(IF(F156="j2",VLOOKUP(F156,'Appendix 3 Rules'!$A$1:$O$34,15)))+(IF(F156="k",VLOOKUP(F156,'Appendix 3 Rules'!$A$1:$O$34,15)))+(IF(F156="l1",VLOOKUP(F156,'Appendix 3 Rules'!$A$1:$O$34,15)))+(IF(F156="l2",VLOOKUP(F156,'Appendix 3 Rules'!$A$1:$O$34,15)))+(IF(F156="m1",VLOOKUP(F156,'Appendix 3 Rules'!$A$1:$O$34,15)))+(IF(F156="m2",VLOOKUP(F156,'Appendix 3 Rules'!$A$1:$O$34,15)))+(IF(F156="m3",VLOOKUP(F156,'Appendix 3 Rules'!$A$1:$O$34,15)))+(IF(F156="n",VLOOKUP(F156,'Appendix 3 Rules'!$A$1:$O$34,15)))+(IF(F156="o",VLOOKUP(F156,'Appendix 3 Rules'!$A$1:$O$34,15)))+(IF(F156="p",VLOOKUP(F156,'Appendix 3 Rules'!$A$1:$O$34,15)))+(IF(F156="q",VLOOKUP(F156,'Appendix 3 Rules'!$A$1:$O$34,15)))+(IF(F156="r",VLOOKUP(F156,'Appendix 3 Rules'!$A$1:$O$34,15)))+(IF(F156="s",VLOOKUP(F156,'Appendix 3 Rules'!$A$1:$O$34,15)))+(IF(F156="t",VLOOKUP(F156,'Appendix 3 Rules'!$A$1:$O$34,15)))+(IF(F156="u",VLOOKUP(F156,'Appendix 3 Rules'!$A$1:$O$34,15))))</f>
        <v/>
      </c>
      <c r="H156" s="61" t="str">
        <f>IF(F156="","",IF(OR(F156="d",F156="e",F156="gc1",F156="gc2",F156="gc3",F156="gr1",F156="gr2",F156="gr3",F156="h1",F156="h2",F156="h3",F156="i1",F156="i2",F156="j1",F156="j2",F156="k",F156="l1",F156="l2",F156="m1",F156="m2",F156="m3",F156="n",F156="o",F156="p",F156="q",F156="r",F156="s",F156="t",F156="u",F156="f"),MIN(G156,VLOOKUP(F156,'Appx 3 (Mass) Rules'!$A$1:$D$150,4,0)),MIN(G156,VLOOKUP(F156,'Appx 3 (Mass) Rules'!$A$1:$D$150,4,0),SUMPRODUCT(IF(I156="",0,INDEX('Appendix 3 Rules'!$B$2:$B$18,MATCH(F156,'Appendix 3 Rules'!$A$2:$A$17))))+(IF(K156="",0,INDEX('Appendix 3 Rules'!$C$2:$C$18,MATCH(F156,'Appendix 3 Rules'!$A$2:$A$17))))+(IF(M156="",0,INDEX('Appendix 3 Rules'!$D$2:$D$18,MATCH(F156,'Appendix 3 Rules'!$A$2:$A$17))))+(IF(O156="",0,INDEX('Appendix 3 Rules'!$E$2:$E$18,MATCH(F156,'Appendix 3 Rules'!$A$2:$A$17))))+(IF(Q156="",0,INDEX('Appendix 3 Rules'!$F$2:$F$18,MATCH(F156,'Appendix 3 Rules'!$A$2:$A$17))))+(IF(S156="",0,INDEX('Appendix 3 Rules'!$G$2:$G$18,MATCH(F156,'Appendix 3 Rules'!$A$2:$A$17))))+(IF(U156="",0,INDEX('Appendix 3 Rules'!$H$2:$H$18,MATCH(F156,'Appendix 3 Rules'!$A$2:$A$17))))+(IF(W156="",0,INDEX('Appendix 3 Rules'!$I$2:$I$18,MATCH(F156,'Appendix 3 Rules'!$A$2:$A$17))))+(IF(Y156="",0,INDEX('Appendix 3 Rules'!$J$2:$J$18,MATCH(F156,'Appendix 3 Rules'!$A$2:$A$17))))+(IF(AA156="",0,INDEX('Appendix 3 Rules'!$K$2:$K$18,MATCH(F156,'Appendix 3 Rules'!$A$2:$A$17))))+(IF(AC156="",0,INDEX('Appendix 3 Rules'!$L$2:$L$18,MATCH(F156,'Appendix 3 Rules'!$A$2:$A$17))))+(IF(AE156="",0,INDEX('Appendix 3 Rules'!$M$2:$M$18,MATCH(F156,'Appendix 3 Rules'!$A$2:$A$17))))+(IF(AG156="",0,INDEX('Appendix 3 Rules'!$N$2:$N$18,MATCH(F156,'Appendix 3 Rules'!$A$2:$A$17))))+(IF(F156="gc1",VLOOKUP(F156,'Appendix 3 Rules'!$A$1:$O$34,15)))+(IF(F156="gc2",VLOOKUP(F156,'Appendix 3 Rules'!$A$1:$O$34,15)))+(IF(F156="gc3",VLOOKUP(F156,'Appendix 3 Rules'!$A$1:$O$34,15)))+(IF(F156="gr1",VLOOKUP(F156,'Appendix 3 Rules'!$A$1:$O$34,15)))+(IF(F156="gr2",VLOOKUP(F156,'Appendix 3 Rules'!$A$1:$O$34,15)))+(IF(F156="gr3",VLOOKUP(F156,'Appendix 3 Rules'!$A$1:$O$34,15)))+(IF(F156="h1",VLOOKUP(F156,'Appendix 3 Rules'!$A$1:$O$34,15)))+(IF(F156="h2",VLOOKUP(F156,'Appendix 3 Rules'!$A$1:$O$34,15)))+(IF(F156="h3",VLOOKUP(F156,'Appendix 3 Rules'!$A$1:$O$34,15)))+(IF(F156="i1",VLOOKUP(F156,'Appendix 3 Rules'!$A$1:$O$34,15)))+(IF(F156="i2",VLOOKUP(F156,'Appendix 3 Rules'!$A$1:$O$34,15)))+(IF(F156="j1",VLOOKUP(F156,'Appendix 3 Rules'!$A$1:$O$34,15)))+(IF(F156="j2",VLOOKUP(F156,'Appendix 3 Rules'!$A$1:$O$34,15)))+(IF(F156="k",VLOOKUP(F156,'Appendix 3 Rules'!$A$1:$O$34,15)))+(IF(F156="l1",VLOOKUP(F156,'Appendix 3 Rules'!$A$1:$O$34,15)))+(IF(F156="l2",VLOOKUP(F156,'Appendix 3 Rules'!$A$1:$O$34,15)))+(IF(F156="m1",VLOOKUP(F156,'Appendix 3 Rules'!$A$1:$O$34,15)))+(IF(F156="m2",VLOOKUP(F156,'Appendix 3 Rules'!$A$1:$O$34,15)))+(IF(F156="m3",VLOOKUP(F156,'Appendix 3 Rules'!$A$1:$O$34,15)))+(IF(F156="n",VLOOKUP(F156,'Appendix 3 Rules'!$A$1:$O$34,15)))+(IF(F156="o",VLOOKUP(F156,'Appendix 3 Rules'!$A$1:$O$34,15)))+(IF(F156="p",VLOOKUP(F156,'Appendix 3 Rules'!$A$1:$O$34,15)))+(IF(F156="q",VLOOKUP(F156,'Appendix 3 Rules'!$A$1:$O$34,15)))+(IF(F156="r",VLOOKUP(F156,'Appendix 3 Rules'!$A$1:$O$34,15)))+(IF(F156="s",VLOOKUP(F156,'Appendix 3 Rules'!$A$1:$O$34,15)))+(IF(F156="t",VLOOKUP(F156,'Appendix 3 Rules'!$A$1:$O$34,15)))+(IF(F156="u",VLOOKUP(F156,'Appendix 3 Rules'!$A$1:$O$34,15))))))</f>
        <v/>
      </c>
      <c r="I156" s="11"/>
      <c r="J156" s="14"/>
      <c r="K156" s="11"/>
      <c r="L156" s="14"/>
      <c r="M156" s="11"/>
      <c r="N156" s="14"/>
      <c r="O156" s="11"/>
      <c r="P156" s="14"/>
      <c r="Q156" s="11"/>
      <c r="R156" s="14"/>
      <c r="S156" s="68"/>
      <c r="T156" s="14"/>
      <c r="U156" s="11"/>
      <c r="V156" s="14"/>
      <c r="W156" s="11"/>
      <c r="X156" s="14"/>
      <c r="Y156" s="69"/>
      <c r="Z156" s="14"/>
      <c r="AA156" s="69"/>
      <c r="AB156" s="14"/>
      <c r="AC156" s="8"/>
      <c r="AD156" s="13"/>
      <c r="AE156" s="8"/>
      <c r="AF156" s="13"/>
      <c r="AG156" s="8"/>
      <c r="AH156" s="13"/>
      <c r="AI156" s="13"/>
      <c r="AJ156" s="13"/>
      <c r="AK156" s="13"/>
      <c r="AL156" s="13"/>
      <c r="AM156" s="13" t="str">
        <f>IF(OR(AE156&lt;&gt;"",AG156&lt;&gt;""),"",IF(AND(F156&lt;&gt;"f",M156&lt;&gt;""),VLOOKUP(F156,'Appendix 3 Rules'!$A$1:$O$34,4,0),""))</f>
        <v/>
      </c>
      <c r="AN156" s="13" t="str">
        <f>IF(Q156="","",VLOOKUP(F156,'Appendix 3 Rules'!$A$1:$N$34,6,FALSE))</f>
        <v/>
      </c>
      <c r="AO156" s="13" t="str">
        <f>IF(AND(F156="f",U156&lt;&gt;""),VLOOKUP(F156,'Appendix 3 Rules'!$A$1:$N$34,8,FALSE),"")</f>
        <v/>
      </c>
    </row>
    <row r="157" spans="1:41" ht="18" customHeight="1" x14ac:dyDescent="0.2">
      <c r="B157" s="70"/>
      <c r="C157" s="9"/>
      <c r="D157" s="10"/>
      <c r="E157" s="9"/>
      <c r="F157" s="8"/>
      <c r="G157" s="20" t="str">
        <f>IF(F157="","",SUMPRODUCT(IF(I157="",0,INDEX('Appendix 3 Rules'!$B$2:$B$18,MATCH(F157,'Appendix 3 Rules'!$A$2:$A$17))))+(IF(K157="",0,INDEX('Appendix 3 Rules'!$C$2:$C$18,MATCH(F157,'Appendix 3 Rules'!$A$2:$A$17))))+(IF(M157="",0,INDEX('Appendix 3 Rules'!$D$2:$D$18,MATCH(F157,'Appendix 3 Rules'!$A$2:$A$17))))+(IF(O157="",0,INDEX('Appendix 3 Rules'!$E$2:$E$18,MATCH(F157,'Appendix 3 Rules'!$A$2:$A$17))))+(IF(Q157="",0,INDEX('Appendix 3 Rules'!$F$2:$F$18,MATCH(F157,'Appendix 3 Rules'!$A$2:$A$17))))+(IF(S157="",0,INDEX('Appendix 3 Rules'!$G$2:$G$18,MATCH(F157,'Appendix 3 Rules'!$A$2:$A$17))))+(IF(U157="",0,INDEX('Appendix 3 Rules'!$H$2:$H$18,MATCH(F157,'Appendix 3 Rules'!$A$2:$A$17))))+(IF(W157="",0,INDEX('Appendix 3 Rules'!$I$2:$I$18,MATCH(F157,'Appendix 3 Rules'!$A$2:$A$17))))+(IF(Y157="",0,INDEX('Appendix 3 Rules'!$J$2:$J$18,MATCH(F157,'Appendix 3 Rules'!$A$2:$A$17))))+(IF(AA157="",0,INDEX('Appendix 3 Rules'!$K$2:$K$18,MATCH(F157,'Appendix 3 Rules'!$A$2:$A$17))))+(IF(AC157="",0,INDEX('Appendix 3 Rules'!$L$2:$L$18,MATCH(F157,'Appendix 3 Rules'!$A$2:$A$17))))+(IF(AE157="",0,INDEX('Appendix 3 Rules'!$M$2:$M$18,MATCH(F157,'Appendix 3 Rules'!$A$2:$A$17))))+(IF(AG157="",0,INDEX('Appendix 3 Rules'!$N$2:$N$18,MATCH(F157,'Appendix 3 Rules'!$A$2:$A$17))))+(IF(F157="gc1",VLOOKUP(F157,'Appendix 3 Rules'!$A$1:$O$34,15)))+(IF(F157="gc2",VLOOKUP(F157,'Appendix 3 Rules'!$A$1:$O$34,15)))+(IF(F157="gc3",VLOOKUP(F157,'Appendix 3 Rules'!$A$1:$O$34,15)))+(IF(F157="gr1",VLOOKUP(F157,'Appendix 3 Rules'!$A$1:$O$34,15)))+(IF(F157="gr2",VLOOKUP(F157,'Appendix 3 Rules'!$A$1:$O$34,15)))+(IF(F157="gr3",VLOOKUP(F157,'Appendix 3 Rules'!$A$1:$O$34,15)))+(IF(F157="h1",VLOOKUP(F157,'Appendix 3 Rules'!$A$1:$O$34,15)))+(IF(F157="h2",VLOOKUP(F157,'Appendix 3 Rules'!$A$1:$O$34,15)))+(IF(F157="h3",VLOOKUP(F157,'Appendix 3 Rules'!$A$1:$O$34,15)))+(IF(F157="i1",VLOOKUP(F157,'Appendix 3 Rules'!$A$1:$O$34,15)))+(IF(F157="i2",VLOOKUP(F157,'Appendix 3 Rules'!$A$1:$O$34,15)))+(IF(F157="j1",VLOOKUP(F157,'Appendix 3 Rules'!$A$1:$O$34,15)))+(IF(F157="j2",VLOOKUP(F157,'Appendix 3 Rules'!$A$1:$O$34,15)))+(IF(F157="k",VLOOKUP(F157,'Appendix 3 Rules'!$A$1:$O$34,15)))+(IF(F157="l1",VLOOKUP(F157,'Appendix 3 Rules'!$A$1:$O$34,15)))+(IF(F157="l2",VLOOKUP(F157,'Appendix 3 Rules'!$A$1:$O$34,15)))+(IF(F157="m1",VLOOKUP(F157,'Appendix 3 Rules'!$A$1:$O$34,15)))+(IF(F157="m2",VLOOKUP(F157,'Appendix 3 Rules'!$A$1:$O$34,15)))+(IF(F157="m3",VLOOKUP(F157,'Appendix 3 Rules'!$A$1:$O$34,15)))+(IF(F157="n",VLOOKUP(F157,'Appendix 3 Rules'!$A$1:$O$34,15)))+(IF(F157="o",VLOOKUP(F157,'Appendix 3 Rules'!$A$1:$O$34,15)))+(IF(F157="p",VLOOKUP(F157,'Appendix 3 Rules'!$A$1:$O$34,15)))+(IF(F157="q",VLOOKUP(F157,'Appendix 3 Rules'!$A$1:$O$34,15)))+(IF(F157="r",VLOOKUP(F157,'Appendix 3 Rules'!$A$1:$O$34,15)))+(IF(F157="s",VLOOKUP(F157,'Appendix 3 Rules'!$A$1:$O$34,15)))+(IF(F157="t",VLOOKUP(F157,'Appendix 3 Rules'!$A$1:$O$34,15)))+(IF(F157="u",VLOOKUP(F157,'Appendix 3 Rules'!$A$1:$O$34,15))))</f>
        <v/>
      </c>
      <c r="H157" s="61" t="str">
        <f>IF(F157="","",IF(OR(F157="d",F157="e",F157="gc1",F157="gc2",F157="gc3",F157="gr1",F157="gr2",F157="gr3",F157="h1",F157="h2",F157="h3",F157="i1",F157="i2",F157="j1",F157="j2",F157="k",F157="l1",F157="l2",F157="m1",F157="m2",F157="m3",F157="n",F157="o",F157="p",F157="q",F157="r",F157="s",F157="t",F157="u",F157="f"),MIN(G157,VLOOKUP(F157,'Appx 3 (Mass) Rules'!$A$1:$D$150,4,0)),MIN(G157,VLOOKUP(F157,'Appx 3 (Mass) Rules'!$A$1:$D$150,4,0),SUMPRODUCT(IF(I157="",0,INDEX('Appendix 3 Rules'!$B$2:$B$18,MATCH(F157,'Appendix 3 Rules'!$A$2:$A$17))))+(IF(K157="",0,INDEX('Appendix 3 Rules'!$C$2:$C$18,MATCH(F157,'Appendix 3 Rules'!$A$2:$A$17))))+(IF(M157="",0,INDEX('Appendix 3 Rules'!$D$2:$D$18,MATCH(F157,'Appendix 3 Rules'!$A$2:$A$17))))+(IF(O157="",0,INDEX('Appendix 3 Rules'!$E$2:$E$18,MATCH(F157,'Appendix 3 Rules'!$A$2:$A$17))))+(IF(Q157="",0,INDEX('Appendix 3 Rules'!$F$2:$F$18,MATCH(F157,'Appendix 3 Rules'!$A$2:$A$17))))+(IF(S157="",0,INDEX('Appendix 3 Rules'!$G$2:$G$18,MATCH(F157,'Appendix 3 Rules'!$A$2:$A$17))))+(IF(U157="",0,INDEX('Appendix 3 Rules'!$H$2:$H$18,MATCH(F157,'Appendix 3 Rules'!$A$2:$A$17))))+(IF(W157="",0,INDEX('Appendix 3 Rules'!$I$2:$I$18,MATCH(F157,'Appendix 3 Rules'!$A$2:$A$17))))+(IF(Y157="",0,INDEX('Appendix 3 Rules'!$J$2:$J$18,MATCH(F157,'Appendix 3 Rules'!$A$2:$A$17))))+(IF(AA157="",0,INDEX('Appendix 3 Rules'!$K$2:$K$18,MATCH(F157,'Appendix 3 Rules'!$A$2:$A$17))))+(IF(AC157="",0,INDEX('Appendix 3 Rules'!$L$2:$L$18,MATCH(F157,'Appendix 3 Rules'!$A$2:$A$17))))+(IF(AE157="",0,INDEX('Appendix 3 Rules'!$M$2:$M$18,MATCH(F157,'Appendix 3 Rules'!$A$2:$A$17))))+(IF(AG157="",0,INDEX('Appendix 3 Rules'!$N$2:$N$18,MATCH(F157,'Appendix 3 Rules'!$A$2:$A$17))))+(IF(F157="gc1",VLOOKUP(F157,'Appendix 3 Rules'!$A$1:$O$34,15)))+(IF(F157="gc2",VLOOKUP(F157,'Appendix 3 Rules'!$A$1:$O$34,15)))+(IF(F157="gc3",VLOOKUP(F157,'Appendix 3 Rules'!$A$1:$O$34,15)))+(IF(F157="gr1",VLOOKUP(F157,'Appendix 3 Rules'!$A$1:$O$34,15)))+(IF(F157="gr2",VLOOKUP(F157,'Appendix 3 Rules'!$A$1:$O$34,15)))+(IF(F157="gr3",VLOOKUP(F157,'Appendix 3 Rules'!$A$1:$O$34,15)))+(IF(F157="h1",VLOOKUP(F157,'Appendix 3 Rules'!$A$1:$O$34,15)))+(IF(F157="h2",VLOOKUP(F157,'Appendix 3 Rules'!$A$1:$O$34,15)))+(IF(F157="h3",VLOOKUP(F157,'Appendix 3 Rules'!$A$1:$O$34,15)))+(IF(F157="i1",VLOOKUP(F157,'Appendix 3 Rules'!$A$1:$O$34,15)))+(IF(F157="i2",VLOOKUP(F157,'Appendix 3 Rules'!$A$1:$O$34,15)))+(IF(F157="j1",VLOOKUP(F157,'Appendix 3 Rules'!$A$1:$O$34,15)))+(IF(F157="j2",VLOOKUP(F157,'Appendix 3 Rules'!$A$1:$O$34,15)))+(IF(F157="k",VLOOKUP(F157,'Appendix 3 Rules'!$A$1:$O$34,15)))+(IF(F157="l1",VLOOKUP(F157,'Appendix 3 Rules'!$A$1:$O$34,15)))+(IF(F157="l2",VLOOKUP(F157,'Appendix 3 Rules'!$A$1:$O$34,15)))+(IF(F157="m1",VLOOKUP(F157,'Appendix 3 Rules'!$A$1:$O$34,15)))+(IF(F157="m2",VLOOKUP(F157,'Appendix 3 Rules'!$A$1:$O$34,15)))+(IF(F157="m3",VLOOKUP(F157,'Appendix 3 Rules'!$A$1:$O$34,15)))+(IF(F157="n",VLOOKUP(F157,'Appendix 3 Rules'!$A$1:$O$34,15)))+(IF(F157="o",VLOOKUP(F157,'Appendix 3 Rules'!$A$1:$O$34,15)))+(IF(F157="p",VLOOKUP(F157,'Appendix 3 Rules'!$A$1:$O$34,15)))+(IF(F157="q",VLOOKUP(F157,'Appendix 3 Rules'!$A$1:$O$34,15)))+(IF(F157="r",VLOOKUP(F157,'Appendix 3 Rules'!$A$1:$O$34,15)))+(IF(F157="s",VLOOKUP(F157,'Appendix 3 Rules'!$A$1:$O$34,15)))+(IF(F157="t",VLOOKUP(F157,'Appendix 3 Rules'!$A$1:$O$34,15)))+(IF(F157="u",VLOOKUP(F157,'Appendix 3 Rules'!$A$1:$O$34,15))))))</f>
        <v/>
      </c>
      <c r="I157" s="12"/>
      <c r="J157" s="13"/>
      <c r="K157" s="12"/>
      <c r="L157" s="13"/>
      <c r="M157" s="12"/>
      <c r="N157" s="13"/>
      <c r="O157" s="12"/>
      <c r="P157" s="13"/>
      <c r="Q157" s="12"/>
      <c r="R157" s="13"/>
      <c r="S157" s="12"/>
      <c r="T157" s="13"/>
      <c r="U157" s="12"/>
      <c r="V157" s="13"/>
      <c r="W157" s="12"/>
      <c r="X157" s="13"/>
      <c r="Y157" s="12"/>
      <c r="Z157" s="13"/>
      <c r="AA157" s="12"/>
      <c r="AB157" s="13"/>
      <c r="AC157" s="8"/>
      <c r="AD157" s="13"/>
      <c r="AE157" s="8"/>
      <c r="AF157" s="13"/>
      <c r="AG157" s="8"/>
      <c r="AH157" s="13"/>
      <c r="AI157" s="13"/>
      <c r="AJ157" s="13"/>
      <c r="AK157" s="13"/>
      <c r="AL157" s="13"/>
      <c r="AM157" s="13" t="str">
        <f>IF(OR(AE157&lt;&gt;"",AG157&lt;&gt;""),"",IF(AND(F157&lt;&gt;"f",M157&lt;&gt;""),VLOOKUP(F157,'Appendix 3 Rules'!$A$1:$O$34,4,0),""))</f>
        <v/>
      </c>
      <c r="AN157" s="13" t="str">
        <f>IF(Q157="","",VLOOKUP(F157,'Appendix 3 Rules'!$A$1:$N$34,6,FALSE))</f>
        <v/>
      </c>
      <c r="AO157" s="13" t="str">
        <f>IF(AND(F157="f",U157&lt;&gt;""),VLOOKUP(F157,'Appendix 3 Rules'!$A$1:$N$34,8,FALSE),"")</f>
        <v/>
      </c>
    </row>
    <row r="158" spans="1:41" ht="18" customHeight="1" x14ac:dyDescent="0.2">
      <c r="B158" s="70"/>
      <c r="C158" s="9"/>
      <c r="D158" s="10"/>
      <c r="E158" s="9"/>
      <c r="F158" s="8"/>
      <c r="G158" s="20" t="str">
        <f>IF(F158="","",SUMPRODUCT(IF(I158="",0,INDEX('Appendix 3 Rules'!$B$2:$B$18,MATCH(F158,'Appendix 3 Rules'!$A$2:$A$17))))+(IF(K158="",0,INDEX('Appendix 3 Rules'!$C$2:$C$18,MATCH(F158,'Appendix 3 Rules'!$A$2:$A$17))))+(IF(M158="",0,INDEX('Appendix 3 Rules'!$D$2:$D$18,MATCH(F158,'Appendix 3 Rules'!$A$2:$A$17))))+(IF(O158="",0,INDEX('Appendix 3 Rules'!$E$2:$E$18,MATCH(F158,'Appendix 3 Rules'!$A$2:$A$17))))+(IF(Q158="",0,INDEX('Appendix 3 Rules'!$F$2:$F$18,MATCH(F158,'Appendix 3 Rules'!$A$2:$A$17))))+(IF(S158="",0,INDEX('Appendix 3 Rules'!$G$2:$G$18,MATCH(F158,'Appendix 3 Rules'!$A$2:$A$17))))+(IF(U158="",0,INDEX('Appendix 3 Rules'!$H$2:$H$18,MATCH(F158,'Appendix 3 Rules'!$A$2:$A$17))))+(IF(W158="",0,INDEX('Appendix 3 Rules'!$I$2:$I$18,MATCH(F158,'Appendix 3 Rules'!$A$2:$A$17))))+(IF(Y158="",0,INDEX('Appendix 3 Rules'!$J$2:$J$18,MATCH(F158,'Appendix 3 Rules'!$A$2:$A$17))))+(IF(AA158="",0,INDEX('Appendix 3 Rules'!$K$2:$K$18,MATCH(F158,'Appendix 3 Rules'!$A$2:$A$17))))+(IF(AC158="",0,INDEX('Appendix 3 Rules'!$L$2:$L$18,MATCH(F158,'Appendix 3 Rules'!$A$2:$A$17))))+(IF(AE158="",0,INDEX('Appendix 3 Rules'!$M$2:$M$18,MATCH(F158,'Appendix 3 Rules'!$A$2:$A$17))))+(IF(AG158="",0,INDEX('Appendix 3 Rules'!$N$2:$N$18,MATCH(F158,'Appendix 3 Rules'!$A$2:$A$17))))+(IF(F158="gc1",VLOOKUP(F158,'Appendix 3 Rules'!$A$1:$O$34,15)))+(IF(F158="gc2",VLOOKUP(F158,'Appendix 3 Rules'!$A$1:$O$34,15)))+(IF(F158="gc3",VLOOKUP(F158,'Appendix 3 Rules'!$A$1:$O$34,15)))+(IF(F158="gr1",VLOOKUP(F158,'Appendix 3 Rules'!$A$1:$O$34,15)))+(IF(F158="gr2",VLOOKUP(F158,'Appendix 3 Rules'!$A$1:$O$34,15)))+(IF(F158="gr3",VLOOKUP(F158,'Appendix 3 Rules'!$A$1:$O$34,15)))+(IF(F158="h1",VLOOKUP(F158,'Appendix 3 Rules'!$A$1:$O$34,15)))+(IF(F158="h2",VLOOKUP(F158,'Appendix 3 Rules'!$A$1:$O$34,15)))+(IF(F158="h3",VLOOKUP(F158,'Appendix 3 Rules'!$A$1:$O$34,15)))+(IF(F158="i1",VLOOKUP(F158,'Appendix 3 Rules'!$A$1:$O$34,15)))+(IF(F158="i2",VLOOKUP(F158,'Appendix 3 Rules'!$A$1:$O$34,15)))+(IF(F158="j1",VLOOKUP(F158,'Appendix 3 Rules'!$A$1:$O$34,15)))+(IF(F158="j2",VLOOKUP(F158,'Appendix 3 Rules'!$A$1:$O$34,15)))+(IF(F158="k",VLOOKUP(F158,'Appendix 3 Rules'!$A$1:$O$34,15)))+(IF(F158="l1",VLOOKUP(F158,'Appendix 3 Rules'!$A$1:$O$34,15)))+(IF(F158="l2",VLOOKUP(F158,'Appendix 3 Rules'!$A$1:$O$34,15)))+(IF(F158="m1",VLOOKUP(F158,'Appendix 3 Rules'!$A$1:$O$34,15)))+(IF(F158="m2",VLOOKUP(F158,'Appendix 3 Rules'!$A$1:$O$34,15)))+(IF(F158="m3",VLOOKUP(F158,'Appendix 3 Rules'!$A$1:$O$34,15)))+(IF(F158="n",VLOOKUP(F158,'Appendix 3 Rules'!$A$1:$O$34,15)))+(IF(F158="o",VLOOKUP(F158,'Appendix 3 Rules'!$A$1:$O$34,15)))+(IF(F158="p",VLOOKUP(F158,'Appendix 3 Rules'!$A$1:$O$34,15)))+(IF(F158="q",VLOOKUP(F158,'Appendix 3 Rules'!$A$1:$O$34,15)))+(IF(F158="r",VLOOKUP(F158,'Appendix 3 Rules'!$A$1:$O$34,15)))+(IF(F158="s",VLOOKUP(F158,'Appendix 3 Rules'!$A$1:$O$34,15)))+(IF(F158="t",VLOOKUP(F158,'Appendix 3 Rules'!$A$1:$O$34,15)))+(IF(F158="u",VLOOKUP(F158,'Appendix 3 Rules'!$A$1:$O$34,15))))</f>
        <v/>
      </c>
      <c r="H158" s="61" t="str">
        <f>IF(F158="","",IF(OR(F158="d",F158="e",F158="gc1",F158="gc2",F158="gc3",F158="gr1",F158="gr2",F158="gr3",F158="h1",F158="h2",F158="h3",F158="i1",F158="i2",F158="j1",F158="j2",F158="k",F158="l1",F158="l2",F158="m1",F158="m2",F158="m3",F158="n",F158="o",F158="p",F158="q",F158="r",F158="s",F158="t",F158="u",F158="f"),MIN(G158,VLOOKUP(F158,'Appx 3 (Mass) Rules'!$A$1:$D$150,4,0)),MIN(G158,VLOOKUP(F158,'Appx 3 (Mass) Rules'!$A$1:$D$150,4,0),SUMPRODUCT(IF(I158="",0,INDEX('Appendix 3 Rules'!$B$2:$B$18,MATCH(F158,'Appendix 3 Rules'!$A$2:$A$17))))+(IF(K158="",0,INDEX('Appendix 3 Rules'!$C$2:$C$18,MATCH(F158,'Appendix 3 Rules'!$A$2:$A$17))))+(IF(M158="",0,INDEX('Appendix 3 Rules'!$D$2:$D$18,MATCH(F158,'Appendix 3 Rules'!$A$2:$A$17))))+(IF(O158="",0,INDEX('Appendix 3 Rules'!$E$2:$E$18,MATCH(F158,'Appendix 3 Rules'!$A$2:$A$17))))+(IF(Q158="",0,INDEX('Appendix 3 Rules'!$F$2:$F$18,MATCH(F158,'Appendix 3 Rules'!$A$2:$A$17))))+(IF(S158="",0,INDEX('Appendix 3 Rules'!$G$2:$G$18,MATCH(F158,'Appendix 3 Rules'!$A$2:$A$17))))+(IF(U158="",0,INDEX('Appendix 3 Rules'!$H$2:$H$18,MATCH(F158,'Appendix 3 Rules'!$A$2:$A$17))))+(IF(W158="",0,INDEX('Appendix 3 Rules'!$I$2:$I$18,MATCH(F158,'Appendix 3 Rules'!$A$2:$A$17))))+(IF(Y158="",0,INDEX('Appendix 3 Rules'!$J$2:$J$18,MATCH(F158,'Appendix 3 Rules'!$A$2:$A$17))))+(IF(AA158="",0,INDEX('Appendix 3 Rules'!$K$2:$K$18,MATCH(F158,'Appendix 3 Rules'!$A$2:$A$17))))+(IF(AC158="",0,INDEX('Appendix 3 Rules'!$L$2:$L$18,MATCH(F158,'Appendix 3 Rules'!$A$2:$A$17))))+(IF(AE158="",0,INDEX('Appendix 3 Rules'!$M$2:$M$18,MATCH(F158,'Appendix 3 Rules'!$A$2:$A$17))))+(IF(AG158="",0,INDEX('Appendix 3 Rules'!$N$2:$N$18,MATCH(F158,'Appendix 3 Rules'!$A$2:$A$17))))+(IF(F158="gc1",VLOOKUP(F158,'Appendix 3 Rules'!$A$1:$O$34,15)))+(IF(F158="gc2",VLOOKUP(F158,'Appendix 3 Rules'!$A$1:$O$34,15)))+(IF(F158="gc3",VLOOKUP(F158,'Appendix 3 Rules'!$A$1:$O$34,15)))+(IF(F158="gr1",VLOOKUP(F158,'Appendix 3 Rules'!$A$1:$O$34,15)))+(IF(F158="gr2",VLOOKUP(F158,'Appendix 3 Rules'!$A$1:$O$34,15)))+(IF(F158="gr3",VLOOKUP(F158,'Appendix 3 Rules'!$A$1:$O$34,15)))+(IF(F158="h1",VLOOKUP(F158,'Appendix 3 Rules'!$A$1:$O$34,15)))+(IF(F158="h2",VLOOKUP(F158,'Appendix 3 Rules'!$A$1:$O$34,15)))+(IF(F158="h3",VLOOKUP(F158,'Appendix 3 Rules'!$A$1:$O$34,15)))+(IF(F158="i1",VLOOKUP(F158,'Appendix 3 Rules'!$A$1:$O$34,15)))+(IF(F158="i2",VLOOKUP(F158,'Appendix 3 Rules'!$A$1:$O$34,15)))+(IF(F158="j1",VLOOKUP(F158,'Appendix 3 Rules'!$A$1:$O$34,15)))+(IF(F158="j2",VLOOKUP(F158,'Appendix 3 Rules'!$A$1:$O$34,15)))+(IF(F158="k",VLOOKUP(F158,'Appendix 3 Rules'!$A$1:$O$34,15)))+(IF(F158="l1",VLOOKUP(F158,'Appendix 3 Rules'!$A$1:$O$34,15)))+(IF(F158="l2",VLOOKUP(F158,'Appendix 3 Rules'!$A$1:$O$34,15)))+(IF(F158="m1",VLOOKUP(F158,'Appendix 3 Rules'!$A$1:$O$34,15)))+(IF(F158="m2",VLOOKUP(F158,'Appendix 3 Rules'!$A$1:$O$34,15)))+(IF(F158="m3",VLOOKUP(F158,'Appendix 3 Rules'!$A$1:$O$34,15)))+(IF(F158="n",VLOOKUP(F158,'Appendix 3 Rules'!$A$1:$O$34,15)))+(IF(F158="o",VLOOKUP(F158,'Appendix 3 Rules'!$A$1:$O$34,15)))+(IF(F158="p",VLOOKUP(F158,'Appendix 3 Rules'!$A$1:$O$34,15)))+(IF(F158="q",VLOOKUP(F158,'Appendix 3 Rules'!$A$1:$O$34,15)))+(IF(F158="r",VLOOKUP(F158,'Appendix 3 Rules'!$A$1:$O$34,15)))+(IF(F158="s",VLOOKUP(F158,'Appendix 3 Rules'!$A$1:$O$34,15)))+(IF(F158="t",VLOOKUP(F158,'Appendix 3 Rules'!$A$1:$O$34,15)))+(IF(F158="u",VLOOKUP(F158,'Appendix 3 Rules'!$A$1:$O$34,15))))))</f>
        <v/>
      </c>
      <c r="I158" s="11"/>
      <c r="J158" s="14"/>
      <c r="K158" s="11"/>
      <c r="L158" s="14"/>
      <c r="M158" s="11"/>
      <c r="N158" s="14"/>
      <c r="O158" s="11"/>
      <c r="P158" s="14"/>
      <c r="Q158" s="11"/>
      <c r="R158" s="14"/>
      <c r="S158" s="68"/>
      <c r="T158" s="14"/>
      <c r="U158" s="11"/>
      <c r="V158" s="14"/>
      <c r="W158" s="11"/>
      <c r="X158" s="14"/>
      <c r="Y158" s="69"/>
      <c r="Z158" s="14"/>
      <c r="AA158" s="69"/>
      <c r="AB158" s="14"/>
      <c r="AC158" s="8"/>
      <c r="AD158" s="13"/>
      <c r="AE158" s="8"/>
      <c r="AF158" s="13"/>
      <c r="AG158" s="8"/>
      <c r="AH158" s="13"/>
      <c r="AI158" s="13"/>
      <c r="AJ158" s="13"/>
      <c r="AK158" s="13"/>
      <c r="AL158" s="13"/>
      <c r="AM158" s="13" t="str">
        <f>IF(OR(AE158&lt;&gt;"",AG158&lt;&gt;""),"",IF(AND(F158&lt;&gt;"f",M158&lt;&gt;""),VLOOKUP(F158,'Appendix 3 Rules'!$A$1:$O$34,4,0),""))</f>
        <v/>
      </c>
      <c r="AN158" s="13" t="str">
        <f>IF(Q158="","",VLOOKUP(F158,'Appendix 3 Rules'!$A$1:$N$34,6,FALSE))</f>
        <v/>
      </c>
      <c r="AO158" s="13" t="str">
        <f>IF(AND(F158="f",U158&lt;&gt;""),VLOOKUP(F158,'Appendix 3 Rules'!$A$1:$N$34,8,FALSE),"")</f>
        <v/>
      </c>
    </row>
    <row r="159" spans="1:41" ht="18" customHeight="1" x14ac:dyDescent="0.2">
      <c r="B159" s="70"/>
      <c r="C159" s="9"/>
      <c r="D159" s="10"/>
      <c r="E159" s="9"/>
      <c r="F159" s="8"/>
      <c r="G159" s="20" t="str">
        <f>IF(F159="","",SUMPRODUCT(IF(I159="",0,INDEX('Appendix 3 Rules'!$B$2:$B$18,MATCH(F159,'Appendix 3 Rules'!$A$2:$A$17))))+(IF(K159="",0,INDEX('Appendix 3 Rules'!$C$2:$C$18,MATCH(F159,'Appendix 3 Rules'!$A$2:$A$17))))+(IF(M159="",0,INDEX('Appendix 3 Rules'!$D$2:$D$18,MATCH(F159,'Appendix 3 Rules'!$A$2:$A$17))))+(IF(O159="",0,INDEX('Appendix 3 Rules'!$E$2:$E$18,MATCH(F159,'Appendix 3 Rules'!$A$2:$A$17))))+(IF(Q159="",0,INDEX('Appendix 3 Rules'!$F$2:$F$18,MATCH(F159,'Appendix 3 Rules'!$A$2:$A$17))))+(IF(S159="",0,INDEX('Appendix 3 Rules'!$G$2:$G$18,MATCH(F159,'Appendix 3 Rules'!$A$2:$A$17))))+(IF(U159="",0,INDEX('Appendix 3 Rules'!$H$2:$H$18,MATCH(F159,'Appendix 3 Rules'!$A$2:$A$17))))+(IF(W159="",0,INDEX('Appendix 3 Rules'!$I$2:$I$18,MATCH(F159,'Appendix 3 Rules'!$A$2:$A$17))))+(IF(Y159="",0,INDEX('Appendix 3 Rules'!$J$2:$J$18,MATCH(F159,'Appendix 3 Rules'!$A$2:$A$17))))+(IF(AA159="",0,INDEX('Appendix 3 Rules'!$K$2:$K$18,MATCH(F159,'Appendix 3 Rules'!$A$2:$A$17))))+(IF(AC159="",0,INDEX('Appendix 3 Rules'!$L$2:$L$18,MATCH(F159,'Appendix 3 Rules'!$A$2:$A$17))))+(IF(AE159="",0,INDEX('Appendix 3 Rules'!$M$2:$M$18,MATCH(F159,'Appendix 3 Rules'!$A$2:$A$17))))+(IF(AG159="",0,INDEX('Appendix 3 Rules'!$N$2:$N$18,MATCH(F159,'Appendix 3 Rules'!$A$2:$A$17))))+(IF(F159="gc1",VLOOKUP(F159,'Appendix 3 Rules'!$A$1:$O$34,15)))+(IF(F159="gc2",VLOOKUP(F159,'Appendix 3 Rules'!$A$1:$O$34,15)))+(IF(F159="gc3",VLOOKUP(F159,'Appendix 3 Rules'!$A$1:$O$34,15)))+(IF(F159="gr1",VLOOKUP(F159,'Appendix 3 Rules'!$A$1:$O$34,15)))+(IF(F159="gr2",VLOOKUP(F159,'Appendix 3 Rules'!$A$1:$O$34,15)))+(IF(F159="gr3",VLOOKUP(F159,'Appendix 3 Rules'!$A$1:$O$34,15)))+(IF(F159="h1",VLOOKUP(F159,'Appendix 3 Rules'!$A$1:$O$34,15)))+(IF(F159="h2",VLOOKUP(F159,'Appendix 3 Rules'!$A$1:$O$34,15)))+(IF(F159="h3",VLOOKUP(F159,'Appendix 3 Rules'!$A$1:$O$34,15)))+(IF(F159="i1",VLOOKUP(F159,'Appendix 3 Rules'!$A$1:$O$34,15)))+(IF(F159="i2",VLOOKUP(F159,'Appendix 3 Rules'!$A$1:$O$34,15)))+(IF(F159="j1",VLOOKUP(F159,'Appendix 3 Rules'!$A$1:$O$34,15)))+(IF(F159="j2",VLOOKUP(F159,'Appendix 3 Rules'!$A$1:$O$34,15)))+(IF(F159="k",VLOOKUP(F159,'Appendix 3 Rules'!$A$1:$O$34,15)))+(IF(F159="l1",VLOOKUP(F159,'Appendix 3 Rules'!$A$1:$O$34,15)))+(IF(F159="l2",VLOOKUP(F159,'Appendix 3 Rules'!$A$1:$O$34,15)))+(IF(F159="m1",VLOOKUP(F159,'Appendix 3 Rules'!$A$1:$O$34,15)))+(IF(F159="m2",VLOOKUP(F159,'Appendix 3 Rules'!$A$1:$O$34,15)))+(IF(F159="m3",VLOOKUP(F159,'Appendix 3 Rules'!$A$1:$O$34,15)))+(IF(F159="n",VLOOKUP(F159,'Appendix 3 Rules'!$A$1:$O$34,15)))+(IF(F159="o",VLOOKUP(F159,'Appendix 3 Rules'!$A$1:$O$34,15)))+(IF(F159="p",VLOOKUP(F159,'Appendix 3 Rules'!$A$1:$O$34,15)))+(IF(F159="q",VLOOKUP(F159,'Appendix 3 Rules'!$A$1:$O$34,15)))+(IF(F159="r",VLOOKUP(F159,'Appendix 3 Rules'!$A$1:$O$34,15)))+(IF(F159="s",VLOOKUP(F159,'Appendix 3 Rules'!$A$1:$O$34,15)))+(IF(F159="t",VLOOKUP(F159,'Appendix 3 Rules'!$A$1:$O$34,15)))+(IF(F159="u",VLOOKUP(F159,'Appendix 3 Rules'!$A$1:$O$34,15))))</f>
        <v/>
      </c>
      <c r="H159" s="61" t="str">
        <f>IF(F159="","",IF(OR(F159="d",F159="e",F159="gc1",F159="gc2",F159="gc3",F159="gr1",F159="gr2",F159="gr3",F159="h1",F159="h2",F159="h3",F159="i1",F159="i2",F159="j1",F159="j2",F159="k",F159="l1",F159="l2",F159="m1",F159="m2",F159="m3",F159="n",F159="o",F159="p",F159="q",F159="r",F159="s",F159="t",F159="u",F159="f"),MIN(G159,VLOOKUP(F159,'Appx 3 (Mass) Rules'!$A$1:$D$150,4,0)),MIN(G159,VLOOKUP(F159,'Appx 3 (Mass) Rules'!$A$1:$D$150,4,0),SUMPRODUCT(IF(I159="",0,INDEX('Appendix 3 Rules'!$B$2:$B$18,MATCH(F159,'Appendix 3 Rules'!$A$2:$A$17))))+(IF(K159="",0,INDEX('Appendix 3 Rules'!$C$2:$C$18,MATCH(F159,'Appendix 3 Rules'!$A$2:$A$17))))+(IF(M159="",0,INDEX('Appendix 3 Rules'!$D$2:$D$18,MATCH(F159,'Appendix 3 Rules'!$A$2:$A$17))))+(IF(O159="",0,INDEX('Appendix 3 Rules'!$E$2:$E$18,MATCH(F159,'Appendix 3 Rules'!$A$2:$A$17))))+(IF(Q159="",0,INDEX('Appendix 3 Rules'!$F$2:$F$18,MATCH(F159,'Appendix 3 Rules'!$A$2:$A$17))))+(IF(S159="",0,INDEX('Appendix 3 Rules'!$G$2:$G$18,MATCH(F159,'Appendix 3 Rules'!$A$2:$A$17))))+(IF(U159="",0,INDEX('Appendix 3 Rules'!$H$2:$H$18,MATCH(F159,'Appendix 3 Rules'!$A$2:$A$17))))+(IF(W159="",0,INDEX('Appendix 3 Rules'!$I$2:$I$18,MATCH(F159,'Appendix 3 Rules'!$A$2:$A$17))))+(IF(Y159="",0,INDEX('Appendix 3 Rules'!$J$2:$J$18,MATCH(F159,'Appendix 3 Rules'!$A$2:$A$17))))+(IF(AA159="",0,INDEX('Appendix 3 Rules'!$K$2:$K$18,MATCH(F159,'Appendix 3 Rules'!$A$2:$A$17))))+(IF(AC159="",0,INDEX('Appendix 3 Rules'!$L$2:$L$18,MATCH(F159,'Appendix 3 Rules'!$A$2:$A$17))))+(IF(AE159="",0,INDEX('Appendix 3 Rules'!$M$2:$M$18,MATCH(F159,'Appendix 3 Rules'!$A$2:$A$17))))+(IF(AG159="",0,INDEX('Appendix 3 Rules'!$N$2:$N$18,MATCH(F159,'Appendix 3 Rules'!$A$2:$A$17))))+(IF(F159="gc1",VLOOKUP(F159,'Appendix 3 Rules'!$A$1:$O$34,15)))+(IF(F159="gc2",VLOOKUP(F159,'Appendix 3 Rules'!$A$1:$O$34,15)))+(IF(F159="gc3",VLOOKUP(F159,'Appendix 3 Rules'!$A$1:$O$34,15)))+(IF(F159="gr1",VLOOKUP(F159,'Appendix 3 Rules'!$A$1:$O$34,15)))+(IF(F159="gr2",VLOOKUP(F159,'Appendix 3 Rules'!$A$1:$O$34,15)))+(IF(F159="gr3",VLOOKUP(F159,'Appendix 3 Rules'!$A$1:$O$34,15)))+(IF(F159="h1",VLOOKUP(F159,'Appendix 3 Rules'!$A$1:$O$34,15)))+(IF(F159="h2",VLOOKUP(F159,'Appendix 3 Rules'!$A$1:$O$34,15)))+(IF(F159="h3",VLOOKUP(F159,'Appendix 3 Rules'!$A$1:$O$34,15)))+(IF(F159="i1",VLOOKUP(F159,'Appendix 3 Rules'!$A$1:$O$34,15)))+(IF(F159="i2",VLOOKUP(F159,'Appendix 3 Rules'!$A$1:$O$34,15)))+(IF(F159="j1",VLOOKUP(F159,'Appendix 3 Rules'!$A$1:$O$34,15)))+(IF(F159="j2",VLOOKUP(F159,'Appendix 3 Rules'!$A$1:$O$34,15)))+(IF(F159="k",VLOOKUP(F159,'Appendix 3 Rules'!$A$1:$O$34,15)))+(IF(F159="l1",VLOOKUP(F159,'Appendix 3 Rules'!$A$1:$O$34,15)))+(IF(F159="l2",VLOOKUP(F159,'Appendix 3 Rules'!$A$1:$O$34,15)))+(IF(F159="m1",VLOOKUP(F159,'Appendix 3 Rules'!$A$1:$O$34,15)))+(IF(F159="m2",VLOOKUP(F159,'Appendix 3 Rules'!$A$1:$O$34,15)))+(IF(F159="m3",VLOOKUP(F159,'Appendix 3 Rules'!$A$1:$O$34,15)))+(IF(F159="n",VLOOKUP(F159,'Appendix 3 Rules'!$A$1:$O$34,15)))+(IF(F159="o",VLOOKUP(F159,'Appendix 3 Rules'!$A$1:$O$34,15)))+(IF(F159="p",VLOOKUP(F159,'Appendix 3 Rules'!$A$1:$O$34,15)))+(IF(F159="q",VLOOKUP(F159,'Appendix 3 Rules'!$A$1:$O$34,15)))+(IF(F159="r",VLOOKUP(F159,'Appendix 3 Rules'!$A$1:$O$34,15)))+(IF(F159="s",VLOOKUP(F159,'Appendix 3 Rules'!$A$1:$O$34,15)))+(IF(F159="t",VLOOKUP(F159,'Appendix 3 Rules'!$A$1:$O$34,15)))+(IF(F159="u",VLOOKUP(F159,'Appendix 3 Rules'!$A$1:$O$34,15))))))</f>
        <v/>
      </c>
      <c r="I159" s="12"/>
      <c r="J159" s="13"/>
      <c r="K159" s="12"/>
      <c r="L159" s="13"/>
      <c r="M159" s="12"/>
      <c r="N159" s="13"/>
      <c r="O159" s="12"/>
      <c r="P159" s="13"/>
      <c r="Q159" s="12"/>
      <c r="R159" s="13"/>
      <c r="S159" s="12"/>
      <c r="T159" s="13"/>
      <c r="U159" s="12"/>
      <c r="V159" s="13"/>
      <c r="W159" s="12"/>
      <c r="X159" s="13"/>
      <c r="Y159" s="12"/>
      <c r="Z159" s="13"/>
      <c r="AA159" s="12"/>
      <c r="AB159" s="13"/>
      <c r="AC159" s="8"/>
      <c r="AD159" s="13"/>
      <c r="AE159" s="8"/>
      <c r="AF159" s="13"/>
      <c r="AG159" s="8"/>
      <c r="AH159" s="13"/>
      <c r="AI159" s="13"/>
      <c r="AJ159" s="13"/>
      <c r="AK159" s="13"/>
      <c r="AL159" s="13"/>
      <c r="AM159" s="13" t="str">
        <f>IF(OR(AE159&lt;&gt;"",AG159&lt;&gt;""),"",IF(AND(F159&lt;&gt;"f",M159&lt;&gt;""),VLOOKUP(F159,'Appendix 3 Rules'!$A$1:$O$34,4,0),""))</f>
        <v/>
      </c>
      <c r="AN159" s="13" t="str">
        <f>IF(Q159="","",VLOOKUP(F159,'Appendix 3 Rules'!$A$1:$N$34,6,FALSE))</f>
        <v/>
      </c>
      <c r="AO159" s="13" t="str">
        <f>IF(AND(F159="f",U159&lt;&gt;""),VLOOKUP(F159,'Appendix 3 Rules'!$A$1:$N$34,8,FALSE),"")</f>
        <v/>
      </c>
    </row>
    <row r="160" spans="1:41" ht="18" customHeight="1" x14ac:dyDescent="0.2">
      <c r="B160" s="70"/>
      <c r="C160" s="9"/>
      <c r="D160" s="10"/>
      <c r="E160" s="9"/>
      <c r="F160" s="8"/>
      <c r="G160" s="20" t="str">
        <f>IF(F160="","",SUMPRODUCT(IF(I160="",0,INDEX('Appendix 3 Rules'!$B$2:$B$18,MATCH(F160,'Appendix 3 Rules'!$A$2:$A$17))))+(IF(K160="",0,INDEX('Appendix 3 Rules'!$C$2:$C$18,MATCH(F160,'Appendix 3 Rules'!$A$2:$A$17))))+(IF(M160="",0,INDEX('Appendix 3 Rules'!$D$2:$D$18,MATCH(F160,'Appendix 3 Rules'!$A$2:$A$17))))+(IF(O160="",0,INDEX('Appendix 3 Rules'!$E$2:$E$18,MATCH(F160,'Appendix 3 Rules'!$A$2:$A$17))))+(IF(Q160="",0,INDEX('Appendix 3 Rules'!$F$2:$F$18,MATCH(F160,'Appendix 3 Rules'!$A$2:$A$17))))+(IF(S160="",0,INDEX('Appendix 3 Rules'!$G$2:$G$18,MATCH(F160,'Appendix 3 Rules'!$A$2:$A$17))))+(IF(U160="",0,INDEX('Appendix 3 Rules'!$H$2:$H$18,MATCH(F160,'Appendix 3 Rules'!$A$2:$A$17))))+(IF(W160="",0,INDEX('Appendix 3 Rules'!$I$2:$I$18,MATCH(F160,'Appendix 3 Rules'!$A$2:$A$17))))+(IF(Y160="",0,INDEX('Appendix 3 Rules'!$J$2:$J$18,MATCH(F160,'Appendix 3 Rules'!$A$2:$A$17))))+(IF(AA160="",0,INDEX('Appendix 3 Rules'!$K$2:$K$18,MATCH(F160,'Appendix 3 Rules'!$A$2:$A$17))))+(IF(AC160="",0,INDEX('Appendix 3 Rules'!$L$2:$L$18,MATCH(F160,'Appendix 3 Rules'!$A$2:$A$17))))+(IF(AE160="",0,INDEX('Appendix 3 Rules'!$M$2:$M$18,MATCH(F160,'Appendix 3 Rules'!$A$2:$A$17))))+(IF(AG160="",0,INDEX('Appendix 3 Rules'!$N$2:$N$18,MATCH(F160,'Appendix 3 Rules'!$A$2:$A$17))))+(IF(F160="gc1",VLOOKUP(F160,'Appendix 3 Rules'!$A$1:$O$34,15)))+(IF(F160="gc2",VLOOKUP(F160,'Appendix 3 Rules'!$A$1:$O$34,15)))+(IF(F160="gc3",VLOOKUP(F160,'Appendix 3 Rules'!$A$1:$O$34,15)))+(IF(F160="gr1",VLOOKUP(F160,'Appendix 3 Rules'!$A$1:$O$34,15)))+(IF(F160="gr2",VLOOKUP(F160,'Appendix 3 Rules'!$A$1:$O$34,15)))+(IF(F160="gr3",VLOOKUP(F160,'Appendix 3 Rules'!$A$1:$O$34,15)))+(IF(F160="h1",VLOOKUP(F160,'Appendix 3 Rules'!$A$1:$O$34,15)))+(IF(F160="h2",VLOOKUP(F160,'Appendix 3 Rules'!$A$1:$O$34,15)))+(IF(F160="h3",VLOOKUP(F160,'Appendix 3 Rules'!$A$1:$O$34,15)))+(IF(F160="i1",VLOOKUP(F160,'Appendix 3 Rules'!$A$1:$O$34,15)))+(IF(F160="i2",VLOOKUP(F160,'Appendix 3 Rules'!$A$1:$O$34,15)))+(IF(F160="j1",VLOOKUP(F160,'Appendix 3 Rules'!$A$1:$O$34,15)))+(IF(F160="j2",VLOOKUP(F160,'Appendix 3 Rules'!$A$1:$O$34,15)))+(IF(F160="k",VLOOKUP(F160,'Appendix 3 Rules'!$A$1:$O$34,15)))+(IF(F160="l1",VLOOKUP(F160,'Appendix 3 Rules'!$A$1:$O$34,15)))+(IF(F160="l2",VLOOKUP(F160,'Appendix 3 Rules'!$A$1:$O$34,15)))+(IF(F160="m1",VLOOKUP(F160,'Appendix 3 Rules'!$A$1:$O$34,15)))+(IF(F160="m2",VLOOKUP(F160,'Appendix 3 Rules'!$A$1:$O$34,15)))+(IF(F160="m3",VLOOKUP(F160,'Appendix 3 Rules'!$A$1:$O$34,15)))+(IF(F160="n",VLOOKUP(F160,'Appendix 3 Rules'!$A$1:$O$34,15)))+(IF(F160="o",VLOOKUP(F160,'Appendix 3 Rules'!$A$1:$O$34,15)))+(IF(F160="p",VLOOKUP(F160,'Appendix 3 Rules'!$A$1:$O$34,15)))+(IF(F160="q",VLOOKUP(F160,'Appendix 3 Rules'!$A$1:$O$34,15)))+(IF(F160="r",VLOOKUP(F160,'Appendix 3 Rules'!$A$1:$O$34,15)))+(IF(F160="s",VLOOKUP(F160,'Appendix 3 Rules'!$A$1:$O$34,15)))+(IF(F160="t",VLOOKUP(F160,'Appendix 3 Rules'!$A$1:$O$34,15)))+(IF(F160="u",VLOOKUP(F160,'Appendix 3 Rules'!$A$1:$O$34,15))))</f>
        <v/>
      </c>
      <c r="H160" s="61" t="str">
        <f>IF(F160="","",IF(OR(F160="d",F160="e",F160="gc1",F160="gc2",F160="gc3",F160="gr1",F160="gr2",F160="gr3",F160="h1",F160="h2",F160="h3",F160="i1",F160="i2",F160="j1",F160="j2",F160="k",F160="l1",F160="l2",F160="m1",F160="m2",F160="m3",F160="n",F160="o",F160="p",F160="q",F160="r",F160="s",F160="t",F160="u",F160="f"),MIN(G160,VLOOKUP(F160,'Appx 3 (Mass) Rules'!$A$1:$D$150,4,0)),MIN(G160,VLOOKUP(F160,'Appx 3 (Mass) Rules'!$A$1:$D$150,4,0),SUMPRODUCT(IF(I160="",0,INDEX('Appendix 3 Rules'!$B$2:$B$18,MATCH(F160,'Appendix 3 Rules'!$A$2:$A$17))))+(IF(K160="",0,INDEX('Appendix 3 Rules'!$C$2:$C$18,MATCH(F160,'Appendix 3 Rules'!$A$2:$A$17))))+(IF(M160="",0,INDEX('Appendix 3 Rules'!$D$2:$D$18,MATCH(F160,'Appendix 3 Rules'!$A$2:$A$17))))+(IF(O160="",0,INDEX('Appendix 3 Rules'!$E$2:$E$18,MATCH(F160,'Appendix 3 Rules'!$A$2:$A$17))))+(IF(Q160="",0,INDEX('Appendix 3 Rules'!$F$2:$F$18,MATCH(F160,'Appendix 3 Rules'!$A$2:$A$17))))+(IF(S160="",0,INDEX('Appendix 3 Rules'!$G$2:$G$18,MATCH(F160,'Appendix 3 Rules'!$A$2:$A$17))))+(IF(U160="",0,INDEX('Appendix 3 Rules'!$H$2:$H$18,MATCH(F160,'Appendix 3 Rules'!$A$2:$A$17))))+(IF(W160="",0,INDEX('Appendix 3 Rules'!$I$2:$I$18,MATCH(F160,'Appendix 3 Rules'!$A$2:$A$17))))+(IF(Y160="",0,INDEX('Appendix 3 Rules'!$J$2:$J$18,MATCH(F160,'Appendix 3 Rules'!$A$2:$A$17))))+(IF(AA160="",0,INDEX('Appendix 3 Rules'!$K$2:$K$18,MATCH(F160,'Appendix 3 Rules'!$A$2:$A$17))))+(IF(AC160="",0,INDEX('Appendix 3 Rules'!$L$2:$L$18,MATCH(F160,'Appendix 3 Rules'!$A$2:$A$17))))+(IF(AE160="",0,INDEX('Appendix 3 Rules'!$M$2:$M$18,MATCH(F160,'Appendix 3 Rules'!$A$2:$A$17))))+(IF(AG160="",0,INDEX('Appendix 3 Rules'!$N$2:$N$18,MATCH(F160,'Appendix 3 Rules'!$A$2:$A$17))))+(IF(F160="gc1",VLOOKUP(F160,'Appendix 3 Rules'!$A$1:$O$34,15)))+(IF(F160="gc2",VLOOKUP(F160,'Appendix 3 Rules'!$A$1:$O$34,15)))+(IF(F160="gc3",VLOOKUP(F160,'Appendix 3 Rules'!$A$1:$O$34,15)))+(IF(F160="gr1",VLOOKUP(F160,'Appendix 3 Rules'!$A$1:$O$34,15)))+(IF(F160="gr2",VLOOKUP(F160,'Appendix 3 Rules'!$A$1:$O$34,15)))+(IF(F160="gr3",VLOOKUP(F160,'Appendix 3 Rules'!$A$1:$O$34,15)))+(IF(F160="h1",VLOOKUP(F160,'Appendix 3 Rules'!$A$1:$O$34,15)))+(IF(F160="h2",VLOOKUP(F160,'Appendix 3 Rules'!$A$1:$O$34,15)))+(IF(F160="h3",VLOOKUP(F160,'Appendix 3 Rules'!$A$1:$O$34,15)))+(IF(F160="i1",VLOOKUP(F160,'Appendix 3 Rules'!$A$1:$O$34,15)))+(IF(F160="i2",VLOOKUP(F160,'Appendix 3 Rules'!$A$1:$O$34,15)))+(IF(F160="j1",VLOOKUP(F160,'Appendix 3 Rules'!$A$1:$O$34,15)))+(IF(F160="j2",VLOOKUP(F160,'Appendix 3 Rules'!$A$1:$O$34,15)))+(IF(F160="k",VLOOKUP(F160,'Appendix 3 Rules'!$A$1:$O$34,15)))+(IF(F160="l1",VLOOKUP(F160,'Appendix 3 Rules'!$A$1:$O$34,15)))+(IF(F160="l2",VLOOKUP(F160,'Appendix 3 Rules'!$A$1:$O$34,15)))+(IF(F160="m1",VLOOKUP(F160,'Appendix 3 Rules'!$A$1:$O$34,15)))+(IF(F160="m2",VLOOKUP(F160,'Appendix 3 Rules'!$A$1:$O$34,15)))+(IF(F160="m3",VLOOKUP(F160,'Appendix 3 Rules'!$A$1:$O$34,15)))+(IF(F160="n",VLOOKUP(F160,'Appendix 3 Rules'!$A$1:$O$34,15)))+(IF(F160="o",VLOOKUP(F160,'Appendix 3 Rules'!$A$1:$O$34,15)))+(IF(F160="p",VLOOKUP(F160,'Appendix 3 Rules'!$A$1:$O$34,15)))+(IF(F160="q",VLOOKUP(F160,'Appendix 3 Rules'!$A$1:$O$34,15)))+(IF(F160="r",VLOOKUP(F160,'Appendix 3 Rules'!$A$1:$O$34,15)))+(IF(F160="s",VLOOKUP(F160,'Appendix 3 Rules'!$A$1:$O$34,15)))+(IF(F160="t",VLOOKUP(F160,'Appendix 3 Rules'!$A$1:$O$34,15)))+(IF(F160="u",VLOOKUP(F160,'Appendix 3 Rules'!$A$1:$O$34,15))))))</f>
        <v/>
      </c>
      <c r="I160" s="11"/>
      <c r="J160" s="14"/>
      <c r="K160" s="11"/>
      <c r="L160" s="14"/>
      <c r="M160" s="11"/>
      <c r="N160" s="14"/>
      <c r="O160" s="11"/>
      <c r="P160" s="14"/>
      <c r="Q160" s="11"/>
      <c r="R160" s="14"/>
      <c r="S160" s="68"/>
      <c r="T160" s="14"/>
      <c r="U160" s="11"/>
      <c r="V160" s="14"/>
      <c r="W160" s="11"/>
      <c r="X160" s="14"/>
      <c r="Y160" s="69"/>
      <c r="Z160" s="14"/>
      <c r="AA160" s="69"/>
      <c r="AB160" s="14"/>
      <c r="AC160" s="8"/>
      <c r="AD160" s="13"/>
      <c r="AE160" s="8"/>
      <c r="AF160" s="13"/>
      <c r="AG160" s="8"/>
      <c r="AH160" s="13"/>
      <c r="AI160" s="13"/>
      <c r="AJ160" s="13"/>
      <c r="AK160" s="13"/>
      <c r="AL160" s="13"/>
      <c r="AM160" s="13" t="str">
        <f>IF(OR(AE160&lt;&gt;"",AG160&lt;&gt;""),"",IF(AND(F160&lt;&gt;"f",M160&lt;&gt;""),VLOOKUP(F160,'Appendix 3 Rules'!$A$1:$O$34,4,0),""))</f>
        <v/>
      </c>
      <c r="AN160" s="13" t="str">
        <f>IF(Q160="","",VLOOKUP(F160,'Appendix 3 Rules'!$A$1:$N$34,6,FALSE))</f>
        <v/>
      </c>
      <c r="AO160" s="13" t="str">
        <f>IF(AND(F160="f",U160&lt;&gt;""),VLOOKUP(F160,'Appendix 3 Rules'!$A$1:$N$34,8,FALSE),"")</f>
        <v/>
      </c>
    </row>
    <row r="161" spans="1:41" ht="18" customHeight="1" x14ac:dyDescent="0.2">
      <c r="B161" s="70"/>
      <c r="C161" s="9"/>
      <c r="D161" s="10"/>
      <c r="E161" s="9"/>
      <c r="F161" s="8"/>
      <c r="G161" s="20" t="str">
        <f>IF(F161="","",SUMPRODUCT(IF(I161="",0,INDEX('Appendix 3 Rules'!$B$2:$B$18,MATCH(F161,'Appendix 3 Rules'!$A$2:$A$17))))+(IF(K161="",0,INDEX('Appendix 3 Rules'!$C$2:$C$18,MATCH(F161,'Appendix 3 Rules'!$A$2:$A$17))))+(IF(M161="",0,INDEX('Appendix 3 Rules'!$D$2:$D$18,MATCH(F161,'Appendix 3 Rules'!$A$2:$A$17))))+(IF(O161="",0,INDEX('Appendix 3 Rules'!$E$2:$E$18,MATCH(F161,'Appendix 3 Rules'!$A$2:$A$17))))+(IF(Q161="",0,INDEX('Appendix 3 Rules'!$F$2:$F$18,MATCH(F161,'Appendix 3 Rules'!$A$2:$A$17))))+(IF(S161="",0,INDEX('Appendix 3 Rules'!$G$2:$G$18,MATCH(F161,'Appendix 3 Rules'!$A$2:$A$17))))+(IF(U161="",0,INDEX('Appendix 3 Rules'!$H$2:$H$18,MATCH(F161,'Appendix 3 Rules'!$A$2:$A$17))))+(IF(W161="",0,INDEX('Appendix 3 Rules'!$I$2:$I$18,MATCH(F161,'Appendix 3 Rules'!$A$2:$A$17))))+(IF(Y161="",0,INDEX('Appendix 3 Rules'!$J$2:$J$18,MATCH(F161,'Appendix 3 Rules'!$A$2:$A$17))))+(IF(AA161="",0,INDEX('Appendix 3 Rules'!$K$2:$K$18,MATCH(F161,'Appendix 3 Rules'!$A$2:$A$17))))+(IF(AC161="",0,INDEX('Appendix 3 Rules'!$L$2:$L$18,MATCH(F161,'Appendix 3 Rules'!$A$2:$A$17))))+(IF(AE161="",0,INDEX('Appendix 3 Rules'!$M$2:$M$18,MATCH(F161,'Appendix 3 Rules'!$A$2:$A$17))))+(IF(AG161="",0,INDEX('Appendix 3 Rules'!$N$2:$N$18,MATCH(F161,'Appendix 3 Rules'!$A$2:$A$17))))+(IF(F161="gc1",VLOOKUP(F161,'Appendix 3 Rules'!$A$1:$O$34,15)))+(IF(F161="gc2",VLOOKUP(F161,'Appendix 3 Rules'!$A$1:$O$34,15)))+(IF(F161="gc3",VLOOKUP(F161,'Appendix 3 Rules'!$A$1:$O$34,15)))+(IF(F161="gr1",VLOOKUP(F161,'Appendix 3 Rules'!$A$1:$O$34,15)))+(IF(F161="gr2",VLOOKUP(F161,'Appendix 3 Rules'!$A$1:$O$34,15)))+(IF(F161="gr3",VLOOKUP(F161,'Appendix 3 Rules'!$A$1:$O$34,15)))+(IF(F161="h1",VLOOKUP(F161,'Appendix 3 Rules'!$A$1:$O$34,15)))+(IF(F161="h2",VLOOKUP(F161,'Appendix 3 Rules'!$A$1:$O$34,15)))+(IF(F161="h3",VLOOKUP(F161,'Appendix 3 Rules'!$A$1:$O$34,15)))+(IF(F161="i1",VLOOKUP(F161,'Appendix 3 Rules'!$A$1:$O$34,15)))+(IF(F161="i2",VLOOKUP(F161,'Appendix 3 Rules'!$A$1:$O$34,15)))+(IF(F161="j1",VLOOKUP(F161,'Appendix 3 Rules'!$A$1:$O$34,15)))+(IF(F161="j2",VLOOKUP(F161,'Appendix 3 Rules'!$A$1:$O$34,15)))+(IF(F161="k",VLOOKUP(F161,'Appendix 3 Rules'!$A$1:$O$34,15)))+(IF(F161="l1",VLOOKUP(F161,'Appendix 3 Rules'!$A$1:$O$34,15)))+(IF(F161="l2",VLOOKUP(F161,'Appendix 3 Rules'!$A$1:$O$34,15)))+(IF(F161="m1",VLOOKUP(F161,'Appendix 3 Rules'!$A$1:$O$34,15)))+(IF(F161="m2",VLOOKUP(F161,'Appendix 3 Rules'!$A$1:$O$34,15)))+(IF(F161="m3",VLOOKUP(F161,'Appendix 3 Rules'!$A$1:$O$34,15)))+(IF(F161="n",VLOOKUP(F161,'Appendix 3 Rules'!$A$1:$O$34,15)))+(IF(F161="o",VLOOKUP(F161,'Appendix 3 Rules'!$A$1:$O$34,15)))+(IF(F161="p",VLOOKUP(F161,'Appendix 3 Rules'!$A$1:$O$34,15)))+(IF(F161="q",VLOOKUP(F161,'Appendix 3 Rules'!$A$1:$O$34,15)))+(IF(F161="r",VLOOKUP(F161,'Appendix 3 Rules'!$A$1:$O$34,15)))+(IF(F161="s",VLOOKUP(F161,'Appendix 3 Rules'!$A$1:$O$34,15)))+(IF(F161="t",VLOOKUP(F161,'Appendix 3 Rules'!$A$1:$O$34,15)))+(IF(F161="u",VLOOKUP(F161,'Appendix 3 Rules'!$A$1:$O$34,15))))</f>
        <v/>
      </c>
      <c r="H161" s="61" t="str">
        <f>IF(F161="","",IF(OR(F161="d",F161="e",F161="gc1",F161="gc2",F161="gc3",F161="gr1",F161="gr2",F161="gr3",F161="h1",F161="h2",F161="h3",F161="i1",F161="i2",F161="j1",F161="j2",F161="k",F161="l1",F161="l2",F161="m1",F161="m2",F161="m3",F161="n",F161="o",F161="p",F161="q",F161="r",F161="s",F161="t",F161="u",F161="f"),MIN(G161,VLOOKUP(F161,'Appx 3 (Mass) Rules'!$A$1:$D$150,4,0)),MIN(G161,VLOOKUP(F161,'Appx 3 (Mass) Rules'!$A$1:$D$150,4,0),SUMPRODUCT(IF(I161="",0,INDEX('Appendix 3 Rules'!$B$2:$B$18,MATCH(F161,'Appendix 3 Rules'!$A$2:$A$17))))+(IF(K161="",0,INDEX('Appendix 3 Rules'!$C$2:$C$18,MATCH(F161,'Appendix 3 Rules'!$A$2:$A$17))))+(IF(M161="",0,INDEX('Appendix 3 Rules'!$D$2:$D$18,MATCH(F161,'Appendix 3 Rules'!$A$2:$A$17))))+(IF(O161="",0,INDEX('Appendix 3 Rules'!$E$2:$E$18,MATCH(F161,'Appendix 3 Rules'!$A$2:$A$17))))+(IF(Q161="",0,INDEX('Appendix 3 Rules'!$F$2:$F$18,MATCH(F161,'Appendix 3 Rules'!$A$2:$A$17))))+(IF(S161="",0,INDEX('Appendix 3 Rules'!$G$2:$G$18,MATCH(F161,'Appendix 3 Rules'!$A$2:$A$17))))+(IF(U161="",0,INDEX('Appendix 3 Rules'!$H$2:$H$18,MATCH(F161,'Appendix 3 Rules'!$A$2:$A$17))))+(IF(W161="",0,INDEX('Appendix 3 Rules'!$I$2:$I$18,MATCH(F161,'Appendix 3 Rules'!$A$2:$A$17))))+(IF(Y161="",0,INDEX('Appendix 3 Rules'!$J$2:$J$18,MATCH(F161,'Appendix 3 Rules'!$A$2:$A$17))))+(IF(AA161="",0,INDEX('Appendix 3 Rules'!$K$2:$K$18,MATCH(F161,'Appendix 3 Rules'!$A$2:$A$17))))+(IF(AC161="",0,INDEX('Appendix 3 Rules'!$L$2:$L$18,MATCH(F161,'Appendix 3 Rules'!$A$2:$A$17))))+(IF(AE161="",0,INDEX('Appendix 3 Rules'!$M$2:$M$18,MATCH(F161,'Appendix 3 Rules'!$A$2:$A$17))))+(IF(AG161="",0,INDEX('Appendix 3 Rules'!$N$2:$N$18,MATCH(F161,'Appendix 3 Rules'!$A$2:$A$17))))+(IF(F161="gc1",VLOOKUP(F161,'Appendix 3 Rules'!$A$1:$O$34,15)))+(IF(F161="gc2",VLOOKUP(F161,'Appendix 3 Rules'!$A$1:$O$34,15)))+(IF(F161="gc3",VLOOKUP(F161,'Appendix 3 Rules'!$A$1:$O$34,15)))+(IF(F161="gr1",VLOOKUP(F161,'Appendix 3 Rules'!$A$1:$O$34,15)))+(IF(F161="gr2",VLOOKUP(F161,'Appendix 3 Rules'!$A$1:$O$34,15)))+(IF(F161="gr3",VLOOKUP(F161,'Appendix 3 Rules'!$A$1:$O$34,15)))+(IF(F161="h1",VLOOKUP(F161,'Appendix 3 Rules'!$A$1:$O$34,15)))+(IF(F161="h2",VLOOKUP(F161,'Appendix 3 Rules'!$A$1:$O$34,15)))+(IF(F161="h3",VLOOKUP(F161,'Appendix 3 Rules'!$A$1:$O$34,15)))+(IF(F161="i1",VLOOKUP(F161,'Appendix 3 Rules'!$A$1:$O$34,15)))+(IF(F161="i2",VLOOKUP(F161,'Appendix 3 Rules'!$A$1:$O$34,15)))+(IF(F161="j1",VLOOKUP(F161,'Appendix 3 Rules'!$A$1:$O$34,15)))+(IF(F161="j2",VLOOKUP(F161,'Appendix 3 Rules'!$A$1:$O$34,15)))+(IF(F161="k",VLOOKUP(F161,'Appendix 3 Rules'!$A$1:$O$34,15)))+(IF(F161="l1",VLOOKUP(F161,'Appendix 3 Rules'!$A$1:$O$34,15)))+(IF(F161="l2",VLOOKUP(F161,'Appendix 3 Rules'!$A$1:$O$34,15)))+(IF(F161="m1",VLOOKUP(F161,'Appendix 3 Rules'!$A$1:$O$34,15)))+(IF(F161="m2",VLOOKUP(F161,'Appendix 3 Rules'!$A$1:$O$34,15)))+(IF(F161="m3",VLOOKUP(F161,'Appendix 3 Rules'!$A$1:$O$34,15)))+(IF(F161="n",VLOOKUP(F161,'Appendix 3 Rules'!$A$1:$O$34,15)))+(IF(F161="o",VLOOKUP(F161,'Appendix 3 Rules'!$A$1:$O$34,15)))+(IF(F161="p",VLOOKUP(F161,'Appendix 3 Rules'!$A$1:$O$34,15)))+(IF(F161="q",VLOOKUP(F161,'Appendix 3 Rules'!$A$1:$O$34,15)))+(IF(F161="r",VLOOKUP(F161,'Appendix 3 Rules'!$A$1:$O$34,15)))+(IF(F161="s",VLOOKUP(F161,'Appendix 3 Rules'!$A$1:$O$34,15)))+(IF(F161="t",VLOOKUP(F161,'Appendix 3 Rules'!$A$1:$O$34,15)))+(IF(F161="u",VLOOKUP(F161,'Appendix 3 Rules'!$A$1:$O$34,15))))))</f>
        <v/>
      </c>
      <c r="I161" s="12"/>
      <c r="J161" s="13"/>
      <c r="K161" s="12"/>
      <c r="L161" s="13"/>
      <c r="M161" s="12"/>
      <c r="N161" s="13"/>
      <c r="O161" s="12"/>
      <c r="P161" s="13"/>
      <c r="Q161" s="12"/>
      <c r="R161" s="13"/>
      <c r="S161" s="12"/>
      <c r="T161" s="13"/>
      <c r="U161" s="12"/>
      <c r="V161" s="13"/>
      <c r="W161" s="12"/>
      <c r="X161" s="13"/>
      <c r="Y161" s="12"/>
      <c r="Z161" s="13"/>
      <c r="AA161" s="12"/>
      <c r="AB161" s="13"/>
      <c r="AC161" s="8"/>
      <c r="AD161" s="13"/>
      <c r="AE161" s="8"/>
      <c r="AF161" s="13"/>
      <c r="AG161" s="8"/>
      <c r="AH161" s="13"/>
      <c r="AI161" s="13"/>
      <c r="AJ161" s="13"/>
      <c r="AK161" s="13"/>
      <c r="AL161" s="13"/>
      <c r="AM161" s="13" t="str">
        <f>IF(OR(AE161&lt;&gt;"",AG161&lt;&gt;""),"",IF(AND(F161&lt;&gt;"f",M161&lt;&gt;""),VLOOKUP(F161,'Appendix 3 Rules'!$A$1:$O$34,4,0),""))</f>
        <v/>
      </c>
      <c r="AN161" s="13" t="str">
        <f>IF(Q161="","",VLOOKUP(F161,'Appendix 3 Rules'!$A$1:$N$34,6,FALSE))</f>
        <v/>
      </c>
      <c r="AO161" s="13" t="str">
        <f>IF(AND(F161="f",U161&lt;&gt;""),VLOOKUP(F161,'Appendix 3 Rules'!$A$1:$N$34,8,FALSE),"")</f>
        <v/>
      </c>
    </row>
    <row r="162" spans="1:41" ht="18" customHeight="1" x14ac:dyDescent="0.2">
      <c r="B162" s="70"/>
      <c r="C162" s="9"/>
      <c r="D162" s="10"/>
      <c r="E162" s="9"/>
      <c r="F162" s="8"/>
      <c r="G162" s="20" t="str">
        <f>IF(F162="","",SUMPRODUCT(IF(I162="",0,INDEX('Appendix 3 Rules'!$B$2:$B$18,MATCH(F162,'Appendix 3 Rules'!$A$2:$A$17))))+(IF(K162="",0,INDEX('Appendix 3 Rules'!$C$2:$C$18,MATCH(F162,'Appendix 3 Rules'!$A$2:$A$17))))+(IF(M162="",0,INDEX('Appendix 3 Rules'!$D$2:$D$18,MATCH(F162,'Appendix 3 Rules'!$A$2:$A$17))))+(IF(O162="",0,INDEX('Appendix 3 Rules'!$E$2:$E$18,MATCH(F162,'Appendix 3 Rules'!$A$2:$A$17))))+(IF(Q162="",0,INDEX('Appendix 3 Rules'!$F$2:$F$18,MATCH(F162,'Appendix 3 Rules'!$A$2:$A$17))))+(IF(S162="",0,INDEX('Appendix 3 Rules'!$G$2:$G$18,MATCH(F162,'Appendix 3 Rules'!$A$2:$A$17))))+(IF(U162="",0,INDEX('Appendix 3 Rules'!$H$2:$H$18,MATCH(F162,'Appendix 3 Rules'!$A$2:$A$17))))+(IF(W162="",0,INDEX('Appendix 3 Rules'!$I$2:$I$18,MATCH(F162,'Appendix 3 Rules'!$A$2:$A$17))))+(IF(Y162="",0,INDEX('Appendix 3 Rules'!$J$2:$J$18,MATCH(F162,'Appendix 3 Rules'!$A$2:$A$17))))+(IF(AA162="",0,INDEX('Appendix 3 Rules'!$K$2:$K$18,MATCH(F162,'Appendix 3 Rules'!$A$2:$A$17))))+(IF(AC162="",0,INDEX('Appendix 3 Rules'!$L$2:$L$18,MATCH(F162,'Appendix 3 Rules'!$A$2:$A$17))))+(IF(AE162="",0,INDEX('Appendix 3 Rules'!$M$2:$M$18,MATCH(F162,'Appendix 3 Rules'!$A$2:$A$17))))+(IF(AG162="",0,INDEX('Appendix 3 Rules'!$N$2:$N$18,MATCH(F162,'Appendix 3 Rules'!$A$2:$A$17))))+(IF(F162="gc1",VLOOKUP(F162,'Appendix 3 Rules'!$A$1:$O$34,15)))+(IF(F162="gc2",VLOOKUP(F162,'Appendix 3 Rules'!$A$1:$O$34,15)))+(IF(F162="gc3",VLOOKUP(F162,'Appendix 3 Rules'!$A$1:$O$34,15)))+(IF(F162="gr1",VLOOKUP(F162,'Appendix 3 Rules'!$A$1:$O$34,15)))+(IF(F162="gr2",VLOOKUP(F162,'Appendix 3 Rules'!$A$1:$O$34,15)))+(IF(F162="gr3",VLOOKUP(F162,'Appendix 3 Rules'!$A$1:$O$34,15)))+(IF(F162="h1",VLOOKUP(F162,'Appendix 3 Rules'!$A$1:$O$34,15)))+(IF(F162="h2",VLOOKUP(F162,'Appendix 3 Rules'!$A$1:$O$34,15)))+(IF(F162="h3",VLOOKUP(F162,'Appendix 3 Rules'!$A$1:$O$34,15)))+(IF(F162="i1",VLOOKUP(F162,'Appendix 3 Rules'!$A$1:$O$34,15)))+(IF(F162="i2",VLOOKUP(F162,'Appendix 3 Rules'!$A$1:$O$34,15)))+(IF(F162="j1",VLOOKUP(F162,'Appendix 3 Rules'!$A$1:$O$34,15)))+(IF(F162="j2",VLOOKUP(F162,'Appendix 3 Rules'!$A$1:$O$34,15)))+(IF(F162="k",VLOOKUP(F162,'Appendix 3 Rules'!$A$1:$O$34,15)))+(IF(F162="l1",VLOOKUP(F162,'Appendix 3 Rules'!$A$1:$O$34,15)))+(IF(F162="l2",VLOOKUP(F162,'Appendix 3 Rules'!$A$1:$O$34,15)))+(IF(F162="m1",VLOOKUP(F162,'Appendix 3 Rules'!$A$1:$O$34,15)))+(IF(F162="m2",VLOOKUP(F162,'Appendix 3 Rules'!$A$1:$O$34,15)))+(IF(F162="m3",VLOOKUP(F162,'Appendix 3 Rules'!$A$1:$O$34,15)))+(IF(F162="n",VLOOKUP(F162,'Appendix 3 Rules'!$A$1:$O$34,15)))+(IF(F162="o",VLOOKUP(F162,'Appendix 3 Rules'!$A$1:$O$34,15)))+(IF(F162="p",VLOOKUP(F162,'Appendix 3 Rules'!$A$1:$O$34,15)))+(IF(F162="q",VLOOKUP(F162,'Appendix 3 Rules'!$A$1:$O$34,15)))+(IF(F162="r",VLOOKUP(F162,'Appendix 3 Rules'!$A$1:$O$34,15)))+(IF(F162="s",VLOOKUP(F162,'Appendix 3 Rules'!$A$1:$O$34,15)))+(IF(F162="t",VLOOKUP(F162,'Appendix 3 Rules'!$A$1:$O$34,15)))+(IF(F162="u",VLOOKUP(F162,'Appendix 3 Rules'!$A$1:$O$34,15))))</f>
        <v/>
      </c>
      <c r="H162" s="61" t="str">
        <f>IF(F162="","",IF(OR(F162="d",F162="e",F162="gc1",F162="gc2",F162="gc3",F162="gr1",F162="gr2",F162="gr3",F162="h1",F162="h2",F162="h3",F162="i1",F162="i2",F162="j1",F162="j2",F162="k",F162="l1",F162="l2",F162="m1",F162="m2",F162="m3",F162="n",F162="o",F162="p",F162="q",F162="r",F162="s",F162="t",F162="u",F162="f"),MIN(G162,VLOOKUP(F162,'Appx 3 (Mass) Rules'!$A$1:$D$150,4,0)),MIN(G162,VLOOKUP(F162,'Appx 3 (Mass) Rules'!$A$1:$D$150,4,0),SUMPRODUCT(IF(I162="",0,INDEX('Appendix 3 Rules'!$B$2:$B$18,MATCH(F162,'Appendix 3 Rules'!$A$2:$A$17))))+(IF(K162="",0,INDEX('Appendix 3 Rules'!$C$2:$C$18,MATCH(F162,'Appendix 3 Rules'!$A$2:$A$17))))+(IF(M162="",0,INDEX('Appendix 3 Rules'!$D$2:$D$18,MATCH(F162,'Appendix 3 Rules'!$A$2:$A$17))))+(IF(O162="",0,INDEX('Appendix 3 Rules'!$E$2:$E$18,MATCH(F162,'Appendix 3 Rules'!$A$2:$A$17))))+(IF(Q162="",0,INDEX('Appendix 3 Rules'!$F$2:$F$18,MATCH(F162,'Appendix 3 Rules'!$A$2:$A$17))))+(IF(S162="",0,INDEX('Appendix 3 Rules'!$G$2:$G$18,MATCH(F162,'Appendix 3 Rules'!$A$2:$A$17))))+(IF(U162="",0,INDEX('Appendix 3 Rules'!$H$2:$H$18,MATCH(F162,'Appendix 3 Rules'!$A$2:$A$17))))+(IF(W162="",0,INDEX('Appendix 3 Rules'!$I$2:$I$18,MATCH(F162,'Appendix 3 Rules'!$A$2:$A$17))))+(IF(Y162="",0,INDEX('Appendix 3 Rules'!$J$2:$J$18,MATCH(F162,'Appendix 3 Rules'!$A$2:$A$17))))+(IF(AA162="",0,INDEX('Appendix 3 Rules'!$K$2:$K$18,MATCH(F162,'Appendix 3 Rules'!$A$2:$A$17))))+(IF(AC162="",0,INDEX('Appendix 3 Rules'!$L$2:$L$18,MATCH(F162,'Appendix 3 Rules'!$A$2:$A$17))))+(IF(AE162="",0,INDEX('Appendix 3 Rules'!$M$2:$M$18,MATCH(F162,'Appendix 3 Rules'!$A$2:$A$17))))+(IF(AG162="",0,INDEX('Appendix 3 Rules'!$N$2:$N$18,MATCH(F162,'Appendix 3 Rules'!$A$2:$A$17))))+(IF(F162="gc1",VLOOKUP(F162,'Appendix 3 Rules'!$A$1:$O$34,15)))+(IF(F162="gc2",VLOOKUP(F162,'Appendix 3 Rules'!$A$1:$O$34,15)))+(IF(F162="gc3",VLOOKUP(F162,'Appendix 3 Rules'!$A$1:$O$34,15)))+(IF(F162="gr1",VLOOKUP(F162,'Appendix 3 Rules'!$A$1:$O$34,15)))+(IF(F162="gr2",VLOOKUP(F162,'Appendix 3 Rules'!$A$1:$O$34,15)))+(IF(F162="gr3",VLOOKUP(F162,'Appendix 3 Rules'!$A$1:$O$34,15)))+(IF(F162="h1",VLOOKUP(F162,'Appendix 3 Rules'!$A$1:$O$34,15)))+(IF(F162="h2",VLOOKUP(F162,'Appendix 3 Rules'!$A$1:$O$34,15)))+(IF(F162="h3",VLOOKUP(F162,'Appendix 3 Rules'!$A$1:$O$34,15)))+(IF(F162="i1",VLOOKUP(F162,'Appendix 3 Rules'!$A$1:$O$34,15)))+(IF(F162="i2",VLOOKUP(F162,'Appendix 3 Rules'!$A$1:$O$34,15)))+(IF(F162="j1",VLOOKUP(F162,'Appendix 3 Rules'!$A$1:$O$34,15)))+(IF(F162="j2",VLOOKUP(F162,'Appendix 3 Rules'!$A$1:$O$34,15)))+(IF(F162="k",VLOOKUP(F162,'Appendix 3 Rules'!$A$1:$O$34,15)))+(IF(F162="l1",VLOOKUP(F162,'Appendix 3 Rules'!$A$1:$O$34,15)))+(IF(F162="l2",VLOOKUP(F162,'Appendix 3 Rules'!$A$1:$O$34,15)))+(IF(F162="m1",VLOOKUP(F162,'Appendix 3 Rules'!$A$1:$O$34,15)))+(IF(F162="m2",VLOOKUP(F162,'Appendix 3 Rules'!$A$1:$O$34,15)))+(IF(F162="m3",VLOOKUP(F162,'Appendix 3 Rules'!$A$1:$O$34,15)))+(IF(F162="n",VLOOKUP(F162,'Appendix 3 Rules'!$A$1:$O$34,15)))+(IF(F162="o",VLOOKUP(F162,'Appendix 3 Rules'!$A$1:$O$34,15)))+(IF(F162="p",VLOOKUP(F162,'Appendix 3 Rules'!$A$1:$O$34,15)))+(IF(F162="q",VLOOKUP(F162,'Appendix 3 Rules'!$A$1:$O$34,15)))+(IF(F162="r",VLOOKUP(F162,'Appendix 3 Rules'!$A$1:$O$34,15)))+(IF(F162="s",VLOOKUP(F162,'Appendix 3 Rules'!$A$1:$O$34,15)))+(IF(F162="t",VLOOKUP(F162,'Appendix 3 Rules'!$A$1:$O$34,15)))+(IF(F162="u",VLOOKUP(F162,'Appendix 3 Rules'!$A$1:$O$34,15))))))</f>
        <v/>
      </c>
      <c r="I162" s="11"/>
      <c r="J162" s="14"/>
      <c r="K162" s="11"/>
      <c r="L162" s="14"/>
      <c r="M162" s="11"/>
      <c r="N162" s="14"/>
      <c r="O162" s="11"/>
      <c r="P162" s="14"/>
      <c r="Q162" s="11"/>
      <c r="R162" s="14"/>
      <c r="S162" s="68"/>
      <c r="T162" s="14"/>
      <c r="U162" s="11"/>
      <c r="V162" s="14"/>
      <c r="W162" s="11"/>
      <c r="X162" s="14"/>
      <c r="Y162" s="69"/>
      <c r="Z162" s="14"/>
      <c r="AA162" s="69"/>
      <c r="AB162" s="14"/>
      <c r="AC162" s="8"/>
      <c r="AD162" s="13"/>
      <c r="AE162" s="8"/>
      <c r="AF162" s="13"/>
      <c r="AG162" s="8"/>
      <c r="AH162" s="13"/>
      <c r="AI162" s="13"/>
      <c r="AJ162" s="13"/>
      <c r="AK162" s="13"/>
      <c r="AL162" s="13"/>
      <c r="AM162" s="13" t="str">
        <f>IF(OR(AE162&lt;&gt;"",AG162&lt;&gt;""),"",IF(AND(F162&lt;&gt;"f",M162&lt;&gt;""),VLOOKUP(F162,'Appendix 3 Rules'!$A$1:$O$34,4,0),""))</f>
        <v/>
      </c>
      <c r="AN162" s="13" t="str">
        <f>IF(Q162="","",VLOOKUP(F162,'Appendix 3 Rules'!$A$1:$N$34,6,FALSE))</f>
        <v/>
      </c>
      <c r="AO162" s="13" t="str">
        <f>IF(AND(F162="f",U162&lt;&gt;""),VLOOKUP(F162,'Appendix 3 Rules'!$A$1:$N$34,8,FALSE),"")</f>
        <v/>
      </c>
    </row>
    <row r="163" spans="1:41" ht="18" customHeight="1" x14ac:dyDescent="0.2">
      <c r="B163" s="70"/>
      <c r="C163" s="9"/>
      <c r="D163" s="10"/>
      <c r="E163" s="9"/>
      <c r="F163" s="8"/>
      <c r="G163" s="20" t="str">
        <f>IF(F163="","",SUMPRODUCT(IF(I163="",0,INDEX('Appendix 3 Rules'!$B$2:$B$18,MATCH(F163,'Appendix 3 Rules'!$A$2:$A$17))))+(IF(K163="",0,INDEX('Appendix 3 Rules'!$C$2:$C$18,MATCH(F163,'Appendix 3 Rules'!$A$2:$A$17))))+(IF(M163="",0,INDEX('Appendix 3 Rules'!$D$2:$D$18,MATCH(F163,'Appendix 3 Rules'!$A$2:$A$17))))+(IF(O163="",0,INDEX('Appendix 3 Rules'!$E$2:$E$18,MATCH(F163,'Appendix 3 Rules'!$A$2:$A$17))))+(IF(Q163="",0,INDEX('Appendix 3 Rules'!$F$2:$F$18,MATCH(F163,'Appendix 3 Rules'!$A$2:$A$17))))+(IF(S163="",0,INDEX('Appendix 3 Rules'!$G$2:$G$18,MATCH(F163,'Appendix 3 Rules'!$A$2:$A$17))))+(IF(U163="",0,INDEX('Appendix 3 Rules'!$H$2:$H$18,MATCH(F163,'Appendix 3 Rules'!$A$2:$A$17))))+(IF(W163="",0,INDEX('Appendix 3 Rules'!$I$2:$I$18,MATCH(F163,'Appendix 3 Rules'!$A$2:$A$17))))+(IF(Y163="",0,INDEX('Appendix 3 Rules'!$J$2:$J$18,MATCH(F163,'Appendix 3 Rules'!$A$2:$A$17))))+(IF(AA163="",0,INDEX('Appendix 3 Rules'!$K$2:$K$18,MATCH(F163,'Appendix 3 Rules'!$A$2:$A$17))))+(IF(AC163="",0,INDEX('Appendix 3 Rules'!$L$2:$L$18,MATCH(F163,'Appendix 3 Rules'!$A$2:$A$17))))+(IF(AE163="",0,INDEX('Appendix 3 Rules'!$M$2:$M$18,MATCH(F163,'Appendix 3 Rules'!$A$2:$A$17))))+(IF(AG163="",0,INDEX('Appendix 3 Rules'!$N$2:$N$18,MATCH(F163,'Appendix 3 Rules'!$A$2:$A$17))))+(IF(F163="gc1",VLOOKUP(F163,'Appendix 3 Rules'!$A$1:$O$34,15)))+(IF(F163="gc2",VLOOKUP(F163,'Appendix 3 Rules'!$A$1:$O$34,15)))+(IF(F163="gc3",VLOOKUP(F163,'Appendix 3 Rules'!$A$1:$O$34,15)))+(IF(F163="gr1",VLOOKUP(F163,'Appendix 3 Rules'!$A$1:$O$34,15)))+(IF(F163="gr2",VLOOKUP(F163,'Appendix 3 Rules'!$A$1:$O$34,15)))+(IF(F163="gr3",VLOOKUP(F163,'Appendix 3 Rules'!$A$1:$O$34,15)))+(IF(F163="h1",VLOOKUP(F163,'Appendix 3 Rules'!$A$1:$O$34,15)))+(IF(F163="h2",VLOOKUP(F163,'Appendix 3 Rules'!$A$1:$O$34,15)))+(IF(F163="h3",VLOOKUP(F163,'Appendix 3 Rules'!$A$1:$O$34,15)))+(IF(F163="i1",VLOOKUP(F163,'Appendix 3 Rules'!$A$1:$O$34,15)))+(IF(F163="i2",VLOOKUP(F163,'Appendix 3 Rules'!$A$1:$O$34,15)))+(IF(F163="j1",VLOOKUP(F163,'Appendix 3 Rules'!$A$1:$O$34,15)))+(IF(F163="j2",VLOOKUP(F163,'Appendix 3 Rules'!$A$1:$O$34,15)))+(IF(F163="k",VLOOKUP(F163,'Appendix 3 Rules'!$A$1:$O$34,15)))+(IF(F163="l1",VLOOKUP(F163,'Appendix 3 Rules'!$A$1:$O$34,15)))+(IF(F163="l2",VLOOKUP(F163,'Appendix 3 Rules'!$A$1:$O$34,15)))+(IF(F163="m1",VLOOKUP(F163,'Appendix 3 Rules'!$A$1:$O$34,15)))+(IF(F163="m2",VLOOKUP(F163,'Appendix 3 Rules'!$A$1:$O$34,15)))+(IF(F163="m3",VLOOKUP(F163,'Appendix 3 Rules'!$A$1:$O$34,15)))+(IF(F163="n",VLOOKUP(F163,'Appendix 3 Rules'!$A$1:$O$34,15)))+(IF(F163="o",VLOOKUP(F163,'Appendix 3 Rules'!$A$1:$O$34,15)))+(IF(F163="p",VLOOKUP(F163,'Appendix 3 Rules'!$A$1:$O$34,15)))+(IF(F163="q",VLOOKUP(F163,'Appendix 3 Rules'!$A$1:$O$34,15)))+(IF(F163="r",VLOOKUP(F163,'Appendix 3 Rules'!$A$1:$O$34,15)))+(IF(F163="s",VLOOKUP(F163,'Appendix 3 Rules'!$A$1:$O$34,15)))+(IF(F163="t",VLOOKUP(F163,'Appendix 3 Rules'!$A$1:$O$34,15)))+(IF(F163="u",VLOOKUP(F163,'Appendix 3 Rules'!$A$1:$O$34,15))))</f>
        <v/>
      </c>
      <c r="H163" s="61" t="str">
        <f>IF(F163="","",IF(OR(F163="d",F163="e",F163="gc1",F163="gc2",F163="gc3",F163="gr1",F163="gr2",F163="gr3",F163="h1",F163="h2",F163="h3",F163="i1",F163="i2",F163="j1",F163="j2",F163="k",F163="l1",F163="l2",F163="m1",F163="m2",F163="m3",F163="n",F163="o",F163="p",F163="q",F163="r",F163="s",F163="t",F163="u",F163="f"),MIN(G163,VLOOKUP(F163,'Appx 3 (Mass) Rules'!$A$1:$D$150,4,0)),MIN(G163,VLOOKUP(F163,'Appx 3 (Mass) Rules'!$A$1:$D$150,4,0),SUMPRODUCT(IF(I163="",0,INDEX('Appendix 3 Rules'!$B$2:$B$18,MATCH(F163,'Appendix 3 Rules'!$A$2:$A$17))))+(IF(K163="",0,INDEX('Appendix 3 Rules'!$C$2:$C$18,MATCH(F163,'Appendix 3 Rules'!$A$2:$A$17))))+(IF(M163="",0,INDEX('Appendix 3 Rules'!$D$2:$D$18,MATCH(F163,'Appendix 3 Rules'!$A$2:$A$17))))+(IF(O163="",0,INDEX('Appendix 3 Rules'!$E$2:$E$18,MATCH(F163,'Appendix 3 Rules'!$A$2:$A$17))))+(IF(Q163="",0,INDEX('Appendix 3 Rules'!$F$2:$F$18,MATCH(F163,'Appendix 3 Rules'!$A$2:$A$17))))+(IF(S163="",0,INDEX('Appendix 3 Rules'!$G$2:$G$18,MATCH(F163,'Appendix 3 Rules'!$A$2:$A$17))))+(IF(U163="",0,INDEX('Appendix 3 Rules'!$H$2:$H$18,MATCH(F163,'Appendix 3 Rules'!$A$2:$A$17))))+(IF(W163="",0,INDEX('Appendix 3 Rules'!$I$2:$I$18,MATCH(F163,'Appendix 3 Rules'!$A$2:$A$17))))+(IF(Y163="",0,INDEX('Appendix 3 Rules'!$J$2:$J$18,MATCH(F163,'Appendix 3 Rules'!$A$2:$A$17))))+(IF(AA163="",0,INDEX('Appendix 3 Rules'!$K$2:$K$18,MATCH(F163,'Appendix 3 Rules'!$A$2:$A$17))))+(IF(AC163="",0,INDEX('Appendix 3 Rules'!$L$2:$L$18,MATCH(F163,'Appendix 3 Rules'!$A$2:$A$17))))+(IF(AE163="",0,INDEX('Appendix 3 Rules'!$M$2:$M$18,MATCH(F163,'Appendix 3 Rules'!$A$2:$A$17))))+(IF(AG163="",0,INDEX('Appendix 3 Rules'!$N$2:$N$18,MATCH(F163,'Appendix 3 Rules'!$A$2:$A$17))))+(IF(F163="gc1",VLOOKUP(F163,'Appendix 3 Rules'!$A$1:$O$34,15)))+(IF(F163="gc2",VLOOKUP(F163,'Appendix 3 Rules'!$A$1:$O$34,15)))+(IF(F163="gc3",VLOOKUP(F163,'Appendix 3 Rules'!$A$1:$O$34,15)))+(IF(F163="gr1",VLOOKUP(F163,'Appendix 3 Rules'!$A$1:$O$34,15)))+(IF(F163="gr2",VLOOKUP(F163,'Appendix 3 Rules'!$A$1:$O$34,15)))+(IF(F163="gr3",VLOOKUP(F163,'Appendix 3 Rules'!$A$1:$O$34,15)))+(IF(F163="h1",VLOOKUP(F163,'Appendix 3 Rules'!$A$1:$O$34,15)))+(IF(F163="h2",VLOOKUP(F163,'Appendix 3 Rules'!$A$1:$O$34,15)))+(IF(F163="h3",VLOOKUP(F163,'Appendix 3 Rules'!$A$1:$O$34,15)))+(IF(F163="i1",VLOOKUP(F163,'Appendix 3 Rules'!$A$1:$O$34,15)))+(IF(F163="i2",VLOOKUP(F163,'Appendix 3 Rules'!$A$1:$O$34,15)))+(IF(F163="j1",VLOOKUP(F163,'Appendix 3 Rules'!$A$1:$O$34,15)))+(IF(F163="j2",VLOOKUP(F163,'Appendix 3 Rules'!$A$1:$O$34,15)))+(IF(F163="k",VLOOKUP(F163,'Appendix 3 Rules'!$A$1:$O$34,15)))+(IF(F163="l1",VLOOKUP(F163,'Appendix 3 Rules'!$A$1:$O$34,15)))+(IF(F163="l2",VLOOKUP(F163,'Appendix 3 Rules'!$A$1:$O$34,15)))+(IF(F163="m1",VLOOKUP(F163,'Appendix 3 Rules'!$A$1:$O$34,15)))+(IF(F163="m2",VLOOKUP(F163,'Appendix 3 Rules'!$A$1:$O$34,15)))+(IF(F163="m3",VLOOKUP(F163,'Appendix 3 Rules'!$A$1:$O$34,15)))+(IF(F163="n",VLOOKUP(F163,'Appendix 3 Rules'!$A$1:$O$34,15)))+(IF(F163="o",VLOOKUP(F163,'Appendix 3 Rules'!$A$1:$O$34,15)))+(IF(F163="p",VLOOKUP(F163,'Appendix 3 Rules'!$A$1:$O$34,15)))+(IF(F163="q",VLOOKUP(F163,'Appendix 3 Rules'!$A$1:$O$34,15)))+(IF(F163="r",VLOOKUP(F163,'Appendix 3 Rules'!$A$1:$O$34,15)))+(IF(F163="s",VLOOKUP(F163,'Appendix 3 Rules'!$A$1:$O$34,15)))+(IF(F163="t",VLOOKUP(F163,'Appendix 3 Rules'!$A$1:$O$34,15)))+(IF(F163="u",VLOOKUP(F163,'Appendix 3 Rules'!$A$1:$O$34,15))))))</f>
        <v/>
      </c>
      <c r="I163" s="12"/>
      <c r="J163" s="13"/>
      <c r="K163" s="12"/>
      <c r="L163" s="13"/>
      <c r="M163" s="12"/>
      <c r="N163" s="13"/>
      <c r="O163" s="12"/>
      <c r="P163" s="13"/>
      <c r="Q163" s="12"/>
      <c r="R163" s="13"/>
      <c r="S163" s="12"/>
      <c r="T163" s="13"/>
      <c r="U163" s="12"/>
      <c r="V163" s="13"/>
      <c r="W163" s="12"/>
      <c r="X163" s="13"/>
      <c r="Y163" s="12"/>
      <c r="Z163" s="13"/>
      <c r="AA163" s="12"/>
      <c r="AB163" s="13"/>
      <c r="AC163" s="8"/>
      <c r="AD163" s="13"/>
      <c r="AE163" s="8"/>
      <c r="AF163" s="13"/>
      <c r="AG163" s="8"/>
      <c r="AH163" s="13"/>
      <c r="AI163" s="13"/>
      <c r="AJ163" s="13"/>
      <c r="AK163" s="13"/>
      <c r="AL163" s="13"/>
      <c r="AM163" s="13" t="str">
        <f>IF(OR(AE163&lt;&gt;"",AG163&lt;&gt;""),"",IF(AND(F163&lt;&gt;"f",M163&lt;&gt;""),VLOOKUP(F163,'Appendix 3 Rules'!$A$1:$O$34,4,0),""))</f>
        <v/>
      </c>
      <c r="AN163" s="13" t="str">
        <f>IF(Q163="","",VLOOKUP(F163,'Appendix 3 Rules'!$A$1:$N$34,6,FALSE))</f>
        <v/>
      </c>
      <c r="AO163" s="13" t="str">
        <f>IF(AND(F163="f",U163&lt;&gt;""),VLOOKUP(F163,'Appendix 3 Rules'!$A$1:$N$34,8,FALSE),"")</f>
        <v/>
      </c>
    </row>
    <row r="164" spans="1:41" ht="18" customHeight="1" x14ac:dyDescent="0.2">
      <c r="A164" s="66"/>
      <c r="B164" s="70"/>
      <c r="C164" s="9"/>
      <c r="D164" s="10"/>
      <c r="E164" s="9"/>
      <c r="F164" s="8"/>
      <c r="G164" s="20" t="str">
        <f>IF(F164="","",SUMPRODUCT(IF(I164="",0,INDEX('Appendix 3 Rules'!$B$2:$B$18,MATCH(F164,'Appendix 3 Rules'!$A$2:$A$17))))+(IF(K164="",0,INDEX('Appendix 3 Rules'!$C$2:$C$18,MATCH(F164,'Appendix 3 Rules'!$A$2:$A$17))))+(IF(M164="",0,INDEX('Appendix 3 Rules'!$D$2:$D$18,MATCH(F164,'Appendix 3 Rules'!$A$2:$A$17))))+(IF(O164="",0,INDEX('Appendix 3 Rules'!$E$2:$E$18,MATCH(F164,'Appendix 3 Rules'!$A$2:$A$17))))+(IF(Q164="",0,INDEX('Appendix 3 Rules'!$F$2:$F$18,MATCH(F164,'Appendix 3 Rules'!$A$2:$A$17))))+(IF(S164="",0,INDEX('Appendix 3 Rules'!$G$2:$G$18,MATCH(F164,'Appendix 3 Rules'!$A$2:$A$17))))+(IF(U164="",0,INDEX('Appendix 3 Rules'!$H$2:$H$18,MATCH(F164,'Appendix 3 Rules'!$A$2:$A$17))))+(IF(W164="",0,INDEX('Appendix 3 Rules'!$I$2:$I$18,MATCH(F164,'Appendix 3 Rules'!$A$2:$A$17))))+(IF(Y164="",0,INDEX('Appendix 3 Rules'!$J$2:$J$18,MATCH(F164,'Appendix 3 Rules'!$A$2:$A$17))))+(IF(AA164="",0,INDEX('Appendix 3 Rules'!$K$2:$K$18,MATCH(F164,'Appendix 3 Rules'!$A$2:$A$17))))+(IF(AC164="",0,INDEX('Appendix 3 Rules'!$L$2:$L$18,MATCH(F164,'Appendix 3 Rules'!$A$2:$A$17))))+(IF(AE164="",0,INDEX('Appendix 3 Rules'!$M$2:$M$18,MATCH(F164,'Appendix 3 Rules'!$A$2:$A$17))))+(IF(AG164="",0,INDEX('Appendix 3 Rules'!$N$2:$N$18,MATCH(F164,'Appendix 3 Rules'!$A$2:$A$17))))+(IF(F164="gc1",VLOOKUP(F164,'Appendix 3 Rules'!$A$1:$O$34,15)))+(IF(F164="gc2",VLOOKUP(F164,'Appendix 3 Rules'!$A$1:$O$34,15)))+(IF(F164="gc3",VLOOKUP(F164,'Appendix 3 Rules'!$A$1:$O$34,15)))+(IF(F164="gr1",VLOOKUP(F164,'Appendix 3 Rules'!$A$1:$O$34,15)))+(IF(F164="gr2",VLOOKUP(F164,'Appendix 3 Rules'!$A$1:$O$34,15)))+(IF(F164="gr3",VLOOKUP(F164,'Appendix 3 Rules'!$A$1:$O$34,15)))+(IF(F164="h1",VLOOKUP(F164,'Appendix 3 Rules'!$A$1:$O$34,15)))+(IF(F164="h2",VLOOKUP(F164,'Appendix 3 Rules'!$A$1:$O$34,15)))+(IF(F164="h3",VLOOKUP(F164,'Appendix 3 Rules'!$A$1:$O$34,15)))+(IF(F164="i1",VLOOKUP(F164,'Appendix 3 Rules'!$A$1:$O$34,15)))+(IF(F164="i2",VLOOKUP(F164,'Appendix 3 Rules'!$A$1:$O$34,15)))+(IF(F164="j1",VLOOKUP(F164,'Appendix 3 Rules'!$A$1:$O$34,15)))+(IF(F164="j2",VLOOKUP(F164,'Appendix 3 Rules'!$A$1:$O$34,15)))+(IF(F164="k",VLOOKUP(F164,'Appendix 3 Rules'!$A$1:$O$34,15)))+(IF(F164="l1",VLOOKUP(F164,'Appendix 3 Rules'!$A$1:$O$34,15)))+(IF(F164="l2",VLOOKUP(F164,'Appendix 3 Rules'!$A$1:$O$34,15)))+(IF(F164="m1",VLOOKUP(F164,'Appendix 3 Rules'!$A$1:$O$34,15)))+(IF(F164="m2",VLOOKUP(F164,'Appendix 3 Rules'!$A$1:$O$34,15)))+(IF(F164="m3",VLOOKUP(F164,'Appendix 3 Rules'!$A$1:$O$34,15)))+(IF(F164="n",VLOOKUP(F164,'Appendix 3 Rules'!$A$1:$O$34,15)))+(IF(F164="o",VLOOKUP(F164,'Appendix 3 Rules'!$A$1:$O$34,15)))+(IF(F164="p",VLOOKUP(F164,'Appendix 3 Rules'!$A$1:$O$34,15)))+(IF(F164="q",VLOOKUP(F164,'Appendix 3 Rules'!$A$1:$O$34,15)))+(IF(F164="r",VLOOKUP(F164,'Appendix 3 Rules'!$A$1:$O$34,15)))+(IF(F164="s",VLOOKUP(F164,'Appendix 3 Rules'!$A$1:$O$34,15)))+(IF(F164="t",VLOOKUP(F164,'Appendix 3 Rules'!$A$1:$O$34,15)))+(IF(F164="u",VLOOKUP(F164,'Appendix 3 Rules'!$A$1:$O$34,15))))</f>
        <v/>
      </c>
      <c r="H164" s="61" t="str">
        <f>IF(F164="","",IF(OR(F164="d",F164="e",F164="gc1",F164="gc2",F164="gc3",F164="gr1",F164="gr2",F164="gr3",F164="h1",F164="h2",F164="h3",F164="i1",F164="i2",F164="j1",F164="j2",F164="k",F164="l1",F164="l2",F164="m1",F164="m2",F164="m3",F164="n",F164="o",F164="p",F164="q",F164="r",F164="s",F164="t",F164="u",F164="f"),MIN(G164,VLOOKUP(F164,'Appx 3 (Mass) Rules'!$A$1:$D$150,4,0)),MIN(G164,VLOOKUP(F164,'Appx 3 (Mass) Rules'!$A$1:$D$150,4,0),SUMPRODUCT(IF(I164="",0,INDEX('Appendix 3 Rules'!$B$2:$B$18,MATCH(F164,'Appendix 3 Rules'!$A$2:$A$17))))+(IF(K164="",0,INDEX('Appendix 3 Rules'!$C$2:$C$18,MATCH(F164,'Appendix 3 Rules'!$A$2:$A$17))))+(IF(M164="",0,INDEX('Appendix 3 Rules'!$D$2:$D$18,MATCH(F164,'Appendix 3 Rules'!$A$2:$A$17))))+(IF(O164="",0,INDEX('Appendix 3 Rules'!$E$2:$E$18,MATCH(F164,'Appendix 3 Rules'!$A$2:$A$17))))+(IF(Q164="",0,INDEX('Appendix 3 Rules'!$F$2:$F$18,MATCH(F164,'Appendix 3 Rules'!$A$2:$A$17))))+(IF(S164="",0,INDEX('Appendix 3 Rules'!$G$2:$G$18,MATCH(F164,'Appendix 3 Rules'!$A$2:$A$17))))+(IF(U164="",0,INDEX('Appendix 3 Rules'!$H$2:$H$18,MATCH(F164,'Appendix 3 Rules'!$A$2:$A$17))))+(IF(W164="",0,INDEX('Appendix 3 Rules'!$I$2:$I$18,MATCH(F164,'Appendix 3 Rules'!$A$2:$A$17))))+(IF(Y164="",0,INDEX('Appendix 3 Rules'!$J$2:$J$18,MATCH(F164,'Appendix 3 Rules'!$A$2:$A$17))))+(IF(AA164="",0,INDEX('Appendix 3 Rules'!$K$2:$K$18,MATCH(F164,'Appendix 3 Rules'!$A$2:$A$17))))+(IF(AC164="",0,INDEX('Appendix 3 Rules'!$L$2:$L$18,MATCH(F164,'Appendix 3 Rules'!$A$2:$A$17))))+(IF(AE164="",0,INDEX('Appendix 3 Rules'!$M$2:$M$18,MATCH(F164,'Appendix 3 Rules'!$A$2:$A$17))))+(IF(AG164="",0,INDEX('Appendix 3 Rules'!$N$2:$N$18,MATCH(F164,'Appendix 3 Rules'!$A$2:$A$17))))+(IF(F164="gc1",VLOOKUP(F164,'Appendix 3 Rules'!$A$1:$O$34,15)))+(IF(F164="gc2",VLOOKUP(F164,'Appendix 3 Rules'!$A$1:$O$34,15)))+(IF(F164="gc3",VLOOKUP(F164,'Appendix 3 Rules'!$A$1:$O$34,15)))+(IF(F164="gr1",VLOOKUP(F164,'Appendix 3 Rules'!$A$1:$O$34,15)))+(IF(F164="gr2",VLOOKUP(F164,'Appendix 3 Rules'!$A$1:$O$34,15)))+(IF(F164="gr3",VLOOKUP(F164,'Appendix 3 Rules'!$A$1:$O$34,15)))+(IF(F164="h1",VLOOKUP(F164,'Appendix 3 Rules'!$A$1:$O$34,15)))+(IF(F164="h2",VLOOKUP(F164,'Appendix 3 Rules'!$A$1:$O$34,15)))+(IF(F164="h3",VLOOKUP(F164,'Appendix 3 Rules'!$A$1:$O$34,15)))+(IF(F164="i1",VLOOKUP(F164,'Appendix 3 Rules'!$A$1:$O$34,15)))+(IF(F164="i2",VLOOKUP(F164,'Appendix 3 Rules'!$A$1:$O$34,15)))+(IF(F164="j1",VLOOKUP(F164,'Appendix 3 Rules'!$A$1:$O$34,15)))+(IF(F164="j2",VLOOKUP(F164,'Appendix 3 Rules'!$A$1:$O$34,15)))+(IF(F164="k",VLOOKUP(F164,'Appendix 3 Rules'!$A$1:$O$34,15)))+(IF(F164="l1",VLOOKUP(F164,'Appendix 3 Rules'!$A$1:$O$34,15)))+(IF(F164="l2",VLOOKUP(F164,'Appendix 3 Rules'!$A$1:$O$34,15)))+(IF(F164="m1",VLOOKUP(F164,'Appendix 3 Rules'!$A$1:$O$34,15)))+(IF(F164="m2",VLOOKUP(F164,'Appendix 3 Rules'!$A$1:$O$34,15)))+(IF(F164="m3",VLOOKUP(F164,'Appendix 3 Rules'!$A$1:$O$34,15)))+(IF(F164="n",VLOOKUP(F164,'Appendix 3 Rules'!$A$1:$O$34,15)))+(IF(F164="o",VLOOKUP(F164,'Appendix 3 Rules'!$A$1:$O$34,15)))+(IF(F164="p",VLOOKUP(F164,'Appendix 3 Rules'!$A$1:$O$34,15)))+(IF(F164="q",VLOOKUP(F164,'Appendix 3 Rules'!$A$1:$O$34,15)))+(IF(F164="r",VLOOKUP(F164,'Appendix 3 Rules'!$A$1:$O$34,15)))+(IF(F164="s",VLOOKUP(F164,'Appendix 3 Rules'!$A$1:$O$34,15)))+(IF(F164="t",VLOOKUP(F164,'Appendix 3 Rules'!$A$1:$O$34,15)))+(IF(F164="u",VLOOKUP(F164,'Appendix 3 Rules'!$A$1:$O$34,15))))))</f>
        <v/>
      </c>
      <c r="I164" s="11"/>
      <c r="J164" s="14"/>
      <c r="K164" s="11"/>
      <c r="L164" s="14"/>
      <c r="M164" s="11"/>
      <c r="N164" s="14"/>
      <c r="O164" s="11"/>
      <c r="P164" s="14"/>
      <c r="Q164" s="11"/>
      <c r="R164" s="14"/>
      <c r="S164" s="68"/>
      <c r="T164" s="14"/>
      <c r="U164" s="11"/>
      <c r="V164" s="14"/>
      <c r="W164" s="11"/>
      <c r="X164" s="14"/>
      <c r="Y164" s="69"/>
      <c r="Z164" s="14"/>
      <c r="AA164" s="69"/>
      <c r="AB164" s="14"/>
      <c r="AC164" s="8"/>
      <c r="AD164" s="13"/>
      <c r="AE164" s="8"/>
      <c r="AF164" s="13"/>
      <c r="AG164" s="8"/>
      <c r="AH164" s="13"/>
      <c r="AI164" s="13"/>
      <c r="AJ164" s="13"/>
      <c r="AK164" s="13"/>
      <c r="AL164" s="13"/>
      <c r="AM164" s="13" t="str">
        <f>IF(OR(AE164&lt;&gt;"",AG164&lt;&gt;""),"",IF(AND(F164&lt;&gt;"f",M164&lt;&gt;""),VLOOKUP(F164,'Appendix 3 Rules'!$A$1:$O$34,4,0),""))</f>
        <v/>
      </c>
      <c r="AN164" s="13" t="str">
        <f>IF(Q164="","",VLOOKUP(F164,'Appendix 3 Rules'!$A$1:$N$34,6,FALSE))</f>
        <v/>
      </c>
      <c r="AO164" s="13" t="str">
        <f>IF(AND(F164="f",U164&lt;&gt;""),VLOOKUP(F164,'Appendix 3 Rules'!$A$1:$N$34,8,FALSE),"")</f>
        <v/>
      </c>
    </row>
    <row r="165" spans="1:41" ht="18" customHeight="1" x14ac:dyDescent="0.2">
      <c r="B165" s="70"/>
      <c r="C165" s="9"/>
      <c r="D165" s="10"/>
      <c r="E165" s="9"/>
      <c r="F165" s="8"/>
      <c r="G165" s="20" t="str">
        <f>IF(F165="","",SUMPRODUCT(IF(I165="",0,INDEX('Appendix 3 Rules'!$B$2:$B$18,MATCH(F165,'Appendix 3 Rules'!$A$2:$A$17))))+(IF(K165="",0,INDEX('Appendix 3 Rules'!$C$2:$C$18,MATCH(F165,'Appendix 3 Rules'!$A$2:$A$17))))+(IF(M165="",0,INDEX('Appendix 3 Rules'!$D$2:$D$18,MATCH(F165,'Appendix 3 Rules'!$A$2:$A$17))))+(IF(O165="",0,INDEX('Appendix 3 Rules'!$E$2:$E$18,MATCH(F165,'Appendix 3 Rules'!$A$2:$A$17))))+(IF(Q165="",0,INDEX('Appendix 3 Rules'!$F$2:$F$18,MATCH(F165,'Appendix 3 Rules'!$A$2:$A$17))))+(IF(S165="",0,INDEX('Appendix 3 Rules'!$G$2:$G$18,MATCH(F165,'Appendix 3 Rules'!$A$2:$A$17))))+(IF(U165="",0,INDEX('Appendix 3 Rules'!$H$2:$H$18,MATCH(F165,'Appendix 3 Rules'!$A$2:$A$17))))+(IF(W165="",0,INDEX('Appendix 3 Rules'!$I$2:$I$18,MATCH(F165,'Appendix 3 Rules'!$A$2:$A$17))))+(IF(Y165="",0,INDEX('Appendix 3 Rules'!$J$2:$J$18,MATCH(F165,'Appendix 3 Rules'!$A$2:$A$17))))+(IF(AA165="",0,INDEX('Appendix 3 Rules'!$K$2:$K$18,MATCH(F165,'Appendix 3 Rules'!$A$2:$A$17))))+(IF(AC165="",0,INDEX('Appendix 3 Rules'!$L$2:$L$18,MATCH(F165,'Appendix 3 Rules'!$A$2:$A$17))))+(IF(AE165="",0,INDEX('Appendix 3 Rules'!$M$2:$M$18,MATCH(F165,'Appendix 3 Rules'!$A$2:$A$17))))+(IF(AG165="",0,INDEX('Appendix 3 Rules'!$N$2:$N$18,MATCH(F165,'Appendix 3 Rules'!$A$2:$A$17))))+(IF(F165="gc1",VLOOKUP(F165,'Appendix 3 Rules'!$A$1:$O$34,15)))+(IF(F165="gc2",VLOOKUP(F165,'Appendix 3 Rules'!$A$1:$O$34,15)))+(IF(F165="gc3",VLOOKUP(F165,'Appendix 3 Rules'!$A$1:$O$34,15)))+(IF(F165="gr1",VLOOKUP(F165,'Appendix 3 Rules'!$A$1:$O$34,15)))+(IF(F165="gr2",VLOOKUP(F165,'Appendix 3 Rules'!$A$1:$O$34,15)))+(IF(F165="gr3",VLOOKUP(F165,'Appendix 3 Rules'!$A$1:$O$34,15)))+(IF(F165="h1",VLOOKUP(F165,'Appendix 3 Rules'!$A$1:$O$34,15)))+(IF(F165="h2",VLOOKUP(F165,'Appendix 3 Rules'!$A$1:$O$34,15)))+(IF(F165="h3",VLOOKUP(F165,'Appendix 3 Rules'!$A$1:$O$34,15)))+(IF(F165="i1",VLOOKUP(F165,'Appendix 3 Rules'!$A$1:$O$34,15)))+(IF(F165="i2",VLOOKUP(F165,'Appendix 3 Rules'!$A$1:$O$34,15)))+(IF(F165="j1",VLOOKUP(F165,'Appendix 3 Rules'!$A$1:$O$34,15)))+(IF(F165="j2",VLOOKUP(F165,'Appendix 3 Rules'!$A$1:$O$34,15)))+(IF(F165="k",VLOOKUP(F165,'Appendix 3 Rules'!$A$1:$O$34,15)))+(IF(F165="l1",VLOOKUP(F165,'Appendix 3 Rules'!$A$1:$O$34,15)))+(IF(F165="l2",VLOOKUP(F165,'Appendix 3 Rules'!$A$1:$O$34,15)))+(IF(F165="m1",VLOOKUP(F165,'Appendix 3 Rules'!$A$1:$O$34,15)))+(IF(F165="m2",VLOOKUP(F165,'Appendix 3 Rules'!$A$1:$O$34,15)))+(IF(F165="m3",VLOOKUP(F165,'Appendix 3 Rules'!$A$1:$O$34,15)))+(IF(F165="n",VLOOKUP(F165,'Appendix 3 Rules'!$A$1:$O$34,15)))+(IF(F165="o",VLOOKUP(F165,'Appendix 3 Rules'!$A$1:$O$34,15)))+(IF(F165="p",VLOOKUP(F165,'Appendix 3 Rules'!$A$1:$O$34,15)))+(IF(F165="q",VLOOKUP(F165,'Appendix 3 Rules'!$A$1:$O$34,15)))+(IF(F165="r",VLOOKUP(F165,'Appendix 3 Rules'!$A$1:$O$34,15)))+(IF(F165="s",VLOOKUP(F165,'Appendix 3 Rules'!$A$1:$O$34,15)))+(IF(F165="t",VLOOKUP(F165,'Appendix 3 Rules'!$A$1:$O$34,15)))+(IF(F165="u",VLOOKUP(F165,'Appendix 3 Rules'!$A$1:$O$34,15))))</f>
        <v/>
      </c>
      <c r="H165" s="61" t="str">
        <f>IF(F165="","",IF(OR(F165="d",F165="e",F165="gc1",F165="gc2",F165="gc3",F165="gr1",F165="gr2",F165="gr3",F165="h1",F165="h2",F165="h3",F165="i1",F165="i2",F165="j1",F165="j2",F165="k",F165="l1",F165="l2",F165="m1",F165="m2",F165="m3",F165="n",F165="o",F165="p",F165="q",F165="r",F165="s",F165="t",F165="u",F165="f"),MIN(G165,VLOOKUP(F165,'Appx 3 (Mass) Rules'!$A$1:$D$150,4,0)),MIN(G165,VLOOKUP(F165,'Appx 3 (Mass) Rules'!$A$1:$D$150,4,0),SUMPRODUCT(IF(I165="",0,INDEX('Appendix 3 Rules'!$B$2:$B$18,MATCH(F165,'Appendix 3 Rules'!$A$2:$A$17))))+(IF(K165="",0,INDEX('Appendix 3 Rules'!$C$2:$C$18,MATCH(F165,'Appendix 3 Rules'!$A$2:$A$17))))+(IF(M165="",0,INDEX('Appendix 3 Rules'!$D$2:$D$18,MATCH(F165,'Appendix 3 Rules'!$A$2:$A$17))))+(IF(O165="",0,INDEX('Appendix 3 Rules'!$E$2:$E$18,MATCH(F165,'Appendix 3 Rules'!$A$2:$A$17))))+(IF(Q165="",0,INDEX('Appendix 3 Rules'!$F$2:$F$18,MATCH(F165,'Appendix 3 Rules'!$A$2:$A$17))))+(IF(S165="",0,INDEX('Appendix 3 Rules'!$G$2:$G$18,MATCH(F165,'Appendix 3 Rules'!$A$2:$A$17))))+(IF(U165="",0,INDEX('Appendix 3 Rules'!$H$2:$H$18,MATCH(F165,'Appendix 3 Rules'!$A$2:$A$17))))+(IF(W165="",0,INDEX('Appendix 3 Rules'!$I$2:$I$18,MATCH(F165,'Appendix 3 Rules'!$A$2:$A$17))))+(IF(Y165="",0,INDEX('Appendix 3 Rules'!$J$2:$J$18,MATCH(F165,'Appendix 3 Rules'!$A$2:$A$17))))+(IF(AA165="",0,INDEX('Appendix 3 Rules'!$K$2:$K$18,MATCH(F165,'Appendix 3 Rules'!$A$2:$A$17))))+(IF(AC165="",0,INDEX('Appendix 3 Rules'!$L$2:$L$18,MATCH(F165,'Appendix 3 Rules'!$A$2:$A$17))))+(IF(AE165="",0,INDEX('Appendix 3 Rules'!$M$2:$M$18,MATCH(F165,'Appendix 3 Rules'!$A$2:$A$17))))+(IF(AG165="",0,INDEX('Appendix 3 Rules'!$N$2:$N$18,MATCH(F165,'Appendix 3 Rules'!$A$2:$A$17))))+(IF(F165="gc1",VLOOKUP(F165,'Appendix 3 Rules'!$A$1:$O$34,15)))+(IF(F165="gc2",VLOOKUP(F165,'Appendix 3 Rules'!$A$1:$O$34,15)))+(IF(F165="gc3",VLOOKUP(F165,'Appendix 3 Rules'!$A$1:$O$34,15)))+(IF(F165="gr1",VLOOKUP(F165,'Appendix 3 Rules'!$A$1:$O$34,15)))+(IF(F165="gr2",VLOOKUP(F165,'Appendix 3 Rules'!$A$1:$O$34,15)))+(IF(F165="gr3",VLOOKUP(F165,'Appendix 3 Rules'!$A$1:$O$34,15)))+(IF(F165="h1",VLOOKUP(F165,'Appendix 3 Rules'!$A$1:$O$34,15)))+(IF(F165="h2",VLOOKUP(F165,'Appendix 3 Rules'!$A$1:$O$34,15)))+(IF(F165="h3",VLOOKUP(F165,'Appendix 3 Rules'!$A$1:$O$34,15)))+(IF(F165="i1",VLOOKUP(F165,'Appendix 3 Rules'!$A$1:$O$34,15)))+(IF(F165="i2",VLOOKUP(F165,'Appendix 3 Rules'!$A$1:$O$34,15)))+(IF(F165="j1",VLOOKUP(F165,'Appendix 3 Rules'!$A$1:$O$34,15)))+(IF(F165="j2",VLOOKUP(F165,'Appendix 3 Rules'!$A$1:$O$34,15)))+(IF(F165="k",VLOOKUP(F165,'Appendix 3 Rules'!$A$1:$O$34,15)))+(IF(F165="l1",VLOOKUP(F165,'Appendix 3 Rules'!$A$1:$O$34,15)))+(IF(F165="l2",VLOOKUP(F165,'Appendix 3 Rules'!$A$1:$O$34,15)))+(IF(F165="m1",VLOOKUP(F165,'Appendix 3 Rules'!$A$1:$O$34,15)))+(IF(F165="m2",VLOOKUP(F165,'Appendix 3 Rules'!$A$1:$O$34,15)))+(IF(F165="m3",VLOOKUP(F165,'Appendix 3 Rules'!$A$1:$O$34,15)))+(IF(F165="n",VLOOKUP(F165,'Appendix 3 Rules'!$A$1:$O$34,15)))+(IF(F165="o",VLOOKUP(F165,'Appendix 3 Rules'!$A$1:$O$34,15)))+(IF(F165="p",VLOOKUP(F165,'Appendix 3 Rules'!$A$1:$O$34,15)))+(IF(F165="q",VLOOKUP(F165,'Appendix 3 Rules'!$A$1:$O$34,15)))+(IF(F165="r",VLOOKUP(F165,'Appendix 3 Rules'!$A$1:$O$34,15)))+(IF(F165="s",VLOOKUP(F165,'Appendix 3 Rules'!$A$1:$O$34,15)))+(IF(F165="t",VLOOKUP(F165,'Appendix 3 Rules'!$A$1:$O$34,15)))+(IF(F165="u",VLOOKUP(F165,'Appendix 3 Rules'!$A$1:$O$34,15))))))</f>
        <v/>
      </c>
      <c r="I165" s="12"/>
      <c r="J165" s="13"/>
      <c r="K165" s="12"/>
      <c r="L165" s="13"/>
      <c r="M165" s="12"/>
      <c r="N165" s="13"/>
      <c r="O165" s="12"/>
      <c r="P165" s="13"/>
      <c r="Q165" s="12"/>
      <c r="R165" s="13"/>
      <c r="S165" s="12"/>
      <c r="T165" s="13"/>
      <c r="U165" s="12"/>
      <c r="V165" s="13"/>
      <c r="W165" s="12"/>
      <c r="X165" s="13"/>
      <c r="Y165" s="12"/>
      <c r="Z165" s="13"/>
      <c r="AA165" s="12"/>
      <c r="AB165" s="13"/>
      <c r="AC165" s="8"/>
      <c r="AD165" s="13"/>
      <c r="AE165" s="8"/>
      <c r="AF165" s="13"/>
      <c r="AG165" s="8"/>
      <c r="AH165" s="13"/>
      <c r="AI165" s="13"/>
      <c r="AJ165" s="13"/>
      <c r="AK165" s="13"/>
      <c r="AL165" s="13"/>
      <c r="AM165" s="13" t="str">
        <f>IF(OR(AE165&lt;&gt;"",AG165&lt;&gt;""),"",IF(AND(F165&lt;&gt;"f",M165&lt;&gt;""),VLOOKUP(F165,'Appendix 3 Rules'!$A$1:$O$34,4,0),""))</f>
        <v/>
      </c>
      <c r="AN165" s="13" t="str">
        <f>IF(Q165="","",VLOOKUP(F165,'Appendix 3 Rules'!$A$1:$N$34,6,FALSE))</f>
        <v/>
      </c>
      <c r="AO165" s="13" t="str">
        <f>IF(AND(F165="f",U165&lt;&gt;""),VLOOKUP(F165,'Appendix 3 Rules'!$A$1:$N$34,8,FALSE),"")</f>
        <v/>
      </c>
    </row>
    <row r="166" spans="1:41" ht="18" customHeight="1" x14ac:dyDescent="0.2">
      <c r="B166" s="70"/>
      <c r="C166" s="9"/>
      <c r="D166" s="10"/>
      <c r="E166" s="9"/>
      <c r="F166" s="8"/>
      <c r="G166" s="20" t="str">
        <f>IF(F166="","",SUMPRODUCT(IF(I166="",0,INDEX('Appendix 3 Rules'!$B$2:$B$18,MATCH(F166,'Appendix 3 Rules'!$A$2:$A$17))))+(IF(K166="",0,INDEX('Appendix 3 Rules'!$C$2:$C$18,MATCH(F166,'Appendix 3 Rules'!$A$2:$A$17))))+(IF(M166="",0,INDEX('Appendix 3 Rules'!$D$2:$D$18,MATCH(F166,'Appendix 3 Rules'!$A$2:$A$17))))+(IF(O166="",0,INDEX('Appendix 3 Rules'!$E$2:$E$18,MATCH(F166,'Appendix 3 Rules'!$A$2:$A$17))))+(IF(Q166="",0,INDEX('Appendix 3 Rules'!$F$2:$F$18,MATCH(F166,'Appendix 3 Rules'!$A$2:$A$17))))+(IF(S166="",0,INDEX('Appendix 3 Rules'!$G$2:$G$18,MATCH(F166,'Appendix 3 Rules'!$A$2:$A$17))))+(IF(U166="",0,INDEX('Appendix 3 Rules'!$H$2:$H$18,MATCH(F166,'Appendix 3 Rules'!$A$2:$A$17))))+(IF(W166="",0,INDEX('Appendix 3 Rules'!$I$2:$I$18,MATCH(F166,'Appendix 3 Rules'!$A$2:$A$17))))+(IF(Y166="",0,INDEX('Appendix 3 Rules'!$J$2:$J$18,MATCH(F166,'Appendix 3 Rules'!$A$2:$A$17))))+(IF(AA166="",0,INDEX('Appendix 3 Rules'!$K$2:$K$18,MATCH(F166,'Appendix 3 Rules'!$A$2:$A$17))))+(IF(AC166="",0,INDEX('Appendix 3 Rules'!$L$2:$L$18,MATCH(F166,'Appendix 3 Rules'!$A$2:$A$17))))+(IF(AE166="",0,INDEX('Appendix 3 Rules'!$M$2:$M$18,MATCH(F166,'Appendix 3 Rules'!$A$2:$A$17))))+(IF(AG166="",0,INDEX('Appendix 3 Rules'!$N$2:$N$18,MATCH(F166,'Appendix 3 Rules'!$A$2:$A$17))))+(IF(F166="gc1",VLOOKUP(F166,'Appendix 3 Rules'!$A$1:$O$34,15)))+(IF(F166="gc2",VLOOKUP(F166,'Appendix 3 Rules'!$A$1:$O$34,15)))+(IF(F166="gc3",VLOOKUP(F166,'Appendix 3 Rules'!$A$1:$O$34,15)))+(IF(F166="gr1",VLOOKUP(F166,'Appendix 3 Rules'!$A$1:$O$34,15)))+(IF(F166="gr2",VLOOKUP(F166,'Appendix 3 Rules'!$A$1:$O$34,15)))+(IF(F166="gr3",VLOOKUP(F166,'Appendix 3 Rules'!$A$1:$O$34,15)))+(IF(F166="h1",VLOOKUP(F166,'Appendix 3 Rules'!$A$1:$O$34,15)))+(IF(F166="h2",VLOOKUP(F166,'Appendix 3 Rules'!$A$1:$O$34,15)))+(IF(F166="h3",VLOOKUP(F166,'Appendix 3 Rules'!$A$1:$O$34,15)))+(IF(F166="i1",VLOOKUP(F166,'Appendix 3 Rules'!$A$1:$O$34,15)))+(IF(F166="i2",VLOOKUP(F166,'Appendix 3 Rules'!$A$1:$O$34,15)))+(IF(F166="j1",VLOOKUP(F166,'Appendix 3 Rules'!$A$1:$O$34,15)))+(IF(F166="j2",VLOOKUP(F166,'Appendix 3 Rules'!$A$1:$O$34,15)))+(IF(F166="k",VLOOKUP(F166,'Appendix 3 Rules'!$A$1:$O$34,15)))+(IF(F166="l1",VLOOKUP(F166,'Appendix 3 Rules'!$A$1:$O$34,15)))+(IF(F166="l2",VLOOKUP(F166,'Appendix 3 Rules'!$A$1:$O$34,15)))+(IF(F166="m1",VLOOKUP(F166,'Appendix 3 Rules'!$A$1:$O$34,15)))+(IF(F166="m2",VLOOKUP(F166,'Appendix 3 Rules'!$A$1:$O$34,15)))+(IF(F166="m3",VLOOKUP(F166,'Appendix 3 Rules'!$A$1:$O$34,15)))+(IF(F166="n",VLOOKUP(F166,'Appendix 3 Rules'!$A$1:$O$34,15)))+(IF(F166="o",VLOOKUP(F166,'Appendix 3 Rules'!$A$1:$O$34,15)))+(IF(F166="p",VLOOKUP(F166,'Appendix 3 Rules'!$A$1:$O$34,15)))+(IF(F166="q",VLOOKUP(F166,'Appendix 3 Rules'!$A$1:$O$34,15)))+(IF(F166="r",VLOOKUP(F166,'Appendix 3 Rules'!$A$1:$O$34,15)))+(IF(F166="s",VLOOKUP(F166,'Appendix 3 Rules'!$A$1:$O$34,15)))+(IF(F166="t",VLOOKUP(F166,'Appendix 3 Rules'!$A$1:$O$34,15)))+(IF(F166="u",VLOOKUP(F166,'Appendix 3 Rules'!$A$1:$O$34,15))))</f>
        <v/>
      </c>
      <c r="H166" s="61" t="str">
        <f>IF(F166="","",IF(OR(F166="d",F166="e",F166="gc1",F166="gc2",F166="gc3",F166="gr1",F166="gr2",F166="gr3",F166="h1",F166="h2",F166="h3",F166="i1",F166="i2",F166="j1",F166="j2",F166="k",F166="l1",F166="l2",F166="m1",F166="m2",F166="m3",F166="n",F166="o",F166="p",F166="q",F166="r",F166="s",F166="t",F166="u",F166="f"),MIN(G166,VLOOKUP(F166,'Appx 3 (Mass) Rules'!$A$1:$D$150,4,0)),MIN(G166,VLOOKUP(F166,'Appx 3 (Mass) Rules'!$A$1:$D$150,4,0),SUMPRODUCT(IF(I166="",0,INDEX('Appendix 3 Rules'!$B$2:$B$18,MATCH(F166,'Appendix 3 Rules'!$A$2:$A$17))))+(IF(K166="",0,INDEX('Appendix 3 Rules'!$C$2:$C$18,MATCH(F166,'Appendix 3 Rules'!$A$2:$A$17))))+(IF(M166="",0,INDEX('Appendix 3 Rules'!$D$2:$D$18,MATCH(F166,'Appendix 3 Rules'!$A$2:$A$17))))+(IF(O166="",0,INDEX('Appendix 3 Rules'!$E$2:$E$18,MATCH(F166,'Appendix 3 Rules'!$A$2:$A$17))))+(IF(Q166="",0,INDEX('Appendix 3 Rules'!$F$2:$F$18,MATCH(F166,'Appendix 3 Rules'!$A$2:$A$17))))+(IF(S166="",0,INDEX('Appendix 3 Rules'!$G$2:$G$18,MATCH(F166,'Appendix 3 Rules'!$A$2:$A$17))))+(IF(U166="",0,INDEX('Appendix 3 Rules'!$H$2:$H$18,MATCH(F166,'Appendix 3 Rules'!$A$2:$A$17))))+(IF(W166="",0,INDEX('Appendix 3 Rules'!$I$2:$I$18,MATCH(F166,'Appendix 3 Rules'!$A$2:$A$17))))+(IF(Y166="",0,INDEX('Appendix 3 Rules'!$J$2:$J$18,MATCH(F166,'Appendix 3 Rules'!$A$2:$A$17))))+(IF(AA166="",0,INDEX('Appendix 3 Rules'!$K$2:$K$18,MATCH(F166,'Appendix 3 Rules'!$A$2:$A$17))))+(IF(AC166="",0,INDEX('Appendix 3 Rules'!$L$2:$L$18,MATCH(F166,'Appendix 3 Rules'!$A$2:$A$17))))+(IF(AE166="",0,INDEX('Appendix 3 Rules'!$M$2:$M$18,MATCH(F166,'Appendix 3 Rules'!$A$2:$A$17))))+(IF(AG166="",0,INDEX('Appendix 3 Rules'!$N$2:$N$18,MATCH(F166,'Appendix 3 Rules'!$A$2:$A$17))))+(IF(F166="gc1",VLOOKUP(F166,'Appendix 3 Rules'!$A$1:$O$34,15)))+(IF(F166="gc2",VLOOKUP(F166,'Appendix 3 Rules'!$A$1:$O$34,15)))+(IF(F166="gc3",VLOOKUP(F166,'Appendix 3 Rules'!$A$1:$O$34,15)))+(IF(F166="gr1",VLOOKUP(F166,'Appendix 3 Rules'!$A$1:$O$34,15)))+(IF(F166="gr2",VLOOKUP(F166,'Appendix 3 Rules'!$A$1:$O$34,15)))+(IF(F166="gr3",VLOOKUP(F166,'Appendix 3 Rules'!$A$1:$O$34,15)))+(IF(F166="h1",VLOOKUP(F166,'Appendix 3 Rules'!$A$1:$O$34,15)))+(IF(F166="h2",VLOOKUP(F166,'Appendix 3 Rules'!$A$1:$O$34,15)))+(IF(F166="h3",VLOOKUP(F166,'Appendix 3 Rules'!$A$1:$O$34,15)))+(IF(F166="i1",VLOOKUP(F166,'Appendix 3 Rules'!$A$1:$O$34,15)))+(IF(F166="i2",VLOOKUP(F166,'Appendix 3 Rules'!$A$1:$O$34,15)))+(IF(F166="j1",VLOOKUP(F166,'Appendix 3 Rules'!$A$1:$O$34,15)))+(IF(F166="j2",VLOOKUP(F166,'Appendix 3 Rules'!$A$1:$O$34,15)))+(IF(F166="k",VLOOKUP(F166,'Appendix 3 Rules'!$A$1:$O$34,15)))+(IF(F166="l1",VLOOKUP(F166,'Appendix 3 Rules'!$A$1:$O$34,15)))+(IF(F166="l2",VLOOKUP(F166,'Appendix 3 Rules'!$A$1:$O$34,15)))+(IF(F166="m1",VLOOKUP(F166,'Appendix 3 Rules'!$A$1:$O$34,15)))+(IF(F166="m2",VLOOKUP(F166,'Appendix 3 Rules'!$A$1:$O$34,15)))+(IF(F166="m3",VLOOKUP(F166,'Appendix 3 Rules'!$A$1:$O$34,15)))+(IF(F166="n",VLOOKUP(F166,'Appendix 3 Rules'!$A$1:$O$34,15)))+(IF(F166="o",VLOOKUP(F166,'Appendix 3 Rules'!$A$1:$O$34,15)))+(IF(F166="p",VLOOKUP(F166,'Appendix 3 Rules'!$A$1:$O$34,15)))+(IF(F166="q",VLOOKUP(F166,'Appendix 3 Rules'!$A$1:$O$34,15)))+(IF(F166="r",VLOOKUP(F166,'Appendix 3 Rules'!$A$1:$O$34,15)))+(IF(F166="s",VLOOKUP(F166,'Appendix 3 Rules'!$A$1:$O$34,15)))+(IF(F166="t",VLOOKUP(F166,'Appendix 3 Rules'!$A$1:$O$34,15)))+(IF(F166="u",VLOOKUP(F166,'Appendix 3 Rules'!$A$1:$O$34,15))))))</f>
        <v/>
      </c>
      <c r="I166" s="11"/>
      <c r="J166" s="14"/>
      <c r="K166" s="11"/>
      <c r="L166" s="14"/>
      <c r="M166" s="11"/>
      <c r="N166" s="14"/>
      <c r="O166" s="11"/>
      <c r="P166" s="14"/>
      <c r="Q166" s="11"/>
      <c r="R166" s="14"/>
      <c r="S166" s="68"/>
      <c r="T166" s="14"/>
      <c r="U166" s="11"/>
      <c r="V166" s="14"/>
      <c r="W166" s="11"/>
      <c r="X166" s="14"/>
      <c r="Y166" s="69"/>
      <c r="Z166" s="14"/>
      <c r="AA166" s="69"/>
      <c r="AB166" s="14"/>
      <c r="AC166" s="8"/>
      <c r="AD166" s="13"/>
      <c r="AE166" s="8"/>
      <c r="AF166" s="13"/>
      <c r="AG166" s="8"/>
      <c r="AH166" s="13"/>
      <c r="AI166" s="13"/>
      <c r="AJ166" s="13"/>
      <c r="AK166" s="13"/>
      <c r="AL166" s="13"/>
      <c r="AM166" s="13" t="str">
        <f>IF(OR(AE166&lt;&gt;"",AG166&lt;&gt;""),"",IF(AND(F166&lt;&gt;"f",M166&lt;&gt;""),VLOOKUP(F166,'Appendix 3 Rules'!$A$1:$O$34,4,0),""))</f>
        <v/>
      </c>
      <c r="AN166" s="13" t="str">
        <f>IF(Q166="","",VLOOKUP(F166,'Appendix 3 Rules'!$A$1:$N$34,6,FALSE))</f>
        <v/>
      </c>
      <c r="AO166" s="13" t="str">
        <f>IF(AND(F166="f",U166&lt;&gt;""),VLOOKUP(F166,'Appendix 3 Rules'!$A$1:$N$34,8,FALSE),"")</f>
        <v/>
      </c>
    </row>
    <row r="167" spans="1:41" ht="18" customHeight="1" x14ac:dyDescent="0.2">
      <c r="B167" s="70"/>
      <c r="C167" s="9"/>
      <c r="D167" s="10"/>
      <c r="E167" s="9"/>
      <c r="F167" s="8"/>
      <c r="G167" s="20" t="str">
        <f>IF(F167="","",SUMPRODUCT(IF(I167="",0,INDEX('Appendix 3 Rules'!$B$2:$B$18,MATCH(F167,'Appendix 3 Rules'!$A$2:$A$17))))+(IF(K167="",0,INDEX('Appendix 3 Rules'!$C$2:$C$18,MATCH(F167,'Appendix 3 Rules'!$A$2:$A$17))))+(IF(M167="",0,INDEX('Appendix 3 Rules'!$D$2:$D$18,MATCH(F167,'Appendix 3 Rules'!$A$2:$A$17))))+(IF(O167="",0,INDEX('Appendix 3 Rules'!$E$2:$E$18,MATCH(F167,'Appendix 3 Rules'!$A$2:$A$17))))+(IF(Q167="",0,INDEX('Appendix 3 Rules'!$F$2:$F$18,MATCH(F167,'Appendix 3 Rules'!$A$2:$A$17))))+(IF(S167="",0,INDEX('Appendix 3 Rules'!$G$2:$G$18,MATCH(F167,'Appendix 3 Rules'!$A$2:$A$17))))+(IF(U167="",0,INDEX('Appendix 3 Rules'!$H$2:$H$18,MATCH(F167,'Appendix 3 Rules'!$A$2:$A$17))))+(IF(W167="",0,INDEX('Appendix 3 Rules'!$I$2:$I$18,MATCH(F167,'Appendix 3 Rules'!$A$2:$A$17))))+(IF(Y167="",0,INDEX('Appendix 3 Rules'!$J$2:$J$18,MATCH(F167,'Appendix 3 Rules'!$A$2:$A$17))))+(IF(AA167="",0,INDEX('Appendix 3 Rules'!$K$2:$K$18,MATCH(F167,'Appendix 3 Rules'!$A$2:$A$17))))+(IF(AC167="",0,INDEX('Appendix 3 Rules'!$L$2:$L$18,MATCH(F167,'Appendix 3 Rules'!$A$2:$A$17))))+(IF(AE167="",0,INDEX('Appendix 3 Rules'!$M$2:$M$18,MATCH(F167,'Appendix 3 Rules'!$A$2:$A$17))))+(IF(AG167="",0,INDEX('Appendix 3 Rules'!$N$2:$N$18,MATCH(F167,'Appendix 3 Rules'!$A$2:$A$17))))+(IF(F167="gc1",VLOOKUP(F167,'Appendix 3 Rules'!$A$1:$O$34,15)))+(IF(F167="gc2",VLOOKUP(F167,'Appendix 3 Rules'!$A$1:$O$34,15)))+(IF(F167="gc3",VLOOKUP(F167,'Appendix 3 Rules'!$A$1:$O$34,15)))+(IF(F167="gr1",VLOOKUP(F167,'Appendix 3 Rules'!$A$1:$O$34,15)))+(IF(F167="gr2",VLOOKUP(F167,'Appendix 3 Rules'!$A$1:$O$34,15)))+(IF(F167="gr3",VLOOKUP(F167,'Appendix 3 Rules'!$A$1:$O$34,15)))+(IF(F167="h1",VLOOKUP(F167,'Appendix 3 Rules'!$A$1:$O$34,15)))+(IF(F167="h2",VLOOKUP(F167,'Appendix 3 Rules'!$A$1:$O$34,15)))+(IF(F167="h3",VLOOKUP(F167,'Appendix 3 Rules'!$A$1:$O$34,15)))+(IF(F167="i1",VLOOKUP(F167,'Appendix 3 Rules'!$A$1:$O$34,15)))+(IF(F167="i2",VLOOKUP(F167,'Appendix 3 Rules'!$A$1:$O$34,15)))+(IF(F167="j1",VLOOKUP(F167,'Appendix 3 Rules'!$A$1:$O$34,15)))+(IF(F167="j2",VLOOKUP(F167,'Appendix 3 Rules'!$A$1:$O$34,15)))+(IF(F167="k",VLOOKUP(F167,'Appendix 3 Rules'!$A$1:$O$34,15)))+(IF(F167="l1",VLOOKUP(F167,'Appendix 3 Rules'!$A$1:$O$34,15)))+(IF(F167="l2",VLOOKUP(F167,'Appendix 3 Rules'!$A$1:$O$34,15)))+(IF(F167="m1",VLOOKUP(F167,'Appendix 3 Rules'!$A$1:$O$34,15)))+(IF(F167="m2",VLOOKUP(F167,'Appendix 3 Rules'!$A$1:$O$34,15)))+(IF(F167="m3",VLOOKUP(F167,'Appendix 3 Rules'!$A$1:$O$34,15)))+(IF(F167="n",VLOOKUP(F167,'Appendix 3 Rules'!$A$1:$O$34,15)))+(IF(F167="o",VLOOKUP(F167,'Appendix 3 Rules'!$A$1:$O$34,15)))+(IF(F167="p",VLOOKUP(F167,'Appendix 3 Rules'!$A$1:$O$34,15)))+(IF(F167="q",VLOOKUP(F167,'Appendix 3 Rules'!$A$1:$O$34,15)))+(IF(F167="r",VLOOKUP(F167,'Appendix 3 Rules'!$A$1:$O$34,15)))+(IF(F167="s",VLOOKUP(F167,'Appendix 3 Rules'!$A$1:$O$34,15)))+(IF(F167="t",VLOOKUP(F167,'Appendix 3 Rules'!$A$1:$O$34,15)))+(IF(F167="u",VLOOKUP(F167,'Appendix 3 Rules'!$A$1:$O$34,15))))</f>
        <v/>
      </c>
      <c r="H167" s="61" t="str">
        <f>IF(F167="","",IF(OR(F167="d",F167="e",F167="gc1",F167="gc2",F167="gc3",F167="gr1",F167="gr2",F167="gr3",F167="h1",F167="h2",F167="h3",F167="i1",F167="i2",F167="j1",F167="j2",F167="k",F167="l1",F167="l2",F167="m1",F167="m2",F167="m3",F167="n",F167="o",F167="p",F167="q",F167="r",F167="s",F167="t",F167="u",F167="f"),MIN(G167,VLOOKUP(F167,'Appx 3 (Mass) Rules'!$A$1:$D$150,4,0)),MIN(G167,VLOOKUP(F167,'Appx 3 (Mass) Rules'!$A$1:$D$150,4,0),SUMPRODUCT(IF(I167="",0,INDEX('Appendix 3 Rules'!$B$2:$B$18,MATCH(F167,'Appendix 3 Rules'!$A$2:$A$17))))+(IF(K167="",0,INDEX('Appendix 3 Rules'!$C$2:$C$18,MATCH(F167,'Appendix 3 Rules'!$A$2:$A$17))))+(IF(M167="",0,INDEX('Appendix 3 Rules'!$D$2:$D$18,MATCH(F167,'Appendix 3 Rules'!$A$2:$A$17))))+(IF(O167="",0,INDEX('Appendix 3 Rules'!$E$2:$E$18,MATCH(F167,'Appendix 3 Rules'!$A$2:$A$17))))+(IF(Q167="",0,INDEX('Appendix 3 Rules'!$F$2:$F$18,MATCH(F167,'Appendix 3 Rules'!$A$2:$A$17))))+(IF(S167="",0,INDEX('Appendix 3 Rules'!$G$2:$G$18,MATCH(F167,'Appendix 3 Rules'!$A$2:$A$17))))+(IF(U167="",0,INDEX('Appendix 3 Rules'!$H$2:$H$18,MATCH(F167,'Appendix 3 Rules'!$A$2:$A$17))))+(IF(W167="",0,INDEX('Appendix 3 Rules'!$I$2:$I$18,MATCH(F167,'Appendix 3 Rules'!$A$2:$A$17))))+(IF(Y167="",0,INDEX('Appendix 3 Rules'!$J$2:$J$18,MATCH(F167,'Appendix 3 Rules'!$A$2:$A$17))))+(IF(AA167="",0,INDEX('Appendix 3 Rules'!$K$2:$K$18,MATCH(F167,'Appendix 3 Rules'!$A$2:$A$17))))+(IF(AC167="",0,INDEX('Appendix 3 Rules'!$L$2:$L$18,MATCH(F167,'Appendix 3 Rules'!$A$2:$A$17))))+(IF(AE167="",0,INDEX('Appendix 3 Rules'!$M$2:$M$18,MATCH(F167,'Appendix 3 Rules'!$A$2:$A$17))))+(IF(AG167="",0,INDEX('Appendix 3 Rules'!$N$2:$N$18,MATCH(F167,'Appendix 3 Rules'!$A$2:$A$17))))+(IF(F167="gc1",VLOOKUP(F167,'Appendix 3 Rules'!$A$1:$O$34,15)))+(IF(F167="gc2",VLOOKUP(F167,'Appendix 3 Rules'!$A$1:$O$34,15)))+(IF(F167="gc3",VLOOKUP(F167,'Appendix 3 Rules'!$A$1:$O$34,15)))+(IF(F167="gr1",VLOOKUP(F167,'Appendix 3 Rules'!$A$1:$O$34,15)))+(IF(F167="gr2",VLOOKUP(F167,'Appendix 3 Rules'!$A$1:$O$34,15)))+(IF(F167="gr3",VLOOKUP(F167,'Appendix 3 Rules'!$A$1:$O$34,15)))+(IF(F167="h1",VLOOKUP(F167,'Appendix 3 Rules'!$A$1:$O$34,15)))+(IF(F167="h2",VLOOKUP(F167,'Appendix 3 Rules'!$A$1:$O$34,15)))+(IF(F167="h3",VLOOKUP(F167,'Appendix 3 Rules'!$A$1:$O$34,15)))+(IF(F167="i1",VLOOKUP(F167,'Appendix 3 Rules'!$A$1:$O$34,15)))+(IF(F167="i2",VLOOKUP(F167,'Appendix 3 Rules'!$A$1:$O$34,15)))+(IF(F167="j1",VLOOKUP(F167,'Appendix 3 Rules'!$A$1:$O$34,15)))+(IF(F167="j2",VLOOKUP(F167,'Appendix 3 Rules'!$A$1:$O$34,15)))+(IF(F167="k",VLOOKUP(F167,'Appendix 3 Rules'!$A$1:$O$34,15)))+(IF(F167="l1",VLOOKUP(F167,'Appendix 3 Rules'!$A$1:$O$34,15)))+(IF(F167="l2",VLOOKUP(F167,'Appendix 3 Rules'!$A$1:$O$34,15)))+(IF(F167="m1",VLOOKUP(F167,'Appendix 3 Rules'!$A$1:$O$34,15)))+(IF(F167="m2",VLOOKUP(F167,'Appendix 3 Rules'!$A$1:$O$34,15)))+(IF(F167="m3",VLOOKUP(F167,'Appendix 3 Rules'!$A$1:$O$34,15)))+(IF(F167="n",VLOOKUP(F167,'Appendix 3 Rules'!$A$1:$O$34,15)))+(IF(F167="o",VLOOKUP(F167,'Appendix 3 Rules'!$A$1:$O$34,15)))+(IF(F167="p",VLOOKUP(F167,'Appendix 3 Rules'!$A$1:$O$34,15)))+(IF(F167="q",VLOOKUP(F167,'Appendix 3 Rules'!$A$1:$O$34,15)))+(IF(F167="r",VLOOKUP(F167,'Appendix 3 Rules'!$A$1:$O$34,15)))+(IF(F167="s",VLOOKUP(F167,'Appendix 3 Rules'!$A$1:$O$34,15)))+(IF(F167="t",VLOOKUP(F167,'Appendix 3 Rules'!$A$1:$O$34,15)))+(IF(F167="u",VLOOKUP(F167,'Appendix 3 Rules'!$A$1:$O$34,15))))))</f>
        <v/>
      </c>
      <c r="I167" s="12"/>
      <c r="J167" s="13"/>
      <c r="K167" s="12"/>
      <c r="L167" s="13"/>
      <c r="M167" s="12"/>
      <c r="N167" s="13"/>
      <c r="O167" s="12"/>
      <c r="P167" s="13"/>
      <c r="Q167" s="12"/>
      <c r="R167" s="13"/>
      <c r="S167" s="12"/>
      <c r="T167" s="13"/>
      <c r="U167" s="12"/>
      <c r="V167" s="13"/>
      <c r="W167" s="12"/>
      <c r="X167" s="13"/>
      <c r="Y167" s="12"/>
      <c r="Z167" s="13"/>
      <c r="AA167" s="12"/>
      <c r="AB167" s="13"/>
      <c r="AC167" s="8"/>
      <c r="AD167" s="13"/>
      <c r="AE167" s="8"/>
      <c r="AF167" s="13"/>
      <c r="AG167" s="8"/>
      <c r="AH167" s="13"/>
      <c r="AI167" s="13"/>
      <c r="AJ167" s="13"/>
      <c r="AK167" s="13"/>
      <c r="AL167" s="13"/>
      <c r="AM167" s="13" t="str">
        <f>IF(OR(AE167&lt;&gt;"",AG167&lt;&gt;""),"",IF(AND(F167&lt;&gt;"f",M167&lt;&gt;""),VLOOKUP(F167,'Appendix 3 Rules'!$A$1:$O$34,4,0),""))</f>
        <v/>
      </c>
      <c r="AN167" s="13" t="str">
        <f>IF(Q167="","",VLOOKUP(F167,'Appendix 3 Rules'!$A$1:$N$34,6,FALSE))</f>
        <v/>
      </c>
      <c r="AO167" s="13" t="str">
        <f>IF(AND(F167="f",U167&lt;&gt;""),VLOOKUP(F167,'Appendix 3 Rules'!$A$1:$N$34,8,FALSE),"")</f>
        <v/>
      </c>
    </row>
    <row r="168" spans="1:41" ht="18" customHeight="1" x14ac:dyDescent="0.2">
      <c r="B168" s="70"/>
      <c r="C168" s="9"/>
      <c r="D168" s="10"/>
      <c r="E168" s="9"/>
      <c r="F168" s="8"/>
      <c r="G168" s="20" t="str">
        <f>IF(F168="","",SUMPRODUCT(IF(I168="",0,INDEX('Appendix 3 Rules'!$B$2:$B$18,MATCH(F168,'Appendix 3 Rules'!$A$2:$A$17))))+(IF(K168="",0,INDEX('Appendix 3 Rules'!$C$2:$C$18,MATCH(F168,'Appendix 3 Rules'!$A$2:$A$17))))+(IF(M168="",0,INDEX('Appendix 3 Rules'!$D$2:$D$18,MATCH(F168,'Appendix 3 Rules'!$A$2:$A$17))))+(IF(O168="",0,INDEX('Appendix 3 Rules'!$E$2:$E$18,MATCH(F168,'Appendix 3 Rules'!$A$2:$A$17))))+(IF(Q168="",0,INDEX('Appendix 3 Rules'!$F$2:$F$18,MATCH(F168,'Appendix 3 Rules'!$A$2:$A$17))))+(IF(S168="",0,INDEX('Appendix 3 Rules'!$G$2:$G$18,MATCH(F168,'Appendix 3 Rules'!$A$2:$A$17))))+(IF(U168="",0,INDEX('Appendix 3 Rules'!$H$2:$H$18,MATCH(F168,'Appendix 3 Rules'!$A$2:$A$17))))+(IF(W168="",0,INDEX('Appendix 3 Rules'!$I$2:$I$18,MATCH(F168,'Appendix 3 Rules'!$A$2:$A$17))))+(IF(Y168="",0,INDEX('Appendix 3 Rules'!$J$2:$J$18,MATCH(F168,'Appendix 3 Rules'!$A$2:$A$17))))+(IF(AA168="",0,INDEX('Appendix 3 Rules'!$K$2:$K$18,MATCH(F168,'Appendix 3 Rules'!$A$2:$A$17))))+(IF(AC168="",0,INDEX('Appendix 3 Rules'!$L$2:$L$18,MATCH(F168,'Appendix 3 Rules'!$A$2:$A$17))))+(IF(AE168="",0,INDEX('Appendix 3 Rules'!$M$2:$M$18,MATCH(F168,'Appendix 3 Rules'!$A$2:$A$17))))+(IF(AG168="",0,INDEX('Appendix 3 Rules'!$N$2:$N$18,MATCH(F168,'Appendix 3 Rules'!$A$2:$A$17))))+(IF(F168="gc1",VLOOKUP(F168,'Appendix 3 Rules'!$A$1:$O$34,15)))+(IF(F168="gc2",VLOOKUP(F168,'Appendix 3 Rules'!$A$1:$O$34,15)))+(IF(F168="gc3",VLOOKUP(F168,'Appendix 3 Rules'!$A$1:$O$34,15)))+(IF(F168="gr1",VLOOKUP(F168,'Appendix 3 Rules'!$A$1:$O$34,15)))+(IF(F168="gr2",VLOOKUP(F168,'Appendix 3 Rules'!$A$1:$O$34,15)))+(IF(F168="gr3",VLOOKUP(F168,'Appendix 3 Rules'!$A$1:$O$34,15)))+(IF(F168="h1",VLOOKUP(F168,'Appendix 3 Rules'!$A$1:$O$34,15)))+(IF(F168="h2",VLOOKUP(F168,'Appendix 3 Rules'!$A$1:$O$34,15)))+(IF(F168="h3",VLOOKUP(F168,'Appendix 3 Rules'!$A$1:$O$34,15)))+(IF(F168="i1",VLOOKUP(F168,'Appendix 3 Rules'!$A$1:$O$34,15)))+(IF(F168="i2",VLOOKUP(F168,'Appendix 3 Rules'!$A$1:$O$34,15)))+(IF(F168="j1",VLOOKUP(F168,'Appendix 3 Rules'!$A$1:$O$34,15)))+(IF(F168="j2",VLOOKUP(F168,'Appendix 3 Rules'!$A$1:$O$34,15)))+(IF(F168="k",VLOOKUP(F168,'Appendix 3 Rules'!$A$1:$O$34,15)))+(IF(F168="l1",VLOOKUP(F168,'Appendix 3 Rules'!$A$1:$O$34,15)))+(IF(F168="l2",VLOOKUP(F168,'Appendix 3 Rules'!$A$1:$O$34,15)))+(IF(F168="m1",VLOOKUP(F168,'Appendix 3 Rules'!$A$1:$O$34,15)))+(IF(F168="m2",VLOOKUP(F168,'Appendix 3 Rules'!$A$1:$O$34,15)))+(IF(F168="m3",VLOOKUP(F168,'Appendix 3 Rules'!$A$1:$O$34,15)))+(IF(F168="n",VLOOKUP(F168,'Appendix 3 Rules'!$A$1:$O$34,15)))+(IF(F168="o",VLOOKUP(F168,'Appendix 3 Rules'!$A$1:$O$34,15)))+(IF(F168="p",VLOOKUP(F168,'Appendix 3 Rules'!$A$1:$O$34,15)))+(IF(F168="q",VLOOKUP(F168,'Appendix 3 Rules'!$A$1:$O$34,15)))+(IF(F168="r",VLOOKUP(F168,'Appendix 3 Rules'!$A$1:$O$34,15)))+(IF(F168="s",VLOOKUP(F168,'Appendix 3 Rules'!$A$1:$O$34,15)))+(IF(F168="t",VLOOKUP(F168,'Appendix 3 Rules'!$A$1:$O$34,15)))+(IF(F168="u",VLOOKUP(F168,'Appendix 3 Rules'!$A$1:$O$34,15))))</f>
        <v/>
      </c>
      <c r="H168" s="61" t="str">
        <f>IF(F168="","",IF(OR(F168="d",F168="e",F168="gc1",F168="gc2",F168="gc3",F168="gr1",F168="gr2",F168="gr3",F168="h1",F168="h2",F168="h3",F168="i1",F168="i2",F168="j1",F168="j2",F168="k",F168="l1",F168="l2",F168="m1",F168="m2",F168="m3",F168="n",F168="o",F168="p",F168="q",F168="r",F168="s",F168="t",F168="u",F168="f"),MIN(G168,VLOOKUP(F168,'Appx 3 (Mass) Rules'!$A$1:$D$150,4,0)),MIN(G168,VLOOKUP(F168,'Appx 3 (Mass) Rules'!$A$1:$D$150,4,0),SUMPRODUCT(IF(I168="",0,INDEX('Appendix 3 Rules'!$B$2:$B$18,MATCH(F168,'Appendix 3 Rules'!$A$2:$A$17))))+(IF(K168="",0,INDEX('Appendix 3 Rules'!$C$2:$C$18,MATCH(F168,'Appendix 3 Rules'!$A$2:$A$17))))+(IF(M168="",0,INDEX('Appendix 3 Rules'!$D$2:$D$18,MATCH(F168,'Appendix 3 Rules'!$A$2:$A$17))))+(IF(O168="",0,INDEX('Appendix 3 Rules'!$E$2:$E$18,MATCH(F168,'Appendix 3 Rules'!$A$2:$A$17))))+(IF(Q168="",0,INDEX('Appendix 3 Rules'!$F$2:$F$18,MATCH(F168,'Appendix 3 Rules'!$A$2:$A$17))))+(IF(S168="",0,INDEX('Appendix 3 Rules'!$G$2:$G$18,MATCH(F168,'Appendix 3 Rules'!$A$2:$A$17))))+(IF(U168="",0,INDEX('Appendix 3 Rules'!$H$2:$H$18,MATCH(F168,'Appendix 3 Rules'!$A$2:$A$17))))+(IF(W168="",0,INDEX('Appendix 3 Rules'!$I$2:$I$18,MATCH(F168,'Appendix 3 Rules'!$A$2:$A$17))))+(IF(Y168="",0,INDEX('Appendix 3 Rules'!$J$2:$J$18,MATCH(F168,'Appendix 3 Rules'!$A$2:$A$17))))+(IF(AA168="",0,INDEX('Appendix 3 Rules'!$K$2:$K$18,MATCH(F168,'Appendix 3 Rules'!$A$2:$A$17))))+(IF(AC168="",0,INDEX('Appendix 3 Rules'!$L$2:$L$18,MATCH(F168,'Appendix 3 Rules'!$A$2:$A$17))))+(IF(AE168="",0,INDEX('Appendix 3 Rules'!$M$2:$M$18,MATCH(F168,'Appendix 3 Rules'!$A$2:$A$17))))+(IF(AG168="",0,INDEX('Appendix 3 Rules'!$N$2:$N$18,MATCH(F168,'Appendix 3 Rules'!$A$2:$A$17))))+(IF(F168="gc1",VLOOKUP(F168,'Appendix 3 Rules'!$A$1:$O$34,15)))+(IF(F168="gc2",VLOOKUP(F168,'Appendix 3 Rules'!$A$1:$O$34,15)))+(IF(F168="gc3",VLOOKUP(F168,'Appendix 3 Rules'!$A$1:$O$34,15)))+(IF(F168="gr1",VLOOKUP(F168,'Appendix 3 Rules'!$A$1:$O$34,15)))+(IF(F168="gr2",VLOOKUP(F168,'Appendix 3 Rules'!$A$1:$O$34,15)))+(IF(F168="gr3",VLOOKUP(F168,'Appendix 3 Rules'!$A$1:$O$34,15)))+(IF(F168="h1",VLOOKUP(F168,'Appendix 3 Rules'!$A$1:$O$34,15)))+(IF(F168="h2",VLOOKUP(F168,'Appendix 3 Rules'!$A$1:$O$34,15)))+(IF(F168="h3",VLOOKUP(F168,'Appendix 3 Rules'!$A$1:$O$34,15)))+(IF(F168="i1",VLOOKUP(F168,'Appendix 3 Rules'!$A$1:$O$34,15)))+(IF(F168="i2",VLOOKUP(F168,'Appendix 3 Rules'!$A$1:$O$34,15)))+(IF(F168="j1",VLOOKUP(F168,'Appendix 3 Rules'!$A$1:$O$34,15)))+(IF(F168="j2",VLOOKUP(F168,'Appendix 3 Rules'!$A$1:$O$34,15)))+(IF(F168="k",VLOOKUP(F168,'Appendix 3 Rules'!$A$1:$O$34,15)))+(IF(F168="l1",VLOOKUP(F168,'Appendix 3 Rules'!$A$1:$O$34,15)))+(IF(F168="l2",VLOOKUP(F168,'Appendix 3 Rules'!$A$1:$O$34,15)))+(IF(F168="m1",VLOOKUP(F168,'Appendix 3 Rules'!$A$1:$O$34,15)))+(IF(F168="m2",VLOOKUP(F168,'Appendix 3 Rules'!$A$1:$O$34,15)))+(IF(F168="m3",VLOOKUP(F168,'Appendix 3 Rules'!$A$1:$O$34,15)))+(IF(F168="n",VLOOKUP(F168,'Appendix 3 Rules'!$A$1:$O$34,15)))+(IF(F168="o",VLOOKUP(F168,'Appendix 3 Rules'!$A$1:$O$34,15)))+(IF(F168="p",VLOOKUP(F168,'Appendix 3 Rules'!$A$1:$O$34,15)))+(IF(F168="q",VLOOKUP(F168,'Appendix 3 Rules'!$A$1:$O$34,15)))+(IF(F168="r",VLOOKUP(F168,'Appendix 3 Rules'!$A$1:$O$34,15)))+(IF(F168="s",VLOOKUP(F168,'Appendix 3 Rules'!$A$1:$O$34,15)))+(IF(F168="t",VLOOKUP(F168,'Appendix 3 Rules'!$A$1:$O$34,15)))+(IF(F168="u",VLOOKUP(F168,'Appendix 3 Rules'!$A$1:$O$34,15))))))</f>
        <v/>
      </c>
      <c r="I168" s="11"/>
      <c r="J168" s="14"/>
      <c r="K168" s="11"/>
      <c r="L168" s="14"/>
      <c r="M168" s="11"/>
      <c r="N168" s="14"/>
      <c r="O168" s="11"/>
      <c r="P168" s="14"/>
      <c r="Q168" s="11"/>
      <c r="R168" s="14"/>
      <c r="S168" s="68"/>
      <c r="T168" s="14"/>
      <c r="U168" s="11"/>
      <c r="V168" s="14"/>
      <c r="W168" s="11"/>
      <c r="X168" s="14"/>
      <c r="Y168" s="69"/>
      <c r="Z168" s="14"/>
      <c r="AA168" s="69"/>
      <c r="AB168" s="14"/>
      <c r="AC168" s="8"/>
      <c r="AD168" s="13"/>
      <c r="AE168" s="8"/>
      <c r="AF168" s="13"/>
      <c r="AG168" s="8"/>
      <c r="AH168" s="13"/>
      <c r="AI168" s="13"/>
      <c r="AJ168" s="13"/>
      <c r="AK168" s="13"/>
      <c r="AL168" s="13"/>
      <c r="AM168" s="13" t="str">
        <f>IF(OR(AE168&lt;&gt;"",AG168&lt;&gt;""),"",IF(AND(F168&lt;&gt;"f",M168&lt;&gt;""),VLOOKUP(F168,'Appendix 3 Rules'!$A$1:$O$34,4,0),""))</f>
        <v/>
      </c>
      <c r="AN168" s="13" t="str">
        <f>IF(Q168="","",VLOOKUP(F168,'Appendix 3 Rules'!$A$1:$N$34,6,FALSE))</f>
        <v/>
      </c>
      <c r="AO168" s="13" t="str">
        <f>IF(AND(F168="f",U168&lt;&gt;""),VLOOKUP(F168,'Appendix 3 Rules'!$A$1:$N$34,8,FALSE),"")</f>
        <v/>
      </c>
    </row>
    <row r="169" spans="1:41" ht="18" customHeight="1" x14ac:dyDescent="0.2">
      <c r="B169" s="70"/>
      <c r="C169" s="9"/>
      <c r="D169" s="10"/>
      <c r="E169" s="9"/>
      <c r="F169" s="8"/>
      <c r="G169" s="20" t="str">
        <f>IF(F169="","",SUMPRODUCT(IF(I169="",0,INDEX('Appendix 3 Rules'!$B$2:$B$18,MATCH(F169,'Appendix 3 Rules'!$A$2:$A$17))))+(IF(K169="",0,INDEX('Appendix 3 Rules'!$C$2:$C$18,MATCH(F169,'Appendix 3 Rules'!$A$2:$A$17))))+(IF(M169="",0,INDEX('Appendix 3 Rules'!$D$2:$D$18,MATCH(F169,'Appendix 3 Rules'!$A$2:$A$17))))+(IF(O169="",0,INDEX('Appendix 3 Rules'!$E$2:$E$18,MATCH(F169,'Appendix 3 Rules'!$A$2:$A$17))))+(IF(Q169="",0,INDEX('Appendix 3 Rules'!$F$2:$F$18,MATCH(F169,'Appendix 3 Rules'!$A$2:$A$17))))+(IF(S169="",0,INDEX('Appendix 3 Rules'!$G$2:$G$18,MATCH(F169,'Appendix 3 Rules'!$A$2:$A$17))))+(IF(U169="",0,INDEX('Appendix 3 Rules'!$H$2:$H$18,MATCH(F169,'Appendix 3 Rules'!$A$2:$A$17))))+(IF(W169="",0,INDEX('Appendix 3 Rules'!$I$2:$I$18,MATCH(F169,'Appendix 3 Rules'!$A$2:$A$17))))+(IF(Y169="",0,INDEX('Appendix 3 Rules'!$J$2:$J$18,MATCH(F169,'Appendix 3 Rules'!$A$2:$A$17))))+(IF(AA169="",0,INDEX('Appendix 3 Rules'!$K$2:$K$18,MATCH(F169,'Appendix 3 Rules'!$A$2:$A$17))))+(IF(AC169="",0,INDEX('Appendix 3 Rules'!$L$2:$L$18,MATCH(F169,'Appendix 3 Rules'!$A$2:$A$17))))+(IF(AE169="",0,INDEX('Appendix 3 Rules'!$M$2:$M$18,MATCH(F169,'Appendix 3 Rules'!$A$2:$A$17))))+(IF(AG169="",0,INDEX('Appendix 3 Rules'!$N$2:$N$18,MATCH(F169,'Appendix 3 Rules'!$A$2:$A$17))))+(IF(F169="gc1",VLOOKUP(F169,'Appendix 3 Rules'!$A$1:$O$34,15)))+(IF(F169="gc2",VLOOKUP(F169,'Appendix 3 Rules'!$A$1:$O$34,15)))+(IF(F169="gc3",VLOOKUP(F169,'Appendix 3 Rules'!$A$1:$O$34,15)))+(IF(F169="gr1",VLOOKUP(F169,'Appendix 3 Rules'!$A$1:$O$34,15)))+(IF(F169="gr2",VLOOKUP(F169,'Appendix 3 Rules'!$A$1:$O$34,15)))+(IF(F169="gr3",VLOOKUP(F169,'Appendix 3 Rules'!$A$1:$O$34,15)))+(IF(F169="h1",VLOOKUP(F169,'Appendix 3 Rules'!$A$1:$O$34,15)))+(IF(F169="h2",VLOOKUP(F169,'Appendix 3 Rules'!$A$1:$O$34,15)))+(IF(F169="h3",VLOOKUP(F169,'Appendix 3 Rules'!$A$1:$O$34,15)))+(IF(F169="i1",VLOOKUP(F169,'Appendix 3 Rules'!$A$1:$O$34,15)))+(IF(F169="i2",VLOOKUP(F169,'Appendix 3 Rules'!$A$1:$O$34,15)))+(IF(F169="j1",VLOOKUP(F169,'Appendix 3 Rules'!$A$1:$O$34,15)))+(IF(F169="j2",VLOOKUP(F169,'Appendix 3 Rules'!$A$1:$O$34,15)))+(IF(F169="k",VLOOKUP(F169,'Appendix 3 Rules'!$A$1:$O$34,15)))+(IF(F169="l1",VLOOKUP(F169,'Appendix 3 Rules'!$A$1:$O$34,15)))+(IF(F169="l2",VLOOKUP(F169,'Appendix 3 Rules'!$A$1:$O$34,15)))+(IF(F169="m1",VLOOKUP(F169,'Appendix 3 Rules'!$A$1:$O$34,15)))+(IF(F169="m2",VLOOKUP(F169,'Appendix 3 Rules'!$A$1:$O$34,15)))+(IF(F169="m3",VLOOKUP(F169,'Appendix 3 Rules'!$A$1:$O$34,15)))+(IF(F169="n",VLOOKUP(F169,'Appendix 3 Rules'!$A$1:$O$34,15)))+(IF(F169="o",VLOOKUP(F169,'Appendix 3 Rules'!$A$1:$O$34,15)))+(IF(F169="p",VLOOKUP(F169,'Appendix 3 Rules'!$A$1:$O$34,15)))+(IF(F169="q",VLOOKUP(F169,'Appendix 3 Rules'!$A$1:$O$34,15)))+(IF(F169="r",VLOOKUP(F169,'Appendix 3 Rules'!$A$1:$O$34,15)))+(IF(F169="s",VLOOKUP(F169,'Appendix 3 Rules'!$A$1:$O$34,15)))+(IF(F169="t",VLOOKUP(F169,'Appendix 3 Rules'!$A$1:$O$34,15)))+(IF(F169="u",VLOOKUP(F169,'Appendix 3 Rules'!$A$1:$O$34,15))))</f>
        <v/>
      </c>
      <c r="H169" s="61" t="str">
        <f>IF(F169="","",IF(OR(F169="d",F169="e",F169="gc1",F169="gc2",F169="gc3",F169="gr1",F169="gr2",F169="gr3",F169="h1",F169="h2",F169="h3",F169="i1",F169="i2",F169="j1",F169="j2",F169="k",F169="l1",F169="l2",F169="m1",F169="m2",F169="m3",F169="n",F169="o",F169="p",F169="q",F169="r",F169="s",F169="t",F169="u",F169="f"),MIN(G169,VLOOKUP(F169,'Appx 3 (Mass) Rules'!$A$1:$D$150,4,0)),MIN(G169,VLOOKUP(F169,'Appx 3 (Mass) Rules'!$A$1:$D$150,4,0),SUMPRODUCT(IF(I169="",0,INDEX('Appendix 3 Rules'!$B$2:$B$18,MATCH(F169,'Appendix 3 Rules'!$A$2:$A$17))))+(IF(K169="",0,INDEX('Appendix 3 Rules'!$C$2:$C$18,MATCH(F169,'Appendix 3 Rules'!$A$2:$A$17))))+(IF(M169="",0,INDEX('Appendix 3 Rules'!$D$2:$D$18,MATCH(F169,'Appendix 3 Rules'!$A$2:$A$17))))+(IF(O169="",0,INDEX('Appendix 3 Rules'!$E$2:$E$18,MATCH(F169,'Appendix 3 Rules'!$A$2:$A$17))))+(IF(Q169="",0,INDEX('Appendix 3 Rules'!$F$2:$F$18,MATCH(F169,'Appendix 3 Rules'!$A$2:$A$17))))+(IF(S169="",0,INDEX('Appendix 3 Rules'!$G$2:$G$18,MATCH(F169,'Appendix 3 Rules'!$A$2:$A$17))))+(IF(U169="",0,INDEX('Appendix 3 Rules'!$H$2:$H$18,MATCH(F169,'Appendix 3 Rules'!$A$2:$A$17))))+(IF(W169="",0,INDEX('Appendix 3 Rules'!$I$2:$I$18,MATCH(F169,'Appendix 3 Rules'!$A$2:$A$17))))+(IF(Y169="",0,INDEX('Appendix 3 Rules'!$J$2:$J$18,MATCH(F169,'Appendix 3 Rules'!$A$2:$A$17))))+(IF(AA169="",0,INDEX('Appendix 3 Rules'!$K$2:$K$18,MATCH(F169,'Appendix 3 Rules'!$A$2:$A$17))))+(IF(AC169="",0,INDEX('Appendix 3 Rules'!$L$2:$L$18,MATCH(F169,'Appendix 3 Rules'!$A$2:$A$17))))+(IF(AE169="",0,INDEX('Appendix 3 Rules'!$M$2:$M$18,MATCH(F169,'Appendix 3 Rules'!$A$2:$A$17))))+(IF(AG169="",0,INDEX('Appendix 3 Rules'!$N$2:$N$18,MATCH(F169,'Appendix 3 Rules'!$A$2:$A$17))))+(IF(F169="gc1",VLOOKUP(F169,'Appendix 3 Rules'!$A$1:$O$34,15)))+(IF(F169="gc2",VLOOKUP(F169,'Appendix 3 Rules'!$A$1:$O$34,15)))+(IF(F169="gc3",VLOOKUP(F169,'Appendix 3 Rules'!$A$1:$O$34,15)))+(IF(F169="gr1",VLOOKUP(F169,'Appendix 3 Rules'!$A$1:$O$34,15)))+(IF(F169="gr2",VLOOKUP(F169,'Appendix 3 Rules'!$A$1:$O$34,15)))+(IF(F169="gr3",VLOOKUP(F169,'Appendix 3 Rules'!$A$1:$O$34,15)))+(IF(F169="h1",VLOOKUP(F169,'Appendix 3 Rules'!$A$1:$O$34,15)))+(IF(F169="h2",VLOOKUP(F169,'Appendix 3 Rules'!$A$1:$O$34,15)))+(IF(F169="h3",VLOOKUP(F169,'Appendix 3 Rules'!$A$1:$O$34,15)))+(IF(F169="i1",VLOOKUP(F169,'Appendix 3 Rules'!$A$1:$O$34,15)))+(IF(F169="i2",VLOOKUP(F169,'Appendix 3 Rules'!$A$1:$O$34,15)))+(IF(F169="j1",VLOOKUP(F169,'Appendix 3 Rules'!$A$1:$O$34,15)))+(IF(F169="j2",VLOOKUP(F169,'Appendix 3 Rules'!$A$1:$O$34,15)))+(IF(F169="k",VLOOKUP(F169,'Appendix 3 Rules'!$A$1:$O$34,15)))+(IF(F169="l1",VLOOKUP(F169,'Appendix 3 Rules'!$A$1:$O$34,15)))+(IF(F169="l2",VLOOKUP(F169,'Appendix 3 Rules'!$A$1:$O$34,15)))+(IF(F169="m1",VLOOKUP(F169,'Appendix 3 Rules'!$A$1:$O$34,15)))+(IF(F169="m2",VLOOKUP(F169,'Appendix 3 Rules'!$A$1:$O$34,15)))+(IF(F169="m3",VLOOKUP(F169,'Appendix 3 Rules'!$A$1:$O$34,15)))+(IF(F169="n",VLOOKUP(F169,'Appendix 3 Rules'!$A$1:$O$34,15)))+(IF(F169="o",VLOOKUP(F169,'Appendix 3 Rules'!$A$1:$O$34,15)))+(IF(F169="p",VLOOKUP(F169,'Appendix 3 Rules'!$A$1:$O$34,15)))+(IF(F169="q",VLOOKUP(F169,'Appendix 3 Rules'!$A$1:$O$34,15)))+(IF(F169="r",VLOOKUP(F169,'Appendix 3 Rules'!$A$1:$O$34,15)))+(IF(F169="s",VLOOKUP(F169,'Appendix 3 Rules'!$A$1:$O$34,15)))+(IF(F169="t",VLOOKUP(F169,'Appendix 3 Rules'!$A$1:$O$34,15)))+(IF(F169="u",VLOOKUP(F169,'Appendix 3 Rules'!$A$1:$O$34,15))))))</f>
        <v/>
      </c>
      <c r="I169" s="12"/>
      <c r="J169" s="13"/>
      <c r="K169" s="12"/>
      <c r="L169" s="13"/>
      <c r="M169" s="12"/>
      <c r="N169" s="13"/>
      <c r="O169" s="12"/>
      <c r="P169" s="13"/>
      <c r="Q169" s="12"/>
      <c r="R169" s="13"/>
      <c r="S169" s="12"/>
      <c r="T169" s="13"/>
      <c r="U169" s="12"/>
      <c r="V169" s="13"/>
      <c r="W169" s="12"/>
      <c r="X169" s="13"/>
      <c r="Y169" s="12"/>
      <c r="Z169" s="13"/>
      <c r="AA169" s="12"/>
      <c r="AB169" s="13"/>
      <c r="AC169" s="8"/>
      <c r="AD169" s="13"/>
      <c r="AE169" s="8"/>
      <c r="AF169" s="13"/>
      <c r="AG169" s="8"/>
      <c r="AH169" s="13"/>
      <c r="AI169" s="13"/>
      <c r="AJ169" s="13"/>
      <c r="AK169" s="13"/>
      <c r="AL169" s="13"/>
      <c r="AM169" s="13" t="str">
        <f>IF(OR(AE169&lt;&gt;"",AG169&lt;&gt;""),"",IF(AND(F169&lt;&gt;"f",M169&lt;&gt;""),VLOOKUP(F169,'Appendix 3 Rules'!$A$1:$O$34,4,0),""))</f>
        <v/>
      </c>
      <c r="AN169" s="13" t="str">
        <f>IF(Q169="","",VLOOKUP(F169,'Appendix 3 Rules'!$A$1:$N$34,6,FALSE))</f>
        <v/>
      </c>
      <c r="AO169" s="13" t="str">
        <f>IF(AND(F169="f",U169&lt;&gt;""),VLOOKUP(F169,'Appendix 3 Rules'!$A$1:$N$34,8,FALSE),"")</f>
        <v/>
      </c>
    </row>
    <row r="170" spans="1:41" ht="18" customHeight="1" x14ac:dyDescent="0.2">
      <c r="B170" s="70"/>
      <c r="C170" s="9"/>
      <c r="D170" s="10"/>
      <c r="E170" s="9"/>
      <c r="F170" s="8"/>
      <c r="G170" s="20" t="str">
        <f>IF(F170="","",SUMPRODUCT(IF(I170="",0,INDEX('Appendix 3 Rules'!$B$2:$B$18,MATCH(F170,'Appendix 3 Rules'!$A$2:$A$17))))+(IF(K170="",0,INDEX('Appendix 3 Rules'!$C$2:$C$18,MATCH(F170,'Appendix 3 Rules'!$A$2:$A$17))))+(IF(M170="",0,INDEX('Appendix 3 Rules'!$D$2:$D$18,MATCH(F170,'Appendix 3 Rules'!$A$2:$A$17))))+(IF(O170="",0,INDEX('Appendix 3 Rules'!$E$2:$E$18,MATCH(F170,'Appendix 3 Rules'!$A$2:$A$17))))+(IF(Q170="",0,INDEX('Appendix 3 Rules'!$F$2:$F$18,MATCH(F170,'Appendix 3 Rules'!$A$2:$A$17))))+(IF(S170="",0,INDEX('Appendix 3 Rules'!$G$2:$G$18,MATCH(F170,'Appendix 3 Rules'!$A$2:$A$17))))+(IF(U170="",0,INDEX('Appendix 3 Rules'!$H$2:$H$18,MATCH(F170,'Appendix 3 Rules'!$A$2:$A$17))))+(IF(W170="",0,INDEX('Appendix 3 Rules'!$I$2:$I$18,MATCH(F170,'Appendix 3 Rules'!$A$2:$A$17))))+(IF(Y170="",0,INDEX('Appendix 3 Rules'!$J$2:$J$18,MATCH(F170,'Appendix 3 Rules'!$A$2:$A$17))))+(IF(AA170="",0,INDEX('Appendix 3 Rules'!$K$2:$K$18,MATCH(F170,'Appendix 3 Rules'!$A$2:$A$17))))+(IF(AC170="",0,INDEX('Appendix 3 Rules'!$L$2:$L$18,MATCH(F170,'Appendix 3 Rules'!$A$2:$A$17))))+(IF(AE170="",0,INDEX('Appendix 3 Rules'!$M$2:$M$18,MATCH(F170,'Appendix 3 Rules'!$A$2:$A$17))))+(IF(AG170="",0,INDEX('Appendix 3 Rules'!$N$2:$N$18,MATCH(F170,'Appendix 3 Rules'!$A$2:$A$17))))+(IF(F170="gc1",VLOOKUP(F170,'Appendix 3 Rules'!$A$1:$O$34,15)))+(IF(F170="gc2",VLOOKUP(F170,'Appendix 3 Rules'!$A$1:$O$34,15)))+(IF(F170="gc3",VLOOKUP(F170,'Appendix 3 Rules'!$A$1:$O$34,15)))+(IF(F170="gr1",VLOOKUP(F170,'Appendix 3 Rules'!$A$1:$O$34,15)))+(IF(F170="gr2",VLOOKUP(F170,'Appendix 3 Rules'!$A$1:$O$34,15)))+(IF(F170="gr3",VLOOKUP(F170,'Appendix 3 Rules'!$A$1:$O$34,15)))+(IF(F170="h1",VLOOKUP(F170,'Appendix 3 Rules'!$A$1:$O$34,15)))+(IF(F170="h2",VLOOKUP(F170,'Appendix 3 Rules'!$A$1:$O$34,15)))+(IF(F170="h3",VLOOKUP(F170,'Appendix 3 Rules'!$A$1:$O$34,15)))+(IF(F170="i1",VLOOKUP(F170,'Appendix 3 Rules'!$A$1:$O$34,15)))+(IF(F170="i2",VLOOKUP(F170,'Appendix 3 Rules'!$A$1:$O$34,15)))+(IF(F170="j1",VLOOKUP(F170,'Appendix 3 Rules'!$A$1:$O$34,15)))+(IF(F170="j2",VLOOKUP(F170,'Appendix 3 Rules'!$A$1:$O$34,15)))+(IF(F170="k",VLOOKUP(F170,'Appendix 3 Rules'!$A$1:$O$34,15)))+(IF(F170="l1",VLOOKUP(F170,'Appendix 3 Rules'!$A$1:$O$34,15)))+(IF(F170="l2",VLOOKUP(F170,'Appendix 3 Rules'!$A$1:$O$34,15)))+(IF(F170="m1",VLOOKUP(F170,'Appendix 3 Rules'!$A$1:$O$34,15)))+(IF(F170="m2",VLOOKUP(F170,'Appendix 3 Rules'!$A$1:$O$34,15)))+(IF(F170="m3",VLOOKUP(F170,'Appendix 3 Rules'!$A$1:$O$34,15)))+(IF(F170="n",VLOOKUP(F170,'Appendix 3 Rules'!$A$1:$O$34,15)))+(IF(F170="o",VLOOKUP(F170,'Appendix 3 Rules'!$A$1:$O$34,15)))+(IF(F170="p",VLOOKUP(F170,'Appendix 3 Rules'!$A$1:$O$34,15)))+(IF(F170="q",VLOOKUP(F170,'Appendix 3 Rules'!$A$1:$O$34,15)))+(IF(F170="r",VLOOKUP(F170,'Appendix 3 Rules'!$A$1:$O$34,15)))+(IF(F170="s",VLOOKUP(F170,'Appendix 3 Rules'!$A$1:$O$34,15)))+(IF(F170="t",VLOOKUP(F170,'Appendix 3 Rules'!$A$1:$O$34,15)))+(IF(F170="u",VLOOKUP(F170,'Appendix 3 Rules'!$A$1:$O$34,15))))</f>
        <v/>
      </c>
      <c r="H170" s="61" t="str">
        <f>IF(F170="","",IF(OR(F170="d",F170="e",F170="gc1",F170="gc2",F170="gc3",F170="gr1",F170="gr2",F170="gr3",F170="h1",F170="h2",F170="h3",F170="i1",F170="i2",F170="j1",F170="j2",F170="k",F170="l1",F170="l2",F170="m1",F170="m2",F170="m3",F170="n",F170="o",F170="p",F170="q",F170="r",F170="s",F170="t",F170="u",F170="f"),MIN(G170,VLOOKUP(F170,'Appx 3 (Mass) Rules'!$A$1:$D$150,4,0)),MIN(G170,VLOOKUP(F170,'Appx 3 (Mass) Rules'!$A$1:$D$150,4,0),SUMPRODUCT(IF(I170="",0,INDEX('Appendix 3 Rules'!$B$2:$B$18,MATCH(F170,'Appendix 3 Rules'!$A$2:$A$17))))+(IF(K170="",0,INDEX('Appendix 3 Rules'!$C$2:$C$18,MATCH(F170,'Appendix 3 Rules'!$A$2:$A$17))))+(IF(M170="",0,INDEX('Appendix 3 Rules'!$D$2:$D$18,MATCH(F170,'Appendix 3 Rules'!$A$2:$A$17))))+(IF(O170="",0,INDEX('Appendix 3 Rules'!$E$2:$E$18,MATCH(F170,'Appendix 3 Rules'!$A$2:$A$17))))+(IF(Q170="",0,INDEX('Appendix 3 Rules'!$F$2:$F$18,MATCH(F170,'Appendix 3 Rules'!$A$2:$A$17))))+(IF(S170="",0,INDEX('Appendix 3 Rules'!$G$2:$G$18,MATCH(F170,'Appendix 3 Rules'!$A$2:$A$17))))+(IF(U170="",0,INDEX('Appendix 3 Rules'!$H$2:$H$18,MATCH(F170,'Appendix 3 Rules'!$A$2:$A$17))))+(IF(W170="",0,INDEX('Appendix 3 Rules'!$I$2:$I$18,MATCH(F170,'Appendix 3 Rules'!$A$2:$A$17))))+(IF(Y170="",0,INDEX('Appendix 3 Rules'!$J$2:$J$18,MATCH(F170,'Appendix 3 Rules'!$A$2:$A$17))))+(IF(AA170="",0,INDEX('Appendix 3 Rules'!$K$2:$K$18,MATCH(F170,'Appendix 3 Rules'!$A$2:$A$17))))+(IF(AC170="",0,INDEX('Appendix 3 Rules'!$L$2:$L$18,MATCH(F170,'Appendix 3 Rules'!$A$2:$A$17))))+(IF(AE170="",0,INDEX('Appendix 3 Rules'!$M$2:$M$18,MATCH(F170,'Appendix 3 Rules'!$A$2:$A$17))))+(IF(AG170="",0,INDEX('Appendix 3 Rules'!$N$2:$N$18,MATCH(F170,'Appendix 3 Rules'!$A$2:$A$17))))+(IF(F170="gc1",VLOOKUP(F170,'Appendix 3 Rules'!$A$1:$O$34,15)))+(IF(F170="gc2",VLOOKUP(F170,'Appendix 3 Rules'!$A$1:$O$34,15)))+(IF(F170="gc3",VLOOKUP(F170,'Appendix 3 Rules'!$A$1:$O$34,15)))+(IF(F170="gr1",VLOOKUP(F170,'Appendix 3 Rules'!$A$1:$O$34,15)))+(IF(F170="gr2",VLOOKUP(F170,'Appendix 3 Rules'!$A$1:$O$34,15)))+(IF(F170="gr3",VLOOKUP(F170,'Appendix 3 Rules'!$A$1:$O$34,15)))+(IF(F170="h1",VLOOKUP(F170,'Appendix 3 Rules'!$A$1:$O$34,15)))+(IF(F170="h2",VLOOKUP(F170,'Appendix 3 Rules'!$A$1:$O$34,15)))+(IF(F170="h3",VLOOKUP(F170,'Appendix 3 Rules'!$A$1:$O$34,15)))+(IF(F170="i1",VLOOKUP(F170,'Appendix 3 Rules'!$A$1:$O$34,15)))+(IF(F170="i2",VLOOKUP(F170,'Appendix 3 Rules'!$A$1:$O$34,15)))+(IF(F170="j1",VLOOKUP(F170,'Appendix 3 Rules'!$A$1:$O$34,15)))+(IF(F170="j2",VLOOKUP(F170,'Appendix 3 Rules'!$A$1:$O$34,15)))+(IF(F170="k",VLOOKUP(F170,'Appendix 3 Rules'!$A$1:$O$34,15)))+(IF(F170="l1",VLOOKUP(F170,'Appendix 3 Rules'!$A$1:$O$34,15)))+(IF(F170="l2",VLOOKUP(F170,'Appendix 3 Rules'!$A$1:$O$34,15)))+(IF(F170="m1",VLOOKUP(F170,'Appendix 3 Rules'!$A$1:$O$34,15)))+(IF(F170="m2",VLOOKUP(F170,'Appendix 3 Rules'!$A$1:$O$34,15)))+(IF(F170="m3",VLOOKUP(F170,'Appendix 3 Rules'!$A$1:$O$34,15)))+(IF(F170="n",VLOOKUP(F170,'Appendix 3 Rules'!$A$1:$O$34,15)))+(IF(F170="o",VLOOKUP(F170,'Appendix 3 Rules'!$A$1:$O$34,15)))+(IF(F170="p",VLOOKUP(F170,'Appendix 3 Rules'!$A$1:$O$34,15)))+(IF(F170="q",VLOOKUP(F170,'Appendix 3 Rules'!$A$1:$O$34,15)))+(IF(F170="r",VLOOKUP(F170,'Appendix 3 Rules'!$A$1:$O$34,15)))+(IF(F170="s",VLOOKUP(F170,'Appendix 3 Rules'!$A$1:$O$34,15)))+(IF(F170="t",VLOOKUP(F170,'Appendix 3 Rules'!$A$1:$O$34,15)))+(IF(F170="u",VLOOKUP(F170,'Appendix 3 Rules'!$A$1:$O$34,15))))))</f>
        <v/>
      </c>
      <c r="I170" s="11"/>
      <c r="J170" s="14"/>
      <c r="K170" s="11"/>
      <c r="L170" s="14"/>
      <c r="M170" s="11"/>
      <c r="N170" s="14"/>
      <c r="O170" s="11"/>
      <c r="P170" s="14"/>
      <c r="Q170" s="11"/>
      <c r="R170" s="14"/>
      <c r="S170" s="68"/>
      <c r="T170" s="14"/>
      <c r="U170" s="11"/>
      <c r="V170" s="14"/>
      <c r="W170" s="11"/>
      <c r="X170" s="14"/>
      <c r="Y170" s="69"/>
      <c r="Z170" s="14"/>
      <c r="AA170" s="69"/>
      <c r="AB170" s="14"/>
      <c r="AC170" s="8"/>
      <c r="AD170" s="13"/>
      <c r="AE170" s="8"/>
      <c r="AF170" s="13"/>
      <c r="AG170" s="8"/>
      <c r="AH170" s="13"/>
      <c r="AI170" s="13"/>
      <c r="AJ170" s="13"/>
      <c r="AK170" s="13"/>
      <c r="AL170" s="13"/>
      <c r="AM170" s="13" t="str">
        <f>IF(OR(AE170&lt;&gt;"",AG170&lt;&gt;""),"",IF(AND(F170&lt;&gt;"f",M170&lt;&gt;""),VLOOKUP(F170,'Appendix 3 Rules'!$A$1:$O$34,4,0),""))</f>
        <v/>
      </c>
      <c r="AN170" s="13" t="str">
        <f>IF(Q170="","",VLOOKUP(F170,'Appendix 3 Rules'!$A$1:$N$34,6,FALSE))</f>
        <v/>
      </c>
      <c r="AO170" s="13" t="str">
        <f>IF(AND(F170="f",U170&lt;&gt;""),VLOOKUP(F170,'Appendix 3 Rules'!$A$1:$N$34,8,FALSE),"")</f>
        <v/>
      </c>
    </row>
    <row r="171" spans="1:41" ht="18" customHeight="1" x14ac:dyDescent="0.2">
      <c r="B171" s="70"/>
      <c r="C171" s="9"/>
      <c r="D171" s="10"/>
      <c r="E171" s="9"/>
      <c r="F171" s="8"/>
      <c r="G171" s="20" t="str">
        <f>IF(F171="","",SUMPRODUCT(IF(I171="",0,INDEX('Appendix 3 Rules'!$B$2:$B$18,MATCH(F171,'Appendix 3 Rules'!$A$2:$A$17))))+(IF(K171="",0,INDEX('Appendix 3 Rules'!$C$2:$C$18,MATCH(F171,'Appendix 3 Rules'!$A$2:$A$17))))+(IF(M171="",0,INDEX('Appendix 3 Rules'!$D$2:$D$18,MATCH(F171,'Appendix 3 Rules'!$A$2:$A$17))))+(IF(O171="",0,INDEX('Appendix 3 Rules'!$E$2:$E$18,MATCH(F171,'Appendix 3 Rules'!$A$2:$A$17))))+(IF(Q171="",0,INDEX('Appendix 3 Rules'!$F$2:$F$18,MATCH(F171,'Appendix 3 Rules'!$A$2:$A$17))))+(IF(S171="",0,INDEX('Appendix 3 Rules'!$G$2:$G$18,MATCH(F171,'Appendix 3 Rules'!$A$2:$A$17))))+(IF(U171="",0,INDEX('Appendix 3 Rules'!$H$2:$H$18,MATCH(F171,'Appendix 3 Rules'!$A$2:$A$17))))+(IF(W171="",0,INDEX('Appendix 3 Rules'!$I$2:$I$18,MATCH(F171,'Appendix 3 Rules'!$A$2:$A$17))))+(IF(Y171="",0,INDEX('Appendix 3 Rules'!$J$2:$J$18,MATCH(F171,'Appendix 3 Rules'!$A$2:$A$17))))+(IF(AA171="",0,INDEX('Appendix 3 Rules'!$K$2:$K$18,MATCH(F171,'Appendix 3 Rules'!$A$2:$A$17))))+(IF(AC171="",0,INDEX('Appendix 3 Rules'!$L$2:$L$18,MATCH(F171,'Appendix 3 Rules'!$A$2:$A$17))))+(IF(AE171="",0,INDEX('Appendix 3 Rules'!$M$2:$M$18,MATCH(F171,'Appendix 3 Rules'!$A$2:$A$17))))+(IF(AG171="",0,INDEX('Appendix 3 Rules'!$N$2:$N$18,MATCH(F171,'Appendix 3 Rules'!$A$2:$A$17))))+(IF(F171="gc1",VLOOKUP(F171,'Appendix 3 Rules'!$A$1:$O$34,15)))+(IF(F171="gc2",VLOOKUP(F171,'Appendix 3 Rules'!$A$1:$O$34,15)))+(IF(F171="gc3",VLOOKUP(F171,'Appendix 3 Rules'!$A$1:$O$34,15)))+(IF(F171="gr1",VLOOKUP(F171,'Appendix 3 Rules'!$A$1:$O$34,15)))+(IF(F171="gr2",VLOOKUP(F171,'Appendix 3 Rules'!$A$1:$O$34,15)))+(IF(F171="gr3",VLOOKUP(F171,'Appendix 3 Rules'!$A$1:$O$34,15)))+(IF(F171="h1",VLOOKUP(F171,'Appendix 3 Rules'!$A$1:$O$34,15)))+(IF(F171="h2",VLOOKUP(F171,'Appendix 3 Rules'!$A$1:$O$34,15)))+(IF(F171="h3",VLOOKUP(F171,'Appendix 3 Rules'!$A$1:$O$34,15)))+(IF(F171="i1",VLOOKUP(F171,'Appendix 3 Rules'!$A$1:$O$34,15)))+(IF(F171="i2",VLOOKUP(F171,'Appendix 3 Rules'!$A$1:$O$34,15)))+(IF(F171="j1",VLOOKUP(F171,'Appendix 3 Rules'!$A$1:$O$34,15)))+(IF(F171="j2",VLOOKUP(F171,'Appendix 3 Rules'!$A$1:$O$34,15)))+(IF(F171="k",VLOOKUP(F171,'Appendix 3 Rules'!$A$1:$O$34,15)))+(IF(F171="l1",VLOOKUP(F171,'Appendix 3 Rules'!$A$1:$O$34,15)))+(IF(F171="l2",VLOOKUP(F171,'Appendix 3 Rules'!$A$1:$O$34,15)))+(IF(F171="m1",VLOOKUP(F171,'Appendix 3 Rules'!$A$1:$O$34,15)))+(IF(F171="m2",VLOOKUP(F171,'Appendix 3 Rules'!$A$1:$O$34,15)))+(IF(F171="m3",VLOOKUP(F171,'Appendix 3 Rules'!$A$1:$O$34,15)))+(IF(F171="n",VLOOKUP(F171,'Appendix 3 Rules'!$A$1:$O$34,15)))+(IF(F171="o",VLOOKUP(F171,'Appendix 3 Rules'!$A$1:$O$34,15)))+(IF(F171="p",VLOOKUP(F171,'Appendix 3 Rules'!$A$1:$O$34,15)))+(IF(F171="q",VLOOKUP(F171,'Appendix 3 Rules'!$A$1:$O$34,15)))+(IF(F171="r",VLOOKUP(F171,'Appendix 3 Rules'!$A$1:$O$34,15)))+(IF(F171="s",VLOOKUP(F171,'Appendix 3 Rules'!$A$1:$O$34,15)))+(IF(F171="t",VLOOKUP(F171,'Appendix 3 Rules'!$A$1:$O$34,15)))+(IF(F171="u",VLOOKUP(F171,'Appendix 3 Rules'!$A$1:$O$34,15))))</f>
        <v/>
      </c>
      <c r="H171" s="61" t="str">
        <f>IF(F171="","",IF(OR(F171="d",F171="e",F171="gc1",F171="gc2",F171="gc3",F171="gr1",F171="gr2",F171="gr3",F171="h1",F171="h2",F171="h3",F171="i1",F171="i2",F171="j1",F171="j2",F171="k",F171="l1",F171="l2",F171="m1",F171="m2",F171="m3",F171="n",F171="o",F171="p",F171="q",F171="r",F171="s",F171="t",F171="u",F171="f"),MIN(G171,VLOOKUP(F171,'Appx 3 (Mass) Rules'!$A$1:$D$150,4,0)),MIN(G171,VLOOKUP(F171,'Appx 3 (Mass) Rules'!$A$1:$D$150,4,0),SUMPRODUCT(IF(I171="",0,INDEX('Appendix 3 Rules'!$B$2:$B$18,MATCH(F171,'Appendix 3 Rules'!$A$2:$A$17))))+(IF(K171="",0,INDEX('Appendix 3 Rules'!$C$2:$C$18,MATCH(F171,'Appendix 3 Rules'!$A$2:$A$17))))+(IF(M171="",0,INDEX('Appendix 3 Rules'!$D$2:$D$18,MATCH(F171,'Appendix 3 Rules'!$A$2:$A$17))))+(IF(O171="",0,INDEX('Appendix 3 Rules'!$E$2:$E$18,MATCH(F171,'Appendix 3 Rules'!$A$2:$A$17))))+(IF(Q171="",0,INDEX('Appendix 3 Rules'!$F$2:$F$18,MATCH(F171,'Appendix 3 Rules'!$A$2:$A$17))))+(IF(S171="",0,INDEX('Appendix 3 Rules'!$G$2:$G$18,MATCH(F171,'Appendix 3 Rules'!$A$2:$A$17))))+(IF(U171="",0,INDEX('Appendix 3 Rules'!$H$2:$H$18,MATCH(F171,'Appendix 3 Rules'!$A$2:$A$17))))+(IF(W171="",0,INDEX('Appendix 3 Rules'!$I$2:$I$18,MATCH(F171,'Appendix 3 Rules'!$A$2:$A$17))))+(IF(Y171="",0,INDEX('Appendix 3 Rules'!$J$2:$J$18,MATCH(F171,'Appendix 3 Rules'!$A$2:$A$17))))+(IF(AA171="",0,INDEX('Appendix 3 Rules'!$K$2:$K$18,MATCH(F171,'Appendix 3 Rules'!$A$2:$A$17))))+(IF(AC171="",0,INDEX('Appendix 3 Rules'!$L$2:$L$18,MATCH(F171,'Appendix 3 Rules'!$A$2:$A$17))))+(IF(AE171="",0,INDEX('Appendix 3 Rules'!$M$2:$M$18,MATCH(F171,'Appendix 3 Rules'!$A$2:$A$17))))+(IF(AG171="",0,INDEX('Appendix 3 Rules'!$N$2:$N$18,MATCH(F171,'Appendix 3 Rules'!$A$2:$A$17))))+(IF(F171="gc1",VLOOKUP(F171,'Appendix 3 Rules'!$A$1:$O$34,15)))+(IF(F171="gc2",VLOOKUP(F171,'Appendix 3 Rules'!$A$1:$O$34,15)))+(IF(F171="gc3",VLOOKUP(F171,'Appendix 3 Rules'!$A$1:$O$34,15)))+(IF(F171="gr1",VLOOKUP(F171,'Appendix 3 Rules'!$A$1:$O$34,15)))+(IF(F171="gr2",VLOOKUP(F171,'Appendix 3 Rules'!$A$1:$O$34,15)))+(IF(F171="gr3",VLOOKUP(F171,'Appendix 3 Rules'!$A$1:$O$34,15)))+(IF(F171="h1",VLOOKUP(F171,'Appendix 3 Rules'!$A$1:$O$34,15)))+(IF(F171="h2",VLOOKUP(F171,'Appendix 3 Rules'!$A$1:$O$34,15)))+(IF(F171="h3",VLOOKUP(F171,'Appendix 3 Rules'!$A$1:$O$34,15)))+(IF(F171="i1",VLOOKUP(F171,'Appendix 3 Rules'!$A$1:$O$34,15)))+(IF(F171="i2",VLOOKUP(F171,'Appendix 3 Rules'!$A$1:$O$34,15)))+(IF(F171="j1",VLOOKUP(F171,'Appendix 3 Rules'!$A$1:$O$34,15)))+(IF(F171="j2",VLOOKUP(F171,'Appendix 3 Rules'!$A$1:$O$34,15)))+(IF(F171="k",VLOOKUP(F171,'Appendix 3 Rules'!$A$1:$O$34,15)))+(IF(F171="l1",VLOOKUP(F171,'Appendix 3 Rules'!$A$1:$O$34,15)))+(IF(F171="l2",VLOOKUP(F171,'Appendix 3 Rules'!$A$1:$O$34,15)))+(IF(F171="m1",VLOOKUP(F171,'Appendix 3 Rules'!$A$1:$O$34,15)))+(IF(F171="m2",VLOOKUP(F171,'Appendix 3 Rules'!$A$1:$O$34,15)))+(IF(F171="m3",VLOOKUP(F171,'Appendix 3 Rules'!$A$1:$O$34,15)))+(IF(F171="n",VLOOKUP(F171,'Appendix 3 Rules'!$A$1:$O$34,15)))+(IF(F171="o",VLOOKUP(F171,'Appendix 3 Rules'!$A$1:$O$34,15)))+(IF(F171="p",VLOOKUP(F171,'Appendix 3 Rules'!$A$1:$O$34,15)))+(IF(F171="q",VLOOKUP(F171,'Appendix 3 Rules'!$A$1:$O$34,15)))+(IF(F171="r",VLOOKUP(F171,'Appendix 3 Rules'!$A$1:$O$34,15)))+(IF(F171="s",VLOOKUP(F171,'Appendix 3 Rules'!$A$1:$O$34,15)))+(IF(F171="t",VLOOKUP(F171,'Appendix 3 Rules'!$A$1:$O$34,15)))+(IF(F171="u",VLOOKUP(F171,'Appendix 3 Rules'!$A$1:$O$34,15))))))</f>
        <v/>
      </c>
      <c r="I171" s="12"/>
      <c r="J171" s="13"/>
      <c r="K171" s="12"/>
      <c r="L171" s="13"/>
      <c r="M171" s="12"/>
      <c r="N171" s="13"/>
      <c r="O171" s="12"/>
      <c r="P171" s="13"/>
      <c r="Q171" s="12"/>
      <c r="R171" s="13"/>
      <c r="S171" s="12"/>
      <c r="T171" s="13"/>
      <c r="U171" s="12"/>
      <c r="V171" s="13"/>
      <c r="W171" s="12"/>
      <c r="X171" s="13"/>
      <c r="Y171" s="12"/>
      <c r="Z171" s="13"/>
      <c r="AA171" s="12"/>
      <c r="AB171" s="13"/>
      <c r="AC171" s="8"/>
      <c r="AD171" s="13"/>
      <c r="AE171" s="8"/>
      <c r="AF171" s="13"/>
      <c r="AG171" s="8"/>
      <c r="AH171" s="13"/>
      <c r="AI171" s="13"/>
      <c r="AJ171" s="13"/>
      <c r="AK171" s="13"/>
      <c r="AL171" s="13"/>
      <c r="AM171" s="13" t="str">
        <f>IF(OR(AE171&lt;&gt;"",AG171&lt;&gt;""),"",IF(AND(F171&lt;&gt;"f",M171&lt;&gt;""),VLOOKUP(F171,'Appendix 3 Rules'!$A$1:$O$34,4,0),""))</f>
        <v/>
      </c>
      <c r="AN171" s="13" t="str">
        <f>IF(Q171="","",VLOOKUP(F171,'Appendix 3 Rules'!$A$1:$N$34,6,FALSE))</f>
        <v/>
      </c>
      <c r="AO171" s="13" t="str">
        <f>IF(AND(F171="f",U171&lt;&gt;""),VLOOKUP(F171,'Appendix 3 Rules'!$A$1:$N$34,8,FALSE),"")</f>
        <v/>
      </c>
    </row>
    <row r="172" spans="1:41" ht="18" customHeight="1" x14ac:dyDescent="0.2">
      <c r="B172" s="70"/>
      <c r="C172" s="9"/>
      <c r="D172" s="10"/>
      <c r="E172" s="9"/>
      <c r="F172" s="8"/>
      <c r="G172" s="20" t="str">
        <f>IF(F172="","",SUMPRODUCT(IF(I172="",0,INDEX('Appendix 3 Rules'!$B$2:$B$18,MATCH(F172,'Appendix 3 Rules'!$A$2:$A$17))))+(IF(K172="",0,INDEX('Appendix 3 Rules'!$C$2:$C$18,MATCH(F172,'Appendix 3 Rules'!$A$2:$A$17))))+(IF(M172="",0,INDEX('Appendix 3 Rules'!$D$2:$D$18,MATCH(F172,'Appendix 3 Rules'!$A$2:$A$17))))+(IF(O172="",0,INDEX('Appendix 3 Rules'!$E$2:$E$18,MATCH(F172,'Appendix 3 Rules'!$A$2:$A$17))))+(IF(Q172="",0,INDEX('Appendix 3 Rules'!$F$2:$F$18,MATCH(F172,'Appendix 3 Rules'!$A$2:$A$17))))+(IF(S172="",0,INDEX('Appendix 3 Rules'!$G$2:$G$18,MATCH(F172,'Appendix 3 Rules'!$A$2:$A$17))))+(IF(U172="",0,INDEX('Appendix 3 Rules'!$H$2:$H$18,MATCH(F172,'Appendix 3 Rules'!$A$2:$A$17))))+(IF(W172="",0,INDEX('Appendix 3 Rules'!$I$2:$I$18,MATCH(F172,'Appendix 3 Rules'!$A$2:$A$17))))+(IF(Y172="",0,INDEX('Appendix 3 Rules'!$J$2:$J$18,MATCH(F172,'Appendix 3 Rules'!$A$2:$A$17))))+(IF(AA172="",0,INDEX('Appendix 3 Rules'!$K$2:$K$18,MATCH(F172,'Appendix 3 Rules'!$A$2:$A$17))))+(IF(AC172="",0,INDEX('Appendix 3 Rules'!$L$2:$L$18,MATCH(F172,'Appendix 3 Rules'!$A$2:$A$17))))+(IF(AE172="",0,INDEX('Appendix 3 Rules'!$M$2:$M$18,MATCH(F172,'Appendix 3 Rules'!$A$2:$A$17))))+(IF(AG172="",0,INDEX('Appendix 3 Rules'!$N$2:$N$18,MATCH(F172,'Appendix 3 Rules'!$A$2:$A$17))))+(IF(F172="gc1",VLOOKUP(F172,'Appendix 3 Rules'!$A$1:$O$34,15)))+(IF(F172="gc2",VLOOKUP(F172,'Appendix 3 Rules'!$A$1:$O$34,15)))+(IF(F172="gc3",VLOOKUP(F172,'Appendix 3 Rules'!$A$1:$O$34,15)))+(IF(F172="gr1",VLOOKUP(F172,'Appendix 3 Rules'!$A$1:$O$34,15)))+(IF(F172="gr2",VLOOKUP(F172,'Appendix 3 Rules'!$A$1:$O$34,15)))+(IF(F172="gr3",VLOOKUP(F172,'Appendix 3 Rules'!$A$1:$O$34,15)))+(IF(F172="h1",VLOOKUP(F172,'Appendix 3 Rules'!$A$1:$O$34,15)))+(IF(F172="h2",VLOOKUP(F172,'Appendix 3 Rules'!$A$1:$O$34,15)))+(IF(F172="h3",VLOOKUP(F172,'Appendix 3 Rules'!$A$1:$O$34,15)))+(IF(F172="i1",VLOOKUP(F172,'Appendix 3 Rules'!$A$1:$O$34,15)))+(IF(F172="i2",VLOOKUP(F172,'Appendix 3 Rules'!$A$1:$O$34,15)))+(IF(F172="j1",VLOOKUP(F172,'Appendix 3 Rules'!$A$1:$O$34,15)))+(IF(F172="j2",VLOOKUP(F172,'Appendix 3 Rules'!$A$1:$O$34,15)))+(IF(F172="k",VLOOKUP(F172,'Appendix 3 Rules'!$A$1:$O$34,15)))+(IF(F172="l1",VLOOKUP(F172,'Appendix 3 Rules'!$A$1:$O$34,15)))+(IF(F172="l2",VLOOKUP(F172,'Appendix 3 Rules'!$A$1:$O$34,15)))+(IF(F172="m1",VLOOKUP(F172,'Appendix 3 Rules'!$A$1:$O$34,15)))+(IF(F172="m2",VLOOKUP(F172,'Appendix 3 Rules'!$A$1:$O$34,15)))+(IF(F172="m3",VLOOKUP(F172,'Appendix 3 Rules'!$A$1:$O$34,15)))+(IF(F172="n",VLOOKUP(F172,'Appendix 3 Rules'!$A$1:$O$34,15)))+(IF(F172="o",VLOOKUP(F172,'Appendix 3 Rules'!$A$1:$O$34,15)))+(IF(F172="p",VLOOKUP(F172,'Appendix 3 Rules'!$A$1:$O$34,15)))+(IF(F172="q",VLOOKUP(F172,'Appendix 3 Rules'!$A$1:$O$34,15)))+(IF(F172="r",VLOOKUP(F172,'Appendix 3 Rules'!$A$1:$O$34,15)))+(IF(F172="s",VLOOKUP(F172,'Appendix 3 Rules'!$A$1:$O$34,15)))+(IF(F172="t",VLOOKUP(F172,'Appendix 3 Rules'!$A$1:$O$34,15)))+(IF(F172="u",VLOOKUP(F172,'Appendix 3 Rules'!$A$1:$O$34,15))))</f>
        <v/>
      </c>
      <c r="H172" s="61" t="str">
        <f>IF(F172="","",IF(OR(F172="d",F172="e",F172="gc1",F172="gc2",F172="gc3",F172="gr1",F172="gr2",F172="gr3",F172="h1",F172="h2",F172="h3",F172="i1",F172="i2",F172="j1",F172="j2",F172="k",F172="l1",F172="l2",F172="m1",F172="m2",F172="m3",F172="n",F172="o",F172="p",F172="q",F172="r",F172="s",F172="t",F172="u",F172="f"),MIN(G172,VLOOKUP(F172,'Appx 3 (Mass) Rules'!$A$1:$D$150,4,0)),MIN(G172,VLOOKUP(F172,'Appx 3 (Mass) Rules'!$A$1:$D$150,4,0),SUMPRODUCT(IF(I172="",0,INDEX('Appendix 3 Rules'!$B$2:$B$18,MATCH(F172,'Appendix 3 Rules'!$A$2:$A$17))))+(IF(K172="",0,INDEX('Appendix 3 Rules'!$C$2:$C$18,MATCH(F172,'Appendix 3 Rules'!$A$2:$A$17))))+(IF(M172="",0,INDEX('Appendix 3 Rules'!$D$2:$D$18,MATCH(F172,'Appendix 3 Rules'!$A$2:$A$17))))+(IF(O172="",0,INDEX('Appendix 3 Rules'!$E$2:$E$18,MATCH(F172,'Appendix 3 Rules'!$A$2:$A$17))))+(IF(Q172="",0,INDEX('Appendix 3 Rules'!$F$2:$F$18,MATCH(F172,'Appendix 3 Rules'!$A$2:$A$17))))+(IF(S172="",0,INDEX('Appendix 3 Rules'!$G$2:$G$18,MATCH(F172,'Appendix 3 Rules'!$A$2:$A$17))))+(IF(U172="",0,INDEX('Appendix 3 Rules'!$H$2:$H$18,MATCH(F172,'Appendix 3 Rules'!$A$2:$A$17))))+(IF(W172="",0,INDEX('Appendix 3 Rules'!$I$2:$I$18,MATCH(F172,'Appendix 3 Rules'!$A$2:$A$17))))+(IF(Y172="",0,INDEX('Appendix 3 Rules'!$J$2:$J$18,MATCH(F172,'Appendix 3 Rules'!$A$2:$A$17))))+(IF(AA172="",0,INDEX('Appendix 3 Rules'!$K$2:$K$18,MATCH(F172,'Appendix 3 Rules'!$A$2:$A$17))))+(IF(AC172="",0,INDEX('Appendix 3 Rules'!$L$2:$L$18,MATCH(F172,'Appendix 3 Rules'!$A$2:$A$17))))+(IF(AE172="",0,INDEX('Appendix 3 Rules'!$M$2:$M$18,MATCH(F172,'Appendix 3 Rules'!$A$2:$A$17))))+(IF(AG172="",0,INDEX('Appendix 3 Rules'!$N$2:$N$18,MATCH(F172,'Appendix 3 Rules'!$A$2:$A$17))))+(IF(F172="gc1",VLOOKUP(F172,'Appendix 3 Rules'!$A$1:$O$34,15)))+(IF(F172="gc2",VLOOKUP(F172,'Appendix 3 Rules'!$A$1:$O$34,15)))+(IF(F172="gc3",VLOOKUP(F172,'Appendix 3 Rules'!$A$1:$O$34,15)))+(IF(F172="gr1",VLOOKUP(F172,'Appendix 3 Rules'!$A$1:$O$34,15)))+(IF(F172="gr2",VLOOKUP(F172,'Appendix 3 Rules'!$A$1:$O$34,15)))+(IF(F172="gr3",VLOOKUP(F172,'Appendix 3 Rules'!$A$1:$O$34,15)))+(IF(F172="h1",VLOOKUP(F172,'Appendix 3 Rules'!$A$1:$O$34,15)))+(IF(F172="h2",VLOOKUP(F172,'Appendix 3 Rules'!$A$1:$O$34,15)))+(IF(F172="h3",VLOOKUP(F172,'Appendix 3 Rules'!$A$1:$O$34,15)))+(IF(F172="i1",VLOOKUP(F172,'Appendix 3 Rules'!$A$1:$O$34,15)))+(IF(F172="i2",VLOOKUP(F172,'Appendix 3 Rules'!$A$1:$O$34,15)))+(IF(F172="j1",VLOOKUP(F172,'Appendix 3 Rules'!$A$1:$O$34,15)))+(IF(F172="j2",VLOOKUP(F172,'Appendix 3 Rules'!$A$1:$O$34,15)))+(IF(F172="k",VLOOKUP(F172,'Appendix 3 Rules'!$A$1:$O$34,15)))+(IF(F172="l1",VLOOKUP(F172,'Appendix 3 Rules'!$A$1:$O$34,15)))+(IF(F172="l2",VLOOKUP(F172,'Appendix 3 Rules'!$A$1:$O$34,15)))+(IF(F172="m1",VLOOKUP(F172,'Appendix 3 Rules'!$A$1:$O$34,15)))+(IF(F172="m2",VLOOKUP(F172,'Appendix 3 Rules'!$A$1:$O$34,15)))+(IF(F172="m3",VLOOKUP(F172,'Appendix 3 Rules'!$A$1:$O$34,15)))+(IF(F172="n",VLOOKUP(F172,'Appendix 3 Rules'!$A$1:$O$34,15)))+(IF(F172="o",VLOOKUP(F172,'Appendix 3 Rules'!$A$1:$O$34,15)))+(IF(F172="p",VLOOKUP(F172,'Appendix 3 Rules'!$A$1:$O$34,15)))+(IF(F172="q",VLOOKUP(F172,'Appendix 3 Rules'!$A$1:$O$34,15)))+(IF(F172="r",VLOOKUP(F172,'Appendix 3 Rules'!$A$1:$O$34,15)))+(IF(F172="s",VLOOKUP(F172,'Appendix 3 Rules'!$A$1:$O$34,15)))+(IF(F172="t",VLOOKUP(F172,'Appendix 3 Rules'!$A$1:$O$34,15)))+(IF(F172="u",VLOOKUP(F172,'Appendix 3 Rules'!$A$1:$O$34,15))))))</f>
        <v/>
      </c>
      <c r="I172" s="11"/>
      <c r="J172" s="14"/>
      <c r="K172" s="11"/>
      <c r="L172" s="14"/>
      <c r="M172" s="11"/>
      <c r="N172" s="14"/>
      <c r="O172" s="11"/>
      <c r="P172" s="14"/>
      <c r="Q172" s="11"/>
      <c r="R172" s="14"/>
      <c r="S172" s="68"/>
      <c r="T172" s="14"/>
      <c r="U172" s="11"/>
      <c r="V172" s="14"/>
      <c r="W172" s="11"/>
      <c r="X172" s="14"/>
      <c r="Y172" s="69"/>
      <c r="Z172" s="14"/>
      <c r="AA172" s="69"/>
      <c r="AB172" s="14"/>
      <c r="AC172" s="8"/>
      <c r="AD172" s="13"/>
      <c r="AE172" s="8"/>
      <c r="AF172" s="13"/>
      <c r="AG172" s="8"/>
      <c r="AH172" s="13"/>
      <c r="AI172" s="13"/>
      <c r="AJ172" s="13"/>
      <c r="AK172" s="13"/>
      <c r="AL172" s="13"/>
      <c r="AM172" s="13" t="str">
        <f>IF(OR(AE172&lt;&gt;"",AG172&lt;&gt;""),"",IF(AND(F172&lt;&gt;"f",M172&lt;&gt;""),VLOOKUP(F172,'Appendix 3 Rules'!$A$1:$O$34,4,0),""))</f>
        <v/>
      </c>
      <c r="AN172" s="13" t="str">
        <f>IF(Q172="","",VLOOKUP(F172,'Appendix 3 Rules'!$A$1:$N$34,6,FALSE))</f>
        <v/>
      </c>
      <c r="AO172" s="13" t="str">
        <f>IF(AND(F172="f",U172&lt;&gt;""),VLOOKUP(F172,'Appendix 3 Rules'!$A$1:$N$34,8,FALSE),"")</f>
        <v/>
      </c>
    </row>
    <row r="173" spans="1:41" ht="18" customHeight="1" x14ac:dyDescent="0.2">
      <c r="B173" s="70"/>
      <c r="C173" s="9"/>
      <c r="D173" s="10"/>
      <c r="E173" s="9"/>
      <c r="F173" s="8"/>
      <c r="G173" s="20" t="str">
        <f>IF(F173="","",SUMPRODUCT(IF(I173="",0,INDEX('Appendix 3 Rules'!$B$2:$B$18,MATCH(F173,'Appendix 3 Rules'!$A$2:$A$17))))+(IF(K173="",0,INDEX('Appendix 3 Rules'!$C$2:$C$18,MATCH(F173,'Appendix 3 Rules'!$A$2:$A$17))))+(IF(M173="",0,INDEX('Appendix 3 Rules'!$D$2:$D$18,MATCH(F173,'Appendix 3 Rules'!$A$2:$A$17))))+(IF(O173="",0,INDEX('Appendix 3 Rules'!$E$2:$E$18,MATCH(F173,'Appendix 3 Rules'!$A$2:$A$17))))+(IF(Q173="",0,INDEX('Appendix 3 Rules'!$F$2:$F$18,MATCH(F173,'Appendix 3 Rules'!$A$2:$A$17))))+(IF(S173="",0,INDEX('Appendix 3 Rules'!$G$2:$G$18,MATCH(F173,'Appendix 3 Rules'!$A$2:$A$17))))+(IF(U173="",0,INDEX('Appendix 3 Rules'!$H$2:$H$18,MATCH(F173,'Appendix 3 Rules'!$A$2:$A$17))))+(IF(W173="",0,INDEX('Appendix 3 Rules'!$I$2:$I$18,MATCH(F173,'Appendix 3 Rules'!$A$2:$A$17))))+(IF(Y173="",0,INDEX('Appendix 3 Rules'!$J$2:$J$18,MATCH(F173,'Appendix 3 Rules'!$A$2:$A$17))))+(IF(AA173="",0,INDEX('Appendix 3 Rules'!$K$2:$K$18,MATCH(F173,'Appendix 3 Rules'!$A$2:$A$17))))+(IF(AC173="",0,INDEX('Appendix 3 Rules'!$L$2:$L$18,MATCH(F173,'Appendix 3 Rules'!$A$2:$A$17))))+(IF(AE173="",0,INDEX('Appendix 3 Rules'!$M$2:$M$18,MATCH(F173,'Appendix 3 Rules'!$A$2:$A$17))))+(IF(AG173="",0,INDEX('Appendix 3 Rules'!$N$2:$N$18,MATCH(F173,'Appendix 3 Rules'!$A$2:$A$17))))+(IF(F173="gc1",VLOOKUP(F173,'Appendix 3 Rules'!$A$1:$O$34,15)))+(IF(F173="gc2",VLOOKUP(F173,'Appendix 3 Rules'!$A$1:$O$34,15)))+(IF(F173="gc3",VLOOKUP(F173,'Appendix 3 Rules'!$A$1:$O$34,15)))+(IF(F173="gr1",VLOOKUP(F173,'Appendix 3 Rules'!$A$1:$O$34,15)))+(IF(F173="gr2",VLOOKUP(F173,'Appendix 3 Rules'!$A$1:$O$34,15)))+(IF(F173="gr3",VLOOKUP(F173,'Appendix 3 Rules'!$A$1:$O$34,15)))+(IF(F173="h1",VLOOKUP(F173,'Appendix 3 Rules'!$A$1:$O$34,15)))+(IF(F173="h2",VLOOKUP(F173,'Appendix 3 Rules'!$A$1:$O$34,15)))+(IF(F173="h3",VLOOKUP(F173,'Appendix 3 Rules'!$A$1:$O$34,15)))+(IF(F173="i1",VLOOKUP(F173,'Appendix 3 Rules'!$A$1:$O$34,15)))+(IF(F173="i2",VLOOKUP(F173,'Appendix 3 Rules'!$A$1:$O$34,15)))+(IF(F173="j1",VLOOKUP(F173,'Appendix 3 Rules'!$A$1:$O$34,15)))+(IF(F173="j2",VLOOKUP(F173,'Appendix 3 Rules'!$A$1:$O$34,15)))+(IF(F173="k",VLOOKUP(F173,'Appendix 3 Rules'!$A$1:$O$34,15)))+(IF(F173="l1",VLOOKUP(F173,'Appendix 3 Rules'!$A$1:$O$34,15)))+(IF(F173="l2",VLOOKUP(F173,'Appendix 3 Rules'!$A$1:$O$34,15)))+(IF(F173="m1",VLOOKUP(F173,'Appendix 3 Rules'!$A$1:$O$34,15)))+(IF(F173="m2",VLOOKUP(F173,'Appendix 3 Rules'!$A$1:$O$34,15)))+(IF(F173="m3",VLOOKUP(F173,'Appendix 3 Rules'!$A$1:$O$34,15)))+(IF(F173="n",VLOOKUP(F173,'Appendix 3 Rules'!$A$1:$O$34,15)))+(IF(F173="o",VLOOKUP(F173,'Appendix 3 Rules'!$A$1:$O$34,15)))+(IF(F173="p",VLOOKUP(F173,'Appendix 3 Rules'!$A$1:$O$34,15)))+(IF(F173="q",VLOOKUP(F173,'Appendix 3 Rules'!$A$1:$O$34,15)))+(IF(F173="r",VLOOKUP(F173,'Appendix 3 Rules'!$A$1:$O$34,15)))+(IF(F173="s",VLOOKUP(F173,'Appendix 3 Rules'!$A$1:$O$34,15)))+(IF(F173="t",VLOOKUP(F173,'Appendix 3 Rules'!$A$1:$O$34,15)))+(IF(F173="u",VLOOKUP(F173,'Appendix 3 Rules'!$A$1:$O$34,15))))</f>
        <v/>
      </c>
      <c r="H173" s="61" t="str">
        <f>IF(F173="","",IF(OR(F173="d",F173="e",F173="gc1",F173="gc2",F173="gc3",F173="gr1",F173="gr2",F173="gr3",F173="h1",F173="h2",F173="h3",F173="i1",F173="i2",F173="j1",F173="j2",F173="k",F173="l1",F173="l2",F173="m1",F173="m2",F173="m3",F173="n",F173="o",F173="p",F173="q",F173="r",F173="s",F173="t",F173="u",F173="f"),MIN(G173,VLOOKUP(F173,'Appx 3 (Mass) Rules'!$A$1:$D$150,4,0)),MIN(G173,VLOOKUP(F173,'Appx 3 (Mass) Rules'!$A$1:$D$150,4,0),SUMPRODUCT(IF(I173="",0,INDEX('Appendix 3 Rules'!$B$2:$B$18,MATCH(F173,'Appendix 3 Rules'!$A$2:$A$17))))+(IF(K173="",0,INDEX('Appendix 3 Rules'!$C$2:$C$18,MATCH(F173,'Appendix 3 Rules'!$A$2:$A$17))))+(IF(M173="",0,INDEX('Appendix 3 Rules'!$D$2:$D$18,MATCH(F173,'Appendix 3 Rules'!$A$2:$A$17))))+(IF(O173="",0,INDEX('Appendix 3 Rules'!$E$2:$E$18,MATCH(F173,'Appendix 3 Rules'!$A$2:$A$17))))+(IF(Q173="",0,INDEX('Appendix 3 Rules'!$F$2:$F$18,MATCH(F173,'Appendix 3 Rules'!$A$2:$A$17))))+(IF(S173="",0,INDEX('Appendix 3 Rules'!$G$2:$G$18,MATCH(F173,'Appendix 3 Rules'!$A$2:$A$17))))+(IF(U173="",0,INDEX('Appendix 3 Rules'!$H$2:$H$18,MATCH(F173,'Appendix 3 Rules'!$A$2:$A$17))))+(IF(W173="",0,INDEX('Appendix 3 Rules'!$I$2:$I$18,MATCH(F173,'Appendix 3 Rules'!$A$2:$A$17))))+(IF(Y173="",0,INDEX('Appendix 3 Rules'!$J$2:$J$18,MATCH(F173,'Appendix 3 Rules'!$A$2:$A$17))))+(IF(AA173="",0,INDEX('Appendix 3 Rules'!$K$2:$K$18,MATCH(F173,'Appendix 3 Rules'!$A$2:$A$17))))+(IF(AC173="",0,INDEX('Appendix 3 Rules'!$L$2:$L$18,MATCH(F173,'Appendix 3 Rules'!$A$2:$A$17))))+(IF(AE173="",0,INDEX('Appendix 3 Rules'!$M$2:$M$18,MATCH(F173,'Appendix 3 Rules'!$A$2:$A$17))))+(IF(AG173="",0,INDEX('Appendix 3 Rules'!$N$2:$N$18,MATCH(F173,'Appendix 3 Rules'!$A$2:$A$17))))+(IF(F173="gc1",VLOOKUP(F173,'Appendix 3 Rules'!$A$1:$O$34,15)))+(IF(F173="gc2",VLOOKUP(F173,'Appendix 3 Rules'!$A$1:$O$34,15)))+(IF(F173="gc3",VLOOKUP(F173,'Appendix 3 Rules'!$A$1:$O$34,15)))+(IF(F173="gr1",VLOOKUP(F173,'Appendix 3 Rules'!$A$1:$O$34,15)))+(IF(F173="gr2",VLOOKUP(F173,'Appendix 3 Rules'!$A$1:$O$34,15)))+(IF(F173="gr3",VLOOKUP(F173,'Appendix 3 Rules'!$A$1:$O$34,15)))+(IF(F173="h1",VLOOKUP(F173,'Appendix 3 Rules'!$A$1:$O$34,15)))+(IF(F173="h2",VLOOKUP(F173,'Appendix 3 Rules'!$A$1:$O$34,15)))+(IF(F173="h3",VLOOKUP(F173,'Appendix 3 Rules'!$A$1:$O$34,15)))+(IF(F173="i1",VLOOKUP(F173,'Appendix 3 Rules'!$A$1:$O$34,15)))+(IF(F173="i2",VLOOKUP(F173,'Appendix 3 Rules'!$A$1:$O$34,15)))+(IF(F173="j1",VLOOKUP(F173,'Appendix 3 Rules'!$A$1:$O$34,15)))+(IF(F173="j2",VLOOKUP(F173,'Appendix 3 Rules'!$A$1:$O$34,15)))+(IF(F173="k",VLOOKUP(F173,'Appendix 3 Rules'!$A$1:$O$34,15)))+(IF(F173="l1",VLOOKUP(F173,'Appendix 3 Rules'!$A$1:$O$34,15)))+(IF(F173="l2",VLOOKUP(F173,'Appendix 3 Rules'!$A$1:$O$34,15)))+(IF(F173="m1",VLOOKUP(F173,'Appendix 3 Rules'!$A$1:$O$34,15)))+(IF(F173="m2",VLOOKUP(F173,'Appendix 3 Rules'!$A$1:$O$34,15)))+(IF(F173="m3",VLOOKUP(F173,'Appendix 3 Rules'!$A$1:$O$34,15)))+(IF(F173="n",VLOOKUP(F173,'Appendix 3 Rules'!$A$1:$O$34,15)))+(IF(F173="o",VLOOKUP(F173,'Appendix 3 Rules'!$A$1:$O$34,15)))+(IF(F173="p",VLOOKUP(F173,'Appendix 3 Rules'!$A$1:$O$34,15)))+(IF(F173="q",VLOOKUP(F173,'Appendix 3 Rules'!$A$1:$O$34,15)))+(IF(F173="r",VLOOKUP(F173,'Appendix 3 Rules'!$A$1:$O$34,15)))+(IF(F173="s",VLOOKUP(F173,'Appendix 3 Rules'!$A$1:$O$34,15)))+(IF(F173="t",VLOOKUP(F173,'Appendix 3 Rules'!$A$1:$O$34,15)))+(IF(F173="u",VLOOKUP(F173,'Appendix 3 Rules'!$A$1:$O$34,15))))))</f>
        <v/>
      </c>
      <c r="I173" s="12"/>
      <c r="J173" s="13"/>
      <c r="K173" s="12"/>
      <c r="L173" s="13"/>
      <c r="M173" s="12"/>
      <c r="N173" s="13"/>
      <c r="O173" s="12"/>
      <c r="P173" s="13"/>
      <c r="Q173" s="12"/>
      <c r="R173" s="13"/>
      <c r="S173" s="12"/>
      <c r="T173" s="13"/>
      <c r="U173" s="12"/>
      <c r="V173" s="13"/>
      <c r="W173" s="12"/>
      <c r="X173" s="13"/>
      <c r="Y173" s="12"/>
      <c r="Z173" s="13"/>
      <c r="AA173" s="12"/>
      <c r="AB173" s="13"/>
      <c r="AC173" s="8"/>
      <c r="AD173" s="13"/>
      <c r="AE173" s="8"/>
      <c r="AF173" s="13"/>
      <c r="AG173" s="8"/>
      <c r="AH173" s="13"/>
      <c r="AI173" s="13"/>
      <c r="AJ173" s="13"/>
      <c r="AK173" s="13"/>
      <c r="AL173" s="13"/>
      <c r="AM173" s="13" t="str">
        <f>IF(OR(AE173&lt;&gt;"",AG173&lt;&gt;""),"",IF(AND(F173&lt;&gt;"f",M173&lt;&gt;""),VLOOKUP(F173,'Appendix 3 Rules'!$A$1:$O$34,4,0),""))</f>
        <v/>
      </c>
      <c r="AN173" s="13" t="str">
        <f>IF(Q173="","",VLOOKUP(F173,'Appendix 3 Rules'!$A$1:$N$34,6,FALSE))</f>
        <v/>
      </c>
      <c r="AO173" s="13" t="str">
        <f>IF(AND(F173="f",U173&lt;&gt;""),VLOOKUP(F173,'Appendix 3 Rules'!$A$1:$N$34,8,FALSE),"")</f>
        <v/>
      </c>
    </row>
    <row r="174" spans="1:41" ht="18" customHeight="1" x14ac:dyDescent="0.2">
      <c r="B174" s="70"/>
      <c r="C174" s="9"/>
      <c r="D174" s="10"/>
      <c r="E174" s="9"/>
      <c r="F174" s="8"/>
      <c r="G174" s="20" t="str">
        <f>IF(F174="","",SUMPRODUCT(IF(I174="",0,INDEX('Appendix 3 Rules'!$B$2:$B$18,MATCH(F174,'Appendix 3 Rules'!$A$2:$A$17))))+(IF(K174="",0,INDEX('Appendix 3 Rules'!$C$2:$C$18,MATCH(F174,'Appendix 3 Rules'!$A$2:$A$17))))+(IF(M174="",0,INDEX('Appendix 3 Rules'!$D$2:$D$18,MATCH(F174,'Appendix 3 Rules'!$A$2:$A$17))))+(IF(O174="",0,INDEX('Appendix 3 Rules'!$E$2:$E$18,MATCH(F174,'Appendix 3 Rules'!$A$2:$A$17))))+(IF(Q174="",0,INDEX('Appendix 3 Rules'!$F$2:$F$18,MATCH(F174,'Appendix 3 Rules'!$A$2:$A$17))))+(IF(S174="",0,INDEX('Appendix 3 Rules'!$G$2:$G$18,MATCH(F174,'Appendix 3 Rules'!$A$2:$A$17))))+(IF(U174="",0,INDEX('Appendix 3 Rules'!$H$2:$H$18,MATCH(F174,'Appendix 3 Rules'!$A$2:$A$17))))+(IF(W174="",0,INDEX('Appendix 3 Rules'!$I$2:$I$18,MATCH(F174,'Appendix 3 Rules'!$A$2:$A$17))))+(IF(Y174="",0,INDEX('Appendix 3 Rules'!$J$2:$J$18,MATCH(F174,'Appendix 3 Rules'!$A$2:$A$17))))+(IF(AA174="",0,INDEX('Appendix 3 Rules'!$K$2:$K$18,MATCH(F174,'Appendix 3 Rules'!$A$2:$A$17))))+(IF(AC174="",0,INDEX('Appendix 3 Rules'!$L$2:$L$18,MATCH(F174,'Appendix 3 Rules'!$A$2:$A$17))))+(IF(AE174="",0,INDEX('Appendix 3 Rules'!$M$2:$M$18,MATCH(F174,'Appendix 3 Rules'!$A$2:$A$17))))+(IF(AG174="",0,INDEX('Appendix 3 Rules'!$N$2:$N$18,MATCH(F174,'Appendix 3 Rules'!$A$2:$A$17))))+(IF(F174="gc1",VLOOKUP(F174,'Appendix 3 Rules'!$A$1:$O$34,15)))+(IF(F174="gc2",VLOOKUP(F174,'Appendix 3 Rules'!$A$1:$O$34,15)))+(IF(F174="gc3",VLOOKUP(F174,'Appendix 3 Rules'!$A$1:$O$34,15)))+(IF(F174="gr1",VLOOKUP(F174,'Appendix 3 Rules'!$A$1:$O$34,15)))+(IF(F174="gr2",VLOOKUP(F174,'Appendix 3 Rules'!$A$1:$O$34,15)))+(IF(F174="gr3",VLOOKUP(F174,'Appendix 3 Rules'!$A$1:$O$34,15)))+(IF(F174="h1",VLOOKUP(F174,'Appendix 3 Rules'!$A$1:$O$34,15)))+(IF(F174="h2",VLOOKUP(F174,'Appendix 3 Rules'!$A$1:$O$34,15)))+(IF(F174="h3",VLOOKUP(F174,'Appendix 3 Rules'!$A$1:$O$34,15)))+(IF(F174="i1",VLOOKUP(F174,'Appendix 3 Rules'!$A$1:$O$34,15)))+(IF(F174="i2",VLOOKUP(F174,'Appendix 3 Rules'!$A$1:$O$34,15)))+(IF(F174="j1",VLOOKUP(F174,'Appendix 3 Rules'!$A$1:$O$34,15)))+(IF(F174="j2",VLOOKUP(F174,'Appendix 3 Rules'!$A$1:$O$34,15)))+(IF(F174="k",VLOOKUP(F174,'Appendix 3 Rules'!$A$1:$O$34,15)))+(IF(F174="l1",VLOOKUP(F174,'Appendix 3 Rules'!$A$1:$O$34,15)))+(IF(F174="l2",VLOOKUP(F174,'Appendix 3 Rules'!$A$1:$O$34,15)))+(IF(F174="m1",VLOOKUP(F174,'Appendix 3 Rules'!$A$1:$O$34,15)))+(IF(F174="m2",VLOOKUP(F174,'Appendix 3 Rules'!$A$1:$O$34,15)))+(IF(F174="m3",VLOOKUP(F174,'Appendix 3 Rules'!$A$1:$O$34,15)))+(IF(F174="n",VLOOKUP(F174,'Appendix 3 Rules'!$A$1:$O$34,15)))+(IF(F174="o",VLOOKUP(F174,'Appendix 3 Rules'!$A$1:$O$34,15)))+(IF(F174="p",VLOOKUP(F174,'Appendix 3 Rules'!$A$1:$O$34,15)))+(IF(F174="q",VLOOKUP(F174,'Appendix 3 Rules'!$A$1:$O$34,15)))+(IF(F174="r",VLOOKUP(F174,'Appendix 3 Rules'!$A$1:$O$34,15)))+(IF(F174="s",VLOOKUP(F174,'Appendix 3 Rules'!$A$1:$O$34,15)))+(IF(F174="t",VLOOKUP(F174,'Appendix 3 Rules'!$A$1:$O$34,15)))+(IF(F174="u",VLOOKUP(F174,'Appendix 3 Rules'!$A$1:$O$34,15))))</f>
        <v/>
      </c>
      <c r="H174" s="61" t="str">
        <f>IF(F174="","",IF(OR(F174="d",F174="e",F174="gc1",F174="gc2",F174="gc3",F174="gr1",F174="gr2",F174="gr3",F174="h1",F174="h2",F174="h3",F174="i1",F174="i2",F174="j1",F174="j2",F174="k",F174="l1",F174="l2",F174="m1",F174="m2",F174="m3",F174="n",F174="o",F174="p",F174="q",F174="r",F174="s",F174="t",F174="u",F174="f"),MIN(G174,VLOOKUP(F174,'Appx 3 (Mass) Rules'!$A$1:$D$150,4,0)),MIN(G174,VLOOKUP(F174,'Appx 3 (Mass) Rules'!$A$1:$D$150,4,0),SUMPRODUCT(IF(I174="",0,INDEX('Appendix 3 Rules'!$B$2:$B$18,MATCH(F174,'Appendix 3 Rules'!$A$2:$A$17))))+(IF(K174="",0,INDEX('Appendix 3 Rules'!$C$2:$C$18,MATCH(F174,'Appendix 3 Rules'!$A$2:$A$17))))+(IF(M174="",0,INDEX('Appendix 3 Rules'!$D$2:$D$18,MATCH(F174,'Appendix 3 Rules'!$A$2:$A$17))))+(IF(O174="",0,INDEX('Appendix 3 Rules'!$E$2:$E$18,MATCH(F174,'Appendix 3 Rules'!$A$2:$A$17))))+(IF(Q174="",0,INDEX('Appendix 3 Rules'!$F$2:$F$18,MATCH(F174,'Appendix 3 Rules'!$A$2:$A$17))))+(IF(S174="",0,INDEX('Appendix 3 Rules'!$G$2:$G$18,MATCH(F174,'Appendix 3 Rules'!$A$2:$A$17))))+(IF(U174="",0,INDEX('Appendix 3 Rules'!$H$2:$H$18,MATCH(F174,'Appendix 3 Rules'!$A$2:$A$17))))+(IF(W174="",0,INDEX('Appendix 3 Rules'!$I$2:$I$18,MATCH(F174,'Appendix 3 Rules'!$A$2:$A$17))))+(IF(Y174="",0,INDEX('Appendix 3 Rules'!$J$2:$J$18,MATCH(F174,'Appendix 3 Rules'!$A$2:$A$17))))+(IF(AA174="",0,INDEX('Appendix 3 Rules'!$K$2:$K$18,MATCH(F174,'Appendix 3 Rules'!$A$2:$A$17))))+(IF(AC174="",0,INDEX('Appendix 3 Rules'!$L$2:$L$18,MATCH(F174,'Appendix 3 Rules'!$A$2:$A$17))))+(IF(AE174="",0,INDEX('Appendix 3 Rules'!$M$2:$M$18,MATCH(F174,'Appendix 3 Rules'!$A$2:$A$17))))+(IF(AG174="",0,INDEX('Appendix 3 Rules'!$N$2:$N$18,MATCH(F174,'Appendix 3 Rules'!$A$2:$A$17))))+(IF(F174="gc1",VLOOKUP(F174,'Appendix 3 Rules'!$A$1:$O$34,15)))+(IF(F174="gc2",VLOOKUP(F174,'Appendix 3 Rules'!$A$1:$O$34,15)))+(IF(F174="gc3",VLOOKUP(F174,'Appendix 3 Rules'!$A$1:$O$34,15)))+(IF(F174="gr1",VLOOKUP(F174,'Appendix 3 Rules'!$A$1:$O$34,15)))+(IF(F174="gr2",VLOOKUP(F174,'Appendix 3 Rules'!$A$1:$O$34,15)))+(IF(F174="gr3",VLOOKUP(F174,'Appendix 3 Rules'!$A$1:$O$34,15)))+(IF(F174="h1",VLOOKUP(F174,'Appendix 3 Rules'!$A$1:$O$34,15)))+(IF(F174="h2",VLOOKUP(F174,'Appendix 3 Rules'!$A$1:$O$34,15)))+(IF(F174="h3",VLOOKUP(F174,'Appendix 3 Rules'!$A$1:$O$34,15)))+(IF(F174="i1",VLOOKUP(F174,'Appendix 3 Rules'!$A$1:$O$34,15)))+(IF(F174="i2",VLOOKUP(F174,'Appendix 3 Rules'!$A$1:$O$34,15)))+(IF(F174="j1",VLOOKUP(F174,'Appendix 3 Rules'!$A$1:$O$34,15)))+(IF(F174="j2",VLOOKUP(F174,'Appendix 3 Rules'!$A$1:$O$34,15)))+(IF(F174="k",VLOOKUP(F174,'Appendix 3 Rules'!$A$1:$O$34,15)))+(IF(F174="l1",VLOOKUP(F174,'Appendix 3 Rules'!$A$1:$O$34,15)))+(IF(F174="l2",VLOOKUP(F174,'Appendix 3 Rules'!$A$1:$O$34,15)))+(IF(F174="m1",VLOOKUP(F174,'Appendix 3 Rules'!$A$1:$O$34,15)))+(IF(F174="m2",VLOOKUP(F174,'Appendix 3 Rules'!$A$1:$O$34,15)))+(IF(F174="m3",VLOOKUP(F174,'Appendix 3 Rules'!$A$1:$O$34,15)))+(IF(F174="n",VLOOKUP(F174,'Appendix 3 Rules'!$A$1:$O$34,15)))+(IF(F174="o",VLOOKUP(F174,'Appendix 3 Rules'!$A$1:$O$34,15)))+(IF(F174="p",VLOOKUP(F174,'Appendix 3 Rules'!$A$1:$O$34,15)))+(IF(F174="q",VLOOKUP(F174,'Appendix 3 Rules'!$A$1:$O$34,15)))+(IF(F174="r",VLOOKUP(F174,'Appendix 3 Rules'!$A$1:$O$34,15)))+(IF(F174="s",VLOOKUP(F174,'Appendix 3 Rules'!$A$1:$O$34,15)))+(IF(F174="t",VLOOKUP(F174,'Appendix 3 Rules'!$A$1:$O$34,15)))+(IF(F174="u",VLOOKUP(F174,'Appendix 3 Rules'!$A$1:$O$34,15))))))</f>
        <v/>
      </c>
      <c r="I174" s="11"/>
      <c r="J174" s="14"/>
      <c r="K174" s="11"/>
      <c r="L174" s="14"/>
      <c r="M174" s="11"/>
      <c r="N174" s="14"/>
      <c r="O174" s="11"/>
      <c r="P174" s="14"/>
      <c r="Q174" s="11"/>
      <c r="R174" s="14"/>
      <c r="S174" s="68"/>
      <c r="T174" s="14"/>
      <c r="U174" s="11"/>
      <c r="V174" s="14"/>
      <c r="W174" s="11"/>
      <c r="X174" s="14"/>
      <c r="Y174" s="69"/>
      <c r="Z174" s="14"/>
      <c r="AA174" s="69"/>
      <c r="AB174" s="14"/>
      <c r="AC174" s="8"/>
      <c r="AD174" s="13"/>
      <c r="AE174" s="8"/>
      <c r="AF174" s="13"/>
      <c r="AG174" s="8"/>
      <c r="AH174" s="13"/>
      <c r="AI174" s="13"/>
      <c r="AJ174" s="13"/>
      <c r="AK174" s="13"/>
      <c r="AL174" s="13"/>
      <c r="AM174" s="13" t="str">
        <f>IF(OR(AE174&lt;&gt;"",AG174&lt;&gt;""),"",IF(AND(F174&lt;&gt;"f",M174&lt;&gt;""),VLOOKUP(F174,'Appendix 3 Rules'!$A$1:$O$34,4,0),""))</f>
        <v/>
      </c>
      <c r="AN174" s="13" t="str">
        <f>IF(Q174="","",VLOOKUP(F174,'Appendix 3 Rules'!$A$1:$N$34,6,FALSE))</f>
        <v/>
      </c>
      <c r="AO174" s="13" t="str">
        <f>IF(AND(F174="f",U174&lt;&gt;""),VLOOKUP(F174,'Appendix 3 Rules'!$A$1:$N$34,8,FALSE),"")</f>
        <v/>
      </c>
    </row>
    <row r="175" spans="1:41" ht="18" customHeight="1" x14ac:dyDescent="0.2">
      <c r="B175" s="70"/>
      <c r="C175" s="9"/>
      <c r="D175" s="10"/>
      <c r="E175" s="9"/>
      <c r="F175" s="8"/>
      <c r="G175" s="20" t="str">
        <f>IF(F175="","",SUMPRODUCT(IF(I175="",0,INDEX('Appendix 3 Rules'!$B$2:$B$18,MATCH(F175,'Appendix 3 Rules'!$A$2:$A$17))))+(IF(K175="",0,INDEX('Appendix 3 Rules'!$C$2:$C$18,MATCH(F175,'Appendix 3 Rules'!$A$2:$A$17))))+(IF(M175="",0,INDEX('Appendix 3 Rules'!$D$2:$D$18,MATCH(F175,'Appendix 3 Rules'!$A$2:$A$17))))+(IF(O175="",0,INDEX('Appendix 3 Rules'!$E$2:$E$18,MATCH(F175,'Appendix 3 Rules'!$A$2:$A$17))))+(IF(Q175="",0,INDEX('Appendix 3 Rules'!$F$2:$F$18,MATCH(F175,'Appendix 3 Rules'!$A$2:$A$17))))+(IF(S175="",0,INDEX('Appendix 3 Rules'!$G$2:$G$18,MATCH(F175,'Appendix 3 Rules'!$A$2:$A$17))))+(IF(U175="",0,INDEX('Appendix 3 Rules'!$H$2:$H$18,MATCH(F175,'Appendix 3 Rules'!$A$2:$A$17))))+(IF(W175="",0,INDEX('Appendix 3 Rules'!$I$2:$I$18,MATCH(F175,'Appendix 3 Rules'!$A$2:$A$17))))+(IF(Y175="",0,INDEX('Appendix 3 Rules'!$J$2:$J$18,MATCH(F175,'Appendix 3 Rules'!$A$2:$A$17))))+(IF(AA175="",0,INDEX('Appendix 3 Rules'!$K$2:$K$18,MATCH(F175,'Appendix 3 Rules'!$A$2:$A$17))))+(IF(AC175="",0,INDEX('Appendix 3 Rules'!$L$2:$L$18,MATCH(F175,'Appendix 3 Rules'!$A$2:$A$17))))+(IF(AE175="",0,INDEX('Appendix 3 Rules'!$M$2:$M$18,MATCH(F175,'Appendix 3 Rules'!$A$2:$A$17))))+(IF(AG175="",0,INDEX('Appendix 3 Rules'!$N$2:$N$18,MATCH(F175,'Appendix 3 Rules'!$A$2:$A$17))))+(IF(F175="gc1",VLOOKUP(F175,'Appendix 3 Rules'!$A$1:$O$34,15)))+(IF(F175="gc2",VLOOKUP(F175,'Appendix 3 Rules'!$A$1:$O$34,15)))+(IF(F175="gc3",VLOOKUP(F175,'Appendix 3 Rules'!$A$1:$O$34,15)))+(IF(F175="gr1",VLOOKUP(F175,'Appendix 3 Rules'!$A$1:$O$34,15)))+(IF(F175="gr2",VLOOKUP(F175,'Appendix 3 Rules'!$A$1:$O$34,15)))+(IF(F175="gr3",VLOOKUP(F175,'Appendix 3 Rules'!$A$1:$O$34,15)))+(IF(F175="h1",VLOOKUP(F175,'Appendix 3 Rules'!$A$1:$O$34,15)))+(IF(F175="h2",VLOOKUP(F175,'Appendix 3 Rules'!$A$1:$O$34,15)))+(IF(F175="h3",VLOOKUP(F175,'Appendix 3 Rules'!$A$1:$O$34,15)))+(IF(F175="i1",VLOOKUP(F175,'Appendix 3 Rules'!$A$1:$O$34,15)))+(IF(F175="i2",VLOOKUP(F175,'Appendix 3 Rules'!$A$1:$O$34,15)))+(IF(F175="j1",VLOOKUP(F175,'Appendix 3 Rules'!$A$1:$O$34,15)))+(IF(F175="j2",VLOOKUP(F175,'Appendix 3 Rules'!$A$1:$O$34,15)))+(IF(F175="k",VLOOKUP(F175,'Appendix 3 Rules'!$A$1:$O$34,15)))+(IF(F175="l1",VLOOKUP(F175,'Appendix 3 Rules'!$A$1:$O$34,15)))+(IF(F175="l2",VLOOKUP(F175,'Appendix 3 Rules'!$A$1:$O$34,15)))+(IF(F175="m1",VLOOKUP(F175,'Appendix 3 Rules'!$A$1:$O$34,15)))+(IF(F175="m2",VLOOKUP(F175,'Appendix 3 Rules'!$A$1:$O$34,15)))+(IF(F175="m3",VLOOKUP(F175,'Appendix 3 Rules'!$A$1:$O$34,15)))+(IF(F175="n",VLOOKUP(F175,'Appendix 3 Rules'!$A$1:$O$34,15)))+(IF(F175="o",VLOOKUP(F175,'Appendix 3 Rules'!$A$1:$O$34,15)))+(IF(F175="p",VLOOKUP(F175,'Appendix 3 Rules'!$A$1:$O$34,15)))+(IF(F175="q",VLOOKUP(F175,'Appendix 3 Rules'!$A$1:$O$34,15)))+(IF(F175="r",VLOOKUP(F175,'Appendix 3 Rules'!$A$1:$O$34,15)))+(IF(F175="s",VLOOKUP(F175,'Appendix 3 Rules'!$A$1:$O$34,15)))+(IF(F175="t",VLOOKUP(F175,'Appendix 3 Rules'!$A$1:$O$34,15)))+(IF(F175="u",VLOOKUP(F175,'Appendix 3 Rules'!$A$1:$O$34,15))))</f>
        <v/>
      </c>
      <c r="H175" s="61" t="str">
        <f>IF(F175="","",IF(OR(F175="d",F175="e",F175="gc1",F175="gc2",F175="gc3",F175="gr1",F175="gr2",F175="gr3",F175="h1",F175="h2",F175="h3",F175="i1",F175="i2",F175="j1",F175="j2",F175="k",F175="l1",F175="l2",F175="m1",F175="m2",F175="m3",F175="n",F175="o",F175="p",F175="q",F175="r",F175="s",F175="t",F175="u",F175="f"),MIN(G175,VLOOKUP(F175,'Appx 3 (Mass) Rules'!$A$1:$D$150,4,0)),MIN(G175,VLOOKUP(F175,'Appx 3 (Mass) Rules'!$A$1:$D$150,4,0),SUMPRODUCT(IF(I175="",0,INDEX('Appendix 3 Rules'!$B$2:$B$18,MATCH(F175,'Appendix 3 Rules'!$A$2:$A$17))))+(IF(K175="",0,INDEX('Appendix 3 Rules'!$C$2:$C$18,MATCH(F175,'Appendix 3 Rules'!$A$2:$A$17))))+(IF(M175="",0,INDEX('Appendix 3 Rules'!$D$2:$D$18,MATCH(F175,'Appendix 3 Rules'!$A$2:$A$17))))+(IF(O175="",0,INDEX('Appendix 3 Rules'!$E$2:$E$18,MATCH(F175,'Appendix 3 Rules'!$A$2:$A$17))))+(IF(Q175="",0,INDEX('Appendix 3 Rules'!$F$2:$F$18,MATCH(F175,'Appendix 3 Rules'!$A$2:$A$17))))+(IF(S175="",0,INDEX('Appendix 3 Rules'!$G$2:$G$18,MATCH(F175,'Appendix 3 Rules'!$A$2:$A$17))))+(IF(U175="",0,INDEX('Appendix 3 Rules'!$H$2:$H$18,MATCH(F175,'Appendix 3 Rules'!$A$2:$A$17))))+(IF(W175="",0,INDEX('Appendix 3 Rules'!$I$2:$I$18,MATCH(F175,'Appendix 3 Rules'!$A$2:$A$17))))+(IF(Y175="",0,INDEX('Appendix 3 Rules'!$J$2:$J$18,MATCH(F175,'Appendix 3 Rules'!$A$2:$A$17))))+(IF(AA175="",0,INDEX('Appendix 3 Rules'!$K$2:$K$18,MATCH(F175,'Appendix 3 Rules'!$A$2:$A$17))))+(IF(AC175="",0,INDEX('Appendix 3 Rules'!$L$2:$L$18,MATCH(F175,'Appendix 3 Rules'!$A$2:$A$17))))+(IF(AE175="",0,INDEX('Appendix 3 Rules'!$M$2:$M$18,MATCH(F175,'Appendix 3 Rules'!$A$2:$A$17))))+(IF(AG175="",0,INDEX('Appendix 3 Rules'!$N$2:$N$18,MATCH(F175,'Appendix 3 Rules'!$A$2:$A$17))))+(IF(F175="gc1",VLOOKUP(F175,'Appendix 3 Rules'!$A$1:$O$34,15)))+(IF(F175="gc2",VLOOKUP(F175,'Appendix 3 Rules'!$A$1:$O$34,15)))+(IF(F175="gc3",VLOOKUP(F175,'Appendix 3 Rules'!$A$1:$O$34,15)))+(IF(F175="gr1",VLOOKUP(F175,'Appendix 3 Rules'!$A$1:$O$34,15)))+(IF(F175="gr2",VLOOKUP(F175,'Appendix 3 Rules'!$A$1:$O$34,15)))+(IF(F175="gr3",VLOOKUP(F175,'Appendix 3 Rules'!$A$1:$O$34,15)))+(IF(F175="h1",VLOOKUP(F175,'Appendix 3 Rules'!$A$1:$O$34,15)))+(IF(F175="h2",VLOOKUP(F175,'Appendix 3 Rules'!$A$1:$O$34,15)))+(IF(F175="h3",VLOOKUP(F175,'Appendix 3 Rules'!$A$1:$O$34,15)))+(IF(F175="i1",VLOOKUP(F175,'Appendix 3 Rules'!$A$1:$O$34,15)))+(IF(F175="i2",VLOOKUP(F175,'Appendix 3 Rules'!$A$1:$O$34,15)))+(IF(F175="j1",VLOOKUP(F175,'Appendix 3 Rules'!$A$1:$O$34,15)))+(IF(F175="j2",VLOOKUP(F175,'Appendix 3 Rules'!$A$1:$O$34,15)))+(IF(F175="k",VLOOKUP(F175,'Appendix 3 Rules'!$A$1:$O$34,15)))+(IF(F175="l1",VLOOKUP(F175,'Appendix 3 Rules'!$A$1:$O$34,15)))+(IF(F175="l2",VLOOKUP(F175,'Appendix 3 Rules'!$A$1:$O$34,15)))+(IF(F175="m1",VLOOKUP(F175,'Appendix 3 Rules'!$A$1:$O$34,15)))+(IF(F175="m2",VLOOKUP(F175,'Appendix 3 Rules'!$A$1:$O$34,15)))+(IF(F175="m3",VLOOKUP(F175,'Appendix 3 Rules'!$A$1:$O$34,15)))+(IF(F175="n",VLOOKUP(F175,'Appendix 3 Rules'!$A$1:$O$34,15)))+(IF(F175="o",VLOOKUP(F175,'Appendix 3 Rules'!$A$1:$O$34,15)))+(IF(F175="p",VLOOKUP(F175,'Appendix 3 Rules'!$A$1:$O$34,15)))+(IF(F175="q",VLOOKUP(F175,'Appendix 3 Rules'!$A$1:$O$34,15)))+(IF(F175="r",VLOOKUP(F175,'Appendix 3 Rules'!$A$1:$O$34,15)))+(IF(F175="s",VLOOKUP(F175,'Appendix 3 Rules'!$A$1:$O$34,15)))+(IF(F175="t",VLOOKUP(F175,'Appendix 3 Rules'!$A$1:$O$34,15)))+(IF(F175="u",VLOOKUP(F175,'Appendix 3 Rules'!$A$1:$O$34,15))))))</f>
        <v/>
      </c>
      <c r="I175" s="12"/>
      <c r="J175" s="13"/>
      <c r="K175" s="12"/>
      <c r="L175" s="13"/>
      <c r="M175" s="12"/>
      <c r="N175" s="13"/>
      <c r="O175" s="12"/>
      <c r="P175" s="13"/>
      <c r="Q175" s="12"/>
      <c r="R175" s="13"/>
      <c r="S175" s="12"/>
      <c r="T175" s="13"/>
      <c r="U175" s="12"/>
      <c r="V175" s="13"/>
      <c r="W175" s="12"/>
      <c r="X175" s="13"/>
      <c r="Y175" s="12"/>
      <c r="Z175" s="13"/>
      <c r="AA175" s="12"/>
      <c r="AB175" s="13"/>
      <c r="AC175" s="8"/>
      <c r="AD175" s="13"/>
      <c r="AE175" s="8"/>
      <c r="AF175" s="13"/>
      <c r="AG175" s="8"/>
      <c r="AH175" s="13"/>
      <c r="AI175" s="13"/>
      <c r="AJ175" s="13"/>
      <c r="AK175" s="13"/>
      <c r="AL175" s="13"/>
      <c r="AM175" s="13" t="str">
        <f>IF(OR(AE175&lt;&gt;"",AG175&lt;&gt;""),"",IF(AND(F175&lt;&gt;"f",M175&lt;&gt;""),VLOOKUP(F175,'Appendix 3 Rules'!$A$1:$O$34,4,0),""))</f>
        <v/>
      </c>
      <c r="AN175" s="13" t="str">
        <f>IF(Q175="","",VLOOKUP(F175,'Appendix 3 Rules'!$A$1:$N$34,6,FALSE))</f>
        <v/>
      </c>
      <c r="AO175" s="13" t="str">
        <f>IF(AND(F175="f",U175&lt;&gt;""),VLOOKUP(F175,'Appendix 3 Rules'!$A$1:$N$34,8,FALSE),"")</f>
        <v/>
      </c>
    </row>
    <row r="176" spans="1:41" ht="18" customHeight="1" x14ac:dyDescent="0.2">
      <c r="B176" s="70"/>
      <c r="C176" s="9"/>
      <c r="D176" s="10"/>
      <c r="E176" s="9"/>
      <c r="F176" s="8"/>
      <c r="G176" s="20" t="str">
        <f>IF(F176="","",SUMPRODUCT(IF(I176="",0,INDEX('Appendix 3 Rules'!$B$2:$B$18,MATCH(F176,'Appendix 3 Rules'!$A$2:$A$17))))+(IF(K176="",0,INDEX('Appendix 3 Rules'!$C$2:$C$18,MATCH(F176,'Appendix 3 Rules'!$A$2:$A$17))))+(IF(M176="",0,INDEX('Appendix 3 Rules'!$D$2:$D$18,MATCH(F176,'Appendix 3 Rules'!$A$2:$A$17))))+(IF(O176="",0,INDEX('Appendix 3 Rules'!$E$2:$E$18,MATCH(F176,'Appendix 3 Rules'!$A$2:$A$17))))+(IF(Q176="",0,INDEX('Appendix 3 Rules'!$F$2:$F$18,MATCH(F176,'Appendix 3 Rules'!$A$2:$A$17))))+(IF(S176="",0,INDEX('Appendix 3 Rules'!$G$2:$G$18,MATCH(F176,'Appendix 3 Rules'!$A$2:$A$17))))+(IF(U176="",0,INDEX('Appendix 3 Rules'!$H$2:$H$18,MATCH(F176,'Appendix 3 Rules'!$A$2:$A$17))))+(IF(W176="",0,INDEX('Appendix 3 Rules'!$I$2:$I$18,MATCH(F176,'Appendix 3 Rules'!$A$2:$A$17))))+(IF(Y176="",0,INDEX('Appendix 3 Rules'!$J$2:$J$18,MATCH(F176,'Appendix 3 Rules'!$A$2:$A$17))))+(IF(AA176="",0,INDEX('Appendix 3 Rules'!$K$2:$K$18,MATCH(F176,'Appendix 3 Rules'!$A$2:$A$17))))+(IF(AC176="",0,INDEX('Appendix 3 Rules'!$L$2:$L$18,MATCH(F176,'Appendix 3 Rules'!$A$2:$A$17))))+(IF(AE176="",0,INDEX('Appendix 3 Rules'!$M$2:$M$18,MATCH(F176,'Appendix 3 Rules'!$A$2:$A$17))))+(IF(AG176="",0,INDEX('Appendix 3 Rules'!$N$2:$N$18,MATCH(F176,'Appendix 3 Rules'!$A$2:$A$17))))+(IF(F176="gc1",VLOOKUP(F176,'Appendix 3 Rules'!$A$1:$O$34,15)))+(IF(F176="gc2",VLOOKUP(F176,'Appendix 3 Rules'!$A$1:$O$34,15)))+(IF(F176="gc3",VLOOKUP(F176,'Appendix 3 Rules'!$A$1:$O$34,15)))+(IF(F176="gr1",VLOOKUP(F176,'Appendix 3 Rules'!$A$1:$O$34,15)))+(IF(F176="gr2",VLOOKUP(F176,'Appendix 3 Rules'!$A$1:$O$34,15)))+(IF(F176="gr3",VLOOKUP(F176,'Appendix 3 Rules'!$A$1:$O$34,15)))+(IF(F176="h1",VLOOKUP(F176,'Appendix 3 Rules'!$A$1:$O$34,15)))+(IF(F176="h2",VLOOKUP(F176,'Appendix 3 Rules'!$A$1:$O$34,15)))+(IF(F176="h3",VLOOKUP(F176,'Appendix 3 Rules'!$A$1:$O$34,15)))+(IF(F176="i1",VLOOKUP(F176,'Appendix 3 Rules'!$A$1:$O$34,15)))+(IF(F176="i2",VLOOKUP(F176,'Appendix 3 Rules'!$A$1:$O$34,15)))+(IF(F176="j1",VLOOKUP(F176,'Appendix 3 Rules'!$A$1:$O$34,15)))+(IF(F176="j2",VLOOKUP(F176,'Appendix 3 Rules'!$A$1:$O$34,15)))+(IF(F176="k",VLOOKUP(F176,'Appendix 3 Rules'!$A$1:$O$34,15)))+(IF(F176="l1",VLOOKUP(F176,'Appendix 3 Rules'!$A$1:$O$34,15)))+(IF(F176="l2",VLOOKUP(F176,'Appendix 3 Rules'!$A$1:$O$34,15)))+(IF(F176="m1",VLOOKUP(F176,'Appendix 3 Rules'!$A$1:$O$34,15)))+(IF(F176="m2",VLOOKUP(F176,'Appendix 3 Rules'!$A$1:$O$34,15)))+(IF(F176="m3",VLOOKUP(F176,'Appendix 3 Rules'!$A$1:$O$34,15)))+(IF(F176="n",VLOOKUP(F176,'Appendix 3 Rules'!$A$1:$O$34,15)))+(IF(F176="o",VLOOKUP(F176,'Appendix 3 Rules'!$A$1:$O$34,15)))+(IF(F176="p",VLOOKUP(F176,'Appendix 3 Rules'!$A$1:$O$34,15)))+(IF(F176="q",VLOOKUP(F176,'Appendix 3 Rules'!$A$1:$O$34,15)))+(IF(F176="r",VLOOKUP(F176,'Appendix 3 Rules'!$A$1:$O$34,15)))+(IF(F176="s",VLOOKUP(F176,'Appendix 3 Rules'!$A$1:$O$34,15)))+(IF(F176="t",VLOOKUP(F176,'Appendix 3 Rules'!$A$1:$O$34,15)))+(IF(F176="u",VLOOKUP(F176,'Appendix 3 Rules'!$A$1:$O$34,15))))</f>
        <v/>
      </c>
      <c r="H176" s="61" t="str">
        <f>IF(F176="","",IF(OR(F176="d",F176="e",F176="gc1",F176="gc2",F176="gc3",F176="gr1",F176="gr2",F176="gr3",F176="h1",F176="h2",F176="h3",F176="i1",F176="i2",F176="j1",F176="j2",F176="k",F176="l1",F176="l2",F176="m1",F176="m2",F176="m3",F176="n",F176="o",F176="p",F176="q",F176="r",F176="s",F176="t",F176="u",F176="f"),MIN(G176,VLOOKUP(F176,'Appx 3 (Mass) Rules'!$A$1:$D$150,4,0)),MIN(G176,VLOOKUP(F176,'Appx 3 (Mass) Rules'!$A$1:$D$150,4,0),SUMPRODUCT(IF(I176="",0,INDEX('Appendix 3 Rules'!$B$2:$B$18,MATCH(F176,'Appendix 3 Rules'!$A$2:$A$17))))+(IF(K176="",0,INDEX('Appendix 3 Rules'!$C$2:$C$18,MATCH(F176,'Appendix 3 Rules'!$A$2:$A$17))))+(IF(M176="",0,INDEX('Appendix 3 Rules'!$D$2:$D$18,MATCH(F176,'Appendix 3 Rules'!$A$2:$A$17))))+(IF(O176="",0,INDEX('Appendix 3 Rules'!$E$2:$E$18,MATCH(F176,'Appendix 3 Rules'!$A$2:$A$17))))+(IF(Q176="",0,INDEX('Appendix 3 Rules'!$F$2:$F$18,MATCH(F176,'Appendix 3 Rules'!$A$2:$A$17))))+(IF(S176="",0,INDEX('Appendix 3 Rules'!$G$2:$G$18,MATCH(F176,'Appendix 3 Rules'!$A$2:$A$17))))+(IF(U176="",0,INDEX('Appendix 3 Rules'!$H$2:$H$18,MATCH(F176,'Appendix 3 Rules'!$A$2:$A$17))))+(IF(W176="",0,INDEX('Appendix 3 Rules'!$I$2:$I$18,MATCH(F176,'Appendix 3 Rules'!$A$2:$A$17))))+(IF(Y176="",0,INDEX('Appendix 3 Rules'!$J$2:$J$18,MATCH(F176,'Appendix 3 Rules'!$A$2:$A$17))))+(IF(AA176="",0,INDEX('Appendix 3 Rules'!$K$2:$K$18,MATCH(F176,'Appendix 3 Rules'!$A$2:$A$17))))+(IF(AC176="",0,INDEX('Appendix 3 Rules'!$L$2:$L$18,MATCH(F176,'Appendix 3 Rules'!$A$2:$A$17))))+(IF(AE176="",0,INDEX('Appendix 3 Rules'!$M$2:$M$18,MATCH(F176,'Appendix 3 Rules'!$A$2:$A$17))))+(IF(AG176="",0,INDEX('Appendix 3 Rules'!$N$2:$N$18,MATCH(F176,'Appendix 3 Rules'!$A$2:$A$17))))+(IF(F176="gc1",VLOOKUP(F176,'Appendix 3 Rules'!$A$1:$O$34,15)))+(IF(F176="gc2",VLOOKUP(F176,'Appendix 3 Rules'!$A$1:$O$34,15)))+(IF(F176="gc3",VLOOKUP(F176,'Appendix 3 Rules'!$A$1:$O$34,15)))+(IF(F176="gr1",VLOOKUP(F176,'Appendix 3 Rules'!$A$1:$O$34,15)))+(IF(F176="gr2",VLOOKUP(F176,'Appendix 3 Rules'!$A$1:$O$34,15)))+(IF(F176="gr3",VLOOKUP(F176,'Appendix 3 Rules'!$A$1:$O$34,15)))+(IF(F176="h1",VLOOKUP(F176,'Appendix 3 Rules'!$A$1:$O$34,15)))+(IF(F176="h2",VLOOKUP(F176,'Appendix 3 Rules'!$A$1:$O$34,15)))+(IF(F176="h3",VLOOKUP(F176,'Appendix 3 Rules'!$A$1:$O$34,15)))+(IF(F176="i1",VLOOKUP(F176,'Appendix 3 Rules'!$A$1:$O$34,15)))+(IF(F176="i2",VLOOKUP(F176,'Appendix 3 Rules'!$A$1:$O$34,15)))+(IF(F176="j1",VLOOKUP(F176,'Appendix 3 Rules'!$A$1:$O$34,15)))+(IF(F176="j2",VLOOKUP(F176,'Appendix 3 Rules'!$A$1:$O$34,15)))+(IF(F176="k",VLOOKUP(F176,'Appendix 3 Rules'!$A$1:$O$34,15)))+(IF(F176="l1",VLOOKUP(F176,'Appendix 3 Rules'!$A$1:$O$34,15)))+(IF(F176="l2",VLOOKUP(F176,'Appendix 3 Rules'!$A$1:$O$34,15)))+(IF(F176="m1",VLOOKUP(F176,'Appendix 3 Rules'!$A$1:$O$34,15)))+(IF(F176="m2",VLOOKUP(F176,'Appendix 3 Rules'!$A$1:$O$34,15)))+(IF(F176="m3",VLOOKUP(F176,'Appendix 3 Rules'!$A$1:$O$34,15)))+(IF(F176="n",VLOOKUP(F176,'Appendix 3 Rules'!$A$1:$O$34,15)))+(IF(F176="o",VLOOKUP(F176,'Appendix 3 Rules'!$A$1:$O$34,15)))+(IF(F176="p",VLOOKUP(F176,'Appendix 3 Rules'!$A$1:$O$34,15)))+(IF(F176="q",VLOOKUP(F176,'Appendix 3 Rules'!$A$1:$O$34,15)))+(IF(F176="r",VLOOKUP(F176,'Appendix 3 Rules'!$A$1:$O$34,15)))+(IF(F176="s",VLOOKUP(F176,'Appendix 3 Rules'!$A$1:$O$34,15)))+(IF(F176="t",VLOOKUP(F176,'Appendix 3 Rules'!$A$1:$O$34,15)))+(IF(F176="u",VLOOKUP(F176,'Appendix 3 Rules'!$A$1:$O$34,15))))))</f>
        <v/>
      </c>
      <c r="I176" s="11"/>
      <c r="J176" s="14"/>
      <c r="K176" s="11"/>
      <c r="L176" s="14"/>
      <c r="M176" s="11"/>
      <c r="N176" s="14"/>
      <c r="O176" s="11"/>
      <c r="P176" s="14"/>
      <c r="Q176" s="11"/>
      <c r="R176" s="14"/>
      <c r="S176" s="68"/>
      <c r="T176" s="14"/>
      <c r="U176" s="11"/>
      <c r="V176" s="14"/>
      <c r="W176" s="11"/>
      <c r="X176" s="14"/>
      <c r="Y176" s="69"/>
      <c r="Z176" s="14"/>
      <c r="AA176" s="69"/>
      <c r="AB176" s="14"/>
      <c r="AC176" s="8"/>
      <c r="AD176" s="13"/>
      <c r="AE176" s="8"/>
      <c r="AF176" s="13"/>
      <c r="AG176" s="8"/>
      <c r="AH176" s="13"/>
      <c r="AI176" s="13"/>
      <c r="AJ176" s="13"/>
      <c r="AK176" s="13"/>
      <c r="AL176" s="13"/>
      <c r="AM176" s="13" t="str">
        <f>IF(OR(AE176&lt;&gt;"",AG176&lt;&gt;""),"",IF(AND(F176&lt;&gt;"f",M176&lt;&gt;""),VLOOKUP(F176,'Appendix 3 Rules'!$A$1:$O$34,4,0),""))</f>
        <v/>
      </c>
      <c r="AN176" s="13" t="str">
        <f>IF(Q176="","",VLOOKUP(F176,'Appendix 3 Rules'!$A$1:$N$34,6,FALSE))</f>
        <v/>
      </c>
      <c r="AO176" s="13" t="str">
        <f>IF(AND(F176="f",U176&lt;&gt;""),VLOOKUP(F176,'Appendix 3 Rules'!$A$1:$N$34,8,FALSE),"")</f>
        <v/>
      </c>
    </row>
    <row r="177" spans="1:41" ht="18" customHeight="1" x14ac:dyDescent="0.2">
      <c r="B177" s="70"/>
      <c r="C177" s="9"/>
      <c r="D177" s="10"/>
      <c r="E177" s="9"/>
      <c r="F177" s="8"/>
      <c r="G177" s="20" t="str">
        <f>IF(F177="","",SUMPRODUCT(IF(I177="",0,INDEX('Appendix 3 Rules'!$B$2:$B$18,MATCH(F177,'Appendix 3 Rules'!$A$2:$A$17))))+(IF(K177="",0,INDEX('Appendix 3 Rules'!$C$2:$C$18,MATCH(F177,'Appendix 3 Rules'!$A$2:$A$17))))+(IF(M177="",0,INDEX('Appendix 3 Rules'!$D$2:$D$18,MATCH(F177,'Appendix 3 Rules'!$A$2:$A$17))))+(IF(O177="",0,INDEX('Appendix 3 Rules'!$E$2:$E$18,MATCH(F177,'Appendix 3 Rules'!$A$2:$A$17))))+(IF(Q177="",0,INDEX('Appendix 3 Rules'!$F$2:$F$18,MATCH(F177,'Appendix 3 Rules'!$A$2:$A$17))))+(IF(S177="",0,INDEX('Appendix 3 Rules'!$G$2:$G$18,MATCH(F177,'Appendix 3 Rules'!$A$2:$A$17))))+(IF(U177="",0,INDEX('Appendix 3 Rules'!$H$2:$H$18,MATCH(F177,'Appendix 3 Rules'!$A$2:$A$17))))+(IF(W177="",0,INDEX('Appendix 3 Rules'!$I$2:$I$18,MATCH(F177,'Appendix 3 Rules'!$A$2:$A$17))))+(IF(Y177="",0,INDEX('Appendix 3 Rules'!$J$2:$J$18,MATCH(F177,'Appendix 3 Rules'!$A$2:$A$17))))+(IF(AA177="",0,INDEX('Appendix 3 Rules'!$K$2:$K$18,MATCH(F177,'Appendix 3 Rules'!$A$2:$A$17))))+(IF(AC177="",0,INDEX('Appendix 3 Rules'!$L$2:$L$18,MATCH(F177,'Appendix 3 Rules'!$A$2:$A$17))))+(IF(AE177="",0,INDEX('Appendix 3 Rules'!$M$2:$M$18,MATCH(F177,'Appendix 3 Rules'!$A$2:$A$17))))+(IF(AG177="",0,INDEX('Appendix 3 Rules'!$N$2:$N$18,MATCH(F177,'Appendix 3 Rules'!$A$2:$A$17))))+(IF(F177="gc1",VLOOKUP(F177,'Appendix 3 Rules'!$A$1:$O$34,15)))+(IF(F177="gc2",VLOOKUP(F177,'Appendix 3 Rules'!$A$1:$O$34,15)))+(IF(F177="gc3",VLOOKUP(F177,'Appendix 3 Rules'!$A$1:$O$34,15)))+(IF(F177="gr1",VLOOKUP(F177,'Appendix 3 Rules'!$A$1:$O$34,15)))+(IF(F177="gr2",VLOOKUP(F177,'Appendix 3 Rules'!$A$1:$O$34,15)))+(IF(F177="gr3",VLOOKUP(F177,'Appendix 3 Rules'!$A$1:$O$34,15)))+(IF(F177="h1",VLOOKUP(F177,'Appendix 3 Rules'!$A$1:$O$34,15)))+(IF(F177="h2",VLOOKUP(F177,'Appendix 3 Rules'!$A$1:$O$34,15)))+(IF(F177="h3",VLOOKUP(F177,'Appendix 3 Rules'!$A$1:$O$34,15)))+(IF(F177="i1",VLOOKUP(F177,'Appendix 3 Rules'!$A$1:$O$34,15)))+(IF(F177="i2",VLOOKUP(F177,'Appendix 3 Rules'!$A$1:$O$34,15)))+(IF(F177="j1",VLOOKUP(F177,'Appendix 3 Rules'!$A$1:$O$34,15)))+(IF(F177="j2",VLOOKUP(F177,'Appendix 3 Rules'!$A$1:$O$34,15)))+(IF(F177="k",VLOOKUP(F177,'Appendix 3 Rules'!$A$1:$O$34,15)))+(IF(F177="l1",VLOOKUP(F177,'Appendix 3 Rules'!$A$1:$O$34,15)))+(IF(F177="l2",VLOOKUP(F177,'Appendix 3 Rules'!$A$1:$O$34,15)))+(IF(F177="m1",VLOOKUP(F177,'Appendix 3 Rules'!$A$1:$O$34,15)))+(IF(F177="m2",VLOOKUP(F177,'Appendix 3 Rules'!$A$1:$O$34,15)))+(IF(F177="m3",VLOOKUP(F177,'Appendix 3 Rules'!$A$1:$O$34,15)))+(IF(F177="n",VLOOKUP(F177,'Appendix 3 Rules'!$A$1:$O$34,15)))+(IF(F177="o",VLOOKUP(F177,'Appendix 3 Rules'!$A$1:$O$34,15)))+(IF(F177="p",VLOOKUP(F177,'Appendix 3 Rules'!$A$1:$O$34,15)))+(IF(F177="q",VLOOKUP(F177,'Appendix 3 Rules'!$A$1:$O$34,15)))+(IF(F177="r",VLOOKUP(F177,'Appendix 3 Rules'!$A$1:$O$34,15)))+(IF(F177="s",VLOOKUP(F177,'Appendix 3 Rules'!$A$1:$O$34,15)))+(IF(F177="t",VLOOKUP(F177,'Appendix 3 Rules'!$A$1:$O$34,15)))+(IF(F177="u",VLOOKUP(F177,'Appendix 3 Rules'!$A$1:$O$34,15))))</f>
        <v/>
      </c>
      <c r="H177" s="61" t="str">
        <f>IF(F177="","",IF(OR(F177="d",F177="e",F177="gc1",F177="gc2",F177="gc3",F177="gr1",F177="gr2",F177="gr3",F177="h1",F177="h2",F177="h3",F177="i1",F177="i2",F177="j1",F177="j2",F177="k",F177="l1",F177="l2",F177="m1",F177="m2",F177="m3",F177="n",F177="o",F177="p",F177="q",F177="r",F177="s",F177="t",F177="u",F177="f"),MIN(G177,VLOOKUP(F177,'Appx 3 (Mass) Rules'!$A$1:$D$150,4,0)),MIN(G177,VLOOKUP(F177,'Appx 3 (Mass) Rules'!$A$1:$D$150,4,0),SUMPRODUCT(IF(I177="",0,INDEX('Appendix 3 Rules'!$B$2:$B$18,MATCH(F177,'Appendix 3 Rules'!$A$2:$A$17))))+(IF(K177="",0,INDEX('Appendix 3 Rules'!$C$2:$C$18,MATCH(F177,'Appendix 3 Rules'!$A$2:$A$17))))+(IF(M177="",0,INDEX('Appendix 3 Rules'!$D$2:$D$18,MATCH(F177,'Appendix 3 Rules'!$A$2:$A$17))))+(IF(O177="",0,INDEX('Appendix 3 Rules'!$E$2:$E$18,MATCH(F177,'Appendix 3 Rules'!$A$2:$A$17))))+(IF(Q177="",0,INDEX('Appendix 3 Rules'!$F$2:$F$18,MATCH(F177,'Appendix 3 Rules'!$A$2:$A$17))))+(IF(S177="",0,INDEX('Appendix 3 Rules'!$G$2:$G$18,MATCH(F177,'Appendix 3 Rules'!$A$2:$A$17))))+(IF(U177="",0,INDEX('Appendix 3 Rules'!$H$2:$H$18,MATCH(F177,'Appendix 3 Rules'!$A$2:$A$17))))+(IF(W177="",0,INDEX('Appendix 3 Rules'!$I$2:$I$18,MATCH(F177,'Appendix 3 Rules'!$A$2:$A$17))))+(IF(Y177="",0,INDEX('Appendix 3 Rules'!$J$2:$J$18,MATCH(F177,'Appendix 3 Rules'!$A$2:$A$17))))+(IF(AA177="",0,INDEX('Appendix 3 Rules'!$K$2:$K$18,MATCH(F177,'Appendix 3 Rules'!$A$2:$A$17))))+(IF(AC177="",0,INDEX('Appendix 3 Rules'!$L$2:$L$18,MATCH(F177,'Appendix 3 Rules'!$A$2:$A$17))))+(IF(AE177="",0,INDEX('Appendix 3 Rules'!$M$2:$M$18,MATCH(F177,'Appendix 3 Rules'!$A$2:$A$17))))+(IF(AG177="",0,INDEX('Appendix 3 Rules'!$N$2:$N$18,MATCH(F177,'Appendix 3 Rules'!$A$2:$A$17))))+(IF(F177="gc1",VLOOKUP(F177,'Appendix 3 Rules'!$A$1:$O$34,15)))+(IF(F177="gc2",VLOOKUP(F177,'Appendix 3 Rules'!$A$1:$O$34,15)))+(IF(F177="gc3",VLOOKUP(F177,'Appendix 3 Rules'!$A$1:$O$34,15)))+(IF(F177="gr1",VLOOKUP(F177,'Appendix 3 Rules'!$A$1:$O$34,15)))+(IF(F177="gr2",VLOOKUP(F177,'Appendix 3 Rules'!$A$1:$O$34,15)))+(IF(F177="gr3",VLOOKUP(F177,'Appendix 3 Rules'!$A$1:$O$34,15)))+(IF(F177="h1",VLOOKUP(F177,'Appendix 3 Rules'!$A$1:$O$34,15)))+(IF(F177="h2",VLOOKUP(F177,'Appendix 3 Rules'!$A$1:$O$34,15)))+(IF(F177="h3",VLOOKUP(F177,'Appendix 3 Rules'!$A$1:$O$34,15)))+(IF(F177="i1",VLOOKUP(F177,'Appendix 3 Rules'!$A$1:$O$34,15)))+(IF(F177="i2",VLOOKUP(F177,'Appendix 3 Rules'!$A$1:$O$34,15)))+(IF(F177="j1",VLOOKUP(F177,'Appendix 3 Rules'!$A$1:$O$34,15)))+(IF(F177="j2",VLOOKUP(F177,'Appendix 3 Rules'!$A$1:$O$34,15)))+(IF(F177="k",VLOOKUP(F177,'Appendix 3 Rules'!$A$1:$O$34,15)))+(IF(F177="l1",VLOOKUP(F177,'Appendix 3 Rules'!$A$1:$O$34,15)))+(IF(F177="l2",VLOOKUP(F177,'Appendix 3 Rules'!$A$1:$O$34,15)))+(IF(F177="m1",VLOOKUP(F177,'Appendix 3 Rules'!$A$1:$O$34,15)))+(IF(F177="m2",VLOOKUP(F177,'Appendix 3 Rules'!$A$1:$O$34,15)))+(IF(F177="m3",VLOOKUP(F177,'Appendix 3 Rules'!$A$1:$O$34,15)))+(IF(F177="n",VLOOKUP(F177,'Appendix 3 Rules'!$A$1:$O$34,15)))+(IF(F177="o",VLOOKUP(F177,'Appendix 3 Rules'!$A$1:$O$34,15)))+(IF(F177="p",VLOOKUP(F177,'Appendix 3 Rules'!$A$1:$O$34,15)))+(IF(F177="q",VLOOKUP(F177,'Appendix 3 Rules'!$A$1:$O$34,15)))+(IF(F177="r",VLOOKUP(F177,'Appendix 3 Rules'!$A$1:$O$34,15)))+(IF(F177="s",VLOOKUP(F177,'Appendix 3 Rules'!$A$1:$O$34,15)))+(IF(F177="t",VLOOKUP(F177,'Appendix 3 Rules'!$A$1:$O$34,15)))+(IF(F177="u",VLOOKUP(F177,'Appendix 3 Rules'!$A$1:$O$34,15))))))</f>
        <v/>
      </c>
      <c r="I177" s="12"/>
      <c r="J177" s="13"/>
      <c r="K177" s="12"/>
      <c r="L177" s="13"/>
      <c r="M177" s="12"/>
      <c r="N177" s="13"/>
      <c r="O177" s="12"/>
      <c r="P177" s="13"/>
      <c r="Q177" s="12"/>
      <c r="R177" s="13"/>
      <c r="S177" s="12"/>
      <c r="T177" s="13"/>
      <c r="U177" s="12"/>
      <c r="V177" s="13"/>
      <c r="W177" s="12"/>
      <c r="X177" s="13"/>
      <c r="Y177" s="12"/>
      <c r="Z177" s="13"/>
      <c r="AA177" s="12"/>
      <c r="AB177" s="13"/>
      <c r="AC177" s="8"/>
      <c r="AD177" s="13"/>
      <c r="AE177" s="8"/>
      <c r="AF177" s="13"/>
      <c r="AG177" s="8"/>
      <c r="AH177" s="13"/>
      <c r="AI177" s="13"/>
      <c r="AJ177" s="13"/>
      <c r="AK177" s="13"/>
      <c r="AL177" s="13"/>
      <c r="AM177" s="13" t="str">
        <f>IF(OR(AE177&lt;&gt;"",AG177&lt;&gt;""),"",IF(AND(F177&lt;&gt;"f",M177&lt;&gt;""),VLOOKUP(F177,'Appendix 3 Rules'!$A$1:$O$34,4,0),""))</f>
        <v/>
      </c>
      <c r="AN177" s="13" t="str">
        <f>IF(Q177="","",VLOOKUP(F177,'Appendix 3 Rules'!$A$1:$N$34,6,FALSE))</f>
        <v/>
      </c>
      <c r="AO177" s="13" t="str">
        <f>IF(AND(F177="f",U177&lt;&gt;""),VLOOKUP(F177,'Appendix 3 Rules'!$A$1:$N$34,8,FALSE),"")</f>
        <v/>
      </c>
    </row>
    <row r="178" spans="1:41" ht="18" customHeight="1" x14ac:dyDescent="0.2">
      <c r="A178" s="66"/>
      <c r="B178" s="70"/>
      <c r="C178" s="9"/>
      <c r="D178" s="10"/>
      <c r="E178" s="9"/>
      <c r="F178" s="8"/>
      <c r="G178" s="20" t="str">
        <f>IF(F178="","",SUMPRODUCT(IF(I178="",0,INDEX('Appendix 3 Rules'!$B$2:$B$18,MATCH(F178,'Appendix 3 Rules'!$A$2:$A$17))))+(IF(K178="",0,INDEX('Appendix 3 Rules'!$C$2:$C$18,MATCH(F178,'Appendix 3 Rules'!$A$2:$A$17))))+(IF(M178="",0,INDEX('Appendix 3 Rules'!$D$2:$D$18,MATCH(F178,'Appendix 3 Rules'!$A$2:$A$17))))+(IF(O178="",0,INDEX('Appendix 3 Rules'!$E$2:$E$18,MATCH(F178,'Appendix 3 Rules'!$A$2:$A$17))))+(IF(Q178="",0,INDEX('Appendix 3 Rules'!$F$2:$F$18,MATCH(F178,'Appendix 3 Rules'!$A$2:$A$17))))+(IF(S178="",0,INDEX('Appendix 3 Rules'!$G$2:$G$18,MATCH(F178,'Appendix 3 Rules'!$A$2:$A$17))))+(IF(U178="",0,INDEX('Appendix 3 Rules'!$H$2:$H$18,MATCH(F178,'Appendix 3 Rules'!$A$2:$A$17))))+(IF(W178="",0,INDEX('Appendix 3 Rules'!$I$2:$I$18,MATCH(F178,'Appendix 3 Rules'!$A$2:$A$17))))+(IF(Y178="",0,INDEX('Appendix 3 Rules'!$J$2:$J$18,MATCH(F178,'Appendix 3 Rules'!$A$2:$A$17))))+(IF(AA178="",0,INDEX('Appendix 3 Rules'!$K$2:$K$18,MATCH(F178,'Appendix 3 Rules'!$A$2:$A$17))))+(IF(AC178="",0,INDEX('Appendix 3 Rules'!$L$2:$L$18,MATCH(F178,'Appendix 3 Rules'!$A$2:$A$17))))+(IF(AE178="",0,INDEX('Appendix 3 Rules'!$M$2:$M$18,MATCH(F178,'Appendix 3 Rules'!$A$2:$A$17))))+(IF(AG178="",0,INDEX('Appendix 3 Rules'!$N$2:$N$18,MATCH(F178,'Appendix 3 Rules'!$A$2:$A$17))))+(IF(F178="gc1",VLOOKUP(F178,'Appendix 3 Rules'!$A$1:$O$34,15)))+(IF(F178="gc2",VLOOKUP(F178,'Appendix 3 Rules'!$A$1:$O$34,15)))+(IF(F178="gc3",VLOOKUP(F178,'Appendix 3 Rules'!$A$1:$O$34,15)))+(IF(F178="gr1",VLOOKUP(F178,'Appendix 3 Rules'!$A$1:$O$34,15)))+(IF(F178="gr2",VLOOKUP(F178,'Appendix 3 Rules'!$A$1:$O$34,15)))+(IF(F178="gr3",VLOOKUP(F178,'Appendix 3 Rules'!$A$1:$O$34,15)))+(IF(F178="h1",VLOOKUP(F178,'Appendix 3 Rules'!$A$1:$O$34,15)))+(IF(F178="h2",VLOOKUP(F178,'Appendix 3 Rules'!$A$1:$O$34,15)))+(IF(F178="h3",VLOOKUP(F178,'Appendix 3 Rules'!$A$1:$O$34,15)))+(IF(F178="i1",VLOOKUP(F178,'Appendix 3 Rules'!$A$1:$O$34,15)))+(IF(F178="i2",VLOOKUP(F178,'Appendix 3 Rules'!$A$1:$O$34,15)))+(IF(F178="j1",VLOOKUP(F178,'Appendix 3 Rules'!$A$1:$O$34,15)))+(IF(F178="j2",VLOOKUP(F178,'Appendix 3 Rules'!$A$1:$O$34,15)))+(IF(F178="k",VLOOKUP(F178,'Appendix 3 Rules'!$A$1:$O$34,15)))+(IF(F178="l1",VLOOKUP(F178,'Appendix 3 Rules'!$A$1:$O$34,15)))+(IF(F178="l2",VLOOKUP(F178,'Appendix 3 Rules'!$A$1:$O$34,15)))+(IF(F178="m1",VLOOKUP(F178,'Appendix 3 Rules'!$A$1:$O$34,15)))+(IF(F178="m2",VLOOKUP(F178,'Appendix 3 Rules'!$A$1:$O$34,15)))+(IF(F178="m3",VLOOKUP(F178,'Appendix 3 Rules'!$A$1:$O$34,15)))+(IF(F178="n",VLOOKUP(F178,'Appendix 3 Rules'!$A$1:$O$34,15)))+(IF(F178="o",VLOOKUP(F178,'Appendix 3 Rules'!$A$1:$O$34,15)))+(IF(F178="p",VLOOKUP(F178,'Appendix 3 Rules'!$A$1:$O$34,15)))+(IF(F178="q",VLOOKUP(F178,'Appendix 3 Rules'!$A$1:$O$34,15)))+(IF(F178="r",VLOOKUP(F178,'Appendix 3 Rules'!$A$1:$O$34,15)))+(IF(F178="s",VLOOKUP(F178,'Appendix 3 Rules'!$A$1:$O$34,15)))+(IF(F178="t",VLOOKUP(F178,'Appendix 3 Rules'!$A$1:$O$34,15)))+(IF(F178="u",VLOOKUP(F178,'Appendix 3 Rules'!$A$1:$O$34,15))))</f>
        <v/>
      </c>
      <c r="H178" s="61" t="str">
        <f>IF(F178="","",IF(OR(F178="d",F178="e",F178="gc1",F178="gc2",F178="gc3",F178="gr1",F178="gr2",F178="gr3",F178="h1",F178="h2",F178="h3",F178="i1",F178="i2",F178="j1",F178="j2",F178="k",F178="l1",F178="l2",F178="m1",F178="m2",F178="m3",F178="n",F178="o",F178="p",F178="q",F178="r",F178="s",F178="t",F178="u",F178="f"),MIN(G178,VLOOKUP(F178,'Appx 3 (Mass) Rules'!$A$1:$D$150,4,0)),MIN(G178,VLOOKUP(F178,'Appx 3 (Mass) Rules'!$A$1:$D$150,4,0),SUMPRODUCT(IF(I178="",0,INDEX('Appendix 3 Rules'!$B$2:$B$18,MATCH(F178,'Appendix 3 Rules'!$A$2:$A$17))))+(IF(K178="",0,INDEX('Appendix 3 Rules'!$C$2:$C$18,MATCH(F178,'Appendix 3 Rules'!$A$2:$A$17))))+(IF(M178="",0,INDEX('Appendix 3 Rules'!$D$2:$D$18,MATCH(F178,'Appendix 3 Rules'!$A$2:$A$17))))+(IF(O178="",0,INDEX('Appendix 3 Rules'!$E$2:$E$18,MATCH(F178,'Appendix 3 Rules'!$A$2:$A$17))))+(IF(Q178="",0,INDEX('Appendix 3 Rules'!$F$2:$F$18,MATCH(F178,'Appendix 3 Rules'!$A$2:$A$17))))+(IF(S178="",0,INDEX('Appendix 3 Rules'!$G$2:$G$18,MATCH(F178,'Appendix 3 Rules'!$A$2:$A$17))))+(IF(U178="",0,INDEX('Appendix 3 Rules'!$H$2:$H$18,MATCH(F178,'Appendix 3 Rules'!$A$2:$A$17))))+(IF(W178="",0,INDEX('Appendix 3 Rules'!$I$2:$I$18,MATCH(F178,'Appendix 3 Rules'!$A$2:$A$17))))+(IF(Y178="",0,INDEX('Appendix 3 Rules'!$J$2:$J$18,MATCH(F178,'Appendix 3 Rules'!$A$2:$A$17))))+(IF(AA178="",0,INDEX('Appendix 3 Rules'!$K$2:$K$18,MATCH(F178,'Appendix 3 Rules'!$A$2:$A$17))))+(IF(AC178="",0,INDEX('Appendix 3 Rules'!$L$2:$L$18,MATCH(F178,'Appendix 3 Rules'!$A$2:$A$17))))+(IF(AE178="",0,INDEX('Appendix 3 Rules'!$M$2:$M$18,MATCH(F178,'Appendix 3 Rules'!$A$2:$A$17))))+(IF(AG178="",0,INDEX('Appendix 3 Rules'!$N$2:$N$18,MATCH(F178,'Appendix 3 Rules'!$A$2:$A$17))))+(IF(F178="gc1",VLOOKUP(F178,'Appendix 3 Rules'!$A$1:$O$34,15)))+(IF(F178="gc2",VLOOKUP(F178,'Appendix 3 Rules'!$A$1:$O$34,15)))+(IF(F178="gc3",VLOOKUP(F178,'Appendix 3 Rules'!$A$1:$O$34,15)))+(IF(F178="gr1",VLOOKUP(F178,'Appendix 3 Rules'!$A$1:$O$34,15)))+(IF(F178="gr2",VLOOKUP(F178,'Appendix 3 Rules'!$A$1:$O$34,15)))+(IF(F178="gr3",VLOOKUP(F178,'Appendix 3 Rules'!$A$1:$O$34,15)))+(IF(F178="h1",VLOOKUP(F178,'Appendix 3 Rules'!$A$1:$O$34,15)))+(IF(F178="h2",VLOOKUP(F178,'Appendix 3 Rules'!$A$1:$O$34,15)))+(IF(F178="h3",VLOOKUP(F178,'Appendix 3 Rules'!$A$1:$O$34,15)))+(IF(F178="i1",VLOOKUP(F178,'Appendix 3 Rules'!$A$1:$O$34,15)))+(IF(F178="i2",VLOOKUP(F178,'Appendix 3 Rules'!$A$1:$O$34,15)))+(IF(F178="j1",VLOOKUP(F178,'Appendix 3 Rules'!$A$1:$O$34,15)))+(IF(F178="j2",VLOOKUP(F178,'Appendix 3 Rules'!$A$1:$O$34,15)))+(IF(F178="k",VLOOKUP(F178,'Appendix 3 Rules'!$A$1:$O$34,15)))+(IF(F178="l1",VLOOKUP(F178,'Appendix 3 Rules'!$A$1:$O$34,15)))+(IF(F178="l2",VLOOKUP(F178,'Appendix 3 Rules'!$A$1:$O$34,15)))+(IF(F178="m1",VLOOKUP(F178,'Appendix 3 Rules'!$A$1:$O$34,15)))+(IF(F178="m2",VLOOKUP(F178,'Appendix 3 Rules'!$A$1:$O$34,15)))+(IF(F178="m3",VLOOKUP(F178,'Appendix 3 Rules'!$A$1:$O$34,15)))+(IF(F178="n",VLOOKUP(F178,'Appendix 3 Rules'!$A$1:$O$34,15)))+(IF(F178="o",VLOOKUP(F178,'Appendix 3 Rules'!$A$1:$O$34,15)))+(IF(F178="p",VLOOKUP(F178,'Appendix 3 Rules'!$A$1:$O$34,15)))+(IF(F178="q",VLOOKUP(F178,'Appendix 3 Rules'!$A$1:$O$34,15)))+(IF(F178="r",VLOOKUP(F178,'Appendix 3 Rules'!$A$1:$O$34,15)))+(IF(F178="s",VLOOKUP(F178,'Appendix 3 Rules'!$A$1:$O$34,15)))+(IF(F178="t",VLOOKUP(F178,'Appendix 3 Rules'!$A$1:$O$34,15)))+(IF(F178="u",VLOOKUP(F178,'Appendix 3 Rules'!$A$1:$O$34,15))))))</f>
        <v/>
      </c>
      <c r="I178" s="11"/>
      <c r="J178" s="14"/>
      <c r="K178" s="11"/>
      <c r="L178" s="14"/>
      <c r="M178" s="11"/>
      <c r="N178" s="14"/>
      <c r="O178" s="11"/>
      <c r="P178" s="14"/>
      <c r="Q178" s="11"/>
      <c r="R178" s="14"/>
      <c r="S178" s="68"/>
      <c r="T178" s="14"/>
      <c r="U178" s="11"/>
      <c r="V178" s="14"/>
      <c r="W178" s="11"/>
      <c r="X178" s="14"/>
      <c r="Y178" s="69"/>
      <c r="Z178" s="14"/>
      <c r="AA178" s="69"/>
      <c r="AB178" s="14"/>
      <c r="AC178" s="8"/>
      <c r="AD178" s="13"/>
      <c r="AE178" s="8"/>
      <c r="AF178" s="13"/>
      <c r="AG178" s="8"/>
      <c r="AH178" s="13"/>
      <c r="AI178" s="13"/>
      <c r="AJ178" s="13"/>
      <c r="AK178" s="13"/>
      <c r="AL178" s="13"/>
      <c r="AM178" s="13" t="str">
        <f>IF(OR(AE178&lt;&gt;"",AG178&lt;&gt;""),"",IF(AND(F178&lt;&gt;"f",M178&lt;&gt;""),VLOOKUP(F178,'Appendix 3 Rules'!$A$1:$O$34,4,0),""))</f>
        <v/>
      </c>
      <c r="AN178" s="13" t="str">
        <f>IF(Q178="","",VLOOKUP(F178,'Appendix 3 Rules'!$A$1:$N$34,6,FALSE))</f>
        <v/>
      </c>
      <c r="AO178" s="13" t="str">
        <f>IF(AND(F178="f",U178&lt;&gt;""),VLOOKUP(F178,'Appendix 3 Rules'!$A$1:$N$34,8,FALSE),"")</f>
        <v/>
      </c>
    </row>
    <row r="179" spans="1:41" ht="18" customHeight="1" x14ac:dyDescent="0.2">
      <c r="B179" s="70"/>
      <c r="C179" s="9"/>
      <c r="D179" s="10"/>
      <c r="E179" s="9"/>
      <c r="F179" s="8"/>
      <c r="G179" s="20" t="str">
        <f>IF(F179="","",SUMPRODUCT(IF(I179="",0,INDEX('Appendix 3 Rules'!$B$2:$B$18,MATCH(F179,'Appendix 3 Rules'!$A$2:$A$17))))+(IF(K179="",0,INDEX('Appendix 3 Rules'!$C$2:$C$18,MATCH(F179,'Appendix 3 Rules'!$A$2:$A$17))))+(IF(M179="",0,INDEX('Appendix 3 Rules'!$D$2:$D$18,MATCH(F179,'Appendix 3 Rules'!$A$2:$A$17))))+(IF(O179="",0,INDEX('Appendix 3 Rules'!$E$2:$E$18,MATCH(F179,'Appendix 3 Rules'!$A$2:$A$17))))+(IF(Q179="",0,INDEX('Appendix 3 Rules'!$F$2:$F$18,MATCH(F179,'Appendix 3 Rules'!$A$2:$A$17))))+(IF(S179="",0,INDEX('Appendix 3 Rules'!$G$2:$G$18,MATCH(F179,'Appendix 3 Rules'!$A$2:$A$17))))+(IF(U179="",0,INDEX('Appendix 3 Rules'!$H$2:$H$18,MATCH(F179,'Appendix 3 Rules'!$A$2:$A$17))))+(IF(W179="",0,INDEX('Appendix 3 Rules'!$I$2:$I$18,MATCH(F179,'Appendix 3 Rules'!$A$2:$A$17))))+(IF(Y179="",0,INDEX('Appendix 3 Rules'!$J$2:$J$18,MATCH(F179,'Appendix 3 Rules'!$A$2:$A$17))))+(IF(AA179="",0,INDEX('Appendix 3 Rules'!$K$2:$K$18,MATCH(F179,'Appendix 3 Rules'!$A$2:$A$17))))+(IF(AC179="",0,INDEX('Appendix 3 Rules'!$L$2:$L$18,MATCH(F179,'Appendix 3 Rules'!$A$2:$A$17))))+(IF(AE179="",0,INDEX('Appendix 3 Rules'!$M$2:$M$18,MATCH(F179,'Appendix 3 Rules'!$A$2:$A$17))))+(IF(AG179="",0,INDEX('Appendix 3 Rules'!$N$2:$N$18,MATCH(F179,'Appendix 3 Rules'!$A$2:$A$17))))+(IF(F179="gc1",VLOOKUP(F179,'Appendix 3 Rules'!$A$1:$O$34,15)))+(IF(F179="gc2",VLOOKUP(F179,'Appendix 3 Rules'!$A$1:$O$34,15)))+(IF(F179="gc3",VLOOKUP(F179,'Appendix 3 Rules'!$A$1:$O$34,15)))+(IF(F179="gr1",VLOOKUP(F179,'Appendix 3 Rules'!$A$1:$O$34,15)))+(IF(F179="gr2",VLOOKUP(F179,'Appendix 3 Rules'!$A$1:$O$34,15)))+(IF(F179="gr3",VLOOKUP(F179,'Appendix 3 Rules'!$A$1:$O$34,15)))+(IF(F179="h1",VLOOKUP(F179,'Appendix 3 Rules'!$A$1:$O$34,15)))+(IF(F179="h2",VLOOKUP(F179,'Appendix 3 Rules'!$A$1:$O$34,15)))+(IF(F179="h3",VLOOKUP(F179,'Appendix 3 Rules'!$A$1:$O$34,15)))+(IF(F179="i1",VLOOKUP(F179,'Appendix 3 Rules'!$A$1:$O$34,15)))+(IF(F179="i2",VLOOKUP(F179,'Appendix 3 Rules'!$A$1:$O$34,15)))+(IF(F179="j1",VLOOKUP(F179,'Appendix 3 Rules'!$A$1:$O$34,15)))+(IF(F179="j2",VLOOKUP(F179,'Appendix 3 Rules'!$A$1:$O$34,15)))+(IF(F179="k",VLOOKUP(F179,'Appendix 3 Rules'!$A$1:$O$34,15)))+(IF(F179="l1",VLOOKUP(F179,'Appendix 3 Rules'!$A$1:$O$34,15)))+(IF(F179="l2",VLOOKUP(F179,'Appendix 3 Rules'!$A$1:$O$34,15)))+(IF(F179="m1",VLOOKUP(F179,'Appendix 3 Rules'!$A$1:$O$34,15)))+(IF(F179="m2",VLOOKUP(F179,'Appendix 3 Rules'!$A$1:$O$34,15)))+(IF(F179="m3",VLOOKUP(F179,'Appendix 3 Rules'!$A$1:$O$34,15)))+(IF(F179="n",VLOOKUP(F179,'Appendix 3 Rules'!$A$1:$O$34,15)))+(IF(F179="o",VLOOKUP(F179,'Appendix 3 Rules'!$A$1:$O$34,15)))+(IF(F179="p",VLOOKUP(F179,'Appendix 3 Rules'!$A$1:$O$34,15)))+(IF(F179="q",VLOOKUP(F179,'Appendix 3 Rules'!$A$1:$O$34,15)))+(IF(F179="r",VLOOKUP(F179,'Appendix 3 Rules'!$A$1:$O$34,15)))+(IF(F179="s",VLOOKUP(F179,'Appendix 3 Rules'!$A$1:$O$34,15)))+(IF(F179="t",VLOOKUP(F179,'Appendix 3 Rules'!$A$1:$O$34,15)))+(IF(F179="u",VLOOKUP(F179,'Appendix 3 Rules'!$A$1:$O$34,15))))</f>
        <v/>
      </c>
      <c r="H179" s="61" t="str">
        <f>IF(F179="","",IF(OR(F179="d",F179="e",F179="gc1",F179="gc2",F179="gc3",F179="gr1",F179="gr2",F179="gr3",F179="h1",F179="h2",F179="h3",F179="i1",F179="i2",F179="j1",F179="j2",F179="k",F179="l1",F179="l2",F179="m1",F179="m2",F179="m3",F179="n",F179="o",F179="p",F179="q",F179="r",F179="s",F179="t",F179="u",F179="f"),MIN(G179,VLOOKUP(F179,'Appx 3 (Mass) Rules'!$A$1:$D$150,4,0)),MIN(G179,VLOOKUP(F179,'Appx 3 (Mass) Rules'!$A$1:$D$150,4,0),SUMPRODUCT(IF(I179="",0,INDEX('Appendix 3 Rules'!$B$2:$B$18,MATCH(F179,'Appendix 3 Rules'!$A$2:$A$17))))+(IF(K179="",0,INDEX('Appendix 3 Rules'!$C$2:$C$18,MATCH(F179,'Appendix 3 Rules'!$A$2:$A$17))))+(IF(M179="",0,INDEX('Appendix 3 Rules'!$D$2:$D$18,MATCH(F179,'Appendix 3 Rules'!$A$2:$A$17))))+(IF(O179="",0,INDEX('Appendix 3 Rules'!$E$2:$E$18,MATCH(F179,'Appendix 3 Rules'!$A$2:$A$17))))+(IF(Q179="",0,INDEX('Appendix 3 Rules'!$F$2:$F$18,MATCH(F179,'Appendix 3 Rules'!$A$2:$A$17))))+(IF(S179="",0,INDEX('Appendix 3 Rules'!$G$2:$G$18,MATCH(F179,'Appendix 3 Rules'!$A$2:$A$17))))+(IF(U179="",0,INDEX('Appendix 3 Rules'!$H$2:$H$18,MATCH(F179,'Appendix 3 Rules'!$A$2:$A$17))))+(IF(W179="",0,INDEX('Appendix 3 Rules'!$I$2:$I$18,MATCH(F179,'Appendix 3 Rules'!$A$2:$A$17))))+(IF(Y179="",0,INDEX('Appendix 3 Rules'!$J$2:$J$18,MATCH(F179,'Appendix 3 Rules'!$A$2:$A$17))))+(IF(AA179="",0,INDEX('Appendix 3 Rules'!$K$2:$K$18,MATCH(F179,'Appendix 3 Rules'!$A$2:$A$17))))+(IF(AC179="",0,INDEX('Appendix 3 Rules'!$L$2:$L$18,MATCH(F179,'Appendix 3 Rules'!$A$2:$A$17))))+(IF(AE179="",0,INDEX('Appendix 3 Rules'!$M$2:$M$18,MATCH(F179,'Appendix 3 Rules'!$A$2:$A$17))))+(IF(AG179="",0,INDEX('Appendix 3 Rules'!$N$2:$N$18,MATCH(F179,'Appendix 3 Rules'!$A$2:$A$17))))+(IF(F179="gc1",VLOOKUP(F179,'Appendix 3 Rules'!$A$1:$O$34,15)))+(IF(F179="gc2",VLOOKUP(F179,'Appendix 3 Rules'!$A$1:$O$34,15)))+(IF(F179="gc3",VLOOKUP(F179,'Appendix 3 Rules'!$A$1:$O$34,15)))+(IF(F179="gr1",VLOOKUP(F179,'Appendix 3 Rules'!$A$1:$O$34,15)))+(IF(F179="gr2",VLOOKUP(F179,'Appendix 3 Rules'!$A$1:$O$34,15)))+(IF(F179="gr3",VLOOKUP(F179,'Appendix 3 Rules'!$A$1:$O$34,15)))+(IF(F179="h1",VLOOKUP(F179,'Appendix 3 Rules'!$A$1:$O$34,15)))+(IF(F179="h2",VLOOKUP(F179,'Appendix 3 Rules'!$A$1:$O$34,15)))+(IF(F179="h3",VLOOKUP(F179,'Appendix 3 Rules'!$A$1:$O$34,15)))+(IF(F179="i1",VLOOKUP(F179,'Appendix 3 Rules'!$A$1:$O$34,15)))+(IF(F179="i2",VLOOKUP(F179,'Appendix 3 Rules'!$A$1:$O$34,15)))+(IF(F179="j1",VLOOKUP(F179,'Appendix 3 Rules'!$A$1:$O$34,15)))+(IF(F179="j2",VLOOKUP(F179,'Appendix 3 Rules'!$A$1:$O$34,15)))+(IF(F179="k",VLOOKUP(F179,'Appendix 3 Rules'!$A$1:$O$34,15)))+(IF(F179="l1",VLOOKUP(F179,'Appendix 3 Rules'!$A$1:$O$34,15)))+(IF(F179="l2",VLOOKUP(F179,'Appendix 3 Rules'!$A$1:$O$34,15)))+(IF(F179="m1",VLOOKUP(F179,'Appendix 3 Rules'!$A$1:$O$34,15)))+(IF(F179="m2",VLOOKUP(F179,'Appendix 3 Rules'!$A$1:$O$34,15)))+(IF(F179="m3",VLOOKUP(F179,'Appendix 3 Rules'!$A$1:$O$34,15)))+(IF(F179="n",VLOOKUP(F179,'Appendix 3 Rules'!$A$1:$O$34,15)))+(IF(F179="o",VLOOKUP(F179,'Appendix 3 Rules'!$A$1:$O$34,15)))+(IF(F179="p",VLOOKUP(F179,'Appendix 3 Rules'!$A$1:$O$34,15)))+(IF(F179="q",VLOOKUP(F179,'Appendix 3 Rules'!$A$1:$O$34,15)))+(IF(F179="r",VLOOKUP(F179,'Appendix 3 Rules'!$A$1:$O$34,15)))+(IF(F179="s",VLOOKUP(F179,'Appendix 3 Rules'!$A$1:$O$34,15)))+(IF(F179="t",VLOOKUP(F179,'Appendix 3 Rules'!$A$1:$O$34,15)))+(IF(F179="u",VLOOKUP(F179,'Appendix 3 Rules'!$A$1:$O$34,15))))))</f>
        <v/>
      </c>
      <c r="I179" s="12"/>
      <c r="J179" s="13"/>
      <c r="K179" s="12"/>
      <c r="L179" s="13"/>
      <c r="M179" s="12"/>
      <c r="N179" s="13"/>
      <c r="O179" s="12"/>
      <c r="P179" s="13"/>
      <c r="Q179" s="12"/>
      <c r="R179" s="13"/>
      <c r="S179" s="12"/>
      <c r="T179" s="13"/>
      <c r="U179" s="12"/>
      <c r="V179" s="13"/>
      <c r="W179" s="12"/>
      <c r="X179" s="13"/>
      <c r="Y179" s="12"/>
      <c r="Z179" s="13"/>
      <c r="AA179" s="12"/>
      <c r="AB179" s="13"/>
      <c r="AC179" s="8"/>
      <c r="AD179" s="13"/>
      <c r="AE179" s="8"/>
      <c r="AF179" s="13"/>
      <c r="AG179" s="8"/>
      <c r="AH179" s="13"/>
      <c r="AI179" s="13"/>
      <c r="AJ179" s="13"/>
      <c r="AK179" s="13"/>
      <c r="AL179" s="13"/>
      <c r="AM179" s="13" t="str">
        <f>IF(OR(AE179&lt;&gt;"",AG179&lt;&gt;""),"",IF(AND(F179&lt;&gt;"f",M179&lt;&gt;""),VLOOKUP(F179,'Appendix 3 Rules'!$A$1:$O$34,4,0),""))</f>
        <v/>
      </c>
      <c r="AN179" s="13" t="str">
        <f>IF(Q179="","",VLOOKUP(F179,'Appendix 3 Rules'!$A$1:$N$34,6,FALSE))</f>
        <v/>
      </c>
      <c r="AO179" s="13" t="str">
        <f>IF(AND(F179="f",U179&lt;&gt;""),VLOOKUP(F179,'Appendix 3 Rules'!$A$1:$N$34,8,FALSE),"")</f>
        <v/>
      </c>
    </row>
    <row r="180" spans="1:41" ht="18" customHeight="1" x14ac:dyDescent="0.2">
      <c r="B180" s="70"/>
      <c r="C180" s="9"/>
      <c r="D180" s="10"/>
      <c r="E180" s="9"/>
      <c r="F180" s="8"/>
      <c r="G180" s="20" t="str">
        <f>IF(F180="","",SUMPRODUCT(IF(I180="",0,INDEX('Appendix 3 Rules'!$B$2:$B$18,MATCH(F180,'Appendix 3 Rules'!$A$2:$A$17))))+(IF(K180="",0,INDEX('Appendix 3 Rules'!$C$2:$C$18,MATCH(F180,'Appendix 3 Rules'!$A$2:$A$17))))+(IF(M180="",0,INDEX('Appendix 3 Rules'!$D$2:$D$18,MATCH(F180,'Appendix 3 Rules'!$A$2:$A$17))))+(IF(O180="",0,INDEX('Appendix 3 Rules'!$E$2:$E$18,MATCH(F180,'Appendix 3 Rules'!$A$2:$A$17))))+(IF(Q180="",0,INDEX('Appendix 3 Rules'!$F$2:$F$18,MATCH(F180,'Appendix 3 Rules'!$A$2:$A$17))))+(IF(S180="",0,INDEX('Appendix 3 Rules'!$G$2:$G$18,MATCH(F180,'Appendix 3 Rules'!$A$2:$A$17))))+(IF(U180="",0,INDEX('Appendix 3 Rules'!$H$2:$H$18,MATCH(F180,'Appendix 3 Rules'!$A$2:$A$17))))+(IF(W180="",0,INDEX('Appendix 3 Rules'!$I$2:$I$18,MATCH(F180,'Appendix 3 Rules'!$A$2:$A$17))))+(IF(Y180="",0,INDEX('Appendix 3 Rules'!$J$2:$J$18,MATCH(F180,'Appendix 3 Rules'!$A$2:$A$17))))+(IF(AA180="",0,INDEX('Appendix 3 Rules'!$K$2:$K$18,MATCH(F180,'Appendix 3 Rules'!$A$2:$A$17))))+(IF(AC180="",0,INDEX('Appendix 3 Rules'!$L$2:$L$18,MATCH(F180,'Appendix 3 Rules'!$A$2:$A$17))))+(IF(AE180="",0,INDEX('Appendix 3 Rules'!$M$2:$M$18,MATCH(F180,'Appendix 3 Rules'!$A$2:$A$17))))+(IF(AG180="",0,INDEX('Appendix 3 Rules'!$N$2:$N$18,MATCH(F180,'Appendix 3 Rules'!$A$2:$A$17))))+(IF(F180="gc1",VLOOKUP(F180,'Appendix 3 Rules'!$A$1:$O$34,15)))+(IF(F180="gc2",VLOOKUP(F180,'Appendix 3 Rules'!$A$1:$O$34,15)))+(IF(F180="gc3",VLOOKUP(F180,'Appendix 3 Rules'!$A$1:$O$34,15)))+(IF(F180="gr1",VLOOKUP(F180,'Appendix 3 Rules'!$A$1:$O$34,15)))+(IF(F180="gr2",VLOOKUP(F180,'Appendix 3 Rules'!$A$1:$O$34,15)))+(IF(F180="gr3",VLOOKUP(F180,'Appendix 3 Rules'!$A$1:$O$34,15)))+(IF(F180="h1",VLOOKUP(F180,'Appendix 3 Rules'!$A$1:$O$34,15)))+(IF(F180="h2",VLOOKUP(F180,'Appendix 3 Rules'!$A$1:$O$34,15)))+(IF(F180="h3",VLOOKUP(F180,'Appendix 3 Rules'!$A$1:$O$34,15)))+(IF(F180="i1",VLOOKUP(F180,'Appendix 3 Rules'!$A$1:$O$34,15)))+(IF(F180="i2",VLOOKUP(F180,'Appendix 3 Rules'!$A$1:$O$34,15)))+(IF(F180="j1",VLOOKUP(F180,'Appendix 3 Rules'!$A$1:$O$34,15)))+(IF(F180="j2",VLOOKUP(F180,'Appendix 3 Rules'!$A$1:$O$34,15)))+(IF(F180="k",VLOOKUP(F180,'Appendix 3 Rules'!$A$1:$O$34,15)))+(IF(F180="l1",VLOOKUP(F180,'Appendix 3 Rules'!$A$1:$O$34,15)))+(IF(F180="l2",VLOOKUP(F180,'Appendix 3 Rules'!$A$1:$O$34,15)))+(IF(F180="m1",VLOOKUP(F180,'Appendix 3 Rules'!$A$1:$O$34,15)))+(IF(F180="m2",VLOOKUP(F180,'Appendix 3 Rules'!$A$1:$O$34,15)))+(IF(F180="m3",VLOOKUP(F180,'Appendix 3 Rules'!$A$1:$O$34,15)))+(IF(F180="n",VLOOKUP(F180,'Appendix 3 Rules'!$A$1:$O$34,15)))+(IF(F180="o",VLOOKUP(F180,'Appendix 3 Rules'!$A$1:$O$34,15)))+(IF(F180="p",VLOOKUP(F180,'Appendix 3 Rules'!$A$1:$O$34,15)))+(IF(F180="q",VLOOKUP(F180,'Appendix 3 Rules'!$A$1:$O$34,15)))+(IF(F180="r",VLOOKUP(F180,'Appendix 3 Rules'!$A$1:$O$34,15)))+(IF(F180="s",VLOOKUP(F180,'Appendix 3 Rules'!$A$1:$O$34,15)))+(IF(F180="t",VLOOKUP(F180,'Appendix 3 Rules'!$A$1:$O$34,15)))+(IF(F180="u",VLOOKUP(F180,'Appendix 3 Rules'!$A$1:$O$34,15))))</f>
        <v/>
      </c>
      <c r="H180" s="61" t="str">
        <f>IF(F180="","",IF(OR(F180="d",F180="e",F180="gc1",F180="gc2",F180="gc3",F180="gr1",F180="gr2",F180="gr3",F180="h1",F180="h2",F180="h3",F180="i1",F180="i2",F180="j1",F180="j2",F180="k",F180="l1",F180="l2",F180="m1",F180="m2",F180="m3",F180="n",F180="o",F180="p",F180="q",F180="r",F180="s",F180="t",F180="u",F180="f"),MIN(G180,VLOOKUP(F180,'Appx 3 (Mass) Rules'!$A$1:$D$150,4,0)),MIN(G180,VLOOKUP(F180,'Appx 3 (Mass) Rules'!$A$1:$D$150,4,0),SUMPRODUCT(IF(I180="",0,INDEX('Appendix 3 Rules'!$B$2:$B$18,MATCH(F180,'Appendix 3 Rules'!$A$2:$A$17))))+(IF(K180="",0,INDEX('Appendix 3 Rules'!$C$2:$C$18,MATCH(F180,'Appendix 3 Rules'!$A$2:$A$17))))+(IF(M180="",0,INDEX('Appendix 3 Rules'!$D$2:$D$18,MATCH(F180,'Appendix 3 Rules'!$A$2:$A$17))))+(IF(O180="",0,INDEX('Appendix 3 Rules'!$E$2:$E$18,MATCH(F180,'Appendix 3 Rules'!$A$2:$A$17))))+(IF(Q180="",0,INDEX('Appendix 3 Rules'!$F$2:$F$18,MATCH(F180,'Appendix 3 Rules'!$A$2:$A$17))))+(IF(S180="",0,INDEX('Appendix 3 Rules'!$G$2:$G$18,MATCH(F180,'Appendix 3 Rules'!$A$2:$A$17))))+(IF(U180="",0,INDEX('Appendix 3 Rules'!$H$2:$H$18,MATCH(F180,'Appendix 3 Rules'!$A$2:$A$17))))+(IF(W180="",0,INDEX('Appendix 3 Rules'!$I$2:$I$18,MATCH(F180,'Appendix 3 Rules'!$A$2:$A$17))))+(IF(Y180="",0,INDEX('Appendix 3 Rules'!$J$2:$J$18,MATCH(F180,'Appendix 3 Rules'!$A$2:$A$17))))+(IF(AA180="",0,INDEX('Appendix 3 Rules'!$K$2:$K$18,MATCH(F180,'Appendix 3 Rules'!$A$2:$A$17))))+(IF(AC180="",0,INDEX('Appendix 3 Rules'!$L$2:$L$18,MATCH(F180,'Appendix 3 Rules'!$A$2:$A$17))))+(IF(AE180="",0,INDEX('Appendix 3 Rules'!$M$2:$M$18,MATCH(F180,'Appendix 3 Rules'!$A$2:$A$17))))+(IF(AG180="",0,INDEX('Appendix 3 Rules'!$N$2:$N$18,MATCH(F180,'Appendix 3 Rules'!$A$2:$A$17))))+(IF(F180="gc1",VLOOKUP(F180,'Appendix 3 Rules'!$A$1:$O$34,15)))+(IF(F180="gc2",VLOOKUP(F180,'Appendix 3 Rules'!$A$1:$O$34,15)))+(IF(F180="gc3",VLOOKUP(F180,'Appendix 3 Rules'!$A$1:$O$34,15)))+(IF(F180="gr1",VLOOKUP(F180,'Appendix 3 Rules'!$A$1:$O$34,15)))+(IF(F180="gr2",VLOOKUP(F180,'Appendix 3 Rules'!$A$1:$O$34,15)))+(IF(F180="gr3",VLOOKUP(F180,'Appendix 3 Rules'!$A$1:$O$34,15)))+(IF(F180="h1",VLOOKUP(F180,'Appendix 3 Rules'!$A$1:$O$34,15)))+(IF(F180="h2",VLOOKUP(F180,'Appendix 3 Rules'!$A$1:$O$34,15)))+(IF(F180="h3",VLOOKUP(F180,'Appendix 3 Rules'!$A$1:$O$34,15)))+(IF(F180="i1",VLOOKUP(F180,'Appendix 3 Rules'!$A$1:$O$34,15)))+(IF(F180="i2",VLOOKUP(F180,'Appendix 3 Rules'!$A$1:$O$34,15)))+(IF(F180="j1",VLOOKUP(F180,'Appendix 3 Rules'!$A$1:$O$34,15)))+(IF(F180="j2",VLOOKUP(F180,'Appendix 3 Rules'!$A$1:$O$34,15)))+(IF(F180="k",VLOOKUP(F180,'Appendix 3 Rules'!$A$1:$O$34,15)))+(IF(F180="l1",VLOOKUP(F180,'Appendix 3 Rules'!$A$1:$O$34,15)))+(IF(F180="l2",VLOOKUP(F180,'Appendix 3 Rules'!$A$1:$O$34,15)))+(IF(F180="m1",VLOOKUP(F180,'Appendix 3 Rules'!$A$1:$O$34,15)))+(IF(F180="m2",VLOOKUP(F180,'Appendix 3 Rules'!$A$1:$O$34,15)))+(IF(F180="m3",VLOOKUP(F180,'Appendix 3 Rules'!$A$1:$O$34,15)))+(IF(F180="n",VLOOKUP(F180,'Appendix 3 Rules'!$A$1:$O$34,15)))+(IF(F180="o",VLOOKUP(F180,'Appendix 3 Rules'!$A$1:$O$34,15)))+(IF(F180="p",VLOOKUP(F180,'Appendix 3 Rules'!$A$1:$O$34,15)))+(IF(F180="q",VLOOKUP(F180,'Appendix 3 Rules'!$A$1:$O$34,15)))+(IF(F180="r",VLOOKUP(F180,'Appendix 3 Rules'!$A$1:$O$34,15)))+(IF(F180="s",VLOOKUP(F180,'Appendix 3 Rules'!$A$1:$O$34,15)))+(IF(F180="t",VLOOKUP(F180,'Appendix 3 Rules'!$A$1:$O$34,15)))+(IF(F180="u",VLOOKUP(F180,'Appendix 3 Rules'!$A$1:$O$34,15))))))</f>
        <v/>
      </c>
      <c r="I180" s="11"/>
      <c r="J180" s="14"/>
      <c r="K180" s="11"/>
      <c r="L180" s="14"/>
      <c r="M180" s="11"/>
      <c r="N180" s="14"/>
      <c r="O180" s="11"/>
      <c r="P180" s="14"/>
      <c r="Q180" s="11"/>
      <c r="R180" s="14"/>
      <c r="S180" s="68"/>
      <c r="T180" s="14"/>
      <c r="U180" s="11"/>
      <c r="V180" s="14"/>
      <c r="W180" s="11"/>
      <c r="X180" s="14"/>
      <c r="Y180" s="69"/>
      <c r="Z180" s="14"/>
      <c r="AA180" s="69"/>
      <c r="AB180" s="14"/>
      <c r="AC180" s="8"/>
      <c r="AD180" s="13"/>
      <c r="AE180" s="8"/>
      <c r="AF180" s="13"/>
      <c r="AG180" s="8"/>
      <c r="AH180" s="13"/>
      <c r="AI180" s="13"/>
      <c r="AJ180" s="13"/>
      <c r="AK180" s="13"/>
      <c r="AL180" s="13"/>
      <c r="AM180" s="13" t="str">
        <f>IF(OR(AE180&lt;&gt;"",AG180&lt;&gt;""),"",IF(AND(F180&lt;&gt;"f",M180&lt;&gt;""),VLOOKUP(F180,'Appendix 3 Rules'!$A$1:$O$34,4,0),""))</f>
        <v/>
      </c>
      <c r="AN180" s="13" t="str">
        <f>IF(Q180="","",VLOOKUP(F180,'Appendix 3 Rules'!$A$1:$N$34,6,FALSE))</f>
        <v/>
      </c>
      <c r="AO180" s="13" t="str">
        <f>IF(AND(F180="f",U180&lt;&gt;""),VLOOKUP(F180,'Appendix 3 Rules'!$A$1:$N$34,8,FALSE),"")</f>
        <v/>
      </c>
    </row>
    <row r="181" spans="1:41" ht="18" customHeight="1" x14ac:dyDescent="0.2">
      <c r="B181" s="70"/>
      <c r="C181" s="9"/>
      <c r="D181" s="10"/>
      <c r="E181" s="9"/>
      <c r="F181" s="8"/>
      <c r="G181" s="20" t="str">
        <f>IF(F181="","",SUMPRODUCT(IF(I181="",0,INDEX('Appendix 3 Rules'!$B$2:$B$18,MATCH(F181,'Appendix 3 Rules'!$A$2:$A$17))))+(IF(K181="",0,INDEX('Appendix 3 Rules'!$C$2:$C$18,MATCH(F181,'Appendix 3 Rules'!$A$2:$A$17))))+(IF(M181="",0,INDEX('Appendix 3 Rules'!$D$2:$D$18,MATCH(F181,'Appendix 3 Rules'!$A$2:$A$17))))+(IF(O181="",0,INDEX('Appendix 3 Rules'!$E$2:$E$18,MATCH(F181,'Appendix 3 Rules'!$A$2:$A$17))))+(IF(Q181="",0,INDEX('Appendix 3 Rules'!$F$2:$F$18,MATCH(F181,'Appendix 3 Rules'!$A$2:$A$17))))+(IF(S181="",0,INDEX('Appendix 3 Rules'!$G$2:$G$18,MATCH(F181,'Appendix 3 Rules'!$A$2:$A$17))))+(IF(U181="",0,INDEX('Appendix 3 Rules'!$H$2:$H$18,MATCH(F181,'Appendix 3 Rules'!$A$2:$A$17))))+(IF(W181="",0,INDEX('Appendix 3 Rules'!$I$2:$I$18,MATCH(F181,'Appendix 3 Rules'!$A$2:$A$17))))+(IF(Y181="",0,INDEX('Appendix 3 Rules'!$J$2:$J$18,MATCH(F181,'Appendix 3 Rules'!$A$2:$A$17))))+(IF(AA181="",0,INDEX('Appendix 3 Rules'!$K$2:$K$18,MATCH(F181,'Appendix 3 Rules'!$A$2:$A$17))))+(IF(AC181="",0,INDEX('Appendix 3 Rules'!$L$2:$L$18,MATCH(F181,'Appendix 3 Rules'!$A$2:$A$17))))+(IF(AE181="",0,INDEX('Appendix 3 Rules'!$M$2:$M$18,MATCH(F181,'Appendix 3 Rules'!$A$2:$A$17))))+(IF(AG181="",0,INDEX('Appendix 3 Rules'!$N$2:$N$18,MATCH(F181,'Appendix 3 Rules'!$A$2:$A$17))))+(IF(F181="gc1",VLOOKUP(F181,'Appendix 3 Rules'!$A$1:$O$34,15)))+(IF(F181="gc2",VLOOKUP(F181,'Appendix 3 Rules'!$A$1:$O$34,15)))+(IF(F181="gc3",VLOOKUP(F181,'Appendix 3 Rules'!$A$1:$O$34,15)))+(IF(F181="gr1",VLOOKUP(F181,'Appendix 3 Rules'!$A$1:$O$34,15)))+(IF(F181="gr2",VLOOKUP(F181,'Appendix 3 Rules'!$A$1:$O$34,15)))+(IF(F181="gr3",VLOOKUP(F181,'Appendix 3 Rules'!$A$1:$O$34,15)))+(IF(F181="h1",VLOOKUP(F181,'Appendix 3 Rules'!$A$1:$O$34,15)))+(IF(F181="h2",VLOOKUP(F181,'Appendix 3 Rules'!$A$1:$O$34,15)))+(IF(F181="h3",VLOOKUP(F181,'Appendix 3 Rules'!$A$1:$O$34,15)))+(IF(F181="i1",VLOOKUP(F181,'Appendix 3 Rules'!$A$1:$O$34,15)))+(IF(F181="i2",VLOOKUP(F181,'Appendix 3 Rules'!$A$1:$O$34,15)))+(IF(F181="j1",VLOOKUP(F181,'Appendix 3 Rules'!$A$1:$O$34,15)))+(IF(F181="j2",VLOOKUP(F181,'Appendix 3 Rules'!$A$1:$O$34,15)))+(IF(F181="k",VLOOKUP(F181,'Appendix 3 Rules'!$A$1:$O$34,15)))+(IF(F181="l1",VLOOKUP(F181,'Appendix 3 Rules'!$A$1:$O$34,15)))+(IF(F181="l2",VLOOKUP(F181,'Appendix 3 Rules'!$A$1:$O$34,15)))+(IF(F181="m1",VLOOKUP(F181,'Appendix 3 Rules'!$A$1:$O$34,15)))+(IF(F181="m2",VLOOKUP(F181,'Appendix 3 Rules'!$A$1:$O$34,15)))+(IF(F181="m3",VLOOKUP(F181,'Appendix 3 Rules'!$A$1:$O$34,15)))+(IF(F181="n",VLOOKUP(F181,'Appendix 3 Rules'!$A$1:$O$34,15)))+(IF(F181="o",VLOOKUP(F181,'Appendix 3 Rules'!$A$1:$O$34,15)))+(IF(F181="p",VLOOKUP(F181,'Appendix 3 Rules'!$A$1:$O$34,15)))+(IF(F181="q",VLOOKUP(F181,'Appendix 3 Rules'!$A$1:$O$34,15)))+(IF(F181="r",VLOOKUP(F181,'Appendix 3 Rules'!$A$1:$O$34,15)))+(IF(F181="s",VLOOKUP(F181,'Appendix 3 Rules'!$A$1:$O$34,15)))+(IF(F181="t",VLOOKUP(F181,'Appendix 3 Rules'!$A$1:$O$34,15)))+(IF(F181="u",VLOOKUP(F181,'Appendix 3 Rules'!$A$1:$O$34,15))))</f>
        <v/>
      </c>
      <c r="H181" s="61" t="str">
        <f>IF(F181="","",IF(OR(F181="d",F181="e",F181="gc1",F181="gc2",F181="gc3",F181="gr1",F181="gr2",F181="gr3",F181="h1",F181="h2",F181="h3",F181="i1",F181="i2",F181="j1",F181="j2",F181="k",F181="l1",F181="l2",F181="m1",F181="m2",F181="m3",F181="n",F181="o",F181="p",F181="q",F181="r",F181="s",F181="t",F181="u",F181="f"),MIN(G181,VLOOKUP(F181,'Appx 3 (Mass) Rules'!$A$1:$D$150,4,0)),MIN(G181,VLOOKUP(F181,'Appx 3 (Mass) Rules'!$A$1:$D$150,4,0),SUMPRODUCT(IF(I181="",0,INDEX('Appendix 3 Rules'!$B$2:$B$18,MATCH(F181,'Appendix 3 Rules'!$A$2:$A$17))))+(IF(K181="",0,INDEX('Appendix 3 Rules'!$C$2:$C$18,MATCH(F181,'Appendix 3 Rules'!$A$2:$A$17))))+(IF(M181="",0,INDEX('Appendix 3 Rules'!$D$2:$D$18,MATCH(F181,'Appendix 3 Rules'!$A$2:$A$17))))+(IF(O181="",0,INDEX('Appendix 3 Rules'!$E$2:$E$18,MATCH(F181,'Appendix 3 Rules'!$A$2:$A$17))))+(IF(Q181="",0,INDEX('Appendix 3 Rules'!$F$2:$F$18,MATCH(F181,'Appendix 3 Rules'!$A$2:$A$17))))+(IF(S181="",0,INDEX('Appendix 3 Rules'!$G$2:$G$18,MATCH(F181,'Appendix 3 Rules'!$A$2:$A$17))))+(IF(U181="",0,INDEX('Appendix 3 Rules'!$H$2:$H$18,MATCH(F181,'Appendix 3 Rules'!$A$2:$A$17))))+(IF(W181="",0,INDEX('Appendix 3 Rules'!$I$2:$I$18,MATCH(F181,'Appendix 3 Rules'!$A$2:$A$17))))+(IF(Y181="",0,INDEX('Appendix 3 Rules'!$J$2:$J$18,MATCH(F181,'Appendix 3 Rules'!$A$2:$A$17))))+(IF(AA181="",0,INDEX('Appendix 3 Rules'!$K$2:$K$18,MATCH(F181,'Appendix 3 Rules'!$A$2:$A$17))))+(IF(AC181="",0,INDEX('Appendix 3 Rules'!$L$2:$L$18,MATCH(F181,'Appendix 3 Rules'!$A$2:$A$17))))+(IF(AE181="",0,INDEX('Appendix 3 Rules'!$M$2:$M$18,MATCH(F181,'Appendix 3 Rules'!$A$2:$A$17))))+(IF(AG181="",0,INDEX('Appendix 3 Rules'!$N$2:$N$18,MATCH(F181,'Appendix 3 Rules'!$A$2:$A$17))))+(IF(F181="gc1",VLOOKUP(F181,'Appendix 3 Rules'!$A$1:$O$34,15)))+(IF(F181="gc2",VLOOKUP(F181,'Appendix 3 Rules'!$A$1:$O$34,15)))+(IF(F181="gc3",VLOOKUP(F181,'Appendix 3 Rules'!$A$1:$O$34,15)))+(IF(F181="gr1",VLOOKUP(F181,'Appendix 3 Rules'!$A$1:$O$34,15)))+(IF(F181="gr2",VLOOKUP(F181,'Appendix 3 Rules'!$A$1:$O$34,15)))+(IF(F181="gr3",VLOOKUP(F181,'Appendix 3 Rules'!$A$1:$O$34,15)))+(IF(F181="h1",VLOOKUP(F181,'Appendix 3 Rules'!$A$1:$O$34,15)))+(IF(F181="h2",VLOOKUP(F181,'Appendix 3 Rules'!$A$1:$O$34,15)))+(IF(F181="h3",VLOOKUP(F181,'Appendix 3 Rules'!$A$1:$O$34,15)))+(IF(F181="i1",VLOOKUP(F181,'Appendix 3 Rules'!$A$1:$O$34,15)))+(IF(F181="i2",VLOOKUP(F181,'Appendix 3 Rules'!$A$1:$O$34,15)))+(IF(F181="j1",VLOOKUP(F181,'Appendix 3 Rules'!$A$1:$O$34,15)))+(IF(F181="j2",VLOOKUP(F181,'Appendix 3 Rules'!$A$1:$O$34,15)))+(IF(F181="k",VLOOKUP(F181,'Appendix 3 Rules'!$A$1:$O$34,15)))+(IF(F181="l1",VLOOKUP(F181,'Appendix 3 Rules'!$A$1:$O$34,15)))+(IF(F181="l2",VLOOKUP(F181,'Appendix 3 Rules'!$A$1:$O$34,15)))+(IF(F181="m1",VLOOKUP(F181,'Appendix 3 Rules'!$A$1:$O$34,15)))+(IF(F181="m2",VLOOKUP(F181,'Appendix 3 Rules'!$A$1:$O$34,15)))+(IF(F181="m3",VLOOKUP(F181,'Appendix 3 Rules'!$A$1:$O$34,15)))+(IF(F181="n",VLOOKUP(F181,'Appendix 3 Rules'!$A$1:$O$34,15)))+(IF(F181="o",VLOOKUP(F181,'Appendix 3 Rules'!$A$1:$O$34,15)))+(IF(F181="p",VLOOKUP(F181,'Appendix 3 Rules'!$A$1:$O$34,15)))+(IF(F181="q",VLOOKUP(F181,'Appendix 3 Rules'!$A$1:$O$34,15)))+(IF(F181="r",VLOOKUP(F181,'Appendix 3 Rules'!$A$1:$O$34,15)))+(IF(F181="s",VLOOKUP(F181,'Appendix 3 Rules'!$A$1:$O$34,15)))+(IF(F181="t",VLOOKUP(F181,'Appendix 3 Rules'!$A$1:$O$34,15)))+(IF(F181="u",VLOOKUP(F181,'Appendix 3 Rules'!$A$1:$O$34,15))))))</f>
        <v/>
      </c>
      <c r="I181" s="12"/>
      <c r="J181" s="13"/>
      <c r="K181" s="12"/>
      <c r="L181" s="13"/>
      <c r="M181" s="12"/>
      <c r="N181" s="13"/>
      <c r="O181" s="12"/>
      <c r="P181" s="13"/>
      <c r="Q181" s="12"/>
      <c r="R181" s="13"/>
      <c r="S181" s="12"/>
      <c r="T181" s="13"/>
      <c r="U181" s="12"/>
      <c r="V181" s="13"/>
      <c r="W181" s="12"/>
      <c r="X181" s="13"/>
      <c r="Y181" s="12"/>
      <c r="Z181" s="13"/>
      <c r="AA181" s="12"/>
      <c r="AB181" s="13"/>
      <c r="AC181" s="8"/>
      <c r="AD181" s="13"/>
      <c r="AE181" s="8"/>
      <c r="AF181" s="13"/>
      <c r="AG181" s="8"/>
      <c r="AH181" s="13"/>
      <c r="AI181" s="13"/>
      <c r="AJ181" s="13"/>
      <c r="AK181" s="13"/>
      <c r="AL181" s="13"/>
      <c r="AM181" s="13" t="str">
        <f>IF(OR(AE181&lt;&gt;"",AG181&lt;&gt;""),"",IF(AND(F181&lt;&gt;"f",M181&lt;&gt;""),VLOOKUP(F181,'Appendix 3 Rules'!$A$1:$O$34,4,0),""))</f>
        <v/>
      </c>
      <c r="AN181" s="13" t="str">
        <f>IF(Q181="","",VLOOKUP(F181,'Appendix 3 Rules'!$A$1:$N$34,6,FALSE))</f>
        <v/>
      </c>
      <c r="AO181" s="13" t="str">
        <f>IF(AND(F181="f",U181&lt;&gt;""),VLOOKUP(F181,'Appendix 3 Rules'!$A$1:$N$34,8,FALSE),"")</f>
        <v/>
      </c>
    </row>
    <row r="182" spans="1:41" ht="18" customHeight="1" x14ac:dyDescent="0.2">
      <c r="B182" s="70"/>
      <c r="C182" s="9"/>
      <c r="D182" s="10"/>
      <c r="E182" s="9"/>
      <c r="F182" s="8"/>
      <c r="G182" s="20" t="str">
        <f>IF(F182="","",SUMPRODUCT(IF(I182="",0,INDEX('Appendix 3 Rules'!$B$2:$B$18,MATCH(F182,'Appendix 3 Rules'!$A$2:$A$17))))+(IF(K182="",0,INDEX('Appendix 3 Rules'!$C$2:$C$18,MATCH(F182,'Appendix 3 Rules'!$A$2:$A$17))))+(IF(M182="",0,INDEX('Appendix 3 Rules'!$D$2:$D$18,MATCH(F182,'Appendix 3 Rules'!$A$2:$A$17))))+(IF(O182="",0,INDEX('Appendix 3 Rules'!$E$2:$E$18,MATCH(F182,'Appendix 3 Rules'!$A$2:$A$17))))+(IF(Q182="",0,INDEX('Appendix 3 Rules'!$F$2:$F$18,MATCH(F182,'Appendix 3 Rules'!$A$2:$A$17))))+(IF(S182="",0,INDEX('Appendix 3 Rules'!$G$2:$G$18,MATCH(F182,'Appendix 3 Rules'!$A$2:$A$17))))+(IF(U182="",0,INDEX('Appendix 3 Rules'!$H$2:$H$18,MATCH(F182,'Appendix 3 Rules'!$A$2:$A$17))))+(IF(W182="",0,INDEX('Appendix 3 Rules'!$I$2:$I$18,MATCH(F182,'Appendix 3 Rules'!$A$2:$A$17))))+(IF(Y182="",0,INDEX('Appendix 3 Rules'!$J$2:$J$18,MATCH(F182,'Appendix 3 Rules'!$A$2:$A$17))))+(IF(AA182="",0,INDEX('Appendix 3 Rules'!$K$2:$K$18,MATCH(F182,'Appendix 3 Rules'!$A$2:$A$17))))+(IF(AC182="",0,INDEX('Appendix 3 Rules'!$L$2:$L$18,MATCH(F182,'Appendix 3 Rules'!$A$2:$A$17))))+(IF(AE182="",0,INDEX('Appendix 3 Rules'!$M$2:$M$18,MATCH(F182,'Appendix 3 Rules'!$A$2:$A$17))))+(IF(AG182="",0,INDEX('Appendix 3 Rules'!$N$2:$N$18,MATCH(F182,'Appendix 3 Rules'!$A$2:$A$17))))+(IF(F182="gc1",VLOOKUP(F182,'Appendix 3 Rules'!$A$1:$O$34,15)))+(IF(F182="gc2",VLOOKUP(F182,'Appendix 3 Rules'!$A$1:$O$34,15)))+(IF(F182="gc3",VLOOKUP(F182,'Appendix 3 Rules'!$A$1:$O$34,15)))+(IF(F182="gr1",VLOOKUP(F182,'Appendix 3 Rules'!$A$1:$O$34,15)))+(IF(F182="gr2",VLOOKUP(F182,'Appendix 3 Rules'!$A$1:$O$34,15)))+(IF(F182="gr3",VLOOKUP(F182,'Appendix 3 Rules'!$A$1:$O$34,15)))+(IF(F182="h1",VLOOKUP(F182,'Appendix 3 Rules'!$A$1:$O$34,15)))+(IF(F182="h2",VLOOKUP(F182,'Appendix 3 Rules'!$A$1:$O$34,15)))+(IF(F182="h3",VLOOKUP(F182,'Appendix 3 Rules'!$A$1:$O$34,15)))+(IF(F182="i1",VLOOKUP(F182,'Appendix 3 Rules'!$A$1:$O$34,15)))+(IF(F182="i2",VLOOKUP(F182,'Appendix 3 Rules'!$A$1:$O$34,15)))+(IF(F182="j1",VLOOKUP(F182,'Appendix 3 Rules'!$A$1:$O$34,15)))+(IF(F182="j2",VLOOKUP(F182,'Appendix 3 Rules'!$A$1:$O$34,15)))+(IF(F182="k",VLOOKUP(F182,'Appendix 3 Rules'!$A$1:$O$34,15)))+(IF(F182="l1",VLOOKUP(F182,'Appendix 3 Rules'!$A$1:$O$34,15)))+(IF(F182="l2",VLOOKUP(F182,'Appendix 3 Rules'!$A$1:$O$34,15)))+(IF(F182="m1",VLOOKUP(F182,'Appendix 3 Rules'!$A$1:$O$34,15)))+(IF(F182="m2",VLOOKUP(F182,'Appendix 3 Rules'!$A$1:$O$34,15)))+(IF(F182="m3",VLOOKUP(F182,'Appendix 3 Rules'!$A$1:$O$34,15)))+(IF(F182="n",VLOOKUP(F182,'Appendix 3 Rules'!$A$1:$O$34,15)))+(IF(F182="o",VLOOKUP(F182,'Appendix 3 Rules'!$A$1:$O$34,15)))+(IF(F182="p",VLOOKUP(F182,'Appendix 3 Rules'!$A$1:$O$34,15)))+(IF(F182="q",VLOOKUP(F182,'Appendix 3 Rules'!$A$1:$O$34,15)))+(IF(F182="r",VLOOKUP(F182,'Appendix 3 Rules'!$A$1:$O$34,15)))+(IF(F182="s",VLOOKUP(F182,'Appendix 3 Rules'!$A$1:$O$34,15)))+(IF(F182="t",VLOOKUP(F182,'Appendix 3 Rules'!$A$1:$O$34,15)))+(IF(F182="u",VLOOKUP(F182,'Appendix 3 Rules'!$A$1:$O$34,15))))</f>
        <v/>
      </c>
      <c r="H182" s="61" t="str">
        <f>IF(F182="","",IF(OR(F182="d",F182="e",F182="gc1",F182="gc2",F182="gc3",F182="gr1",F182="gr2",F182="gr3",F182="h1",F182="h2",F182="h3",F182="i1",F182="i2",F182="j1",F182="j2",F182="k",F182="l1",F182="l2",F182="m1",F182="m2",F182="m3",F182="n",F182="o",F182="p",F182="q",F182="r",F182="s",F182="t",F182="u",F182="f"),MIN(G182,VLOOKUP(F182,'Appx 3 (Mass) Rules'!$A$1:$D$150,4,0)),MIN(G182,VLOOKUP(F182,'Appx 3 (Mass) Rules'!$A$1:$D$150,4,0),SUMPRODUCT(IF(I182="",0,INDEX('Appendix 3 Rules'!$B$2:$B$18,MATCH(F182,'Appendix 3 Rules'!$A$2:$A$17))))+(IF(K182="",0,INDEX('Appendix 3 Rules'!$C$2:$C$18,MATCH(F182,'Appendix 3 Rules'!$A$2:$A$17))))+(IF(M182="",0,INDEX('Appendix 3 Rules'!$D$2:$D$18,MATCH(F182,'Appendix 3 Rules'!$A$2:$A$17))))+(IF(O182="",0,INDEX('Appendix 3 Rules'!$E$2:$E$18,MATCH(F182,'Appendix 3 Rules'!$A$2:$A$17))))+(IF(Q182="",0,INDEX('Appendix 3 Rules'!$F$2:$F$18,MATCH(F182,'Appendix 3 Rules'!$A$2:$A$17))))+(IF(S182="",0,INDEX('Appendix 3 Rules'!$G$2:$G$18,MATCH(F182,'Appendix 3 Rules'!$A$2:$A$17))))+(IF(U182="",0,INDEX('Appendix 3 Rules'!$H$2:$H$18,MATCH(F182,'Appendix 3 Rules'!$A$2:$A$17))))+(IF(W182="",0,INDEX('Appendix 3 Rules'!$I$2:$I$18,MATCH(F182,'Appendix 3 Rules'!$A$2:$A$17))))+(IF(Y182="",0,INDEX('Appendix 3 Rules'!$J$2:$J$18,MATCH(F182,'Appendix 3 Rules'!$A$2:$A$17))))+(IF(AA182="",0,INDEX('Appendix 3 Rules'!$K$2:$K$18,MATCH(F182,'Appendix 3 Rules'!$A$2:$A$17))))+(IF(AC182="",0,INDEX('Appendix 3 Rules'!$L$2:$L$18,MATCH(F182,'Appendix 3 Rules'!$A$2:$A$17))))+(IF(AE182="",0,INDEX('Appendix 3 Rules'!$M$2:$M$18,MATCH(F182,'Appendix 3 Rules'!$A$2:$A$17))))+(IF(AG182="",0,INDEX('Appendix 3 Rules'!$N$2:$N$18,MATCH(F182,'Appendix 3 Rules'!$A$2:$A$17))))+(IF(F182="gc1",VLOOKUP(F182,'Appendix 3 Rules'!$A$1:$O$34,15)))+(IF(F182="gc2",VLOOKUP(F182,'Appendix 3 Rules'!$A$1:$O$34,15)))+(IF(F182="gc3",VLOOKUP(F182,'Appendix 3 Rules'!$A$1:$O$34,15)))+(IF(F182="gr1",VLOOKUP(F182,'Appendix 3 Rules'!$A$1:$O$34,15)))+(IF(F182="gr2",VLOOKUP(F182,'Appendix 3 Rules'!$A$1:$O$34,15)))+(IF(F182="gr3",VLOOKUP(F182,'Appendix 3 Rules'!$A$1:$O$34,15)))+(IF(F182="h1",VLOOKUP(F182,'Appendix 3 Rules'!$A$1:$O$34,15)))+(IF(F182="h2",VLOOKUP(F182,'Appendix 3 Rules'!$A$1:$O$34,15)))+(IF(F182="h3",VLOOKUP(F182,'Appendix 3 Rules'!$A$1:$O$34,15)))+(IF(F182="i1",VLOOKUP(F182,'Appendix 3 Rules'!$A$1:$O$34,15)))+(IF(F182="i2",VLOOKUP(F182,'Appendix 3 Rules'!$A$1:$O$34,15)))+(IF(F182="j1",VLOOKUP(F182,'Appendix 3 Rules'!$A$1:$O$34,15)))+(IF(F182="j2",VLOOKUP(F182,'Appendix 3 Rules'!$A$1:$O$34,15)))+(IF(F182="k",VLOOKUP(F182,'Appendix 3 Rules'!$A$1:$O$34,15)))+(IF(F182="l1",VLOOKUP(F182,'Appendix 3 Rules'!$A$1:$O$34,15)))+(IF(F182="l2",VLOOKUP(F182,'Appendix 3 Rules'!$A$1:$O$34,15)))+(IF(F182="m1",VLOOKUP(F182,'Appendix 3 Rules'!$A$1:$O$34,15)))+(IF(F182="m2",VLOOKUP(F182,'Appendix 3 Rules'!$A$1:$O$34,15)))+(IF(F182="m3",VLOOKUP(F182,'Appendix 3 Rules'!$A$1:$O$34,15)))+(IF(F182="n",VLOOKUP(F182,'Appendix 3 Rules'!$A$1:$O$34,15)))+(IF(F182="o",VLOOKUP(F182,'Appendix 3 Rules'!$A$1:$O$34,15)))+(IF(F182="p",VLOOKUP(F182,'Appendix 3 Rules'!$A$1:$O$34,15)))+(IF(F182="q",VLOOKUP(F182,'Appendix 3 Rules'!$A$1:$O$34,15)))+(IF(F182="r",VLOOKUP(F182,'Appendix 3 Rules'!$A$1:$O$34,15)))+(IF(F182="s",VLOOKUP(F182,'Appendix 3 Rules'!$A$1:$O$34,15)))+(IF(F182="t",VLOOKUP(F182,'Appendix 3 Rules'!$A$1:$O$34,15)))+(IF(F182="u",VLOOKUP(F182,'Appendix 3 Rules'!$A$1:$O$34,15))))))</f>
        <v/>
      </c>
      <c r="I182" s="11"/>
      <c r="J182" s="14"/>
      <c r="K182" s="11"/>
      <c r="L182" s="14"/>
      <c r="M182" s="11"/>
      <c r="N182" s="14"/>
      <c r="O182" s="11"/>
      <c r="P182" s="14"/>
      <c r="Q182" s="11"/>
      <c r="R182" s="14"/>
      <c r="S182" s="68"/>
      <c r="T182" s="14"/>
      <c r="U182" s="11"/>
      <c r="V182" s="14"/>
      <c r="W182" s="11"/>
      <c r="X182" s="14"/>
      <c r="Y182" s="69"/>
      <c r="Z182" s="14"/>
      <c r="AA182" s="69"/>
      <c r="AB182" s="14"/>
      <c r="AC182" s="8"/>
      <c r="AD182" s="13"/>
      <c r="AE182" s="8"/>
      <c r="AF182" s="13"/>
      <c r="AG182" s="8"/>
      <c r="AH182" s="13"/>
      <c r="AI182" s="13"/>
      <c r="AJ182" s="13"/>
      <c r="AK182" s="13"/>
      <c r="AL182" s="13"/>
      <c r="AM182" s="13" t="str">
        <f>IF(OR(AE182&lt;&gt;"",AG182&lt;&gt;""),"",IF(AND(F182&lt;&gt;"f",M182&lt;&gt;""),VLOOKUP(F182,'Appendix 3 Rules'!$A$1:$O$34,4,0),""))</f>
        <v/>
      </c>
      <c r="AN182" s="13" t="str">
        <f>IF(Q182="","",VLOOKUP(F182,'Appendix 3 Rules'!$A$1:$N$34,6,FALSE))</f>
        <v/>
      </c>
      <c r="AO182" s="13" t="str">
        <f>IF(AND(F182="f",U182&lt;&gt;""),VLOOKUP(F182,'Appendix 3 Rules'!$A$1:$N$34,8,FALSE),"")</f>
        <v/>
      </c>
    </row>
    <row r="183" spans="1:41" ht="18" customHeight="1" x14ac:dyDescent="0.2">
      <c r="B183" s="70"/>
      <c r="C183" s="9"/>
      <c r="D183" s="10"/>
      <c r="E183" s="9"/>
      <c r="F183" s="8"/>
      <c r="G183" s="20" t="str">
        <f>IF(F183="","",SUMPRODUCT(IF(I183="",0,INDEX('Appendix 3 Rules'!$B$2:$B$18,MATCH(F183,'Appendix 3 Rules'!$A$2:$A$17))))+(IF(K183="",0,INDEX('Appendix 3 Rules'!$C$2:$C$18,MATCH(F183,'Appendix 3 Rules'!$A$2:$A$17))))+(IF(M183="",0,INDEX('Appendix 3 Rules'!$D$2:$D$18,MATCH(F183,'Appendix 3 Rules'!$A$2:$A$17))))+(IF(O183="",0,INDEX('Appendix 3 Rules'!$E$2:$E$18,MATCH(F183,'Appendix 3 Rules'!$A$2:$A$17))))+(IF(Q183="",0,INDEX('Appendix 3 Rules'!$F$2:$F$18,MATCH(F183,'Appendix 3 Rules'!$A$2:$A$17))))+(IF(S183="",0,INDEX('Appendix 3 Rules'!$G$2:$G$18,MATCH(F183,'Appendix 3 Rules'!$A$2:$A$17))))+(IF(U183="",0,INDEX('Appendix 3 Rules'!$H$2:$H$18,MATCH(F183,'Appendix 3 Rules'!$A$2:$A$17))))+(IF(W183="",0,INDEX('Appendix 3 Rules'!$I$2:$I$18,MATCH(F183,'Appendix 3 Rules'!$A$2:$A$17))))+(IF(Y183="",0,INDEX('Appendix 3 Rules'!$J$2:$J$18,MATCH(F183,'Appendix 3 Rules'!$A$2:$A$17))))+(IF(AA183="",0,INDEX('Appendix 3 Rules'!$K$2:$K$18,MATCH(F183,'Appendix 3 Rules'!$A$2:$A$17))))+(IF(AC183="",0,INDEX('Appendix 3 Rules'!$L$2:$L$18,MATCH(F183,'Appendix 3 Rules'!$A$2:$A$17))))+(IF(AE183="",0,INDEX('Appendix 3 Rules'!$M$2:$M$18,MATCH(F183,'Appendix 3 Rules'!$A$2:$A$17))))+(IF(AG183="",0,INDEX('Appendix 3 Rules'!$N$2:$N$18,MATCH(F183,'Appendix 3 Rules'!$A$2:$A$17))))+(IF(F183="gc1",VLOOKUP(F183,'Appendix 3 Rules'!$A$1:$O$34,15)))+(IF(F183="gc2",VLOOKUP(F183,'Appendix 3 Rules'!$A$1:$O$34,15)))+(IF(F183="gc3",VLOOKUP(F183,'Appendix 3 Rules'!$A$1:$O$34,15)))+(IF(F183="gr1",VLOOKUP(F183,'Appendix 3 Rules'!$A$1:$O$34,15)))+(IF(F183="gr2",VLOOKUP(F183,'Appendix 3 Rules'!$A$1:$O$34,15)))+(IF(F183="gr3",VLOOKUP(F183,'Appendix 3 Rules'!$A$1:$O$34,15)))+(IF(F183="h1",VLOOKUP(F183,'Appendix 3 Rules'!$A$1:$O$34,15)))+(IF(F183="h2",VLOOKUP(F183,'Appendix 3 Rules'!$A$1:$O$34,15)))+(IF(F183="h3",VLOOKUP(F183,'Appendix 3 Rules'!$A$1:$O$34,15)))+(IF(F183="i1",VLOOKUP(F183,'Appendix 3 Rules'!$A$1:$O$34,15)))+(IF(F183="i2",VLOOKUP(F183,'Appendix 3 Rules'!$A$1:$O$34,15)))+(IF(F183="j1",VLOOKUP(F183,'Appendix 3 Rules'!$A$1:$O$34,15)))+(IF(F183="j2",VLOOKUP(F183,'Appendix 3 Rules'!$A$1:$O$34,15)))+(IF(F183="k",VLOOKUP(F183,'Appendix 3 Rules'!$A$1:$O$34,15)))+(IF(F183="l1",VLOOKUP(F183,'Appendix 3 Rules'!$A$1:$O$34,15)))+(IF(F183="l2",VLOOKUP(F183,'Appendix 3 Rules'!$A$1:$O$34,15)))+(IF(F183="m1",VLOOKUP(F183,'Appendix 3 Rules'!$A$1:$O$34,15)))+(IF(F183="m2",VLOOKUP(F183,'Appendix 3 Rules'!$A$1:$O$34,15)))+(IF(F183="m3",VLOOKUP(F183,'Appendix 3 Rules'!$A$1:$O$34,15)))+(IF(F183="n",VLOOKUP(F183,'Appendix 3 Rules'!$A$1:$O$34,15)))+(IF(F183="o",VLOOKUP(F183,'Appendix 3 Rules'!$A$1:$O$34,15)))+(IF(F183="p",VLOOKUP(F183,'Appendix 3 Rules'!$A$1:$O$34,15)))+(IF(F183="q",VLOOKUP(F183,'Appendix 3 Rules'!$A$1:$O$34,15)))+(IF(F183="r",VLOOKUP(F183,'Appendix 3 Rules'!$A$1:$O$34,15)))+(IF(F183="s",VLOOKUP(F183,'Appendix 3 Rules'!$A$1:$O$34,15)))+(IF(F183="t",VLOOKUP(F183,'Appendix 3 Rules'!$A$1:$O$34,15)))+(IF(F183="u",VLOOKUP(F183,'Appendix 3 Rules'!$A$1:$O$34,15))))</f>
        <v/>
      </c>
      <c r="H183" s="61" t="str">
        <f>IF(F183="","",IF(OR(F183="d",F183="e",F183="gc1",F183="gc2",F183="gc3",F183="gr1",F183="gr2",F183="gr3",F183="h1",F183="h2",F183="h3",F183="i1",F183="i2",F183="j1",F183="j2",F183="k",F183="l1",F183="l2",F183="m1",F183="m2",F183="m3",F183="n",F183="o",F183="p",F183="q",F183="r",F183="s",F183="t",F183="u",F183="f"),MIN(G183,VLOOKUP(F183,'Appx 3 (Mass) Rules'!$A$1:$D$150,4,0)),MIN(G183,VLOOKUP(F183,'Appx 3 (Mass) Rules'!$A$1:$D$150,4,0),SUMPRODUCT(IF(I183="",0,INDEX('Appendix 3 Rules'!$B$2:$B$18,MATCH(F183,'Appendix 3 Rules'!$A$2:$A$17))))+(IF(K183="",0,INDEX('Appendix 3 Rules'!$C$2:$C$18,MATCH(F183,'Appendix 3 Rules'!$A$2:$A$17))))+(IF(M183="",0,INDEX('Appendix 3 Rules'!$D$2:$D$18,MATCH(F183,'Appendix 3 Rules'!$A$2:$A$17))))+(IF(O183="",0,INDEX('Appendix 3 Rules'!$E$2:$E$18,MATCH(F183,'Appendix 3 Rules'!$A$2:$A$17))))+(IF(Q183="",0,INDEX('Appendix 3 Rules'!$F$2:$F$18,MATCH(F183,'Appendix 3 Rules'!$A$2:$A$17))))+(IF(S183="",0,INDEX('Appendix 3 Rules'!$G$2:$G$18,MATCH(F183,'Appendix 3 Rules'!$A$2:$A$17))))+(IF(U183="",0,INDEX('Appendix 3 Rules'!$H$2:$H$18,MATCH(F183,'Appendix 3 Rules'!$A$2:$A$17))))+(IF(W183="",0,INDEX('Appendix 3 Rules'!$I$2:$I$18,MATCH(F183,'Appendix 3 Rules'!$A$2:$A$17))))+(IF(Y183="",0,INDEX('Appendix 3 Rules'!$J$2:$J$18,MATCH(F183,'Appendix 3 Rules'!$A$2:$A$17))))+(IF(AA183="",0,INDEX('Appendix 3 Rules'!$K$2:$K$18,MATCH(F183,'Appendix 3 Rules'!$A$2:$A$17))))+(IF(AC183="",0,INDEX('Appendix 3 Rules'!$L$2:$L$18,MATCH(F183,'Appendix 3 Rules'!$A$2:$A$17))))+(IF(AE183="",0,INDEX('Appendix 3 Rules'!$M$2:$M$18,MATCH(F183,'Appendix 3 Rules'!$A$2:$A$17))))+(IF(AG183="",0,INDEX('Appendix 3 Rules'!$N$2:$N$18,MATCH(F183,'Appendix 3 Rules'!$A$2:$A$17))))+(IF(F183="gc1",VLOOKUP(F183,'Appendix 3 Rules'!$A$1:$O$34,15)))+(IF(F183="gc2",VLOOKUP(F183,'Appendix 3 Rules'!$A$1:$O$34,15)))+(IF(F183="gc3",VLOOKUP(F183,'Appendix 3 Rules'!$A$1:$O$34,15)))+(IF(F183="gr1",VLOOKUP(F183,'Appendix 3 Rules'!$A$1:$O$34,15)))+(IF(F183="gr2",VLOOKUP(F183,'Appendix 3 Rules'!$A$1:$O$34,15)))+(IF(F183="gr3",VLOOKUP(F183,'Appendix 3 Rules'!$A$1:$O$34,15)))+(IF(F183="h1",VLOOKUP(F183,'Appendix 3 Rules'!$A$1:$O$34,15)))+(IF(F183="h2",VLOOKUP(F183,'Appendix 3 Rules'!$A$1:$O$34,15)))+(IF(F183="h3",VLOOKUP(F183,'Appendix 3 Rules'!$A$1:$O$34,15)))+(IF(F183="i1",VLOOKUP(F183,'Appendix 3 Rules'!$A$1:$O$34,15)))+(IF(F183="i2",VLOOKUP(F183,'Appendix 3 Rules'!$A$1:$O$34,15)))+(IF(F183="j1",VLOOKUP(F183,'Appendix 3 Rules'!$A$1:$O$34,15)))+(IF(F183="j2",VLOOKUP(F183,'Appendix 3 Rules'!$A$1:$O$34,15)))+(IF(F183="k",VLOOKUP(F183,'Appendix 3 Rules'!$A$1:$O$34,15)))+(IF(F183="l1",VLOOKUP(F183,'Appendix 3 Rules'!$A$1:$O$34,15)))+(IF(F183="l2",VLOOKUP(F183,'Appendix 3 Rules'!$A$1:$O$34,15)))+(IF(F183="m1",VLOOKUP(F183,'Appendix 3 Rules'!$A$1:$O$34,15)))+(IF(F183="m2",VLOOKUP(F183,'Appendix 3 Rules'!$A$1:$O$34,15)))+(IF(F183="m3",VLOOKUP(F183,'Appendix 3 Rules'!$A$1:$O$34,15)))+(IF(F183="n",VLOOKUP(F183,'Appendix 3 Rules'!$A$1:$O$34,15)))+(IF(F183="o",VLOOKUP(F183,'Appendix 3 Rules'!$A$1:$O$34,15)))+(IF(F183="p",VLOOKUP(F183,'Appendix 3 Rules'!$A$1:$O$34,15)))+(IF(F183="q",VLOOKUP(F183,'Appendix 3 Rules'!$A$1:$O$34,15)))+(IF(F183="r",VLOOKUP(F183,'Appendix 3 Rules'!$A$1:$O$34,15)))+(IF(F183="s",VLOOKUP(F183,'Appendix 3 Rules'!$A$1:$O$34,15)))+(IF(F183="t",VLOOKUP(F183,'Appendix 3 Rules'!$A$1:$O$34,15)))+(IF(F183="u",VLOOKUP(F183,'Appendix 3 Rules'!$A$1:$O$34,15))))))</f>
        <v/>
      </c>
      <c r="I183" s="12"/>
      <c r="J183" s="13"/>
      <c r="K183" s="12"/>
      <c r="L183" s="13"/>
      <c r="M183" s="12"/>
      <c r="N183" s="13"/>
      <c r="O183" s="12"/>
      <c r="P183" s="13"/>
      <c r="Q183" s="12"/>
      <c r="R183" s="13"/>
      <c r="S183" s="12"/>
      <c r="T183" s="13"/>
      <c r="U183" s="12"/>
      <c r="V183" s="13"/>
      <c r="W183" s="12"/>
      <c r="X183" s="13"/>
      <c r="Y183" s="12"/>
      <c r="Z183" s="13"/>
      <c r="AA183" s="12"/>
      <c r="AB183" s="13"/>
      <c r="AC183" s="8"/>
      <c r="AD183" s="13"/>
      <c r="AE183" s="8"/>
      <c r="AF183" s="13"/>
      <c r="AG183" s="8"/>
      <c r="AH183" s="13"/>
      <c r="AI183" s="13"/>
      <c r="AJ183" s="13"/>
      <c r="AK183" s="13"/>
      <c r="AL183" s="13"/>
      <c r="AM183" s="13" t="str">
        <f>IF(OR(AE183&lt;&gt;"",AG183&lt;&gt;""),"",IF(AND(F183&lt;&gt;"f",M183&lt;&gt;""),VLOOKUP(F183,'Appendix 3 Rules'!$A$1:$O$34,4,0),""))</f>
        <v/>
      </c>
      <c r="AN183" s="13" t="str">
        <f>IF(Q183="","",VLOOKUP(F183,'Appendix 3 Rules'!$A$1:$N$34,6,FALSE))</f>
        <v/>
      </c>
      <c r="AO183" s="13" t="str">
        <f>IF(AND(F183="f",U183&lt;&gt;""),VLOOKUP(F183,'Appendix 3 Rules'!$A$1:$N$34,8,FALSE),"")</f>
        <v/>
      </c>
    </row>
    <row r="184" spans="1:41" ht="18" customHeight="1" x14ac:dyDescent="0.2">
      <c r="B184" s="70"/>
      <c r="C184" s="9"/>
      <c r="D184" s="10"/>
      <c r="E184" s="9"/>
      <c r="F184" s="8"/>
      <c r="G184" s="20" t="str">
        <f>IF(F184="","",SUMPRODUCT(IF(I184="",0,INDEX('Appendix 3 Rules'!$B$2:$B$18,MATCH(F184,'Appendix 3 Rules'!$A$2:$A$17))))+(IF(K184="",0,INDEX('Appendix 3 Rules'!$C$2:$C$18,MATCH(F184,'Appendix 3 Rules'!$A$2:$A$17))))+(IF(M184="",0,INDEX('Appendix 3 Rules'!$D$2:$D$18,MATCH(F184,'Appendix 3 Rules'!$A$2:$A$17))))+(IF(O184="",0,INDEX('Appendix 3 Rules'!$E$2:$E$18,MATCH(F184,'Appendix 3 Rules'!$A$2:$A$17))))+(IF(Q184="",0,INDEX('Appendix 3 Rules'!$F$2:$F$18,MATCH(F184,'Appendix 3 Rules'!$A$2:$A$17))))+(IF(S184="",0,INDEX('Appendix 3 Rules'!$G$2:$G$18,MATCH(F184,'Appendix 3 Rules'!$A$2:$A$17))))+(IF(U184="",0,INDEX('Appendix 3 Rules'!$H$2:$H$18,MATCH(F184,'Appendix 3 Rules'!$A$2:$A$17))))+(IF(W184="",0,INDEX('Appendix 3 Rules'!$I$2:$I$18,MATCH(F184,'Appendix 3 Rules'!$A$2:$A$17))))+(IF(Y184="",0,INDEX('Appendix 3 Rules'!$J$2:$J$18,MATCH(F184,'Appendix 3 Rules'!$A$2:$A$17))))+(IF(AA184="",0,INDEX('Appendix 3 Rules'!$K$2:$K$18,MATCH(F184,'Appendix 3 Rules'!$A$2:$A$17))))+(IF(AC184="",0,INDEX('Appendix 3 Rules'!$L$2:$L$18,MATCH(F184,'Appendix 3 Rules'!$A$2:$A$17))))+(IF(AE184="",0,INDEX('Appendix 3 Rules'!$M$2:$M$18,MATCH(F184,'Appendix 3 Rules'!$A$2:$A$17))))+(IF(AG184="",0,INDEX('Appendix 3 Rules'!$N$2:$N$18,MATCH(F184,'Appendix 3 Rules'!$A$2:$A$17))))+(IF(F184="gc1",VLOOKUP(F184,'Appendix 3 Rules'!$A$1:$O$34,15)))+(IF(F184="gc2",VLOOKUP(F184,'Appendix 3 Rules'!$A$1:$O$34,15)))+(IF(F184="gc3",VLOOKUP(F184,'Appendix 3 Rules'!$A$1:$O$34,15)))+(IF(F184="gr1",VLOOKUP(F184,'Appendix 3 Rules'!$A$1:$O$34,15)))+(IF(F184="gr2",VLOOKUP(F184,'Appendix 3 Rules'!$A$1:$O$34,15)))+(IF(F184="gr3",VLOOKUP(F184,'Appendix 3 Rules'!$A$1:$O$34,15)))+(IF(F184="h1",VLOOKUP(F184,'Appendix 3 Rules'!$A$1:$O$34,15)))+(IF(F184="h2",VLOOKUP(F184,'Appendix 3 Rules'!$A$1:$O$34,15)))+(IF(F184="h3",VLOOKUP(F184,'Appendix 3 Rules'!$A$1:$O$34,15)))+(IF(F184="i1",VLOOKUP(F184,'Appendix 3 Rules'!$A$1:$O$34,15)))+(IF(F184="i2",VLOOKUP(F184,'Appendix 3 Rules'!$A$1:$O$34,15)))+(IF(F184="j1",VLOOKUP(F184,'Appendix 3 Rules'!$A$1:$O$34,15)))+(IF(F184="j2",VLOOKUP(F184,'Appendix 3 Rules'!$A$1:$O$34,15)))+(IF(F184="k",VLOOKUP(F184,'Appendix 3 Rules'!$A$1:$O$34,15)))+(IF(F184="l1",VLOOKUP(F184,'Appendix 3 Rules'!$A$1:$O$34,15)))+(IF(F184="l2",VLOOKUP(F184,'Appendix 3 Rules'!$A$1:$O$34,15)))+(IF(F184="m1",VLOOKUP(F184,'Appendix 3 Rules'!$A$1:$O$34,15)))+(IF(F184="m2",VLOOKUP(F184,'Appendix 3 Rules'!$A$1:$O$34,15)))+(IF(F184="m3",VLOOKUP(F184,'Appendix 3 Rules'!$A$1:$O$34,15)))+(IF(F184="n",VLOOKUP(F184,'Appendix 3 Rules'!$A$1:$O$34,15)))+(IF(F184="o",VLOOKUP(F184,'Appendix 3 Rules'!$A$1:$O$34,15)))+(IF(F184="p",VLOOKUP(F184,'Appendix 3 Rules'!$A$1:$O$34,15)))+(IF(F184="q",VLOOKUP(F184,'Appendix 3 Rules'!$A$1:$O$34,15)))+(IF(F184="r",VLOOKUP(F184,'Appendix 3 Rules'!$A$1:$O$34,15)))+(IF(F184="s",VLOOKUP(F184,'Appendix 3 Rules'!$A$1:$O$34,15)))+(IF(F184="t",VLOOKUP(F184,'Appendix 3 Rules'!$A$1:$O$34,15)))+(IF(F184="u",VLOOKUP(F184,'Appendix 3 Rules'!$A$1:$O$34,15))))</f>
        <v/>
      </c>
      <c r="H184" s="61" t="str">
        <f>IF(F184="","",IF(OR(F184="d",F184="e",F184="gc1",F184="gc2",F184="gc3",F184="gr1",F184="gr2",F184="gr3",F184="h1",F184="h2",F184="h3",F184="i1",F184="i2",F184="j1",F184="j2",F184="k",F184="l1",F184="l2",F184="m1",F184="m2",F184="m3",F184="n",F184="o",F184="p",F184="q",F184="r",F184="s",F184="t",F184="u",F184="f"),MIN(G184,VLOOKUP(F184,'Appx 3 (Mass) Rules'!$A$1:$D$150,4,0)),MIN(G184,VLOOKUP(F184,'Appx 3 (Mass) Rules'!$A$1:$D$150,4,0),SUMPRODUCT(IF(I184="",0,INDEX('Appendix 3 Rules'!$B$2:$B$18,MATCH(F184,'Appendix 3 Rules'!$A$2:$A$17))))+(IF(K184="",0,INDEX('Appendix 3 Rules'!$C$2:$C$18,MATCH(F184,'Appendix 3 Rules'!$A$2:$A$17))))+(IF(M184="",0,INDEX('Appendix 3 Rules'!$D$2:$D$18,MATCH(F184,'Appendix 3 Rules'!$A$2:$A$17))))+(IF(O184="",0,INDEX('Appendix 3 Rules'!$E$2:$E$18,MATCH(F184,'Appendix 3 Rules'!$A$2:$A$17))))+(IF(Q184="",0,INDEX('Appendix 3 Rules'!$F$2:$F$18,MATCH(F184,'Appendix 3 Rules'!$A$2:$A$17))))+(IF(S184="",0,INDEX('Appendix 3 Rules'!$G$2:$G$18,MATCH(F184,'Appendix 3 Rules'!$A$2:$A$17))))+(IF(U184="",0,INDEX('Appendix 3 Rules'!$H$2:$H$18,MATCH(F184,'Appendix 3 Rules'!$A$2:$A$17))))+(IF(W184="",0,INDEX('Appendix 3 Rules'!$I$2:$I$18,MATCH(F184,'Appendix 3 Rules'!$A$2:$A$17))))+(IF(Y184="",0,INDEX('Appendix 3 Rules'!$J$2:$J$18,MATCH(F184,'Appendix 3 Rules'!$A$2:$A$17))))+(IF(AA184="",0,INDEX('Appendix 3 Rules'!$K$2:$K$18,MATCH(F184,'Appendix 3 Rules'!$A$2:$A$17))))+(IF(AC184="",0,INDEX('Appendix 3 Rules'!$L$2:$L$18,MATCH(F184,'Appendix 3 Rules'!$A$2:$A$17))))+(IF(AE184="",0,INDEX('Appendix 3 Rules'!$M$2:$M$18,MATCH(F184,'Appendix 3 Rules'!$A$2:$A$17))))+(IF(AG184="",0,INDEX('Appendix 3 Rules'!$N$2:$N$18,MATCH(F184,'Appendix 3 Rules'!$A$2:$A$17))))+(IF(F184="gc1",VLOOKUP(F184,'Appendix 3 Rules'!$A$1:$O$34,15)))+(IF(F184="gc2",VLOOKUP(F184,'Appendix 3 Rules'!$A$1:$O$34,15)))+(IF(F184="gc3",VLOOKUP(F184,'Appendix 3 Rules'!$A$1:$O$34,15)))+(IF(F184="gr1",VLOOKUP(F184,'Appendix 3 Rules'!$A$1:$O$34,15)))+(IF(F184="gr2",VLOOKUP(F184,'Appendix 3 Rules'!$A$1:$O$34,15)))+(IF(F184="gr3",VLOOKUP(F184,'Appendix 3 Rules'!$A$1:$O$34,15)))+(IF(F184="h1",VLOOKUP(F184,'Appendix 3 Rules'!$A$1:$O$34,15)))+(IF(F184="h2",VLOOKUP(F184,'Appendix 3 Rules'!$A$1:$O$34,15)))+(IF(F184="h3",VLOOKUP(F184,'Appendix 3 Rules'!$A$1:$O$34,15)))+(IF(F184="i1",VLOOKUP(F184,'Appendix 3 Rules'!$A$1:$O$34,15)))+(IF(F184="i2",VLOOKUP(F184,'Appendix 3 Rules'!$A$1:$O$34,15)))+(IF(F184="j1",VLOOKUP(F184,'Appendix 3 Rules'!$A$1:$O$34,15)))+(IF(F184="j2",VLOOKUP(F184,'Appendix 3 Rules'!$A$1:$O$34,15)))+(IF(F184="k",VLOOKUP(F184,'Appendix 3 Rules'!$A$1:$O$34,15)))+(IF(F184="l1",VLOOKUP(F184,'Appendix 3 Rules'!$A$1:$O$34,15)))+(IF(F184="l2",VLOOKUP(F184,'Appendix 3 Rules'!$A$1:$O$34,15)))+(IF(F184="m1",VLOOKUP(F184,'Appendix 3 Rules'!$A$1:$O$34,15)))+(IF(F184="m2",VLOOKUP(F184,'Appendix 3 Rules'!$A$1:$O$34,15)))+(IF(F184="m3",VLOOKUP(F184,'Appendix 3 Rules'!$A$1:$O$34,15)))+(IF(F184="n",VLOOKUP(F184,'Appendix 3 Rules'!$A$1:$O$34,15)))+(IF(F184="o",VLOOKUP(F184,'Appendix 3 Rules'!$A$1:$O$34,15)))+(IF(F184="p",VLOOKUP(F184,'Appendix 3 Rules'!$A$1:$O$34,15)))+(IF(F184="q",VLOOKUP(F184,'Appendix 3 Rules'!$A$1:$O$34,15)))+(IF(F184="r",VLOOKUP(F184,'Appendix 3 Rules'!$A$1:$O$34,15)))+(IF(F184="s",VLOOKUP(F184,'Appendix 3 Rules'!$A$1:$O$34,15)))+(IF(F184="t",VLOOKUP(F184,'Appendix 3 Rules'!$A$1:$O$34,15)))+(IF(F184="u",VLOOKUP(F184,'Appendix 3 Rules'!$A$1:$O$34,15))))))</f>
        <v/>
      </c>
      <c r="I184" s="11"/>
      <c r="J184" s="14"/>
      <c r="K184" s="11"/>
      <c r="L184" s="14"/>
      <c r="M184" s="11"/>
      <c r="N184" s="14"/>
      <c r="O184" s="11"/>
      <c r="P184" s="14"/>
      <c r="Q184" s="11"/>
      <c r="R184" s="14"/>
      <c r="S184" s="68"/>
      <c r="T184" s="14"/>
      <c r="U184" s="11"/>
      <c r="V184" s="14"/>
      <c r="W184" s="11"/>
      <c r="X184" s="14"/>
      <c r="Y184" s="69"/>
      <c r="Z184" s="14"/>
      <c r="AA184" s="69"/>
      <c r="AB184" s="14"/>
      <c r="AC184" s="8"/>
      <c r="AD184" s="13"/>
      <c r="AE184" s="8"/>
      <c r="AF184" s="13"/>
      <c r="AG184" s="8"/>
      <c r="AH184" s="13"/>
      <c r="AI184" s="13"/>
      <c r="AJ184" s="13"/>
      <c r="AK184" s="13"/>
      <c r="AL184" s="13"/>
      <c r="AM184" s="13" t="str">
        <f>IF(OR(AE184&lt;&gt;"",AG184&lt;&gt;""),"",IF(AND(F184&lt;&gt;"f",M184&lt;&gt;""),VLOOKUP(F184,'Appendix 3 Rules'!$A$1:$O$34,4,0),""))</f>
        <v/>
      </c>
      <c r="AN184" s="13" t="str">
        <f>IF(Q184="","",VLOOKUP(F184,'Appendix 3 Rules'!$A$1:$N$34,6,FALSE))</f>
        <v/>
      </c>
      <c r="AO184" s="13" t="str">
        <f>IF(AND(F184="f",U184&lt;&gt;""),VLOOKUP(F184,'Appendix 3 Rules'!$A$1:$N$34,8,FALSE),"")</f>
        <v/>
      </c>
    </row>
    <row r="185" spans="1:41" ht="18" customHeight="1" x14ac:dyDescent="0.2">
      <c r="B185" s="70"/>
      <c r="C185" s="9"/>
      <c r="D185" s="10"/>
      <c r="E185" s="9"/>
      <c r="F185" s="8"/>
      <c r="G185" s="20" t="str">
        <f>IF(F185="","",SUMPRODUCT(IF(I185="",0,INDEX('Appendix 3 Rules'!$B$2:$B$18,MATCH(F185,'Appendix 3 Rules'!$A$2:$A$17))))+(IF(K185="",0,INDEX('Appendix 3 Rules'!$C$2:$C$18,MATCH(F185,'Appendix 3 Rules'!$A$2:$A$17))))+(IF(M185="",0,INDEX('Appendix 3 Rules'!$D$2:$D$18,MATCH(F185,'Appendix 3 Rules'!$A$2:$A$17))))+(IF(O185="",0,INDEX('Appendix 3 Rules'!$E$2:$E$18,MATCH(F185,'Appendix 3 Rules'!$A$2:$A$17))))+(IF(Q185="",0,INDEX('Appendix 3 Rules'!$F$2:$F$18,MATCH(F185,'Appendix 3 Rules'!$A$2:$A$17))))+(IF(S185="",0,INDEX('Appendix 3 Rules'!$G$2:$G$18,MATCH(F185,'Appendix 3 Rules'!$A$2:$A$17))))+(IF(U185="",0,INDEX('Appendix 3 Rules'!$H$2:$H$18,MATCH(F185,'Appendix 3 Rules'!$A$2:$A$17))))+(IF(W185="",0,INDEX('Appendix 3 Rules'!$I$2:$I$18,MATCH(F185,'Appendix 3 Rules'!$A$2:$A$17))))+(IF(Y185="",0,INDEX('Appendix 3 Rules'!$J$2:$J$18,MATCH(F185,'Appendix 3 Rules'!$A$2:$A$17))))+(IF(AA185="",0,INDEX('Appendix 3 Rules'!$K$2:$K$18,MATCH(F185,'Appendix 3 Rules'!$A$2:$A$17))))+(IF(AC185="",0,INDEX('Appendix 3 Rules'!$L$2:$L$18,MATCH(F185,'Appendix 3 Rules'!$A$2:$A$17))))+(IF(AE185="",0,INDEX('Appendix 3 Rules'!$M$2:$M$18,MATCH(F185,'Appendix 3 Rules'!$A$2:$A$17))))+(IF(AG185="",0,INDEX('Appendix 3 Rules'!$N$2:$N$18,MATCH(F185,'Appendix 3 Rules'!$A$2:$A$17))))+(IF(F185="gc1",VLOOKUP(F185,'Appendix 3 Rules'!$A$1:$O$34,15)))+(IF(F185="gc2",VLOOKUP(F185,'Appendix 3 Rules'!$A$1:$O$34,15)))+(IF(F185="gc3",VLOOKUP(F185,'Appendix 3 Rules'!$A$1:$O$34,15)))+(IF(F185="gr1",VLOOKUP(F185,'Appendix 3 Rules'!$A$1:$O$34,15)))+(IF(F185="gr2",VLOOKUP(F185,'Appendix 3 Rules'!$A$1:$O$34,15)))+(IF(F185="gr3",VLOOKUP(F185,'Appendix 3 Rules'!$A$1:$O$34,15)))+(IF(F185="h1",VLOOKUP(F185,'Appendix 3 Rules'!$A$1:$O$34,15)))+(IF(F185="h2",VLOOKUP(F185,'Appendix 3 Rules'!$A$1:$O$34,15)))+(IF(F185="h3",VLOOKUP(F185,'Appendix 3 Rules'!$A$1:$O$34,15)))+(IF(F185="i1",VLOOKUP(F185,'Appendix 3 Rules'!$A$1:$O$34,15)))+(IF(F185="i2",VLOOKUP(F185,'Appendix 3 Rules'!$A$1:$O$34,15)))+(IF(F185="j1",VLOOKUP(F185,'Appendix 3 Rules'!$A$1:$O$34,15)))+(IF(F185="j2",VLOOKUP(F185,'Appendix 3 Rules'!$A$1:$O$34,15)))+(IF(F185="k",VLOOKUP(F185,'Appendix 3 Rules'!$A$1:$O$34,15)))+(IF(F185="l1",VLOOKUP(F185,'Appendix 3 Rules'!$A$1:$O$34,15)))+(IF(F185="l2",VLOOKUP(F185,'Appendix 3 Rules'!$A$1:$O$34,15)))+(IF(F185="m1",VLOOKUP(F185,'Appendix 3 Rules'!$A$1:$O$34,15)))+(IF(F185="m2",VLOOKUP(F185,'Appendix 3 Rules'!$A$1:$O$34,15)))+(IF(F185="m3",VLOOKUP(F185,'Appendix 3 Rules'!$A$1:$O$34,15)))+(IF(F185="n",VLOOKUP(F185,'Appendix 3 Rules'!$A$1:$O$34,15)))+(IF(F185="o",VLOOKUP(F185,'Appendix 3 Rules'!$A$1:$O$34,15)))+(IF(F185="p",VLOOKUP(F185,'Appendix 3 Rules'!$A$1:$O$34,15)))+(IF(F185="q",VLOOKUP(F185,'Appendix 3 Rules'!$A$1:$O$34,15)))+(IF(F185="r",VLOOKUP(F185,'Appendix 3 Rules'!$A$1:$O$34,15)))+(IF(F185="s",VLOOKUP(F185,'Appendix 3 Rules'!$A$1:$O$34,15)))+(IF(F185="t",VLOOKUP(F185,'Appendix 3 Rules'!$A$1:$O$34,15)))+(IF(F185="u",VLOOKUP(F185,'Appendix 3 Rules'!$A$1:$O$34,15))))</f>
        <v/>
      </c>
      <c r="H185" s="61" t="str">
        <f>IF(F185="","",IF(OR(F185="d",F185="e",F185="gc1",F185="gc2",F185="gc3",F185="gr1",F185="gr2",F185="gr3",F185="h1",F185="h2",F185="h3",F185="i1",F185="i2",F185="j1",F185="j2",F185="k",F185="l1",F185="l2",F185="m1",F185="m2",F185="m3",F185="n",F185="o",F185="p",F185="q",F185="r",F185="s",F185="t",F185="u",F185="f"),MIN(G185,VLOOKUP(F185,'Appx 3 (Mass) Rules'!$A$1:$D$150,4,0)),MIN(G185,VLOOKUP(F185,'Appx 3 (Mass) Rules'!$A$1:$D$150,4,0),SUMPRODUCT(IF(I185="",0,INDEX('Appendix 3 Rules'!$B$2:$B$18,MATCH(F185,'Appendix 3 Rules'!$A$2:$A$17))))+(IF(K185="",0,INDEX('Appendix 3 Rules'!$C$2:$C$18,MATCH(F185,'Appendix 3 Rules'!$A$2:$A$17))))+(IF(M185="",0,INDEX('Appendix 3 Rules'!$D$2:$D$18,MATCH(F185,'Appendix 3 Rules'!$A$2:$A$17))))+(IF(O185="",0,INDEX('Appendix 3 Rules'!$E$2:$E$18,MATCH(F185,'Appendix 3 Rules'!$A$2:$A$17))))+(IF(Q185="",0,INDEX('Appendix 3 Rules'!$F$2:$F$18,MATCH(F185,'Appendix 3 Rules'!$A$2:$A$17))))+(IF(S185="",0,INDEX('Appendix 3 Rules'!$G$2:$G$18,MATCH(F185,'Appendix 3 Rules'!$A$2:$A$17))))+(IF(U185="",0,INDEX('Appendix 3 Rules'!$H$2:$H$18,MATCH(F185,'Appendix 3 Rules'!$A$2:$A$17))))+(IF(W185="",0,INDEX('Appendix 3 Rules'!$I$2:$I$18,MATCH(F185,'Appendix 3 Rules'!$A$2:$A$17))))+(IF(Y185="",0,INDEX('Appendix 3 Rules'!$J$2:$J$18,MATCH(F185,'Appendix 3 Rules'!$A$2:$A$17))))+(IF(AA185="",0,INDEX('Appendix 3 Rules'!$K$2:$K$18,MATCH(F185,'Appendix 3 Rules'!$A$2:$A$17))))+(IF(AC185="",0,INDEX('Appendix 3 Rules'!$L$2:$L$18,MATCH(F185,'Appendix 3 Rules'!$A$2:$A$17))))+(IF(AE185="",0,INDEX('Appendix 3 Rules'!$M$2:$M$18,MATCH(F185,'Appendix 3 Rules'!$A$2:$A$17))))+(IF(AG185="",0,INDEX('Appendix 3 Rules'!$N$2:$N$18,MATCH(F185,'Appendix 3 Rules'!$A$2:$A$17))))+(IF(F185="gc1",VLOOKUP(F185,'Appendix 3 Rules'!$A$1:$O$34,15)))+(IF(F185="gc2",VLOOKUP(F185,'Appendix 3 Rules'!$A$1:$O$34,15)))+(IF(F185="gc3",VLOOKUP(F185,'Appendix 3 Rules'!$A$1:$O$34,15)))+(IF(F185="gr1",VLOOKUP(F185,'Appendix 3 Rules'!$A$1:$O$34,15)))+(IF(F185="gr2",VLOOKUP(F185,'Appendix 3 Rules'!$A$1:$O$34,15)))+(IF(F185="gr3",VLOOKUP(F185,'Appendix 3 Rules'!$A$1:$O$34,15)))+(IF(F185="h1",VLOOKUP(F185,'Appendix 3 Rules'!$A$1:$O$34,15)))+(IF(F185="h2",VLOOKUP(F185,'Appendix 3 Rules'!$A$1:$O$34,15)))+(IF(F185="h3",VLOOKUP(F185,'Appendix 3 Rules'!$A$1:$O$34,15)))+(IF(F185="i1",VLOOKUP(F185,'Appendix 3 Rules'!$A$1:$O$34,15)))+(IF(F185="i2",VLOOKUP(F185,'Appendix 3 Rules'!$A$1:$O$34,15)))+(IF(F185="j1",VLOOKUP(F185,'Appendix 3 Rules'!$A$1:$O$34,15)))+(IF(F185="j2",VLOOKUP(F185,'Appendix 3 Rules'!$A$1:$O$34,15)))+(IF(F185="k",VLOOKUP(F185,'Appendix 3 Rules'!$A$1:$O$34,15)))+(IF(F185="l1",VLOOKUP(F185,'Appendix 3 Rules'!$A$1:$O$34,15)))+(IF(F185="l2",VLOOKUP(F185,'Appendix 3 Rules'!$A$1:$O$34,15)))+(IF(F185="m1",VLOOKUP(F185,'Appendix 3 Rules'!$A$1:$O$34,15)))+(IF(F185="m2",VLOOKUP(F185,'Appendix 3 Rules'!$A$1:$O$34,15)))+(IF(F185="m3",VLOOKUP(F185,'Appendix 3 Rules'!$A$1:$O$34,15)))+(IF(F185="n",VLOOKUP(F185,'Appendix 3 Rules'!$A$1:$O$34,15)))+(IF(F185="o",VLOOKUP(F185,'Appendix 3 Rules'!$A$1:$O$34,15)))+(IF(F185="p",VLOOKUP(F185,'Appendix 3 Rules'!$A$1:$O$34,15)))+(IF(F185="q",VLOOKUP(F185,'Appendix 3 Rules'!$A$1:$O$34,15)))+(IF(F185="r",VLOOKUP(F185,'Appendix 3 Rules'!$A$1:$O$34,15)))+(IF(F185="s",VLOOKUP(F185,'Appendix 3 Rules'!$A$1:$O$34,15)))+(IF(F185="t",VLOOKUP(F185,'Appendix 3 Rules'!$A$1:$O$34,15)))+(IF(F185="u",VLOOKUP(F185,'Appendix 3 Rules'!$A$1:$O$34,15))))))</f>
        <v/>
      </c>
      <c r="I185" s="12"/>
      <c r="J185" s="13"/>
      <c r="K185" s="12"/>
      <c r="L185" s="13"/>
      <c r="M185" s="12"/>
      <c r="N185" s="13"/>
      <c r="O185" s="12"/>
      <c r="P185" s="13"/>
      <c r="Q185" s="12"/>
      <c r="R185" s="13"/>
      <c r="S185" s="12"/>
      <c r="T185" s="13"/>
      <c r="U185" s="12"/>
      <c r="V185" s="13"/>
      <c r="W185" s="12"/>
      <c r="X185" s="13"/>
      <c r="Y185" s="12"/>
      <c r="Z185" s="13"/>
      <c r="AA185" s="12"/>
      <c r="AB185" s="13"/>
      <c r="AC185" s="8"/>
      <c r="AD185" s="13"/>
      <c r="AE185" s="8"/>
      <c r="AF185" s="13"/>
      <c r="AG185" s="8"/>
      <c r="AH185" s="13"/>
      <c r="AI185" s="13"/>
      <c r="AJ185" s="13"/>
      <c r="AK185" s="13"/>
      <c r="AL185" s="13"/>
      <c r="AM185" s="13" t="str">
        <f>IF(OR(AE185&lt;&gt;"",AG185&lt;&gt;""),"",IF(AND(F185&lt;&gt;"f",M185&lt;&gt;""),VLOOKUP(F185,'Appendix 3 Rules'!$A$1:$O$34,4,0),""))</f>
        <v/>
      </c>
      <c r="AN185" s="13" t="str">
        <f>IF(Q185="","",VLOOKUP(F185,'Appendix 3 Rules'!$A$1:$N$34,6,FALSE))</f>
        <v/>
      </c>
      <c r="AO185" s="13" t="str">
        <f>IF(AND(F185="f",U185&lt;&gt;""),VLOOKUP(F185,'Appendix 3 Rules'!$A$1:$N$34,8,FALSE),"")</f>
        <v/>
      </c>
    </row>
    <row r="186" spans="1:41" ht="18" customHeight="1" x14ac:dyDescent="0.2">
      <c r="B186" s="70"/>
      <c r="C186" s="9"/>
      <c r="D186" s="10"/>
      <c r="E186" s="9"/>
      <c r="F186" s="8"/>
      <c r="G186" s="20" t="str">
        <f>IF(F186="","",SUMPRODUCT(IF(I186="",0,INDEX('Appendix 3 Rules'!$B$2:$B$18,MATCH(F186,'Appendix 3 Rules'!$A$2:$A$17))))+(IF(K186="",0,INDEX('Appendix 3 Rules'!$C$2:$C$18,MATCH(F186,'Appendix 3 Rules'!$A$2:$A$17))))+(IF(M186="",0,INDEX('Appendix 3 Rules'!$D$2:$D$18,MATCH(F186,'Appendix 3 Rules'!$A$2:$A$17))))+(IF(O186="",0,INDEX('Appendix 3 Rules'!$E$2:$E$18,MATCH(F186,'Appendix 3 Rules'!$A$2:$A$17))))+(IF(Q186="",0,INDEX('Appendix 3 Rules'!$F$2:$F$18,MATCH(F186,'Appendix 3 Rules'!$A$2:$A$17))))+(IF(S186="",0,INDEX('Appendix 3 Rules'!$G$2:$G$18,MATCH(F186,'Appendix 3 Rules'!$A$2:$A$17))))+(IF(U186="",0,INDEX('Appendix 3 Rules'!$H$2:$H$18,MATCH(F186,'Appendix 3 Rules'!$A$2:$A$17))))+(IF(W186="",0,INDEX('Appendix 3 Rules'!$I$2:$I$18,MATCH(F186,'Appendix 3 Rules'!$A$2:$A$17))))+(IF(Y186="",0,INDEX('Appendix 3 Rules'!$J$2:$J$18,MATCH(F186,'Appendix 3 Rules'!$A$2:$A$17))))+(IF(AA186="",0,INDEX('Appendix 3 Rules'!$K$2:$K$18,MATCH(F186,'Appendix 3 Rules'!$A$2:$A$17))))+(IF(AC186="",0,INDEX('Appendix 3 Rules'!$L$2:$L$18,MATCH(F186,'Appendix 3 Rules'!$A$2:$A$17))))+(IF(AE186="",0,INDEX('Appendix 3 Rules'!$M$2:$M$18,MATCH(F186,'Appendix 3 Rules'!$A$2:$A$17))))+(IF(AG186="",0,INDEX('Appendix 3 Rules'!$N$2:$N$18,MATCH(F186,'Appendix 3 Rules'!$A$2:$A$17))))+(IF(F186="gc1",VLOOKUP(F186,'Appendix 3 Rules'!$A$1:$O$34,15)))+(IF(F186="gc2",VLOOKUP(F186,'Appendix 3 Rules'!$A$1:$O$34,15)))+(IF(F186="gc3",VLOOKUP(F186,'Appendix 3 Rules'!$A$1:$O$34,15)))+(IF(F186="gr1",VLOOKUP(F186,'Appendix 3 Rules'!$A$1:$O$34,15)))+(IF(F186="gr2",VLOOKUP(F186,'Appendix 3 Rules'!$A$1:$O$34,15)))+(IF(F186="gr3",VLOOKUP(F186,'Appendix 3 Rules'!$A$1:$O$34,15)))+(IF(F186="h1",VLOOKUP(F186,'Appendix 3 Rules'!$A$1:$O$34,15)))+(IF(F186="h2",VLOOKUP(F186,'Appendix 3 Rules'!$A$1:$O$34,15)))+(IF(F186="h3",VLOOKUP(F186,'Appendix 3 Rules'!$A$1:$O$34,15)))+(IF(F186="i1",VLOOKUP(F186,'Appendix 3 Rules'!$A$1:$O$34,15)))+(IF(F186="i2",VLOOKUP(F186,'Appendix 3 Rules'!$A$1:$O$34,15)))+(IF(F186="j1",VLOOKUP(F186,'Appendix 3 Rules'!$A$1:$O$34,15)))+(IF(F186="j2",VLOOKUP(F186,'Appendix 3 Rules'!$A$1:$O$34,15)))+(IF(F186="k",VLOOKUP(F186,'Appendix 3 Rules'!$A$1:$O$34,15)))+(IF(F186="l1",VLOOKUP(F186,'Appendix 3 Rules'!$A$1:$O$34,15)))+(IF(F186="l2",VLOOKUP(F186,'Appendix 3 Rules'!$A$1:$O$34,15)))+(IF(F186="m1",VLOOKUP(F186,'Appendix 3 Rules'!$A$1:$O$34,15)))+(IF(F186="m2",VLOOKUP(F186,'Appendix 3 Rules'!$A$1:$O$34,15)))+(IF(F186="m3",VLOOKUP(F186,'Appendix 3 Rules'!$A$1:$O$34,15)))+(IF(F186="n",VLOOKUP(F186,'Appendix 3 Rules'!$A$1:$O$34,15)))+(IF(F186="o",VLOOKUP(F186,'Appendix 3 Rules'!$A$1:$O$34,15)))+(IF(F186="p",VLOOKUP(F186,'Appendix 3 Rules'!$A$1:$O$34,15)))+(IF(F186="q",VLOOKUP(F186,'Appendix 3 Rules'!$A$1:$O$34,15)))+(IF(F186="r",VLOOKUP(F186,'Appendix 3 Rules'!$A$1:$O$34,15)))+(IF(F186="s",VLOOKUP(F186,'Appendix 3 Rules'!$A$1:$O$34,15)))+(IF(F186="t",VLOOKUP(F186,'Appendix 3 Rules'!$A$1:$O$34,15)))+(IF(F186="u",VLOOKUP(F186,'Appendix 3 Rules'!$A$1:$O$34,15))))</f>
        <v/>
      </c>
      <c r="H186" s="61" t="str">
        <f>IF(F186="","",IF(OR(F186="d",F186="e",F186="gc1",F186="gc2",F186="gc3",F186="gr1",F186="gr2",F186="gr3",F186="h1",F186="h2",F186="h3",F186="i1",F186="i2",F186="j1",F186="j2",F186="k",F186="l1",F186="l2",F186="m1",F186="m2",F186="m3",F186="n",F186="o",F186="p",F186="q",F186="r",F186="s",F186="t",F186="u",F186="f"),MIN(G186,VLOOKUP(F186,'Appx 3 (Mass) Rules'!$A$1:$D$150,4,0)),MIN(G186,VLOOKUP(F186,'Appx 3 (Mass) Rules'!$A$1:$D$150,4,0),SUMPRODUCT(IF(I186="",0,INDEX('Appendix 3 Rules'!$B$2:$B$18,MATCH(F186,'Appendix 3 Rules'!$A$2:$A$17))))+(IF(K186="",0,INDEX('Appendix 3 Rules'!$C$2:$C$18,MATCH(F186,'Appendix 3 Rules'!$A$2:$A$17))))+(IF(M186="",0,INDEX('Appendix 3 Rules'!$D$2:$D$18,MATCH(F186,'Appendix 3 Rules'!$A$2:$A$17))))+(IF(O186="",0,INDEX('Appendix 3 Rules'!$E$2:$E$18,MATCH(F186,'Appendix 3 Rules'!$A$2:$A$17))))+(IF(Q186="",0,INDEX('Appendix 3 Rules'!$F$2:$F$18,MATCH(F186,'Appendix 3 Rules'!$A$2:$A$17))))+(IF(S186="",0,INDEX('Appendix 3 Rules'!$G$2:$G$18,MATCH(F186,'Appendix 3 Rules'!$A$2:$A$17))))+(IF(U186="",0,INDEX('Appendix 3 Rules'!$H$2:$H$18,MATCH(F186,'Appendix 3 Rules'!$A$2:$A$17))))+(IF(W186="",0,INDEX('Appendix 3 Rules'!$I$2:$I$18,MATCH(F186,'Appendix 3 Rules'!$A$2:$A$17))))+(IF(Y186="",0,INDEX('Appendix 3 Rules'!$J$2:$J$18,MATCH(F186,'Appendix 3 Rules'!$A$2:$A$17))))+(IF(AA186="",0,INDEX('Appendix 3 Rules'!$K$2:$K$18,MATCH(F186,'Appendix 3 Rules'!$A$2:$A$17))))+(IF(AC186="",0,INDEX('Appendix 3 Rules'!$L$2:$L$18,MATCH(F186,'Appendix 3 Rules'!$A$2:$A$17))))+(IF(AE186="",0,INDEX('Appendix 3 Rules'!$M$2:$M$18,MATCH(F186,'Appendix 3 Rules'!$A$2:$A$17))))+(IF(AG186="",0,INDEX('Appendix 3 Rules'!$N$2:$N$18,MATCH(F186,'Appendix 3 Rules'!$A$2:$A$17))))+(IF(F186="gc1",VLOOKUP(F186,'Appendix 3 Rules'!$A$1:$O$34,15)))+(IF(F186="gc2",VLOOKUP(F186,'Appendix 3 Rules'!$A$1:$O$34,15)))+(IF(F186="gc3",VLOOKUP(F186,'Appendix 3 Rules'!$A$1:$O$34,15)))+(IF(F186="gr1",VLOOKUP(F186,'Appendix 3 Rules'!$A$1:$O$34,15)))+(IF(F186="gr2",VLOOKUP(F186,'Appendix 3 Rules'!$A$1:$O$34,15)))+(IF(F186="gr3",VLOOKUP(F186,'Appendix 3 Rules'!$A$1:$O$34,15)))+(IF(F186="h1",VLOOKUP(F186,'Appendix 3 Rules'!$A$1:$O$34,15)))+(IF(F186="h2",VLOOKUP(F186,'Appendix 3 Rules'!$A$1:$O$34,15)))+(IF(F186="h3",VLOOKUP(F186,'Appendix 3 Rules'!$A$1:$O$34,15)))+(IF(F186="i1",VLOOKUP(F186,'Appendix 3 Rules'!$A$1:$O$34,15)))+(IF(F186="i2",VLOOKUP(F186,'Appendix 3 Rules'!$A$1:$O$34,15)))+(IF(F186="j1",VLOOKUP(F186,'Appendix 3 Rules'!$A$1:$O$34,15)))+(IF(F186="j2",VLOOKUP(F186,'Appendix 3 Rules'!$A$1:$O$34,15)))+(IF(F186="k",VLOOKUP(F186,'Appendix 3 Rules'!$A$1:$O$34,15)))+(IF(F186="l1",VLOOKUP(F186,'Appendix 3 Rules'!$A$1:$O$34,15)))+(IF(F186="l2",VLOOKUP(F186,'Appendix 3 Rules'!$A$1:$O$34,15)))+(IF(F186="m1",VLOOKUP(F186,'Appendix 3 Rules'!$A$1:$O$34,15)))+(IF(F186="m2",VLOOKUP(F186,'Appendix 3 Rules'!$A$1:$O$34,15)))+(IF(F186="m3",VLOOKUP(F186,'Appendix 3 Rules'!$A$1:$O$34,15)))+(IF(F186="n",VLOOKUP(F186,'Appendix 3 Rules'!$A$1:$O$34,15)))+(IF(F186="o",VLOOKUP(F186,'Appendix 3 Rules'!$A$1:$O$34,15)))+(IF(F186="p",VLOOKUP(F186,'Appendix 3 Rules'!$A$1:$O$34,15)))+(IF(F186="q",VLOOKUP(F186,'Appendix 3 Rules'!$A$1:$O$34,15)))+(IF(F186="r",VLOOKUP(F186,'Appendix 3 Rules'!$A$1:$O$34,15)))+(IF(F186="s",VLOOKUP(F186,'Appendix 3 Rules'!$A$1:$O$34,15)))+(IF(F186="t",VLOOKUP(F186,'Appendix 3 Rules'!$A$1:$O$34,15)))+(IF(F186="u",VLOOKUP(F186,'Appendix 3 Rules'!$A$1:$O$34,15))))))</f>
        <v/>
      </c>
      <c r="I186" s="11"/>
      <c r="J186" s="14"/>
      <c r="K186" s="11"/>
      <c r="L186" s="14"/>
      <c r="M186" s="11"/>
      <c r="N186" s="14"/>
      <c r="O186" s="11"/>
      <c r="P186" s="14"/>
      <c r="Q186" s="11"/>
      <c r="R186" s="14"/>
      <c r="S186" s="68"/>
      <c r="T186" s="14"/>
      <c r="U186" s="11"/>
      <c r="V186" s="14"/>
      <c r="W186" s="11"/>
      <c r="X186" s="14"/>
      <c r="Y186" s="69"/>
      <c r="Z186" s="14"/>
      <c r="AA186" s="69"/>
      <c r="AB186" s="14"/>
      <c r="AC186" s="8"/>
      <c r="AD186" s="13"/>
      <c r="AE186" s="8"/>
      <c r="AF186" s="13"/>
      <c r="AG186" s="8"/>
      <c r="AH186" s="13"/>
      <c r="AI186" s="13"/>
      <c r="AJ186" s="13"/>
      <c r="AK186" s="13"/>
      <c r="AL186" s="13"/>
      <c r="AM186" s="13" t="str">
        <f>IF(OR(AE186&lt;&gt;"",AG186&lt;&gt;""),"",IF(AND(F186&lt;&gt;"f",M186&lt;&gt;""),VLOOKUP(F186,'Appendix 3 Rules'!$A$1:$O$34,4,0),""))</f>
        <v/>
      </c>
      <c r="AN186" s="13" t="str">
        <f>IF(Q186="","",VLOOKUP(F186,'Appendix 3 Rules'!$A$1:$N$34,6,FALSE))</f>
        <v/>
      </c>
      <c r="AO186" s="13" t="str">
        <f>IF(AND(F186="f",U186&lt;&gt;""),VLOOKUP(F186,'Appendix 3 Rules'!$A$1:$N$34,8,FALSE),"")</f>
        <v/>
      </c>
    </row>
    <row r="187" spans="1:41" ht="18" customHeight="1" x14ac:dyDescent="0.2">
      <c r="B187" s="70"/>
      <c r="C187" s="9"/>
      <c r="D187" s="10"/>
      <c r="E187" s="9"/>
      <c r="F187" s="8"/>
      <c r="G187" s="20" t="str">
        <f>IF(F187="","",SUMPRODUCT(IF(I187="",0,INDEX('Appendix 3 Rules'!$B$2:$B$18,MATCH(F187,'Appendix 3 Rules'!$A$2:$A$17))))+(IF(K187="",0,INDEX('Appendix 3 Rules'!$C$2:$C$18,MATCH(F187,'Appendix 3 Rules'!$A$2:$A$17))))+(IF(M187="",0,INDEX('Appendix 3 Rules'!$D$2:$D$18,MATCH(F187,'Appendix 3 Rules'!$A$2:$A$17))))+(IF(O187="",0,INDEX('Appendix 3 Rules'!$E$2:$E$18,MATCH(F187,'Appendix 3 Rules'!$A$2:$A$17))))+(IF(Q187="",0,INDEX('Appendix 3 Rules'!$F$2:$F$18,MATCH(F187,'Appendix 3 Rules'!$A$2:$A$17))))+(IF(S187="",0,INDEX('Appendix 3 Rules'!$G$2:$G$18,MATCH(F187,'Appendix 3 Rules'!$A$2:$A$17))))+(IF(U187="",0,INDEX('Appendix 3 Rules'!$H$2:$H$18,MATCH(F187,'Appendix 3 Rules'!$A$2:$A$17))))+(IF(W187="",0,INDEX('Appendix 3 Rules'!$I$2:$I$18,MATCH(F187,'Appendix 3 Rules'!$A$2:$A$17))))+(IF(Y187="",0,INDEX('Appendix 3 Rules'!$J$2:$J$18,MATCH(F187,'Appendix 3 Rules'!$A$2:$A$17))))+(IF(AA187="",0,INDEX('Appendix 3 Rules'!$K$2:$K$18,MATCH(F187,'Appendix 3 Rules'!$A$2:$A$17))))+(IF(AC187="",0,INDEX('Appendix 3 Rules'!$L$2:$L$18,MATCH(F187,'Appendix 3 Rules'!$A$2:$A$17))))+(IF(AE187="",0,INDEX('Appendix 3 Rules'!$M$2:$M$18,MATCH(F187,'Appendix 3 Rules'!$A$2:$A$17))))+(IF(AG187="",0,INDEX('Appendix 3 Rules'!$N$2:$N$18,MATCH(F187,'Appendix 3 Rules'!$A$2:$A$17))))+(IF(F187="gc1",VLOOKUP(F187,'Appendix 3 Rules'!$A$1:$O$34,15)))+(IF(F187="gc2",VLOOKUP(F187,'Appendix 3 Rules'!$A$1:$O$34,15)))+(IF(F187="gc3",VLOOKUP(F187,'Appendix 3 Rules'!$A$1:$O$34,15)))+(IF(F187="gr1",VLOOKUP(F187,'Appendix 3 Rules'!$A$1:$O$34,15)))+(IF(F187="gr2",VLOOKUP(F187,'Appendix 3 Rules'!$A$1:$O$34,15)))+(IF(F187="gr3",VLOOKUP(F187,'Appendix 3 Rules'!$A$1:$O$34,15)))+(IF(F187="h1",VLOOKUP(F187,'Appendix 3 Rules'!$A$1:$O$34,15)))+(IF(F187="h2",VLOOKUP(F187,'Appendix 3 Rules'!$A$1:$O$34,15)))+(IF(F187="h3",VLOOKUP(F187,'Appendix 3 Rules'!$A$1:$O$34,15)))+(IF(F187="i1",VLOOKUP(F187,'Appendix 3 Rules'!$A$1:$O$34,15)))+(IF(F187="i2",VLOOKUP(F187,'Appendix 3 Rules'!$A$1:$O$34,15)))+(IF(F187="j1",VLOOKUP(F187,'Appendix 3 Rules'!$A$1:$O$34,15)))+(IF(F187="j2",VLOOKUP(F187,'Appendix 3 Rules'!$A$1:$O$34,15)))+(IF(F187="k",VLOOKUP(F187,'Appendix 3 Rules'!$A$1:$O$34,15)))+(IF(F187="l1",VLOOKUP(F187,'Appendix 3 Rules'!$A$1:$O$34,15)))+(IF(F187="l2",VLOOKUP(F187,'Appendix 3 Rules'!$A$1:$O$34,15)))+(IF(F187="m1",VLOOKUP(F187,'Appendix 3 Rules'!$A$1:$O$34,15)))+(IF(F187="m2",VLOOKUP(F187,'Appendix 3 Rules'!$A$1:$O$34,15)))+(IF(F187="m3",VLOOKUP(F187,'Appendix 3 Rules'!$A$1:$O$34,15)))+(IF(F187="n",VLOOKUP(F187,'Appendix 3 Rules'!$A$1:$O$34,15)))+(IF(F187="o",VLOOKUP(F187,'Appendix 3 Rules'!$A$1:$O$34,15)))+(IF(F187="p",VLOOKUP(F187,'Appendix 3 Rules'!$A$1:$O$34,15)))+(IF(F187="q",VLOOKUP(F187,'Appendix 3 Rules'!$A$1:$O$34,15)))+(IF(F187="r",VLOOKUP(F187,'Appendix 3 Rules'!$A$1:$O$34,15)))+(IF(F187="s",VLOOKUP(F187,'Appendix 3 Rules'!$A$1:$O$34,15)))+(IF(F187="t",VLOOKUP(F187,'Appendix 3 Rules'!$A$1:$O$34,15)))+(IF(F187="u",VLOOKUP(F187,'Appendix 3 Rules'!$A$1:$O$34,15))))</f>
        <v/>
      </c>
      <c r="H187" s="61" t="str">
        <f>IF(F187="","",IF(OR(F187="d",F187="e",F187="gc1",F187="gc2",F187="gc3",F187="gr1",F187="gr2",F187="gr3",F187="h1",F187="h2",F187="h3",F187="i1",F187="i2",F187="j1",F187="j2",F187="k",F187="l1",F187="l2",F187="m1",F187="m2",F187="m3",F187="n",F187="o",F187="p",F187="q",F187="r",F187="s",F187="t",F187="u",F187="f"),MIN(G187,VLOOKUP(F187,'Appx 3 (Mass) Rules'!$A$1:$D$150,4,0)),MIN(G187,VLOOKUP(F187,'Appx 3 (Mass) Rules'!$A$1:$D$150,4,0),SUMPRODUCT(IF(I187="",0,INDEX('Appendix 3 Rules'!$B$2:$B$18,MATCH(F187,'Appendix 3 Rules'!$A$2:$A$17))))+(IF(K187="",0,INDEX('Appendix 3 Rules'!$C$2:$C$18,MATCH(F187,'Appendix 3 Rules'!$A$2:$A$17))))+(IF(M187="",0,INDEX('Appendix 3 Rules'!$D$2:$D$18,MATCH(F187,'Appendix 3 Rules'!$A$2:$A$17))))+(IF(O187="",0,INDEX('Appendix 3 Rules'!$E$2:$E$18,MATCH(F187,'Appendix 3 Rules'!$A$2:$A$17))))+(IF(Q187="",0,INDEX('Appendix 3 Rules'!$F$2:$F$18,MATCH(F187,'Appendix 3 Rules'!$A$2:$A$17))))+(IF(S187="",0,INDEX('Appendix 3 Rules'!$G$2:$G$18,MATCH(F187,'Appendix 3 Rules'!$A$2:$A$17))))+(IF(U187="",0,INDEX('Appendix 3 Rules'!$H$2:$H$18,MATCH(F187,'Appendix 3 Rules'!$A$2:$A$17))))+(IF(W187="",0,INDEX('Appendix 3 Rules'!$I$2:$I$18,MATCH(F187,'Appendix 3 Rules'!$A$2:$A$17))))+(IF(Y187="",0,INDEX('Appendix 3 Rules'!$J$2:$J$18,MATCH(F187,'Appendix 3 Rules'!$A$2:$A$17))))+(IF(AA187="",0,INDEX('Appendix 3 Rules'!$K$2:$K$18,MATCH(F187,'Appendix 3 Rules'!$A$2:$A$17))))+(IF(AC187="",0,INDEX('Appendix 3 Rules'!$L$2:$L$18,MATCH(F187,'Appendix 3 Rules'!$A$2:$A$17))))+(IF(AE187="",0,INDEX('Appendix 3 Rules'!$M$2:$M$18,MATCH(F187,'Appendix 3 Rules'!$A$2:$A$17))))+(IF(AG187="",0,INDEX('Appendix 3 Rules'!$N$2:$N$18,MATCH(F187,'Appendix 3 Rules'!$A$2:$A$17))))+(IF(F187="gc1",VLOOKUP(F187,'Appendix 3 Rules'!$A$1:$O$34,15)))+(IF(F187="gc2",VLOOKUP(F187,'Appendix 3 Rules'!$A$1:$O$34,15)))+(IF(F187="gc3",VLOOKUP(F187,'Appendix 3 Rules'!$A$1:$O$34,15)))+(IF(F187="gr1",VLOOKUP(F187,'Appendix 3 Rules'!$A$1:$O$34,15)))+(IF(F187="gr2",VLOOKUP(F187,'Appendix 3 Rules'!$A$1:$O$34,15)))+(IF(F187="gr3",VLOOKUP(F187,'Appendix 3 Rules'!$A$1:$O$34,15)))+(IF(F187="h1",VLOOKUP(F187,'Appendix 3 Rules'!$A$1:$O$34,15)))+(IF(F187="h2",VLOOKUP(F187,'Appendix 3 Rules'!$A$1:$O$34,15)))+(IF(F187="h3",VLOOKUP(F187,'Appendix 3 Rules'!$A$1:$O$34,15)))+(IF(F187="i1",VLOOKUP(F187,'Appendix 3 Rules'!$A$1:$O$34,15)))+(IF(F187="i2",VLOOKUP(F187,'Appendix 3 Rules'!$A$1:$O$34,15)))+(IF(F187="j1",VLOOKUP(F187,'Appendix 3 Rules'!$A$1:$O$34,15)))+(IF(F187="j2",VLOOKUP(F187,'Appendix 3 Rules'!$A$1:$O$34,15)))+(IF(F187="k",VLOOKUP(F187,'Appendix 3 Rules'!$A$1:$O$34,15)))+(IF(F187="l1",VLOOKUP(F187,'Appendix 3 Rules'!$A$1:$O$34,15)))+(IF(F187="l2",VLOOKUP(F187,'Appendix 3 Rules'!$A$1:$O$34,15)))+(IF(F187="m1",VLOOKUP(F187,'Appendix 3 Rules'!$A$1:$O$34,15)))+(IF(F187="m2",VLOOKUP(F187,'Appendix 3 Rules'!$A$1:$O$34,15)))+(IF(F187="m3",VLOOKUP(F187,'Appendix 3 Rules'!$A$1:$O$34,15)))+(IF(F187="n",VLOOKUP(F187,'Appendix 3 Rules'!$A$1:$O$34,15)))+(IF(F187="o",VLOOKUP(F187,'Appendix 3 Rules'!$A$1:$O$34,15)))+(IF(F187="p",VLOOKUP(F187,'Appendix 3 Rules'!$A$1:$O$34,15)))+(IF(F187="q",VLOOKUP(F187,'Appendix 3 Rules'!$A$1:$O$34,15)))+(IF(F187="r",VLOOKUP(F187,'Appendix 3 Rules'!$A$1:$O$34,15)))+(IF(F187="s",VLOOKUP(F187,'Appendix 3 Rules'!$A$1:$O$34,15)))+(IF(F187="t",VLOOKUP(F187,'Appendix 3 Rules'!$A$1:$O$34,15)))+(IF(F187="u",VLOOKUP(F187,'Appendix 3 Rules'!$A$1:$O$34,15))))))</f>
        <v/>
      </c>
      <c r="I187" s="12"/>
      <c r="J187" s="13"/>
      <c r="K187" s="12"/>
      <c r="L187" s="13"/>
      <c r="M187" s="12"/>
      <c r="N187" s="13"/>
      <c r="O187" s="12"/>
      <c r="P187" s="13"/>
      <c r="Q187" s="12"/>
      <c r="R187" s="13"/>
      <c r="S187" s="12"/>
      <c r="T187" s="13"/>
      <c r="U187" s="12"/>
      <c r="V187" s="13"/>
      <c r="W187" s="12"/>
      <c r="X187" s="13"/>
      <c r="Y187" s="12"/>
      <c r="Z187" s="13"/>
      <c r="AA187" s="12"/>
      <c r="AB187" s="13"/>
      <c r="AC187" s="8"/>
      <c r="AD187" s="13"/>
      <c r="AE187" s="8"/>
      <c r="AF187" s="13"/>
      <c r="AG187" s="8"/>
      <c r="AH187" s="13"/>
      <c r="AI187" s="13"/>
      <c r="AJ187" s="13"/>
      <c r="AK187" s="13"/>
      <c r="AL187" s="13"/>
      <c r="AM187" s="13" t="str">
        <f>IF(OR(AE187&lt;&gt;"",AG187&lt;&gt;""),"",IF(AND(F187&lt;&gt;"f",M187&lt;&gt;""),VLOOKUP(F187,'Appendix 3 Rules'!$A$1:$O$34,4,0),""))</f>
        <v/>
      </c>
      <c r="AN187" s="13" t="str">
        <f>IF(Q187="","",VLOOKUP(F187,'Appendix 3 Rules'!$A$1:$N$34,6,FALSE))</f>
        <v/>
      </c>
      <c r="AO187" s="13" t="str">
        <f>IF(AND(F187="f",U187&lt;&gt;""),VLOOKUP(F187,'Appendix 3 Rules'!$A$1:$N$34,8,FALSE),"")</f>
        <v/>
      </c>
    </row>
    <row r="188" spans="1:41" ht="18" customHeight="1" x14ac:dyDescent="0.2">
      <c r="B188" s="70"/>
      <c r="C188" s="9"/>
      <c r="D188" s="10"/>
      <c r="E188" s="9"/>
      <c r="F188" s="8"/>
      <c r="G188" s="20" t="str">
        <f>IF(F188="","",SUMPRODUCT(IF(I188="",0,INDEX('Appendix 3 Rules'!$B$2:$B$18,MATCH(F188,'Appendix 3 Rules'!$A$2:$A$17))))+(IF(K188="",0,INDEX('Appendix 3 Rules'!$C$2:$C$18,MATCH(F188,'Appendix 3 Rules'!$A$2:$A$17))))+(IF(M188="",0,INDEX('Appendix 3 Rules'!$D$2:$D$18,MATCH(F188,'Appendix 3 Rules'!$A$2:$A$17))))+(IF(O188="",0,INDEX('Appendix 3 Rules'!$E$2:$E$18,MATCH(F188,'Appendix 3 Rules'!$A$2:$A$17))))+(IF(Q188="",0,INDEX('Appendix 3 Rules'!$F$2:$F$18,MATCH(F188,'Appendix 3 Rules'!$A$2:$A$17))))+(IF(S188="",0,INDEX('Appendix 3 Rules'!$G$2:$G$18,MATCH(F188,'Appendix 3 Rules'!$A$2:$A$17))))+(IF(U188="",0,INDEX('Appendix 3 Rules'!$H$2:$H$18,MATCH(F188,'Appendix 3 Rules'!$A$2:$A$17))))+(IF(W188="",0,INDEX('Appendix 3 Rules'!$I$2:$I$18,MATCH(F188,'Appendix 3 Rules'!$A$2:$A$17))))+(IF(Y188="",0,INDEX('Appendix 3 Rules'!$J$2:$J$18,MATCH(F188,'Appendix 3 Rules'!$A$2:$A$17))))+(IF(AA188="",0,INDEX('Appendix 3 Rules'!$K$2:$K$18,MATCH(F188,'Appendix 3 Rules'!$A$2:$A$17))))+(IF(AC188="",0,INDEX('Appendix 3 Rules'!$L$2:$L$18,MATCH(F188,'Appendix 3 Rules'!$A$2:$A$17))))+(IF(AE188="",0,INDEX('Appendix 3 Rules'!$M$2:$M$18,MATCH(F188,'Appendix 3 Rules'!$A$2:$A$17))))+(IF(AG188="",0,INDEX('Appendix 3 Rules'!$N$2:$N$18,MATCH(F188,'Appendix 3 Rules'!$A$2:$A$17))))+(IF(F188="gc1",VLOOKUP(F188,'Appendix 3 Rules'!$A$1:$O$34,15)))+(IF(F188="gc2",VLOOKUP(F188,'Appendix 3 Rules'!$A$1:$O$34,15)))+(IF(F188="gc3",VLOOKUP(F188,'Appendix 3 Rules'!$A$1:$O$34,15)))+(IF(F188="gr1",VLOOKUP(F188,'Appendix 3 Rules'!$A$1:$O$34,15)))+(IF(F188="gr2",VLOOKUP(F188,'Appendix 3 Rules'!$A$1:$O$34,15)))+(IF(F188="gr3",VLOOKUP(F188,'Appendix 3 Rules'!$A$1:$O$34,15)))+(IF(F188="h1",VLOOKUP(F188,'Appendix 3 Rules'!$A$1:$O$34,15)))+(IF(F188="h2",VLOOKUP(F188,'Appendix 3 Rules'!$A$1:$O$34,15)))+(IF(F188="h3",VLOOKUP(F188,'Appendix 3 Rules'!$A$1:$O$34,15)))+(IF(F188="i1",VLOOKUP(F188,'Appendix 3 Rules'!$A$1:$O$34,15)))+(IF(F188="i2",VLOOKUP(F188,'Appendix 3 Rules'!$A$1:$O$34,15)))+(IF(F188="j1",VLOOKUP(F188,'Appendix 3 Rules'!$A$1:$O$34,15)))+(IF(F188="j2",VLOOKUP(F188,'Appendix 3 Rules'!$A$1:$O$34,15)))+(IF(F188="k",VLOOKUP(F188,'Appendix 3 Rules'!$A$1:$O$34,15)))+(IF(F188="l1",VLOOKUP(F188,'Appendix 3 Rules'!$A$1:$O$34,15)))+(IF(F188="l2",VLOOKUP(F188,'Appendix 3 Rules'!$A$1:$O$34,15)))+(IF(F188="m1",VLOOKUP(F188,'Appendix 3 Rules'!$A$1:$O$34,15)))+(IF(F188="m2",VLOOKUP(F188,'Appendix 3 Rules'!$A$1:$O$34,15)))+(IF(F188="m3",VLOOKUP(F188,'Appendix 3 Rules'!$A$1:$O$34,15)))+(IF(F188="n",VLOOKUP(F188,'Appendix 3 Rules'!$A$1:$O$34,15)))+(IF(F188="o",VLOOKUP(F188,'Appendix 3 Rules'!$A$1:$O$34,15)))+(IF(F188="p",VLOOKUP(F188,'Appendix 3 Rules'!$A$1:$O$34,15)))+(IF(F188="q",VLOOKUP(F188,'Appendix 3 Rules'!$A$1:$O$34,15)))+(IF(F188="r",VLOOKUP(F188,'Appendix 3 Rules'!$A$1:$O$34,15)))+(IF(F188="s",VLOOKUP(F188,'Appendix 3 Rules'!$A$1:$O$34,15)))+(IF(F188="t",VLOOKUP(F188,'Appendix 3 Rules'!$A$1:$O$34,15)))+(IF(F188="u",VLOOKUP(F188,'Appendix 3 Rules'!$A$1:$O$34,15))))</f>
        <v/>
      </c>
      <c r="H188" s="61" t="str">
        <f>IF(F188="","",IF(OR(F188="d",F188="e",F188="gc1",F188="gc2",F188="gc3",F188="gr1",F188="gr2",F188="gr3",F188="h1",F188="h2",F188="h3",F188="i1",F188="i2",F188="j1",F188="j2",F188="k",F188="l1",F188="l2",F188="m1",F188="m2",F188="m3",F188="n",F188="o",F188="p",F188="q",F188="r",F188="s",F188="t",F188="u",F188="f"),MIN(G188,VLOOKUP(F188,'Appx 3 (Mass) Rules'!$A$1:$D$150,4,0)),MIN(G188,VLOOKUP(F188,'Appx 3 (Mass) Rules'!$A$1:$D$150,4,0),SUMPRODUCT(IF(I188="",0,INDEX('Appendix 3 Rules'!$B$2:$B$18,MATCH(F188,'Appendix 3 Rules'!$A$2:$A$17))))+(IF(K188="",0,INDEX('Appendix 3 Rules'!$C$2:$C$18,MATCH(F188,'Appendix 3 Rules'!$A$2:$A$17))))+(IF(M188="",0,INDEX('Appendix 3 Rules'!$D$2:$D$18,MATCH(F188,'Appendix 3 Rules'!$A$2:$A$17))))+(IF(O188="",0,INDEX('Appendix 3 Rules'!$E$2:$E$18,MATCH(F188,'Appendix 3 Rules'!$A$2:$A$17))))+(IF(Q188="",0,INDEX('Appendix 3 Rules'!$F$2:$F$18,MATCH(F188,'Appendix 3 Rules'!$A$2:$A$17))))+(IF(S188="",0,INDEX('Appendix 3 Rules'!$G$2:$G$18,MATCH(F188,'Appendix 3 Rules'!$A$2:$A$17))))+(IF(U188="",0,INDEX('Appendix 3 Rules'!$H$2:$H$18,MATCH(F188,'Appendix 3 Rules'!$A$2:$A$17))))+(IF(W188="",0,INDEX('Appendix 3 Rules'!$I$2:$I$18,MATCH(F188,'Appendix 3 Rules'!$A$2:$A$17))))+(IF(Y188="",0,INDEX('Appendix 3 Rules'!$J$2:$J$18,MATCH(F188,'Appendix 3 Rules'!$A$2:$A$17))))+(IF(AA188="",0,INDEX('Appendix 3 Rules'!$K$2:$K$18,MATCH(F188,'Appendix 3 Rules'!$A$2:$A$17))))+(IF(AC188="",0,INDEX('Appendix 3 Rules'!$L$2:$L$18,MATCH(F188,'Appendix 3 Rules'!$A$2:$A$17))))+(IF(AE188="",0,INDEX('Appendix 3 Rules'!$M$2:$M$18,MATCH(F188,'Appendix 3 Rules'!$A$2:$A$17))))+(IF(AG188="",0,INDEX('Appendix 3 Rules'!$N$2:$N$18,MATCH(F188,'Appendix 3 Rules'!$A$2:$A$17))))+(IF(F188="gc1",VLOOKUP(F188,'Appendix 3 Rules'!$A$1:$O$34,15)))+(IF(F188="gc2",VLOOKUP(F188,'Appendix 3 Rules'!$A$1:$O$34,15)))+(IF(F188="gc3",VLOOKUP(F188,'Appendix 3 Rules'!$A$1:$O$34,15)))+(IF(F188="gr1",VLOOKUP(F188,'Appendix 3 Rules'!$A$1:$O$34,15)))+(IF(F188="gr2",VLOOKUP(F188,'Appendix 3 Rules'!$A$1:$O$34,15)))+(IF(F188="gr3",VLOOKUP(F188,'Appendix 3 Rules'!$A$1:$O$34,15)))+(IF(F188="h1",VLOOKUP(F188,'Appendix 3 Rules'!$A$1:$O$34,15)))+(IF(F188="h2",VLOOKUP(F188,'Appendix 3 Rules'!$A$1:$O$34,15)))+(IF(F188="h3",VLOOKUP(F188,'Appendix 3 Rules'!$A$1:$O$34,15)))+(IF(F188="i1",VLOOKUP(F188,'Appendix 3 Rules'!$A$1:$O$34,15)))+(IF(F188="i2",VLOOKUP(F188,'Appendix 3 Rules'!$A$1:$O$34,15)))+(IF(F188="j1",VLOOKUP(F188,'Appendix 3 Rules'!$A$1:$O$34,15)))+(IF(F188="j2",VLOOKUP(F188,'Appendix 3 Rules'!$A$1:$O$34,15)))+(IF(F188="k",VLOOKUP(F188,'Appendix 3 Rules'!$A$1:$O$34,15)))+(IF(F188="l1",VLOOKUP(F188,'Appendix 3 Rules'!$A$1:$O$34,15)))+(IF(F188="l2",VLOOKUP(F188,'Appendix 3 Rules'!$A$1:$O$34,15)))+(IF(F188="m1",VLOOKUP(F188,'Appendix 3 Rules'!$A$1:$O$34,15)))+(IF(F188="m2",VLOOKUP(F188,'Appendix 3 Rules'!$A$1:$O$34,15)))+(IF(F188="m3",VLOOKUP(F188,'Appendix 3 Rules'!$A$1:$O$34,15)))+(IF(F188="n",VLOOKUP(F188,'Appendix 3 Rules'!$A$1:$O$34,15)))+(IF(F188="o",VLOOKUP(F188,'Appendix 3 Rules'!$A$1:$O$34,15)))+(IF(F188="p",VLOOKUP(F188,'Appendix 3 Rules'!$A$1:$O$34,15)))+(IF(F188="q",VLOOKUP(F188,'Appendix 3 Rules'!$A$1:$O$34,15)))+(IF(F188="r",VLOOKUP(F188,'Appendix 3 Rules'!$A$1:$O$34,15)))+(IF(F188="s",VLOOKUP(F188,'Appendix 3 Rules'!$A$1:$O$34,15)))+(IF(F188="t",VLOOKUP(F188,'Appendix 3 Rules'!$A$1:$O$34,15)))+(IF(F188="u",VLOOKUP(F188,'Appendix 3 Rules'!$A$1:$O$34,15))))))</f>
        <v/>
      </c>
      <c r="I188" s="11"/>
      <c r="J188" s="14"/>
      <c r="K188" s="11"/>
      <c r="L188" s="14"/>
      <c r="M188" s="11"/>
      <c r="N188" s="14"/>
      <c r="O188" s="11"/>
      <c r="P188" s="14"/>
      <c r="Q188" s="11"/>
      <c r="R188" s="14"/>
      <c r="S188" s="68"/>
      <c r="T188" s="14"/>
      <c r="U188" s="11"/>
      <c r="V188" s="14"/>
      <c r="W188" s="11"/>
      <c r="X188" s="14"/>
      <c r="Y188" s="69"/>
      <c r="Z188" s="14"/>
      <c r="AA188" s="69"/>
      <c r="AB188" s="14"/>
      <c r="AC188" s="8"/>
      <c r="AD188" s="13"/>
      <c r="AE188" s="8"/>
      <c r="AF188" s="13"/>
      <c r="AG188" s="8"/>
      <c r="AH188" s="13"/>
      <c r="AI188" s="13"/>
      <c r="AJ188" s="13"/>
      <c r="AK188" s="13"/>
      <c r="AL188" s="13"/>
      <c r="AM188" s="13" t="str">
        <f>IF(OR(AE188&lt;&gt;"",AG188&lt;&gt;""),"",IF(AND(F188&lt;&gt;"f",M188&lt;&gt;""),VLOOKUP(F188,'Appendix 3 Rules'!$A$1:$O$34,4,0),""))</f>
        <v/>
      </c>
      <c r="AN188" s="13" t="str">
        <f>IF(Q188="","",VLOOKUP(F188,'Appendix 3 Rules'!$A$1:$N$34,6,FALSE))</f>
        <v/>
      </c>
      <c r="AO188" s="13" t="str">
        <f>IF(AND(F188="f",U188&lt;&gt;""),VLOOKUP(F188,'Appendix 3 Rules'!$A$1:$N$34,8,FALSE),"")</f>
        <v/>
      </c>
    </row>
    <row r="189" spans="1:41" ht="18" customHeight="1" x14ac:dyDescent="0.2">
      <c r="B189" s="70"/>
      <c r="C189" s="9"/>
      <c r="D189" s="10"/>
      <c r="E189" s="9"/>
      <c r="F189" s="8"/>
      <c r="G189" s="20" t="str">
        <f>IF(F189="","",SUMPRODUCT(IF(I189="",0,INDEX('Appendix 3 Rules'!$B$2:$B$18,MATCH(F189,'Appendix 3 Rules'!$A$2:$A$17))))+(IF(K189="",0,INDEX('Appendix 3 Rules'!$C$2:$C$18,MATCH(F189,'Appendix 3 Rules'!$A$2:$A$17))))+(IF(M189="",0,INDEX('Appendix 3 Rules'!$D$2:$D$18,MATCH(F189,'Appendix 3 Rules'!$A$2:$A$17))))+(IF(O189="",0,INDEX('Appendix 3 Rules'!$E$2:$E$18,MATCH(F189,'Appendix 3 Rules'!$A$2:$A$17))))+(IF(Q189="",0,INDEX('Appendix 3 Rules'!$F$2:$F$18,MATCH(F189,'Appendix 3 Rules'!$A$2:$A$17))))+(IF(S189="",0,INDEX('Appendix 3 Rules'!$G$2:$G$18,MATCH(F189,'Appendix 3 Rules'!$A$2:$A$17))))+(IF(U189="",0,INDEX('Appendix 3 Rules'!$H$2:$H$18,MATCH(F189,'Appendix 3 Rules'!$A$2:$A$17))))+(IF(W189="",0,INDEX('Appendix 3 Rules'!$I$2:$I$18,MATCH(F189,'Appendix 3 Rules'!$A$2:$A$17))))+(IF(Y189="",0,INDEX('Appendix 3 Rules'!$J$2:$J$18,MATCH(F189,'Appendix 3 Rules'!$A$2:$A$17))))+(IF(AA189="",0,INDEX('Appendix 3 Rules'!$K$2:$K$18,MATCH(F189,'Appendix 3 Rules'!$A$2:$A$17))))+(IF(AC189="",0,INDEX('Appendix 3 Rules'!$L$2:$L$18,MATCH(F189,'Appendix 3 Rules'!$A$2:$A$17))))+(IF(AE189="",0,INDEX('Appendix 3 Rules'!$M$2:$M$18,MATCH(F189,'Appendix 3 Rules'!$A$2:$A$17))))+(IF(AG189="",0,INDEX('Appendix 3 Rules'!$N$2:$N$18,MATCH(F189,'Appendix 3 Rules'!$A$2:$A$17))))+(IF(F189="gc1",VLOOKUP(F189,'Appendix 3 Rules'!$A$1:$O$34,15)))+(IF(F189="gc2",VLOOKUP(F189,'Appendix 3 Rules'!$A$1:$O$34,15)))+(IF(F189="gc3",VLOOKUP(F189,'Appendix 3 Rules'!$A$1:$O$34,15)))+(IF(F189="gr1",VLOOKUP(F189,'Appendix 3 Rules'!$A$1:$O$34,15)))+(IF(F189="gr2",VLOOKUP(F189,'Appendix 3 Rules'!$A$1:$O$34,15)))+(IF(F189="gr3",VLOOKUP(F189,'Appendix 3 Rules'!$A$1:$O$34,15)))+(IF(F189="h1",VLOOKUP(F189,'Appendix 3 Rules'!$A$1:$O$34,15)))+(IF(F189="h2",VLOOKUP(F189,'Appendix 3 Rules'!$A$1:$O$34,15)))+(IF(F189="h3",VLOOKUP(F189,'Appendix 3 Rules'!$A$1:$O$34,15)))+(IF(F189="i1",VLOOKUP(F189,'Appendix 3 Rules'!$A$1:$O$34,15)))+(IF(F189="i2",VLOOKUP(F189,'Appendix 3 Rules'!$A$1:$O$34,15)))+(IF(F189="j1",VLOOKUP(F189,'Appendix 3 Rules'!$A$1:$O$34,15)))+(IF(F189="j2",VLOOKUP(F189,'Appendix 3 Rules'!$A$1:$O$34,15)))+(IF(F189="k",VLOOKUP(F189,'Appendix 3 Rules'!$A$1:$O$34,15)))+(IF(F189="l1",VLOOKUP(F189,'Appendix 3 Rules'!$A$1:$O$34,15)))+(IF(F189="l2",VLOOKUP(F189,'Appendix 3 Rules'!$A$1:$O$34,15)))+(IF(F189="m1",VLOOKUP(F189,'Appendix 3 Rules'!$A$1:$O$34,15)))+(IF(F189="m2",VLOOKUP(F189,'Appendix 3 Rules'!$A$1:$O$34,15)))+(IF(F189="m3",VLOOKUP(F189,'Appendix 3 Rules'!$A$1:$O$34,15)))+(IF(F189="n",VLOOKUP(F189,'Appendix 3 Rules'!$A$1:$O$34,15)))+(IF(F189="o",VLOOKUP(F189,'Appendix 3 Rules'!$A$1:$O$34,15)))+(IF(F189="p",VLOOKUP(F189,'Appendix 3 Rules'!$A$1:$O$34,15)))+(IF(F189="q",VLOOKUP(F189,'Appendix 3 Rules'!$A$1:$O$34,15)))+(IF(F189="r",VLOOKUP(F189,'Appendix 3 Rules'!$A$1:$O$34,15)))+(IF(F189="s",VLOOKUP(F189,'Appendix 3 Rules'!$A$1:$O$34,15)))+(IF(F189="t",VLOOKUP(F189,'Appendix 3 Rules'!$A$1:$O$34,15)))+(IF(F189="u",VLOOKUP(F189,'Appendix 3 Rules'!$A$1:$O$34,15))))</f>
        <v/>
      </c>
      <c r="H189" s="61" t="str">
        <f>IF(F189="","",IF(OR(F189="d",F189="e",F189="gc1",F189="gc2",F189="gc3",F189="gr1",F189="gr2",F189="gr3",F189="h1",F189="h2",F189="h3",F189="i1",F189="i2",F189="j1",F189="j2",F189="k",F189="l1",F189="l2",F189="m1",F189="m2",F189="m3",F189="n",F189="o",F189="p",F189="q",F189="r",F189="s",F189="t",F189="u",F189="f"),MIN(G189,VLOOKUP(F189,'Appx 3 (Mass) Rules'!$A$1:$D$150,4,0)),MIN(G189,VLOOKUP(F189,'Appx 3 (Mass) Rules'!$A$1:$D$150,4,0),SUMPRODUCT(IF(I189="",0,INDEX('Appendix 3 Rules'!$B$2:$B$18,MATCH(F189,'Appendix 3 Rules'!$A$2:$A$17))))+(IF(K189="",0,INDEX('Appendix 3 Rules'!$C$2:$C$18,MATCH(F189,'Appendix 3 Rules'!$A$2:$A$17))))+(IF(M189="",0,INDEX('Appendix 3 Rules'!$D$2:$D$18,MATCH(F189,'Appendix 3 Rules'!$A$2:$A$17))))+(IF(O189="",0,INDEX('Appendix 3 Rules'!$E$2:$E$18,MATCH(F189,'Appendix 3 Rules'!$A$2:$A$17))))+(IF(Q189="",0,INDEX('Appendix 3 Rules'!$F$2:$F$18,MATCH(F189,'Appendix 3 Rules'!$A$2:$A$17))))+(IF(S189="",0,INDEX('Appendix 3 Rules'!$G$2:$G$18,MATCH(F189,'Appendix 3 Rules'!$A$2:$A$17))))+(IF(U189="",0,INDEX('Appendix 3 Rules'!$H$2:$H$18,MATCH(F189,'Appendix 3 Rules'!$A$2:$A$17))))+(IF(W189="",0,INDEX('Appendix 3 Rules'!$I$2:$I$18,MATCH(F189,'Appendix 3 Rules'!$A$2:$A$17))))+(IF(Y189="",0,INDEX('Appendix 3 Rules'!$J$2:$J$18,MATCH(F189,'Appendix 3 Rules'!$A$2:$A$17))))+(IF(AA189="",0,INDEX('Appendix 3 Rules'!$K$2:$K$18,MATCH(F189,'Appendix 3 Rules'!$A$2:$A$17))))+(IF(AC189="",0,INDEX('Appendix 3 Rules'!$L$2:$L$18,MATCH(F189,'Appendix 3 Rules'!$A$2:$A$17))))+(IF(AE189="",0,INDEX('Appendix 3 Rules'!$M$2:$M$18,MATCH(F189,'Appendix 3 Rules'!$A$2:$A$17))))+(IF(AG189="",0,INDEX('Appendix 3 Rules'!$N$2:$N$18,MATCH(F189,'Appendix 3 Rules'!$A$2:$A$17))))+(IF(F189="gc1",VLOOKUP(F189,'Appendix 3 Rules'!$A$1:$O$34,15)))+(IF(F189="gc2",VLOOKUP(F189,'Appendix 3 Rules'!$A$1:$O$34,15)))+(IF(F189="gc3",VLOOKUP(F189,'Appendix 3 Rules'!$A$1:$O$34,15)))+(IF(F189="gr1",VLOOKUP(F189,'Appendix 3 Rules'!$A$1:$O$34,15)))+(IF(F189="gr2",VLOOKUP(F189,'Appendix 3 Rules'!$A$1:$O$34,15)))+(IF(F189="gr3",VLOOKUP(F189,'Appendix 3 Rules'!$A$1:$O$34,15)))+(IF(F189="h1",VLOOKUP(F189,'Appendix 3 Rules'!$A$1:$O$34,15)))+(IF(F189="h2",VLOOKUP(F189,'Appendix 3 Rules'!$A$1:$O$34,15)))+(IF(F189="h3",VLOOKUP(F189,'Appendix 3 Rules'!$A$1:$O$34,15)))+(IF(F189="i1",VLOOKUP(F189,'Appendix 3 Rules'!$A$1:$O$34,15)))+(IF(F189="i2",VLOOKUP(F189,'Appendix 3 Rules'!$A$1:$O$34,15)))+(IF(F189="j1",VLOOKUP(F189,'Appendix 3 Rules'!$A$1:$O$34,15)))+(IF(F189="j2",VLOOKUP(F189,'Appendix 3 Rules'!$A$1:$O$34,15)))+(IF(F189="k",VLOOKUP(F189,'Appendix 3 Rules'!$A$1:$O$34,15)))+(IF(F189="l1",VLOOKUP(F189,'Appendix 3 Rules'!$A$1:$O$34,15)))+(IF(F189="l2",VLOOKUP(F189,'Appendix 3 Rules'!$A$1:$O$34,15)))+(IF(F189="m1",VLOOKUP(F189,'Appendix 3 Rules'!$A$1:$O$34,15)))+(IF(F189="m2",VLOOKUP(F189,'Appendix 3 Rules'!$A$1:$O$34,15)))+(IF(F189="m3",VLOOKUP(F189,'Appendix 3 Rules'!$A$1:$O$34,15)))+(IF(F189="n",VLOOKUP(F189,'Appendix 3 Rules'!$A$1:$O$34,15)))+(IF(F189="o",VLOOKUP(F189,'Appendix 3 Rules'!$A$1:$O$34,15)))+(IF(F189="p",VLOOKUP(F189,'Appendix 3 Rules'!$A$1:$O$34,15)))+(IF(F189="q",VLOOKUP(F189,'Appendix 3 Rules'!$A$1:$O$34,15)))+(IF(F189="r",VLOOKUP(F189,'Appendix 3 Rules'!$A$1:$O$34,15)))+(IF(F189="s",VLOOKUP(F189,'Appendix 3 Rules'!$A$1:$O$34,15)))+(IF(F189="t",VLOOKUP(F189,'Appendix 3 Rules'!$A$1:$O$34,15)))+(IF(F189="u",VLOOKUP(F189,'Appendix 3 Rules'!$A$1:$O$34,15))))))</f>
        <v/>
      </c>
      <c r="I189" s="12"/>
      <c r="J189" s="13"/>
      <c r="K189" s="12"/>
      <c r="L189" s="13"/>
      <c r="M189" s="12"/>
      <c r="N189" s="13"/>
      <c r="O189" s="12"/>
      <c r="P189" s="13"/>
      <c r="Q189" s="12"/>
      <c r="R189" s="13"/>
      <c r="S189" s="12"/>
      <c r="T189" s="13"/>
      <c r="U189" s="12"/>
      <c r="V189" s="13"/>
      <c r="W189" s="12"/>
      <c r="X189" s="13"/>
      <c r="Y189" s="12"/>
      <c r="Z189" s="13"/>
      <c r="AA189" s="12"/>
      <c r="AB189" s="13"/>
      <c r="AC189" s="8"/>
      <c r="AD189" s="13"/>
      <c r="AE189" s="8"/>
      <c r="AF189" s="13"/>
      <c r="AG189" s="8"/>
      <c r="AH189" s="13"/>
      <c r="AI189" s="13"/>
      <c r="AJ189" s="13"/>
      <c r="AK189" s="13"/>
      <c r="AL189" s="13"/>
      <c r="AM189" s="13" t="str">
        <f>IF(OR(AE189&lt;&gt;"",AG189&lt;&gt;""),"",IF(AND(F189&lt;&gt;"f",M189&lt;&gt;""),VLOOKUP(F189,'Appendix 3 Rules'!$A$1:$O$34,4,0),""))</f>
        <v/>
      </c>
      <c r="AN189" s="13" t="str">
        <f>IF(Q189="","",VLOOKUP(F189,'Appendix 3 Rules'!$A$1:$N$34,6,FALSE))</f>
        <v/>
      </c>
      <c r="AO189" s="13" t="str">
        <f>IF(AND(F189="f",U189&lt;&gt;""),VLOOKUP(F189,'Appendix 3 Rules'!$A$1:$N$34,8,FALSE),"")</f>
        <v/>
      </c>
    </row>
    <row r="190" spans="1:41" ht="18" customHeight="1" x14ac:dyDescent="0.2">
      <c r="B190" s="70"/>
      <c r="C190" s="9"/>
      <c r="D190" s="10"/>
      <c r="E190" s="9"/>
      <c r="F190" s="8"/>
      <c r="G190" s="20" t="str">
        <f>IF(F190="","",SUMPRODUCT(IF(I190="",0,INDEX('Appendix 3 Rules'!$B$2:$B$18,MATCH(F190,'Appendix 3 Rules'!$A$2:$A$17))))+(IF(K190="",0,INDEX('Appendix 3 Rules'!$C$2:$C$18,MATCH(F190,'Appendix 3 Rules'!$A$2:$A$17))))+(IF(M190="",0,INDEX('Appendix 3 Rules'!$D$2:$D$18,MATCH(F190,'Appendix 3 Rules'!$A$2:$A$17))))+(IF(O190="",0,INDEX('Appendix 3 Rules'!$E$2:$E$18,MATCH(F190,'Appendix 3 Rules'!$A$2:$A$17))))+(IF(Q190="",0,INDEX('Appendix 3 Rules'!$F$2:$F$18,MATCH(F190,'Appendix 3 Rules'!$A$2:$A$17))))+(IF(S190="",0,INDEX('Appendix 3 Rules'!$G$2:$G$18,MATCH(F190,'Appendix 3 Rules'!$A$2:$A$17))))+(IF(U190="",0,INDEX('Appendix 3 Rules'!$H$2:$H$18,MATCH(F190,'Appendix 3 Rules'!$A$2:$A$17))))+(IF(W190="",0,INDEX('Appendix 3 Rules'!$I$2:$I$18,MATCH(F190,'Appendix 3 Rules'!$A$2:$A$17))))+(IF(Y190="",0,INDEX('Appendix 3 Rules'!$J$2:$J$18,MATCH(F190,'Appendix 3 Rules'!$A$2:$A$17))))+(IF(AA190="",0,INDEX('Appendix 3 Rules'!$K$2:$K$18,MATCH(F190,'Appendix 3 Rules'!$A$2:$A$17))))+(IF(AC190="",0,INDEX('Appendix 3 Rules'!$L$2:$L$18,MATCH(F190,'Appendix 3 Rules'!$A$2:$A$17))))+(IF(AE190="",0,INDEX('Appendix 3 Rules'!$M$2:$M$18,MATCH(F190,'Appendix 3 Rules'!$A$2:$A$17))))+(IF(AG190="",0,INDEX('Appendix 3 Rules'!$N$2:$N$18,MATCH(F190,'Appendix 3 Rules'!$A$2:$A$17))))+(IF(F190="gc1",VLOOKUP(F190,'Appendix 3 Rules'!$A$1:$O$34,15)))+(IF(F190="gc2",VLOOKUP(F190,'Appendix 3 Rules'!$A$1:$O$34,15)))+(IF(F190="gc3",VLOOKUP(F190,'Appendix 3 Rules'!$A$1:$O$34,15)))+(IF(F190="gr1",VLOOKUP(F190,'Appendix 3 Rules'!$A$1:$O$34,15)))+(IF(F190="gr2",VLOOKUP(F190,'Appendix 3 Rules'!$A$1:$O$34,15)))+(IF(F190="gr3",VLOOKUP(F190,'Appendix 3 Rules'!$A$1:$O$34,15)))+(IF(F190="h1",VLOOKUP(F190,'Appendix 3 Rules'!$A$1:$O$34,15)))+(IF(F190="h2",VLOOKUP(F190,'Appendix 3 Rules'!$A$1:$O$34,15)))+(IF(F190="h3",VLOOKUP(F190,'Appendix 3 Rules'!$A$1:$O$34,15)))+(IF(F190="i1",VLOOKUP(F190,'Appendix 3 Rules'!$A$1:$O$34,15)))+(IF(F190="i2",VLOOKUP(F190,'Appendix 3 Rules'!$A$1:$O$34,15)))+(IF(F190="j1",VLOOKUP(F190,'Appendix 3 Rules'!$A$1:$O$34,15)))+(IF(F190="j2",VLOOKUP(F190,'Appendix 3 Rules'!$A$1:$O$34,15)))+(IF(F190="k",VLOOKUP(F190,'Appendix 3 Rules'!$A$1:$O$34,15)))+(IF(F190="l1",VLOOKUP(F190,'Appendix 3 Rules'!$A$1:$O$34,15)))+(IF(F190="l2",VLOOKUP(F190,'Appendix 3 Rules'!$A$1:$O$34,15)))+(IF(F190="m1",VLOOKUP(F190,'Appendix 3 Rules'!$A$1:$O$34,15)))+(IF(F190="m2",VLOOKUP(F190,'Appendix 3 Rules'!$A$1:$O$34,15)))+(IF(F190="m3",VLOOKUP(F190,'Appendix 3 Rules'!$A$1:$O$34,15)))+(IF(F190="n",VLOOKUP(F190,'Appendix 3 Rules'!$A$1:$O$34,15)))+(IF(F190="o",VLOOKUP(F190,'Appendix 3 Rules'!$A$1:$O$34,15)))+(IF(F190="p",VLOOKUP(F190,'Appendix 3 Rules'!$A$1:$O$34,15)))+(IF(F190="q",VLOOKUP(F190,'Appendix 3 Rules'!$A$1:$O$34,15)))+(IF(F190="r",VLOOKUP(F190,'Appendix 3 Rules'!$A$1:$O$34,15)))+(IF(F190="s",VLOOKUP(F190,'Appendix 3 Rules'!$A$1:$O$34,15)))+(IF(F190="t",VLOOKUP(F190,'Appendix 3 Rules'!$A$1:$O$34,15)))+(IF(F190="u",VLOOKUP(F190,'Appendix 3 Rules'!$A$1:$O$34,15))))</f>
        <v/>
      </c>
      <c r="H190" s="61" t="str">
        <f>IF(F190="","",IF(OR(F190="d",F190="e",F190="gc1",F190="gc2",F190="gc3",F190="gr1",F190="gr2",F190="gr3",F190="h1",F190="h2",F190="h3",F190="i1",F190="i2",F190="j1",F190="j2",F190="k",F190="l1",F190="l2",F190="m1",F190="m2",F190="m3",F190="n",F190="o",F190="p",F190="q",F190="r",F190="s",F190="t",F190="u",F190="f"),MIN(G190,VLOOKUP(F190,'Appx 3 (Mass) Rules'!$A$1:$D$150,4,0)),MIN(G190,VLOOKUP(F190,'Appx 3 (Mass) Rules'!$A$1:$D$150,4,0),SUMPRODUCT(IF(I190="",0,INDEX('Appendix 3 Rules'!$B$2:$B$18,MATCH(F190,'Appendix 3 Rules'!$A$2:$A$17))))+(IF(K190="",0,INDEX('Appendix 3 Rules'!$C$2:$C$18,MATCH(F190,'Appendix 3 Rules'!$A$2:$A$17))))+(IF(M190="",0,INDEX('Appendix 3 Rules'!$D$2:$D$18,MATCH(F190,'Appendix 3 Rules'!$A$2:$A$17))))+(IF(O190="",0,INDEX('Appendix 3 Rules'!$E$2:$E$18,MATCH(F190,'Appendix 3 Rules'!$A$2:$A$17))))+(IF(Q190="",0,INDEX('Appendix 3 Rules'!$F$2:$F$18,MATCH(F190,'Appendix 3 Rules'!$A$2:$A$17))))+(IF(S190="",0,INDEX('Appendix 3 Rules'!$G$2:$G$18,MATCH(F190,'Appendix 3 Rules'!$A$2:$A$17))))+(IF(U190="",0,INDEX('Appendix 3 Rules'!$H$2:$H$18,MATCH(F190,'Appendix 3 Rules'!$A$2:$A$17))))+(IF(W190="",0,INDEX('Appendix 3 Rules'!$I$2:$I$18,MATCH(F190,'Appendix 3 Rules'!$A$2:$A$17))))+(IF(Y190="",0,INDEX('Appendix 3 Rules'!$J$2:$J$18,MATCH(F190,'Appendix 3 Rules'!$A$2:$A$17))))+(IF(AA190="",0,INDEX('Appendix 3 Rules'!$K$2:$K$18,MATCH(F190,'Appendix 3 Rules'!$A$2:$A$17))))+(IF(AC190="",0,INDEX('Appendix 3 Rules'!$L$2:$L$18,MATCH(F190,'Appendix 3 Rules'!$A$2:$A$17))))+(IF(AE190="",0,INDEX('Appendix 3 Rules'!$M$2:$M$18,MATCH(F190,'Appendix 3 Rules'!$A$2:$A$17))))+(IF(AG190="",0,INDEX('Appendix 3 Rules'!$N$2:$N$18,MATCH(F190,'Appendix 3 Rules'!$A$2:$A$17))))+(IF(F190="gc1",VLOOKUP(F190,'Appendix 3 Rules'!$A$1:$O$34,15)))+(IF(F190="gc2",VLOOKUP(F190,'Appendix 3 Rules'!$A$1:$O$34,15)))+(IF(F190="gc3",VLOOKUP(F190,'Appendix 3 Rules'!$A$1:$O$34,15)))+(IF(F190="gr1",VLOOKUP(F190,'Appendix 3 Rules'!$A$1:$O$34,15)))+(IF(F190="gr2",VLOOKUP(F190,'Appendix 3 Rules'!$A$1:$O$34,15)))+(IF(F190="gr3",VLOOKUP(F190,'Appendix 3 Rules'!$A$1:$O$34,15)))+(IF(F190="h1",VLOOKUP(F190,'Appendix 3 Rules'!$A$1:$O$34,15)))+(IF(F190="h2",VLOOKUP(F190,'Appendix 3 Rules'!$A$1:$O$34,15)))+(IF(F190="h3",VLOOKUP(F190,'Appendix 3 Rules'!$A$1:$O$34,15)))+(IF(F190="i1",VLOOKUP(F190,'Appendix 3 Rules'!$A$1:$O$34,15)))+(IF(F190="i2",VLOOKUP(F190,'Appendix 3 Rules'!$A$1:$O$34,15)))+(IF(F190="j1",VLOOKUP(F190,'Appendix 3 Rules'!$A$1:$O$34,15)))+(IF(F190="j2",VLOOKUP(F190,'Appendix 3 Rules'!$A$1:$O$34,15)))+(IF(F190="k",VLOOKUP(F190,'Appendix 3 Rules'!$A$1:$O$34,15)))+(IF(F190="l1",VLOOKUP(F190,'Appendix 3 Rules'!$A$1:$O$34,15)))+(IF(F190="l2",VLOOKUP(F190,'Appendix 3 Rules'!$A$1:$O$34,15)))+(IF(F190="m1",VLOOKUP(F190,'Appendix 3 Rules'!$A$1:$O$34,15)))+(IF(F190="m2",VLOOKUP(F190,'Appendix 3 Rules'!$A$1:$O$34,15)))+(IF(F190="m3",VLOOKUP(F190,'Appendix 3 Rules'!$A$1:$O$34,15)))+(IF(F190="n",VLOOKUP(F190,'Appendix 3 Rules'!$A$1:$O$34,15)))+(IF(F190="o",VLOOKUP(F190,'Appendix 3 Rules'!$A$1:$O$34,15)))+(IF(F190="p",VLOOKUP(F190,'Appendix 3 Rules'!$A$1:$O$34,15)))+(IF(F190="q",VLOOKUP(F190,'Appendix 3 Rules'!$A$1:$O$34,15)))+(IF(F190="r",VLOOKUP(F190,'Appendix 3 Rules'!$A$1:$O$34,15)))+(IF(F190="s",VLOOKUP(F190,'Appendix 3 Rules'!$A$1:$O$34,15)))+(IF(F190="t",VLOOKUP(F190,'Appendix 3 Rules'!$A$1:$O$34,15)))+(IF(F190="u",VLOOKUP(F190,'Appendix 3 Rules'!$A$1:$O$34,15))))))</f>
        <v/>
      </c>
      <c r="I190" s="11"/>
      <c r="J190" s="14"/>
      <c r="K190" s="11"/>
      <c r="L190" s="14"/>
      <c r="M190" s="11"/>
      <c r="N190" s="14"/>
      <c r="O190" s="11"/>
      <c r="P190" s="14"/>
      <c r="Q190" s="11"/>
      <c r="R190" s="14"/>
      <c r="S190" s="68"/>
      <c r="T190" s="14"/>
      <c r="U190" s="11"/>
      <c r="V190" s="14"/>
      <c r="W190" s="11"/>
      <c r="X190" s="14"/>
      <c r="Y190" s="69"/>
      <c r="Z190" s="14"/>
      <c r="AA190" s="69"/>
      <c r="AB190" s="14"/>
      <c r="AC190" s="8"/>
      <c r="AD190" s="13"/>
      <c r="AE190" s="8"/>
      <c r="AF190" s="13"/>
      <c r="AG190" s="8"/>
      <c r="AH190" s="13"/>
      <c r="AI190" s="13"/>
      <c r="AJ190" s="13"/>
      <c r="AK190" s="13"/>
      <c r="AL190" s="13"/>
      <c r="AM190" s="13" t="str">
        <f>IF(OR(AE190&lt;&gt;"",AG190&lt;&gt;""),"",IF(AND(F190&lt;&gt;"f",M190&lt;&gt;""),VLOOKUP(F190,'Appendix 3 Rules'!$A$1:$O$34,4,0),""))</f>
        <v/>
      </c>
      <c r="AN190" s="13" t="str">
        <f>IF(Q190="","",VLOOKUP(F190,'Appendix 3 Rules'!$A$1:$N$34,6,FALSE))</f>
        <v/>
      </c>
      <c r="AO190" s="13" t="str">
        <f>IF(AND(F190="f",U190&lt;&gt;""),VLOOKUP(F190,'Appendix 3 Rules'!$A$1:$N$34,8,FALSE),"")</f>
        <v/>
      </c>
    </row>
    <row r="191" spans="1:41" ht="18" customHeight="1" x14ac:dyDescent="0.2">
      <c r="B191" s="70"/>
      <c r="C191" s="9"/>
      <c r="D191" s="10"/>
      <c r="E191" s="9"/>
      <c r="F191" s="8"/>
      <c r="G191" s="20" t="str">
        <f>IF(F191="","",SUMPRODUCT(IF(I191="",0,INDEX('Appendix 3 Rules'!$B$2:$B$18,MATCH(F191,'Appendix 3 Rules'!$A$2:$A$17))))+(IF(K191="",0,INDEX('Appendix 3 Rules'!$C$2:$C$18,MATCH(F191,'Appendix 3 Rules'!$A$2:$A$17))))+(IF(M191="",0,INDEX('Appendix 3 Rules'!$D$2:$D$18,MATCH(F191,'Appendix 3 Rules'!$A$2:$A$17))))+(IF(O191="",0,INDEX('Appendix 3 Rules'!$E$2:$E$18,MATCH(F191,'Appendix 3 Rules'!$A$2:$A$17))))+(IF(Q191="",0,INDEX('Appendix 3 Rules'!$F$2:$F$18,MATCH(F191,'Appendix 3 Rules'!$A$2:$A$17))))+(IF(S191="",0,INDEX('Appendix 3 Rules'!$G$2:$G$18,MATCH(F191,'Appendix 3 Rules'!$A$2:$A$17))))+(IF(U191="",0,INDEX('Appendix 3 Rules'!$H$2:$H$18,MATCH(F191,'Appendix 3 Rules'!$A$2:$A$17))))+(IF(W191="",0,INDEX('Appendix 3 Rules'!$I$2:$I$18,MATCH(F191,'Appendix 3 Rules'!$A$2:$A$17))))+(IF(Y191="",0,INDEX('Appendix 3 Rules'!$J$2:$J$18,MATCH(F191,'Appendix 3 Rules'!$A$2:$A$17))))+(IF(AA191="",0,INDEX('Appendix 3 Rules'!$K$2:$K$18,MATCH(F191,'Appendix 3 Rules'!$A$2:$A$17))))+(IF(AC191="",0,INDEX('Appendix 3 Rules'!$L$2:$L$18,MATCH(F191,'Appendix 3 Rules'!$A$2:$A$17))))+(IF(AE191="",0,INDEX('Appendix 3 Rules'!$M$2:$M$18,MATCH(F191,'Appendix 3 Rules'!$A$2:$A$17))))+(IF(AG191="",0,INDEX('Appendix 3 Rules'!$N$2:$N$18,MATCH(F191,'Appendix 3 Rules'!$A$2:$A$17))))+(IF(F191="gc1",VLOOKUP(F191,'Appendix 3 Rules'!$A$1:$O$34,15)))+(IF(F191="gc2",VLOOKUP(F191,'Appendix 3 Rules'!$A$1:$O$34,15)))+(IF(F191="gc3",VLOOKUP(F191,'Appendix 3 Rules'!$A$1:$O$34,15)))+(IF(F191="gr1",VLOOKUP(F191,'Appendix 3 Rules'!$A$1:$O$34,15)))+(IF(F191="gr2",VLOOKUP(F191,'Appendix 3 Rules'!$A$1:$O$34,15)))+(IF(F191="gr3",VLOOKUP(F191,'Appendix 3 Rules'!$A$1:$O$34,15)))+(IF(F191="h1",VLOOKUP(F191,'Appendix 3 Rules'!$A$1:$O$34,15)))+(IF(F191="h2",VLOOKUP(F191,'Appendix 3 Rules'!$A$1:$O$34,15)))+(IF(F191="h3",VLOOKUP(F191,'Appendix 3 Rules'!$A$1:$O$34,15)))+(IF(F191="i1",VLOOKUP(F191,'Appendix 3 Rules'!$A$1:$O$34,15)))+(IF(F191="i2",VLOOKUP(F191,'Appendix 3 Rules'!$A$1:$O$34,15)))+(IF(F191="j1",VLOOKUP(F191,'Appendix 3 Rules'!$A$1:$O$34,15)))+(IF(F191="j2",VLOOKUP(F191,'Appendix 3 Rules'!$A$1:$O$34,15)))+(IF(F191="k",VLOOKUP(F191,'Appendix 3 Rules'!$A$1:$O$34,15)))+(IF(F191="l1",VLOOKUP(F191,'Appendix 3 Rules'!$A$1:$O$34,15)))+(IF(F191="l2",VLOOKUP(F191,'Appendix 3 Rules'!$A$1:$O$34,15)))+(IF(F191="m1",VLOOKUP(F191,'Appendix 3 Rules'!$A$1:$O$34,15)))+(IF(F191="m2",VLOOKUP(F191,'Appendix 3 Rules'!$A$1:$O$34,15)))+(IF(F191="m3",VLOOKUP(F191,'Appendix 3 Rules'!$A$1:$O$34,15)))+(IF(F191="n",VLOOKUP(F191,'Appendix 3 Rules'!$A$1:$O$34,15)))+(IF(F191="o",VLOOKUP(F191,'Appendix 3 Rules'!$A$1:$O$34,15)))+(IF(F191="p",VLOOKUP(F191,'Appendix 3 Rules'!$A$1:$O$34,15)))+(IF(F191="q",VLOOKUP(F191,'Appendix 3 Rules'!$A$1:$O$34,15)))+(IF(F191="r",VLOOKUP(F191,'Appendix 3 Rules'!$A$1:$O$34,15)))+(IF(F191="s",VLOOKUP(F191,'Appendix 3 Rules'!$A$1:$O$34,15)))+(IF(F191="t",VLOOKUP(F191,'Appendix 3 Rules'!$A$1:$O$34,15)))+(IF(F191="u",VLOOKUP(F191,'Appendix 3 Rules'!$A$1:$O$34,15))))</f>
        <v/>
      </c>
      <c r="H191" s="61" t="str">
        <f>IF(F191="","",IF(OR(F191="d",F191="e",F191="gc1",F191="gc2",F191="gc3",F191="gr1",F191="gr2",F191="gr3",F191="h1",F191="h2",F191="h3",F191="i1",F191="i2",F191="j1",F191="j2",F191="k",F191="l1",F191="l2",F191="m1",F191="m2",F191="m3",F191="n",F191="o",F191="p",F191="q",F191="r",F191="s",F191="t",F191="u",F191="f"),MIN(G191,VLOOKUP(F191,'Appx 3 (Mass) Rules'!$A$1:$D$150,4,0)),MIN(G191,VLOOKUP(F191,'Appx 3 (Mass) Rules'!$A$1:$D$150,4,0),SUMPRODUCT(IF(I191="",0,INDEX('Appendix 3 Rules'!$B$2:$B$18,MATCH(F191,'Appendix 3 Rules'!$A$2:$A$17))))+(IF(K191="",0,INDEX('Appendix 3 Rules'!$C$2:$C$18,MATCH(F191,'Appendix 3 Rules'!$A$2:$A$17))))+(IF(M191="",0,INDEX('Appendix 3 Rules'!$D$2:$D$18,MATCH(F191,'Appendix 3 Rules'!$A$2:$A$17))))+(IF(O191="",0,INDEX('Appendix 3 Rules'!$E$2:$E$18,MATCH(F191,'Appendix 3 Rules'!$A$2:$A$17))))+(IF(Q191="",0,INDEX('Appendix 3 Rules'!$F$2:$F$18,MATCH(F191,'Appendix 3 Rules'!$A$2:$A$17))))+(IF(S191="",0,INDEX('Appendix 3 Rules'!$G$2:$G$18,MATCH(F191,'Appendix 3 Rules'!$A$2:$A$17))))+(IF(U191="",0,INDEX('Appendix 3 Rules'!$H$2:$H$18,MATCH(F191,'Appendix 3 Rules'!$A$2:$A$17))))+(IF(W191="",0,INDEX('Appendix 3 Rules'!$I$2:$I$18,MATCH(F191,'Appendix 3 Rules'!$A$2:$A$17))))+(IF(Y191="",0,INDEX('Appendix 3 Rules'!$J$2:$J$18,MATCH(F191,'Appendix 3 Rules'!$A$2:$A$17))))+(IF(AA191="",0,INDEX('Appendix 3 Rules'!$K$2:$K$18,MATCH(F191,'Appendix 3 Rules'!$A$2:$A$17))))+(IF(AC191="",0,INDEX('Appendix 3 Rules'!$L$2:$L$18,MATCH(F191,'Appendix 3 Rules'!$A$2:$A$17))))+(IF(AE191="",0,INDEX('Appendix 3 Rules'!$M$2:$M$18,MATCH(F191,'Appendix 3 Rules'!$A$2:$A$17))))+(IF(AG191="",0,INDEX('Appendix 3 Rules'!$N$2:$N$18,MATCH(F191,'Appendix 3 Rules'!$A$2:$A$17))))+(IF(F191="gc1",VLOOKUP(F191,'Appendix 3 Rules'!$A$1:$O$34,15)))+(IF(F191="gc2",VLOOKUP(F191,'Appendix 3 Rules'!$A$1:$O$34,15)))+(IF(F191="gc3",VLOOKUP(F191,'Appendix 3 Rules'!$A$1:$O$34,15)))+(IF(F191="gr1",VLOOKUP(F191,'Appendix 3 Rules'!$A$1:$O$34,15)))+(IF(F191="gr2",VLOOKUP(F191,'Appendix 3 Rules'!$A$1:$O$34,15)))+(IF(F191="gr3",VLOOKUP(F191,'Appendix 3 Rules'!$A$1:$O$34,15)))+(IF(F191="h1",VLOOKUP(F191,'Appendix 3 Rules'!$A$1:$O$34,15)))+(IF(F191="h2",VLOOKUP(F191,'Appendix 3 Rules'!$A$1:$O$34,15)))+(IF(F191="h3",VLOOKUP(F191,'Appendix 3 Rules'!$A$1:$O$34,15)))+(IF(F191="i1",VLOOKUP(F191,'Appendix 3 Rules'!$A$1:$O$34,15)))+(IF(F191="i2",VLOOKUP(F191,'Appendix 3 Rules'!$A$1:$O$34,15)))+(IF(F191="j1",VLOOKUP(F191,'Appendix 3 Rules'!$A$1:$O$34,15)))+(IF(F191="j2",VLOOKUP(F191,'Appendix 3 Rules'!$A$1:$O$34,15)))+(IF(F191="k",VLOOKUP(F191,'Appendix 3 Rules'!$A$1:$O$34,15)))+(IF(F191="l1",VLOOKUP(F191,'Appendix 3 Rules'!$A$1:$O$34,15)))+(IF(F191="l2",VLOOKUP(F191,'Appendix 3 Rules'!$A$1:$O$34,15)))+(IF(F191="m1",VLOOKUP(F191,'Appendix 3 Rules'!$A$1:$O$34,15)))+(IF(F191="m2",VLOOKUP(F191,'Appendix 3 Rules'!$A$1:$O$34,15)))+(IF(F191="m3",VLOOKUP(F191,'Appendix 3 Rules'!$A$1:$O$34,15)))+(IF(F191="n",VLOOKUP(F191,'Appendix 3 Rules'!$A$1:$O$34,15)))+(IF(F191="o",VLOOKUP(F191,'Appendix 3 Rules'!$A$1:$O$34,15)))+(IF(F191="p",VLOOKUP(F191,'Appendix 3 Rules'!$A$1:$O$34,15)))+(IF(F191="q",VLOOKUP(F191,'Appendix 3 Rules'!$A$1:$O$34,15)))+(IF(F191="r",VLOOKUP(F191,'Appendix 3 Rules'!$A$1:$O$34,15)))+(IF(F191="s",VLOOKUP(F191,'Appendix 3 Rules'!$A$1:$O$34,15)))+(IF(F191="t",VLOOKUP(F191,'Appendix 3 Rules'!$A$1:$O$34,15)))+(IF(F191="u",VLOOKUP(F191,'Appendix 3 Rules'!$A$1:$O$34,15))))))</f>
        <v/>
      </c>
      <c r="I191" s="12"/>
      <c r="J191" s="13"/>
      <c r="K191" s="12"/>
      <c r="L191" s="13"/>
      <c r="M191" s="12"/>
      <c r="N191" s="13"/>
      <c r="O191" s="12"/>
      <c r="P191" s="13"/>
      <c r="Q191" s="12"/>
      <c r="R191" s="13"/>
      <c r="S191" s="12"/>
      <c r="T191" s="13"/>
      <c r="U191" s="12"/>
      <c r="V191" s="13"/>
      <c r="W191" s="12"/>
      <c r="X191" s="13"/>
      <c r="Y191" s="12"/>
      <c r="Z191" s="13"/>
      <c r="AA191" s="12"/>
      <c r="AB191" s="13"/>
      <c r="AC191" s="8"/>
      <c r="AD191" s="13"/>
      <c r="AE191" s="8"/>
      <c r="AF191" s="13"/>
      <c r="AG191" s="8"/>
      <c r="AH191" s="13"/>
      <c r="AI191" s="13"/>
      <c r="AJ191" s="13"/>
      <c r="AK191" s="13"/>
      <c r="AL191" s="13"/>
      <c r="AM191" s="13" t="str">
        <f>IF(OR(AE191&lt;&gt;"",AG191&lt;&gt;""),"",IF(AND(F191&lt;&gt;"f",M191&lt;&gt;""),VLOOKUP(F191,'Appendix 3 Rules'!$A$1:$O$34,4,0),""))</f>
        <v/>
      </c>
      <c r="AN191" s="13" t="str">
        <f>IF(Q191="","",VLOOKUP(F191,'Appendix 3 Rules'!$A$1:$N$34,6,FALSE))</f>
        <v/>
      </c>
      <c r="AO191" s="13" t="str">
        <f>IF(AND(F191="f",U191&lt;&gt;""),VLOOKUP(F191,'Appendix 3 Rules'!$A$1:$N$34,8,FALSE),"")</f>
        <v/>
      </c>
    </row>
    <row r="192" spans="1:41" ht="18" customHeight="1" x14ac:dyDescent="0.2">
      <c r="A192" s="66"/>
      <c r="B192" s="70"/>
      <c r="C192" s="9"/>
      <c r="D192" s="10"/>
      <c r="E192" s="9"/>
      <c r="F192" s="8"/>
      <c r="G192" s="20" t="str">
        <f>IF(F192="","",SUMPRODUCT(IF(I192="",0,INDEX('Appendix 3 Rules'!$B$2:$B$18,MATCH(F192,'Appendix 3 Rules'!$A$2:$A$17))))+(IF(K192="",0,INDEX('Appendix 3 Rules'!$C$2:$C$18,MATCH(F192,'Appendix 3 Rules'!$A$2:$A$17))))+(IF(M192="",0,INDEX('Appendix 3 Rules'!$D$2:$D$18,MATCH(F192,'Appendix 3 Rules'!$A$2:$A$17))))+(IF(O192="",0,INDEX('Appendix 3 Rules'!$E$2:$E$18,MATCH(F192,'Appendix 3 Rules'!$A$2:$A$17))))+(IF(Q192="",0,INDEX('Appendix 3 Rules'!$F$2:$F$18,MATCH(F192,'Appendix 3 Rules'!$A$2:$A$17))))+(IF(S192="",0,INDEX('Appendix 3 Rules'!$G$2:$G$18,MATCH(F192,'Appendix 3 Rules'!$A$2:$A$17))))+(IF(U192="",0,INDEX('Appendix 3 Rules'!$H$2:$H$18,MATCH(F192,'Appendix 3 Rules'!$A$2:$A$17))))+(IF(W192="",0,INDEX('Appendix 3 Rules'!$I$2:$I$18,MATCH(F192,'Appendix 3 Rules'!$A$2:$A$17))))+(IF(Y192="",0,INDEX('Appendix 3 Rules'!$J$2:$J$18,MATCH(F192,'Appendix 3 Rules'!$A$2:$A$17))))+(IF(AA192="",0,INDEX('Appendix 3 Rules'!$K$2:$K$18,MATCH(F192,'Appendix 3 Rules'!$A$2:$A$17))))+(IF(AC192="",0,INDEX('Appendix 3 Rules'!$L$2:$L$18,MATCH(F192,'Appendix 3 Rules'!$A$2:$A$17))))+(IF(AE192="",0,INDEX('Appendix 3 Rules'!$M$2:$M$18,MATCH(F192,'Appendix 3 Rules'!$A$2:$A$17))))+(IF(AG192="",0,INDEX('Appendix 3 Rules'!$N$2:$N$18,MATCH(F192,'Appendix 3 Rules'!$A$2:$A$17))))+(IF(F192="gc1",VLOOKUP(F192,'Appendix 3 Rules'!$A$1:$O$34,15)))+(IF(F192="gc2",VLOOKUP(F192,'Appendix 3 Rules'!$A$1:$O$34,15)))+(IF(F192="gc3",VLOOKUP(F192,'Appendix 3 Rules'!$A$1:$O$34,15)))+(IF(F192="gr1",VLOOKUP(F192,'Appendix 3 Rules'!$A$1:$O$34,15)))+(IF(F192="gr2",VLOOKUP(F192,'Appendix 3 Rules'!$A$1:$O$34,15)))+(IF(F192="gr3",VLOOKUP(F192,'Appendix 3 Rules'!$A$1:$O$34,15)))+(IF(F192="h1",VLOOKUP(F192,'Appendix 3 Rules'!$A$1:$O$34,15)))+(IF(F192="h2",VLOOKUP(F192,'Appendix 3 Rules'!$A$1:$O$34,15)))+(IF(F192="h3",VLOOKUP(F192,'Appendix 3 Rules'!$A$1:$O$34,15)))+(IF(F192="i1",VLOOKUP(F192,'Appendix 3 Rules'!$A$1:$O$34,15)))+(IF(F192="i2",VLOOKUP(F192,'Appendix 3 Rules'!$A$1:$O$34,15)))+(IF(F192="j1",VLOOKUP(F192,'Appendix 3 Rules'!$A$1:$O$34,15)))+(IF(F192="j2",VLOOKUP(F192,'Appendix 3 Rules'!$A$1:$O$34,15)))+(IF(F192="k",VLOOKUP(F192,'Appendix 3 Rules'!$A$1:$O$34,15)))+(IF(F192="l1",VLOOKUP(F192,'Appendix 3 Rules'!$A$1:$O$34,15)))+(IF(F192="l2",VLOOKUP(F192,'Appendix 3 Rules'!$A$1:$O$34,15)))+(IF(F192="m1",VLOOKUP(F192,'Appendix 3 Rules'!$A$1:$O$34,15)))+(IF(F192="m2",VLOOKUP(F192,'Appendix 3 Rules'!$A$1:$O$34,15)))+(IF(F192="m3",VLOOKUP(F192,'Appendix 3 Rules'!$A$1:$O$34,15)))+(IF(F192="n",VLOOKUP(F192,'Appendix 3 Rules'!$A$1:$O$34,15)))+(IF(F192="o",VLOOKUP(F192,'Appendix 3 Rules'!$A$1:$O$34,15)))+(IF(F192="p",VLOOKUP(F192,'Appendix 3 Rules'!$A$1:$O$34,15)))+(IF(F192="q",VLOOKUP(F192,'Appendix 3 Rules'!$A$1:$O$34,15)))+(IF(F192="r",VLOOKUP(F192,'Appendix 3 Rules'!$A$1:$O$34,15)))+(IF(F192="s",VLOOKUP(F192,'Appendix 3 Rules'!$A$1:$O$34,15)))+(IF(F192="t",VLOOKUP(F192,'Appendix 3 Rules'!$A$1:$O$34,15)))+(IF(F192="u",VLOOKUP(F192,'Appendix 3 Rules'!$A$1:$O$34,15))))</f>
        <v/>
      </c>
      <c r="H192" s="61" t="str">
        <f>IF(F192="","",IF(OR(F192="d",F192="e",F192="gc1",F192="gc2",F192="gc3",F192="gr1",F192="gr2",F192="gr3",F192="h1",F192="h2",F192="h3",F192="i1",F192="i2",F192="j1",F192="j2",F192="k",F192="l1",F192="l2",F192="m1",F192="m2",F192="m3",F192="n",F192="o",F192="p",F192="q",F192="r",F192="s",F192="t",F192="u",F192="f"),MIN(G192,VLOOKUP(F192,'Appx 3 (Mass) Rules'!$A$1:$D$150,4,0)),MIN(G192,VLOOKUP(F192,'Appx 3 (Mass) Rules'!$A$1:$D$150,4,0),SUMPRODUCT(IF(I192="",0,INDEX('Appendix 3 Rules'!$B$2:$B$18,MATCH(F192,'Appendix 3 Rules'!$A$2:$A$17))))+(IF(K192="",0,INDEX('Appendix 3 Rules'!$C$2:$C$18,MATCH(F192,'Appendix 3 Rules'!$A$2:$A$17))))+(IF(M192="",0,INDEX('Appendix 3 Rules'!$D$2:$D$18,MATCH(F192,'Appendix 3 Rules'!$A$2:$A$17))))+(IF(O192="",0,INDEX('Appendix 3 Rules'!$E$2:$E$18,MATCH(F192,'Appendix 3 Rules'!$A$2:$A$17))))+(IF(Q192="",0,INDEX('Appendix 3 Rules'!$F$2:$F$18,MATCH(F192,'Appendix 3 Rules'!$A$2:$A$17))))+(IF(S192="",0,INDEX('Appendix 3 Rules'!$G$2:$G$18,MATCH(F192,'Appendix 3 Rules'!$A$2:$A$17))))+(IF(U192="",0,INDEX('Appendix 3 Rules'!$H$2:$H$18,MATCH(F192,'Appendix 3 Rules'!$A$2:$A$17))))+(IF(W192="",0,INDEX('Appendix 3 Rules'!$I$2:$I$18,MATCH(F192,'Appendix 3 Rules'!$A$2:$A$17))))+(IF(Y192="",0,INDEX('Appendix 3 Rules'!$J$2:$J$18,MATCH(F192,'Appendix 3 Rules'!$A$2:$A$17))))+(IF(AA192="",0,INDEX('Appendix 3 Rules'!$K$2:$K$18,MATCH(F192,'Appendix 3 Rules'!$A$2:$A$17))))+(IF(AC192="",0,INDEX('Appendix 3 Rules'!$L$2:$L$18,MATCH(F192,'Appendix 3 Rules'!$A$2:$A$17))))+(IF(AE192="",0,INDEX('Appendix 3 Rules'!$M$2:$M$18,MATCH(F192,'Appendix 3 Rules'!$A$2:$A$17))))+(IF(AG192="",0,INDEX('Appendix 3 Rules'!$N$2:$N$18,MATCH(F192,'Appendix 3 Rules'!$A$2:$A$17))))+(IF(F192="gc1",VLOOKUP(F192,'Appendix 3 Rules'!$A$1:$O$34,15)))+(IF(F192="gc2",VLOOKUP(F192,'Appendix 3 Rules'!$A$1:$O$34,15)))+(IF(F192="gc3",VLOOKUP(F192,'Appendix 3 Rules'!$A$1:$O$34,15)))+(IF(F192="gr1",VLOOKUP(F192,'Appendix 3 Rules'!$A$1:$O$34,15)))+(IF(F192="gr2",VLOOKUP(F192,'Appendix 3 Rules'!$A$1:$O$34,15)))+(IF(F192="gr3",VLOOKUP(F192,'Appendix 3 Rules'!$A$1:$O$34,15)))+(IF(F192="h1",VLOOKUP(F192,'Appendix 3 Rules'!$A$1:$O$34,15)))+(IF(F192="h2",VLOOKUP(F192,'Appendix 3 Rules'!$A$1:$O$34,15)))+(IF(F192="h3",VLOOKUP(F192,'Appendix 3 Rules'!$A$1:$O$34,15)))+(IF(F192="i1",VLOOKUP(F192,'Appendix 3 Rules'!$A$1:$O$34,15)))+(IF(F192="i2",VLOOKUP(F192,'Appendix 3 Rules'!$A$1:$O$34,15)))+(IF(F192="j1",VLOOKUP(F192,'Appendix 3 Rules'!$A$1:$O$34,15)))+(IF(F192="j2",VLOOKUP(F192,'Appendix 3 Rules'!$A$1:$O$34,15)))+(IF(F192="k",VLOOKUP(F192,'Appendix 3 Rules'!$A$1:$O$34,15)))+(IF(F192="l1",VLOOKUP(F192,'Appendix 3 Rules'!$A$1:$O$34,15)))+(IF(F192="l2",VLOOKUP(F192,'Appendix 3 Rules'!$A$1:$O$34,15)))+(IF(F192="m1",VLOOKUP(F192,'Appendix 3 Rules'!$A$1:$O$34,15)))+(IF(F192="m2",VLOOKUP(F192,'Appendix 3 Rules'!$A$1:$O$34,15)))+(IF(F192="m3",VLOOKUP(F192,'Appendix 3 Rules'!$A$1:$O$34,15)))+(IF(F192="n",VLOOKUP(F192,'Appendix 3 Rules'!$A$1:$O$34,15)))+(IF(F192="o",VLOOKUP(F192,'Appendix 3 Rules'!$A$1:$O$34,15)))+(IF(F192="p",VLOOKUP(F192,'Appendix 3 Rules'!$A$1:$O$34,15)))+(IF(F192="q",VLOOKUP(F192,'Appendix 3 Rules'!$A$1:$O$34,15)))+(IF(F192="r",VLOOKUP(F192,'Appendix 3 Rules'!$A$1:$O$34,15)))+(IF(F192="s",VLOOKUP(F192,'Appendix 3 Rules'!$A$1:$O$34,15)))+(IF(F192="t",VLOOKUP(F192,'Appendix 3 Rules'!$A$1:$O$34,15)))+(IF(F192="u",VLOOKUP(F192,'Appendix 3 Rules'!$A$1:$O$34,15))))))</f>
        <v/>
      </c>
      <c r="I192" s="11"/>
      <c r="J192" s="14"/>
      <c r="K192" s="11"/>
      <c r="L192" s="14"/>
      <c r="M192" s="11"/>
      <c r="N192" s="14"/>
      <c r="O192" s="11"/>
      <c r="P192" s="14"/>
      <c r="Q192" s="11"/>
      <c r="R192" s="14"/>
      <c r="S192" s="68"/>
      <c r="T192" s="14"/>
      <c r="U192" s="11"/>
      <c r="V192" s="14"/>
      <c r="W192" s="11"/>
      <c r="X192" s="14"/>
      <c r="Y192" s="69"/>
      <c r="Z192" s="14"/>
      <c r="AA192" s="69"/>
      <c r="AB192" s="14"/>
      <c r="AC192" s="8"/>
      <c r="AD192" s="13"/>
      <c r="AE192" s="8"/>
      <c r="AF192" s="13"/>
      <c r="AG192" s="8"/>
      <c r="AH192" s="13"/>
      <c r="AI192" s="13"/>
      <c r="AJ192" s="13"/>
      <c r="AK192" s="13"/>
      <c r="AL192" s="13"/>
      <c r="AM192" s="13" t="str">
        <f>IF(OR(AE192&lt;&gt;"",AG192&lt;&gt;""),"",IF(AND(F192&lt;&gt;"f",M192&lt;&gt;""),VLOOKUP(F192,'Appendix 3 Rules'!$A$1:$O$34,4,0),""))</f>
        <v/>
      </c>
      <c r="AN192" s="13" t="str">
        <f>IF(Q192="","",VLOOKUP(F192,'Appendix 3 Rules'!$A$1:$N$34,6,FALSE))</f>
        <v/>
      </c>
      <c r="AO192" s="13" t="str">
        <f>IF(AND(F192="f",U192&lt;&gt;""),VLOOKUP(F192,'Appendix 3 Rules'!$A$1:$N$34,8,FALSE),"")</f>
        <v/>
      </c>
    </row>
    <row r="193" spans="1:41" ht="18" customHeight="1" x14ac:dyDescent="0.2">
      <c r="B193" s="70"/>
      <c r="C193" s="9"/>
      <c r="D193" s="10"/>
      <c r="E193" s="9"/>
      <c r="F193" s="8"/>
      <c r="G193" s="20" t="str">
        <f>IF(F193="","",SUMPRODUCT(IF(I193="",0,INDEX('Appendix 3 Rules'!$B$2:$B$18,MATCH(F193,'Appendix 3 Rules'!$A$2:$A$17))))+(IF(K193="",0,INDEX('Appendix 3 Rules'!$C$2:$C$18,MATCH(F193,'Appendix 3 Rules'!$A$2:$A$17))))+(IF(M193="",0,INDEX('Appendix 3 Rules'!$D$2:$D$18,MATCH(F193,'Appendix 3 Rules'!$A$2:$A$17))))+(IF(O193="",0,INDEX('Appendix 3 Rules'!$E$2:$E$18,MATCH(F193,'Appendix 3 Rules'!$A$2:$A$17))))+(IF(Q193="",0,INDEX('Appendix 3 Rules'!$F$2:$F$18,MATCH(F193,'Appendix 3 Rules'!$A$2:$A$17))))+(IF(S193="",0,INDEX('Appendix 3 Rules'!$G$2:$G$18,MATCH(F193,'Appendix 3 Rules'!$A$2:$A$17))))+(IF(U193="",0,INDEX('Appendix 3 Rules'!$H$2:$H$18,MATCH(F193,'Appendix 3 Rules'!$A$2:$A$17))))+(IF(W193="",0,INDEX('Appendix 3 Rules'!$I$2:$I$18,MATCH(F193,'Appendix 3 Rules'!$A$2:$A$17))))+(IF(Y193="",0,INDEX('Appendix 3 Rules'!$J$2:$J$18,MATCH(F193,'Appendix 3 Rules'!$A$2:$A$17))))+(IF(AA193="",0,INDEX('Appendix 3 Rules'!$K$2:$K$18,MATCH(F193,'Appendix 3 Rules'!$A$2:$A$17))))+(IF(AC193="",0,INDEX('Appendix 3 Rules'!$L$2:$L$18,MATCH(F193,'Appendix 3 Rules'!$A$2:$A$17))))+(IF(AE193="",0,INDEX('Appendix 3 Rules'!$M$2:$M$18,MATCH(F193,'Appendix 3 Rules'!$A$2:$A$17))))+(IF(AG193="",0,INDEX('Appendix 3 Rules'!$N$2:$N$18,MATCH(F193,'Appendix 3 Rules'!$A$2:$A$17))))+(IF(F193="gc1",VLOOKUP(F193,'Appendix 3 Rules'!$A$1:$O$34,15)))+(IF(F193="gc2",VLOOKUP(F193,'Appendix 3 Rules'!$A$1:$O$34,15)))+(IF(F193="gc3",VLOOKUP(F193,'Appendix 3 Rules'!$A$1:$O$34,15)))+(IF(F193="gr1",VLOOKUP(F193,'Appendix 3 Rules'!$A$1:$O$34,15)))+(IF(F193="gr2",VLOOKUP(F193,'Appendix 3 Rules'!$A$1:$O$34,15)))+(IF(F193="gr3",VLOOKUP(F193,'Appendix 3 Rules'!$A$1:$O$34,15)))+(IF(F193="h1",VLOOKUP(F193,'Appendix 3 Rules'!$A$1:$O$34,15)))+(IF(F193="h2",VLOOKUP(F193,'Appendix 3 Rules'!$A$1:$O$34,15)))+(IF(F193="h3",VLOOKUP(F193,'Appendix 3 Rules'!$A$1:$O$34,15)))+(IF(F193="i1",VLOOKUP(F193,'Appendix 3 Rules'!$A$1:$O$34,15)))+(IF(F193="i2",VLOOKUP(F193,'Appendix 3 Rules'!$A$1:$O$34,15)))+(IF(F193="j1",VLOOKUP(F193,'Appendix 3 Rules'!$A$1:$O$34,15)))+(IF(F193="j2",VLOOKUP(F193,'Appendix 3 Rules'!$A$1:$O$34,15)))+(IF(F193="k",VLOOKUP(F193,'Appendix 3 Rules'!$A$1:$O$34,15)))+(IF(F193="l1",VLOOKUP(F193,'Appendix 3 Rules'!$A$1:$O$34,15)))+(IF(F193="l2",VLOOKUP(F193,'Appendix 3 Rules'!$A$1:$O$34,15)))+(IF(F193="m1",VLOOKUP(F193,'Appendix 3 Rules'!$A$1:$O$34,15)))+(IF(F193="m2",VLOOKUP(F193,'Appendix 3 Rules'!$A$1:$O$34,15)))+(IF(F193="m3",VLOOKUP(F193,'Appendix 3 Rules'!$A$1:$O$34,15)))+(IF(F193="n",VLOOKUP(F193,'Appendix 3 Rules'!$A$1:$O$34,15)))+(IF(F193="o",VLOOKUP(F193,'Appendix 3 Rules'!$A$1:$O$34,15)))+(IF(F193="p",VLOOKUP(F193,'Appendix 3 Rules'!$A$1:$O$34,15)))+(IF(F193="q",VLOOKUP(F193,'Appendix 3 Rules'!$A$1:$O$34,15)))+(IF(F193="r",VLOOKUP(F193,'Appendix 3 Rules'!$A$1:$O$34,15)))+(IF(F193="s",VLOOKUP(F193,'Appendix 3 Rules'!$A$1:$O$34,15)))+(IF(F193="t",VLOOKUP(F193,'Appendix 3 Rules'!$A$1:$O$34,15)))+(IF(F193="u",VLOOKUP(F193,'Appendix 3 Rules'!$A$1:$O$34,15))))</f>
        <v/>
      </c>
      <c r="H193" s="61" t="str">
        <f>IF(F193="","",IF(OR(F193="d",F193="e",F193="gc1",F193="gc2",F193="gc3",F193="gr1",F193="gr2",F193="gr3",F193="h1",F193="h2",F193="h3",F193="i1",F193="i2",F193="j1",F193="j2",F193="k",F193="l1",F193="l2",F193="m1",F193="m2",F193="m3",F193="n",F193="o",F193="p",F193="q",F193="r",F193="s",F193="t",F193="u",F193="f"),MIN(G193,VLOOKUP(F193,'Appx 3 (Mass) Rules'!$A$1:$D$150,4,0)),MIN(G193,VLOOKUP(F193,'Appx 3 (Mass) Rules'!$A$1:$D$150,4,0),SUMPRODUCT(IF(I193="",0,INDEX('Appendix 3 Rules'!$B$2:$B$18,MATCH(F193,'Appendix 3 Rules'!$A$2:$A$17))))+(IF(K193="",0,INDEX('Appendix 3 Rules'!$C$2:$C$18,MATCH(F193,'Appendix 3 Rules'!$A$2:$A$17))))+(IF(M193="",0,INDEX('Appendix 3 Rules'!$D$2:$D$18,MATCH(F193,'Appendix 3 Rules'!$A$2:$A$17))))+(IF(O193="",0,INDEX('Appendix 3 Rules'!$E$2:$E$18,MATCH(F193,'Appendix 3 Rules'!$A$2:$A$17))))+(IF(Q193="",0,INDEX('Appendix 3 Rules'!$F$2:$F$18,MATCH(F193,'Appendix 3 Rules'!$A$2:$A$17))))+(IF(S193="",0,INDEX('Appendix 3 Rules'!$G$2:$G$18,MATCH(F193,'Appendix 3 Rules'!$A$2:$A$17))))+(IF(U193="",0,INDEX('Appendix 3 Rules'!$H$2:$H$18,MATCH(F193,'Appendix 3 Rules'!$A$2:$A$17))))+(IF(W193="",0,INDEX('Appendix 3 Rules'!$I$2:$I$18,MATCH(F193,'Appendix 3 Rules'!$A$2:$A$17))))+(IF(Y193="",0,INDEX('Appendix 3 Rules'!$J$2:$J$18,MATCH(F193,'Appendix 3 Rules'!$A$2:$A$17))))+(IF(AA193="",0,INDEX('Appendix 3 Rules'!$K$2:$K$18,MATCH(F193,'Appendix 3 Rules'!$A$2:$A$17))))+(IF(AC193="",0,INDEX('Appendix 3 Rules'!$L$2:$L$18,MATCH(F193,'Appendix 3 Rules'!$A$2:$A$17))))+(IF(AE193="",0,INDEX('Appendix 3 Rules'!$M$2:$M$18,MATCH(F193,'Appendix 3 Rules'!$A$2:$A$17))))+(IF(AG193="",0,INDEX('Appendix 3 Rules'!$N$2:$N$18,MATCH(F193,'Appendix 3 Rules'!$A$2:$A$17))))+(IF(F193="gc1",VLOOKUP(F193,'Appendix 3 Rules'!$A$1:$O$34,15)))+(IF(F193="gc2",VLOOKUP(F193,'Appendix 3 Rules'!$A$1:$O$34,15)))+(IF(F193="gc3",VLOOKUP(F193,'Appendix 3 Rules'!$A$1:$O$34,15)))+(IF(F193="gr1",VLOOKUP(F193,'Appendix 3 Rules'!$A$1:$O$34,15)))+(IF(F193="gr2",VLOOKUP(F193,'Appendix 3 Rules'!$A$1:$O$34,15)))+(IF(F193="gr3",VLOOKUP(F193,'Appendix 3 Rules'!$A$1:$O$34,15)))+(IF(F193="h1",VLOOKUP(F193,'Appendix 3 Rules'!$A$1:$O$34,15)))+(IF(F193="h2",VLOOKUP(F193,'Appendix 3 Rules'!$A$1:$O$34,15)))+(IF(F193="h3",VLOOKUP(F193,'Appendix 3 Rules'!$A$1:$O$34,15)))+(IF(F193="i1",VLOOKUP(F193,'Appendix 3 Rules'!$A$1:$O$34,15)))+(IF(F193="i2",VLOOKUP(F193,'Appendix 3 Rules'!$A$1:$O$34,15)))+(IF(F193="j1",VLOOKUP(F193,'Appendix 3 Rules'!$A$1:$O$34,15)))+(IF(F193="j2",VLOOKUP(F193,'Appendix 3 Rules'!$A$1:$O$34,15)))+(IF(F193="k",VLOOKUP(F193,'Appendix 3 Rules'!$A$1:$O$34,15)))+(IF(F193="l1",VLOOKUP(F193,'Appendix 3 Rules'!$A$1:$O$34,15)))+(IF(F193="l2",VLOOKUP(F193,'Appendix 3 Rules'!$A$1:$O$34,15)))+(IF(F193="m1",VLOOKUP(F193,'Appendix 3 Rules'!$A$1:$O$34,15)))+(IF(F193="m2",VLOOKUP(F193,'Appendix 3 Rules'!$A$1:$O$34,15)))+(IF(F193="m3",VLOOKUP(F193,'Appendix 3 Rules'!$A$1:$O$34,15)))+(IF(F193="n",VLOOKUP(F193,'Appendix 3 Rules'!$A$1:$O$34,15)))+(IF(F193="o",VLOOKUP(F193,'Appendix 3 Rules'!$A$1:$O$34,15)))+(IF(F193="p",VLOOKUP(F193,'Appendix 3 Rules'!$A$1:$O$34,15)))+(IF(F193="q",VLOOKUP(F193,'Appendix 3 Rules'!$A$1:$O$34,15)))+(IF(F193="r",VLOOKUP(F193,'Appendix 3 Rules'!$A$1:$O$34,15)))+(IF(F193="s",VLOOKUP(F193,'Appendix 3 Rules'!$A$1:$O$34,15)))+(IF(F193="t",VLOOKUP(F193,'Appendix 3 Rules'!$A$1:$O$34,15)))+(IF(F193="u",VLOOKUP(F193,'Appendix 3 Rules'!$A$1:$O$34,15))))))</f>
        <v/>
      </c>
      <c r="I193" s="12"/>
      <c r="J193" s="13"/>
      <c r="K193" s="12"/>
      <c r="L193" s="13"/>
      <c r="M193" s="12"/>
      <c r="N193" s="13"/>
      <c r="O193" s="12"/>
      <c r="P193" s="13"/>
      <c r="Q193" s="12"/>
      <c r="R193" s="13"/>
      <c r="S193" s="12"/>
      <c r="T193" s="13"/>
      <c r="U193" s="12"/>
      <c r="V193" s="13"/>
      <c r="W193" s="12"/>
      <c r="X193" s="13"/>
      <c r="Y193" s="12"/>
      <c r="Z193" s="13"/>
      <c r="AA193" s="12"/>
      <c r="AB193" s="13"/>
      <c r="AC193" s="8"/>
      <c r="AD193" s="13"/>
      <c r="AE193" s="8"/>
      <c r="AF193" s="13"/>
      <c r="AG193" s="8"/>
      <c r="AH193" s="13"/>
      <c r="AI193" s="13"/>
      <c r="AJ193" s="13"/>
      <c r="AK193" s="13"/>
      <c r="AL193" s="13"/>
      <c r="AM193" s="13" t="str">
        <f>IF(OR(AE193&lt;&gt;"",AG193&lt;&gt;""),"",IF(AND(F193&lt;&gt;"f",M193&lt;&gt;""),VLOOKUP(F193,'Appendix 3 Rules'!$A$1:$O$34,4,0),""))</f>
        <v/>
      </c>
      <c r="AN193" s="13" t="str">
        <f>IF(Q193="","",VLOOKUP(F193,'Appendix 3 Rules'!$A$1:$N$34,6,FALSE))</f>
        <v/>
      </c>
      <c r="AO193" s="13" t="str">
        <f>IF(AND(F193="f",U193&lt;&gt;""),VLOOKUP(F193,'Appendix 3 Rules'!$A$1:$N$34,8,FALSE),"")</f>
        <v/>
      </c>
    </row>
    <row r="194" spans="1:41" ht="18" customHeight="1" x14ac:dyDescent="0.2">
      <c r="B194" s="70"/>
      <c r="C194" s="9"/>
      <c r="D194" s="10"/>
      <c r="E194" s="9"/>
      <c r="F194" s="8"/>
      <c r="G194" s="20" t="str">
        <f>IF(F194="","",SUMPRODUCT(IF(I194="",0,INDEX('Appendix 3 Rules'!$B$2:$B$18,MATCH(F194,'Appendix 3 Rules'!$A$2:$A$17))))+(IF(K194="",0,INDEX('Appendix 3 Rules'!$C$2:$C$18,MATCH(F194,'Appendix 3 Rules'!$A$2:$A$17))))+(IF(M194="",0,INDEX('Appendix 3 Rules'!$D$2:$D$18,MATCH(F194,'Appendix 3 Rules'!$A$2:$A$17))))+(IF(O194="",0,INDEX('Appendix 3 Rules'!$E$2:$E$18,MATCH(F194,'Appendix 3 Rules'!$A$2:$A$17))))+(IF(Q194="",0,INDEX('Appendix 3 Rules'!$F$2:$F$18,MATCH(F194,'Appendix 3 Rules'!$A$2:$A$17))))+(IF(S194="",0,INDEX('Appendix 3 Rules'!$G$2:$G$18,MATCH(F194,'Appendix 3 Rules'!$A$2:$A$17))))+(IF(U194="",0,INDEX('Appendix 3 Rules'!$H$2:$H$18,MATCH(F194,'Appendix 3 Rules'!$A$2:$A$17))))+(IF(W194="",0,INDEX('Appendix 3 Rules'!$I$2:$I$18,MATCH(F194,'Appendix 3 Rules'!$A$2:$A$17))))+(IF(Y194="",0,INDEX('Appendix 3 Rules'!$J$2:$J$18,MATCH(F194,'Appendix 3 Rules'!$A$2:$A$17))))+(IF(AA194="",0,INDEX('Appendix 3 Rules'!$K$2:$K$18,MATCH(F194,'Appendix 3 Rules'!$A$2:$A$17))))+(IF(AC194="",0,INDEX('Appendix 3 Rules'!$L$2:$L$18,MATCH(F194,'Appendix 3 Rules'!$A$2:$A$17))))+(IF(AE194="",0,INDEX('Appendix 3 Rules'!$M$2:$M$18,MATCH(F194,'Appendix 3 Rules'!$A$2:$A$17))))+(IF(AG194="",0,INDEX('Appendix 3 Rules'!$N$2:$N$18,MATCH(F194,'Appendix 3 Rules'!$A$2:$A$17))))+(IF(F194="gc1",VLOOKUP(F194,'Appendix 3 Rules'!$A$1:$O$34,15)))+(IF(F194="gc2",VLOOKUP(F194,'Appendix 3 Rules'!$A$1:$O$34,15)))+(IF(F194="gc3",VLOOKUP(F194,'Appendix 3 Rules'!$A$1:$O$34,15)))+(IF(F194="gr1",VLOOKUP(F194,'Appendix 3 Rules'!$A$1:$O$34,15)))+(IF(F194="gr2",VLOOKUP(F194,'Appendix 3 Rules'!$A$1:$O$34,15)))+(IF(F194="gr3",VLOOKUP(F194,'Appendix 3 Rules'!$A$1:$O$34,15)))+(IF(F194="h1",VLOOKUP(F194,'Appendix 3 Rules'!$A$1:$O$34,15)))+(IF(F194="h2",VLOOKUP(F194,'Appendix 3 Rules'!$A$1:$O$34,15)))+(IF(F194="h3",VLOOKUP(F194,'Appendix 3 Rules'!$A$1:$O$34,15)))+(IF(F194="i1",VLOOKUP(F194,'Appendix 3 Rules'!$A$1:$O$34,15)))+(IF(F194="i2",VLOOKUP(F194,'Appendix 3 Rules'!$A$1:$O$34,15)))+(IF(F194="j1",VLOOKUP(F194,'Appendix 3 Rules'!$A$1:$O$34,15)))+(IF(F194="j2",VLOOKUP(F194,'Appendix 3 Rules'!$A$1:$O$34,15)))+(IF(F194="k",VLOOKUP(F194,'Appendix 3 Rules'!$A$1:$O$34,15)))+(IF(F194="l1",VLOOKUP(F194,'Appendix 3 Rules'!$A$1:$O$34,15)))+(IF(F194="l2",VLOOKUP(F194,'Appendix 3 Rules'!$A$1:$O$34,15)))+(IF(F194="m1",VLOOKUP(F194,'Appendix 3 Rules'!$A$1:$O$34,15)))+(IF(F194="m2",VLOOKUP(F194,'Appendix 3 Rules'!$A$1:$O$34,15)))+(IF(F194="m3",VLOOKUP(F194,'Appendix 3 Rules'!$A$1:$O$34,15)))+(IF(F194="n",VLOOKUP(F194,'Appendix 3 Rules'!$A$1:$O$34,15)))+(IF(F194="o",VLOOKUP(F194,'Appendix 3 Rules'!$A$1:$O$34,15)))+(IF(F194="p",VLOOKUP(F194,'Appendix 3 Rules'!$A$1:$O$34,15)))+(IF(F194="q",VLOOKUP(F194,'Appendix 3 Rules'!$A$1:$O$34,15)))+(IF(F194="r",VLOOKUP(F194,'Appendix 3 Rules'!$A$1:$O$34,15)))+(IF(F194="s",VLOOKUP(F194,'Appendix 3 Rules'!$A$1:$O$34,15)))+(IF(F194="t",VLOOKUP(F194,'Appendix 3 Rules'!$A$1:$O$34,15)))+(IF(F194="u",VLOOKUP(F194,'Appendix 3 Rules'!$A$1:$O$34,15))))</f>
        <v/>
      </c>
      <c r="H194" s="61" t="str">
        <f>IF(F194="","",IF(OR(F194="d",F194="e",F194="gc1",F194="gc2",F194="gc3",F194="gr1",F194="gr2",F194="gr3",F194="h1",F194="h2",F194="h3",F194="i1",F194="i2",F194="j1",F194="j2",F194="k",F194="l1",F194="l2",F194="m1",F194="m2",F194="m3",F194="n",F194="o",F194="p",F194="q",F194="r",F194="s",F194="t",F194="u",F194="f"),MIN(G194,VLOOKUP(F194,'Appx 3 (Mass) Rules'!$A$1:$D$150,4,0)),MIN(G194,VLOOKUP(F194,'Appx 3 (Mass) Rules'!$A$1:$D$150,4,0),SUMPRODUCT(IF(I194="",0,INDEX('Appendix 3 Rules'!$B$2:$B$18,MATCH(F194,'Appendix 3 Rules'!$A$2:$A$17))))+(IF(K194="",0,INDEX('Appendix 3 Rules'!$C$2:$C$18,MATCH(F194,'Appendix 3 Rules'!$A$2:$A$17))))+(IF(M194="",0,INDEX('Appendix 3 Rules'!$D$2:$D$18,MATCH(F194,'Appendix 3 Rules'!$A$2:$A$17))))+(IF(O194="",0,INDEX('Appendix 3 Rules'!$E$2:$E$18,MATCH(F194,'Appendix 3 Rules'!$A$2:$A$17))))+(IF(Q194="",0,INDEX('Appendix 3 Rules'!$F$2:$F$18,MATCH(F194,'Appendix 3 Rules'!$A$2:$A$17))))+(IF(S194="",0,INDEX('Appendix 3 Rules'!$G$2:$G$18,MATCH(F194,'Appendix 3 Rules'!$A$2:$A$17))))+(IF(U194="",0,INDEX('Appendix 3 Rules'!$H$2:$H$18,MATCH(F194,'Appendix 3 Rules'!$A$2:$A$17))))+(IF(W194="",0,INDEX('Appendix 3 Rules'!$I$2:$I$18,MATCH(F194,'Appendix 3 Rules'!$A$2:$A$17))))+(IF(Y194="",0,INDEX('Appendix 3 Rules'!$J$2:$J$18,MATCH(F194,'Appendix 3 Rules'!$A$2:$A$17))))+(IF(AA194="",0,INDEX('Appendix 3 Rules'!$K$2:$K$18,MATCH(F194,'Appendix 3 Rules'!$A$2:$A$17))))+(IF(AC194="",0,INDEX('Appendix 3 Rules'!$L$2:$L$18,MATCH(F194,'Appendix 3 Rules'!$A$2:$A$17))))+(IF(AE194="",0,INDEX('Appendix 3 Rules'!$M$2:$M$18,MATCH(F194,'Appendix 3 Rules'!$A$2:$A$17))))+(IF(AG194="",0,INDEX('Appendix 3 Rules'!$N$2:$N$18,MATCH(F194,'Appendix 3 Rules'!$A$2:$A$17))))+(IF(F194="gc1",VLOOKUP(F194,'Appendix 3 Rules'!$A$1:$O$34,15)))+(IF(F194="gc2",VLOOKUP(F194,'Appendix 3 Rules'!$A$1:$O$34,15)))+(IF(F194="gc3",VLOOKUP(F194,'Appendix 3 Rules'!$A$1:$O$34,15)))+(IF(F194="gr1",VLOOKUP(F194,'Appendix 3 Rules'!$A$1:$O$34,15)))+(IF(F194="gr2",VLOOKUP(F194,'Appendix 3 Rules'!$A$1:$O$34,15)))+(IF(F194="gr3",VLOOKUP(F194,'Appendix 3 Rules'!$A$1:$O$34,15)))+(IF(F194="h1",VLOOKUP(F194,'Appendix 3 Rules'!$A$1:$O$34,15)))+(IF(F194="h2",VLOOKUP(F194,'Appendix 3 Rules'!$A$1:$O$34,15)))+(IF(F194="h3",VLOOKUP(F194,'Appendix 3 Rules'!$A$1:$O$34,15)))+(IF(F194="i1",VLOOKUP(F194,'Appendix 3 Rules'!$A$1:$O$34,15)))+(IF(F194="i2",VLOOKUP(F194,'Appendix 3 Rules'!$A$1:$O$34,15)))+(IF(F194="j1",VLOOKUP(F194,'Appendix 3 Rules'!$A$1:$O$34,15)))+(IF(F194="j2",VLOOKUP(F194,'Appendix 3 Rules'!$A$1:$O$34,15)))+(IF(F194="k",VLOOKUP(F194,'Appendix 3 Rules'!$A$1:$O$34,15)))+(IF(F194="l1",VLOOKUP(F194,'Appendix 3 Rules'!$A$1:$O$34,15)))+(IF(F194="l2",VLOOKUP(F194,'Appendix 3 Rules'!$A$1:$O$34,15)))+(IF(F194="m1",VLOOKUP(F194,'Appendix 3 Rules'!$A$1:$O$34,15)))+(IF(F194="m2",VLOOKUP(F194,'Appendix 3 Rules'!$A$1:$O$34,15)))+(IF(F194="m3",VLOOKUP(F194,'Appendix 3 Rules'!$A$1:$O$34,15)))+(IF(F194="n",VLOOKUP(F194,'Appendix 3 Rules'!$A$1:$O$34,15)))+(IF(F194="o",VLOOKUP(F194,'Appendix 3 Rules'!$A$1:$O$34,15)))+(IF(F194="p",VLOOKUP(F194,'Appendix 3 Rules'!$A$1:$O$34,15)))+(IF(F194="q",VLOOKUP(F194,'Appendix 3 Rules'!$A$1:$O$34,15)))+(IF(F194="r",VLOOKUP(F194,'Appendix 3 Rules'!$A$1:$O$34,15)))+(IF(F194="s",VLOOKUP(F194,'Appendix 3 Rules'!$A$1:$O$34,15)))+(IF(F194="t",VLOOKUP(F194,'Appendix 3 Rules'!$A$1:$O$34,15)))+(IF(F194="u",VLOOKUP(F194,'Appendix 3 Rules'!$A$1:$O$34,15))))))</f>
        <v/>
      </c>
      <c r="I194" s="11"/>
      <c r="J194" s="14"/>
      <c r="K194" s="11"/>
      <c r="L194" s="14"/>
      <c r="M194" s="11"/>
      <c r="N194" s="14"/>
      <c r="O194" s="11"/>
      <c r="P194" s="14"/>
      <c r="Q194" s="11"/>
      <c r="R194" s="14"/>
      <c r="S194" s="68"/>
      <c r="T194" s="14"/>
      <c r="U194" s="11"/>
      <c r="V194" s="14"/>
      <c r="W194" s="11"/>
      <c r="X194" s="14"/>
      <c r="Y194" s="69"/>
      <c r="Z194" s="14"/>
      <c r="AA194" s="69"/>
      <c r="AB194" s="14"/>
      <c r="AC194" s="8"/>
      <c r="AD194" s="13"/>
      <c r="AE194" s="8"/>
      <c r="AF194" s="13"/>
      <c r="AG194" s="8"/>
      <c r="AH194" s="13"/>
      <c r="AI194" s="13"/>
      <c r="AJ194" s="13"/>
      <c r="AK194" s="13"/>
      <c r="AL194" s="13"/>
      <c r="AM194" s="13" t="str">
        <f>IF(OR(AE194&lt;&gt;"",AG194&lt;&gt;""),"",IF(AND(F194&lt;&gt;"f",M194&lt;&gt;""),VLOOKUP(F194,'Appendix 3 Rules'!$A$1:$O$34,4,0),""))</f>
        <v/>
      </c>
      <c r="AN194" s="13" t="str">
        <f>IF(Q194="","",VLOOKUP(F194,'Appendix 3 Rules'!$A$1:$N$34,6,FALSE))</f>
        <v/>
      </c>
      <c r="AO194" s="13" t="str">
        <f>IF(AND(F194="f",U194&lt;&gt;""),VLOOKUP(F194,'Appendix 3 Rules'!$A$1:$N$34,8,FALSE),"")</f>
        <v/>
      </c>
    </row>
    <row r="195" spans="1:41" ht="18" customHeight="1" x14ac:dyDescent="0.2">
      <c r="B195" s="70"/>
      <c r="C195" s="9"/>
      <c r="D195" s="10"/>
      <c r="E195" s="9"/>
      <c r="F195" s="8"/>
      <c r="G195" s="20" t="str">
        <f>IF(F195="","",SUMPRODUCT(IF(I195="",0,INDEX('Appendix 3 Rules'!$B$2:$B$18,MATCH(F195,'Appendix 3 Rules'!$A$2:$A$17))))+(IF(K195="",0,INDEX('Appendix 3 Rules'!$C$2:$C$18,MATCH(F195,'Appendix 3 Rules'!$A$2:$A$17))))+(IF(M195="",0,INDEX('Appendix 3 Rules'!$D$2:$D$18,MATCH(F195,'Appendix 3 Rules'!$A$2:$A$17))))+(IF(O195="",0,INDEX('Appendix 3 Rules'!$E$2:$E$18,MATCH(F195,'Appendix 3 Rules'!$A$2:$A$17))))+(IF(Q195="",0,INDEX('Appendix 3 Rules'!$F$2:$F$18,MATCH(F195,'Appendix 3 Rules'!$A$2:$A$17))))+(IF(S195="",0,INDEX('Appendix 3 Rules'!$G$2:$G$18,MATCH(F195,'Appendix 3 Rules'!$A$2:$A$17))))+(IF(U195="",0,INDEX('Appendix 3 Rules'!$H$2:$H$18,MATCH(F195,'Appendix 3 Rules'!$A$2:$A$17))))+(IF(W195="",0,INDEX('Appendix 3 Rules'!$I$2:$I$18,MATCH(F195,'Appendix 3 Rules'!$A$2:$A$17))))+(IF(Y195="",0,INDEX('Appendix 3 Rules'!$J$2:$J$18,MATCH(F195,'Appendix 3 Rules'!$A$2:$A$17))))+(IF(AA195="",0,INDEX('Appendix 3 Rules'!$K$2:$K$18,MATCH(F195,'Appendix 3 Rules'!$A$2:$A$17))))+(IF(AC195="",0,INDEX('Appendix 3 Rules'!$L$2:$L$18,MATCH(F195,'Appendix 3 Rules'!$A$2:$A$17))))+(IF(AE195="",0,INDEX('Appendix 3 Rules'!$M$2:$M$18,MATCH(F195,'Appendix 3 Rules'!$A$2:$A$17))))+(IF(AG195="",0,INDEX('Appendix 3 Rules'!$N$2:$N$18,MATCH(F195,'Appendix 3 Rules'!$A$2:$A$17))))+(IF(F195="gc1",VLOOKUP(F195,'Appendix 3 Rules'!$A$1:$O$34,15)))+(IF(F195="gc2",VLOOKUP(F195,'Appendix 3 Rules'!$A$1:$O$34,15)))+(IF(F195="gc3",VLOOKUP(F195,'Appendix 3 Rules'!$A$1:$O$34,15)))+(IF(F195="gr1",VLOOKUP(F195,'Appendix 3 Rules'!$A$1:$O$34,15)))+(IF(F195="gr2",VLOOKUP(F195,'Appendix 3 Rules'!$A$1:$O$34,15)))+(IF(F195="gr3",VLOOKUP(F195,'Appendix 3 Rules'!$A$1:$O$34,15)))+(IF(F195="h1",VLOOKUP(F195,'Appendix 3 Rules'!$A$1:$O$34,15)))+(IF(F195="h2",VLOOKUP(F195,'Appendix 3 Rules'!$A$1:$O$34,15)))+(IF(F195="h3",VLOOKUP(F195,'Appendix 3 Rules'!$A$1:$O$34,15)))+(IF(F195="i1",VLOOKUP(F195,'Appendix 3 Rules'!$A$1:$O$34,15)))+(IF(F195="i2",VLOOKUP(F195,'Appendix 3 Rules'!$A$1:$O$34,15)))+(IF(F195="j1",VLOOKUP(F195,'Appendix 3 Rules'!$A$1:$O$34,15)))+(IF(F195="j2",VLOOKUP(F195,'Appendix 3 Rules'!$A$1:$O$34,15)))+(IF(F195="k",VLOOKUP(F195,'Appendix 3 Rules'!$A$1:$O$34,15)))+(IF(F195="l1",VLOOKUP(F195,'Appendix 3 Rules'!$A$1:$O$34,15)))+(IF(F195="l2",VLOOKUP(F195,'Appendix 3 Rules'!$A$1:$O$34,15)))+(IF(F195="m1",VLOOKUP(F195,'Appendix 3 Rules'!$A$1:$O$34,15)))+(IF(F195="m2",VLOOKUP(F195,'Appendix 3 Rules'!$A$1:$O$34,15)))+(IF(F195="m3",VLOOKUP(F195,'Appendix 3 Rules'!$A$1:$O$34,15)))+(IF(F195="n",VLOOKUP(F195,'Appendix 3 Rules'!$A$1:$O$34,15)))+(IF(F195="o",VLOOKUP(F195,'Appendix 3 Rules'!$A$1:$O$34,15)))+(IF(F195="p",VLOOKUP(F195,'Appendix 3 Rules'!$A$1:$O$34,15)))+(IF(F195="q",VLOOKUP(F195,'Appendix 3 Rules'!$A$1:$O$34,15)))+(IF(F195="r",VLOOKUP(F195,'Appendix 3 Rules'!$A$1:$O$34,15)))+(IF(F195="s",VLOOKUP(F195,'Appendix 3 Rules'!$A$1:$O$34,15)))+(IF(F195="t",VLOOKUP(F195,'Appendix 3 Rules'!$A$1:$O$34,15)))+(IF(F195="u",VLOOKUP(F195,'Appendix 3 Rules'!$A$1:$O$34,15))))</f>
        <v/>
      </c>
      <c r="H195" s="61" t="str">
        <f>IF(F195="","",IF(OR(F195="d",F195="e",F195="gc1",F195="gc2",F195="gc3",F195="gr1",F195="gr2",F195="gr3",F195="h1",F195="h2",F195="h3",F195="i1",F195="i2",F195="j1",F195="j2",F195="k",F195="l1",F195="l2",F195="m1",F195="m2",F195="m3",F195="n",F195="o",F195="p",F195="q",F195="r",F195="s",F195="t",F195="u",F195="f"),MIN(G195,VLOOKUP(F195,'Appx 3 (Mass) Rules'!$A$1:$D$150,4,0)),MIN(G195,VLOOKUP(F195,'Appx 3 (Mass) Rules'!$A$1:$D$150,4,0),SUMPRODUCT(IF(I195="",0,INDEX('Appendix 3 Rules'!$B$2:$B$18,MATCH(F195,'Appendix 3 Rules'!$A$2:$A$17))))+(IF(K195="",0,INDEX('Appendix 3 Rules'!$C$2:$C$18,MATCH(F195,'Appendix 3 Rules'!$A$2:$A$17))))+(IF(M195="",0,INDEX('Appendix 3 Rules'!$D$2:$D$18,MATCH(F195,'Appendix 3 Rules'!$A$2:$A$17))))+(IF(O195="",0,INDEX('Appendix 3 Rules'!$E$2:$E$18,MATCH(F195,'Appendix 3 Rules'!$A$2:$A$17))))+(IF(Q195="",0,INDEX('Appendix 3 Rules'!$F$2:$F$18,MATCH(F195,'Appendix 3 Rules'!$A$2:$A$17))))+(IF(S195="",0,INDEX('Appendix 3 Rules'!$G$2:$G$18,MATCH(F195,'Appendix 3 Rules'!$A$2:$A$17))))+(IF(U195="",0,INDEX('Appendix 3 Rules'!$H$2:$H$18,MATCH(F195,'Appendix 3 Rules'!$A$2:$A$17))))+(IF(W195="",0,INDEX('Appendix 3 Rules'!$I$2:$I$18,MATCH(F195,'Appendix 3 Rules'!$A$2:$A$17))))+(IF(Y195="",0,INDEX('Appendix 3 Rules'!$J$2:$J$18,MATCH(F195,'Appendix 3 Rules'!$A$2:$A$17))))+(IF(AA195="",0,INDEX('Appendix 3 Rules'!$K$2:$K$18,MATCH(F195,'Appendix 3 Rules'!$A$2:$A$17))))+(IF(AC195="",0,INDEX('Appendix 3 Rules'!$L$2:$L$18,MATCH(F195,'Appendix 3 Rules'!$A$2:$A$17))))+(IF(AE195="",0,INDEX('Appendix 3 Rules'!$M$2:$M$18,MATCH(F195,'Appendix 3 Rules'!$A$2:$A$17))))+(IF(AG195="",0,INDEX('Appendix 3 Rules'!$N$2:$N$18,MATCH(F195,'Appendix 3 Rules'!$A$2:$A$17))))+(IF(F195="gc1",VLOOKUP(F195,'Appendix 3 Rules'!$A$1:$O$34,15)))+(IF(F195="gc2",VLOOKUP(F195,'Appendix 3 Rules'!$A$1:$O$34,15)))+(IF(F195="gc3",VLOOKUP(F195,'Appendix 3 Rules'!$A$1:$O$34,15)))+(IF(F195="gr1",VLOOKUP(F195,'Appendix 3 Rules'!$A$1:$O$34,15)))+(IF(F195="gr2",VLOOKUP(F195,'Appendix 3 Rules'!$A$1:$O$34,15)))+(IF(F195="gr3",VLOOKUP(F195,'Appendix 3 Rules'!$A$1:$O$34,15)))+(IF(F195="h1",VLOOKUP(F195,'Appendix 3 Rules'!$A$1:$O$34,15)))+(IF(F195="h2",VLOOKUP(F195,'Appendix 3 Rules'!$A$1:$O$34,15)))+(IF(F195="h3",VLOOKUP(F195,'Appendix 3 Rules'!$A$1:$O$34,15)))+(IF(F195="i1",VLOOKUP(F195,'Appendix 3 Rules'!$A$1:$O$34,15)))+(IF(F195="i2",VLOOKUP(F195,'Appendix 3 Rules'!$A$1:$O$34,15)))+(IF(F195="j1",VLOOKUP(F195,'Appendix 3 Rules'!$A$1:$O$34,15)))+(IF(F195="j2",VLOOKUP(F195,'Appendix 3 Rules'!$A$1:$O$34,15)))+(IF(F195="k",VLOOKUP(F195,'Appendix 3 Rules'!$A$1:$O$34,15)))+(IF(F195="l1",VLOOKUP(F195,'Appendix 3 Rules'!$A$1:$O$34,15)))+(IF(F195="l2",VLOOKUP(F195,'Appendix 3 Rules'!$A$1:$O$34,15)))+(IF(F195="m1",VLOOKUP(F195,'Appendix 3 Rules'!$A$1:$O$34,15)))+(IF(F195="m2",VLOOKUP(F195,'Appendix 3 Rules'!$A$1:$O$34,15)))+(IF(F195="m3",VLOOKUP(F195,'Appendix 3 Rules'!$A$1:$O$34,15)))+(IF(F195="n",VLOOKUP(F195,'Appendix 3 Rules'!$A$1:$O$34,15)))+(IF(F195="o",VLOOKUP(F195,'Appendix 3 Rules'!$A$1:$O$34,15)))+(IF(F195="p",VLOOKUP(F195,'Appendix 3 Rules'!$A$1:$O$34,15)))+(IF(F195="q",VLOOKUP(F195,'Appendix 3 Rules'!$A$1:$O$34,15)))+(IF(F195="r",VLOOKUP(F195,'Appendix 3 Rules'!$A$1:$O$34,15)))+(IF(F195="s",VLOOKUP(F195,'Appendix 3 Rules'!$A$1:$O$34,15)))+(IF(F195="t",VLOOKUP(F195,'Appendix 3 Rules'!$A$1:$O$34,15)))+(IF(F195="u",VLOOKUP(F195,'Appendix 3 Rules'!$A$1:$O$34,15))))))</f>
        <v/>
      </c>
      <c r="I195" s="12"/>
      <c r="J195" s="13"/>
      <c r="K195" s="12"/>
      <c r="L195" s="13"/>
      <c r="M195" s="12"/>
      <c r="N195" s="13"/>
      <c r="O195" s="12"/>
      <c r="P195" s="13"/>
      <c r="Q195" s="12"/>
      <c r="R195" s="13"/>
      <c r="S195" s="12"/>
      <c r="T195" s="13"/>
      <c r="U195" s="12"/>
      <c r="V195" s="13"/>
      <c r="W195" s="12"/>
      <c r="X195" s="13"/>
      <c r="Y195" s="12"/>
      <c r="Z195" s="13"/>
      <c r="AA195" s="12"/>
      <c r="AB195" s="13"/>
      <c r="AC195" s="8"/>
      <c r="AD195" s="13"/>
      <c r="AE195" s="8"/>
      <c r="AF195" s="13"/>
      <c r="AG195" s="8"/>
      <c r="AH195" s="13"/>
      <c r="AI195" s="13"/>
      <c r="AJ195" s="13"/>
      <c r="AK195" s="13"/>
      <c r="AL195" s="13"/>
      <c r="AM195" s="13" t="str">
        <f>IF(OR(AE195&lt;&gt;"",AG195&lt;&gt;""),"",IF(AND(F195&lt;&gt;"f",M195&lt;&gt;""),VLOOKUP(F195,'Appendix 3 Rules'!$A$1:$O$34,4,0),""))</f>
        <v/>
      </c>
      <c r="AN195" s="13" t="str">
        <f>IF(Q195="","",VLOOKUP(F195,'Appendix 3 Rules'!$A$1:$N$34,6,FALSE))</f>
        <v/>
      </c>
      <c r="AO195" s="13" t="str">
        <f>IF(AND(F195="f",U195&lt;&gt;""),VLOOKUP(F195,'Appendix 3 Rules'!$A$1:$N$34,8,FALSE),"")</f>
        <v/>
      </c>
    </row>
    <row r="196" spans="1:41" ht="18" customHeight="1" x14ac:dyDescent="0.2">
      <c r="B196" s="70"/>
      <c r="C196" s="9"/>
      <c r="D196" s="10"/>
      <c r="E196" s="9"/>
      <c r="F196" s="8"/>
      <c r="G196" s="20" t="str">
        <f>IF(F196="","",SUMPRODUCT(IF(I196="",0,INDEX('Appendix 3 Rules'!$B$2:$B$18,MATCH(F196,'Appendix 3 Rules'!$A$2:$A$17))))+(IF(K196="",0,INDEX('Appendix 3 Rules'!$C$2:$C$18,MATCH(F196,'Appendix 3 Rules'!$A$2:$A$17))))+(IF(M196="",0,INDEX('Appendix 3 Rules'!$D$2:$D$18,MATCH(F196,'Appendix 3 Rules'!$A$2:$A$17))))+(IF(O196="",0,INDEX('Appendix 3 Rules'!$E$2:$E$18,MATCH(F196,'Appendix 3 Rules'!$A$2:$A$17))))+(IF(Q196="",0,INDEX('Appendix 3 Rules'!$F$2:$F$18,MATCH(F196,'Appendix 3 Rules'!$A$2:$A$17))))+(IF(S196="",0,INDEX('Appendix 3 Rules'!$G$2:$G$18,MATCH(F196,'Appendix 3 Rules'!$A$2:$A$17))))+(IF(U196="",0,INDEX('Appendix 3 Rules'!$H$2:$H$18,MATCH(F196,'Appendix 3 Rules'!$A$2:$A$17))))+(IF(W196="",0,INDEX('Appendix 3 Rules'!$I$2:$I$18,MATCH(F196,'Appendix 3 Rules'!$A$2:$A$17))))+(IF(Y196="",0,INDEX('Appendix 3 Rules'!$J$2:$J$18,MATCH(F196,'Appendix 3 Rules'!$A$2:$A$17))))+(IF(AA196="",0,INDEX('Appendix 3 Rules'!$K$2:$K$18,MATCH(F196,'Appendix 3 Rules'!$A$2:$A$17))))+(IF(AC196="",0,INDEX('Appendix 3 Rules'!$L$2:$L$18,MATCH(F196,'Appendix 3 Rules'!$A$2:$A$17))))+(IF(AE196="",0,INDEX('Appendix 3 Rules'!$M$2:$M$18,MATCH(F196,'Appendix 3 Rules'!$A$2:$A$17))))+(IF(AG196="",0,INDEX('Appendix 3 Rules'!$N$2:$N$18,MATCH(F196,'Appendix 3 Rules'!$A$2:$A$17))))+(IF(F196="gc1",VLOOKUP(F196,'Appendix 3 Rules'!$A$1:$O$34,15)))+(IF(F196="gc2",VLOOKUP(F196,'Appendix 3 Rules'!$A$1:$O$34,15)))+(IF(F196="gc3",VLOOKUP(F196,'Appendix 3 Rules'!$A$1:$O$34,15)))+(IF(F196="gr1",VLOOKUP(F196,'Appendix 3 Rules'!$A$1:$O$34,15)))+(IF(F196="gr2",VLOOKUP(F196,'Appendix 3 Rules'!$A$1:$O$34,15)))+(IF(F196="gr3",VLOOKUP(F196,'Appendix 3 Rules'!$A$1:$O$34,15)))+(IF(F196="h1",VLOOKUP(F196,'Appendix 3 Rules'!$A$1:$O$34,15)))+(IF(F196="h2",VLOOKUP(F196,'Appendix 3 Rules'!$A$1:$O$34,15)))+(IF(F196="h3",VLOOKUP(F196,'Appendix 3 Rules'!$A$1:$O$34,15)))+(IF(F196="i1",VLOOKUP(F196,'Appendix 3 Rules'!$A$1:$O$34,15)))+(IF(F196="i2",VLOOKUP(F196,'Appendix 3 Rules'!$A$1:$O$34,15)))+(IF(F196="j1",VLOOKUP(F196,'Appendix 3 Rules'!$A$1:$O$34,15)))+(IF(F196="j2",VLOOKUP(F196,'Appendix 3 Rules'!$A$1:$O$34,15)))+(IF(F196="k",VLOOKUP(F196,'Appendix 3 Rules'!$A$1:$O$34,15)))+(IF(F196="l1",VLOOKUP(F196,'Appendix 3 Rules'!$A$1:$O$34,15)))+(IF(F196="l2",VLOOKUP(F196,'Appendix 3 Rules'!$A$1:$O$34,15)))+(IF(F196="m1",VLOOKUP(F196,'Appendix 3 Rules'!$A$1:$O$34,15)))+(IF(F196="m2",VLOOKUP(F196,'Appendix 3 Rules'!$A$1:$O$34,15)))+(IF(F196="m3",VLOOKUP(F196,'Appendix 3 Rules'!$A$1:$O$34,15)))+(IF(F196="n",VLOOKUP(F196,'Appendix 3 Rules'!$A$1:$O$34,15)))+(IF(F196="o",VLOOKUP(F196,'Appendix 3 Rules'!$A$1:$O$34,15)))+(IF(F196="p",VLOOKUP(F196,'Appendix 3 Rules'!$A$1:$O$34,15)))+(IF(F196="q",VLOOKUP(F196,'Appendix 3 Rules'!$A$1:$O$34,15)))+(IF(F196="r",VLOOKUP(F196,'Appendix 3 Rules'!$A$1:$O$34,15)))+(IF(F196="s",VLOOKUP(F196,'Appendix 3 Rules'!$A$1:$O$34,15)))+(IF(F196="t",VLOOKUP(F196,'Appendix 3 Rules'!$A$1:$O$34,15)))+(IF(F196="u",VLOOKUP(F196,'Appendix 3 Rules'!$A$1:$O$34,15))))</f>
        <v/>
      </c>
      <c r="H196" s="61" t="str">
        <f>IF(F196="","",IF(OR(F196="d",F196="e",F196="gc1",F196="gc2",F196="gc3",F196="gr1",F196="gr2",F196="gr3",F196="h1",F196="h2",F196="h3",F196="i1",F196="i2",F196="j1",F196="j2",F196="k",F196="l1",F196="l2",F196="m1",F196="m2",F196="m3",F196="n",F196="o",F196="p",F196="q",F196="r",F196="s",F196="t",F196="u",F196="f"),MIN(G196,VLOOKUP(F196,'Appx 3 (Mass) Rules'!$A$1:$D$150,4,0)),MIN(G196,VLOOKUP(F196,'Appx 3 (Mass) Rules'!$A$1:$D$150,4,0),SUMPRODUCT(IF(I196="",0,INDEX('Appendix 3 Rules'!$B$2:$B$18,MATCH(F196,'Appendix 3 Rules'!$A$2:$A$17))))+(IF(K196="",0,INDEX('Appendix 3 Rules'!$C$2:$C$18,MATCH(F196,'Appendix 3 Rules'!$A$2:$A$17))))+(IF(M196="",0,INDEX('Appendix 3 Rules'!$D$2:$D$18,MATCH(F196,'Appendix 3 Rules'!$A$2:$A$17))))+(IF(O196="",0,INDEX('Appendix 3 Rules'!$E$2:$E$18,MATCH(F196,'Appendix 3 Rules'!$A$2:$A$17))))+(IF(Q196="",0,INDEX('Appendix 3 Rules'!$F$2:$F$18,MATCH(F196,'Appendix 3 Rules'!$A$2:$A$17))))+(IF(S196="",0,INDEX('Appendix 3 Rules'!$G$2:$G$18,MATCH(F196,'Appendix 3 Rules'!$A$2:$A$17))))+(IF(U196="",0,INDEX('Appendix 3 Rules'!$H$2:$H$18,MATCH(F196,'Appendix 3 Rules'!$A$2:$A$17))))+(IF(W196="",0,INDEX('Appendix 3 Rules'!$I$2:$I$18,MATCH(F196,'Appendix 3 Rules'!$A$2:$A$17))))+(IF(Y196="",0,INDEX('Appendix 3 Rules'!$J$2:$J$18,MATCH(F196,'Appendix 3 Rules'!$A$2:$A$17))))+(IF(AA196="",0,INDEX('Appendix 3 Rules'!$K$2:$K$18,MATCH(F196,'Appendix 3 Rules'!$A$2:$A$17))))+(IF(AC196="",0,INDEX('Appendix 3 Rules'!$L$2:$L$18,MATCH(F196,'Appendix 3 Rules'!$A$2:$A$17))))+(IF(AE196="",0,INDEX('Appendix 3 Rules'!$M$2:$M$18,MATCH(F196,'Appendix 3 Rules'!$A$2:$A$17))))+(IF(AG196="",0,INDEX('Appendix 3 Rules'!$N$2:$N$18,MATCH(F196,'Appendix 3 Rules'!$A$2:$A$17))))+(IF(F196="gc1",VLOOKUP(F196,'Appendix 3 Rules'!$A$1:$O$34,15)))+(IF(F196="gc2",VLOOKUP(F196,'Appendix 3 Rules'!$A$1:$O$34,15)))+(IF(F196="gc3",VLOOKUP(F196,'Appendix 3 Rules'!$A$1:$O$34,15)))+(IF(F196="gr1",VLOOKUP(F196,'Appendix 3 Rules'!$A$1:$O$34,15)))+(IF(F196="gr2",VLOOKUP(F196,'Appendix 3 Rules'!$A$1:$O$34,15)))+(IF(F196="gr3",VLOOKUP(F196,'Appendix 3 Rules'!$A$1:$O$34,15)))+(IF(F196="h1",VLOOKUP(F196,'Appendix 3 Rules'!$A$1:$O$34,15)))+(IF(F196="h2",VLOOKUP(F196,'Appendix 3 Rules'!$A$1:$O$34,15)))+(IF(F196="h3",VLOOKUP(F196,'Appendix 3 Rules'!$A$1:$O$34,15)))+(IF(F196="i1",VLOOKUP(F196,'Appendix 3 Rules'!$A$1:$O$34,15)))+(IF(F196="i2",VLOOKUP(F196,'Appendix 3 Rules'!$A$1:$O$34,15)))+(IF(F196="j1",VLOOKUP(F196,'Appendix 3 Rules'!$A$1:$O$34,15)))+(IF(F196="j2",VLOOKUP(F196,'Appendix 3 Rules'!$A$1:$O$34,15)))+(IF(F196="k",VLOOKUP(F196,'Appendix 3 Rules'!$A$1:$O$34,15)))+(IF(F196="l1",VLOOKUP(F196,'Appendix 3 Rules'!$A$1:$O$34,15)))+(IF(F196="l2",VLOOKUP(F196,'Appendix 3 Rules'!$A$1:$O$34,15)))+(IF(F196="m1",VLOOKUP(F196,'Appendix 3 Rules'!$A$1:$O$34,15)))+(IF(F196="m2",VLOOKUP(F196,'Appendix 3 Rules'!$A$1:$O$34,15)))+(IF(F196="m3",VLOOKUP(F196,'Appendix 3 Rules'!$A$1:$O$34,15)))+(IF(F196="n",VLOOKUP(F196,'Appendix 3 Rules'!$A$1:$O$34,15)))+(IF(F196="o",VLOOKUP(F196,'Appendix 3 Rules'!$A$1:$O$34,15)))+(IF(F196="p",VLOOKUP(F196,'Appendix 3 Rules'!$A$1:$O$34,15)))+(IF(F196="q",VLOOKUP(F196,'Appendix 3 Rules'!$A$1:$O$34,15)))+(IF(F196="r",VLOOKUP(F196,'Appendix 3 Rules'!$A$1:$O$34,15)))+(IF(F196="s",VLOOKUP(F196,'Appendix 3 Rules'!$A$1:$O$34,15)))+(IF(F196="t",VLOOKUP(F196,'Appendix 3 Rules'!$A$1:$O$34,15)))+(IF(F196="u",VLOOKUP(F196,'Appendix 3 Rules'!$A$1:$O$34,15))))))</f>
        <v/>
      </c>
      <c r="I196" s="11"/>
      <c r="J196" s="14"/>
      <c r="K196" s="11"/>
      <c r="L196" s="14"/>
      <c r="M196" s="11"/>
      <c r="N196" s="14"/>
      <c r="O196" s="11"/>
      <c r="P196" s="14"/>
      <c r="Q196" s="11"/>
      <c r="R196" s="14"/>
      <c r="S196" s="68"/>
      <c r="T196" s="14"/>
      <c r="U196" s="11"/>
      <c r="V196" s="14"/>
      <c r="W196" s="11"/>
      <c r="X196" s="14"/>
      <c r="Y196" s="69"/>
      <c r="Z196" s="14"/>
      <c r="AA196" s="69"/>
      <c r="AB196" s="14"/>
      <c r="AC196" s="8"/>
      <c r="AD196" s="13"/>
      <c r="AE196" s="8"/>
      <c r="AF196" s="13"/>
      <c r="AG196" s="8"/>
      <c r="AH196" s="13"/>
      <c r="AI196" s="13"/>
      <c r="AJ196" s="13"/>
      <c r="AK196" s="13"/>
      <c r="AL196" s="13"/>
      <c r="AM196" s="13" t="str">
        <f>IF(OR(AE196&lt;&gt;"",AG196&lt;&gt;""),"",IF(AND(F196&lt;&gt;"f",M196&lt;&gt;""),VLOOKUP(F196,'Appendix 3 Rules'!$A$1:$O$34,4,0),""))</f>
        <v/>
      </c>
      <c r="AN196" s="13" t="str">
        <f>IF(Q196="","",VLOOKUP(F196,'Appendix 3 Rules'!$A$1:$N$34,6,FALSE))</f>
        <v/>
      </c>
      <c r="AO196" s="13" t="str">
        <f>IF(AND(F196="f",U196&lt;&gt;""),VLOOKUP(F196,'Appendix 3 Rules'!$A$1:$N$34,8,FALSE),"")</f>
        <v/>
      </c>
    </row>
    <row r="197" spans="1:41" ht="18" customHeight="1" x14ac:dyDescent="0.2">
      <c r="B197" s="70"/>
      <c r="C197" s="9"/>
      <c r="D197" s="10"/>
      <c r="E197" s="9"/>
      <c r="F197" s="8"/>
      <c r="G197" s="20" t="str">
        <f>IF(F197="","",SUMPRODUCT(IF(I197="",0,INDEX('Appendix 3 Rules'!$B$2:$B$18,MATCH(F197,'Appendix 3 Rules'!$A$2:$A$17))))+(IF(K197="",0,INDEX('Appendix 3 Rules'!$C$2:$C$18,MATCH(F197,'Appendix 3 Rules'!$A$2:$A$17))))+(IF(M197="",0,INDEX('Appendix 3 Rules'!$D$2:$D$18,MATCH(F197,'Appendix 3 Rules'!$A$2:$A$17))))+(IF(O197="",0,INDEX('Appendix 3 Rules'!$E$2:$E$18,MATCH(F197,'Appendix 3 Rules'!$A$2:$A$17))))+(IF(Q197="",0,INDEX('Appendix 3 Rules'!$F$2:$F$18,MATCH(F197,'Appendix 3 Rules'!$A$2:$A$17))))+(IF(S197="",0,INDEX('Appendix 3 Rules'!$G$2:$G$18,MATCH(F197,'Appendix 3 Rules'!$A$2:$A$17))))+(IF(U197="",0,INDEX('Appendix 3 Rules'!$H$2:$H$18,MATCH(F197,'Appendix 3 Rules'!$A$2:$A$17))))+(IF(W197="",0,INDEX('Appendix 3 Rules'!$I$2:$I$18,MATCH(F197,'Appendix 3 Rules'!$A$2:$A$17))))+(IF(Y197="",0,INDEX('Appendix 3 Rules'!$J$2:$J$18,MATCH(F197,'Appendix 3 Rules'!$A$2:$A$17))))+(IF(AA197="",0,INDEX('Appendix 3 Rules'!$K$2:$K$18,MATCH(F197,'Appendix 3 Rules'!$A$2:$A$17))))+(IF(AC197="",0,INDEX('Appendix 3 Rules'!$L$2:$L$18,MATCH(F197,'Appendix 3 Rules'!$A$2:$A$17))))+(IF(AE197="",0,INDEX('Appendix 3 Rules'!$M$2:$M$18,MATCH(F197,'Appendix 3 Rules'!$A$2:$A$17))))+(IF(AG197="",0,INDEX('Appendix 3 Rules'!$N$2:$N$18,MATCH(F197,'Appendix 3 Rules'!$A$2:$A$17))))+(IF(F197="gc1",VLOOKUP(F197,'Appendix 3 Rules'!$A$1:$O$34,15)))+(IF(F197="gc2",VLOOKUP(F197,'Appendix 3 Rules'!$A$1:$O$34,15)))+(IF(F197="gc3",VLOOKUP(F197,'Appendix 3 Rules'!$A$1:$O$34,15)))+(IF(F197="gr1",VLOOKUP(F197,'Appendix 3 Rules'!$A$1:$O$34,15)))+(IF(F197="gr2",VLOOKUP(F197,'Appendix 3 Rules'!$A$1:$O$34,15)))+(IF(F197="gr3",VLOOKUP(F197,'Appendix 3 Rules'!$A$1:$O$34,15)))+(IF(F197="h1",VLOOKUP(F197,'Appendix 3 Rules'!$A$1:$O$34,15)))+(IF(F197="h2",VLOOKUP(F197,'Appendix 3 Rules'!$A$1:$O$34,15)))+(IF(F197="h3",VLOOKUP(F197,'Appendix 3 Rules'!$A$1:$O$34,15)))+(IF(F197="i1",VLOOKUP(F197,'Appendix 3 Rules'!$A$1:$O$34,15)))+(IF(F197="i2",VLOOKUP(F197,'Appendix 3 Rules'!$A$1:$O$34,15)))+(IF(F197="j1",VLOOKUP(F197,'Appendix 3 Rules'!$A$1:$O$34,15)))+(IF(F197="j2",VLOOKUP(F197,'Appendix 3 Rules'!$A$1:$O$34,15)))+(IF(F197="k",VLOOKUP(F197,'Appendix 3 Rules'!$A$1:$O$34,15)))+(IF(F197="l1",VLOOKUP(F197,'Appendix 3 Rules'!$A$1:$O$34,15)))+(IF(F197="l2",VLOOKUP(F197,'Appendix 3 Rules'!$A$1:$O$34,15)))+(IF(F197="m1",VLOOKUP(F197,'Appendix 3 Rules'!$A$1:$O$34,15)))+(IF(F197="m2",VLOOKUP(F197,'Appendix 3 Rules'!$A$1:$O$34,15)))+(IF(F197="m3",VLOOKUP(F197,'Appendix 3 Rules'!$A$1:$O$34,15)))+(IF(F197="n",VLOOKUP(F197,'Appendix 3 Rules'!$A$1:$O$34,15)))+(IF(F197="o",VLOOKUP(F197,'Appendix 3 Rules'!$A$1:$O$34,15)))+(IF(F197="p",VLOOKUP(F197,'Appendix 3 Rules'!$A$1:$O$34,15)))+(IF(F197="q",VLOOKUP(F197,'Appendix 3 Rules'!$A$1:$O$34,15)))+(IF(F197="r",VLOOKUP(F197,'Appendix 3 Rules'!$A$1:$O$34,15)))+(IF(F197="s",VLOOKUP(F197,'Appendix 3 Rules'!$A$1:$O$34,15)))+(IF(F197="t",VLOOKUP(F197,'Appendix 3 Rules'!$A$1:$O$34,15)))+(IF(F197="u",VLOOKUP(F197,'Appendix 3 Rules'!$A$1:$O$34,15))))</f>
        <v/>
      </c>
      <c r="H197" s="61" t="str">
        <f>IF(F197="","",IF(OR(F197="d",F197="e",F197="gc1",F197="gc2",F197="gc3",F197="gr1",F197="gr2",F197="gr3",F197="h1",F197="h2",F197="h3",F197="i1",F197="i2",F197="j1",F197="j2",F197="k",F197="l1",F197="l2",F197="m1",F197="m2",F197="m3",F197="n",F197="o",F197="p",F197="q",F197="r",F197="s",F197="t",F197="u",F197="f"),MIN(G197,VLOOKUP(F197,'Appx 3 (Mass) Rules'!$A$1:$D$150,4,0)),MIN(G197,VLOOKUP(F197,'Appx 3 (Mass) Rules'!$A$1:$D$150,4,0),SUMPRODUCT(IF(I197="",0,INDEX('Appendix 3 Rules'!$B$2:$B$18,MATCH(F197,'Appendix 3 Rules'!$A$2:$A$17))))+(IF(K197="",0,INDEX('Appendix 3 Rules'!$C$2:$C$18,MATCH(F197,'Appendix 3 Rules'!$A$2:$A$17))))+(IF(M197="",0,INDEX('Appendix 3 Rules'!$D$2:$D$18,MATCH(F197,'Appendix 3 Rules'!$A$2:$A$17))))+(IF(O197="",0,INDEX('Appendix 3 Rules'!$E$2:$E$18,MATCH(F197,'Appendix 3 Rules'!$A$2:$A$17))))+(IF(Q197="",0,INDEX('Appendix 3 Rules'!$F$2:$F$18,MATCH(F197,'Appendix 3 Rules'!$A$2:$A$17))))+(IF(S197="",0,INDEX('Appendix 3 Rules'!$G$2:$G$18,MATCH(F197,'Appendix 3 Rules'!$A$2:$A$17))))+(IF(U197="",0,INDEX('Appendix 3 Rules'!$H$2:$H$18,MATCH(F197,'Appendix 3 Rules'!$A$2:$A$17))))+(IF(W197="",0,INDEX('Appendix 3 Rules'!$I$2:$I$18,MATCH(F197,'Appendix 3 Rules'!$A$2:$A$17))))+(IF(Y197="",0,INDEX('Appendix 3 Rules'!$J$2:$J$18,MATCH(F197,'Appendix 3 Rules'!$A$2:$A$17))))+(IF(AA197="",0,INDEX('Appendix 3 Rules'!$K$2:$K$18,MATCH(F197,'Appendix 3 Rules'!$A$2:$A$17))))+(IF(AC197="",0,INDEX('Appendix 3 Rules'!$L$2:$L$18,MATCH(F197,'Appendix 3 Rules'!$A$2:$A$17))))+(IF(AE197="",0,INDEX('Appendix 3 Rules'!$M$2:$M$18,MATCH(F197,'Appendix 3 Rules'!$A$2:$A$17))))+(IF(AG197="",0,INDEX('Appendix 3 Rules'!$N$2:$N$18,MATCH(F197,'Appendix 3 Rules'!$A$2:$A$17))))+(IF(F197="gc1",VLOOKUP(F197,'Appendix 3 Rules'!$A$1:$O$34,15)))+(IF(F197="gc2",VLOOKUP(F197,'Appendix 3 Rules'!$A$1:$O$34,15)))+(IF(F197="gc3",VLOOKUP(F197,'Appendix 3 Rules'!$A$1:$O$34,15)))+(IF(F197="gr1",VLOOKUP(F197,'Appendix 3 Rules'!$A$1:$O$34,15)))+(IF(F197="gr2",VLOOKUP(F197,'Appendix 3 Rules'!$A$1:$O$34,15)))+(IF(F197="gr3",VLOOKUP(F197,'Appendix 3 Rules'!$A$1:$O$34,15)))+(IF(F197="h1",VLOOKUP(F197,'Appendix 3 Rules'!$A$1:$O$34,15)))+(IF(F197="h2",VLOOKUP(F197,'Appendix 3 Rules'!$A$1:$O$34,15)))+(IF(F197="h3",VLOOKUP(F197,'Appendix 3 Rules'!$A$1:$O$34,15)))+(IF(F197="i1",VLOOKUP(F197,'Appendix 3 Rules'!$A$1:$O$34,15)))+(IF(F197="i2",VLOOKUP(F197,'Appendix 3 Rules'!$A$1:$O$34,15)))+(IF(F197="j1",VLOOKUP(F197,'Appendix 3 Rules'!$A$1:$O$34,15)))+(IF(F197="j2",VLOOKUP(F197,'Appendix 3 Rules'!$A$1:$O$34,15)))+(IF(F197="k",VLOOKUP(F197,'Appendix 3 Rules'!$A$1:$O$34,15)))+(IF(F197="l1",VLOOKUP(F197,'Appendix 3 Rules'!$A$1:$O$34,15)))+(IF(F197="l2",VLOOKUP(F197,'Appendix 3 Rules'!$A$1:$O$34,15)))+(IF(F197="m1",VLOOKUP(F197,'Appendix 3 Rules'!$A$1:$O$34,15)))+(IF(F197="m2",VLOOKUP(F197,'Appendix 3 Rules'!$A$1:$O$34,15)))+(IF(F197="m3",VLOOKUP(F197,'Appendix 3 Rules'!$A$1:$O$34,15)))+(IF(F197="n",VLOOKUP(F197,'Appendix 3 Rules'!$A$1:$O$34,15)))+(IF(F197="o",VLOOKUP(F197,'Appendix 3 Rules'!$A$1:$O$34,15)))+(IF(F197="p",VLOOKUP(F197,'Appendix 3 Rules'!$A$1:$O$34,15)))+(IF(F197="q",VLOOKUP(F197,'Appendix 3 Rules'!$A$1:$O$34,15)))+(IF(F197="r",VLOOKUP(F197,'Appendix 3 Rules'!$A$1:$O$34,15)))+(IF(F197="s",VLOOKUP(F197,'Appendix 3 Rules'!$A$1:$O$34,15)))+(IF(F197="t",VLOOKUP(F197,'Appendix 3 Rules'!$A$1:$O$34,15)))+(IF(F197="u",VLOOKUP(F197,'Appendix 3 Rules'!$A$1:$O$34,15))))))</f>
        <v/>
      </c>
      <c r="I197" s="12"/>
      <c r="J197" s="13"/>
      <c r="K197" s="12"/>
      <c r="L197" s="13"/>
      <c r="M197" s="12"/>
      <c r="N197" s="13"/>
      <c r="O197" s="12"/>
      <c r="P197" s="13"/>
      <c r="Q197" s="12"/>
      <c r="R197" s="13"/>
      <c r="S197" s="12"/>
      <c r="T197" s="13"/>
      <c r="U197" s="12"/>
      <c r="V197" s="13"/>
      <c r="W197" s="12"/>
      <c r="X197" s="13"/>
      <c r="Y197" s="12"/>
      <c r="Z197" s="13"/>
      <c r="AA197" s="12"/>
      <c r="AB197" s="13"/>
      <c r="AC197" s="8"/>
      <c r="AD197" s="13"/>
      <c r="AE197" s="8"/>
      <c r="AF197" s="13"/>
      <c r="AG197" s="8"/>
      <c r="AH197" s="13"/>
      <c r="AI197" s="13"/>
      <c r="AJ197" s="13"/>
      <c r="AK197" s="13"/>
      <c r="AL197" s="13"/>
      <c r="AM197" s="13" t="str">
        <f>IF(OR(AE197&lt;&gt;"",AG197&lt;&gt;""),"",IF(AND(F197&lt;&gt;"f",M197&lt;&gt;""),VLOOKUP(F197,'Appendix 3 Rules'!$A$1:$O$34,4,0),""))</f>
        <v/>
      </c>
      <c r="AN197" s="13" t="str">
        <f>IF(Q197="","",VLOOKUP(F197,'Appendix 3 Rules'!$A$1:$N$34,6,FALSE))</f>
        <v/>
      </c>
      <c r="AO197" s="13" t="str">
        <f>IF(AND(F197="f",U197&lt;&gt;""),VLOOKUP(F197,'Appendix 3 Rules'!$A$1:$N$34,8,FALSE),"")</f>
        <v/>
      </c>
    </row>
    <row r="198" spans="1:41" ht="18" customHeight="1" x14ac:dyDescent="0.2">
      <c r="B198" s="70"/>
      <c r="C198" s="9"/>
      <c r="D198" s="10"/>
      <c r="E198" s="9"/>
      <c r="F198" s="8"/>
      <c r="G198" s="20" t="str">
        <f>IF(F198="","",SUMPRODUCT(IF(I198="",0,INDEX('Appendix 3 Rules'!$B$2:$B$18,MATCH(F198,'Appendix 3 Rules'!$A$2:$A$17))))+(IF(K198="",0,INDEX('Appendix 3 Rules'!$C$2:$C$18,MATCH(F198,'Appendix 3 Rules'!$A$2:$A$17))))+(IF(M198="",0,INDEX('Appendix 3 Rules'!$D$2:$D$18,MATCH(F198,'Appendix 3 Rules'!$A$2:$A$17))))+(IF(O198="",0,INDEX('Appendix 3 Rules'!$E$2:$E$18,MATCH(F198,'Appendix 3 Rules'!$A$2:$A$17))))+(IF(Q198="",0,INDEX('Appendix 3 Rules'!$F$2:$F$18,MATCH(F198,'Appendix 3 Rules'!$A$2:$A$17))))+(IF(S198="",0,INDEX('Appendix 3 Rules'!$G$2:$G$18,MATCH(F198,'Appendix 3 Rules'!$A$2:$A$17))))+(IF(U198="",0,INDEX('Appendix 3 Rules'!$H$2:$H$18,MATCH(F198,'Appendix 3 Rules'!$A$2:$A$17))))+(IF(W198="",0,INDEX('Appendix 3 Rules'!$I$2:$I$18,MATCH(F198,'Appendix 3 Rules'!$A$2:$A$17))))+(IF(Y198="",0,INDEX('Appendix 3 Rules'!$J$2:$J$18,MATCH(F198,'Appendix 3 Rules'!$A$2:$A$17))))+(IF(AA198="",0,INDEX('Appendix 3 Rules'!$K$2:$K$18,MATCH(F198,'Appendix 3 Rules'!$A$2:$A$17))))+(IF(AC198="",0,INDEX('Appendix 3 Rules'!$L$2:$L$18,MATCH(F198,'Appendix 3 Rules'!$A$2:$A$17))))+(IF(AE198="",0,INDEX('Appendix 3 Rules'!$M$2:$M$18,MATCH(F198,'Appendix 3 Rules'!$A$2:$A$17))))+(IF(AG198="",0,INDEX('Appendix 3 Rules'!$N$2:$N$18,MATCH(F198,'Appendix 3 Rules'!$A$2:$A$17))))+(IF(F198="gc1",VLOOKUP(F198,'Appendix 3 Rules'!$A$1:$O$34,15)))+(IF(F198="gc2",VLOOKUP(F198,'Appendix 3 Rules'!$A$1:$O$34,15)))+(IF(F198="gc3",VLOOKUP(F198,'Appendix 3 Rules'!$A$1:$O$34,15)))+(IF(F198="gr1",VLOOKUP(F198,'Appendix 3 Rules'!$A$1:$O$34,15)))+(IF(F198="gr2",VLOOKUP(F198,'Appendix 3 Rules'!$A$1:$O$34,15)))+(IF(F198="gr3",VLOOKUP(F198,'Appendix 3 Rules'!$A$1:$O$34,15)))+(IF(F198="h1",VLOOKUP(F198,'Appendix 3 Rules'!$A$1:$O$34,15)))+(IF(F198="h2",VLOOKUP(F198,'Appendix 3 Rules'!$A$1:$O$34,15)))+(IF(F198="h3",VLOOKUP(F198,'Appendix 3 Rules'!$A$1:$O$34,15)))+(IF(F198="i1",VLOOKUP(F198,'Appendix 3 Rules'!$A$1:$O$34,15)))+(IF(F198="i2",VLOOKUP(F198,'Appendix 3 Rules'!$A$1:$O$34,15)))+(IF(F198="j1",VLOOKUP(F198,'Appendix 3 Rules'!$A$1:$O$34,15)))+(IF(F198="j2",VLOOKUP(F198,'Appendix 3 Rules'!$A$1:$O$34,15)))+(IF(F198="k",VLOOKUP(F198,'Appendix 3 Rules'!$A$1:$O$34,15)))+(IF(F198="l1",VLOOKUP(F198,'Appendix 3 Rules'!$A$1:$O$34,15)))+(IF(F198="l2",VLOOKUP(F198,'Appendix 3 Rules'!$A$1:$O$34,15)))+(IF(F198="m1",VLOOKUP(F198,'Appendix 3 Rules'!$A$1:$O$34,15)))+(IF(F198="m2",VLOOKUP(F198,'Appendix 3 Rules'!$A$1:$O$34,15)))+(IF(F198="m3",VLOOKUP(F198,'Appendix 3 Rules'!$A$1:$O$34,15)))+(IF(F198="n",VLOOKUP(F198,'Appendix 3 Rules'!$A$1:$O$34,15)))+(IF(F198="o",VLOOKUP(F198,'Appendix 3 Rules'!$A$1:$O$34,15)))+(IF(F198="p",VLOOKUP(F198,'Appendix 3 Rules'!$A$1:$O$34,15)))+(IF(F198="q",VLOOKUP(F198,'Appendix 3 Rules'!$A$1:$O$34,15)))+(IF(F198="r",VLOOKUP(F198,'Appendix 3 Rules'!$A$1:$O$34,15)))+(IF(F198="s",VLOOKUP(F198,'Appendix 3 Rules'!$A$1:$O$34,15)))+(IF(F198="t",VLOOKUP(F198,'Appendix 3 Rules'!$A$1:$O$34,15)))+(IF(F198="u",VLOOKUP(F198,'Appendix 3 Rules'!$A$1:$O$34,15))))</f>
        <v/>
      </c>
      <c r="H198" s="61" t="str">
        <f>IF(F198="","",IF(OR(F198="d",F198="e",F198="gc1",F198="gc2",F198="gc3",F198="gr1",F198="gr2",F198="gr3",F198="h1",F198="h2",F198="h3",F198="i1",F198="i2",F198="j1",F198="j2",F198="k",F198="l1",F198="l2",F198="m1",F198="m2",F198="m3",F198="n",F198="o",F198="p",F198="q",F198="r",F198="s",F198="t",F198="u",F198="f"),MIN(G198,VLOOKUP(F198,'Appx 3 (Mass) Rules'!$A$1:$D$150,4,0)),MIN(G198,VLOOKUP(F198,'Appx 3 (Mass) Rules'!$A$1:$D$150,4,0),SUMPRODUCT(IF(I198="",0,INDEX('Appendix 3 Rules'!$B$2:$B$18,MATCH(F198,'Appendix 3 Rules'!$A$2:$A$17))))+(IF(K198="",0,INDEX('Appendix 3 Rules'!$C$2:$C$18,MATCH(F198,'Appendix 3 Rules'!$A$2:$A$17))))+(IF(M198="",0,INDEX('Appendix 3 Rules'!$D$2:$D$18,MATCH(F198,'Appendix 3 Rules'!$A$2:$A$17))))+(IF(O198="",0,INDEX('Appendix 3 Rules'!$E$2:$E$18,MATCH(F198,'Appendix 3 Rules'!$A$2:$A$17))))+(IF(Q198="",0,INDEX('Appendix 3 Rules'!$F$2:$F$18,MATCH(F198,'Appendix 3 Rules'!$A$2:$A$17))))+(IF(S198="",0,INDEX('Appendix 3 Rules'!$G$2:$G$18,MATCH(F198,'Appendix 3 Rules'!$A$2:$A$17))))+(IF(U198="",0,INDEX('Appendix 3 Rules'!$H$2:$H$18,MATCH(F198,'Appendix 3 Rules'!$A$2:$A$17))))+(IF(W198="",0,INDEX('Appendix 3 Rules'!$I$2:$I$18,MATCH(F198,'Appendix 3 Rules'!$A$2:$A$17))))+(IF(Y198="",0,INDEX('Appendix 3 Rules'!$J$2:$J$18,MATCH(F198,'Appendix 3 Rules'!$A$2:$A$17))))+(IF(AA198="",0,INDEX('Appendix 3 Rules'!$K$2:$K$18,MATCH(F198,'Appendix 3 Rules'!$A$2:$A$17))))+(IF(AC198="",0,INDEX('Appendix 3 Rules'!$L$2:$L$18,MATCH(F198,'Appendix 3 Rules'!$A$2:$A$17))))+(IF(AE198="",0,INDEX('Appendix 3 Rules'!$M$2:$M$18,MATCH(F198,'Appendix 3 Rules'!$A$2:$A$17))))+(IF(AG198="",0,INDEX('Appendix 3 Rules'!$N$2:$N$18,MATCH(F198,'Appendix 3 Rules'!$A$2:$A$17))))+(IF(F198="gc1",VLOOKUP(F198,'Appendix 3 Rules'!$A$1:$O$34,15)))+(IF(F198="gc2",VLOOKUP(F198,'Appendix 3 Rules'!$A$1:$O$34,15)))+(IF(F198="gc3",VLOOKUP(F198,'Appendix 3 Rules'!$A$1:$O$34,15)))+(IF(F198="gr1",VLOOKUP(F198,'Appendix 3 Rules'!$A$1:$O$34,15)))+(IF(F198="gr2",VLOOKUP(F198,'Appendix 3 Rules'!$A$1:$O$34,15)))+(IF(F198="gr3",VLOOKUP(F198,'Appendix 3 Rules'!$A$1:$O$34,15)))+(IF(F198="h1",VLOOKUP(F198,'Appendix 3 Rules'!$A$1:$O$34,15)))+(IF(F198="h2",VLOOKUP(F198,'Appendix 3 Rules'!$A$1:$O$34,15)))+(IF(F198="h3",VLOOKUP(F198,'Appendix 3 Rules'!$A$1:$O$34,15)))+(IF(F198="i1",VLOOKUP(F198,'Appendix 3 Rules'!$A$1:$O$34,15)))+(IF(F198="i2",VLOOKUP(F198,'Appendix 3 Rules'!$A$1:$O$34,15)))+(IF(F198="j1",VLOOKUP(F198,'Appendix 3 Rules'!$A$1:$O$34,15)))+(IF(F198="j2",VLOOKUP(F198,'Appendix 3 Rules'!$A$1:$O$34,15)))+(IF(F198="k",VLOOKUP(F198,'Appendix 3 Rules'!$A$1:$O$34,15)))+(IF(F198="l1",VLOOKUP(F198,'Appendix 3 Rules'!$A$1:$O$34,15)))+(IF(F198="l2",VLOOKUP(F198,'Appendix 3 Rules'!$A$1:$O$34,15)))+(IF(F198="m1",VLOOKUP(F198,'Appendix 3 Rules'!$A$1:$O$34,15)))+(IF(F198="m2",VLOOKUP(F198,'Appendix 3 Rules'!$A$1:$O$34,15)))+(IF(F198="m3",VLOOKUP(F198,'Appendix 3 Rules'!$A$1:$O$34,15)))+(IF(F198="n",VLOOKUP(F198,'Appendix 3 Rules'!$A$1:$O$34,15)))+(IF(F198="o",VLOOKUP(F198,'Appendix 3 Rules'!$A$1:$O$34,15)))+(IF(F198="p",VLOOKUP(F198,'Appendix 3 Rules'!$A$1:$O$34,15)))+(IF(F198="q",VLOOKUP(F198,'Appendix 3 Rules'!$A$1:$O$34,15)))+(IF(F198="r",VLOOKUP(F198,'Appendix 3 Rules'!$A$1:$O$34,15)))+(IF(F198="s",VLOOKUP(F198,'Appendix 3 Rules'!$A$1:$O$34,15)))+(IF(F198="t",VLOOKUP(F198,'Appendix 3 Rules'!$A$1:$O$34,15)))+(IF(F198="u",VLOOKUP(F198,'Appendix 3 Rules'!$A$1:$O$34,15))))))</f>
        <v/>
      </c>
      <c r="I198" s="11"/>
      <c r="J198" s="14"/>
      <c r="K198" s="11"/>
      <c r="L198" s="14"/>
      <c r="M198" s="11"/>
      <c r="N198" s="14"/>
      <c r="O198" s="11"/>
      <c r="P198" s="14"/>
      <c r="Q198" s="11"/>
      <c r="R198" s="14"/>
      <c r="S198" s="68"/>
      <c r="T198" s="14"/>
      <c r="U198" s="11"/>
      <c r="V198" s="14"/>
      <c r="W198" s="11"/>
      <c r="X198" s="14"/>
      <c r="Y198" s="69"/>
      <c r="Z198" s="14"/>
      <c r="AA198" s="69"/>
      <c r="AB198" s="14"/>
      <c r="AC198" s="8"/>
      <c r="AD198" s="13"/>
      <c r="AE198" s="8"/>
      <c r="AF198" s="13"/>
      <c r="AG198" s="8"/>
      <c r="AH198" s="13"/>
      <c r="AI198" s="13"/>
      <c r="AJ198" s="13"/>
      <c r="AK198" s="13"/>
      <c r="AL198" s="13"/>
      <c r="AM198" s="13" t="str">
        <f>IF(OR(AE198&lt;&gt;"",AG198&lt;&gt;""),"",IF(AND(F198&lt;&gt;"f",M198&lt;&gt;""),VLOOKUP(F198,'Appendix 3 Rules'!$A$1:$O$34,4,0),""))</f>
        <v/>
      </c>
      <c r="AN198" s="13" t="str">
        <f>IF(Q198="","",VLOOKUP(F198,'Appendix 3 Rules'!$A$1:$N$34,6,FALSE))</f>
        <v/>
      </c>
      <c r="AO198" s="13" t="str">
        <f>IF(AND(F198="f",U198&lt;&gt;""),VLOOKUP(F198,'Appendix 3 Rules'!$A$1:$N$34,8,FALSE),"")</f>
        <v/>
      </c>
    </row>
    <row r="199" spans="1:41" ht="18" customHeight="1" x14ac:dyDescent="0.2">
      <c r="B199" s="70"/>
      <c r="C199" s="9"/>
      <c r="D199" s="10"/>
      <c r="E199" s="9"/>
      <c r="F199" s="8"/>
      <c r="G199" s="20" t="str">
        <f>IF(F199="","",SUMPRODUCT(IF(I199="",0,INDEX('Appendix 3 Rules'!$B$2:$B$18,MATCH(F199,'Appendix 3 Rules'!$A$2:$A$17))))+(IF(K199="",0,INDEX('Appendix 3 Rules'!$C$2:$C$18,MATCH(F199,'Appendix 3 Rules'!$A$2:$A$17))))+(IF(M199="",0,INDEX('Appendix 3 Rules'!$D$2:$D$18,MATCH(F199,'Appendix 3 Rules'!$A$2:$A$17))))+(IF(O199="",0,INDEX('Appendix 3 Rules'!$E$2:$E$18,MATCH(F199,'Appendix 3 Rules'!$A$2:$A$17))))+(IF(Q199="",0,INDEX('Appendix 3 Rules'!$F$2:$F$18,MATCH(F199,'Appendix 3 Rules'!$A$2:$A$17))))+(IF(S199="",0,INDEX('Appendix 3 Rules'!$G$2:$G$18,MATCH(F199,'Appendix 3 Rules'!$A$2:$A$17))))+(IF(U199="",0,INDEX('Appendix 3 Rules'!$H$2:$H$18,MATCH(F199,'Appendix 3 Rules'!$A$2:$A$17))))+(IF(W199="",0,INDEX('Appendix 3 Rules'!$I$2:$I$18,MATCH(F199,'Appendix 3 Rules'!$A$2:$A$17))))+(IF(Y199="",0,INDEX('Appendix 3 Rules'!$J$2:$J$18,MATCH(F199,'Appendix 3 Rules'!$A$2:$A$17))))+(IF(AA199="",0,INDEX('Appendix 3 Rules'!$K$2:$K$18,MATCH(F199,'Appendix 3 Rules'!$A$2:$A$17))))+(IF(AC199="",0,INDEX('Appendix 3 Rules'!$L$2:$L$18,MATCH(F199,'Appendix 3 Rules'!$A$2:$A$17))))+(IF(AE199="",0,INDEX('Appendix 3 Rules'!$M$2:$M$18,MATCH(F199,'Appendix 3 Rules'!$A$2:$A$17))))+(IF(AG199="",0,INDEX('Appendix 3 Rules'!$N$2:$N$18,MATCH(F199,'Appendix 3 Rules'!$A$2:$A$17))))+(IF(F199="gc1",VLOOKUP(F199,'Appendix 3 Rules'!$A$1:$O$34,15)))+(IF(F199="gc2",VLOOKUP(F199,'Appendix 3 Rules'!$A$1:$O$34,15)))+(IF(F199="gc3",VLOOKUP(F199,'Appendix 3 Rules'!$A$1:$O$34,15)))+(IF(F199="gr1",VLOOKUP(F199,'Appendix 3 Rules'!$A$1:$O$34,15)))+(IF(F199="gr2",VLOOKUP(F199,'Appendix 3 Rules'!$A$1:$O$34,15)))+(IF(F199="gr3",VLOOKUP(F199,'Appendix 3 Rules'!$A$1:$O$34,15)))+(IF(F199="h1",VLOOKUP(F199,'Appendix 3 Rules'!$A$1:$O$34,15)))+(IF(F199="h2",VLOOKUP(F199,'Appendix 3 Rules'!$A$1:$O$34,15)))+(IF(F199="h3",VLOOKUP(F199,'Appendix 3 Rules'!$A$1:$O$34,15)))+(IF(F199="i1",VLOOKUP(F199,'Appendix 3 Rules'!$A$1:$O$34,15)))+(IF(F199="i2",VLOOKUP(F199,'Appendix 3 Rules'!$A$1:$O$34,15)))+(IF(F199="j1",VLOOKUP(F199,'Appendix 3 Rules'!$A$1:$O$34,15)))+(IF(F199="j2",VLOOKUP(F199,'Appendix 3 Rules'!$A$1:$O$34,15)))+(IF(F199="k",VLOOKUP(F199,'Appendix 3 Rules'!$A$1:$O$34,15)))+(IF(F199="l1",VLOOKUP(F199,'Appendix 3 Rules'!$A$1:$O$34,15)))+(IF(F199="l2",VLOOKUP(F199,'Appendix 3 Rules'!$A$1:$O$34,15)))+(IF(F199="m1",VLOOKUP(F199,'Appendix 3 Rules'!$A$1:$O$34,15)))+(IF(F199="m2",VLOOKUP(F199,'Appendix 3 Rules'!$A$1:$O$34,15)))+(IF(F199="m3",VLOOKUP(F199,'Appendix 3 Rules'!$A$1:$O$34,15)))+(IF(F199="n",VLOOKUP(F199,'Appendix 3 Rules'!$A$1:$O$34,15)))+(IF(F199="o",VLOOKUP(F199,'Appendix 3 Rules'!$A$1:$O$34,15)))+(IF(F199="p",VLOOKUP(F199,'Appendix 3 Rules'!$A$1:$O$34,15)))+(IF(F199="q",VLOOKUP(F199,'Appendix 3 Rules'!$A$1:$O$34,15)))+(IF(F199="r",VLOOKUP(F199,'Appendix 3 Rules'!$A$1:$O$34,15)))+(IF(F199="s",VLOOKUP(F199,'Appendix 3 Rules'!$A$1:$O$34,15)))+(IF(F199="t",VLOOKUP(F199,'Appendix 3 Rules'!$A$1:$O$34,15)))+(IF(F199="u",VLOOKUP(F199,'Appendix 3 Rules'!$A$1:$O$34,15))))</f>
        <v/>
      </c>
      <c r="H199" s="61" t="str">
        <f>IF(F199="","",IF(OR(F199="d",F199="e",F199="gc1",F199="gc2",F199="gc3",F199="gr1",F199="gr2",F199="gr3",F199="h1",F199="h2",F199="h3",F199="i1",F199="i2",F199="j1",F199="j2",F199="k",F199="l1",F199="l2",F199="m1",F199="m2",F199="m3",F199="n",F199="o",F199="p",F199="q",F199="r",F199="s",F199="t",F199="u",F199="f"),MIN(G199,VLOOKUP(F199,'Appx 3 (Mass) Rules'!$A$1:$D$150,4,0)),MIN(G199,VLOOKUP(F199,'Appx 3 (Mass) Rules'!$A$1:$D$150,4,0),SUMPRODUCT(IF(I199="",0,INDEX('Appendix 3 Rules'!$B$2:$B$18,MATCH(F199,'Appendix 3 Rules'!$A$2:$A$17))))+(IF(K199="",0,INDEX('Appendix 3 Rules'!$C$2:$C$18,MATCH(F199,'Appendix 3 Rules'!$A$2:$A$17))))+(IF(M199="",0,INDEX('Appendix 3 Rules'!$D$2:$D$18,MATCH(F199,'Appendix 3 Rules'!$A$2:$A$17))))+(IF(O199="",0,INDEX('Appendix 3 Rules'!$E$2:$E$18,MATCH(F199,'Appendix 3 Rules'!$A$2:$A$17))))+(IF(Q199="",0,INDEX('Appendix 3 Rules'!$F$2:$F$18,MATCH(F199,'Appendix 3 Rules'!$A$2:$A$17))))+(IF(S199="",0,INDEX('Appendix 3 Rules'!$G$2:$G$18,MATCH(F199,'Appendix 3 Rules'!$A$2:$A$17))))+(IF(U199="",0,INDEX('Appendix 3 Rules'!$H$2:$H$18,MATCH(F199,'Appendix 3 Rules'!$A$2:$A$17))))+(IF(W199="",0,INDEX('Appendix 3 Rules'!$I$2:$I$18,MATCH(F199,'Appendix 3 Rules'!$A$2:$A$17))))+(IF(Y199="",0,INDEX('Appendix 3 Rules'!$J$2:$J$18,MATCH(F199,'Appendix 3 Rules'!$A$2:$A$17))))+(IF(AA199="",0,INDEX('Appendix 3 Rules'!$K$2:$K$18,MATCH(F199,'Appendix 3 Rules'!$A$2:$A$17))))+(IF(AC199="",0,INDEX('Appendix 3 Rules'!$L$2:$L$18,MATCH(F199,'Appendix 3 Rules'!$A$2:$A$17))))+(IF(AE199="",0,INDEX('Appendix 3 Rules'!$M$2:$M$18,MATCH(F199,'Appendix 3 Rules'!$A$2:$A$17))))+(IF(AG199="",0,INDEX('Appendix 3 Rules'!$N$2:$N$18,MATCH(F199,'Appendix 3 Rules'!$A$2:$A$17))))+(IF(F199="gc1",VLOOKUP(F199,'Appendix 3 Rules'!$A$1:$O$34,15)))+(IF(F199="gc2",VLOOKUP(F199,'Appendix 3 Rules'!$A$1:$O$34,15)))+(IF(F199="gc3",VLOOKUP(F199,'Appendix 3 Rules'!$A$1:$O$34,15)))+(IF(F199="gr1",VLOOKUP(F199,'Appendix 3 Rules'!$A$1:$O$34,15)))+(IF(F199="gr2",VLOOKUP(F199,'Appendix 3 Rules'!$A$1:$O$34,15)))+(IF(F199="gr3",VLOOKUP(F199,'Appendix 3 Rules'!$A$1:$O$34,15)))+(IF(F199="h1",VLOOKUP(F199,'Appendix 3 Rules'!$A$1:$O$34,15)))+(IF(F199="h2",VLOOKUP(F199,'Appendix 3 Rules'!$A$1:$O$34,15)))+(IF(F199="h3",VLOOKUP(F199,'Appendix 3 Rules'!$A$1:$O$34,15)))+(IF(F199="i1",VLOOKUP(F199,'Appendix 3 Rules'!$A$1:$O$34,15)))+(IF(F199="i2",VLOOKUP(F199,'Appendix 3 Rules'!$A$1:$O$34,15)))+(IF(F199="j1",VLOOKUP(F199,'Appendix 3 Rules'!$A$1:$O$34,15)))+(IF(F199="j2",VLOOKUP(F199,'Appendix 3 Rules'!$A$1:$O$34,15)))+(IF(F199="k",VLOOKUP(F199,'Appendix 3 Rules'!$A$1:$O$34,15)))+(IF(F199="l1",VLOOKUP(F199,'Appendix 3 Rules'!$A$1:$O$34,15)))+(IF(F199="l2",VLOOKUP(F199,'Appendix 3 Rules'!$A$1:$O$34,15)))+(IF(F199="m1",VLOOKUP(F199,'Appendix 3 Rules'!$A$1:$O$34,15)))+(IF(F199="m2",VLOOKUP(F199,'Appendix 3 Rules'!$A$1:$O$34,15)))+(IF(F199="m3",VLOOKUP(F199,'Appendix 3 Rules'!$A$1:$O$34,15)))+(IF(F199="n",VLOOKUP(F199,'Appendix 3 Rules'!$A$1:$O$34,15)))+(IF(F199="o",VLOOKUP(F199,'Appendix 3 Rules'!$A$1:$O$34,15)))+(IF(F199="p",VLOOKUP(F199,'Appendix 3 Rules'!$A$1:$O$34,15)))+(IF(F199="q",VLOOKUP(F199,'Appendix 3 Rules'!$A$1:$O$34,15)))+(IF(F199="r",VLOOKUP(F199,'Appendix 3 Rules'!$A$1:$O$34,15)))+(IF(F199="s",VLOOKUP(F199,'Appendix 3 Rules'!$A$1:$O$34,15)))+(IF(F199="t",VLOOKUP(F199,'Appendix 3 Rules'!$A$1:$O$34,15)))+(IF(F199="u",VLOOKUP(F199,'Appendix 3 Rules'!$A$1:$O$34,15))))))</f>
        <v/>
      </c>
      <c r="I199" s="12"/>
      <c r="J199" s="13"/>
      <c r="K199" s="12"/>
      <c r="L199" s="13"/>
      <c r="M199" s="12"/>
      <c r="N199" s="13"/>
      <c r="O199" s="12"/>
      <c r="P199" s="13"/>
      <c r="Q199" s="12"/>
      <c r="R199" s="13"/>
      <c r="S199" s="12"/>
      <c r="T199" s="13"/>
      <c r="U199" s="12"/>
      <c r="V199" s="13"/>
      <c r="W199" s="12"/>
      <c r="X199" s="13"/>
      <c r="Y199" s="12"/>
      <c r="Z199" s="13"/>
      <c r="AA199" s="12"/>
      <c r="AB199" s="13"/>
      <c r="AC199" s="8"/>
      <c r="AD199" s="13"/>
      <c r="AE199" s="8"/>
      <c r="AF199" s="13"/>
      <c r="AG199" s="8"/>
      <c r="AH199" s="13"/>
      <c r="AI199" s="13"/>
      <c r="AJ199" s="13"/>
      <c r="AK199" s="13"/>
      <c r="AL199" s="13"/>
      <c r="AM199" s="13" t="str">
        <f>IF(OR(AE199&lt;&gt;"",AG199&lt;&gt;""),"",IF(AND(F199&lt;&gt;"f",M199&lt;&gt;""),VLOOKUP(F199,'Appendix 3 Rules'!$A$1:$O$34,4,0),""))</f>
        <v/>
      </c>
      <c r="AN199" s="13" t="str">
        <f>IF(Q199="","",VLOOKUP(F199,'Appendix 3 Rules'!$A$1:$N$34,6,FALSE))</f>
        <v/>
      </c>
      <c r="AO199" s="13" t="str">
        <f>IF(AND(F199="f",U199&lt;&gt;""),VLOOKUP(F199,'Appendix 3 Rules'!$A$1:$N$34,8,FALSE),"")</f>
        <v/>
      </c>
    </row>
    <row r="200" spans="1:41" ht="18" customHeight="1" x14ac:dyDescent="0.2">
      <c r="B200" s="70"/>
      <c r="C200" s="9"/>
      <c r="D200" s="10"/>
      <c r="E200" s="9"/>
      <c r="F200" s="8"/>
      <c r="G200" s="20" t="str">
        <f>IF(F200="","",SUMPRODUCT(IF(I200="",0,INDEX('Appendix 3 Rules'!$B$2:$B$18,MATCH(F200,'Appendix 3 Rules'!$A$2:$A$17))))+(IF(K200="",0,INDEX('Appendix 3 Rules'!$C$2:$C$18,MATCH(F200,'Appendix 3 Rules'!$A$2:$A$17))))+(IF(M200="",0,INDEX('Appendix 3 Rules'!$D$2:$D$18,MATCH(F200,'Appendix 3 Rules'!$A$2:$A$17))))+(IF(O200="",0,INDEX('Appendix 3 Rules'!$E$2:$E$18,MATCH(F200,'Appendix 3 Rules'!$A$2:$A$17))))+(IF(Q200="",0,INDEX('Appendix 3 Rules'!$F$2:$F$18,MATCH(F200,'Appendix 3 Rules'!$A$2:$A$17))))+(IF(S200="",0,INDEX('Appendix 3 Rules'!$G$2:$G$18,MATCH(F200,'Appendix 3 Rules'!$A$2:$A$17))))+(IF(U200="",0,INDEX('Appendix 3 Rules'!$H$2:$H$18,MATCH(F200,'Appendix 3 Rules'!$A$2:$A$17))))+(IF(W200="",0,INDEX('Appendix 3 Rules'!$I$2:$I$18,MATCH(F200,'Appendix 3 Rules'!$A$2:$A$17))))+(IF(Y200="",0,INDEX('Appendix 3 Rules'!$J$2:$J$18,MATCH(F200,'Appendix 3 Rules'!$A$2:$A$17))))+(IF(AA200="",0,INDEX('Appendix 3 Rules'!$K$2:$K$18,MATCH(F200,'Appendix 3 Rules'!$A$2:$A$17))))+(IF(AC200="",0,INDEX('Appendix 3 Rules'!$L$2:$L$18,MATCH(F200,'Appendix 3 Rules'!$A$2:$A$17))))+(IF(AE200="",0,INDEX('Appendix 3 Rules'!$M$2:$M$18,MATCH(F200,'Appendix 3 Rules'!$A$2:$A$17))))+(IF(AG200="",0,INDEX('Appendix 3 Rules'!$N$2:$N$18,MATCH(F200,'Appendix 3 Rules'!$A$2:$A$17))))+(IF(F200="gc1",VLOOKUP(F200,'Appendix 3 Rules'!$A$1:$O$34,15)))+(IF(F200="gc2",VLOOKUP(F200,'Appendix 3 Rules'!$A$1:$O$34,15)))+(IF(F200="gc3",VLOOKUP(F200,'Appendix 3 Rules'!$A$1:$O$34,15)))+(IF(F200="gr1",VLOOKUP(F200,'Appendix 3 Rules'!$A$1:$O$34,15)))+(IF(F200="gr2",VLOOKUP(F200,'Appendix 3 Rules'!$A$1:$O$34,15)))+(IF(F200="gr3",VLOOKUP(F200,'Appendix 3 Rules'!$A$1:$O$34,15)))+(IF(F200="h1",VLOOKUP(F200,'Appendix 3 Rules'!$A$1:$O$34,15)))+(IF(F200="h2",VLOOKUP(F200,'Appendix 3 Rules'!$A$1:$O$34,15)))+(IF(F200="h3",VLOOKUP(F200,'Appendix 3 Rules'!$A$1:$O$34,15)))+(IF(F200="i1",VLOOKUP(F200,'Appendix 3 Rules'!$A$1:$O$34,15)))+(IF(F200="i2",VLOOKUP(F200,'Appendix 3 Rules'!$A$1:$O$34,15)))+(IF(F200="j1",VLOOKUP(F200,'Appendix 3 Rules'!$A$1:$O$34,15)))+(IF(F200="j2",VLOOKUP(F200,'Appendix 3 Rules'!$A$1:$O$34,15)))+(IF(F200="k",VLOOKUP(F200,'Appendix 3 Rules'!$A$1:$O$34,15)))+(IF(F200="l1",VLOOKUP(F200,'Appendix 3 Rules'!$A$1:$O$34,15)))+(IF(F200="l2",VLOOKUP(F200,'Appendix 3 Rules'!$A$1:$O$34,15)))+(IF(F200="m1",VLOOKUP(F200,'Appendix 3 Rules'!$A$1:$O$34,15)))+(IF(F200="m2",VLOOKUP(F200,'Appendix 3 Rules'!$A$1:$O$34,15)))+(IF(F200="m3",VLOOKUP(F200,'Appendix 3 Rules'!$A$1:$O$34,15)))+(IF(F200="n",VLOOKUP(F200,'Appendix 3 Rules'!$A$1:$O$34,15)))+(IF(F200="o",VLOOKUP(F200,'Appendix 3 Rules'!$A$1:$O$34,15)))+(IF(F200="p",VLOOKUP(F200,'Appendix 3 Rules'!$A$1:$O$34,15)))+(IF(F200="q",VLOOKUP(F200,'Appendix 3 Rules'!$A$1:$O$34,15)))+(IF(F200="r",VLOOKUP(F200,'Appendix 3 Rules'!$A$1:$O$34,15)))+(IF(F200="s",VLOOKUP(F200,'Appendix 3 Rules'!$A$1:$O$34,15)))+(IF(F200="t",VLOOKUP(F200,'Appendix 3 Rules'!$A$1:$O$34,15)))+(IF(F200="u",VLOOKUP(F200,'Appendix 3 Rules'!$A$1:$O$34,15))))</f>
        <v/>
      </c>
      <c r="H200" s="61" t="str">
        <f>IF(F200="","",IF(OR(F200="d",F200="e",F200="gc1",F200="gc2",F200="gc3",F200="gr1",F200="gr2",F200="gr3",F200="h1",F200="h2",F200="h3",F200="i1",F200="i2",F200="j1",F200="j2",F200="k",F200="l1",F200="l2",F200="m1",F200="m2",F200="m3",F200="n",F200="o",F200="p",F200="q",F200="r",F200="s",F200="t",F200="u",F200="f"),MIN(G200,VLOOKUP(F200,'Appx 3 (Mass) Rules'!$A$1:$D$150,4,0)),MIN(G200,VLOOKUP(F200,'Appx 3 (Mass) Rules'!$A$1:$D$150,4,0),SUMPRODUCT(IF(I200="",0,INDEX('Appendix 3 Rules'!$B$2:$B$18,MATCH(F200,'Appendix 3 Rules'!$A$2:$A$17))))+(IF(K200="",0,INDEX('Appendix 3 Rules'!$C$2:$C$18,MATCH(F200,'Appendix 3 Rules'!$A$2:$A$17))))+(IF(M200="",0,INDEX('Appendix 3 Rules'!$D$2:$D$18,MATCH(F200,'Appendix 3 Rules'!$A$2:$A$17))))+(IF(O200="",0,INDEX('Appendix 3 Rules'!$E$2:$E$18,MATCH(F200,'Appendix 3 Rules'!$A$2:$A$17))))+(IF(Q200="",0,INDEX('Appendix 3 Rules'!$F$2:$F$18,MATCH(F200,'Appendix 3 Rules'!$A$2:$A$17))))+(IF(S200="",0,INDEX('Appendix 3 Rules'!$G$2:$G$18,MATCH(F200,'Appendix 3 Rules'!$A$2:$A$17))))+(IF(U200="",0,INDEX('Appendix 3 Rules'!$H$2:$H$18,MATCH(F200,'Appendix 3 Rules'!$A$2:$A$17))))+(IF(W200="",0,INDEX('Appendix 3 Rules'!$I$2:$I$18,MATCH(F200,'Appendix 3 Rules'!$A$2:$A$17))))+(IF(Y200="",0,INDEX('Appendix 3 Rules'!$J$2:$J$18,MATCH(F200,'Appendix 3 Rules'!$A$2:$A$17))))+(IF(AA200="",0,INDEX('Appendix 3 Rules'!$K$2:$K$18,MATCH(F200,'Appendix 3 Rules'!$A$2:$A$17))))+(IF(AC200="",0,INDEX('Appendix 3 Rules'!$L$2:$L$18,MATCH(F200,'Appendix 3 Rules'!$A$2:$A$17))))+(IF(AE200="",0,INDEX('Appendix 3 Rules'!$M$2:$M$18,MATCH(F200,'Appendix 3 Rules'!$A$2:$A$17))))+(IF(AG200="",0,INDEX('Appendix 3 Rules'!$N$2:$N$18,MATCH(F200,'Appendix 3 Rules'!$A$2:$A$17))))+(IF(F200="gc1",VLOOKUP(F200,'Appendix 3 Rules'!$A$1:$O$34,15)))+(IF(F200="gc2",VLOOKUP(F200,'Appendix 3 Rules'!$A$1:$O$34,15)))+(IF(F200="gc3",VLOOKUP(F200,'Appendix 3 Rules'!$A$1:$O$34,15)))+(IF(F200="gr1",VLOOKUP(F200,'Appendix 3 Rules'!$A$1:$O$34,15)))+(IF(F200="gr2",VLOOKUP(F200,'Appendix 3 Rules'!$A$1:$O$34,15)))+(IF(F200="gr3",VLOOKUP(F200,'Appendix 3 Rules'!$A$1:$O$34,15)))+(IF(F200="h1",VLOOKUP(F200,'Appendix 3 Rules'!$A$1:$O$34,15)))+(IF(F200="h2",VLOOKUP(F200,'Appendix 3 Rules'!$A$1:$O$34,15)))+(IF(F200="h3",VLOOKUP(F200,'Appendix 3 Rules'!$A$1:$O$34,15)))+(IF(F200="i1",VLOOKUP(F200,'Appendix 3 Rules'!$A$1:$O$34,15)))+(IF(F200="i2",VLOOKUP(F200,'Appendix 3 Rules'!$A$1:$O$34,15)))+(IF(F200="j1",VLOOKUP(F200,'Appendix 3 Rules'!$A$1:$O$34,15)))+(IF(F200="j2",VLOOKUP(F200,'Appendix 3 Rules'!$A$1:$O$34,15)))+(IF(F200="k",VLOOKUP(F200,'Appendix 3 Rules'!$A$1:$O$34,15)))+(IF(F200="l1",VLOOKUP(F200,'Appendix 3 Rules'!$A$1:$O$34,15)))+(IF(F200="l2",VLOOKUP(F200,'Appendix 3 Rules'!$A$1:$O$34,15)))+(IF(F200="m1",VLOOKUP(F200,'Appendix 3 Rules'!$A$1:$O$34,15)))+(IF(F200="m2",VLOOKUP(F200,'Appendix 3 Rules'!$A$1:$O$34,15)))+(IF(F200="m3",VLOOKUP(F200,'Appendix 3 Rules'!$A$1:$O$34,15)))+(IF(F200="n",VLOOKUP(F200,'Appendix 3 Rules'!$A$1:$O$34,15)))+(IF(F200="o",VLOOKUP(F200,'Appendix 3 Rules'!$A$1:$O$34,15)))+(IF(F200="p",VLOOKUP(F200,'Appendix 3 Rules'!$A$1:$O$34,15)))+(IF(F200="q",VLOOKUP(F200,'Appendix 3 Rules'!$A$1:$O$34,15)))+(IF(F200="r",VLOOKUP(F200,'Appendix 3 Rules'!$A$1:$O$34,15)))+(IF(F200="s",VLOOKUP(F200,'Appendix 3 Rules'!$A$1:$O$34,15)))+(IF(F200="t",VLOOKUP(F200,'Appendix 3 Rules'!$A$1:$O$34,15)))+(IF(F200="u",VLOOKUP(F200,'Appendix 3 Rules'!$A$1:$O$34,15))))))</f>
        <v/>
      </c>
      <c r="I200" s="11"/>
      <c r="J200" s="14"/>
      <c r="K200" s="11"/>
      <c r="L200" s="14"/>
      <c r="M200" s="11"/>
      <c r="N200" s="14"/>
      <c r="O200" s="11"/>
      <c r="P200" s="14"/>
      <c r="Q200" s="11"/>
      <c r="R200" s="14"/>
      <c r="S200" s="68"/>
      <c r="T200" s="14"/>
      <c r="U200" s="11"/>
      <c r="V200" s="14"/>
      <c r="W200" s="11"/>
      <c r="X200" s="14"/>
      <c r="Y200" s="69"/>
      <c r="Z200" s="14"/>
      <c r="AA200" s="69"/>
      <c r="AB200" s="14"/>
      <c r="AC200" s="8"/>
      <c r="AD200" s="13"/>
      <c r="AE200" s="8"/>
      <c r="AF200" s="13"/>
      <c r="AG200" s="8"/>
      <c r="AH200" s="13"/>
      <c r="AI200" s="13"/>
      <c r="AJ200" s="13"/>
      <c r="AK200" s="13"/>
      <c r="AL200" s="13"/>
      <c r="AM200" s="13" t="str">
        <f>IF(OR(AE200&lt;&gt;"",AG200&lt;&gt;""),"",IF(AND(F200&lt;&gt;"f",M200&lt;&gt;""),VLOOKUP(F200,'Appendix 3 Rules'!$A$1:$O$34,4,0),""))</f>
        <v/>
      </c>
      <c r="AN200" s="13" t="str">
        <f>IF(Q200="","",VLOOKUP(F200,'Appendix 3 Rules'!$A$1:$N$34,6,FALSE))</f>
        <v/>
      </c>
      <c r="AO200" s="13" t="str">
        <f>IF(AND(F200="f",U200&lt;&gt;""),VLOOKUP(F200,'Appendix 3 Rules'!$A$1:$N$34,8,FALSE),"")</f>
        <v/>
      </c>
    </row>
    <row r="201" spans="1:41" ht="18" customHeight="1" x14ac:dyDescent="0.2">
      <c r="B201" s="70"/>
      <c r="C201" s="9"/>
      <c r="D201" s="10"/>
      <c r="E201" s="9"/>
      <c r="F201" s="8"/>
      <c r="G201" s="20" t="str">
        <f>IF(F201="","",SUMPRODUCT(IF(I201="",0,INDEX('Appendix 3 Rules'!$B$2:$B$18,MATCH(F201,'Appendix 3 Rules'!$A$2:$A$17))))+(IF(K201="",0,INDEX('Appendix 3 Rules'!$C$2:$C$18,MATCH(F201,'Appendix 3 Rules'!$A$2:$A$17))))+(IF(M201="",0,INDEX('Appendix 3 Rules'!$D$2:$D$18,MATCH(F201,'Appendix 3 Rules'!$A$2:$A$17))))+(IF(O201="",0,INDEX('Appendix 3 Rules'!$E$2:$E$18,MATCH(F201,'Appendix 3 Rules'!$A$2:$A$17))))+(IF(Q201="",0,INDEX('Appendix 3 Rules'!$F$2:$F$18,MATCH(F201,'Appendix 3 Rules'!$A$2:$A$17))))+(IF(S201="",0,INDEX('Appendix 3 Rules'!$G$2:$G$18,MATCH(F201,'Appendix 3 Rules'!$A$2:$A$17))))+(IF(U201="",0,INDEX('Appendix 3 Rules'!$H$2:$H$18,MATCH(F201,'Appendix 3 Rules'!$A$2:$A$17))))+(IF(W201="",0,INDEX('Appendix 3 Rules'!$I$2:$I$18,MATCH(F201,'Appendix 3 Rules'!$A$2:$A$17))))+(IF(Y201="",0,INDEX('Appendix 3 Rules'!$J$2:$J$18,MATCH(F201,'Appendix 3 Rules'!$A$2:$A$17))))+(IF(AA201="",0,INDEX('Appendix 3 Rules'!$K$2:$K$18,MATCH(F201,'Appendix 3 Rules'!$A$2:$A$17))))+(IF(AC201="",0,INDEX('Appendix 3 Rules'!$L$2:$L$18,MATCH(F201,'Appendix 3 Rules'!$A$2:$A$17))))+(IF(AE201="",0,INDEX('Appendix 3 Rules'!$M$2:$M$18,MATCH(F201,'Appendix 3 Rules'!$A$2:$A$17))))+(IF(AG201="",0,INDEX('Appendix 3 Rules'!$N$2:$N$18,MATCH(F201,'Appendix 3 Rules'!$A$2:$A$17))))+(IF(F201="gc1",VLOOKUP(F201,'Appendix 3 Rules'!$A$1:$O$34,15)))+(IF(F201="gc2",VLOOKUP(F201,'Appendix 3 Rules'!$A$1:$O$34,15)))+(IF(F201="gc3",VLOOKUP(F201,'Appendix 3 Rules'!$A$1:$O$34,15)))+(IF(F201="gr1",VLOOKUP(F201,'Appendix 3 Rules'!$A$1:$O$34,15)))+(IF(F201="gr2",VLOOKUP(F201,'Appendix 3 Rules'!$A$1:$O$34,15)))+(IF(F201="gr3",VLOOKUP(F201,'Appendix 3 Rules'!$A$1:$O$34,15)))+(IF(F201="h1",VLOOKUP(F201,'Appendix 3 Rules'!$A$1:$O$34,15)))+(IF(F201="h2",VLOOKUP(F201,'Appendix 3 Rules'!$A$1:$O$34,15)))+(IF(F201="h3",VLOOKUP(F201,'Appendix 3 Rules'!$A$1:$O$34,15)))+(IF(F201="i1",VLOOKUP(F201,'Appendix 3 Rules'!$A$1:$O$34,15)))+(IF(F201="i2",VLOOKUP(F201,'Appendix 3 Rules'!$A$1:$O$34,15)))+(IF(F201="j1",VLOOKUP(F201,'Appendix 3 Rules'!$A$1:$O$34,15)))+(IF(F201="j2",VLOOKUP(F201,'Appendix 3 Rules'!$A$1:$O$34,15)))+(IF(F201="k",VLOOKUP(F201,'Appendix 3 Rules'!$A$1:$O$34,15)))+(IF(F201="l1",VLOOKUP(F201,'Appendix 3 Rules'!$A$1:$O$34,15)))+(IF(F201="l2",VLOOKUP(F201,'Appendix 3 Rules'!$A$1:$O$34,15)))+(IF(F201="m1",VLOOKUP(F201,'Appendix 3 Rules'!$A$1:$O$34,15)))+(IF(F201="m2",VLOOKUP(F201,'Appendix 3 Rules'!$A$1:$O$34,15)))+(IF(F201="m3",VLOOKUP(F201,'Appendix 3 Rules'!$A$1:$O$34,15)))+(IF(F201="n",VLOOKUP(F201,'Appendix 3 Rules'!$A$1:$O$34,15)))+(IF(F201="o",VLOOKUP(F201,'Appendix 3 Rules'!$A$1:$O$34,15)))+(IF(F201="p",VLOOKUP(F201,'Appendix 3 Rules'!$A$1:$O$34,15)))+(IF(F201="q",VLOOKUP(F201,'Appendix 3 Rules'!$A$1:$O$34,15)))+(IF(F201="r",VLOOKUP(F201,'Appendix 3 Rules'!$A$1:$O$34,15)))+(IF(F201="s",VLOOKUP(F201,'Appendix 3 Rules'!$A$1:$O$34,15)))+(IF(F201="t",VLOOKUP(F201,'Appendix 3 Rules'!$A$1:$O$34,15)))+(IF(F201="u",VLOOKUP(F201,'Appendix 3 Rules'!$A$1:$O$34,15))))</f>
        <v/>
      </c>
      <c r="H201" s="61" t="str">
        <f>IF(F201="","",IF(OR(F201="d",F201="e",F201="gc1",F201="gc2",F201="gc3",F201="gr1",F201="gr2",F201="gr3",F201="h1",F201="h2",F201="h3",F201="i1",F201="i2",F201="j1",F201="j2",F201="k",F201="l1",F201="l2",F201="m1",F201="m2",F201="m3",F201="n",F201="o",F201="p",F201="q",F201="r",F201="s",F201="t",F201="u",F201="f"),MIN(G201,VLOOKUP(F201,'Appx 3 (Mass) Rules'!$A$1:$D$150,4,0)),MIN(G201,VLOOKUP(F201,'Appx 3 (Mass) Rules'!$A$1:$D$150,4,0),SUMPRODUCT(IF(I201="",0,INDEX('Appendix 3 Rules'!$B$2:$B$18,MATCH(F201,'Appendix 3 Rules'!$A$2:$A$17))))+(IF(K201="",0,INDEX('Appendix 3 Rules'!$C$2:$C$18,MATCH(F201,'Appendix 3 Rules'!$A$2:$A$17))))+(IF(M201="",0,INDEX('Appendix 3 Rules'!$D$2:$D$18,MATCH(F201,'Appendix 3 Rules'!$A$2:$A$17))))+(IF(O201="",0,INDEX('Appendix 3 Rules'!$E$2:$E$18,MATCH(F201,'Appendix 3 Rules'!$A$2:$A$17))))+(IF(Q201="",0,INDEX('Appendix 3 Rules'!$F$2:$F$18,MATCH(F201,'Appendix 3 Rules'!$A$2:$A$17))))+(IF(S201="",0,INDEX('Appendix 3 Rules'!$G$2:$G$18,MATCH(F201,'Appendix 3 Rules'!$A$2:$A$17))))+(IF(U201="",0,INDEX('Appendix 3 Rules'!$H$2:$H$18,MATCH(F201,'Appendix 3 Rules'!$A$2:$A$17))))+(IF(W201="",0,INDEX('Appendix 3 Rules'!$I$2:$I$18,MATCH(F201,'Appendix 3 Rules'!$A$2:$A$17))))+(IF(Y201="",0,INDEX('Appendix 3 Rules'!$J$2:$J$18,MATCH(F201,'Appendix 3 Rules'!$A$2:$A$17))))+(IF(AA201="",0,INDEX('Appendix 3 Rules'!$K$2:$K$18,MATCH(F201,'Appendix 3 Rules'!$A$2:$A$17))))+(IF(AC201="",0,INDEX('Appendix 3 Rules'!$L$2:$L$18,MATCH(F201,'Appendix 3 Rules'!$A$2:$A$17))))+(IF(AE201="",0,INDEX('Appendix 3 Rules'!$M$2:$M$18,MATCH(F201,'Appendix 3 Rules'!$A$2:$A$17))))+(IF(AG201="",0,INDEX('Appendix 3 Rules'!$N$2:$N$18,MATCH(F201,'Appendix 3 Rules'!$A$2:$A$17))))+(IF(F201="gc1",VLOOKUP(F201,'Appendix 3 Rules'!$A$1:$O$34,15)))+(IF(F201="gc2",VLOOKUP(F201,'Appendix 3 Rules'!$A$1:$O$34,15)))+(IF(F201="gc3",VLOOKUP(F201,'Appendix 3 Rules'!$A$1:$O$34,15)))+(IF(F201="gr1",VLOOKUP(F201,'Appendix 3 Rules'!$A$1:$O$34,15)))+(IF(F201="gr2",VLOOKUP(F201,'Appendix 3 Rules'!$A$1:$O$34,15)))+(IF(F201="gr3",VLOOKUP(F201,'Appendix 3 Rules'!$A$1:$O$34,15)))+(IF(F201="h1",VLOOKUP(F201,'Appendix 3 Rules'!$A$1:$O$34,15)))+(IF(F201="h2",VLOOKUP(F201,'Appendix 3 Rules'!$A$1:$O$34,15)))+(IF(F201="h3",VLOOKUP(F201,'Appendix 3 Rules'!$A$1:$O$34,15)))+(IF(F201="i1",VLOOKUP(F201,'Appendix 3 Rules'!$A$1:$O$34,15)))+(IF(F201="i2",VLOOKUP(F201,'Appendix 3 Rules'!$A$1:$O$34,15)))+(IF(F201="j1",VLOOKUP(F201,'Appendix 3 Rules'!$A$1:$O$34,15)))+(IF(F201="j2",VLOOKUP(F201,'Appendix 3 Rules'!$A$1:$O$34,15)))+(IF(F201="k",VLOOKUP(F201,'Appendix 3 Rules'!$A$1:$O$34,15)))+(IF(F201="l1",VLOOKUP(F201,'Appendix 3 Rules'!$A$1:$O$34,15)))+(IF(F201="l2",VLOOKUP(F201,'Appendix 3 Rules'!$A$1:$O$34,15)))+(IF(F201="m1",VLOOKUP(F201,'Appendix 3 Rules'!$A$1:$O$34,15)))+(IF(F201="m2",VLOOKUP(F201,'Appendix 3 Rules'!$A$1:$O$34,15)))+(IF(F201="m3",VLOOKUP(F201,'Appendix 3 Rules'!$A$1:$O$34,15)))+(IF(F201="n",VLOOKUP(F201,'Appendix 3 Rules'!$A$1:$O$34,15)))+(IF(F201="o",VLOOKUP(F201,'Appendix 3 Rules'!$A$1:$O$34,15)))+(IF(F201="p",VLOOKUP(F201,'Appendix 3 Rules'!$A$1:$O$34,15)))+(IF(F201="q",VLOOKUP(F201,'Appendix 3 Rules'!$A$1:$O$34,15)))+(IF(F201="r",VLOOKUP(F201,'Appendix 3 Rules'!$A$1:$O$34,15)))+(IF(F201="s",VLOOKUP(F201,'Appendix 3 Rules'!$A$1:$O$34,15)))+(IF(F201="t",VLOOKUP(F201,'Appendix 3 Rules'!$A$1:$O$34,15)))+(IF(F201="u",VLOOKUP(F201,'Appendix 3 Rules'!$A$1:$O$34,15))))))</f>
        <v/>
      </c>
      <c r="I201" s="12"/>
      <c r="J201" s="13"/>
      <c r="K201" s="12"/>
      <c r="L201" s="13"/>
      <c r="M201" s="12"/>
      <c r="N201" s="13"/>
      <c r="O201" s="12"/>
      <c r="P201" s="13"/>
      <c r="Q201" s="12"/>
      <c r="R201" s="13"/>
      <c r="S201" s="12"/>
      <c r="T201" s="13"/>
      <c r="U201" s="12"/>
      <c r="V201" s="13"/>
      <c r="W201" s="12"/>
      <c r="X201" s="13"/>
      <c r="Y201" s="12"/>
      <c r="Z201" s="13"/>
      <c r="AA201" s="12"/>
      <c r="AB201" s="13"/>
      <c r="AC201" s="8"/>
      <c r="AD201" s="13"/>
      <c r="AE201" s="8"/>
      <c r="AF201" s="13"/>
      <c r="AG201" s="8"/>
      <c r="AH201" s="13"/>
      <c r="AI201" s="13"/>
      <c r="AJ201" s="13"/>
      <c r="AK201" s="13"/>
      <c r="AL201" s="13"/>
      <c r="AM201" s="13" t="str">
        <f>IF(OR(AE201&lt;&gt;"",AG201&lt;&gt;""),"",IF(AND(F201&lt;&gt;"f",M201&lt;&gt;""),VLOOKUP(F201,'Appendix 3 Rules'!$A$1:$O$34,4,0),""))</f>
        <v/>
      </c>
      <c r="AN201" s="13" t="str">
        <f>IF(Q201="","",VLOOKUP(F201,'Appendix 3 Rules'!$A$1:$N$34,6,FALSE))</f>
        <v/>
      </c>
      <c r="AO201" s="13" t="str">
        <f>IF(AND(F201="f",U201&lt;&gt;""),VLOOKUP(F201,'Appendix 3 Rules'!$A$1:$N$34,8,FALSE),"")</f>
        <v/>
      </c>
    </row>
    <row r="202" spans="1:41" ht="18" customHeight="1" x14ac:dyDescent="0.2">
      <c r="B202" s="70"/>
      <c r="C202" s="9"/>
      <c r="D202" s="10"/>
      <c r="E202" s="9"/>
      <c r="F202" s="8"/>
      <c r="G202" s="20" t="str">
        <f>IF(F202="","",SUMPRODUCT(IF(I202="",0,INDEX('Appendix 3 Rules'!$B$2:$B$18,MATCH(F202,'Appendix 3 Rules'!$A$2:$A$17))))+(IF(K202="",0,INDEX('Appendix 3 Rules'!$C$2:$C$18,MATCH(F202,'Appendix 3 Rules'!$A$2:$A$17))))+(IF(M202="",0,INDEX('Appendix 3 Rules'!$D$2:$D$18,MATCH(F202,'Appendix 3 Rules'!$A$2:$A$17))))+(IF(O202="",0,INDEX('Appendix 3 Rules'!$E$2:$E$18,MATCH(F202,'Appendix 3 Rules'!$A$2:$A$17))))+(IF(Q202="",0,INDEX('Appendix 3 Rules'!$F$2:$F$18,MATCH(F202,'Appendix 3 Rules'!$A$2:$A$17))))+(IF(S202="",0,INDEX('Appendix 3 Rules'!$G$2:$G$18,MATCH(F202,'Appendix 3 Rules'!$A$2:$A$17))))+(IF(U202="",0,INDEX('Appendix 3 Rules'!$H$2:$H$18,MATCH(F202,'Appendix 3 Rules'!$A$2:$A$17))))+(IF(W202="",0,INDEX('Appendix 3 Rules'!$I$2:$I$18,MATCH(F202,'Appendix 3 Rules'!$A$2:$A$17))))+(IF(Y202="",0,INDEX('Appendix 3 Rules'!$J$2:$J$18,MATCH(F202,'Appendix 3 Rules'!$A$2:$A$17))))+(IF(AA202="",0,INDEX('Appendix 3 Rules'!$K$2:$K$18,MATCH(F202,'Appendix 3 Rules'!$A$2:$A$17))))+(IF(AC202="",0,INDEX('Appendix 3 Rules'!$L$2:$L$18,MATCH(F202,'Appendix 3 Rules'!$A$2:$A$17))))+(IF(AE202="",0,INDEX('Appendix 3 Rules'!$M$2:$M$18,MATCH(F202,'Appendix 3 Rules'!$A$2:$A$17))))+(IF(AG202="",0,INDEX('Appendix 3 Rules'!$N$2:$N$18,MATCH(F202,'Appendix 3 Rules'!$A$2:$A$17))))+(IF(F202="gc1",VLOOKUP(F202,'Appendix 3 Rules'!$A$1:$O$34,15)))+(IF(F202="gc2",VLOOKUP(F202,'Appendix 3 Rules'!$A$1:$O$34,15)))+(IF(F202="gc3",VLOOKUP(F202,'Appendix 3 Rules'!$A$1:$O$34,15)))+(IF(F202="gr1",VLOOKUP(F202,'Appendix 3 Rules'!$A$1:$O$34,15)))+(IF(F202="gr2",VLOOKUP(F202,'Appendix 3 Rules'!$A$1:$O$34,15)))+(IF(F202="gr3",VLOOKUP(F202,'Appendix 3 Rules'!$A$1:$O$34,15)))+(IF(F202="h1",VLOOKUP(F202,'Appendix 3 Rules'!$A$1:$O$34,15)))+(IF(F202="h2",VLOOKUP(F202,'Appendix 3 Rules'!$A$1:$O$34,15)))+(IF(F202="h3",VLOOKUP(F202,'Appendix 3 Rules'!$A$1:$O$34,15)))+(IF(F202="i1",VLOOKUP(F202,'Appendix 3 Rules'!$A$1:$O$34,15)))+(IF(F202="i2",VLOOKUP(F202,'Appendix 3 Rules'!$A$1:$O$34,15)))+(IF(F202="j1",VLOOKUP(F202,'Appendix 3 Rules'!$A$1:$O$34,15)))+(IF(F202="j2",VLOOKUP(F202,'Appendix 3 Rules'!$A$1:$O$34,15)))+(IF(F202="k",VLOOKUP(F202,'Appendix 3 Rules'!$A$1:$O$34,15)))+(IF(F202="l1",VLOOKUP(F202,'Appendix 3 Rules'!$A$1:$O$34,15)))+(IF(F202="l2",VLOOKUP(F202,'Appendix 3 Rules'!$A$1:$O$34,15)))+(IF(F202="m1",VLOOKUP(F202,'Appendix 3 Rules'!$A$1:$O$34,15)))+(IF(F202="m2",VLOOKUP(F202,'Appendix 3 Rules'!$A$1:$O$34,15)))+(IF(F202="m3",VLOOKUP(F202,'Appendix 3 Rules'!$A$1:$O$34,15)))+(IF(F202="n",VLOOKUP(F202,'Appendix 3 Rules'!$A$1:$O$34,15)))+(IF(F202="o",VLOOKUP(F202,'Appendix 3 Rules'!$A$1:$O$34,15)))+(IF(F202="p",VLOOKUP(F202,'Appendix 3 Rules'!$A$1:$O$34,15)))+(IF(F202="q",VLOOKUP(F202,'Appendix 3 Rules'!$A$1:$O$34,15)))+(IF(F202="r",VLOOKUP(F202,'Appendix 3 Rules'!$A$1:$O$34,15)))+(IF(F202="s",VLOOKUP(F202,'Appendix 3 Rules'!$A$1:$O$34,15)))+(IF(F202="t",VLOOKUP(F202,'Appendix 3 Rules'!$A$1:$O$34,15)))+(IF(F202="u",VLOOKUP(F202,'Appendix 3 Rules'!$A$1:$O$34,15))))</f>
        <v/>
      </c>
      <c r="H202" s="61" t="str">
        <f>IF(F202="","",IF(OR(F202="d",F202="e",F202="gc1",F202="gc2",F202="gc3",F202="gr1",F202="gr2",F202="gr3",F202="h1",F202="h2",F202="h3",F202="i1",F202="i2",F202="j1",F202="j2",F202="k",F202="l1",F202="l2",F202="m1",F202="m2",F202="m3",F202="n",F202="o",F202="p",F202="q",F202="r",F202="s",F202="t",F202="u",F202="f"),MIN(G202,VLOOKUP(F202,'Appx 3 (Mass) Rules'!$A$1:$D$150,4,0)),MIN(G202,VLOOKUP(F202,'Appx 3 (Mass) Rules'!$A$1:$D$150,4,0),SUMPRODUCT(IF(I202="",0,INDEX('Appendix 3 Rules'!$B$2:$B$18,MATCH(F202,'Appendix 3 Rules'!$A$2:$A$17))))+(IF(K202="",0,INDEX('Appendix 3 Rules'!$C$2:$C$18,MATCH(F202,'Appendix 3 Rules'!$A$2:$A$17))))+(IF(M202="",0,INDEX('Appendix 3 Rules'!$D$2:$D$18,MATCH(F202,'Appendix 3 Rules'!$A$2:$A$17))))+(IF(O202="",0,INDEX('Appendix 3 Rules'!$E$2:$E$18,MATCH(F202,'Appendix 3 Rules'!$A$2:$A$17))))+(IF(Q202="",0,INDEX('Appendix 3 Rules'!$F$2:$F$18,MATCH(F202,'Appendix 3 Rules'!$A$2:$A$17))))+(IF(S202="",0,INDEX('Appendix 3 Rules'!$G$2:$G$18,MATCH(F202,'Appendix 3 Rules'!$A$2:$A$17))))+(IF(U202="",0,INDEX('Appendix 3 Rules'!$H$2:$H$18,MATCH(F202,'Appendix 3 Rules'!$A$2:$A$17))))+(IF(W202="",0,INDEX('Appendix 3 Rules'!$I$2:$I$18,MATCH(F202,'Appendix 3 Rules'!$A$2:$A$17))))+(IF(Y202="",0,INDEX('Appendix 3 Rules'!$J$2:$J$18,MATCH(F202,'Appendix 3 Rules'!$A$2:$A$17))))+(IF(AA202="",0,INDEX('Appendix 3 Rules'!$K$2:$K$18,MATCH(F202,'Appendix 3 Rules'!$A$2:$A$17))))+(IF(AC202="",0,INDEX('Appendix 3 Rules'!$L$2:$L$18,MATCH(F202,'Appendix 3 Rules'!$A$2:$A$17))))+(IF(AE202="",0,INDEX('Appendix 3 Rules'!$M$2:$M$18,MATCH(F202,'Appendix 3 Rules'!$A$2:$A$17))))+(IF(AG202="",0,INDEX('Appendix 3 Rules'!$N$2:$N$18,MATCH(F202,'Appendix 3 Rules'!$A$2:$A$17))))+(IF(F202="gc1",VLOOKUP(F202,'Appendix 3 Rules'!$A$1:$O$34,15)))+(IF(F202="gc2",VLOOKUP(F202,'Appendix 3 Rules'!$A$1:$O$34,15)))+(IF(F202="gc3",VLOOKUP(F202,'Appendix 3 Rules'!$A$1:$O$34,15)))+(IF(F202="gr1",VLOOKUP(F202,'Appendix 3 Rules'!$A$1:$O$34,15)))+(IF(F202="gr2",VLOOKUP(F202,'Appendix 3 Rules'!$A$1:$O$34,15)))+(IF(F202="gr3",VLOOKUP(F202,'Appendix 3 Rules'!$A$1:$O$34,15)))+(IF(F202="h1",VLOOKUP(F202,'Appendix 3 Rules'!$A$1:$O$34,15)))+(IF(F202="h2",VLOOKUP(F202,'Appendix 3 Rules'!$A$1:$O$34,15)))+(IF(F202="h3",VLOOKUP(F202,'Appendix 3 Rules'!$A$1:$O$34,15)))+(IF(F202="i1",VLOOKUP(F202,'Appendix 3 Rules'!$A$1:$O$34,15)))+(IF(F202="i2",VLOOKUP(F202,'Appendix 3 Rules'!$A$1:$O$34,15)))+(IF(F202="j1",VLOOKUP(F202,'Appendix 3 Rules'!$A$1:$O$34,15)))+(IF(F202="j2",VLOOKUP(F202,'Appendix 3 Rules'!$A$1:$O$34,15)))+(IF(F202="k",VLOOKUP(F202,'Appendix 3 Rules'!$A$1:$O$34,15)))+(IF(F202="l1",VLOOKUP(F202,'Appendix 3 Rules'!$A$1:$O$34,15)))+(IF(F202="l2",VLOOKUP(F202,'Appendix 3 Rules'!$A$1:$O$34,15)))+(IF(F202="m1",VLOOKUP(F202,'Appendix 3 Rules'!$A$1:$O$34,15)))+(IF(F202="m2",VLOOKUP(F202,'Appendix 3 Rules'!$A$1:$O$34,15)))+(IF(F202="m3",VLOOKUP(F202,'Appendix 3 Rules'!$A$1:$O$34,15)))+(IF(F202="n",VLOOKUP(F202,'Appendix 3 Rules'!$A$1:$O$34,15)))+(IF(F202="o",VLOOKUP(F202,'Appendix 3 Rules'!$A$1:$O$34,15)))+(IF(F202="p",VLOOKUP(F202,'Appendix 3 Rules'!$A$1:$O$34,15)))+(IF(F202="q",VLOOKUP(F202,'Appendix 3 Rules'!$A$1:$O$34,15)))+(IF(F202="r",VLOOKUP(F202,'Appendix 3 Rules'!$A$1:$O$34,15)))+(IF(F202="s",VLOOKUP(F202,'Appendix 3 Rules'!$A$1:$O$34,15)))+(IF(F202="t",VLOOKUP(F202,'Appendix 3 Rules'!$A$1:$O$34,15)))+(IF(F202="u",VLOOKUP(F202,'Appendix 3 Rules'!$A$1:$O$34,15))))))</f>
        <v/>
      </c>
      <c r="I202" s="11"/>
      <c r="J202" s="14"/>
      <c r="K202" s="11"/>
      <c r="L202" s="14"/>
      <c r="M202" s="11"/>
      <c r="N202" s="14"/>
      <c r="O202" s="11"/>
      <c r="P202" s="14"/>
      <c r="Q202" s="11"/>
      <c r="R202" s="14"/>
      <c r="S202" s="68"/>
      <c r="T202" s="14"/>
      <c r="U202" s="11"/>
      <c r="V202" s="14"/>
      <c r="W202" s="11"/>
      <c r="X202" s="14"/>
      <c r="Y202" s="69"/>
      <c r="Z202" s="14"/>
      <c r="AA202" s="69"/>
      <c r="AB202" s="14"/>
      <c r="AC202" s="8"/>
      <c r="AD202" s="13"/>
      <c r="AE202" s="8"/>
      <c r="AF202" s="13"/>
      <c r="AG202" s="8"/>
      <c r="AH202" s="13"/>
      <c r="AI202" s="13"/>
      <c r="AJ202" s="13"/>
      <c r="AK202" s="13"/>
      <c r="AL202" s="13"/>
      <c r="AM202" s="13" t="str">
        <f>IF(OR(AE202&lt;&gt;"",AG202&lt;&gt;""),"",IF(AND(F202&lt;&gt;"f",M202&lt;&gt;""),VLOOKUP(F202,'Appendix 3 Rules'!$A$1:$O$34,4,0),""))</f>
        <v/>
      </c>
      <c r="AN202" s="13" t="str">
        <f>IF(Q202="","",VLOOKUP(F202,'Appendix 3 Rules'!$A$1:$N$34,6,FALSE))</f>
        <v/>
      </c>
      <c r="AO202" s="13" t="str">
        <f>IF(AND(F202="f",U202&lt;&gt;""),VLOOKUP(F202,'Appendix 3 Rules'!$A$1:$N$34,8,FALSE),"")</f>
        <v/>
      </c>
    </row>
    <row r="203" spans="1:41" ht="18" customHeight="1" x14ac:dyDescent="0.2">
      <c r="B203" s="70"/>
      <c r="C203" s="9"/>
      <c r="D203" s="10"/>
      <c r="E203" s="9"/>
      <c r="F203" s="8"/>
      <c r="G203" s="20" t="str">
        <f>IF(F203="","",SUMPRODUCT(IF(I203="",0,INDEX('Appendix 3 Rules'!$B$2:$B$18,MATCH(F203,'Appendix 3 Rules'!$A$2:$A$17))))+(IF(K203="",0,INDEX('Appendix 3 Rules'!$C$2:$C$18,MATCH(F203,'Appendix 3 Rules'!$A$2:$A$17))))+(IF(M203="",0,INDEX('Appendix 3 Rules'!$D$2:$D$18,MATCH(F203,'Appendix 3 Rules'!$A$2:$A$17))))+(IF(O203="",0,INDEX('Appendix 3 Rules'!$E$2:$E$18,MATCH(F203,'Appendix 3 Rules'!$A$2:$A$17))))+(IF(Q203="",0,INDEX('Appendix 3 Rules'!$F$2:$F$18,MATCH(F203,'Appendix 3 Rules'!$A$2:$A$17))))+(IF(S203="",0,INDEX('Appendix 3 Rules'!$G$2:$G$18,MATCH(F203,'Appendix 3 Rules'!$A$2:$A$17))))+(IF(U203="",0,INDEX('Appendix 3 Rules'!$H$2:$H$18,MATCH(F203,'Appendix 3 Rules'!$A$2:$A$17))))+(IF(W203="",0,INDEX('Appendix 3 Rules'!$I$2:$I$18,MATCH(F203,'Appendix 3 Rules'!$A$2:$A$17))))+(IF(Y203="",0,INDEX('Appendix 3 Rules'!$J$2:$J$18,MATCH(F203,'Appendix 3 Rules'!$A$2:$A$17))))+(IF(AA203="",0,INDEX('Appendix 3 Rules'!$K$2:$K$18,MATCH(F203,'Appendix 3 Rules'!$A$2:$A$17))))+(IF(AC203="",0,INDEX('Appendix 3 Rules'!$L$2:$L$18,MATCH(F203,'Appendix 3 Rules'!$A$2:$A$17))))+(IF(AE203="",0,INDEX('Appendix 3 Rules'!$M$2:$M$18,MATCH(F203,'Appendix 3 Rules'!$A$2:$A$17))))+(IF(AG203="",0,INDEX('Appendix 3 Rules'!$N$2:$N$18,MATCH(F203,'Appendix 3 Rules'!$A$2:$A$17))))+(IF(F203="gc1",VLOOKUP(F203,'Appendix 3 Rules'!$A$1:$O$34,15)))+(IF(F203="gc2",VLOOKUP(F203,'Appendix 3 Rules'!$A$1:$O$34,15)))+(IF(F203="gc3",VLOOKUP(F203,'Appendix 3 Rules'!$A$1:$O$34,15)))+(IF(F203="gr1",VLOOKUP(F203,'Appendix 3 Rules'!$A$1:$O$34,15)))+(IF(F203="gr2",VLOOKUP(F203,'Appendix 3 Rules'!$A$1:$O$34,15)))+(IF(F203="gr3",VLOOKUP(F203,'Appendix 3 Rules'!$A$1:$O$34,15)))+(IF(F203="h1",VLOOKUP(F203,'Appendix 3 Rules'!$A$1:$O$34,15)))+(IF(F203="h2",VLOOKUP(F203,'Appendix 3 Rules'!$A$1:$O$34,15)))+(IF(F203="h3",VLOOKUP(F203,'Appendix 3 Rules'!$A$1:$O$34,15)))+(IF(F203="i1",VLOOKUP(F203,'Appendix 3 Rules'!$A$1:$O$34,15)))+(IF(F203="i2",VLOOKUP(F203,'Appendix 3 Rules'!$A$1:$O$34,15)))+(IF(F203="j1",VLOOKUP(F203,'Appendix 3 Rules'!$A$1:$O$34,15)))+(IF(F203="j2",VLOOKUP(F203,'Appendix 3 Rules'!$A$1:$O$34,15)))+(IF(F203="k",VLOOKUP(F203,'Appendix 3 Rules'!$A$1:$O$34,15)))+(IF(F203="l1",VLOOKUP(F203,'Appendix 3 Rules'!$A$1:$O$34,15)))+(IF(F203="l2",VLOOKUP(F203,'Appendix 3 Rules'!$A$1:$O$34,15)))+(IF(F203="m1",VLOOKUP(F203,'Appendix 3 Rules'!$A$1:$O$34,15)))+(IF(F203="m2",VLOOKUP(F203,'Appendix 3 Rules'!$A$1:$O$34,15)))+(IF(F203="m3",VLOOKUP(F203,'Appendix 3 Rules'!$A$1:$O$34,15)))+(IF(F203="n",VLOOKUP(F203,'Appendix 3 Rules'!$A$1:$O$34,15)))+(IF(F203="o",VLOOKUP(F203,'Appendix 3 Rules'!$A$1:$O$34,15)))+(IF(F203="p",VLOOKUP(F203,'Appendix 3 Rules'!$A$1:$O$34,15)))+(IF(F203="q",VLOOKUP(F203,'Appendix 3 Rules'!$A$1:$O$34,15)))+(IF(F203="r",VLOOKUP(F203,'Appendix 3 Rules'!$A$1:$O$34,15)))+(IF(F203="s",VLOOKUP(F203,'Appendix 3 Rules'!$A$1:$O$34,15)))+(IF(F203="t",VLOOKUP(F203,'Appendix 3 Rules'!$A$1:$O$34,15)))+(IF(F203="u",VLOOKUP(F203,'Appendix 3 Rules'!$A$1:$O$34,15))))</f>
        <v/>
      </c>
      <c r="H203" s="61" t="str">
        <f>IF(F203="","",IF(OR(F203="d",F203="e",F203="gc1",F203="gc2",F203="gc3",F203="gr1",F203="gr2",F203="gr3",F203="h1",F203="h2",F203="h3",F203="i1",F203="i2",F203="j1",F203="j2",F203="k",F203="l1",F203="l2",F203="m1",F203="m2",F203="m3",F203="n",F203="o",F203="p",F203="q",F203="r",F203="s",F203="t",F203="u",F203="f"),MIN(G203,VLOOKUP(F203,'Appx 3 (Mass) Rules'!$A$1:$D$150,4,0)),MIN(G203,VLOOKUP(F203,'Appx 3 (Mass) Rules'!$A$1:$D$150,4,0),SUMPRODUCT(IF(I203="",0,INDEX('Appendix 3 Rules'!$B$2:$B$18,MATCH(F203,'Appendix 3 Rules'!$A$2:$A$17))))+(IF(K203="",0,INDEX('Appendix 3 Rules'!$C$2:$C$18,MATCH(F203,'Appendix 3 Rules'!$A$2:$A$17))))+(IF(M203="",0,INDEX('Appendix 3 Rules'!$D$2:$D$18,MATCH(F203,'Appendix 3 Rules'!$A$2:$A$17))))+(IF(O203="",0,INDEX('Appendix 3 Rules'!$E$2:$E$18,MATCH(F203,'Appendix 3 Rules'!$A$2:$A$17))))+(IF(Q203="",0,INDEX('Appendix 3 Rules'!$F$2:$F$18,MATCH(F203,'Appendix 3 Rules'!$A$2:$A$17))))+(IF(S203="",0,INDEX('Appendix 3 Rules'!$G$2:$G$18,MATCH(F203,'Appendix 3 Rules'!$A$2:$A$17))))+(IF(U203="",0,INDEX('Appendix 3 Rules'!$H$2:$H$18,MATCH(F203,'Appendix 3 Rules'!$A$2:$A$17))))+(IF(W203="",0,INDEX('Appendix 3 Rules'!$I$2:$I$18,MATCH(F203,'Appendix 3 Rules'!$A$2:$A$17))))+(IF(Y203="",0,INDEX('Appendix 3 Rules'!$J$2:$J$18,MATCH(F203,'Appendix 3 Rules'!$A$2:$A$17))))+(IF(AA203="",0,INDEX('Appendix 3 Rules'!$K$2:$K$18,MATCH(F203,'Appendix 3 Rules'!$A$2:$A$17))))+(IF(AC203="",0,INDEX('Appendix 3 Rules'!$L$2:$L$18,MATCH(F203,'Appendix 3 Rules'!$A$2:$A$17))))+(IF(AE203="",0,INDEX('Appendix 3 Rules'!$M$2:$M$18,MATCH(F203,'Appendix 3 Rules'!$A$2:$A$17))))+(IF(AG203="",0,INDEX('Appendix 3 Rules'!$N$2:$N$18,MATCH(F203,'Appendix 3 Rules'!$A$2:$A$17))))+(IF(F203="gc1",VLOOKUP(F203,'Appendix 3 Rules'!$A$1:$O$34,15)))+(IF(F203="gc2",VLOOKUP(F203,'Appendix 3 Rules'!$A$1:$O$34,15)))+(IF(F203="gc3",VLOOKUP(F203,'Appendix 3 Rules'!$A$1:$O$34,15)))+(IF(F203="gr1",VLOOKUP(F203,'Appendix 3 Rules'!$A$1:$O$34,15)))+(IF(F203="gr2",VLOOKUP(F203,'Appendix 3 Rules'!$A$1:$O$34,15)))+(IF(F203="gr3",VLOOKUP(F203,'Appendix 3 Rules'!$A$1:$O$34,15)))+(IF(F203="h1",VLOOKUP(F203,'Appendix 3 Rules'!$A$1:$O$34,15)))+(IF(F203="h2",VLOOKUP(F203,'Appendix 3 Rules'!$A$1:$O$34,15)))+(IF(F203="h3",VLOOKUP(F203,'Appendix 3 Rules'!$A$1:$O$34,15)))+(IF(F203="i1",VLOOKUP(F203,'Appendix 3 Rules'!$A$1:$O$34,15)))+(IF(F203="i2",VLOOKUP(F203,'Appendix 3 Rules'!$A$1:$O$34,15)))+(IF(F203="j1",VLOOKUP(F203,'Appendix 3 Rules'!$A$1:$O$34,15)))+(IF(F203="j2",VLOOKUP(F203,'Appendix 3 Rules'!$A$1:$O$34,15)))+(IF(F203="k",VLOOKUP(F203,'Appendix 3 Rules'!$A$1:$O$34,15)))+(IF(F203="l1",VLOOKUP(F203,'Appendix 3 Rules'!$A$1:$O$34,15)))+(IF(F203="l2",VLOOKUP(F203,'Appendix 3 Rules'!$A$1:$O$34,15)))+(IF(F203="m1",VLOOKUP(F203,'Appendix 3 Rules'!$A$1:$O$34,15)))+(IF(F203="m2",VLOOKUP(F203,'Appendix 3 Rules'!$A$1:$O$34,15)))+(IF(F203="m3",VLOOKUP(F203,'Appendix 3 Rules'!$A$1:$O$34,15)))+(IF(F203="n",VLOOKUP(F203,'Appendix 3 Rules'!$A$1:$O$34,15)))+(IF(F203="o",VLOOKUP(F203,'Appendix 3 Rules'!$A$1:$O$34,15)))+(IF(F203="p",VLOOKUP(F203,'Appendix 3 Rules'!$A$1:$O$34,15)))+(IF(F203="q",VLOOKUP(F203,'Appendix 3 Rules'!$A$1:$O$34,15)))+(IF(F203="r",VLOOKUP(F203,'Appendix 3 Rules'!$A$1:$O$34,15)))+(IF(F203="s",VLOOKUP(F203,'Appendix 3 Rules'!$A$1:$O$34,15)))+(IF(F203="t",VLOOKUP(F203,'Appendix 3 Rules'!$A$1:$O$34,15)))+(IF(F203="u",VLOOKUP(F203,'Appendix 3 Rules'!$A$1:$O$34,15))))))</f>
        <v/>
      </c>
      <c r="I203" s="12"/>
      <c r="J203" s="13"/>
      <c r="K203" s="12"/>
      <c r="L203" s="13"/>
      <c r="M203" s="12"/>
      <c r="N203" s="13"/>
      <c r="O203" s="12"/>
      <c r="P203" s="13"/>
      <c r="Q203" s="12"/>
      <c r="R203" s="13"/>
      <c r="S203" s="12"/>
      <c r="T203" s="13"/>
      <c r="U203" s="12"/>
      <c r="V203" s="13"/>
      <c r="W203" s="12"/>
      <c r="X203" s="13"/>
      <c r="Y203" s="12"/>
      <c r="Z203" s="13"/>
      <c r="AA203" s="12"/>
      <c r="AB203" s="13"/>
      <c r="AC203" s="8"/>
      <c r="AD203" s="13"/>
      <c r="AE203" s="8"/>
      <c r="AF203" s="13"/>
      <c r="AG203" s="8"/>
      <c r="AH203" s="13"/>
      <c r="AI203" s="13"/>
      <c r="AJ203" s="13"/>
      <c r="AK203" s="13"/>
      <c r="AL203" s="13"/>
      <c r="AM203" s="13" t="str">
        <f>IF(OR(AE203&lt;&gt;"",AG203&lt;&gt;""),"",IF(AND(F203&lt;&gt;"f",M203&lt;&gt;""),VLOOKUP(F203,'Appendix 3 Rules'!$A$1:$O$34,4,0),""))</f>
        <v/>
      </c>
      <c r="AN203" s="13" t="str">
        <f>IF(Q203="","",VLOOKUP(F203,'Appendix 3 Rules'!$A$1:$N$34,6,FALSE))</f>
        <v/>
      </c>
      <c r="AO203" s="13" t="str">
        <f>IF(AND(F203="f",U203&lt;&gt;""),VLOOKUP(F203,'Appendix 3 Rules'!$A$1:$N$34,8,FALSE),"")</f>
        <v/>
      </c>
    </row>
    <row r="204" spans="1:41" ht="18" customHeight="1" x14ac:dyDescent="0.2">
      <c r="B204" s="70"/>
      <c r="C204" s="9"/>
      <c r="D204" s="10"/>
      <c r="E204" s="9"/>
      <c r="F204" s="8"/>
      <c r="G204" s="20" t="str">
        <f>IF(F204="","",SUMPRODUCT(IF(I204="",0,INDEX('Appendix 3 Rules'!$B$2:$B$18,MATCH(F204,'Appendix 3 Rules'!$A$2:$A$17))))+(IF(K204="",0,INDEX('Appendix 3 Rules'!$C$2:$C$18,MATCH(F204,'Appendix 3 Rules'!$A$2:$A$17))))+(IF(M204="",0,INDEX('Appendix 3 Rules'!$D$2:$D$18,MATCH(F204,'Appendix 3 Rules'!$A$2:$A$17))))+(IF(O204="",0,INDEX('Appendix 3 Rules'!$E$2:$E$18,MATCH(F204,'Appendix 3 Rules'!$A$2:$A$17))))+(IF(Q204="",0,INDEX('Appendix 3 Rules'!$F$2:$F$18,MATCH(F204,'Appendix 3 Rules'!$A$2:$A$17))))+(IF(S204="",0,INDEX('Appendix 3 Rules'!$G$2:$G$18,MATCH(F204,'Appendix 3 Rules'!$A$2:$A$17))))+(IF(U204="",0,INDEX('Appendix 3 Rules'!$H$2:$H$18,MATCH(F204,'Appendix 3 Rules'!$A$2:$A$17))))+(IF(W204="",0,INDEX('Appendix 3 Rules'!$I$2:$I$18,MATCH(F204,'Appendix 3 Rules'!$A$2:$A$17))))+(IF(Y204="",0,INDEX('Appendix 3 Rules'!$J$2:$J$18,MATCH(F204,'Appendix 3 Rules'!$A$2:$A$17))))+(IF(AA204="",0,INDEX('Appendix 3 Rules'!$K$2:$K$18,MATCH(F204,'Appendix 3 Rules'!$A$2:$A$17))))+(IF(AC204="",0,INDEX('Appendix 3 Rules'!$L$2:$L$18,MATCH(F204,'Appendix 3 Rules'!$A$2:$A$17))))+(IF(AE204="",0,INDEX('Appendix 3 Rules'!$M$2:$M$18,MATCH(F204,'Appendix 3 Rules'!$A$2:$A$17))))+(IF(AG204="",0,INDEX('Appendix 3 Rules'!$N$2:$N$18,MATCH(F204,'Appendix 3 Rules'!$A$2:$A$17))))+(IF(F204="gc1",VLOOKUP(F204,'Appendix 3 Rules'!$A$1:$O$34,15)))+(IF(F204="gc2",VLOOKUP(F204,'Appendix 3 Rules'!$A$1:$O$34,15)))+(IF(F204="gc3",VLOOKUP(F204,'Appendix 3 Rules'!$A$1:$O$34,15)))+(IF(F204="gr1",VLOOKUP(F204,'Appendix 3 Rules'!$A$1:$O$34,15)))+(IF(F204="gr2",VLOOKUP(F204,'Appendix 3 Rules'!$A$1:$O$34,15)))+(IF(F204="gr3",VLOOKUP(F204,'Appendix 3 Rules'!$A$1:$O$34,15)))+(IF(F204="h1",VLOOKUP(F204,'Appendix 3 Rules'!$A$1:$O$34,15)))+(IF(F204="h2",VLOOKUP(F204,'Appendix 3 Rules'!$A$1:$O$34,15)))+(IF(F204="h3",VLOOKUP(F204,'Appendix 3 Rules'!$A$1:$O$34,15)))+(IF(F204="i1",VLOOKUP(F204,'Appendix 3 Rules'!$A$1:$O$34,15)))+(IF(F204="i2",VLOOKUP(F204,'Appendix 3 Rules'!$A$1:$O$34,15)))+(IF(F204="j1",VLOOKUP(F204,'Appendix 3 Rules'!$A$1:$O$34,15)))+(IF(F204="j2",VLOOKUP(F204,'Appendix 3 Rules'!$A$1:$O$34,15)))+(IF(F204="k",VLOOKUP(F204,'Appendix 3 Rules'!$A$1:$O$34,15)))+(IF(F204="l1",VLOOKUP(F204,'Appendix 3 Rules'!$A$1:$O$34,15)))+(IF(F204="l2",VLOOKUP(F204,'Appendix 3 Rules'!$A$1:$O$34,15)))+(IF(F204="m1",VLOOKUP(F204,'Appendix 3 Rules'!$A$1:$O$34,15)))+(IF(F204="m2",VLOOKUP(F204,'Appendix 3 Rules'!$A$1:$O$34,15)))+(IF(F204="m3",VLOOKUP(F204,'Appendix 3 Rules'!$A$1:$O$34,15)))+(IF(F204="n",VLOOKUP(F204,'Appendix 3 Rules'!$A$1:$O$34,15)))+(IF(F204="o",VLOOKUP(F204,'Appendix 3 Rules'!$A$1:$O$34,15)))+(IF(F204="p",VLOOKUP(F204,'Appendix 3 Rules'!$A$1:$O$34,15)))+(IF(F204="q",VLOOKUP(F204,'Appendix 3 Rules'!$A$1:$O$34,15)))+(IF(F204="r",VLOOKUP(F204,'Appendix 3 Rules'!$A$1:$O$34,15)))+(IF(F204="s",VLOOKUP(F204,'Appendix 3 Rules'!$A$1:$O$34,15)))+(IF(F204="t",VLOOKUP(F204,'Appendix 3 Rules'!$A$1:$O$34,15)))+(IF(F204="u",VLOOKUP(F204,'Appendix 3 Rules'!$A$1:$O$34,15))))</f>
        <v/>
      </c>
      <c r="H204" s="61" t="str">
        <f>IF(F204="","",IF(OR(F204="d",F204="e",F204="gc1",F204="gc2",F204="gc3",F204="gr1",F204="gr2",F204="gr3",F204="h1",F204="h2",F204="h3",F204="i1",F204="i2",F204="j1",F204="j2",F204="k",F204="l1",F204="l2",F204="m1",F204="m2",F204="m3",F204="n",F204="o",F204="p",F204="q",F204="r",F204="s",F204="t",F204="u",F204="f"),MIN(G204,VLOOKUP(F204,'Appx 3 (Mass) Rules'!$A$1:$D$150,4,0)),MIN(G204,VLOOKUP(F204,'Appx 3 (Mass) Rules'!$A$1:$D$150,4,0),SUMPRODUCT(IF(I204="",0,INDEX('Appendix 3 Rules'!$B$2:$B$18,MATCH(F204,'Appendix 3 Rules'!$A$2:$A$17))))+(IF(K204="",0,INDEX('Appendix 3 Rules'!$C$2:$C$18,MATCH(F204,'Appendix 3 Rules'!$A$2:$A$17))))+(IF(M204="",0,INDEX('Appendix 3 Rules'!$D$2:$D$18,MATCH(F204,'Appendix 3 Rules'!$A$2:$A$17))))+(IF(O204="",0,INDEX('Appendix 3 Rules'!$E$2:$E$18,MATCH(F204,'Appendix 3 Rules'!$A$2:$A$17))))+(IF(Q204="",0,INDEX('Appendix 3 Rules'!$F$2:$F$18,MATCH(F204,'Appendix 3 Rules'!$A$2:$A$17))))+(IF(S204="",0,INDEX('Appendix 3 Rules'!$G$2:$G$18,MATCH(F204,'Appendix 3 Rules'!$A$2:$A$17))))+(IF(U204="",0,INDEX('Appendix 3 Rules'!$H$2:$H$18,MATCH(F204,'Appendix 3 Rules'!$A$2:$A$17))))+(IF(W204="",0,INDEX('Appendix 3 Rules'!$I$2:$I$18,MATCH(F204,'Appendix 3 Rules'!$A$2:$A$17))))+(IF(Y204="",0,INDEX('Appendix 3 Rules'!$J$2:$J$18,MATCH(F204,'Appendix 3 Rules'!$A$2:$A$17))))+(IF(AA204="",0,INDEX('Appendix 3 Rules'!$K$2:$K$18,MATCH(F204,'Appendix 3 Rules'!$A$2:$A$17))))+(IF(AC204="",0,INDEX('Appendix 3 Rules'!$L$2:$L$18,MATCH(F204,'Appendix 3 Rules'!$A$2:$A$17))))+(IF(AE204="",0,INDEX('Appendix 3 Rules'!$M$2:$M$18,MATCH(F204,'Appendix 3 Rules'!$A$2:$A$17))))+(IF(AG204="",0,INDEX('Appendix 3 Rules'!$N$2:$N$18,MATCH(F204,'Appendix 3 Rules'!$A$2:$A$17))))+(IF(F204="gc1",VLOOKUP(F204,'Appendix 3 Rules'!$A$1:$O$34,15)))+(IF(F204="gc2",VLOOKUP(F204,'Appendix 3 Rules'!$A$1:$O$34,15)))+(IF(F204="gc3",VLOOKUP(F204,'Appendix 3 Rules'!$A$1:$O$34,15)))+(IF(F204="gr1",VLOOKUP(F204,'Appendix 3 Rules'!$A$1:$O$34,15)))+(IF(F204="gr2",VLOOKUP(F204,'Appendix 3 Rules'!$A$1:$O$34,15)))+(IF(F204="gr3",VLOOKUP(F204,'Appendix 3 Rules'!$A$1:$O$34,15)))+(IF(F204="h1",VLOOKUP(F204,'Appendix 3 Rules'!$A$1:$O$34,15)))+(IF(F204="h2",VLOOKUP(F204,'Appendix 3 Rules'!$A$1:$O$34,15)))+(IF(F204="h3",VLOOKUP(F204,'Appendix 3 Rules'!$A$1:$O$34,15)))+(IF(F204="i1",VLOOKUP(F204,'Appendix 3 Rules'!$A$1:$O$34,15)))+(IF(F204="i2",VLOOKUP(F204,'Appendix 3 Rules'!$A$1:$O$34,15)))+(IF(F204="j1",VLOOKUP(F204,'Appendix 3 Rules'!$A$1:$O$34,15)))+(IF(F204="j2",VLOOKUP(F204,'Appendix 3 Rules'!$A$1:$O$34,15)))+(IF(F204="k",VLOOKUP(F204,'Appendix 3 Rules'!$A$1:$O$34,15)))+(IF(F204="l1",VLOOKUP(F204,'Appendix 3 Rules'!$A$1:$O$34,15)))+(IF(F204="l2",VLOOKUP(F204,'Appendix 3 Rules'!$A$1:$O$34,15)))+(IF(F204="m1",VLOOKUP(F204,'Appendix 3 Rules'!$A$1:$O$34,15)))+(IF(F204="m2",VLOOKUP(F204,'Appendix 3 Rules'!$A$1:$O$34,15)))+(IF(F204="m3",VLOOKUP(F204,'Appendix 3 Rules'!$A$1:$O$34,15)))+(IF(F204="n",VLOOKUP(F204,'Appendix 3 Rules'!$A$1:$O$34,15)))+(IF(F204="o",VLOOKUP(F204,'Appendix 3 Rules'!$A$1:$O$34,15)))+(IF(F204="p",VLOOKUP(F204,'Appendix 3 Rules'!$A$1:$O$34,15)))+(IF(F204="q",VLOOKUP(F204,'Appendix 3 Rules'!$A$1:$O$34,15)))+(IF(F204="r",VLOOKUP(F204,'Appendix 3 Rules'!$A$1:$O$34,15)))+(IF(F204="s",VLOOKUP(F204,'Appendix 3 Rules'!$A$1:$O$34,15)))+(IF(F204="t",VLOOKUP(F204,'Appendix 3 Rules'!$A$1:$O$34,15)))+(IF(F204="u",VLOOKUP(F204,'Appendix 3 Rules'!$A$1:$O$34,15))))))</f>
        <v/>
      </c>
      <c r="I204" s="11"/>
      <c r="J204" s="14"/>
      <c r="K204" s="11"/>
      <c r="L204" s="14"/>
      <c r="M204" s="11"/>
      <c r="N204" s="14"/>
      <c r="O204" s="11"/>
      <c r="P204" s="14"/>
      <c r="Q204" s="11"/>
      <c r="R204" s="14"/>
      <c r="S204" s="68"/>
      <c r="T204" s="14"/>
      <c r="U204" s="11"/>
      <c r="V204" s="14"/>
      <c r="W204" s="11"/>
      <c r="X204" s="14"/>
      <c r="Y204" s="69"/>
      <c r="Z204" s="14"/>
      <c r="AA204" s="69"/>
      <c r="AB204" s="14"/>
      <c r="AC204" s="8"/>
      <c r="AD204" s="13"/>
      <c r="AE204" s="8"/>
      <c r="AF204" s="13"/>
      <c r="AG204" s="8"/>
      <c r="AH204" s="13"/>
      <c r="AI204" s="13"/>
      <c r="AJ204" s="13"/>
      <c r="AK204" s="13"/>
      <c r="AL204" s="13"/>
      <c r="AM204" s="13" t="str">
        <f>IF(OR(AE204&lt;&gt;"",AG204&lt;&gt;""),"",IF(AND(F204&lt;&gt;"f",M204&lt;&gt;""),VLOOKUP(F204,'Appendix 3 Rules'!$A$1:$O$34,4,0),""))</f>
        <v/>
      </c>
      <c r="AN204" s="13" t="str">
        <f>IF(Q204="","",VLOOKUP(F204,'Appendix 3 Rules'!$A$1:$N$34,6,FALSE))</f>
        <v/>
      </c>
      <c r="AO204" s="13" t="str">
        <f>IF(AND(F204="f",U204&lt;&gt;""),VLOOKUP(F204,'Appendix 3 Rules'!$A$1:$N$34,8,FALSE),"")</f>
        <v/>
      </c>
    </row>
    <row r="205" spans="1:41" ht="18" customHeight="1" x14ac:dyDescent="0.2">
      <c r="B205" s="70"/>
      <c r="C205" s="9"/>
      <c r="D205" s="10"/>
      <c r="E205" s="9"/>
      <c r="F205" s="8"/>
      <c r="G205" s="20" t="str">
        <f>IF(F205="","",SUMPRODUCT(IF(I205="",0,INDEX('Appendix 3 Rules'!$B$2:$B$18,MATCH(F205,'Appendix 3 Rules'!$A$2:$A$17))))+(IF(K205="",0,INDEX('Appendix 3 Rules'!$C$2:$C$18,MATCH(F205,'Appendix 3 Rules'!$A$2:$A$17))))+(IF(M205="",0,INDEX('Appendix 3 Rules'!$D$2:$D$18,MATCH(F205,'Appendix 3 Rules'!$A$2:$A$17))))+(IF(O205="",0,INDEX('Appendix 3 Rules'!$E$2:$E$18,MATCH(F205,'Appendix 3 Rules'!$A$2:$A$17))))+(IF(Q205="",0,INDEX('Appendix 3 Rules'!$F$2:$F$18,MATCH(F205,'Appendix 3 Rules'!$A$2:$A$17))))+(IF(S205="",0,INDEX('Appendix 3 Rules'!$G$2:$G$18,MATCH(F205,'Appendix 3 Rules'!$A$2:$A$17))))+(IF(U205="",0,INDEX('Appendix 3 Rules'!$H$2:$H$18,MATCH(F205,'Appendix 3 Rules'!$A$2:$A$17))))+(IF(W205="",0,INDEX('Appendix 3 Rules'!$I$2:$I$18,MATCH(F205,'Appendix 3 Rules'!$A$2:$A$17))))+(IF(Y205="",0,INDEX('Appendix 3 Rules'!$J$2:$J$18,MATCH(F205,'Appendix 3 Rules'!$A$2:$A$17))))+(IF(AA205="",0,INDEX('Appendix 3 Rules'!$K$2:$K$18,MATCH(F205,'Appendix 3 Rules'!$A$2:$A$17))))+(IF(AC205="",0,INDEX('Appendix 3 Rules'!$L$2:$L$18,MATCH(F205,'Appendix 3 Rules'!$A$2:$A$17))))+(IF(AE205="",0,INDEX('Appendix 3 Rules'!$M$2:$M$18,MATCH(F205,'Appendix 3 Rules'!$A$2:$A$17))))+(IF(AG205="",0,INDEX('Appendix 3 Rules'!$N$2:$N$18,MATCH(F205,'Appendix 3 Rules'!$A$2:$A$17))))+(IF(F205="gc1",VLOOKUP(F205,'Appendix 3 Rules'!$A$1:$O$34,15)))+(IF(F205="gc2",VLOOKUP(F205,'Appendix 3 Rules'!$A$1:$O$34,15)))+(IF(F205="gc3",VLOOKUP(F205,'Appendix 3 Rules'!$A$1:$O$34,15)))+(IF(F205="gr1",VLOOKUP(F205,'Appendix 3 Rules'!$A$1:$O$34,15)))+(IF(F205="gr2",VLOOKUP(F205,'Appendix 3 Rules'!$A$1:$O$34,15)))+(IF(F205="gr3",VLOOKUP(F205,'Appendix 3 Rules'!$A$1:$O$34,15)))+(IF(F205="h1",VLOOKUP(F205,'Appendix 3 Rules'!$A$1:$O$34,15)))+(IF(F205="h2",VLOOKUP(F205,'Appendix 3 Rules'!$A$1:$O$34,15)))+(IF(F205="h3",VLOOKUP(F205,'Appendix 3 Rules'!$A$1:$O$34,15)))+(IF(F205="i1",VLOOKUP(F205,'Appendix 3 Rules'!$A$1:$O$34,15)))+(IF(F205="i2",VLOOKUP(F205,'Appendix 3 Rules'!$A$1:$O$34,15)))+(IF(F205="j1",VLOOKUP(F205,'Appendix 3 Rules'!$A$1:$O$34,15)))+(IF(F205="j2",VLOOKUP(F205,'Appendix 3 Rules'!$A$1:$O$34,15)))+(IF(F205="k",VLOOKUP(F205,'Appendix 3 Rules'!$A$1:$O$34,15)))+(IF(F205="l1",VLOOKUP(F205,'Appendix 3 Rules'!$A$1:$O$34,15)))+(IF(F205="l2",VLOOKUP(F205,'Appendix 3 Rules'!$A$1:$O$34,15)))+(IF(F205="m1",VLOOKUP(F205,'Appendix 3 Rules'!$A$1:$O$34,15)))+(IF(F205="m2",VLOOKUP(F205,'Appendix 3 Rules'!$A$1:$O$34,15)))+(IF(F205="m3",VLOOKUP(F205,'Appendix 3 Rules'!$A$1:$O$34,15)))+(IF(F205="n",VLOOKUP(F205,'Appendix 3 Rules'!$A$1:$O$34,15)))+(IF(F205="o",VLOOKUP(F205,'Appendix 3 Rules'!$A$1:$O$34,15)))+(IF(F205="p",VLOOKUP(F205,'Appendix 3 Rules'!$A$1:$O$34,15)))+(IF(F205="q",VLOOKUP(F205,'Appendix 3 Rules'!$A$1:$O$34,15)))+(IF(F205="r",VLOOKUP(F205,'Appendix 3 Rules'!$A$1:$O$34,15)))+(IF(F205="s",VLOOKUP(F205,'Appendix 3 Rules'!$A$1:$O$34,15)))+(IF(F205="t",VLOOKUP(F205,'Appendix 3 Rules'!$A$1:$O$34,15)))+(IF(F205="u",VLOOKUP(F205,'Appendix 3 Rules'!$A$1:$O$34,15))))</f>
        <v/>
      </c>
      <c r="H205" s="61" t="str">
        <f>IF(F205="","",IF(OR(F205="d",F205="e",F205="gc1",F205="gc2",F205="gc3",F205="gr1",F205="gr2",F205="gr3",F205="h1",F205="h2",F205="h3",F205="i1",F205="i2",F205="j1",F205="j2",F205="k",F205="l1",F205="l2",F205="m1",F205="m2",F205="m3",F205="n",F205="o",F205="p",F205="q",F205="r",F205="s",F205="t",F205="u",F205="f"),MIN(G205,VLOOKUP(F205,'Appx 3 (Mass) Rules'!$A$1:$D$150,4,0)),MIN(G205,VLOOKUP(F205,'Appx 3 (Mass) Rules'!$A$1:$D$150,4,0),SUMPRODUCT(IF(I205="",0,INDEX('Appendix 3 Rules'!$B$2:$B$18,MATCH(F205,'Appendix 3 Rules'!$A$2:$A$17))))+(IF(K205="",0,INDEX('Appendix 3 Rules'!$C$2:$C$18,MATCH(F205,'Appendix 3 Rules'!$A$2:$A$17))))+(IF(M205="",0,INDEX('Appendix 3 Rules'!$D$2:$D$18,MATCH(F205,'Appendix 3 Rules'!$A$2:$A$17))))+(IF(O205="",0,INDEX('Appendix 3 Rules'!$E$2:$E$18,MATCH(F205,'Appendix 3 Rules'!$A$2:$A$17))))+(IF(Q205="",0,INDEX('Appendix 3 Rules'!$F$2:$F$18,MATCH(F205,'Appendix 3 Rules'!$A$2:$A$17))))+(IF(S205="",0,INDEX('Appendix 3 Rules'!$G$2:$G$18,MATCH(F205,'Appendix 3 Rules'!$A$2:$A$17))))+(IF(U205="",0,INDEX('Appendix 3 Rules'!$H$2:$H$18,MATCH(F205,'Appendix 3 Rules'!$A$2:$A$17))))+(IF(W205="",0,INDEX('Appendix 3 Rules'!$I$2:$I$18,MATCH(F205,'Appendix 3 Rules'!$A$2:$A$17))))+(IF(Y205="",0,INDEX('Appendix 3 Rules'!$J$2:$J$18,MATCH(F205,'Appendix 3 Rules'!$A$2:$A$17))))+(IF(AA205="",0,INDEX('Appendix 3 Rules'!$K$2:$K$18,MATCH(F205,'Appendix 3 Rules'!$A$2:$A$17))))+(IF(AC205="",0,INDEX('Appendix 3 Rules'!$L$2:$L$18,MATCH(F205,'Appendix 3 Rules'!$A$2:$A$17))))+(IF(AE205="",0,INDEX('Appendix 3 Rules'!$M$2:$M$18,MATCH(F205,'Appendix 3 Rules'!$A$2:$A$17))))+(IF(AG205="",0,INDEX('Appendix 3 Rules'!$N$2:$N$18,MATCH(F205,'Appendix 3 Rules'!$A$2:$A$17))))+(IF(F205="gc1",VLOOKUP(F205,'Appendix 3 Rules'!$A$1:$O$34,15)))+(IF(F205="gc2",VLOOKUP(F205,'Appendix 3 Rules'!$A$1:$O$34,15)))+(IF(F205="gc3",VLOOKUP(F205,'Appendix 3 Rules'!$A$1:$O$34,15)))+(IF(F205="gr1",VLOOKUP(F205,'Appendix 3 Rules'!$A$1:$O$34,15)))+(IF(F205="gr2",VLOOKUP(F205,'Appendix 3 Rules'!$A$1:$O$34,15)))+(IF(F205="gr3",VLOOKUP(F205,'Appendix 3 Rules'!$A$1:$O$34,15)))+(IF(F205="h1",VLOOKUP(F205,'Appendix 3 Rules'!$A$1:$O$34,15)))+(IF(F205="h2",VLOOKUP(F205,'Appendix 3 Rules'!$A$1:$O$34,15)))+(IF(F205="h3",VLOOKUP(F205,'Appendix 3 Rules'!$A$1:$O$34,15)))+(IF(F205="i1",VLOOKUP(F205,'Appendix 3 Rules'!$A$1:$O$34,15)))+(IF(F205="i2",VLOOKUP(F205,'Appendix 3 Rules'!$A$1:$O$34,15)))+(IF(F205="j1",VLOOKUP(F205,'Appendix 3 Rules'!$A$1:$O$34,15)))+(IF(F205="j2",VLOOKUP(F205,'Appendix 3 Rules'!$A$1:$O$34,15)))+(IF(F205="k",VLOOKUP(F205,'Appendix 3 Rules'!$A$1:$O$34,15)))+(IF(F205="l1",VLOOKUP(F205,'Appendix 3 Rules'!$A$1:$O$34,15)))+(IF(F205="l2",VLOOKUP(F205,'Appendix 3 Rules'!$A$1:$O$34,15)))+(IF(F205="m1",VLOOKUP(F205,'Appendix 3 Rules'!$A$1:$O$34,15)))+(IF(F205="m2",VLOOKUP(F205,'Appendix 3 Rules'!$A$1:$O$34,15)))+(IF(F205="m3",VLOOKUP(F205,'Appendix 3 Rules'!$A$1:$O$34,15)))+(IF(F205="n",VLOOKUP(F205,'Appendix 3 Rules'!$A$1:$O$34,15)))+(IF(F205="o",VLOOKUP(F205,'Appendix 3 Rules'!$A$1:$O$34,15)))+(IF(F205="p",VLOOKUP(F205,'Appendix 3 Rules'!$A$1:$O$34,15)))+(IF(F205="q",VLOOKUP(F205,'Appendix 3 Rules'!$A$1:$O$34,15)))+(IF(F205="r",VLOOKUP(F205,'Appendix 3 Rules'!$A$1:$O$34,15)))+(IF(F205="s",VLOOKUP(F205,'Appendix 3 Rules'!$A$1:$O$34,15)))+(IF(F205="t",VLOOKUP(F205,'Appendix 3 Rules'!$A$1:$O$34,15)))+(IF(F205="u",VLOOKUP(F205,'Appendix 3 Rules'!$A$1:$O$34,15))))))</f>
        <v/>
      </c>
      <c r="I205" s="12"/>
      <c r="J205" s="13"/>
      <c r="K205" s="12"/>
      <c r="L205" s="13"/>
      <c r="M205" s="12"/>
      <c r="N205" s="13"/>
      <c r="O205" s="12"/>
      <c r="P205" s="13"/>
      <c r="Q205" s="12"/>
      <c r="R205" s="13"/>
      <c r="S205" s="12"/>
      <c r="T205" s="13"/>
      <c r="U205" s="12"/>
      <c r="V205" s="13"/>
      <c r="W205" s="12"/>
      <c r="X205" s="13"/>
      <c r="Y205" s="12"/>
      <c r="Z205" s="13"/>
      <c r="AA205" s="12"/>
      <c r="AB205" s="13"/>
      <c r="AC205" s="8"/>
      <c r="AD205" s="13"/>
      <c r="AE205" s="8"/>
      <c r="AF205" s="13"/>
      <c r="AG205" s="8"/>
      <c r="AH205" s="13"/>
      <c r="AI205" s="13"/>
      <c r="AJ205" s="13"/>
      <c r="AK205" s="13"/>
      <c r="AL205" s="13"/>
      <c r="AM205" s="13" t="str">
        <f>IF(OR(AE205&lt;&gt;"",AG205&lt;&gt;""),"",IF(AND(F205&lt;&gt;"f",M205&lt;&gt;""),VLOOKUP(F205,'Appendix 3 Rules'!$A$1:$O$34,4,0),""))</f>
        <v/>
      </c>
      <c r="AN205" s="13" t="str">
        <f>IF(Q205="","",VLOOKUP(F205,'Appendix 3 Rules'!$A$1:$N$34,6,FALSE))</f>
        <v/>
      </c>
      <c r="AO205" s="13" t="str">
        <f>IF(AND(F205="f",U205&lt;&gt;""),VLOOKUP(F205,'Appendix 3 Rules'!$A$1:$N$34,8,FALSE),"")</f>
        <v/>
      </c>
    </row>
    <row r="206" spans="1:41" ht="18" customHeight="1" x14ac:dyDescent="0.2">
      <c r="A206" s="66"/>
      <c r="B206" s="70"/>
      <c r="C206" s="9"/>
      <c r="D206" s="10"/>
      <c r="E206" s="9"/>
      <c r="F206" s="8"/>
      <c r="G206" s="20" t="str">
        <f>IF(F206="","",SUMPRODUCT(IF(I206="",0,INDEX('Appendix 3 Rules'!$B$2:$B$18,MATCH(F206,'Appendix 3 Rules'!$A$2:$A$17))))+(IF(K206="",0,INDEX('Appendix 3 Rules'!$C$2:$C$18,MATCH(F206,'Appendix 3 Rules'!$A$2:$A$17))))+(IF(M206="",0,INDEX('Appendix 3 Rules'!$D$2:$D$18,MATCH(F206,'Appendix 3 Rules'!$A$2:$A$17))))+(IF(O206="",0,INDEX('Appendix 3 Rules'!$E$2:$E$18,MATCH(F206,'Appendix 3 Rules'!$A$2:$A$17))))+(IF(Q206="",0,INDEX('Appendix 3 Rules'!$F$2:$F$18,MATCH(F206,'Appendix 3 Rules'!$A$2:$A$17))))+(IF(S206="",0,INDEX('Appendix 3 Rules'!$G$2:$G$18,MATCH(F206,'Appendix 3 Rules'!$A$2:$A$17))))+(IF(U206="",0,INDEX('Appendix 3 Rules'!$H$2:$H$18,MATCH(F206,'Appendix 3 Rules'!$A$2:$A$17))))+(IF(W206="",0,INDEX('Appendix 3 Rules'!$I$2:$I$18,MATCH(F206,'Appendix 3 Rules'!$A$2:$A$17))))+(IF(Y206="",0,INDEX('Appendix 3 Rules'!$J$2:$J$18,MATCH(F206,'Appendix 3 Rules'!$A$2:$A$17))))+(IF(AA206="",0,INDEX('Appendix 3 Rules'!$K$2:$K$18,MATCH(F206,'Appendix 3 Rules'!$A$2:$A$17))))+(IF(AC206="",0,INDEX('Appendix 3 Rules'!$L$2:$L$18,MATCH(F206,'Appendix 3 Rules'!$A$2:$A$17))))+(IF(AE206="",0,INDEX('Appendix 3 Rules'!$M$2:$M$18,MATCH(F206,'Appendix 3 Rules'!$A$2:$A$17))))+(IF(AG206="",0,INDEX('Appendix 3 Rules'!$N$2:$N$18,MATCH(F206,'Appendix 3 Rules'!$A$2:$A$17))))+(IF(F206="gc1",VLOOKUP(F206,'Appendix 3 Rules'!$A$1:$O$34,15)))+(IF(F206="gc2",VLOOKUP(F206,'Appendix 3 Rules'!$A$1:$O$34,15)))+(IF(F206="gc3",VLOOKUP(F206,'Appendix 3 Rules'!$A$1:$O$34,15)))+(IF(F206="gr1",VLOOKUP(F206,'Appendix 3 Rules'!$A$1:$O$34,15)))+(IF(F206="gr2",VLOOKUP(F206,'Appendix 3 Rules'!$A$1:$O$34,15)))+(IF(F206="gr3",VLOOKUP(F206,'Appendix 3 Rules'!$A$1:$O$34,15)))+(IF(F206="h1",VLOOKUP(F206,'Appendix 3 Rules'!$A$1:$O$34,15)))+(IF(F206="h2",VLOOKUP(F206,'Appendix 3 Rules'!$A$1:$O$34,15)))+(IF(F206="h3",VLOOKUP(F206,'Appendix 3 Rules'!$A$1:$O$34,15)))+(IF(F206="i1",VLOOKUP(F206,'Appendix 3 Rules'!$A$1:$O$34,15)))+(IF(F206="i2",VLOOKUP(F206,'Appendix 3 Rules'!$A$1:$O$34,15)))+(IF(F206="j1",VLOOKUP(F206,'Appendix 3 Rules'!$A$1:$O$34,15)))+(IF(F206="j2",VLOOKUP(F206,'Appendix 3 Rules'!$A$1:$O$34,15)))+(IF(F206="k",VLOOKUP(F206,'Appendix 3 Rules'!$A$1:$O$34,15)))+(IF(F206="l1",VLOOKUP(F206,'Appendix 3 Rules'!$A$1:$O$34,15)))+(IF(F206="l2",VLOOKUP(F206,'Appendix 3 Rules'!$A$1:$O$34,15)))+(IF(F206="m1",VLOOKUP(F206,'Appendix 3 Rules'!$A$1:$O$34,15)))+(IF(F206="m2",VLOOKUP(F206,'Appendix 3 Rules'!$A$1:$O$34,15)))+(IF(F206="m3",VLOOKUP(F206,'Appendix 3 Rules'!$A$1:$O$34,15)))+(IF(F206="n",VLOOKUP(F206,'Appendix 3 Rules'!$A$1:$O$34,15)))+(IF(F206="o",VLOOKUP(F206,'Appendix 3 Rules'!$A$1:$O$34,15)))+(IF(F206="p",VLOOKUP(F206,'Appendix 3 Rules'!$A$1:$O$34,15)))+(IF(F206="q",VLOOKUP(F206,'Appendix 3 Rules'!$A$1:$O$34,15)))+(IF(F206="r",VLOOKUP(F206,'Appendix 3 Rules'!$A$1:$O$34,15)))+(IF(F206="s",VLOOKUP(F206,'Appendix 3 Rules'!$A$1:$O$34,15)))+(IF(F206="t",VLOOKUP(F206,'Appendix 3 Rules'!$A$1:$O$34,15)))+(IF(F206="u",VLOOKUP(F206,'Appendix 3 Rules'!$A$1:$O$34,15))))</f>
        <v/>
      </c>
      <c r="H206" s="61" t="str">
        <f>IF(F206="","",IF(OR(F206="d",F206="e",F206="gc1",F206="gc2",F206="gc3",F206="gr1",F206="gr2",F206="gr3",F206="h1",F206="h2",F206="h3",F206="i1",F206="i2",F206="j1",F206="j2",F206="k",F206="l1",F206="l2",F206="m1",F206="m2",F206="m3",F206="n",F206="o",F206="p",F206="q",F206="r",F206="s",F206="t",F206="u",F206="f"),MIN(G206,VLOOKUP(F206,'Appx 3 (Mass) Rules'!$A$1:$D$150,4,0)),MIN(G206,VLOOKUP(F206,'Appx 3 (Mass) Rules'!$A$1:$D$150,4,0),SUMPRODUCT(IF(I206="",0,INDEX('Appendix 3 Rules'!$B$2:$B$18,MATCH(F206,'Appendix 3 Rules'!$A$2:$A$17))))+(IF(K206="",0,INDEX('Appendix 3 Rules'!$C$2:$C$18,MATCH(F206,'Appendix 3 Rules'!$A$2:$A$17))))+(IF(M206="",0,INDEX('Appendix 3 Rules'!$D$2:$D$18,MATCH(F206,'Appendix 3 Rules'!$A$2:$A$17))))+(IF(O206="",0,INDEX('Appendix 3 Rules'!$E$2:$E$18,MATCH(F206,'Appendix 3 Rules'!$A$2:$A$17))))+(IF(Q206="",0,INDEX('Appendix 3 Rules'!$F$2:$F$18,MATCH(F206,'Appendix 3 Rules'!$A$2:$A$17))))+(IF(S206="",0,INDEX('Appendix 3 Rules'!$G$2:$G$18,MATCH(F206,'Appendix 3 Rules'!$A$2:$A$17))))+(IF(U206="",0,INDEX('Appendix 3 Rules'!$H$2:$H$18,MATCH(F206,'Appendix 3 Rules'!$A$2:$A$17))))+(IF(W206="",0,INDEX('Appendix 3 Rules'!$I$2:$I$18,MATCH(F206,'Appendix 3 Rules'!$A$2:$A$17))))+(IF(Y206="",0,INDEX('Appendix 3 Rules'!$J$2:$J$18,MATCH(F206,'Appendix 3 Rules'!$A$2:$A$17))))+(IF(AA206="",0,INDEX('Appendix 3 Rules'!$K$2:$K$18,MATCH(F206,'Appendix 3 Rules'!$A$2:$A$17))))+(IF(AC206="",0,INDEX('Appendix 3 Rules'!$L$2:$L$18,MATCH(F206,'Appendix 3 Rules'!$A$2:$A$17))))+(IF(AE206="",0,INDEX('Appendix 3 Rules'!$M$2:$M$18,MATCH(F206,'Appendix 3 Rules'!$A$2:$A$17))))+(IF(AG206="",0,INDEX('Appendix 3 Rules'!$N$2:$N$18,MATCH(F206,'Appendix 3 Rules'!$A$2:$A$17))))+(IF(F206="gc1",VLOOKUP(F206,'Appendix 3 Rules'!$A$1:$O$34,15)))+(IF(F206="gc2",VLOOKUP(F206,'Appendix 3 Rules'!$A$1:$O$34,15)))+(IF(F206="gc3",VLOOKUP(F206,'Appendix 3 Rules'!$A$1:$O$34,15)))+(IF(F206="gr1",VLOOKUP(F206,'Appendix 3 Rules'!$A$1:$O$34,15)))+(IF(F206="gr2",VLOOKUP(F206,'Appendix 3 Rules'!$A$1:$O$34,15)))+(IF(F206="gr3",VLOOKUP(F206,'Appendix 3 Rules'!$A$1:$O$34,15)))+(IF(F206="h1",VLOOKUP(F206,'Appendix 3 Rules'!$A$1:$O$34,15)))+(IF(F206="h2",VLOOKUP(F206,'Appendix 3 Rules'!$A$1:$O$34,15)))+(IF(F206="h3",VLOOKUP(F206,'Appendix 3 Rules'!$A$1:$O$34,15)))+(IF(F206="i1",VLOOKUP(F206,'Appendix 3 Rules'!$A$1:$O$34,15)))+(IF(F206="i2",VLOOKUP(F206,'Appendix 3 Rules'!$A$1:$O$34,15)))+(IF(F206="j1",VLOOKUP(F206,'Appendix 3 Rules'!$A$1:$O$34,15)))+(IF(F206="j2",VLOOKUP(F206,'Appendix 3 Rules'!$A$1:$O$34,15)))+(IF(F206="k",VLOOKUP(F206,'Appendix 3 Rules'!$A$1:$O$34,15)))+(IF(F206="l1",VLOOKUP(F206,'Appendix 3 Rules'!$A$1:$O$34,15)))+(IF(F206="l2",VLOOKUP(F206,'Appendix 3 Rules'!$A$1:$O$34,15)))+(IF(F206="m1",VLOOKUP(F206,'Appendix 3 Rules'!$A$1:$O$34,15)))+(IF(F206="m2",VLOOKUP(F206,'Appendix 3 Rules'!$A$1:$O$34,15)))+(IF(F206="m3",VLOOKUP(F206,'Appendix 3 Rules'!$A$1:$O$34,15)))+(IF(F206="n",VLOOKUP(F206,'Appendix 3 Rules'!$A$1:$O$34,15)))+(IF(F206="o",VLOOKUP(F206,'Appendix 3 Rules'!$A$1:$O$34,15)))+(IF(F206="p",VLOOKUP(F206,'Appendix 3 Rules'!$A$1:$O$34,15)))+(IF(F206="q",VLOOKUP(F206,'Appendix 3 Rules'!$A$1:$O$34,15)))+(IF(F206="r",VLOOKUP(F206,'Appendix 3 Rules'!$A$1:$O$34,15)))+(IF(F206="s",VLOOKUP(F206,'Appendix 3 Rules'!$A$1:$O$34,15)))+(IF(F206="t",VLOOKUP(F206,'Appendix 3 Rules'!$A$1:$O$34,15)))+(IF(F206="u",VLOOKUP(F206,'Appendix 3 Rules'!$A$1:$O$34,15))))))</f>
        <v/>
      </c>
      <c r="I206" s="11"/>
      <c r="J206" s="14"/>
      <c r="K206" s="11"/>
      <c r="L206" s="14"/>
      <c r="M206" s="11"/>
      <c r="N206" s="14"/>
      <c r="O206" s="11"/>
      <c r="P206" s="14"/>
      <c r="Q206" s="11"/>
      <c r="R206" s="14"/>
      <c r="S206" s="68"/>
      <c r="T206" s="14"/>
      <c r="U206" s="11"/>
      <c r="V206" s="14"/>
      <c r="W206" s="11"/>
      <c r="X206" s="14"/>
      <c r="Y206" s="69"/>
      <c r="Z206" s="14"/>
      <c r="AA206" s="69"/>
      <c r="AB206" s="14"/>
      <c r="AC206" s="8"/>
      <c r="AD206" s="13"/>
      <c r="AE206" s="8"/>
      <c r="AF206" s="13"/>
      <c r="AG206" s="8"/>
      <c r="AH206" s="13"/>
      <c r="AI206" s="13"/>
      <c r="AJ206" s="13"/>
      <c r="AK206" s="13"/>
      <c r="AL206" s="13"/>
      <c r="AM206" s="13" t="str">
        <f>IF(OR(AE206&lt;&gt;"",AG206&lt;&gt;""),"",IF(AND(F206&lt;&gt;"f",M206&lt;&gt;""),VLOOKUP(F206,'Appendix 3 Rules'!$A$1:$O$34,4,0),""))</f>
        <v/>
      </c>
      <c r="AN206" s="13" t="str">
        <f>IF(Q206="","",VLOOKUP(F206,'Appendix 3 Rules'!$A$1:$N$34,6,FALSE))</f>
        <v/>
      </c>
      <c r="AO206" s="13" t="str">
        <f>IF(AND(F206="f",U206&lt;&gt;""),VLOOKUP(F206,'Appendix 3 Rules'!$A$1:$N$34,8,FALSE),"")</f>
        <v/>
      </c>
    </row>
    <row r="207" spans="1:41" ht="18" customHeight="1" x14ac:dyDescent="0.2">
      <c r="B207" s="70"/>
      <c r="C207" s="9"/>
      <c r="D207" s="10"/>
      <c r="E207" s="9"/>
      <c r="F207" s="8"/>
      <c r="G207" s="20" t="str">
        <f>IF(F207="","",SUMPRODUCT(IF(I207="",0,INDEX('Appendix 3 Rules'!$B$2:$B$18,MATCH(F207,'Appendix 3 Rules'!$A$2:$A$17))))+(IF(K207="",0,INDEX('Appendix 3 Rules'!$C$2:$C$18,MATCH(F207,'Appendix 3 Rules'!$A$2:$A$17))))+(IF(M207="",0,INDEX('Appendix 3 Rules'!$D$2:$D$18,MATCH(F207,'Appendix 3 Rules'!$A$2:$A$17))))+(IF(O207="",0,INDEX('Appendix 3 Rules'!$E$2:$E$18,MATCH(F207,'Appendix 3 Rules'!$A$2:$A$17))))+(IF(Q207="",0,INDEX('Appendix 3 Rules'!$F$2:$F$18,MATCH(F207,'Appendix 3 Rules'!$A$2:$A$17))))+(IF(S207="",0,INDEX('Appendix 3 Rules'!$G$2:$G$18,MATCH(F207,'Appendix 3 Rules'!$A$2:$A$17))))+(IF(U207="",0,INDEX('Appendix 3 Rules'!$H$2:$H$18,MATCH(F207,'Appendix 3 Rules'!$A$2:$A$17))))+(IF(W207="",0,INDEX('Appendix 3 Rules'!$I$2:$I$18,MATCH(F207,'Appendix 3 Rules'!$A$2:$A$17))))+(IF(Y207="",0,INDEX('Appendix 3 Rules'!$J$2:$J$18,MATCH(F207,'Appendix 3 Rules'!$A$2:$A$17))))+(IF(AA207="",0,INDEX('Appendix 3 Rules'!$K$2:$K$18,MATCH(F207,'Appendix 3 Rules'!$A$2:$A$17))))+(IF(AC207="",0,INDEX('Appendix 3 Rules'!$L$2:$L$18,MATCH(F207,'Appendix 3 Rules'!$A$2:$A$17))))+(IF(AE207="",0,INDEX('Appendix 3 Rules'!$M$2:$M$18,MATCH(F207,'Appendix 3 Rules'!$A$2:$A$17))))+(IF(AG207="",0,INDEX('Appendix 3 Rules'!$N$2:$N$18,MATCH(F207,'Appendix 3 Rules'!$A$2:$A$17))))+(IF(F207="gc1",VLOOKUP(F207,'Appendix 3 Rules'!$A$1:$O$34,15)))+(IF(F207="gc2",VLOOKUP(F207,'Appendix 3 Rules'!$A$1:$O$34,15)))+(IF(F207="gc3",VLOOKUP(F207,'Appendix 3 Rules'!$A$1:$O$34,15)))+(IF(F207="gr1",VLOOKUP(F207,'Appendix 3 Rules'!$A$1:$O$34,15)))+(IF(F207="gr2",VLOOKUP(F207,'Appendix 3 Rules'!$A$1:$O$34,15)))+(IF(F207="gr3",VLOOKUP(F207,'Appendix 3 Rules'!$A$1:$O$34,15)))+(IF(F207="h1",VLOOKUP(F207,'Appendix 3 Rules'!$A$1:$O$34,15)))+(IF(F207="h2",VLOOKUP(F207,'Appendix 3 Rules'!$A$1:$O$34,15)))+(IF(F207="h3",VLOOKUP(F207,'Appendix 3 Rules'!$A$1:$O$34,15)))+(IF(F207="i1",VLOOKUP(F207,'Appendix 3 Rules'!$A$1:$O$34,15)))+(IF(F207="i2",VLOOKUP(F207,'Appendix 3 Rules'!$A$1:$O$34,15)))+(IF(F207="j1",VLOOKUP(F207,'Appendix 3 Rules'!$A$1:$O$34,15)))+(IF(F207="j2",VLOOKUP(F207,'Appendix 3 Rules'!$A$1:$O$34,15)))+(IF(F207="k",VLOOKUP(F207,'Appendix 3 Rules'!$A$1:$O$34,15)))+(IF(F207="l1",VLOOKUP(F207,'Appendix 3 Rules'!$A$1:$O$34,15)))+(IF(F207="l2",VLOOKUP(F207,'Appendix 3 Rules'!$A$1:$O$34,15)))+(IF(F207="m1",VLOOKUP(F207,'Appendix 3 Rules'!$A$1:$O$34,15)))+(IF(F207="m2",VLOOKUP(F207,'Appendix 3 Rules'!$A$1:$O$34,15)))+(IF(F207="m3",VLOOKUP(F207,'Appendix 3 Rules'!$A$1:$O$34,15)))+(IF(F207="n",VLOOKUP(F207,'Appendix 3 Rules'!$A$1:$O$34,15)))+(IF(F207="o",VLOOKUP(F207,'Appendix 3 Rules'!$A$1:$O$34,15)))+(IF(F207="p",VLOOKUP(F207,'Appendix 3 Rules'!$A$1:$O$34,15)))+(IF(F207="q",VLOOKUP(F207,'Appendix 3 Rules'!$A$1:$O$34,15)))+(IF(F207="r",VLOOKUP(F207,'Appendix 3 Rules'!$A$1:$O$34,15)))+(IF(F207="s",VLOOKUP(F207,'Appendix 3 Rules'!$A$1:$O$34,15)))+(IF(F207="t",VLOOKUP(F207,'Appendix 3 Rules'!$A$1:$O$34,15)))+(IF(F207="u",VLOOKUP(F207,'Appendix 3 Rules'!$A$1:$O$34,15))))</f>
        <v/>
      </c>
      <c r="H207" s="61" t="str">
        <f>IF(F207="","",IF(OR(F207="d",F207="e",F207="gc1",F207="gc2",F207="gc3",F207="gr1",F207="gr2",F207="gr3",F207="h1",F207="h2",F207="h3",F207="i1",F207="i2",F207="j1",F207="j2",F207="k",F207="l1",F207="l2",F207="m1",F207="m2",F207="m3",F207="n",F207="o",F207="p",F207="q",F207="r",F207="s",F207="t",F207="u",F207="f"),MIN(G207,VLOOKUP(F207,'Appx 3 (Mass) Rules'!$A$1:$D$150,4,0)),MIN(G207,VLOOKUP(F207,'Appx 3 (Mass) Rules'!$A$1:$D$150,4,0),SUMPRODUCT(IF(I207="",0,INDEX('Appendix 3 Rules'!$B$2:$B$18,MATCH(F207,'Appendix 3 Rules'!$A$2:$A$17))))+(IF(K207="",0,INDEX('Appendix 3 Rules'!$C$2:$C$18,MATCH(F207,'Appendix 3 Rules'!$A$2:$A$17))))+(IF(M207="",0,INDEX('Appendix 3 Rules'!$D$2:$D$18,MATCH(F207,'Appendix 3 Rules'!$A$2:$A$17))))+(IF(O207="",0,INDEX('Appendix 3 Rules'!$E$2:$E$18,MATCH(F207,'Appendix 3 Rules'!$A$2:$A$17))))+(IF(Q207="",0,INDEX('Appendix 3 Rules'!$F$2:$F$18,MATCH(F207,'Appendix 3 Rules'!$A$2:$A$17))))+(IF(S207="",0,INDEX('Appendix 3 Rules'!$G$2:$G$18,MATCH(F207,'Appendix 3 Rules'!$A$2:$A$17))))+(IF(U207="",0,INDEX('Appendix 3 Rules'!$H$2:$H$18,MATCH(F207,'Appendix 3 Rules'!$A$2:$A$17))))+(IF(W207="",0,INDEX('Appendix 3 Rules'!$I$2:$I$18,MATCH(F207,'Appendix 3 Rules'!$A$2:$A$17))))+(IF(Y207="",0,INDEX('Appendix 3 Rules'!$J$2:$J$18,MATCH(F207,'Appendix 3 Rules'!$A$2:$A$17))))+(IF(AA207="",0,INDEX('Appendix 3 Rules'!$K$2:$K$18,MATCH(F207,'Appendix 3 Rules'!$A$2:$A$17))))+(IF(AC207="",0,INDEX('Appendix 3 Rules'!$L$2:$L$18,MATCH(F207,'Appendix 3 Rules'!$A$2:$A$17))))+(IF(AE207="",0,INDEX('Appendix 3 Rules'!$M$2:$M$18,MATCH(F207,'Appendix 3 Rules'!$A$2:$A$17))))+(IF(AG207="",0,INDEX('Appendix 3 Rules'!$N$2:$N$18,MATCH(F207,'Appendix 3 Rules'!$A$2:$A$17))))+(IF(F207="gc1",VLOOKUP(F207,'Appendix 3 Rules'!$A$1:$O$34,15)))+(IF(F207="gc2",VLOOKUP(F207,'Appendix 3 Rules'!$A$1:$O$34,15)))+(IF(F207="gc3",VLOOKUP(F207,'Appendix 3 Rules'!$A$1:$O$34,15)))+(IF(F207="gr1",VLOOKUP(F207,'Appendix 3 Rules'!$A$1:$O$34,15)))+(IF(F207="gr2",VLOOKUP(F207,'Appendix 3 Rules'!$A$1:$O$34,15)))+(IF(F207="gr3",VLOOKUP(F207,'Appendix 3 Rules'!$A$1:$O$34,15)))+(IF(F207="h1",VLOOKUP(F207,'Appendix 3 Rules'!$A$1:$O$34,15)))+(IF(F207="h2",VLOOKUP(F207,'Appendix 3 Rules'!$A$1:$O$34,15)))+(IF(F207="h3",VLOOKUP(F207,'Appendix 3 Rules'!$A$1:$O$34,15)))+(IF(F207="i1",VLOOKUP(F207,'Appendix 3 Rules'!$A$1:$O$34,15)))+(IF(F207="i2",VLOOKUP(F207,'Appendix 3 Rules'!$A$1:$O$34,15)))+(IF(F207="j1",VLOOKUP(F207,'Appendix 3 Rules'!$A$1:$O$34,15)))+(IF(F207="j2",VLOOKUP(F207,'Appendix 3 Rules'!$A$1:$O$34,15)))+(IF(F207="k",VLOOKUP(F207,'Appendix 3 Rules'!$A$1:$O$34,15)))+(IF(F207="l1",VLOOKUP(F207,'Appendix 3 Rules'!$A$1:$O$34,15)))+(IF(F207="l2",VLOOKUP(F207,'Appendix 3 Rules'!$A$1:$O$34,15)))+(IF(F207="m1",VLOOKUP(F207,'Appendix 3 Rules'!$A$1:$O$34,15)))+(IF(F207="m2",VLOOKUP(F207,'Appendix 3 Rules'!$A$1:$O$34,15)))+(IF(F207="m3",VLOOKUP(F207,'Appendix 3 Rules'!$A$1:$O$34,15)))+(IF(F207="n",VLOOKUP(F207,'Appendix 3 Rules'!$A$1:$O$34,15)))+(IF(F207="o",VLOOKUP(F207,'Appendix 3 Rules'!$A$1:$O$34,15)))+(IF(F207="p",VLOOKUP(F207,'Appendix 3 Rules'!$A$1:$O$34,15)))+(IF(F207="q",VLOOKUP(F207,'Appendix 3 Rules'!$A$1:$O$34,15)))+(IF(F207="r",VLOOKUP(F207,'Appendix 3 Rules'!$A$1:$O$34,15)))+(IF(F207="s",VLOOKUP(F207,'Appendix 3 Rules'!$A$1:$O$34,15)))+(IF(F207="t",VLOOKUP(F207,'Appendix 3 Rules'!$A$1:$O$34,15)))+(IF(F207="u",VLOOKUP(F207,'Appendix 3 Rules'!$A$1:$O$34,15))))))</f>
        <v/>
      </c>
      <c r="I207" s="12"/>
      <c r="J207" s="13"/>
      <c r="K207" s="12"/>
      <c r="L207" s="13"/>
      <c r="M207" s="12"/>
      <c r="N207" s="13"/>
      <c r="O207" s="12"/>
      <c r="P207" s="13"/>
      <c r="Q207" s="12"/>
      <c r="R207" s="13"/>
      <c r="S207" s="12"/>
      <c r="T207" s="13"/>
      <c r="U207" s="12"/>
      <c r="V207" s="13"/>
      <c r="W207" s="12"/>
      <c r="X207" s="13"/>
      <c r="Y207" s="12"/>
      <c r="Z207" s="13"/>
      <c r="AA207" s="12"/>
      <c r="AB207" s="13"/>
      <c r="AC207" s="8"/>
      <c r="AD207" s="13"/>
      <c r="AE207" s="8"/>
      <c r="AF207" s="13"/>
      <c r="AG207" s="8"/>
      <c r="AH207" s="13"/>
      <c r="AI207" s="13"/>
      <c r="AJ207" s="13"/>
      <c r="AK207" s="13"/>
      <c r="AL207" s="13"/>
      <c r="AM207" s="13" t="str">
        <f>IF(OR(AE207&lt;&gt;"",AG207&lt;&gt;""),"",IF(AND(F207&lt;&gt;"f",M207&lt;&gt;""),VLOOKUP(F207,'Appendix 3 Rules'!$A$1:$O$34,4,0),""))</f>
        <v/>
      </c>
      <c r="AN207" s="13" t="str">
        <f>IF(Q207="","",VLOOKUP(F207,'Appendix 3 Rules'!$A$1:$N$34,6,FALSE))</f>
        <v/>
      </c>
      <c r="AO207" s="13" t="str">
        <f>IF(AND(F207="f",U207&lt;&gt;""),VLOOKUP(F207,'Appendix 3 Rules'!$A$1:$N$34,8,FALSE),"")</f>
        <v/>
      </c>
    </row>
    <row r="208" spans="1:41" ht="18" customHeight="1" x14ac:dyDescent="0.2">
      <c r="B208" s="70"/>
      <c r="C208" s="9"/>
      <c r="D208" s="10"/>
      <c r="E208" s="9"/>
      <c r="F208" s="8"/>
      <c r="G208" s="20" t="str">
        <f>IF(F208="","",SUMPRODUCT(IF(I208="",0,INDEX('Appendix 3 Rules'!$B$2:$B$18,MATCH(F208,'Appendix 3 Rules'!$A$2:$A$17))))+(IF(K208="",0,INDEX('Appendix 3 Rules'!$C$2:$C$18,MATCH(F208,'Appendix 3 Rules'!$A$2:$A$17))))+(IF(M208="",0,INDEX('Appendix 3 Rules'!$D$2:$D$18,MATCH(F208,'Appendix 3 Rules'!$A$2:$A$17))))+(IF(O208="",0,INDEX('Appendix 3 Rules'!$E$2:$E$18,MATCH(F208,'Appendix 3 Rules'!$A$2:$A$17))))+(IF(Q208="",0,INDEX('Appendix 3 Rules'!$F$2:$F$18,MATCH(F208,'Appendix 3 Rules'!$A$2:$A$17))))+(IF(S208="",0,INDEX('Appendix 3 Rules'!$G$2:$G$18,MATCH(F208,'Appendix 3 Rules'!$A$2:$A$17))))+(IF(U208="",0,INDEX('Appendix 3 Rules'!$H$2:$H$18,MATCH(F208,'Appendix 3 Rules'!$A$2:$A$17))))+(IF(W208="",0,INDEX('Appendix 3 Rules'!$I$2:$I$18,MATCH(F208,'Appendix 3 Rules'!$A$2:$A$17))))+(IF(Y208="",0,INDEX('Appendix 3 Rules'!$J$2:$J$18,MATCH(F208,'Appendix 3 Rules'!$A$2:$A$17))))+(IF(AA208="",0,INDEX('Appendix 3 Rules'!$K$2:$K$18,MATCH(F208,'Appendix 3 Rules'!$A$2:$A$17))))+(IF(AC208="",0,INDEX('Appendix 3 Rules'!$L$2:$L$18,MATCH(F208,'Appendix 3 Rules'!$A$2:$A$17))))+(IF(AE208="",0,INDEX('Appendix 3 Rules'!$M$2:$M$18,MATCH(F208,'Appendix 3 Rules'!$A$2:$A$17))))+(IF(AG208="",0,INDEX('Appendix 3 Rules'!$N$2:$N$18,MATCH(F208,'Appendix 3 Rules'!$A$2:$A$17))))+(IF(F208="gc1",VLOOKUP(F208,'Appendix 3 Rules'!$A$1:$O$34,15)))+(IF(F208="gc2",VLOOKUP(F208,'Appendix 3 Rules'!$A$1:$O$34,15)))+(IF(F208="gc3",VLOOKUP(F208,'Appendix 3 Rules'!$A$1:$O$34,15)))+(IF(F208="gr1",VLOOKUP(F208,'Appendix 3 Rules'!$A$1:$O$34,15)))+(IF(F208="gr2",VLOOKUP(F208,'Appendix 3 Rules'!$A$1:$O$34,15)))+(IF(F208="gr3",VLOOKUP(F208,'Appendix 3 Rules'!$A$1:$O$34,15)))+(IF(F208="h1",VLOOKUP(F208,'Appendix 3 Rules'!$A$1:$O$34,15)))+(IF(F208="h2",VLOOKUP(F208,'Appendix 3 Rules'!$A$1:$O$34,15)))+(IF(F208="h3",VLOOKUP(F208,'Appendix 3 Rules'!$A$1:$O$34,15)))+(IF(F208="i1",VLOOKUP(F208,'Appendix 3 Rules'!$A$1:$O$34,15)))+(IF(F208="i2",VLOOKUP(F208,'Appendix 3 Rules'!$A$1:$O$34,15)))+(IF(F208="j1",VLOOKUP(F208,'Appendix 3 Rules'!$A$1:$O$34,15)))+(IF(F208="j2",VLOOKUP(F208,'Appendix 3 Rules'!$A$1:$O$34,15)))+(IF(F208="k",VLOOKUP(F208,'Appendix 3 Rules'!$A$1:$O$34,15)))+(IF(F208="l1",VLOOKUP(F208,'Appendix 3 Rules'!$A$1:$O$34,15)))+(IF(F208="l2",VLOOKUP(F208,'Appendix 3 Rules'!$A$1:$O$34,15)))+(IF(F208="m1",VLOOKUP(F208,'Appendix 3 Rules'!$A$1:$O$34,15)))+(IF(F208="m2",VLOOKUP(F208,'Appendix 3 Rules'!$A$1:$O$34,15)))+(IF(F208="m3",VLOOKUP(F208,'Appendix 3 Rules'!$A$1:$O$34,15)))+(IF(F208="n",VLOOKUP(F208,'Appendix 3 Rules'!$A$1:$O$34,15)))+(IF(F208="o",VLOOKUP(F208,'Appendix 3 Rules'!$A$1:$O$34,15)))+(IF(F208="p",VLOOKUP(F208,'Appendix 3 Rules'!$A$1:$O$34,15)))+(IF(F208="q",VLOOKUP(F208,'Appendix 3 Rules'!$A$1:$O$34,15)))+(IF(F208="r",VLOOKUP(F208,'Appendix 3 Rules'!$A$1:$O$34,15)))+(IF(F208="s",VLOOKUP(F208,'Appendix 3 Rules'!$A$1:$O$34,15)))+(IF(F208="t",VLOOKUP(F208,'Appendix 3 Rules'!$A$1:$O$34,15)))+(IF(F208="u",VLOOKUP(F208,'Appendix 3 Rules'!$A$1:$O$34,15))))</f>
        <v/>
      </c>
      <c r="H208" s="61" t="str">
        <f>IF(F208="","",IF(OR(F208="d",F208="e",F208="gc1",F208="gc2",F208="gc3",F208="gr1",F208="gr2",F208="gr3",F208="h1",F208="h2",F208="h3",F208="i1",F208="i2",F208="j1",F208="j2",F208="k",F208="l1",F208="l2",F208="m1",F208="m2",F208="m3",F208="n",F208="o",F208="p",F208="q",F208="r",F208="s",F208="t",F208="u",F208="f"),MIN(G208,VLOOKUP(F208,'Appx 3 (Mass) Rules'!$A$1:$D$150,4,0)),MIN(G208,VLOOKUP(F208,'Appx 3 (Mass) Rules'!$A$1:$D$150,4,0),SUMPRODUCT(IF(I208="",0,INDEX('Appendix 3 Rules'!$B$2:$B$18,MATCH(F208,'Appendix 3 Rules'!$A$2:$A$17))))+(IF(K208="",0,INDEX('Appendix 3 Rules'!$C$2:$C$18,MATCH(F208,'Appendix 3 Rules'!$A$2:$A$17))))+(IF(M208="",0,INDEX('Appendix 3 Rules'!$D$2:$D$18,MATCH(F208,'Appendix 3 Rules'!$A$2:$A$17))))+(IF(O208="",0,INDEX('Appendix 3 Rules'!$E$2:$E$18,MATCH(F208,'Appendix 3 Rules'!$A$2:$A$17))))+(IF(Q208="",0,INDEX('Appendix 3 Rules'!$F$2:$F$18,MATCH(F208,'Appendix 3 Rules'!$A$2:$A$17))))+(IF(S208="",0,INDEX('Appendix 3 Rules'!$G$2:$G$18,MATCH(F208,'Appendix 3 Rules'!$A$2:$A$17))))+(IF(U208="",0,INDEX('Appendix 3 Rules'!$H$2:$H$18,MATCH(F208,'Appendix 3 Rules'!$A$2:$A$17))))+(IF(W208="",0,INDEX('Appendix 3 Rules'!$I$2:$I$18,MATCH(F208,'Appendix 3 Rules'!$A$2:$A$17))))+(IF(Y208="",0,INDEX('Appendix 3 Rules'!$J$2:$J$18,MATCH(F208,'Appendix 3 Rules'!$A$2:$A$17))))+(IF(AA208="",0,INDEX('Appendix 3 Rules'!$K$2:$K$18,MATCH(F208,'Appendix 3 Rules'!$A$2:$A$17))))+(IF(AC208="",0,INDEX('Appendix 3 Rules'!$L$2:$L$18,MATCH(F208,'Appendix 3 Rules'!$A$2:$A$17))))+(IF(AE208="",0,INDEX('Appendix 3 Rules'!$M$2:$M$18,MATCH(F208,'Appendix 3 Rules'!$A$2:$A$17))))+(IF(AG208="",0,INDEX('Appendix 3 Rules'!$N$2:$N$18,MATCH(F208,'Appendix 3 Rules'!$A$2:$A$17))))+(IF(F208="gc1",VLOOKUP(F208,'Appendix 3 Rules'!$A$1:$O$34,15)))+(IF(F208="gc2",VLOOKUP(F208,'Appendix 3 Rules'!$A$1:$O$34,15)))+(IF(F208="gc3",VLOOKUP(F208,'Appendix 3 Rules'!$A$1:$O$34,15)))+(IF(F208="gr1",VLOOKUP(F208,'Appendix 3 Rules'!$A$1:$O$34,15)))+(IF(F208="gr2",VLOOKUP(F208,'Appendix 3 Rules'!$A$1:$O$34,15)))+(IF(F208="gr3",VLOOKUP(F208,'Appendix 3 Rules'!$A$1:$O$34,15)))+(IF(F208="h1",VLOOKUP(F208,'Appendix 3 Rules'!$A$1:$O$34,15)))+(IF(F208="h2",VLOOKUP(F208,'Appendix 3 Rules'!$A$1:$O$34,15)))+(IF(F208="h3",VLOOKUP(F208,'Appendix 3 Rules'!$A$1:$O$34,15)))+(IF(F208="i1",VLOOKUP(F208,'Appendix 3 Rules'!$A$1:$O$34,15)))+(IF(F208="i2",VLOOKUP(F208,'Appendix 3 Rules'!$A$1:$O$34,15)))+(IF(F208="j1",VLOOKUP(F208,'Appendix 3 Rules'!$A$1:$O$34,15)))+(IF(F208="j2",VLOOKUP(F208,'Appendix 3 Rules'!$A$1:$O$34,15)))+(IF(F208="k",VLOOKUP(F208,'Appendix 3 Rules'!$A$1:$O$34,15)))+(IF(F208="l1",VLOOKUP(F208,'Appendix 3 Rules'!$A$1:$O$34,15)))+(IF(F208="l2",VLOOKUP(F208,'Appendix 3 Rules'!$A$1:$O$34,15)))+(IF(F208="m1",VLOOKUP(F208,'Appendix 3 Rules'!$A$1:$O$34,15)))+(IF(F208="m2",VLOOKUP(F208,'Appendix 3 Rules'!$A$1:$O$34,15)))+(IF(F208="m3",VLOOKUP(F208,'Appendix 3 Rules'!$A$1:$O$34,15)))+(IF(F208="n",VLOOKUP(F208,'Appendix 3 Rules'!$A$1:$O$34,15)))+(IF(F208="o",VLOOKUP(F208,'Appendix 3 Rules'!$A$1:$O$34,15)))+(IF(F208="p",VLOOKUP(F208,'Appendix 3 Rules'!$A$1:$O$34,15)))+(IF(F208="q",VLOOKUP(F208,'Appendix 3 Rules'!$A$1:$O$34,15)))+(IF(F208="r",VLOOKUP(F208,'Appendix 3 Rules'!$A$1:$O$34,15)))+(IF(F208="s",VLOOKUP(F208,'Appendix 3 Rules'!$A$1:$O$34,15)))+(IF(F208="t",VLOOKUP(F208,'Appendix 3 Rules'!$A$1:$O$34,15)))+(IF(F208="u",VLOOKUP(F208,'Appendix 3 Rules'!$A$1:$O$34,15))))))</f>
        <v/>
      </c>
      <c r="I208" s="11"/>
      <c r="J208" s="14"/>
      <c r="K208" s="11"/>
      <c r="L208" s="14"/>
      <c r="M208" s="11"/>
      <c r="N208" s="14"/>
      <c r="O208" s="11"/>
      <c r="P208" s="14"/>
      <c r="Q208" s="11"/>
      <c r="R208" s="14"/>
      <c r="S208" s="68"/>
      <c r="T208" s="14"/>
      <c r="U208" s="11"/>
      <c r="V208" s="14"/>
      <c r="W208" s="11"/>
      <c r="X208" s="14"/>
      <c r="Y208" s="69"/>
      <c r="Z208" s="14"/>
      <c r="AA208" s="69"/>
      <c r="AB208" s="14"/>
      <c r="AC208" s="8"/>
      <c r="AD208" s="13"/>
      <c r="AE208" s="8"/>
      <c r="AF208" s="13"/>
      <c r="AG208" s="8"/>
      <c r="AH208" s="13"/>
      <c r="AI208" s="13"/>
      <c r="AJ208" s="13"/>
      <c r="AK208" s="13"/>
      <c r="AL208" s="13"/>
      <c r="AM208" s="13" t="str">
        <f>IF(OR(AE208&lt;&gt;"",AG208&lt;&gt;""),"",IF(AND(F208&lt;&gt;"f",M208&lt;&gt;""),VLOOKUP(F208,'Appendix 3 Rules'!$A$1:$O$34,4,0),""))</f>
        <v/>
      </c>
      <c r="AN208" s="13" t="str">
        <f>IF(Q208="","",VLOOKUP(F208,'Appendix 3 Rules'!$A$1:$N$34,6,FALSE))</f>
        <v/>
      </c>
      <c r="AO208" s="13" t="str">
        <f>IF(AND(F208="f",U208&lt;&gt;""),VLOOKUP(F208,'Appendix 3 Rules'!$A$1:$N$34,8,FALSE),"")</f>
        <v/>
      </c>
    </row>
    <row r="209" spans="1:41" ht="18" customHeight="1" x14ac:dyDescent="0.2">
      <c r="B209" s="70"/>
      <c r="C209" s="9"/>
      <c r="D209" s="10"/>
      <c r="E209" s="9"/>
      <c r="F209" s="8"/>
      <c r="G209" s="20" t="str">
        <f>IF(F209="","",SUMPRODUCT(IF(I209="",0,INDEX('Appendix 3 Rules'!$B$2:$B$18,MATCH(F209,'Appendix 3 Rules'!$A$2:$A$17))))+(IF(K209="",0,INDEX('Appendix 3 Rules'!$C$2:$C$18,MATCH(F209,'Appendix 3 Rules'!$A$2:$A$17))))+(IF(M209="",0,INDEX('Appendix 3 Rules'!$D$2:$D$18,MATCH(F209,'Appendix 3 Rules'!$A$2:$A$17))))+(IF(O209="",0,INDEX('Appendix 3 Rules'!$E$2:$E$18,MATCH(F209,'Appendix 3 Rules'!$A$2:$A$17))))+(IF(Q209="",0,INDEX('Appendix 3 Rules'!$F$2:$F$18,MATCH(F209,'Appendix 3 Rules'!$A$2:$A$17))))+(IF(S209="",0,INDEX('Appendix 3 Rules'!$G$2:$G$18,MATCH(F209,'Appendix 3 Rules'!$A$2:$A$17))))+(IF(U209="",0,INDEX('Appendix 3 Rules'!$H$2:$H$18,MATCH(F209,'Appendix 3 Rules'!$A$2:$A$17))))+(IF(W209="",0,INDEX('Appendix 3 Rules'!$I$2:$I$18,MATCH(F209,'Appendix 3 Rules'!$A$2:$A$17))))+(IF(Y209="",0,INDEX('Appendix 3 Rules'!$J$2:$J$18,MATCH(F209,'Appendix 3 Rules'!$A$2:$A$17))))+(IF(AA209="",0,INDEX('Appendix 3 Rules'!$K$2:$K$18,MATCH(F209,'Appendix 3 Rules'!$A$2:$A$17))))+(IF(AC209="",0,INDEX('Appendix 3 Rules'!$L$2:$L$18,MATCH(F209,'Appendix 3 Rules'!$A$2:$A$17))))+(IF(AE209="",0,INDEX('Appendix 3 Rules'!$M$2:$M$18,MATCH(F209,'Appendix 3 Rules'!$A$2:$A$17))))+(IF(AG209="",0,INDEX('Appendix 3 Rules'!$N$2:$N$18,MATCH(F209,'Appendix 3 Rules'!$A$2:$A$17))))+(IF(F209="gc1",VLOOKUP(F209,'Appendix 3 Rules'!$A$1:$O$34,15)))+(IF(F209="gc2",VLOOKUP(F209,'Appendix 3 Rules'!$A$1:$O$34,15)))+(IF(F209="gc3",VLOOKUP(F209,'Appendix 3 Rules'!$A$1:$O$34,15)))+(IF(F209="gr1",VLOOKUP(F209,'Appendix 3 Rules'!$A$1:$O$34,15)))+(IF(F209="gr2",VLOOKUP(F209,'Appendix 3 Rules'!$A$1:$O$34,15)))+(IF(F209="gr3",VLOOKUP(F209,'Appendix 3 Rules'!$A$1:$O$34,15)))+(IF(F209="h1",VLOOKUP(F209,'Appendix 3 Rules'!$A$1:$O$34,15)))+(IF(F209="h2",VLOOKUP(F209,'Appendix 3 Rules'!$A$1:$O$34,15)))+(IF(F209="h3",VLOOKUP(F209,'Appendix 3 Rules'!$A$1:$O$34,15)))+(IF(F209="i1",VLOOKUP(F209,'Appendix 3 Rules'!$A$1:$O$34,15)))+(IF(F209="i2",VLOOKUP(F209,'Appendix 3 Rules'!$A$1:$O$34,15)))+(IF(F209="j1",VLOOKUP(F209,'Appendix 3 Rules'!$A$1:$O$34,15)))+(IF(F209="j2",VLOOKUP(F209,'Appendix 3 Rules'!$A$1:$O$34,15)))+(IF(F209="k",VLOOKUP(F209,'Appendix 3 Rules'!$A$1:$O$34,15)))+(IF(F209="l1",VLOOKUP(F209,'Appendix 3 Rules'!$A$1:$O$34,15)))+(IF(F209="l2",VLOOKUP(F209,'Appendix 3 Rules'!$A$1:$O$34,15)))+(IF(F209="m1",VLOOKUP(F209,'Appendix 3 Rules'!$A$1:$O$34,15)))+(IF(F209="m2",VLOOKUP(F209,'Appendix 3 Rules'!$A$1:$O$34,15)))+(IF(F209="m3",VLOOKUP(F209,'Appendix 3 Rules'!$A$1:$O$34,15)))+(IF(F209="n",VLOOKUP(F209,'Appendix 3 Rules'!$A$1:$O$34,15)))+(IF(F209="o",VLOOKUP(F209,'Appendix 3 Rules'!$A$1:$O$34,15)))+(IF(F209="p",VLOOKUP(F209,'Appendix 3 Rules'!$A$1:$O$34,15)))+(IF(F209="q",VLOOKUP(F209,'Appendix 3 Rules'!$A$1:$O$34,15)))+(IF(F209="r",VLOOKUP(F209,'Appendix 3 Rules'!$A$1:$O$34,15)))+(IF(F209="s",VLOOKUP(F209,'Appendix 3 Rules'!$A$1:$O$34,15)))+(IF(F209="t",VLOOKUP(F209,'Appendix 3 Rules'!$A$1:$O$34,15)))+(IF(F209="u",VLOOKUP(F209,'Appendix 3 Rules'!$A$1:$O$34,15))))</f>
        <v/>
      </c>
      <c r="H209" s="61" t="str">
        <f>IF(F209="","",IF(OR(F209="d",F209="e",F209="gc1",F209="gc2",F209="gc3",F209="gr1",F209="gr2",F209="gr3",F209="h1",F209="h2",F209="h3",F209="i1",F209="i2",F209="j1",F209="j2",F209="k",F209="l1",F209="l2",F209="m1",F209="m2",F209="m3",F209="n",F209="o",F209="p",F209="q",F209="r",F209="s",F209="t",F209="u",F209="f"),MIN(G209,VLOOKUP(F209,'Appx 3 (Mass) Rules'!$A$1:$D$150,4,0)),MIN(G209,VLOOKUP(F209,'Appx 3 (Mass) Rules'!$A$1:$D$150,4,0),SUMPRODUCT(IF(I209="",0,INDEX('Appendix 3 Rules'!$B$2:$B$18,MATCH(F209,'Appendix 3 Rules'!$A$2:$A$17))))+(IF(K209="",0,INDEX('Appendix 3 Rules'!$C$2:$C$18,MATCH(F209,'Appendix 3 Rules'!$A$2:$A$17))))+(IF(M209="",0,INDEX('Appendix 3 Rules'!$D$2:$D$18,MATCH(F209,'Appendix 3 Rules'!$A$2:$A$17))))+(IF(O209="",0,INDEX('Appendix 3 Rules'!$E$2:$E$18,MATCH(F209,'Appendix 3 Rules'!$A$2:$A$17))))+(IF(Q209="",0,INDEX('Appendix 3 Rules'!$F$2:$F$18,MATCH(F209,'Appendix 3 Rules'!$A$2:$A$17))))+(IF(S209="",0,INDEX('Appendix 3 Rules'!$G$2:$G$18,MATCH(F209,'Appendix 3 Rules'!$A$2:$A$17))))+(IF(U209="",0,INDEX('Appendix 3 Rules'!$H$2:$H$18,MATCH(F209,'Appendix 3 Rules'!$A$2:$A$17))))+(IF(W209="",0,INDEX('Appendix 3 Rules'!$I$2:$I$18,MATCH(F209,'Appendix 3 Rules'!$A$2:$A$17))))+(IF(Y209="",0,INDEX('Appendix 3 Rules'!$J$2:$J$18,MATCH(F209,'Appendix 3 Rules'!$A$2:$A$17))))+(IF(AA209="",0,INDEX('Appendix 3 Rules'!$K$2:$K$18,MATCH(F209,'Appendix 3 Rules'!$A$2:$A$17))))+(IF(AC209="",0,INDEX('Appendix 3 Rules'!$L$2:$L$18,MATCH(F209,'Appendix 3 Rules'!$A$2:$A$17))))+(IF(AE209="",0,INDEX('Appendix 3 Rules'!$M$2:$M$18,MATCH(F209,'Appendix 3 Rules'!$A$2:$A$17))))+(IF(AG209="",0,INDEX('Appendix 3 Rules'!$N$2:$N$18,MATCH(F209,'Appendix 3 Rules'!$A$2:$A$17))))+(IF(F209="gc1",VLOOKUP(F209,'Appendix 3 Rules'!$A$1:$O$34,15)))+(IF(F209="gc2",VLOOKUP(F209,'Appendix 3 Rules'!$A$1:$O$34,15)))+(IF(F209="gc3",VLOOKUP(F209,'Appendix 3 Rules'!$A$1:$O$34,15)))+(IF(F209="gr1",VLOOKUP(F209,'Appendix 3 Rules'!$A$1:$O$34,15)))+(IF(F209="gr2",VLOOKUP(F209,'Appendix 3 Rules'!$A$1:$O$34,15)))+(IF(F209="gr3",VLOOKUP(F209,'Appendix 3 Rules'!$A$1:$O$34,15)))+(IF(F209="h1",VLOOKUP(F209,'Appendix 3 Rules'!$A$1:$O$34,15)))+(IF(F209="h2",VLOOKUP(F209,'Appendix 3 Rules'!$A$1:$O$34,15)))+(IF(F209="h3",VLOOKUP(F209,'Appendix 3 Rules'!$A$1:$O$34,15)))+(IF(F209="i1",VLOOKUP(F209,'Appendix 3 Rules'!$A$1:$O$34,15)))+(IF(F209="i2",VLOOKUP(F209,'Appendix 3 Rules'!$A$1:$O$34,15)))+(IF(F209="j1",VLOOKUP(F209,'Appendix 3 Rules'!$A$1:$O$34,15)))+(IF(F209="j2",VLOOKUP(F209,'Appendix 3 Rules'!$A$1:$O$34,15)))+(IF(F209="k",VLOOKUP(F209,'Appendix 3 Rules'!$A$1:$O$34,15)))+(IF(F209="l1",VLOOKUP(F209,'Appendix 3 Rules'!$A$1:$O$34,15)))+(IF(F209="l2",VLOOKUP(F209,'Appendix 3 Rules'!$A$1:$O$34,15)))+(IF(F209="m1",VLOOKUP(F209,'Appendix 3 Rules'!$A$1:$O$34,15)))+(IF(F209="m2",VLOOKUP(F209,'Appendix 3 Rules'!$A$1:$O$34,15)))+(IF(F209="m3",VLOOKUP(F209,'Appendix 3 Rules'!$A$1:$O$34,15)))+(IF(F209="n",VLOOKUP(F209,'Appendix 3 Rules'!$A$1:$O$34,15)))+(IF(F209="o",VLOOKUP(F209,'Appendix 3 Rules'!$A$1:$O$34,15)))+(IF(F209="p",VLOOKUP(F209,'Appendix 3 Rules'!$A$1:$O$34,15)))+(IF(F209="q",VLOOKUP(F209,'Appendix 3 Rules'!$A$1:$O$34,15)))+(IF(F209="r",VLOOKUP(F209,'Appendix 3 Rules'!$A$1:$O$34,15)))+(IF(F209="s",VLOOKUP(F209,'Appendix 3 Rules'!$A$1:$O$34,15)))+(IF(F209="t",VLOOKUP(F209,'Appendix 3 Rules'!$A$1:$O$34,15)))+(IF(F209="u",VLOOKUP(F209,'Appendix 3 Rules'!$A$1:$O$34,15))))))</f>
        <v/>
      </c>
      <c r="I209" s="12"/>
      <c r="J209" s="13"/>
      <c r="K209" s="12"/>
      <c r="L209" s="13"/>
      <c r="M209" s="12"/>
      <c r="N209" s="13"/>
      <c r="O209" s="12"/>
      <c r="P209" s="13"/>
      <c r="Q209" s="12"/>
      <c r="R209" s="13"/>
      <c r="S209" s="12"/>
      <c r="T209" s="13"/>
      <c r="U209" s="12"/>
      <c r="V209" s="13"/>
      <c r="W209" s="12"/>
      <c r="X209" s="13"/>
      <c r="Y209" s="12"/>
      <c r="Z209" s="13"/>
      <c r="AA209" s="12"/>
      <c r="AB209" s="13"/>
      <c r="AC209" s="8"/>
      <c r="AD209" s="13"/>
      <c r="AE209" s="8"/>
      <c r="AF209" s="13"/>
      <c r="AG209" s="8"/>
      <c r="AH209" s="13"/>
      <c r="AI209" s="13"/>
      <c r="AJ209" s="13"/>
      <c r="AK209" s="13"/>
      <c r="AL209" s="13"/>
      <c r="AM209" s="13" t="str">
        <f>IF(OR(AE209&lt;&gt;"",AG209&lt;&gt;""),"",IF(AND(F209&lt;&gt;"f",M209&lt;&gt;""),VLOOKUP(F209,'Appendix 3 Rules'!$A$1:$O$34,4,0),""))</f>
        <v/>
      </c>
      <c r="AN209" s="13" t="str">
        <f>IF(Q209="","",VLOOKUP(F209,'Appendix 3 Rules'!$A$1:$N$34,6,FALSE))</f>
        <v/>
      </c>
      <c r="AO209" s="13" t="str">
        <f>IF(AND(F209="f",U209&lt;&gt;""),VLOOKUP(F209,'Appendix 3 Rules'!$A$1:$N$34,8,FALSE),"")</f>
        <v/>
      </c>
    </row>
    <row r="210" spans="1:41" ht="18" customHeight="1" x14ac:dyDescent="0.2">
      <c r="B210" s="70"/>
      <c r="C210" s="9"/>
      <c r="D210" s="10"/>
      <c r="E210" s="9"/>
      <c r="F210" s="8"/>
      <c r="G210" s="20" t="str">
        <f>IF(F210="","",SUMPRODUCT(IF(I210="",0,INDEX('Appendix 3 Rules'!$B$2:$B$18,MATCH(F210,'Appendix 3 Rules'!$A$2:$A$17))))+(IF(K210="",0,INDEX('Appendix 3 Rules'!$C$2:$C$18,MATCH(F210,'Appendix 3 Rules'!$A$2:$A$17))))+(IF(M210="",0,INDEX('Appendix 3 Rules'!$D$2:$D$18,MATCH(F210,'Appendix 3 Rules'!$A$2:$A$17))))+(IF(O210="",0,INDEX('Appendix 3 Rules'!$E$2:$E$18,MATCH(F210,'Appendix 3 Rules'!$A$2:$A$17))))+(IF(Q210="",0,INDEX('Appendix 3 Rules'!$F$2:$F$18,MATCH(F210,'Appendix 3 Rules'!$A$2:$A$17))))+(IF(S210="",0,INDEX('Appendix 3 Rules'!$G$2:$G$18,MATCH(F210,'Appendix 3 Rules'!$A$2:$A$17))))+(IF(U210="",0,INDEX('Appendix 3 Rules'!$H$2:$H$18,MATCH(F210,'Appendix 3 Rules'!$A$2:$A$17))))+(IF(W210="",0,INDEX('Appendix 3 Rules'!$I$2:$I$18,MATCH(F210,'Appendix 3 Rules'!$A$2:$A$17))))+(IF(Y210="",0,INDEX('Appendix 3 Rules'!$J$2:$J$18,MATCH(F210,'Appendix 3 Rules'!$A$2:$A$17))))+(IF(AA210="",0,INDEX('Appendix 3 Rules'!$K$2:$K$18,MATCH(F210,'Appendix 3 Rules'!$A$2:$A$17))))+(IF(AC210="",0,INDEX('Appendix 3 Rules'!$L$2:$L$18,MATCH(F210,'Appendix 3 Rules'!$A$2:$A$17))))+(IF(AE210="",0,INDEX('Appendix 3 Rules'!$M$2:$M$18,MATCH(F210,'Appendix 3 Rules'!$A$2:$A$17))))+(IF(AG210="",0,INDEX('Appendix 3 Rules'!$N$2:$N$18,MATCH(F210,'Appendix 3 Rules'!$A$2:$A$17))))+(IF(F210="gc1",VLOOKUP(F210,'Appendix 3 Rules'!$A$1:$O$34,15)))+(IF(F210="gc2",VLOOKUP(F210,'Appendix 3 Rules'!$A$1:$O$34,15)))+(IF(F210="gc3",VLOOKUP(F210,'Appendix 3 Rules'!$A$1:$O$34,15)))+(IF(F210="gr1",VLOOKUP(F210,'Appendix 3 Rules'!$A$1:$O$34,15)))+(IF(F210="gr2",VLOOKUP(F210,'Appendix 3 Rules'!$A$1:$O$34,15)))+(IF(F210="gr3",VLOOKUP(F210,'Appendix 3 Rules'!$A$1:$O$34,15)))+(IF(F210="h1",VLOOKUP(F210,'Appendix 3 Rules'!$A$1:$O$34,15)))+(IF(F210="h2",VLOOKUP(F210,'Appendix 3 Rules'!$A$1:$O$34,15)))+(IF(F210="h3",VLOOKUP(F210,'Appendix 3 Rules'!$A$1:$O$34,15)))+(IF(F210="i1",VLOOKUP(F210,'Appendix 3 Rules'!$A$1:$O$34,15)))+(IF(F210="i2",VLOOKUP(F210,'Appendix 3 Rules'!$A$1:$O$34,15)))+(IF(F210="j1",VLOOKUP(F210,'Appendix 3 Rules'!$A$1:$O$34,15)))+(IF(F210="j2",VLOOKUP(F210,'Appendix 3 Rules'!$A$1:$O$34,15)))+(IF(F210="k",VLOOKUP(F210,'Appendix 3 Rules'!$A$1:$O$34,15)))+(IF(F210="l1",VLOOKUP(F210,'Appendix 3 Rules'!$A$1:$O$34,15)))+(IF(F210="l2",VLOOKUP(F210,'Appendix 3 Rules'!$A$1:$O$34,15)))+(IF(F210="m1",VLOOKUP(F210,'Appendix 3 Rules'!$A$1:$O$34,15)))+(IF(F210="m2",VLOOKUP(F210,'Appendix 3 Rules'!$A$1:$O$34,15)))+(IF(F210="m3",VLOOKUP(F210,'Appendix 3 Rules'!$A$1:$O$34,15)))+(IF(F210="n",VLOOKUP(F210,'Appendix 3 Rules'!$A$1:$O$34,15)))+(IF(F210="o",VLOOKUP(F210,'Appendix 3 Rules'!$A$1:$O$34,15)))+(IF(F210="p",VLOOKUP(F210,'Appendix 3 Rules'!$A$1:$O$34,15)))+(IF(F210="q",VLOOKUP(F210,'Appendix 3 Rules'!$A$1:$O$34,15)))+(IF(F210="r",VLOOKUP(F210,'Appendix 3 Rules'!$A$1:$O$34,15)))+(IF(F210="s",VLOOKUP(F210,'Appendix 3 Rules'!$A$1:$O$34,15)))+(IF(F210="t",VLOOKUP(F210,'Appendix 3 Rules'!$A$1:$O$34,15)))+(IF(F210="u",VLOOKUP(F210,'Appendix 3 Rules'!$A$1:$O$34,15))))</f>
        <v/>
      </c>
      <c r="H210" s="61" t="str">
        <f>IF(F210="","",IF(OR(F210="d",F210="e",F210="gc1",F210="gc2",F210="gc3",F210="gr1",F210="gr2",F210="gr3",F210="h1",F210="h2",F210="h3",F210="i1",F210="i2",F210="j1",F210="j2",F210="k",F210="l1",F210="l2",F210="m1",F210="m2",F210="m3",F210="n",F210="o",F210="p",F210="q",F210="r",F210="s",F210="t",F210="u",F210="f"),MIN(G210,VLOOKUP(F210,'Appx 3 (Mass) Rules'!$A$1:$D$150,4,0)),MIN(G210,VLOOKUP(F210,'Appx 3 (Mass) Rules'!$A$1:$D$150,4,0),SUMPRODUCT(IF(I210="",0,INDEX('Appendix 3 Rules'!$B$2:$B$18,MATCH(F210,'Appendix 3 Rules'!$A$2:$A$17))))+(IF(K210="",0,INDEX('Appendix 3 Rules'!$C$2:$C$18,MATCH(F210,'Appendix 3 Rules'!$A$2:$A$17))))+(IF(M210="",0,INDEX('Appendix 3 Rules'!$D$2:$D$18,MATCH(F210,'Appendix 3 Rules'!$A$2:$A$17))))+(IF(O210="",0,INDEX('Appendix 3 Rules'!$E$2:$E$18,MATCH(F210,'Appendix 3 Rules'!$A$2:$A$17))))+(IF(Q210="",0,INDEX('Appendix 3 Rules'!$F$2:$F$18,MATCH(F210,'Appendix 3 Rules'!$A$2:$A$17))))+(IF(S210="",0,INDEX('Appendix 3 Rules'!$G$2:$G$18,MATCH(F210,'Appendix 3 Rules'!$A$2:$A$17))))+(IF(U210="",0,INDEX('Appendix 3 Rules'!$H$2:$H$18,MATCH(F210,'Appendix 3 Rules'!$A$2:$A$17))))+(IF(W210="",0,INDEX('Appendix 3 Rules'!$I$2:$I$18,MATCH(F210,'Appendix 3 Rules'!$A$2:$A$17))))+(IF(Y210="",0,INDEX('Appendix 3 Rules'!$J$2:$J$18,MATCH(F210,'Appendix 3 Rules'!$A$2:$A$17))))+(IF(AA210="",0,INDEX('Appendix 3 Rules'!$K$2:$K$18,MATCH(F210,'Appendix 3 Rules'!$A$2:$A$17))))+(IF(AC210="",0,INDEX('Appendix 3 Rules'!$L$2:$L$18,MATCH(F210,'Appendix 3 Rules'!$A$2:$A$17))))+(IF(AE210="",0,INDEX('Appendix 3 Rules'!$M$2:$M$18,MATCH(F210,'Appendix 3 Rules'!$A$2:$A$17))))+(IF(AG210="",0,INDEX('Appendix 3 Rules'!$N$2:$N$18,MATCH(F210,'Appendix 3 Rules'!$A$2:$A$17))))+(IF(F210="gc1",VLOOKUP(F210,'Appendix 3 Rules'!$A$1:$O$34,15)))+(IF(F210="gc2",VLOOKUP(F210,'Appendix 3 Rules'!$A$1:$O$34,15)))+(IF(F210="gc3",VLOOKUP(F210,'Appendix 3 Rules'!$A$1:$O$34,15)))+(IF(F210="gr1",VLOOKUP(F210,'Appendix 3 Rules'!$A$1:$O$34,15)))+(IF(F210="gr2",VLOOKUP(F210,'Appendix 3 Rules'!$A$1:$O$34,15)))+(IF(F210="gr3",VLOOKUP(F210,'Appendix 3 Rules'!$A$1:$O$34,15)))+(IF(F210="h1",VLOOKUP(F210,'Appendix 3 Rules'!$A$1:$O$34,15)))+(IF(F210="h2",VLOOKUP(F210,'Appendix 3 Rules'!$A$1:$O$34,15)))+(IF(F210="h3",VLOOKUP(F210,'Appendix 3 Rules'!$A$1:$O$34,15)))+(IF(F210="i1",VLOOKUP(F210,'Appendix 3 Rules'!$A$1:$O$34,15)))+(IF(F210="i2",VLOOKUP(F210,'Appendix 3 Rules'!$A$1:$O$34,15)))+(IF(F210="j1",VLOOKUP(F210,'Appendix 3 Rules'!$A$1:$O$34,15)))+(IF(F210="j2",VLOOKUP(F210,'Appendix 3 Rules'!$A$1:$O$34,15)))+(IF(F210="k",VLOOKUP(F210,'Appendix 3 Rules'!$A$1:$O$34,15)))+(IF(F210="l1",VLOOKUP(F210,'Appendix 3 Rules'!$A$1:$O$34,15)))+(IF(F210="l2",VLOOKUP(F210,'Appendix 3 Rules'!$A$1:$O$34,15)))+(IF(F210="m1",VLOOKUP(F210,'Appendix 3 Rules'!$A$1:$O$34,15)))+(IF(F210="m2",VLOOKUP(F210,'Appendix 3 Rules'!$A$1:$O$34,15)))+(IF(F210="m3",VLOOKUP(F210,'Appendix 3 Rules'!$A$1:$O$34,15)))+(IF(F210="n",VLOOKUP(F210,'Appendix 3 Rules'!$A$1:$O$34,15)))+(IF(F210="o",VLOOKUP(F210,'Appendix 3 Rules'!$A$1:$O$34,15)))+(IF(F210="p",VLOOKUP(F210,'Appendix 3 Rules'!$A$1:$O$34,15)))+(IF(F210="q",VLOOKUP(F210,'Appendix 3 Rules'!$A$1:$O$34,15)))+(IF(F210="r",VLOOKUP(F210,'Appendix 3 Rules'!$A$1:$O$34,15)))+(IF(F210="s",VLOOKUP(F210,'Appendix 3 Rules'!$A$1:$O$34,15)))+(IF(F210="t",VLOOKUP(F210,'Appendix 3 Rules'!$A$1:$O$34,15)))+(IF(F210="u",VLOOKUP(F210,'Appendix 3 Rules'!$A$1:$O$34,15))))))</f>
        <v/>
      </c>
      <c r="I210" s="11"/>
      <c r="J210" s="14"/>
      <c r="K210" s="11"/>
      <c r="L210" s="14"/>
      <c r="M210" s="11"/>
      <c r="N210" s="14"/>
      <c r="O210" s="11"/>
      <c r="P210" s="14"/>
      <c r="Q210" s="11"/>
      <c r="R210" s="14"/>
      <c r="S210" s="68"/>
      <c r="T210" s="14"/>
      <c r="U210" s="11"/>
      <c r="V210" s="14"/>
      <c r="W210" s="11"/>
      <c r="X210" s="14"/>
      <c r="Y210" s="69"/>
      <c r="Z210" s="14"/>
      <c r="AA210" s="69"/>
      <c r="AB210" s="14"/>
      <c r="AC210" s="8"/>
      <c r="AD210" s="13"/>
      <c r="AE210" s="8"/>
      <c r="AF210" s="13"/>
      <c r="AG210" s="8"/>
      <c r="AH210" s="13"/>
      <c r="AI210" s="13"/>
      <c r="AJ210" s="13"/>
      <c r="AK210" s="13"/>
      <c r="AL210" s="13"/>
      <c r="AM210" s="13" t="str">
        <f>IF(OR(AE210&lt;&gt;"",AG210&lt;&gt;""),"",IF(AND(F210&lt;&gt;"f",M210&lt;&gt;""),VLOOKUP(F210,'Appendix 3 Rules'!$A$1:$O$34,4,0),""))</f>
        <v/>
      </c>
      <c r="AN210" s="13" t="str">
        <f>IF(Q210="","",VLOOKUP(F210,'Appendix 3 Rules'!$A$1:$N$34,6,FALSE))</f>
        <v/>
      </c>
      <c r="AO210" s="13" t="str">
        <f>IF(AND(F210="f",U210&lt;&gt;""),VLOOKUP(F210,'Appendix 3 Rules'!$A$1:$N$34,8,FALSE),"")</f>
        <v/>
      </c>
    </row>
    <row r="211" spans="1:41" ht="18" customHeight="1" x14ac:dyDescent="0.2">
      <c r="B211" s="70"/>
      <c r="C211" s="9"/>
      <c r="D211" s="10"/>
      <c r="E211" s="9"/>
      <c r="F211" s="8"/>
      <c r="G211" s="20" t="str">
        <f>IF(F211="","",SUMPRODUCT(IF(I211="",0,INDEX('Appendix 3 Rules'!$B$2:$B$18,MATCH(F211,'Appendix 3 Rules'!$A$2:$A$17))))+(IF(K211="",0,INDEX('Appendix 3 Rules'!$C$2:$C$18,MATCH(F211,'Appendix 3 Rules'!$A$2:$A$17))))+(IF(M211="",0,INDEX('Appendix 3 Rules'!$D$2:$D$18,MATCH(F211,'Appendix 3 Rules'!$A$2:$A$17))))+(IF(O211="",0,INDEX('Appendix 3 Rules'!$E$2:$E$18,MATCH(F211,'Appendix 3 Rules'!$A$2:$A$17))))+(IF(Q211="",0,INDEX('Appendix 3 Rules'!$F$2:$F$18,MATCH(F211,'Appendix 3 Rules'!$A$2:$A$17))))+(IF(S211="",0,INDEX('Appendix 3 Rules'!$G$2:$G$18,MATCH(F211,'Appendix 3 Rules'!$A$2:$A$17))))+(IF(U211="",0,INDEX('Appendix 3 Rules'!$H$2:$H$18,MATCH(F211,'Appendix 3 Rules'!$A$2:$A$17))))+(IF(W211="",0,INDEX('Appendix 3 Rules'!$I$2:$I$18,MATCH(F211,'Appendix 3 Rules'!$A$2:$A$17))))+(IF(Y211="",0,INDEX('Appendix 3 Rules'!$J$2:$J$18,MATCH(F211,'Appendix 3 Rules'!$A$2:$A$17))))+(IF(AA211="",0,INDEX('Appendix 3 Rules'!$K$2:$K$18,MATCH(F211,'Appendix 3 Rules'!$A$2:$A$17))))+(IF(AC211="",0,INDEX('Appendix 3 Rules'!$L$2:$L$18,MATCH(F211,'Appendix 3 Rules'!$A$2:$A$17))))+(IF(AE211="",0,INDEX('Appendix 3 Rules'!$M$2:$M$18,MATCH(F211,'Appendix 3 Rules'!$A$2:$A$17))))+(IF(AG211="",0,INDEX('Appendix 3 Rules'!$N$2:$N$18,MATCH(F211,'Appendix 3 Rules'!$A$2:$A$17))))+(IF(F211="gc1",VLOOKUP(F211,'Appendix 3 Rules'!$A$1:$O$34,15)))+(IF(F211="gc2",VLOOKUP(F211,'Appendix 3 Rules'!$A$1:$O$34,15)))+(IF(F211="gc3",VLOOKUP(F211,'Appendix 3 Rules'!$A$1:$O$34,15)))+(IF(F211="gr1",VLOOKUP(F211,'Appendix 3 Rules'!$A$1:$O$34,15)))+(IF(F211="gr2",VLOOKUP(F211,'Appendix 3 Rules'!$A$1:$O$34,15)))+(IF(F211="gr3",VLOOKUP(F211,'Appendix 3 Rules'!$A$1:$O$34,15)))+(IF(F211="h1",VLOOKUP(F211,'Appendix 3 Rules'!$A$1:$O$34,15)))+(IF(F211="h2",VLOOKUP(F211,'Appendix 3 Rules'!$A$1:$O$34,15)))+(IF(F211="h3",VLOOKUP(F211,'Appendix 3 Rules'!$A$1:$O$34,15)))+(IF(F211="i1",VLOOKUP(F211,'Appendix 3 Rules'!$A$1:$O$34,15)))+(IF(F211="i2",VLOOKUP(F211,'Appendix 3 Rules'!$A$1:$O$34,15)))+(IF(F211="j1",VLOOKUP(F211,'Appendix 3 Rules'!$A$1:$O$34,15)))+(IF(F211="j2",VLOOKUP(F211,'Appendix 3 Rules'!$A$1:$O$34,15)))+(IF(F211="k",VLOOKUP(F211,'Appendix 3 Rules'!$A$1:$O$34,15)))+(IF(F211="l1",VLOOKUP(F211,'Appendix 3 Rules'!$A$1:$O$34,15)))+(IF(F211="l2",VLOOKUP(F211,'Appendix 3 Rules'!$A$1:$O$34,15)))+(IF(F211="m1",VLOOKUP(F211,'Appendix 3 Rules'!$A$1:$O$34,15)))+(IF(F211="m2",VLOOKUP(F211,'Appendix 3 Rules'!$A$1:$O$34,15)))+(IF(F211="m3",VLOOKUP(F211,'Appendix 3 Rules'!$A$1:$O$34,15)))+(IF(F211="n",VLOOKUP(F211,'Appendix 3 Rules'!$A$1:$O$34,15)))+(IF(F211="o",VLOOKUP(F211,'Appendix 3 Rules'!$A$1:$O$34,15)))+(IF(F211="p",VLOOKUP(F211,'Appendix 3 Rules'!$A$1:$O$34,15)))+(IF(F211="q",VLOOKUP(F211,'Appendix 3 Rules'!$A$1:$O$34,15)))+(IF(F211="r",VLOOKUP(F211,'Appendix 3 Rules'!$A$1:$O$34,15)))+(IF(F211="s",VLOOKUP(F211,'Appendix 3 Rules'!$A$1:$O$34,15)))+(IF(F211="t",VLOOKUP(F211,'Appendix 3 Rules'!$A$1:$O$34,15)))+(IF(F211="u",VLOOKUP(F211,'Appendix 3 Rules'!$A$1:$O$34,15))))</f>
        <v/>
      </c>
      <c r="H211" s="61" t="str">
        <f>IF(F211="","",IF(OR(F211="d",F211="e",F211="gc1",F211="gc2",F211="gc3",F211="gr1",F211="gr2",F211="gr3",F211="h1",F211="h2",F211="h3",F211="i1",F211="i2",F211="j1",F211="j2",F211="k",F211="l1",F211="l2",F211="m1",F211="m2",F211="m3",F211="n",F211="o",F211="p",F211="q",F211="r",F211="s",F211="t",F211="u",F211="f"),MIN(G211,VLOOKUP(F211,'Appx 3 (Mass) Rules'!$A$1:$D$150,4,0)),MIN(G211,VLOOKUP(F211,'Appx 3 (Mass) Rules'!$A$1:$D$150,4,0),SUMPRODUCT(IF(I211="",0,INDEX('Appendix 3 Rules'!$B$2:$B$18,MATCH(F211,'Appendix 3 Rules'!$A$2:$A$17))))+(IF(K211="",0,INDEX('Appendix 3 Rules'!$C$2:$C$18,MATCH(F211,'Appendix 3 Rules'!$A$2:$A$17))))+(IF(M211="",0,INDEX('Appendix 3 Rules'!$D$2:$D$18,MATCH(F211,'Appendix 3 Rules'!$A$2:$A$17))))+(IF(O211="",0,INDEX('Appendix 3 Rules'!$E$2:$E$18,MATCH(F211,'Appendix 3 Rules'!$A$2:$A$17))))+(IF(Q211="",0,INDEX('Appendix 3 Rules'!$F$2:$F$18,MATCH(F211,'Appendix 3 Rules'!$A$2:$A$17))))+(IF(S211="",0,INDEX('Appendix 3 Rules'!$G$2:$G$18,MATCH(F211,'Appendix 3 Rules'!$A$2:$A$17))))+(IF(U211="",0,INDEX('Appendix 3 Rules'!$H$2:$H$18,MATCH(F211,'Appendix 3 Rules'!$A$2:$A$17))))+(IF(W211="",0,INDEX('Appendix 3 Rules'!$I$2:$I$18,MATCH(F211,'Appendix 3 Rules'!$A$2:$A$17))))+(IF(Y211="",0,INDEX('Appendix 3 Rules'!$J$2:$J$18,MATCH(F211,'Appendix 3 Rules'!$A$2:$A$17))))+(IF(AA211="",0,INDEX('Appendix 3 Rules'!$K$2:$K$18,MATCH(F211,'Appendix 3 Rules'!$A$2:$A$17))))+(IF(AC211="",0,INDEX('Appendix 3 Rules'!$L$2:$L$18,MATCH(F211,'Appendix 3 Rules'!$A$2:$A$17))))+(IF(AE211="",0,INDEX('Appendix 3 Rules'!$M$2:$M$18,MATCH(F211,'Appendix 3 Rules'!$A$2:$A$17))))+(IF(AG211="",0,INDEX('Appendix 3 Rules'!$N$2:$N$18,MATCH(F211,'Appendix 3 Rules'!$A$2:$A$17))))+(IF(F211="gc1",VLOOKUP(F211,'Appendix 3 Rules'!$A$1:$O$34,15)))+(IF(F211="gc2",VLOOKUP(F211,'Appendix 3 Rules'!$A$1:$O$34,15)))+(IF(F211="gc3",VLOOKUP(F211,'Appendix 3 Rules'!$A$1:$O$34,15)))+(IF(F211="gr1",VLOOKUP(F211,'Appendix 3 Rules'!$A$1:$O$34,15)))+(IF(F211="gr2",VLOOKUP(F211,'Appendix 3 Rules'!$A$1:$O$34,15)))+(IF(F211="gr3",VLOOKUP(F211,'Appendix 3 Rules'!$A$1:$O$34,15)))+(IF(F211="h1",VLOOKUP(F211,'Appendix 3 Rules'!$A$1:$O$34,15)))+(IF(F211="h2",VLOOKUP(F211,'Appendix 3 Rules'!$A$1:$O$34,15)))+(IF(F211="h3",VLOOKUP(F211,'Appendix 3 Rules'!$A$1:$O$34,15)))+(IF(F211="i1",VLOOKUP(F211,'Appendix 3 Rules'!$A$1:$O$34,15)))+(IF(F211="i2",VLOOKUP(F211,'Appendix 3 Rules'!$A$1:$O$34,15)))+(IF(F211="j1",VLOOKUP(F211,'Appendix 3 Rules'!$A$1:$O$34,15)))+(IF(F211="j2",VLOOKUP(F211,'Appendix 3 Rules'!$A$1:$O$34,15)))+(IF(F211="k",VLOOKUP(F211,'Appendix 3 Rules'!$A$1:$O$34,15)))+(IF(F211="l1",VLOOKUP(F211,'Appendix 3 Rules'!$A$1:$O$34,15)))+(IF(F211="l2",VLOOKUP(F211,'Appendix 3 Rules'!$A$1:$O$34,15)))+(IF(F211="m1",VLOOKUP(F211,'Appendix 3 Rules'!$A$1:$O$34,15)))+(IF(F211="m2",VLOOKUP(F211,'Appendix 3 Rules'!$A$1:$O$34,15)))+(IF(F211="m3",VLOOKUP(F211,'Appendix 3 Rules'!$A$1:$O$34,15)))+(IF(F211="n",VLOOKUP(F211,'Appendix 3 Rules'!$A$1:$O$34,15)))+(IF(F211="o",VLOOKUP(F211,'Appendix 3 Rules'!$A$1:$O$34,15)))+(IF(F211="p",VLOOKUP(F211,'Appendix 3 Rules'!$A$1:$O$34,15)))+(IF(F211="q",VLOOKUP(F211,'Appendix 3 Rules'!$A$1:$O$34,15)))+(IF(F211="r",VLOOKUP(F211,'Appendix 3 Rules'!$A$1:$O$34,15)))+(IF(F211="s",VLOOKUP(F211,'Appendix 3 Rules'!$A$1:$O$34,15)))+(IF(F211="t",VLOOKUP(F211,'Appendix 3 Rules'!$A$1:$O$34,15)))+(IF(F211="u",VLOOKUP(F211,'Appendix 3 Rules'!$A$1:$O$34,15))))))</f>
        <v/>
      </c>
      <c r="I211" s="12"/>
      <c r="J211" s="13"/>
      <c r="K211" s="12"/>
      <c r="L211" s="13"/>
      <c r="M211" s="12"/>
      <c r="N211" s="13"/>
      <c r="O211" s="12"/>
      <c r="P211" s="13"/>
      <c r="Q211" s="12"/>
      <c r="R211" s="13"/>
      <c r="S211" s="12"/>
      <c r="T211" s="13"/>
      <c r="U211" s="12"/>
      <c r="V211" s="13"/>
      <c r="W211" s="12"/>
      <c r="X211" s="13"/>
      <c r="Y211" s="12"/>
      <c r="Z211" s="13"/>
      <c r="AA211" s="12"/>
      <c r="AB211" s="13"/>
      <c r="AC211" s="8"/>
      <c r="AD211" s="13"/>
      <c r="AE211" s="8"/>
      <c r="AF211" s="13"/>
      <c r="AG211" s="8"/>
      <c r="AH211" s="13"/>
      <c r="AI211" s="13"/>
      <c r="AJ211" s="13"/>
      <c r="AK211" s="13"/>
      <c r="AL211" s="13"/>
      <c r="AM211" s="13" t="str">
        <f>IF(OR(AE211&lt;&gt;"",AG211&lt;&gt;""),"",IF(AND(F211&lt;&gt;"f",M211&lt;&gt;""),VLOOKUP(F211,'Appendix 3 Rules'!$A$1:$O$34,4,0),""))</f>
        <v/>
      </c>
      <c r="AN211" s="13" t="str">
        <f>IF(Q211="","",VLOOKUP(F211,'Appendix 3 Rules'!$A$1:$N$34,6,FALSE))</f>
        <v/>
      </c>
      <c r="AO211" s="13" t="str">
        <f>IF(AND(F211="f",U211&lt;&gt;""),VLOOKUP(F211,'Appendix 3 Rules'!$A$1:$N$34,8,FALSE),"")</f>
        <v/>
      </c>
    </row>
    <row r="212" spans="1:41" ht="18" customHeight="1" x14ac:dyDescent="0.2">
      <c r="B212" s="70"/>
      <c r="C212" s="9"/>
      <c r="D212" s="10"/>
      <c r="E212" s="9"/>
      <c r="F212" s="8"/>
      <c r="G212" s="20" t="str">
        <f>IF(F212="","",SUMPRODUCT(IF(I212="",0,INDEX('Appendix 3 Rules'!$B$2:$B$18,MATCH(F212,'Appendix 3 Rules'!$A$2:$A$17))))+(IF(K212="",0,INDEX('Appendix 3 Rules'!$C$2:$C$18,MATCH(F212,'Appendix 3 Rules'!$A$2:$A$17))))+(IF(M212="",0,INDEX('Appendix 3 Rules'!$D$2:$D$18,MATCH(F212,'Appendix 3 Rules'!$A$2:$A$17))))+(IF(O212="",0,INDEX('Appendix 3 Rules'!$E$2:$E$18,MATCH(F212,'Appendix 3 Rules'!$A$2:$A$17))))+(IF(Q212="",0,INDEX('Appendix 3 Rules'!$F$2:$F$18,MATCH(F212,'Appendix 3 Rules'!$A$2:$A$17))))+(IF(S212="",0,INDEX('Appendix 3 Rules'!$G$2:$G$18,MATCH(F212,'Appendix 3 Rules'!$A$2:$A$17))))+(IF(U212="",0,INDEX('Appendix 3 Rules'!$H$2:$H$18,MATCH(F212,'Appendix 3 Rules'!$A$2:$A$17))))+(IF(W212="",0,INDEX('Appendix 3 Rules'!$I$2:$I$18,MATCH(F212,'Appendix 3 Rules'!$A$2:$A$17))))+(IF(Y212="",0,INDEX('Appendix 3 Rules'!$J$2:$J$18,MATCH(F212,'Appendix 3 Rules'!$A$2:$A$17))))+(IF(AA212="",0,INDEX('Appendix 3 Rules'!$K$2:$K$18,MATCH(F212,'Appendix 3 Rules'!$A$2:$A$17))))+(IF(AC212="",0,INDEX('Appendix 3 Rules'!$L$2:$L$18,MATCH(F212,'Appendix 3 Rules'!$A$2:$A$17))))+(IF(AE212="",0,INDEX('Appendix 3 Rules'!$M$2:$M$18,MATCH(F212,'Appendix 3 Rules'!$A$2:$A$17))))+(IF(AG212="",0,INDEX('Appendix 3 Rules'!$N$2:$N$18,MATCH(F212,'Appendix 3 Rules'!$A$2:$A$17))))+(IF(F212="gc1",VLOOKUP(F212,'Appendix 3 Rules'!$A$1:$O$34,15)))+(IF(F212="gc2",VLOOKUP(F212,'Appendix 3 Rules'!$A$1:$O$34,15)))+(IF(F212="gc3",VLOOKUP(F212,'Appendix 3 Rules'!$A$1:$O$34,15)))+(IF(F212="gr1",VLOOKUP(F212,'Appendix 3 Rules'!$A$1:$O$34,15)))+(IF(F212="gr2",VLOOKUP(F212,'Appendix 3 Rules'!$A$1:$O$34,15)))+(IF(F212="gr3",VLOOKUP(F212,'Appendix 3 Rules'!$A$1:$O$34,15)))+(IF(F212="h1",VLOOKUP(F212,'Appendix 3 Rules'!$A$1:$O$34,15)))+(IF(F212="h2",VLOOKUP(F212,'Appendix 3 Rules'!$A$1:$O$34,15)))+(IF(F212="h3",VLOOKUP(F212,'Appendix 3 Rules'!$A$1:$O$34,15)))+(IF(F212="i1",VLOOKUP(F212,'Appendix 3 Rules'!$A$1:$O$34,15)))+(IF(F212="i2",VLOOKUP(F212,'Appendix 3 Rules'!$A$1:$O$34,15)))+(IF(F212="j1",VLOOKUP(F212,'Appendix 3 Rules'!$A$1:$O$34,15)))+(IF(F212="j2",VLOOKUP(F212,'Appendix 3 Rules'!$A$1:$O$34,15)))+(IF(F212="k",VLOOKUP(F212,'Appendix 3 Rules'!$A$1:$O$34,15)))+(IF(F212="l1",VLOOKUP(F212,'Appendix 3 Rules'!$A$1:$O$34,15)))+(IF(F212="l2",VLOOKUP(F212,'Appendix 3 Rules'!$A$1:$O$34,15)))+(IF(F212="m1",VLOOKUP(F212,'Appendix 3 Rules'!$A$1:$O$34,15)))+(IF(F212="m2",VLOOKUP(F212,'Appendix 3 Rules'!$A$1:$O$34,15)))+(IF(F212="m3",VLOOKUP(F212,'Appendix 3 Rules'!$A$1:$O$34,15)))+(IF(F212="n",VLOOKUP(F212,'Appendix 3 Rules'!$A$1:$O$34,15)))+(IF(F212="o",VLOOKUP(F212,'Appendix 3 Rules'!$A$1:$O$34,15)))+(IF(F212="p",VLOOKUP(F212,'Appendix 3 Rules'!$A$1:$O$34,15)))+(IF(F212="q",VLOOKUP(F212,'Appendix 3 Rules'!$A$1:$O$34,15)))+(IF(F212="r",VLOOKUP(F212,'Appendix 3 Rules'!$A$1:$O$34,15)))+(IF(F212="s",VLOOKUP(F212,'Appendix 3 Rules'!$A$1:$O$34,15)))+(IF(F212="t",VLOOKUP(F212,'Appendix 3 Rules'!$A$1:$O$34,15)))+(IF(F212="u",VLOOKUP(F212,'Appendix 3 Rules'!$A$1:$O$34,15))))</f>
        <v/>
      </c>
      <c r="H212" s="61" t="str">
        <f>IF(F212="","",IF(OR(F212="d",F212="e",F212="gc1",F212="gc2",F212="gc3",F212="gr1",F212="gr2",F212="gr3",F212="h1",F212="h2",F212="h3",F212="i1",F212="i2",F212="j1",F212="j2",F212="k",F212="l1",F212="l2",F212="m1",F212="m2",F212="m3",F212="n",F212="o",F212="p",F212="q",F212="r",F212="s",F212="t",F212="u",F212="f"),MIN(G212,VLOOKUP(F212,'Appx 3 (Mass) Rules'!$A$1:$D$150,4,0)),MIN(G212,VLOOKUP(F212,'Appx 3 (Mass) Rules'!$A$1:$D$150,4,0),SUMPRODUCT(IF(I212="",0,INDEX('Appendix 3 Rules'!$B$2:$B$18,MATCH(F212,'Appendix 3 Rules'!$A$2:$A$17))))+(IF(K212="",0,INDEX('Appendix 3 Rules'!$C$2:$C$18,MATCH(F212,'Appendix 3 Rules'!$A$2:$A$17))))+(IF(M212="",0,INDEX('Appendix 3 Rules'!$D$2:$D$18,MATCH(F212,'Appendix 3 Rules'!$A$2:$A$17))))+(IF(O212="",0,INDEX('Appendix 3 Rules'!$E$2:$E$18,MATCH(F212,'Appendix 3 Rules'!$A$2:$A$17))))+(IF(Q212="",0,INDEX('Appendix 3 Rules'!$F$2:$F$18,MATCH(F212,'Appendix 3 Rules'!$A$2:$A$17))))+(IF(S212="",0,INDEX('Appendix 3 Rules'!$G$2:$G$18,MATCH(F212,'Appendix 3 Rules'!$A$2:$A$17))))+(IF(U212="",0,INDEX('Appendix 3 Rules'!$H$2:$H$18,MATCH(F212,'Appendix 3 Rules'!$A$2:$A$17))))+(IF(W212="",0,INDEX('Appendix 3 Rules'!$I$2:$I$18,MATCH(F212,'Appendix 3 Rules'!$A$2:$A$17))))+(IF(Y212="",0,INDEX('Appendix 3 Rules'!$J$2:$J$18,MATCH(F212,'Appendix 3 Rules'!$A$2:$A$17))))+(IF(AA212="",0,INDEX('Appendix 3 Rules'!$K$2:$K$18,MATCH(F212,'Appendix 3 Rules'!$A$2:$A$17))))+(IF(AC212="",0,INDEX('Appendix 3 Rules'!$L$2:$L$18,MATCH(F212,'Appendix 3 Rules'!$A$2:$A$17))))+(IF(AE212="",0,INDEX('Appendix 3 Rules'!$M$2:$M$18,MATCH(F212,'Appendix 3 Rules'!$A$2:$A$17))))+(IF(AG212="",0,INDEX('Appendix 3 Rules'!$N$2:$N$18,MATCH(F212,'Appendix 3 Rules'!$A$2:$A$17))))+(IF(F212="gc1",VLOOKUP(F212,'Appendix 3 Rules'!$A$1:$O$34,15)))+(IF(F212="gc2",VLOOKUP(F212,'Appendix 3 Rules'!$A$1:$O$34,15)))+(IF(F212="gc3",VLOOKUP(F212,'Appendix 3 Rules'!$A$1:$O$34,15)))+(IF(F212="gr1",VLOOKUP(F212,'Appendix 3 Rules'!$A$1:$O$34,15)))+(IF(F212="gr2",VLOOKUP(F212,'Appendix 3 Rules'!$A$1:$O$34,15)))+(IF(F212="gr3",VLOOKUP(F212,'Appendix 3 Rules'!$A$1:$O$34,15)))+(IF(F212="h1",VLOOKUP(F212,'Appendix 3 Rules'!$A$1:$O$34,15)))+(IF(F212="h2",VLOOKUP(F212,'Appendix 3 Rules'!$A$1:$O$34,15)))+(IF(F212="h3",VLOOKUP(F212,'Appendix 3 Rules'!$A$1:$O$34,15)))+(IF(F212="i1",VLOOKUP(F212,'Appendix 3 Rules'!$A$1:$O$34,15)))+(IF(F212="i2",VLOOKUP(F212,'Appendix 3 Rules'!$A$1:$O$34,15)))+(IF(F212="j1",VLOOKUP(F212,'Appendix 3 Rules'!$A$1:$O$34,15)))+(IF(F212="j2",VLOOKUP(F212,'Appendix 3 Rules'!$A$1:$O$34,15)))+(IF(F212="k",VLOOKUP(F212,'Appendix 3 Rules'!$A$1:$O$34,15)))+(IF(F212="l1",VLOOKUP(F212,'Appendix 3 Rules'!$A$1:$O$34,15)))+(IF(F212="l2",VLOOKUP(F212,'Appendix 3 Rules'!$A$1:$O$34,15)))+(IF(F212="m1",VLOOKUP(F212,'Appendix 3 Rules'!$A$1:$O$34,15)))+(IF(F212="m2",VLOOKUP(F212,'Appendix 3 Rules'!$A$1:$O$34,15)))+(IF(F212="m3",VLOOKUP(F212,'Appendix 3 Rules'!$A$1:$O$34,15)))+(IF(F212="n",VLOOKUP(F212,'Appendix 3 Rules'!$A$1:$O$34,15)))+(IF(F212="o",VLOOKUP(F212,'Appendix 3 Rules'!$A$1:$O$34,15)))+(IF(F212="p",VLOOKUP(F212,'Appendix 3 Rules'!$A$1:$O$34,15)))+(IF(F212="q",VLOOKUP(F212,'Appendix 3 Rules'!$A$1:$O$34,15)))+(IF(F212="r",VLOOKUP(F212,'Appendix 3 Rules'!$A$1:$O$34,15)))+(IF(F212="s",VLOOKUP(F212,'Appendix 3 Rules'!$A$1:$O$34,15)))+(IF(F212="t",VLOOKUP(F212,'Appendix 3 Rules'!$A$1:$O$34,15)))+(IF(F212="u",VLOOKUP(F212,'Appendix 3 Rules'!$A$1:$O$34,15))))))</f>
        <v/>
      </c>
      <c r="I212" s="11"/>
      <c r="J212" s="14"/>
      <c r="K212" s="11"/>
      <c r="L212" s="14"/>
      <c r="M212" s="11"/>
      <c r="N212" s="14"/>
      <c r="O212" s="11"/>
      <c r="P212" s="14"/>
      <c r="Q212" s="11"/>
      <c r="R212" s="14"/>
      <c r="S212" s="68"/>
      <c r="T212" s="14"/>
      <c r="U212" s="11"/>
      <c r="V212" s="14"/>
      <c r="W212" s="11"/>
      <c r="X212" s="14"/>
      <c r="Y212" s="69"/>
      <c r="Z212" s="14"/>
      <c r="AA212" s="69"/>
      <c r="AB212" s="14"/>
      <c r="AC212" s="8"/>
      <c r="AD212" s="13"/>
      <c r="AE212" s="8"/>
      <c r="AF212" s="13"/>
      <c r="AG212" s="8"/>
      <c r="AH212" s="13"/>
      <c r="AI212" s="13"/>
      <c r="AJ212" s="13"/>
      <c r="AK212" s="13"/>
      <c r="AL212" s="13"/>
      <c r="AM212" s="13" t="str">
        <f>IF(OR(AE212&lt;&gt;"",AG212&lt;&gt;""),"",IF(AND(F212&lt;&gt;"f",M212&lt;&gt;""),VLOOKUP(F212,'Appendix 3 Rules'!$A$1:$O$34,4,0),""))</f>
        <v/>
      </c>
      <c r="AN212" s="13" t="str">
        <f>IF(Q212="","",VLOOKUP(F212,'Appendix 3 Rules'!$A$1:$N$34,6,FALSE))</f>
        <v/>
      </c>
      <c r="AO212" s="13" t="str">
        <f>IF(AND(F212="f",U212&lt;&gt;""),VLOOKUP(F212,'Appendix 3 Rules'!$A$1:$N$34,8,FALSE),"")</f>
        <v/>
      </c>
    </row>
    <row r="213" spans="1:41" ht="18" customHeight="1" x14ac:dyDescent="0.2">
      <c r="B213" s="70"/>
      <c r="C213" s="9"/>
      <c r="D213" s="10"/>
      <c r="E213" s="9"/>
      <c r="F213" s="8"/>
      <c r="G213" s="20" t="str">
        <f>IF(F213="","",SUMPRODUCT(IF(I213="",0,INDEX('Appendix 3 Rules'!$B$2:$B$18,MATCH(F213,'Appendix 3 Rules'!$A$2:$A$17))))+(IF(K213="",0,INDEX('Appendix 3 Rules'!$C$2:$C$18,MATCH(F213,'Appendix 3 Rules'!$A$2:$A$17))))+(IF(M213="",0,INDEX('Appendix 3 Rules'!$D$2:$D$18,MATCH(F213,'Appendix 3 Rules'!$A$2:$A$17))))+(IF(O213="",0,INDEX('Appendix 3 Rules'!$E$2:$E$18,MATCH(F213,'Appendix 3 Rules'!$A$2:$A$17))))+(IF(Q213="",0,INDEX('Appendix 3 Rules'!$F$2:$F$18,MATCH(F213,'Appendix 3 Rules'!$A$2:$A$17))))+(IF(S213="",0,INDEX('Appendix 3 Rules'!$G$2:$G$18,MATCH(F213,'Appendix 3 Rules'!$A$2:$A$17))))+(IF(U213="",0,INDEX('Appendix 3 Rules'!$H$2:$H$18,MATCH(F213,'Appendix 3 Rules'!$A$2:$A$17))))+(IF(W213="",0,INDEX('Appendix 3 Rules'!$I$2:$I$18,MATCH(F213,'Appendix 3 Rules'!$A$2:$A$17))))+(IF(Y213="",0,INDEX('Appendix 3 Rules'!$J$2:$J$18,MATCH(F213,'Appendix 3 Rules'!$A$2:$A$17))))+(IF(AA213="",0,INDEX('Appendix 3 Rules'!$K$2:$K$18,MATCH(F213,'Appendix 3 Rules'!$A$2:$A$17))))+(IF(AC213="",0,INDEX('Appendix 3 Rules'!$L$2:$L$18,MATCH(F213,'Appendix 3 Rules'!$A$2:$A$17))))+(IF(AE213="",0,INDEX('Appendix 3 Rules'!$M$2:$M$18,MATCH(F213,'Appendix 3 Rules'!$A$2:$A$17))))+(IF(AG213="",0,INDEX('Appendix 3 Rules'!$N$2:$N$18,MATCH(F213,'Appendix 3 Rules'!$A$2:$A$17))))+(IF(F213="gc1",VLOOKUP(F213,'Appendix 3 Rules'!$A$1:$O$34,15)))+(IF(F213="gc2",VLOOKUP(F213,'Appendix 3 Rules'!$A$1:$O$34,15)))+(IF(F213="gc3",VLOOKUP(F213,'Appendix 3 Rules'!$A$1:$O$34,15)))+(IF(F213="gr1",VLOOKUP(F213,'Appendix 3 Rules'!$A$1:$O$34,15)))+(IF(F213="gr2",VLOOKUP(F213,'Appendix 3 Rules'!$A$1:$O$34,15)))+(IF(F213="gr3",VLOOKUP(F213,'Appendix 3 Rules'!$A$1:$O$34,15)))+(IF(F213="h1",VLOOKUP(F213,'Appendix 3 Rules'!$A$1:$O$34,15)))+(IF(F213="h2",VLOOKUP(F213,'Appendix 3 Rules'!$A$1:$O$34,15)))+(IF(F213="h3",VLOOKUP(F213,'Appendix 3 Rules'!$A$1:$O$34,15)))+(IF(F213="i1",VLOOKUP(F213,'Appendix 3 Rules'!$A$1:$O$34,15)))+(IF(F213="i2",VLOOKUP(F213,'Appendix 3 Rules'!$A$1:$O$34,15)))+(IF(F213="j1",VLOOKUP(F213,'Appendix 3 Rules'!$A$1:$O$34,15)))+(IF(F213="j2",VLOOKUP(F213,'Appendix 3 Rules'!$A$1:$O$34,15)))+(IF(F213="k",VLOOKUP(F213,'Appendix 3 Rules'!$A$1:$O$34,15)))+(IF(F213="l1",VLOOKUP(F213,'Appendix 3 Rules'!$A$1:$O$34,15)))+(IF(F213="l2",VLOOKUP(F213,'Appendix 3 Rules'!$A$1:$O$34,15)))+(IF(F213="m1",VLOOKUP(F213,'Appendix 3 Rules'!$A$1:$O$34,15)))+(IF(F213="m2",VLOOKUP(F213,'Appendix 3 Rules'!$A$1:$O$34,15)))+(IF(F213="m3",VLOOKUP(F213,'Appendix 3 Rules'!$A$1:$O$34,15)))+(IF(F213="n",VLOOKUP(F213,'Appendix 3 Rules'!$A$1:$O$34,15)))+(IF(F213="o",VLOOKUP(F213,'Appendix 3 Rules'!$A$1:$O$34,15)))+(IF(F213="p",VLOOKUP(F213,'Appendix 3 Rules'!$A$1:$O$34,15)))+(IF(F213="q",VLOOKUP(F213,'Appendix 3 Rules'!$A$1:$O$34,15)))+(IF(F213="r",VLOOKUP(F213,'Appendix 3 Rules'!$A$1:$O$34,15)))+(IF(F213="s",VLOOKUP(F213,'Appendix 3 Rules'!$A$1:$O$34,15)))+(IF(F213="t",VLOOKUP(F213,'Appendix 3 Rules'!$A$1:$O$34,15)))+(IF(F213="u",VLOOKUP(F213,'Appendix 3 Rules'!$A$1:$O$34,15))))</f>
        <v/>
      </c>
      <c r="H213" s="61" t="str">
        <f>IF(F213="","",IF(OR(F213="d",F213="e",F213="gc1",F213="gc2",F213="gc3",F213="gr1",F213="gr2",F213="gr3",F213="h1",F213="h2",F213="h3",F213="i1",F213="i2",F213="j1",F213="j2",F213="k",F213="l1",F213="l2",F213="m1",F213="m2",F213="m3",F213="n",F213="o",F213="p",F213="q",F213="r",F213="s",F213="t",F213="u",F213="f"),MIN(G213,VLOOKUP(F213,'Appx 3 (Mass) Rules'!$A$1:$D$150,4,0)),MIN(G213,VLOOKUP(F213,'Appx 3 (Mass) Rules'!$A$1:$D$150,4,0),SUMPRODUCT(IF(I213="",0,INDEX('Appendix 3 Rules'!$B$2:$B$18,MATCH(F213,'Appendix 3 Rules'!$A$2:$A$17))))+(IF(K213="",0,INDEX('Appendix 3 Rules'!$C$2:$C$18,MATCH(F213,'Appendix 3 Rules'!$A$2:$A$17))))+(IF(M213="",0,INDEX('Appendix 3 Rules'!$D$2:$D$18,MATCH(F213,'Appendix 3 Rules'!$A$2:$A$17))))+(IF(O213="",0,INDEX('Appendix 3 Rules'!$E$2:$E$18,MATCH(F213,'Appendix 3 Rules'!$A$2:$A$17))))+(IF(Q213="",0,INDEX('Appendix 3 Rules'!$F$2:$F$18,MATCH(F213,'Appendix 3 Rules'!$A$2:$A$17))))+(IF(S213="",0,INDEX('Appendix 3 Rules'!$G$2:$G$18,MATCH(F213,'Appendix 3 Rules'!$A$2:$A$17))))+(IF(U213="",0,INDEX('Appendix 3 Rules'!$H$2:$H$18,MATCH(F213,'Appendix 3 Rules'!$A$2:$A$17))))+(IF(W213="",0,INDEX('Appendix 3 Rules'!$I$2:$I$18,MATCH(F213,'Appendix 3 Rules'!$A$2:$A$17))))+(IF(Y213="",0,INDEX('Appendix 3 Rules'!$J$2:$J$18,MATCH(F213,'Appendix 3 Rules'!$A$2:$A$17))))+(IF(AA213="",0,INDEX('Appendix 3 Rules'!$K$2:$K$18,MATCH(F213,'Appendix 3 Rules'!$A$2:$A$17))))+(IF(AC213="",0,INDEX('Appendix 3 Rules'!$L$2:$L$18,MATCH(F213,'Appendix 3 Rules'!$A$2:$A$17))))+(IF(AE213="",0,INDEX('Appendix 3 Rules'!$M$2:$M$18,MATCH(F213,'Appendix 3 Rules'!$A$2:$A$17))))+(IF(AG213="",0,INDEX('Appendix 3 Rules'!$N$2:$N$18,MATCH(F213,'Appendix 3 Rules'!$A$2:$A$17))))+(IF(F213="gc1",VLOOKUP(F213,'Appendix 3 Rules'!$A$1:$O$34,15)))+(IF(F213="gc2",VLOOKUP(F213,'Appendix 3 Rules'!$A$1:$O$34,15)))+(IF(F213="gc3",VLOOKUP(F213,'Appendix 3 Rules'!$A$1:$O$34,15)))+(IF(F213="gr1",VLOOKUP(F213,'Appendix 3 Rules'!$A$1:$O$34,15)))+(IF(F213="gr2",VLOOKUP(F213,'Appendix 3 Rules'!$A$1:$O$34,15)))+(IF(F213="gr3",VLOOKUP(F213,'Appendix 3 Rules'!$A$1:$O$34,15)))+(IF(F213="h1",VLOOKUP(F213,'Appendix 3 Rules'!$A$1:$O$34,15)))+(IF(F213="h2",VLOOKUP(F213,'Appendix 3 Rules'!$A$1:$O$34,15)))+(IF(F213="h3",VLOOKUP(F213,'Appendix 3 Rules'!$A$1:$O$34,15)))+(IF(F213="i1",VLOOKUP(F213,'Appendix 3 Rules'!$A$1:$O$34,15)))+(IF(F213="i2",VLOOKUP(F213,'Appendix 3 Rules'!$A$1:$O$34,15)))+(IF(F213="j1",VLOOKUP(F213,'Appendix 3 Rules'!$A$1:$O$34,15)))+(IF(F213="j2",VLOOKUP(F213,'Appendix 3 Rules'!$A$1:$O$34,15)))+(IF(F213="k",VLOOKUP(F213,'Appendix 3 Rules'!$A$1:$O$34,15)))+(IF(F213="l1",VLOOKUP(F213,'Appendix 3 Rules'!$A$1:$O$34,15)))+(IF(F213="l2",VLOOKUP(F213,'Appendix 3 Rules'!$A$1:$O$34,15)))+(IF(F213="m1",VLOOKUP(F213,'Appendix 3 Rules'!$A$1:$O$34,15)))+(IF(F213="m2",VLOOKUP(F213,'Appendix 3 Rules'!$A$1:$O$34,15)))+(IF(F213="m3",VLOOKUP(F213,'Appendix 3 Rules'!$A$1:$O$34,15)))+(IF(F213="n",VLOOKUP(F213,'Appendix 3 Rules'!$A$1:$O$34,15)))+(IF(F213="o",VLOOKUP(F213,'Appendix 3 Rules'!$A$1:$O$34,15)))+(IF(F213="p",VLOOKUP(F213,'Appendix 3 Rules'!$A$1:$O$34,15)))+(IF(F213="q",VLOOKUP(F213,'Appendix 3 Rules'!$A$1:$O$34,15)))+(IF(F213="r",VLOOKUP(F213,'Appendix 3 Rules'!$A$1:$O$34,15)))+(IF(F213="s",VLOOKUP(F213,'Appendix 3 Rules'!$A$1:$O$34,15)))+(IF(F213="t",VLOOKUP(F213,'Appendix 3 Rules'!$A$1:$O$34,15)))+(IF(F213="u",VLOOKUP(F213,'Appendix 3 Rules'!$A$1:$O$34,15))))))</f>
        <v/>
      </c>
      <c r="I213" s="12"/>
      <c r="J213" s="13"/>
      <c r="K213" s="12"/>
      <c r="L213" s="13"/>
      <c r="M213" s="12"/>
      <c r="N213" s="13"/>
      <c r="O213" s="12"/>
      <c r="P213" s="13"/>
      <c r="Q213" s="12"/>
      <c r="R213" s="13"/>
      <c r="S213" s="12"/>
      <c r="T213" s="13"/>
      <c r="U213" s="12"/>
      <c r="V213" s="13"/>
      <c r="W213" s="12"/>
      <c r="X213" s="13"/>
      <c r="Y213" s="12"/>
      <c r="Z213" s="13"/>
      <c r="AA213" s="12"/>
      <c r="AB213" s="13"/>
      <c r="AC213" s="8"/>
      <c r="AD213" s="13"/>
      <c r="AE213" s="8"/>
      <c r="AF213" s="13"/>
      <c r="AG213" s="8"/>
      <c r="AH213" s="13"/>
      <c r="AI213" s="13"/>
      <c r="AJ213" s="13"/>
      <c r="AK213" s="13"/>
      <c r="AL213" s="13"/>
      <c r="AM213" s="13" t="str">
        <f>IF(OR(AE213&lt;&gt;"",AG213&lt;&gt;""),"",IF(AND(F213&lt;&gt;"f",M213&lt;&gt;""),VLOOKUP(F213,'Appendix 3 Rules'!$A$1:$O$34,4,0),""))</f>
        <v/>
      </c>
      <c r="AN213" s="13" t="str">
        <f>IF(Q213="","",VLOOKUP(F213,'Appendix 3 Rules'!$A$1:$N$34,6,FALSE))</f>
        <v/>
      </c>
      <c r="AO213" s="13" t="str">
        <f>IF(AND(F213="f",U213&lt;&gt;""),VLOOKUP(F213,'Appendix 3 Rules'!$A$1:$N$34,8,FALSE),"")</f>
        <v/>
      </c>
    </row>
    <row r="214" spans="1:41" ht="18" customHeight="1" x14ac:dyDescent="0.2">
      <c r="B214" s="70"/>
      <c r="C214" s="9"/>
      <c r="D214" s="10"/>
      <c r="E214" s="9"/>
      <c r="F214" s="8"/>
      <c r="G214" s="20" t="str">
        <f>IF(F214="","",SUMPRODUCT(IF(I214="",0,INDEX('Appendix 3 Rules'!$B$2:$B$18,MATCH(F214,'Appendix 3 Rules'!$A$2:$A$17))))+(IF(K214="",0,INDEX('Appendix 3 Rules'!$C$2:$C$18,MATCH(F214,'Appendix 3 Rules'!$A$2:$A$17))))+(IF(M214="",0,INDEX('Appendix 3 Rules'!$D$2:$D$18,MATCH(F214,'Appendix 3 Rules'!$A$2:$A$17))))+(IF(O214="",0,INDEX('Appendix 3 Rules'!$E$2:$E$18,MATCH(F214,'Appendix 3 Rules'!$A$2:$A$17))))+(IF(Q214="",0,INDEX('Appendix 3 Rules'!$F$2:$F$18,MATCH(F214,'Appendix 3 Rules'!$A$2:$A$17))))+(IF(S214="",0,INDEX('Appendix 3 Rules'!$G$2:$G$18,MATCH(F214,'Appendix 3 Rules'!$A$2:$A$17))))+(IF(U214="",0,INDEX('Appendix 3 Rules'!$H$2:$H$18,MATCH(F214,'Appendix 3 Rules'!$A$2:$A$17))))+(IF(W214="",0,INDEX('Appendix 3 Rules'!$I$2:$I$18,MATCH(F214,'Appendix 3 Rules'!$A$2:$A$17))))+(IF(Y214="",0,INDEX('Appendix 3 Rules'!$J$2:$J$18,MATCH(F214,'Appendix 3 Rules'!$A$2:$A$17))))+(IF(AA214="",0,INDEX('Appendix 3 Rules'!$K$2:$K$18,MATCH(F214,'Appendix 3 Rules'!$A$2:$A$17))))+(IF(AC214="",0,INDEX('Appendix 3 Rules'!$L$2:$L$18,MATCH(F214,'Appendix 3 Rules'!$A$2:$A$17))))+(IF(AE214="",0,INDEX('Appendix 3 Rules'!$M$2:$M$18,MATCH(F214,'Appendix 3 Rules'!$A$2:$A$17))))+(IF(AG214="",0,INDEX('Appendix 3 Rules'!$N$2:$N$18,MATCH(F214,'Appendix 3 Rules'!$A$2:$A$17))))+(IF(F214="gc1",VLOOKUP(F214,'Appendix 3 Rules'!$A$1:$O$34,15)))+(IF(F214="gc2",VLOOKUP(F214,'Appendix 3 Rules'!$A$1:$O$34,15)))+(IF(F214="gc3",VLOOKUP(F214,'Appendix 3 Rules'!$A$1:$O$34,15)))+(IF(F214="gr1",VLOOKUP(F214,'Appendix 3 Rules'!$A$1:$O$34,15)))+(IF(F214="gr2",VLOOKUP(F214,'Appendix 3 Rules'!$A$1:$O$34,15)))+(IF(F214="gr3",VLOOKUP(F214,'Appendix 3 Rules'!$A$1:$O$34,15)))+(IF(F214="h1",VLOOKUP(F214,'Appendix 3 Rules'!$A$1:$O$34,15)))+(IF(F214="h2",VLOOKUP(F214,'Appendix 3 Rules'!$A$1:$O$34,15)))+(IF(F214="h3",VLOOKUP(F214,'Appendix 3 Rules'!$A$1:$O$34,15)))+(IF(F214="i1",VLOOKUP(F214,'Appendix 3 Rules'!$A$1:$O$34,15)))+(IF(F214="i2",VLOOKUP(F214,'Appendix 3 Rules'!$A$1:$O$34,15)))+(IF(F214="j1",VLOOKUP(F214,'Appendix 3 Rules'!$A$1:$O$34,15)))+(IF(F214="j2",VLOOKUP(F214,'Appendix 3 Rules'!$A$1:$O$34,15)))+(IF(F214="k",VLOOKUP(F214,'Appendix 3 Rules'!$A$1:$O$34,15)))+(IF(F214="l1",VLOOKUP(F214,'Appendix 3 Rules'!$A$1:$O$34,15)))+(IF(F214="l2",VLOOKUP(F214,'Appendix 3 Rules'!$A$1:$O$34,15)))+(IF(F214="m1",VLOOKUP(F214,'Appendix 3 Rules'!$A$1:$O$34,15)))+(IF(F214="m2",VLOOKUP(F214,'Appendix 3 Rules'!$A$1:$O$34,15)))+(IF(F214="m3",VLOOKUP(F214,'Appendix 3 Rules'!$A$1:$O$34,15)))+(IF(F214="n",VLOOKUP(F214,'Appendix 3 Rules'!$A$1:$O$34,15)))+(IF(F214="o",VLOOKUP(F214,'Appendix 3 Rules'!$A$1:$O$34,15)))+(IF(F214="p",VLOOKUP(F214,'Appendix 3 Rules'!$A$1:$O$34,15)))+(IF(F214="q",VLOOKUP(F214,'Appendix 3 Rules'!$A$1:$O$34,15)))+(IF(F214="r",VLOOKUP(F214,'Appendix 3 Rules'!$A$1:$O$34,15)))+(IF(F214="s",VLOOKUP(F214,'Appendix 3 Rules'!$A$1:$O$34,15)))+(IF(F214="t",VLOOKUP(F214,'Appendix 3 Rules'!$A$1:$O$34,15)))+(IF(F214="u",VLOOKUP(F214,'Appendix 3 Rules'!$A$1:$O$34,15))))</f>
        <v/>
      </c>
      <c r="H214" s="61" t="str">
        <f>IF(F214="","",IF(OR(F214="d",F214="e",F214="gc1",F214="gc2",F214="gc3",F214="gr1",F214="gr2",F214="gr3",F214="h1",F214="h2",F214="h3",F214="i1",F214="i2",F214="j1",F214="j2",F214="k",F214="l1",F214="l2",F214="m1",F214="m2",F214="m3",F214="n",F214="o",F214="p",F214="q",F214="r",F214="s",F214="t",F214="u",F214="f"),MIN(G214,VLOOKUP(F214,'Appx 3 (Mass) Rules'!$A$1:$D$150,4,0)),MIN(G214,VLOOKUP(F214,'Appx 3 (Mass) Rules'!$A$1:$D$150,4,0),SUMPRODUCT(IF(I214="",0,INDEX('Appendix 3 Rules'!$B$2:$B$18,MATCH(F214,'Appendix 3 Rules'!$A$2:$A$17))))+(IF(K214="",0,INDEX('Appendix 3 Rules'!$C$2:$C$18,MATCH(F214,'Appendix 3 Rules'!$A$2:$A$17))))+(IF(M214="",0,INDEX('Appendix 3 Rules'!$D$2:$D$18,MATCH(F214,'Appendix 3 Rules'!$A$2:$A$17))))+(IF(O214="",0,INDEX('Appendix 3 Rules'!$E$2:$E$18,MATCH(F214,'Appendix 3 Rules'!$A$2:$A$17))))+(IF(Q214="",0,INDEX('Appendix 3 Rules'!$F$2:$F$18,MATCH(F214,'Appendix 3 Rules'!$A$2:$A$17))))+(IF(S214="",0,INDEX('Appendix 3 Rules'!$G$2:$G$18,MATCH(F214,'Appendix 3 Rules'!$A$2:$A$17))))+(IF(U214="",0,INDEX('Appendix 3 Rules'!$H$2:$H$18,MATCH(F214,'Appendix 3 Rules'!$A$2:$A$17))))+(IF(W214="",0,INDEX('Appendix 3 Rules'!$I$2:$I$18,MATCH(F214,'Appendix 3 Rules'!$A$2:$A$17))))+(IF(Y214="",0,INDEX('Appendix 3 Rules'!$J$2:$J$18,MATCH(F214,'Appendix 3 Rules'!$A$2:$A$17))))+(IF(AA214="",0,INDEX('Appendix 3 Rules'!$K$2:$K$18,MATCH(F214,'Appendix 3 Rules'!$A$2:$A$17))))+(IF(AC214="",0,INDEX('Appendix 3 Rules'!$L$2:$L$18,MATCH(F214,'Appendix 3 Rules'!$A$2:$A$17))))+(IF(AE214="",0,INDEX('Appendix 3 Rules'!$M$2:$M$18,MATCH(F214,'Appendix 3 Rules'!$A$2:$A$17))))+(IF(AG214="",0,INDEX('Appendix 3 Rules'!$N$2:$N$18,MATCH(F214,'Appendix 3 Rules'!$A$2:$A$17))))+(IF(F214="gc1",VLOOKUP(F214,'Appendix 3 Rules'!$A$1:$O$34,15)))+(IF(F214="gc2",VLOOKUP(F214,'Appendix 3 Rules'!$A$1:$O$34,15)))+(IF(F214="gc3",VLOOKUP(F214,'Appendix 3 Rules'!$A$1:$O$34,15)))+(IF(F214="gr1",VLOOKUP(F214,'Appendix 3 Rules'!$A$1:$O$34,15)))+(IF(F214="gr2",VLOOKUP(F214,'Appendix 3 Rules'!$A$1:$O$34,15)))+(IF(F214="gr3",VLOOKUP(F214,'Appendix 3 Rules'!$A$1:$O$34,15)))+(IF(F214="h1",VLOOKUP(F214,'Appendix 3 Rules'!$A$1:$O$34,15)))+(IF(F214="h2",VLOOKUP(F214,'Appendix 3 Rules'!$A$1:$O$34,15)))+(IF(F214="h3",VLOOKUP(F214,'Appendix 3 Rules'!$A$1:$O$34,15)))+(IF(F214="i1",VLOOKUP(F214,'Appendix 3 Rules'!$A$1:$O$34,15)))+(IF(F214="i2",VLOOKUP(F214,'Appendix 3 Rules'!$A$1:$O$34,15)))+(IF(F214="j1",VLOOKUP(F214,'Appendix 3 Rules'!$A$1:$O$34,15)))+(IF(F214="j2",VLOOKUP(F214,'Appendix 3 Rules'!$A$1:$O$34,15)))+(IF(F214="k",VLOOKUP(F214,'Appendix 3 Rules'!$A$1:$O$34,15)))+(IF(F214="l1",VLOOKUP(F214,'Appendix 3 Rules'!$A$1:$O$34,15)))+(IF(F214="l2",VLOOKUP(F214,'Appendix 3 Rules'!$A$1:$O$34,15)))+(IF(F214="m1",VLOOKUP(F214,'Appendix 3 Rules'!$A$1:$O$34,15)))+(IF(F214="m2",VLOOKUP(F214,'Appendix 3 Rules'!$A$1:$O$34,15)))+(IF(F214="m3",VLOOKUP(F214,'Appendix 3 Rules'!$A$1:$O$34,15)))+(IF(F214="n",VLOOKUP(F214,'Appendix 3 Rules'!$A$1:$O$34,15)))+(IF(F214="o",VLOOKUP(F214,'Appendix 3 Rules'!$A$1:$O$34,15)))+(IF(F214="p",VLOOKUP(F214,'Appendix 3 Rules'!$A$1:$O$34,15)))+(IF(F214="q",VLOOKUP(F214,'Appendix 3 Rules'!$A$1:$O$34,15)))+(IF(F214="r",VLOOKUP(F214,'Appendix 3 Rules'!$A$1:$O$34,15)))+(IF(F214="s",VLOOKUP(F214,'Appendix 3 Rules'!$A$1:$O$34,15)))+(IF(F214="t",VLOOKUP(F214,'Appendix 3 Rules'!$A$1:$O$34,15)))+(IF(F214="u",VLOOKUP(F214,'Appendix 3 Rules'!$A$1:$O$34,15))))))</f>
        <v/>
      </c>
      <c r="I214" s="11"/>
      <c r="J214" s="14"/>
      <c r="K214" s="11"/>
      <c r="L214" s="14"/>
      <c r="M214" s="11"/>
      <c r="N214" s="14"/>
      <c r="O214" s="11"/>
      <c r="P214" s="14"/>
      <c r="Q214" s="11"/>
      <c r="R214" s="14"/>
      <c r="S214" s="68"/>
      <c r="T214" s="14"/>
      <c r="U214" s="11"/>
      <c r="V214" s="14"/>
      <c r="W214" s="11"/>
      <c r="X214" s="14"/>
      <c r="Y214" s="69"/>
      <c r="Z214" s="14"/>
      <c r="AA214" s="69"/>
      <c r="AB214" s="14"/>
      <c r="AC214" s="8"/>
      <c r="AD214" s="13"/>
      <c r="AE214" s="8"/>
      <c r="AF214" s="13"/>
      <c r="AG214" s="8"/>
      <c r="AH214" s="13"/>
      <c r="AI214" s="13"/>
      <c r="AJ214" s="13"/>
      <c r="AK214" s="13"/>
      <c r="AL214" s="13"/>
      <c r="AM214" s="13" t="str">
        <f>IF(OR(AE214&lt;&gt;"",AG214&lt;&gt;""),"",IF(AND(F214&lt;&gt;"f",M214&lt;&gt;""),VLOOKUP(F214,'Appendix 3 Rules'!$A$1:$O$34,4,0),""))</f>
        <v/>
      </c>
      <c r="AN214" s="13" t="str">
        <f>IF(Q214="","",VLOOKUP(F214,'Appendix 3 Rules'!$A$1:$N$34,6,FALSE))</f>
        <v/>
      </c>
      <c r="AO214" s="13" t="str">
        <f>IF(AND(F214="f",U214&lt;&gt;""),VLOOKUP(F214,'Appendix 3 Rules'!$A$1:$N$34,8,FALSE),"")</f>
        <v/>
      </c>
    </row>
    <row r="215" spans="1:41" ht="18" customHeight="1" x14ac:dyDescent="0.2">
      <c r="B215" s="70"/>
      <c r="C215" s="9"/>
      <c r="D215" s="10"/>
      <c r="E215" s="9"/>
      <c r="F215" s="8"/>
      <c r="G215" s="20" t="str">
        <f>IF(F215="","",SUMPRODUCT(IF(I215="",0,INDEX('Appendix 3 Rules'!$B$2:$B$18,MATCH(F215,'Appendix 3 Rules'!$A$2:$A$17))))+(IF(K215="",0,INDEX('Appendix 3 Rules'!$C$2:$C$18,MATCH(F215,'Appendix 3 Rules'!$A$2:$A$17))))+(IF(M215="",0,INDEX('Appendix 3 Rules'!$D$2:$D$18,MATCH(F215,'Appendix 3 Rules'!$A$2:$A$17))))+(IF(O215="",0,INDEX('Appendix 3 Rules'!$E$2:$E$18,MATCH(F215,'Appendix 3 Rules'!$A$2:$A$17))))+(IF(Q215="",0,INDEX('Appendix 3 Rules'!$F$2:$F$18,MATCH(F215,'Appendix 3 Rules'!$A$2:$A$17))))+(IF(S215="",0,INDEX('Appendix 3 Rules'!$G$2:$G$18,MATCH(F215,'Appendix 3 Rules'!$A$2:$A$17))))+(IF(U215="",0,INDEX('Appendix 3 Rules'!$H$2:$H$18,MATCH(F215,'Appendix 3 Rules'!$A$2:$A$17))))+(IF(W215="",0,INDEX('Appendix 3 Rules'!$I$2:$I$18,MATCH(F215,'Appendix 3 Rules'!$A$2:$A$17))))+(IF(Y215="",0,INDEX('Appendix 3 Rules'!$J$2:$J$18,MATCH(F215,'Appendix 3 Rules'!$A$2:$A$17))))+(IF(AA215="",0,INDEX('Appendix 3 Rules'!$K$2:$K$18,MATCH(F215,'Appendix 3 Rules'!$A$2:$A$17))))+(IF(AC215="",0,INDEX('Appendix 3 Rules'!$L$2:$L$18,MATCH(F215,'Appendix 3 Rules'!$A$2:$A$17))))+(IF(AE215="",0,INDEX('Appendix 3 Rules'!$M$2:$M$18,MATCH(F215,'Appendix 3 Rules'!$A$2:$A$17))))+(IF(AG215="",0,INDEX('Appendix 3 Rules'!$N$2:$N$18,MATCH(F215,'Appendix 3 Rules'!$A$2:$A$17))))+(IF(F215="gc1",VLOOKUP(F215,'Appendix 3 Rules'!$A$1:$O$34,15)))+(IF(F215="gc2",VLOOKUP(F215,'Appendix 3 Rules'!$A$1:$O$34,15)))+(IF(F215="gc3",VLOOKUP(F215,'Appendix 3 Rules'!$A$1:$O$34,15)))+(IF(F215="gr1",VLOOKUP(F215,'Appendix 3 Rules'!$A$1:$O$34,15)))+(IF(F215="gr2",VLOOKUP(F215,'Appendix 3 Rules'!$A$1:$O$34,15)))+(IF(F215="gr3",VLOOKUP(F215,'Appendix 3 Rules'!$A$1:$O$34,15)))+(IF(F215="h1",VLOOKUP(F215,'Appendix 3 Rules'!$A$1:$O$34,15)))+(IF(F215="h2",VLOOKUP(F215,'Appendix 3 Rules'!$A$1:$O$34,15)))+(IF(F215="h3",VLOOKUP(F215,'Appendix 3 Rules'!$A$1:$O$34,15)))+(IF(F215="i1",VLOOKUP(F215,'Appendix 3 Rules'!$A$1:$O$34,15)))+(IF(F215="i2",VLOOKUP(F215,'Appendix 3 Rules'!$A$1:$O$34,15)))+(IF(F215="j1",VLOOKUP(F215,'Appendix 3 Rules'!$A$1:$O$34,15)))+(IF(F215="j2",VLOOKUP(F215,'Appendix 3 Rules'!$A$1:$O$34,15)))+(IF(F215="k",VLOOKUP(F215,'Appendix 3 Rules'!$A$1:$O$34,15)))+(IF(F215="l1",VLOOKUP(F215,'Appendix 3 Rules'!$A$1:$O$34,15)))+(IF(F215="l2",VLOOKUP(F215,'Appendix 3 Rules'!$A$1:$O$34,15)))+(IF(F215="m1",VLOOKUP(F215,'Appendix 3 Rules'!$A$1:$O$34,15)))+(IF(F215="m2",VLOOKUP(F215,'Appendix 3 Rules'!$A$1:$O$34,15)))+(IF(F215="m3",VLOOKUP(F215,'Appendix 3 Rules'!$A$1:$O$34,15)))+(IF(F215="n",VLOOKUP(F215,'Appendix 3 Rules'!$A$1:$O$34,15)))+(IF(F215="o",VLOOKUP(F215,'Appendix 3 Rules'!$A$1:$O$34,15)))+(IF(F215="p",VLOOKUP(F215,'Appendix 3 Rules'!$A$1:$O$34,15)))+(IF(F215="q",VLOOKUP(F215,'Appendix 3 Rules'!$A$1:$O$34,15)))+(IF(F215="r",VLOOKUP(F215,'Appendix 3 Rules'!$A$1:$O$34,15)))+(IF(F215="s",VLOOKUP(F215,'Appendix 3 Rules'!$A$1:$O$34,15)))+(IF(F215="t",VLOOKUP(F215,'Appendix 3 Rules'!$A$1:$O$34,15)))+(IF(F215="u",VLOOKUP(F215,'Appendix 3 Rules'!$A$1:$O$34,15))))</f>
        <v/>
      </c>
      <c r="H215" s="61" t="str">
        <f>IF(F215="","",IF(OR(F215="d",F215="e",F215="gc1",F215="gc2",F215="gc3",F215="gr1",F215="gr2",F215="gr3",F215="h1",F215="h2",F215="h3",F215="i1",F215="i2",F215="j1",F215="j2",F215="k",F215="l1",F215="l2",F215="m1",F215="m2",F215="m3",F215="n",F215="o",F215="p",F215="q",F215="r",F215="s",F215="t",F215="u",F215="f"),MIN(G215,VLOOKUP(F215,'Appx 3 (Mass) Rules'!$A$1:$D$150,4,0)),MIN(G215,VLOOKUP(F215,'Appx 3 (Mass) Rules'!$A$1:$D$150,4,0),SUMPRODUCT(IF(I215="",0,INDEX('Appendix 3 Rules'!$B$2:$B$18,MATCH(F215,'Appendix 3 Rules'!$A$2:$A$17))))+(IF(K215="",0,INDEX('Appendix 3 Rules'!$C$2:$C$18,MATCH(F215,'Appendix 3 Rules'!$A$2:$A$17))))+(IF(M215="",0,INDEX('Appendix 3 Rules'!$D$2:$D$18,MATCH(F215,'Appendix 3 Rules'!$A$2:$A$17))))+(IF(O215="",0,INDEX('Appendix 3 Rules'!$E$2:$E$18,MATCH(F215,'Appendix 3 Rules'!$A$2:$A$17))))+(IF(Q215="",0,INDEX('Appendix 3 Rules'!$F$2:$F$18,MATCH(F215,'Appendix 3 Rules'!$A$2:$A$17))))+(IF(S215="",0,INDEX('Appendix 3 Rules'!$G$2:$G$18,MATCH(F215,'Appendix 3 Rules'!$A$2:$A$17))))+(IF(U215="",0,INDEX('Appendix 3 Rules'!$H$2:$H$18,MATCH(F215,'Appendix 3 Rules'!$A$2:$A$17))))+(IF(W215="",0,INDEX('Appendix 3 Rules'!$I$2:$I$18,MATCH(F215,'Appendix 3 Rules'!$A$2:$A$17))))+(IF(Y215="",0,INDEX('Appendix 3 Rules'!$J$2:$J$18,MATCH(F215,'Appendix 3 Rules'!$A$2:$A$17))))+(IF(AA215="",0,INDEX('Appendix 3 Rules'!$K$2:$K$18,MATCH(F215,'Appendix 3 Rules'!$A$2:$A$17))))+(IF(AC215="",0,INDEX('Appendix 3 Rules'!$L$2:$L$18,MATCH(F215,'Appendix 3 Rules'!$A$2:$A$17))))+(IF(AE215="",0,INDEX('Appendix 3 Rules'!$M$2:$M$18,MATCH(F215,'Appendix 3 Rules'!$A$2:$A$17))))+(IF(AG215="",0,INDEX('Appendix 3 Rules'!$N$2:$N$18,MATCH(F215,'Appendix 3 Rules'!$A$2:$A$17))))+(IF(F215="gc1",VLOOKUP(F215,'Appendix 3 Rules'!$A$1:$O$34,15)))+(IF(F215="gc2",VLOOKUP(F215,'Appendix 3 Rules'!$A$1:$O$34,15)))+(IF(F215="gc3",VLOOKUP(F215,'Appendix 3 Rules'!$A$1:$O$34,15)))+(IF(F215="gr1",VLOOKUP(F215,'Appendix 3 Rules'!$A$1:$O$34,15)))+(IF(F215="gr2",VLOOKUP(F215,'Appendix 3 Rules'!$A$1:$O$34,15)))+(IF(F215="gr3",VLOOKUP(F215,'Appendix 3 Rules'!$A$1:$O$34,15)))+(IF(F215="h1",VLOOKUP(F215,'Appendix 3 Rules'!$A$1:$O$34,15)))+(IF(F215="h2",VLOOKUP(F215,'Appendix 3 Rules'!$A$1:$O$34,15)))+(IF(F215="h3",VLOOKUP(F215,'Appendix 3 Rules'!$A$1:$O$34,15)))+(IF(F215="i1",VLOOKUP(F215,'Appendix 3 Rules'!$A$1:$O$34,15)))+(IF(F215="i2",VLOOKUP(F215,'Appendix 3 Rules'!$A$1:$O$34,15)))+(IF(F215="j1",VLOOKUP(F215,'Appendix 3 Rules'!$A$1:$O$34,15)))+(IF(F215="j2",VLOOKUP(F215,'Appendix 3 Rules'!$A$1:$O$34,15)))+(IF(F215="k",VLOOKUP(F215,'Appendix 3 Rules'!$A$1:$O$34,15)))+(IF(F215="l1",VLOOKUP(F215,'Appendix 3 Rules'!$A$1:$O$34,15)))+(IF(F215="l2",VLOOKUP(F215,'Appendix 3 Rules'!$A$1:$O$34,15)))+(IF(F215="m1",VLOOKUP(F215,'Appendix 3 Rules'!$A$1:$O$34,15)))+(IF(F215="m2",VLOOKUP(F215,'Appendix 3 Rules'!$A$1:$O$34,15)))+(IF(F215="m3",VLOOKUP(F215,'Appendix 3 Rules'!$A$1:$O$34,15)))+(IF(F215="n",VLOOKUP(F215,'Appendix 3 Rules'!$A$1:$O$34,15)))+(IF(F215="o",VLOOKUP(F215,'Appendix 3 Rules'!$A$1:$O$34,15)))+(IF(F215="p",VLOOKUP(F215,'Appendix 3 Rules'!$A$1:$O$34,15)))+(IF(F215="q",VLOOKUP(F215,'Appendix 3 Rules'!$A$1:$O$34,15)))+(IF(F215="r",VLOOKUP(F215,'Appendix 3 Rules'!$A$1:$O$34,15)))+(IF(F215="s",VLOOKUP(F215,'Appendix 3 Rules'!$A$1:$O$34,15)))+(IF(F215="t",VLOOKUP(F215,'Appendix 3 Rules'!$A$1:$O$34,15)))+(IF(F215="u",VLOOKUP(F215,'Appendix 3 Rules'!$A$1:$O$34,15))))))</f>
        <v/>
      </c>
      <c r="I215" s="12"/>
      <c r="J215" s="13"/>
      <c r="K215" s="12"/>
      <c r="L215" s="13"/>
      <c r="M215" s="12"/>
      <c r="N215" s="13"/>
      <c r="O215" s="12"/>
      <c r="P215" s="13"/>
      <c r="Q215" s="12"/>
      <c r="R215" s="13"/>
      <c r="S215" s="12"/>
      <c r="T215" s="13"/>
      <c r="U215" s="12"/>
      <c r="V215" s="13"/>
      <c r="W215" s="12"/>
      <c r="X215" s="13"/>
      <c r="Y215" s="12"/>
      <c r="Z215" s="13"/>
      <c r="AA215" s="12"/>
      <c r="AB215" s="13"/>
      <c r="AC215" s="8"/>
      <c r="AD215" s="13"/>
      <c r="AE215" s="8"/>
      <c r="AF215" s="13"/>
      <c r="AG215" s="8"/>
      <c r="AH215" s="13"/>
      <c r="AI215" s="13"/>
      <c r="AJ215" s="13"/>
      <c r="AK215" s="13"/>
      <c r="AL215" s="13"/>
      <c r="AM215" s="13" t="str">
        <f>IF(OR(AE215&lt;&gt;"",AG215&lt;&gt;""),"",IF(AND(F215&lt;&gt;"f",M215&lt;&gt;""),VLOOKUP(F215,'Appendix 3 Rules'!$A$1:$O$34,4,0),""))</f>
        <v/>
      </c>
      <c r="AN215" s="13" t="str">
        <f>IF(Q215="","",VLOOKUP(F215,'Appendix 3 Rules'!$A$1:$N$34,6,FALSE))</f>
        <v/>
      </c>
      <c r="AO215" s="13" t="str">
        <f>IF(AND(F215="f",U215&lt;&gt;""),VLOOKUP(F215,'Appendix 3 Rules'!$A$1:$N$34,8,FALSE),"")</f>
        <v/>
      </c>
    </row>
    <row r="216" spans="1:41" ht="18" customHeight="1" x14ac:dyDescent="0.2">
      <c r="B216" s="70"/>
      <c r="C216" s="9"/>
      <c r="D216" s="10"/>
      <c r="E216" s="9"/>
      <c r="F216" s="8"/>
      <c r="G216" s="20" t="str">
        <f>IF(F216="","",SUMPRODUCT(IF(I216="",0,INDEX('Appendix 3 Rules'!$B$2:$B$18,MATCH(F216,'Appendix 3 Rules'!$A$2:$A$17))))+(IF(K216="",0,INDEX('Appendix 3 Rules'!$C$2:$C$18,MATCH(F216,'Appendix 3 Rules'!$A$2:$A$17))))+(IF(M216="",0,INDEX('Appendix 3 Rules'!$D$2:$D$18,MATCH(F216,'Appendix 3 Rules'!$A$2:$A$17))))+(IF(O216="",0,INDEX('Appendix 3 Rules'!$E$2:$E$18,MATCH(F216,'Appendix 3 Rules'!$A$2:$A$17))))+(IF(Q216="",0,INDEX('Appendix 3 Rules'!$F$2:$F$18,MATCH(F216,'Appendix 3 Rules'!$A$2:$A$17))))+(IF(S216="",0,INDEX('Appendix 3 Rules'!$G$2:$G$18,MATCH(F216,'Appendix 3 Rules'!$A$2:$A$17))))+(IF(U216="",0,INDEX('Appendix 3 Rules'!$H$2:$H$18,MATCH(F216,'Appendix 3 Rules'!$A$2:$A$17))))+(IF(W216="",0,INDEX('Appendix 3 Rules'!$I$2:$I$18,MATCH(F216,'Appendix 3 Rules'!$A$2:$A$17))))+(IF(Y216="",0,INDEX('Appendix 3 Rules'!$J$2:$J$18,MATCH(F216,'Appendix 3 Rules'!$A$2:$A$17))))+(IF(AA216="",0,INDEX('Appendix 3 Rules'!$K$2:$K$18,MATCH(F216,'Appendix 3 Rules'!$A$2:$A$17))))+(IF(AC216="",0,INDEX('Appendix 3 Rules'!$L$2:$L$18,MATCH(F216,'Appendix 3 Rules'!$A$2:$A$17))))+(IF(AE216="",0,INDEX('Appendix 3 Rules'!$M$2:$M$18,MATCH(F216,'Appendix 3 Rules'!$A$2:$A$17))))+(IF(AG216="",0,INDEX('Appendix 3 Rules'!$N$2:$N$18,MATCH(F216,'Appendix 3 Rules'!$A$2:$A$17))))+(IF(F216="gc1",VLOOKUP(F216,'Appendix 3 Rules'!$A$1:$O$34,15)))+(IF(F216="gc2",VLOOKUP(F216,'Appendix 3 Rules'!$A$1:$O$34,15)))+(IF(F216="gc3",VLOOKUP(F216,'Appendix 3 Rules'!$A$1:$O$34,15)))+(IF(F216="gr1",VLOOKUP(F216,'Appendix 3 Rules'!$A$1:$O$34,15)))+(IF(F216="gr2",VLOOKUP(F216,'Appendix 3 Rules'!$A$1:$O$34,15)))+(IF(F216="gr3",VLOOKUP(F216,'Appendix 3 Rules'!$A$1:$O$34,15)))+(IF(F216="h1",VLOOKUP(F216,'Appendix 3 Rules'!$A$1:$O$34,15)))+(IF(F216="h2",VLOOKUP(F216,'Appendix 3 Rules'!$A$1:$O$34,15)))+(IF(F216="h3",VLOOKUP(F216,'Appendix 3 Rules'!$A$1:$O$34,15)))+(IF(F216="i1",VLOOKUP(F216,'Appendix 3 Rules'!$A$1:$O$34,15)))+(IF(F216="i2",VLOOKUP(F216,'Appendix 3 Rules'!$A$1:$O$34,15)))+(IF(F216="j1",VLOOKUP(F216,'Appendix 3 Rules'!$A$1:$O$34,15)))+(IF(F216="j2",VLOOKUP(F216,'Appendix 3 Rules'!$A$1:$O$34,15)))+(IF(F216="k",VLOOKUP(F216,'Appendix 3 Rules'!$A$1:$O$34,15)))+(IF(F216="l1",VLOOKUP(F216,'Appendix 3 Rules'!$A$1:$O$34,15)))+(IF(F216="l2",VLOOKUP(F216,'Appendix 3 Rules'!$A$1:$O$34,15)))+(IF(F216="m1",VLOOKUP(F216,'Appendix 3 Rules'!$A$1:$O$34,15)))+(IF(F216="m2",VLOOKUP(F216,'Appendix 3 Rules'!$A$1:$O$34,15)))+(IF(F216="m3",VLOOKUP(F216,'Appendix 3 Rules'!$A$1:$O$34,15)))+(IF(F216="n",VLOOKUP(F216,'Appendix 3 Rules'!$A$1:$O$34,15)))+(IF(F216="o",VLOOKUP(F216,'Appendix 3 Rules'!$A$1:$O$34,15)))+(IF(F216="p",VLOOKUP(F216,'Appendix 3 Rules'!$A$1:$O$34,15)))+(IF(F216="q",VLOOKUP(F216,'Appendix 3 Rules'!$A$1:$O$34,15)))+(IF(F216="r",VLOOKUP(F216,'Appendix 3 Rules'!$A$1:$O$34,15)))+(IF(F216="s",VLOOKUP(F216,'Appendix 3 Rules'!$A$1:$O$34,15)))+(IF(F216="t",VLOOKUP(F216,'Appendix 3 Rules'!$A$1:$O$34,15)))+(IF(F216="u",VLOOKUP(F216,'Appendix 3 Rules'!$A$1:$O$34,15))))</f>
        <v/>
      </c>
      <c r="H216" s="61" t="str">
        <f>IF(F216="","",IF(OR(F216="d",F216="e",F216="gc1",F216="gc2",F216="gc3",F216="gr1",F216="gr2",F216="gr3",F216="h1",F216="h2",F216="h3",F216="i1",F216="i2",F216="j1",F216="j2",F216="k",F216="l1",F216="l2",F216="m1",F216="m2",F216="m3",F216="n",F216="o",F216="p",F216="q",F216="r",F216="s",F216="t",F216="u",F216="f"),MIN(G216,VLOOKUP(F216,'Appx 3 (Mass) Rules'!$A$1:$D$150,4,0)),MIN(G216,VLOOKUP(F216,'Appx 3 (Mass) Rules'!$A$1:$D$150,4,0),SUMPRODUCT(IF(I216="",0,INDEX('Appendix 3 Rules'!$B$2:$B$18,MATCH(F216,'Appendix 3 Rules'!$A$2:$A$17))))+(IF(K216="",0,INDEX('Appendix 3 Rules'!$C$2:$C$18,MATCH(F216,'Appendix 3 Rules'!$A$2:$A$17))))+(IF(M216="",0,INDEX('Appendix 3 Rules'!$D$2:$D$18,MATCH(F216,'Appendix 3 Rules'!$A$2:$A$17))))+(IF(O216="",0,INDEX('Appendix 3 Rules'!$E$2:$E$18,MATCH(F216,'Appendix 3 Rules'!$A$2:$A$17))))+(IF(Q216="",0,INDEX('Appendix 3 Rules'!$F$2:$F$18,MATCH(F216,'Appendix 3 Rules'!$A$2:$A$17))))+(IF(S216="",0,INDEX('Appendix 3 Rules'!$G$2:$G$18,MATCH(F216,'Appendix 3 Rules'!$A$2:$A$17))))+(IF(U216="",0,INDEX('Appendix 3 Rules'!$H$2:$H$18,MATCH(F216,'Appendix 3 Rules'!$A$2:$A$17))))+(IF(W216="",0,INDEX('Appendix 3 Rules'!$I$2:$I$18,MATCH(F216,'Appendix 3 Rules'!$A$2:$A$17))))+(IF(Y216="",0,INDEX('Appendix 3 Rules'!$J$2:$J$18,MATCH(F216,'Appendix 3 Rules'!$A$2:$A$17))))+(IF(AA216="",0,INDEX('Appendix 3 Rules'!$K$2:$K$18,MATCH(F216,'Appendix 3 Rules'!$A$2:$A$17))))+(IF(AC216="",0,INDEX('Appendix 3 Rules'!$L$2:$L$18,MATCH(F216,'Appendix 3 Rules'!$A$2:$A$17))))+(IF(AE216="",0,INDEX('Appendix 3 Rules'!$M$2:$M$18,MATCH(F216,'Appendix 3 Rules'!$A$2:$A$17))))+(IF(AG216="",0,INDEX('Appendix 3 Rules'!$N$2:$N$18,MATCH(F216,'Appendix 3 Rules'!$A$2:$A$17))))+(IF(F216="gc1",VLOOKUP(F216,'Appendix 3 Rules'!$A$1:$O$34,15)))+(IF(F216="gc2",VLOOKUP(F216,'Appendix 3 Rules'!$A$1:$O$34,15)))+(IF(F216="gc3",VLOOKUP(F216,'Appendix 3 Rules'!$A$1:$O$34,15)))+(IF(F216="gr1",VLOOKUP(F216,'Appendix 3 Rules'!$A$1:$O$34,15)))+(IF(F216="gr2",VLOOKUP(F216,'Appendix 3 Rules'!$A$1:$O$34,15)))+(IF(F216="gr3",VLOOKUP(F216,'Appendix 3 Rules'!$A$1:$O$34,15)))+(IF(F216="h1",VLOOKUP(F216,'Appendix 3 Rules'!$A$1:$O$34,15)))+(IF(F216="h2",VLOOKUP(F216,'Appendix 3 Rules'!$A$1:$O$34,15)))+(IF(F216="h3",VLOOKUP(F216,'Appendix 3 Rules'!$A$1:$O$34,15)))+(IF(F216="i1",VLOOKUP(F216,'Appendix 3 Rules'!$A$1:$O$34,15)))+(IF(F216="i2",VLOOKUP(F216,'Appendix 3 Rules'!$A$1:$O$34,15)))+(IF(F216="j1",VLOOKUP(F216,'Appendix 3 Rules'!$A$1:$O$34,15)))+(IF(F216="j2",VLOOKUP(F216,'Appendix 3 Rules'!$A$1:$O$34,15)))+(IF(F216="k",VLOOKUP(F216,'Appendix 3 Rules'!$A$1:$O$34,15)))+(IF(F216="l1",VLOOKUP(F216,'Appendix 3 Rules'!$A$1:$O$34,15)))+(IF(F216="l2",VLOOKUP(F216,'Appendix 3 Rules'!$A$1:$O$34,15)))+(IF(F216="m1",VLOOKUP(F216,'Appendix 3 Rules'!$A$1:$O$34,15)))+(IF(F216="m2",VLOOKUP(F216,'Appendix 3 Rules'!$A$1:$O$34,15)))+(IF(F216="m3",VLOOKUP(F216,'Appendix 3 Rules'!$A$1:$O$34,15)))+(IF(F216="n",VLOOKUP(F216,'Appendix 3 Rules'!$A$1:$O$34,15)))+(IF(F216="o",VLOOKUP(F216,'Appendix 3 Rules'!$A$1:$O$34,15)))+(IF(F216="p",VLOOKUP(F216,'Appendix 3 Rules'!$A$1:$O$34,15)))+(IF(F216="q",VLOOKUP(F216,'Appendix 3 Rules'!$A$1:$O$34,15)))+(IF(F216="r",VLOOKUP(F216,'Appendix 3 Rules'!$A$1:$O$34,15)))+(IF(F216="s",VLOOKUP(F216,'Appendix 3 Rules'!$A$1:$O$34,15)))+(IF(F216="t",VLOOKUP(F216,'Appendix 3 Rules'!$A$1:$O$34,15)))+(IF(F216="u",VLOOKUP(F216,'Appendix 3 Rules'!$A$1:$O$34,15))))))</f>
        <v/>
      </c>
      <c r="I216" s="11"/>
      <c r="J216" s="14"/>
      <c r="K216" s="11"/>
      <c r="L216" s="14"/>
      <c r="M216" s="11"/>
      <c r="N216" s="14"/>
      <c r="O216" s="11"/>
      <c r="P216" s="14"/>
      <c r="Q216" s="11"/>
      <c r="R216" s="14"/>
      <c r="S216" s="68"/>
      <c r="T216" s="14"/>
      <c r="U216" s="11"/>
      <c r="V216" s="14"/>
      <c r="W216" s="11"/>
      <c r="X216" s="14"/>
      <c r="Y216" s="69"/>
      <c r="Z216" s="14"/>
      <c r="AA216" s="69"/>
      <c r="AB216" s="14"/>
      <c r="AC216" s="8"/>
      <c r="AD216" s="13"/>
      <c r="AE216" s="8"/>
      <c r="AF216" s="13"/>
      <c r="AG216" s="8"/>
      <c r="AH216" s="13"/>
      <c r="AI216" s="13"/>
      <c r="AJ216" s="13"/>
      <c r="AK216" s="13"/>
      <c r="AL216" s="13"/>
      <c r="AM216" s="13" t="str">
        <f>IF(OR(AE216&lt;&gt;"",AG216&lt;&gt;""),"",IF(AND(F216&lt;&gt;"f",M216&lt;&gt;""),VLOOKUP(F216,'Appendix 3 Rules'!$A$1:$O$34,4,0),""))</f>
        <v/>
      </c>
      <c r="AN216" s="13" t="str">
        <f>IF(Q216="","",VLOOKUP(F216,'Appendix 3 Rules'!$A$1:$N$34,6,FALSE))</f>
        <v/>
      </c>
      <c r="AO216" s="13" t="str">
        <f>IF(AND(F216="f",U216&lt;&gt;""),VLOOKUP(F216,'Appendix 3 Rules'!$A$1:$N$34,8,FALSE),"")</f>
        <v/>
      </c>
    </row>
    <row r="217" spans="1:41" ht="18" customHeight="1" x14ac:dyDescent="0.2">
      <c r="B217" s="70"/>
      <c r="C217" s="9"/>
      <c r="D217" s="10"/>
      <c r="E217" s="9"/>
      <c r="F217" s="8"/>
      <c r="G217" s="20" t="str">
        <f>IF(F217="","",SUMPRODUCT(IF(I217="",0,INDEX('Appendix 3 Rules'!$B$2:$B$18,MATCH(F217,'Appendix 3 Rules'!$A$2:$A$17))))+(IF(K217="",0,INDEX('Appendix 3 Rules'!$C$2:$C$18,MATCH(F217,'Appendix 3 Rules'!$A$2:$A$17))))+(IF(M217="",0,INDEX('Appendix 3 Rules'!$D$2:$D$18,MATCH(F217,'Appendix 3 Rules'!$A$2:$A$17))))+(IF(O217="",0,INDEX('Appendix 3 Rules'!$E$2:$E$18,MATCH(F217,'Appendix 3 Rules'!$A$2:$A$17))))+(IF(Q217="",0,INDEX('Appendix 3 Rules'!$F$2:$F$18,MATCH(F217,'Appendix 3 Rules'!$A$2:$A$17))))+(IF(S217="",0,INDEX('Appendix 3 Rules'!$G$2:$G$18,MATCH(F217,'Appendix 3 Rules'!$A$2:$A$17))))+(IF(U217="",0,INDEX('Appendix 3 Rules'!$H$2:$H$18,MATCH(F217,'Appendix 3 Rules'!$A$2:$A$17))))+(IF(W217="",0,INDEX('Appendix 3 Rules'!$I$2:$I$18,MATCH(F217,'Appendix 3 Rules'!$A$2:$A$17))))+(IF(Y217="",0,INDEX('Appendix 3 Rules'!$J$2:$J$18,MATCH(F217,'Appendix 3 Rules'!$A$2:$A$17))))+(IF(AA217="",0,INDEX('Appendix 3 Rules'!$K$2:$K$18,MATCH(F217,'Appendix 3 Rules'!$A$2:$A$17))))+(IF(AC217="",0,INDEX('Appendix 3 Rules'!$L$2:$L$18,MATCH(F217,'Appendix 3 Rules'!$A$2:$A$17))))+(IF(AE217="",0,INDEX('Appendix 3 Rules'!$M$2:$M$18,MATCH(F217,'Appendix 3 Rules'!$A$2:$A$17))))+(IF(AG217="",0,INDEX('Appendix 3 Rules'!$N$2:$N$18,MATCH(F217,'Appendix 3 Rules'!$A$2:$A$17))))+(IF(F217="gc1",VLOOKUP(F217,'Appendix 3 Rules'!$A$1:$O$34,15)))+(IF(F217="gc2",VLOOKUP(F217,'Appendix 3 Rules'!$A$1:$O$34,15)))+(IF(F217="gc3",VLOOKUP(F217,'Appendix 3 Rules'!$A$1:$O$34,15)))+(IF(F217="gr1",VLOOKUP(F217,'Appendix 3 Rules'!$A$1:$O$34,15)))+(IF(F217="gr2",VLOOKUP(F217,'Appendix 3 Rules'!$A$1:$O$34,15)))+(IF(F217="gr3",VLOOKUP(F217,'Appendix 3 Rules'!$A$1:$O$34,15)))+(IF(F217="h1",VLOOKUP(F217,'Appendix 3 Rules'!$A$1:$O$34,15)))+(IF(F217="h2",VLOOKUP(F217,'Appendix 3 Rules'!$A$1:$O$34,15)))+(IF(F217="h3",VLOOKUP(F217,'Appendix 3 Rules'!$A$1:$O$34,15)))+(IF(F217="i1",VLOOKUP(F217,'Appendix 3 Rules'!$A$1:$O$34,15)))+(IF(F217="i2",VLOOKUP(F217,'Appendix 3 Rules'!$A$1:$O$34,15)))+(IF(F217="j1",VLOOKUP(F217,'Appendix 3 Rules'!$A$1:$O$34,15)))+(IF(F217="j2",VLOOKUP(F217,'Appendix 3 Rules'!$A$1:$O$34,15)))+(IF(F217="k",VLOOKUP(F217,'Appendix 3 Rules'!$A$1:$O$34,15)))+(IF(F217="l1",VLOOKUP(F217,'Appendix 3 Rules'!$A$1:$O$34,15)))+(IF(F217="l2",VLOOKUP(F217,'Appendix 3 Rules'!$A$1:$O$34,15)))+(IF(F217="m1",VLOOKUP(F217,'Appendix 3 Rules'!$A$1:$O$34,15)))+(IF(F217="m2",VLOOKUP(F217,'Appendix 3 Rules'!$A$1:$O$34,15)))+(IF(F217="m3",VLOOKUP(F217,'Appendix 3 Rules'!$A$1:$O$34,15)))+(IF(F217="n",VLOOKUP(F217,'Appendix 3 Rules'!$A$1:$O$34,15)))+(IF(F217="o",VLOOKUP(F217,'Appendix 3 Rules'!$A$1:$O$34,15)))+(IF(F217="p",VLOOKUP(F217,'Appendix 3 Rules'!$A$1:$O$34,15)))+(IF(F217="q",VLOOKUP(F217,'Appendix 3 Rules'!$A$1:$O$34,15)))+(IF(F217="r",VLOOKUP(F217,'Appendix 3 Rules'!$A$1:$O$34,15)))+(IF(F217="s",VLOOKUP(F217,'Appendix 3 Rules'!$A$1:$O$34,15)))+(IF(F217="t",VLOOKUP(F217,'Appendix 3 Rules'!$A$1:$O$34,15)))+(IF(F217="u",VLOOKUP(F217,'Appendix 3 Rules'!$A$1:$O$34,15))))</f>
        <v/>
      </c>
      <c r="H217" s="61" t="str">
        <f>IF(F217="","",IF(OR(F217="d",F217="e",F217="gc1",F217="gc2",F217="gc3",F217="gr1",F217="gr2",F217="gr3",F217="h1",F217="h2",F217="h3",F217="i1",F217="i2",F217="j1",F217="j2",F217="k",F217="l1",F217="l2",F217="m1",F217="m2",F217="m3",F217="n",F217="o",F217="p",F217="q",F217="r",F217="s",F217="t",F217="u",F217="f"),MIN(G217,VLOOKUP(F217,'Appx 3 (Mass) Rules'!$A$1:$D$150,4,0)),MIN(G217,VLOOKUP(F217,'Appx 3 (Mass) Rules'!$A$1:$D$150,4,0),SUMPRODUCT(IF(I217="",0,INDEX('Appendix 3 Rules'!$B$2:$B$18,MATCH(F217,'Appendix 3 Rules'!$A$2:$A$17))))+(IF(K217="",0,INDEX('Appendix 3 Rules'!$C$2:$C$18,MATCH(F217,'Appendix 3 Rules'!$A$2:$A$17))))+(IF(M217="",0,INDEX('Appendix 3 Rules'!$D$2:$D$18,MATCH(F217,'Appendix 3 Rules'!$A$2:$A$17))))+(IF(O217="",0,INDEX('Appendix 3 Rules'!$E$2:$E$18,MATCH(F217,'Appendix 3 Rules'!$A$2:$A$17))))+(IF(Q217="",0,INDEX('Appendix 3 Rules'!$F$2:$F$18,MATCH(F217,'Appendix 3 Rules'!$A$2:$A$17))))+(IF(S217="",0,INDEX('Appendix 3 Rules'!$G$2:$G$18,MATCH(F217,'Appendix 3 Rules'!$A$2:$A$17))))+(IF(U217="",0,INDEX('Appendix 3 Rules'!$H$2:$H$18,MATCH(F217,'Appendix 3 Rules'!$A$2:$A$17))))+(IF(W217="",0,INDEX('Appendix 3 Rules'!$I$2:$I$18,MATCH(F217,'Appendix 3 Rules'!$A$2:$A$17))))+(IF(Y217="",0,INDEX('Appendix 3 Rules'!$J$2:$J$18,MATCH(F217,'Appendix 3 Rules'!$A$2:$A$17))))+(IF(AA217="",0,INDEX('Appendix 3 Rules'!$K$2:$K$18,MATCH(F217,'Appendix 3 Rules'!$A$2:$A$17))))+(IF(AC217="",0,INDEX('Appendix 3 Rules'!$L$2:$L$18,MATCH(F217,'Appendix 3 Rules'!$A$2:$A$17))))+(IF(AE217="",0,INDEX('Appendix 3 Rules'!$M$2:$M$18,MATCH(F217,'Appendix 3 Rules'!$A$2:$A$17))))+(IF(AG217="",0,INDEX('Appendix 3 Rules'!$N$2:$N$18,MATCH(F217,'Appendix 3 Rules'!$A$2:$A$17))))+(IF(F217="gc1",VLOOKUP(F217,'Appendix 3 Rules'!$A$1:$O$34,15)))+(IF(F217="gc2",VLOOKUP(F217,'Appendix 3 Rules'!$A$1:$O$34,15)))+(IF(F217="gc3",VLOOKUP(F217,'Appendix 3 Rules'!$A$1:$O$34,15)))+(IF(F217="gr1",VLOOKUP(F217,'Appendix 3 Rules'!$A$1:$O$34,15)))+(IF(F217="gr2",VLOOKUP(F217,'Appendix 3 Rules'!$A$1:$O$34,15)))+(IF(F217="gr3",VLOOKUP(F217,'Appendix 3 Rules'!$A$1:$O$34,15)))+(IF(F217="h1",VLOOKUP(F217,'Appendix 3 Rules'!$A$1:$O$34,15)))+(IF(F217="h2",VLOOKUP(F217,'Appendix 3 Rules'!$A$1:$O$34,15)))+(IF(F217="h3",VLOOKUP(F217,'Appendix 3 Rules'!$A$1:$O$34,15)))+(IF(F217="i1",VLOOKUP(F217,'Appendix 3 Rules'!$A$1:$O$34,15)))+(IF(F217="i2",VLOOKUP(F217,'Appendix 3 Rules'!$A$1:$O$34,15)))+(IF(F217="j1",VLOOKUP(F217,'Appendix 3 Rules'!$A$1:$O$34,15)))+(IF(F217="j2",VLOOKUP(F217,'Appendix 3 Rules'!$A$1:$O$34,15)))+(IF(F217="k",VLOOKUP(F217,'Appendix 3 Rules'!$A$1:$O$34,15)))+(IF(F217="l1",VLOOKUP(F217,'Appendix 3 Rules'!$A$1:$O$34,15)))+(IF(F217="l2",VLOOKUP(F217,'Appendix 3 Rules'!$A$1:$O$34,15)))+(IF(F217="m1",VLOOKUP(F217,'Appendix 3 Rules'!$A$1:$O$34,15)))+(IF(F217="m2",VLOOKUP(F217,'Appendix 3 Rules'!$A$1:$O$34,15)))+(IF(F217="m3",VLOOKUP(F217,'Appendix 3 Rules'!$A$1:$O$34,15)))+(IF(F217="n",VLOOKUP(F217,'Appendix 3 Rules'!$A$1:$O$34,15)))+(IF(F217="o",VLOOKUP(F217,'Appendix 3 Rules'!$A$1:$O$34,15)))+(IF(F217="p",VLOOKUP(F217,'Appendix 3 Rules'!$A$1:$O$34,15)))+(IF(F217="q",VLOOKUP(F217,'Appendix 3 Rules'!$A$1:$O$34,15)))+(IF(F217="r",VLOOKUP(F217,'Appendix 3 Rules'!$A$1:$O$34,15)))+(IF(F217="s",VLOOKUP(F217,'Appendix 3 Rules'!$A$1:$O$34,15)))+(IF(F217="t",VLOOKUP(F217,'Appendix 3 Rules'!$A$1:$O$34,15)))+(IF(F217="u",VLOOKUP(F217,'Appendix 3 Rules'!$A$1:$O$34,15))))))</f>
        <v/>
      </c>
      <c r="I217" s="12"/>
      <c r="J217" s="13"/>
      <c r="K217" s="12"/>
      <c r="L217" s="13"/>
      <c r="M217" s="12"/>
      <c r="N217" s="13"/>
      <c r="O217" s="12"/>
      <c r="P217" s="13"/>
      <c r="Q217" s="12"/>
      <c r="R217" s="13"/>
      <c r="S217" s="12"/>
      <c r="T217" s="13"/>
      <c r="U217" s="12"/>
      <c r="V217" s="13"/>
      <c r="W217" s="12"/>
      <c r="X217" s="13"/>
      <c r="Y217" s="12"/>
      <c r="Z217" s="13"/>
      <c r="AA217" s="12"/>
      <c r="AB217" s="13"/>
      <c r="AC217" s="8"/>
      <c r="AD217" s="13"/>
      <c r="AE217" s="8"/>
      <c r="AF217" s="13"/>
      <c r="AG217" s="8"/>
      <c r="AH217" s="13"/>
      <c r="AI217" s="13"/>
      <c r="AJ217" s="13"/>
      <c r="AK217" s="13"/>
      <c r="AL217" s="13"/>
      <c r="AM217" s="13" t="str">
        <f>IF(OR(AE217&lt;&gt;"",AG217&lt;&gt;""),"",IF(AND(F217&lt;&gt;"f",M217&lt;&gt;""),VLOOKUP(F217,'Appendix 3 Rules'!$A$1:$O$34,4,0),""))</f>
        <v/>
      </c>
      <c r="AN217" s="13" t="str">
        <f>IF(Q217="","",VLOOKUP(F217,'Appendix 3 Rules'!$A$1:$N$34,6,FALSE))</f>
        <v/>
      </c>
      <c r="AO217" s="13" t="str">
        <f>IF(AND(F217="f",U217&lt;&gt;""),VLOOKUP(F217,'Appendix 3 Rules'!$A$1:$N$34,8,FALSE),"")</f>
        <v/>
      </c>
    </row>
    <row r="218" spans="1:41" ht="18" customHeight="1" x14ac:dyDescent="0.2">
      <c r="B218" s="70"/>
      <c r="C218" s="9"/>
      <c r="D218" s="10"/>
      <c r="E218" s="9"/>
      <c r="F218" s="8"/>
      <c r="G218" s="20" t="str">
        <f>IF(F218="","",SUMPRODUCT(IF(I218="",0,INDEX('Appendix 3 Rules'!$B$2:$B$18,MATCH(F218,'Appendix 3 Rules'!$A$2:$A$17))))+(IF(K218="",0,INDEX('Appendix 3 Rules'!$C$2:$C$18,MATCH(F218,'Appendix 3 Rules'!$A$2:$A$17))))+(IF(M218="",0,INDEX('Appendix 3 Rules'!$D$2:$D$18,MATCH(F218,'Appendix 3 Rules'!$A$2:$A$17))))+(IF(O218="",0,INDEX('Appendix 3 Rules'!$E$2:$E$18,MATCH(F218,'Appendix 3 Rules'!$A$2:$A$17))))+(IF(Q218="",0,INDEX('Appendix 3 Rules'!$F$2:$F$18,MATCH(F218,'Appendix 3 Rules'!$A$2:$A$17))))+(IF(S218="",0,INDEX('Appendix 3 Rules'!$G$2:$G$18,MATCH(F218,'Appendix 3 Rules'!$A$2:$A$17))))+(IF(U218="",0,INDEX('Appendix 3 Rules'!$H$2:$H$18,MATCH(F218,'Appendix 3 Rules'!$A$2:$A$17))))+(IF(W218="",0,INDEX('Appendix 3 Rules'!$I$2:$I$18,MATCH(F218,'Appendix 3 Rules'!$A$2:$A$17))))+(IF(Y218="",0,INDEX('Appendix 3 Rules'!$J$2:$J$18,MATCH(F218,'Appendix 3 Rules'!$A$2:$A$17))))+(IF(AA218="",0,INDEX('Appendix 3 Rules'!$K$2:$K$18,MATCH(F218,'Appendix 3 Rules'!$A$2:$A$17))))+(IF(AC218="",0,INDEX('Appendix 3 Rules'!$L$2:$L$18,MATCH(F218,'Appendix 3 Rules'!$A$2:$A$17))))+(IF(AE218="",0,INDEX('Appendix 3 Rules'!$M$2:$M$18,MATCH(F218,'Appendix 3 Rules'!$A$2:$A$17))))+(IF(AG218="",0,INDEX('Appendix 3 Rules'!$N$2:$N$18,MATCH(F218,'Appendix 3 Rules'!$A$2:$A$17))))+(IF(F218="gc1",VLOOKUP(F218,'Appendix 3 Rules'!$A$1:$O$34,15)))+(IF(F218="gc2",VLOOKUP(F218,'Appendix 3 Rules'!$A$1:$O$34,15)))+(IF(F218="gc3",VLOOKUP(F218,'Appendix 3 Rules'!$A$1:$O$34,15)))+(IF(F218="gr1",VLOOKUP(F218,'Appendix 3 Rules'!$A$1:$O$34,15)))+(IF(F218="gr2",VLOOKUP(F218,'Appendix 3 Rules'!$A$1:$O$34,15)))+(IF(F218="gr3",VLOOKUP(F218,'Appendix 3 Rules'!$A$1:$O$34,15)))+(IF(F218="h1",VLOOKUP(F218,'Appendix 3 Rules'!$A$1:$O$34,15)))+(IF(F218="h2",VLOOKUP(F218,'Appendix 3 Rules'!$A$1:$O$34,15)))+(IF(F218="h3",VLOOKUP(F218,'Appendix 3 Rules'!$A$1:$O$34,15)))+(IF(F218="i1",VLOOKUP(F218,'Appendix 3 Rules'!$A$1:$O$34,15)))+(IF(F218="i2",VLOOKUP(F218,'Appendix 3 Rules'!$A$1:$O$34,15)))+(IF(F218="j1",VLOOKUP(F218,'Appendix 3 Rules'!$A$1:$O$34,15)))+(IF(F218="j2",VLOOKUP(F218,'Appendix 3 Rules'!$A$1:$O$34,15)))+(IF(F218="k",VLOOKUP(F218,'Appendix 3 Rules'!$A$1:$O$34,15)))+(IF(F218="l1",VLOOKUP(F218,'Appendix 3 Rules'!$A$1:$O$34,15)))+(IF(F218="l2",VLOOKUP(F218,'Appendix 3 Rules'!$A$1:$O$34,15)))+(IF(F218="m1",VLOOKUP(F218,'Appendix 3 Rules'!$A$1:$O$34,15)))+(IF(F218="m2",VLOOKUP(F218,'Appendix 3 Rules'!$A$1:$O$34,15)))+(IF(F218="m3",VLOOKUP(F218,'Appendix 3 Rules'!$A$1:$O$34,15)))+(IF(F218="n",VLOOKUP(F218,'Appendix 3 Rules'!$A$1:$O$34,15)))+(IF(F218="o",VLOOKUP(F218,'Appendix 3 Rules'!$A$1:$O$34,15)))+(IF(F218="p",VLOOKUP(F218,'Appendix 3 Rules'!$A$1:$O$34,15)))+(IF(F218="q",VLOOKUP(F218,'Appendix 3 Rules'!$A$1:$O$34,15)))+(IF(F218="r",VLOOKUP(F218,'Appendix 3 Rules'!$A$1:$O$34,15)))+(IF(F218="s",VLOOKUP(F218,'Appendix 3 Rules'!$A$1:$O$34,15)))+(IF(F218="t",VLOOKUP(F218,'Appendix 3 Rules'!$A$1:$O$34,15)))+(IF(F218="u",VLOOKUP(F218,'Appendix 3 Rules'!$A$1:$O$34,15))))</f>
        <v/>
      </c>
      <c r="H218" s="61" t="str">
        <f>IF(F218="","",IF(OR(F218="d",F218="e",F218="gc1",F218="gc2",F218="gc3",F218="gr1",F218="gr2",F218="gr3",F218="h1",F218="h2",F218="h3",F218="i1",F218="i2",F218="j1",F218="j2",F218="k",F218="l1",F218="l2",F218="m1",F218="m2",F218="m3",F218="n",F218="o",F218="p",F218="q",F218="r",F218="s",F218="t",F218="u",F218="f"),MIN(G218,VLOOKUP(F218,'Appx 3 (Mass) Rules'!$A$1:$D$150,4,0)),MIN(G218,VLOOKUP(F218,'Appx 3 (Mass) Rules'!$A$1:$D$150,4,0),SUMPRODUCT(IF(I218="",0,INDEX('Appendix 3 Rules'!$B$2:$B$18,MATCH(F218,'Appendix 3 Rules'!$A$2:$A$17))))+(IF(K218="",0,INDEX('Appendix 3 Rules'!$C$2:$C$18,MATCH(F218,'Appendix 3 Rules'!$A$2:$A$17))))+(IF(M218="",0,INDEX('Appendix 3 Rules'!$D$2:$D$18,MATCH(F218,'Appendix 3 Rules'!$A$2:$A$17))))+(IF(O218="",0,INDEX('Appendix 3 Rules'!$E$2:$E$18,MATCH(F218,'Appendix 3 Rules'!$A$2:$A$17))))+(IF(Q218="",0,INDEX('Appendix 3 Rules'!$F$2:$F$18,MATCH(F218,'Appendix 3 Rules'!$A$2:$A$17))))+(IF(S218="",0,INDEX('Appendix 3 Rules'!$G$2:$G$18,MATCH(F218,'Appendix 3 Rules'!$A$2:$A$17))))+(IF(U218="",0,INDEX('Appendix 3 Rules'!$H$2:$H$18,MATCH(F218,'Appendix 3 Rules'!$A$2:$A$17))))+(IF(W218="",0,INDEX('Appendix 3 Rules'!$I$2:$I$18,MATCH(F218,'Appendix 3 Rules'!$A$2:$A$17))))+(IF(Y218="",0,INDEX('Appendix 3 Rules'!$J$2:$J$18,MATCH(F218,'Appendix 3 Rules'!$A$2:$A$17))))+(IF(AA218="",0,INDEX('Appendix 3 Rules'!$K$2:$K$18,MATCH(F218,'Appendix 3 Rules'!$A$2:$A$17))))+(IF(AC218="",0,INDEX('Appendix 3 Rules'!$L$2:$L$18,MATCH(F218,'Appendix 3 Rules'!$A$2:$A$17))))+(IF(AE218="",0,INDEX('Appendix 3 Rules'!$M$2:$M$18,MATCH(F218,'Appendix 3 Rules'!$A$2:$A$17))))+(IF(AG218="",0,INDEX('Appendix 3 Rules'!$N$2:$N$18,MATCH(F218,'Appendix 3 Rules'!$A$2:$A$17))))+(IF(F218="gc1",VLOOKUP(F218,'Appendix 3 Rules'!$A$1:$O$34,15)))+(IF(F218="gc2",VLOOKUP(F218,'Appendix 3 Rules'!$A$1:$O$34,15)))+(IF(F218="gc3",VLOOKUP(F218,'Appendix 3 Rules'!$A$1:$O$34,15)))+(IF(F218="gr1",VLOOKUP(F218,'Appendix 3 Rules'!$A$1:$O$34,15)))+(IF(F218="gr2",VLOOKUP(F218,'Appendix 3 Rules'!$A$1:$O$34,15)))+(IF(F218="gr3",VLOOKUP(F218,'Appendix 3 Rules'!$A$1:$O$34,15)))+(IF(F218="h1",VLOOKUP(F218,'Appendix 3 Rules'!$A$1:$O$34,15)))+(IF(F218="h2",VLOOKUP(F218,'Appendix 3 Rules'!$A$1:$O$34,15)))+(IF(F218="h3",VLOOKUP(F218,'Appendix 3 Rules'!$A$1:$O$34,15)))+(IF(F218="i1",VLOOKUP(F218,'Appendix 3 Rules'!$A$1:$O$34,15)))+(IF(F218="i2",VLOOKUP(F218,'Appendix 3 Rules'!$A$1:$O$34,15)))+(IF(F218="j1",VLOOKUP(F218,'Appendix 3 Rules'!$A$1:$O$34,15)))+(IF(F218="j2",VLOOKUP(F218,'Appendix 3 Rules'!$A$1:$O$34,15)))+(IF(F218="k",VLOOKUP(F218,'Appendix 3 Rules'!$A$1:$O$34,15)))+(IF(F218="l1",VLOOKUP(F218,'Appendix 3 Rules'!$A$1:$O$34,15)))+(IF(F218="l2",VLOOKUP(F218,'Appendix 3 Rules'!$A$1:$O$34,15)))+(IF(F218="m1",VLOOKUP(F218,'Appendix 3 Rules'!$A$1:$O$34,15)))+(IF(F218="m2",VLOOKUP(F218,'Appendix 3 Rules'!$A$1:$O$34,15)))+(IF(F218="m3",VLOOKUP(F218,'Appendix 3 Rules'!$A$1:$O$34,15)))+(IF(F218="n",VLOOKUP(F218,'Appendix 3 Rules'!$A$1:$O$34,15)))+(IF(F218="o",VLOOKUP(F218,'Appendix 3 Rules'!$A$1:$O$34,15)))+(IF(F218="p",VLOOKUP(F218,'Appendix 3 Rules'!$A$1:$O$34,15)))+(IF(F218="q",VLOOKUP(F218,'Appendix 3 Rules'!$A$1:$O$34,15)))+(IF(F218="r",VLOOKUP(F218,'Appendix 3 Rules'!$A$1:$O$34,15)))+(IF(F218="s",VLOOKUP(F218,'Appendix 3 Rules'!$A$1:$O$34,15)))+(IF(F218="t",VLOOKUP(F218,'Appendix 3 Rules'!$A$1:$O$34,15)))+(IF(F218="u",VLOOKUP(F218,'Appendix 3 Rules'!$A$1:$O$34,15))))))</f>
        <v/>
      </c>
      <c r="I218" s="11"/>
      <c r="J218" s="14"/>
      <c r="K218" s="11"/>
      <c r="L218" s="14"/>
      <c r="M218" s="11"/>
      <c r="N218" s="14"/>
      <c r="O218" s="11"/>
      <c r="P218" s="14"/>
      <c r="Q218" s="11"/>
      <c r="R218" s="14"/>
      <c r="S218" s="68"/>
      <c r="T218" s="14"/>
      <c r="U218" s="11"/>
      <c r="V218" s="14"/>
      <c r="W218" s="11"/>
      <c r="X218" s="14"/>
      <c r="Y218" s="69"/>
      <c r="Z218" s="14"/>
      <c r="AA218" s="69"/>
      <c r="AB218" s="14"/>
      <c r="AC218" s="8"/>
      <c r="AD218" s="13"/>
      <c r="AE218" s="8"/>
      <c r="AF218" s="13"/>
      <c r="AG218" s="8"/>
      <c r="AH218" s="13"/>
      <c r="AI218" s="13"/>
      <c r="AJ218" s="13"/>
      <c r="AK218" s="13"/>
      <c r="AL218" s="13"/>
      <c r="AM218" s="13" t="str">
        <f>IF(OR(AE218&lt;&gt;"",AG218&lt;&gt;""),"",IF(AND(F218&lt;&gt;"f",M218&lt;&gt;""),VLOOKUP(F218,'Appendix 3 Rules'!$A$1:$O$34,4,0),""))</f>
        <v/>
      </c>
      <c r="AN218" s="13" t="str">
        <f>IF(Q218="","",VLOOKUP(F218,'Appendix 3 Rules'!$A$1:$N$34,6,FALSE))</f>
        <v/>
      </c>
      <c r="AO218" s="13" t="str">
        <f>IF(AND(F218="f",U218&lt;&gt;""),VLOOKUP(F218,'Appendix 3 Rules'!$A$1:$N$34,8,FALSE),"")</f>
        <v/>
      </c>
    </row>
    <row r="219" spans="1:41" ht="18" customHeight="1" x14ac:dyDescent="0.2">
      <c r="B219" s="70"/>
      <c r="C219" s="9"/>
      <c r="D219" s="10"/>
      <c r="E219" s="9"/>
      <c r="F219" s="8"/>
      <c r="G219" s="20" t="str">
        <f>IF(F219="","",SUMPRODUCT(IF(I219="",0,INDEX('Appendix 3 Rules'!$B$2:$B$18,MATCH(F219,'Appendix 3 Rules'!$A$2:$A$17))))+(IF(K219="",0,INDEX('Appendix 3 Rules'!$C$2:$C$18,MATCH(F219,'Appendix 3 Rules'!$A$2:$A$17))))+(IF(M219="",0,INDEX('Appendix 3 Rules'!$D$2:$D$18,MATCH(F219,'Appendix 3 Rules'!$A$2:$A$17))))+(IF(O219="",0,INDEX('Appendix 3 Rules'!$E$2:$E$18,MATCH(F219,'Appendix 3 Rules'!$A$2:$A$17))))+(IF(Q219="",0,INDEX('Appendix 3 Rules'!$F$2:$F$18,MATCH(F219,'Appendix 3 Rules'!$A$2:$A$17))))+(IF(S219="",0,INDEX('Appendix 3 Rules'!$G$2:$G$18,MATCH(F219,'Appendix 3 Rules'!$A$2:$A$17))))+(IF(U219="",0,INDEX('Appendix 3 Rules'!$H$2:$H$18,MATCH(F219,'Appendix 3 Rules'!$A$2:$A$17))))+(IF(W219="",0,INDEX('Appendix 3 Rules'!$I$2:$I$18,MATCH(F219,'Appendix 3 Rules'!$A$2:$A$17))))+(IF(Y219="",0,INDEX('Appendix 3 Rules'!$J$2:$J$18,MATCH(F219,'Appendix 3 Rules'!$A$2:$A$17))))+(IF(AA219="",0,INDEX('Appendix 3 Rules'!$K$2:$K$18,MATCH(F219,'Appendix 3 Rules'!$A$2:$A$17))))+(IF(AC219="",0,INDEX('Appendix 3 Rules'!$L$2:$L$18,MATCH(F219,'Appendix 3 Rules'!$A$2:$A$17))))+(IF(AE219="",0,INDEX('Appendix 3 Rules'!$M$2:$M$18,MATCH(F219,'Appendix 3 Rules'!$A$2:$A$17))))+(IF(AG219="",0,INDEX('Appendix 3 Rules'!$N$2:$N$18,MATCH(F219,'Appendix 3 Rules'!$A$2:$A$17))))+(IF(F219="gc1",VLOOKUP(F219,'Appendix 3 Rules'!$A$1:$O$34,15)))+(IF(F219="gc2",VLOOKUP(F219,'Appendix 3 Rules'!$A$1:$O$34,15)))+(IF(F219="gc3",VLOOKUP(F219,'Appendix 3 Rules'!$A$1:$O$34,15)))+(IF(F219="gr1",VLOOKUP(F219,'Appendix 3 Rules'!$A$1:$O$34,15)))+(IF(F219="gr2",VLOOKUP(F219,'Appendix 3 Rules'!$A$1:$O$34,15)))+(IF(F219="gr3",VLOOKUP(F219,'Appendix 3 Rules'!$A$1:$O$34,15)))+(IF(F219="h1",VLOOKUP(F219,'Appendix 3 Rules'!$A$1:$O$34,15)))+(IF(F219="h2",VLOOKUP(F219,'Appendix 3 Rules'!$A$1:$O$34,15)))+(IF(F219="h3",VLOOKUP(F219,'Appendix 3 Rules'!$A$1:$O$34,15)))+(IF(F219="i1",VLOOKUP(F219,'Appendix 3 Rules'!$A$1:$O$34,15)))+(IF(F219="i2",VLOOKUP(F219,'Appendix 3 Rules'!$A$1:$O$34,15)))+(IF(F219="j1",VLOOKUP(F219,'Appendix 3 Rules'!$A$1:$O$34,15)))+(IF(F219="j2",VLOOKUP(F219,'Appendix 3 Rules'!$A$1:$O$34,15)))+(IF(F219="k",VLOOKUP(F219,'Appendix 3 Rules'!$A$1:$O$34,15)))+(IF(F219="l1",VLOOKUP(F219,'Appendix 3 Rules'!$A$1:$O$34,15)))+(IF(F219="l2",VLOOKUP(F219,'Appendix 3 Rules'!$A$1:$O$34,15)))+(IF(F219="m1",VLOOKUP(F219,'Appendix 3 Rules'!$A$1:$O$34,15)))+(IF(F219="m2",VLOOKUP(F219,'Appendix 3 Rules'!$A$1:$O$34,15)))+(IF(F219="m3",VLOOKUP(F219,'Appendix 3 Rules'!$A$1:$O$34,15)))+(IF(F219="n",VLOOKUP(F219,'Appendix 3 Rules'!$A$1:$O$34,15)))+(IF(F219="o",VLOOKUP(F219,'Appendix 3 Rules'!$A$1:$O$34,15)))+(IF(F219="p",VLOOKUP(F219,'Appendix 3 Rules'!$A$1:$O$34,15)))+(IF(F219="q",VLOOKUP(F219,'Appendix 3 Rules'!$A$1:$O$34,15)))+(IF(F219="r",VLOOKUP(F219,'Appendix 3 Rules'!$A$1:$O$34,15)))+(IF(F219="s",VLOOKUP(F219,'Appendix 3 Rules'!$A$1:$O$34,15)))+(IF(F219="t",VLOOKUP(F219,'Appendix 3 Rules'!$A$1:$O$34,15)))+(IF(F219="u",VLOOKUP(F219,'Appendix 3 Rules'!$A$1:$O$34,15))))</f>
        <v/>
      </c>
      <c r="H219" s="61" t="str">
        <f>IF(F219="","",IF(OR(F219="d",F219="e",F219="gc1",F219="gc2",F219="gc3",F219="gr1",F219="gr2",F219="gr3",F219="h1",F219="h2",F219="h3",F219="i1",F219="i2",F219="j1",F219="j2",F219="k",F219="l1",F219="l2",F219="m1",F219="m2",F219="m3",F219="n",F219="o",F219="p",F219="q",F219="r",F219="s",F219="t",F219="u",F219="f"),MIN(G219,VLOOKUP(F219,'Appx 3 (Mass) Rules'!$A$1:$D$150,4,0)),MIN(G219,VLOOKUP(F219,'Appx 3 (Mass) Rules'!$A$1:$D$150,4,0),SUMPRODUCT(IF(I219="",0,INDEX('Appendix 3 Rules'!$B$2:$B$18,MATCH(F219,'Appendix 3 Rules'!$A$2:$A$17))))+(IF(K219="",0,INDEX('Appendix 3 Rules'!$C$2:$C$18,MATCH(F219,'Appendix 3 Rules'!$A$2:$A$17))))+(IF(M219="",0,INDEX('Appendix 3 Rules'!$D$2:$D$18,MATCH(F219,'Appendix 3 Rules'!$A$2:$A$17))))+(IF(O219="",0,INDEX('Appendix 3 Rules'!$E$2:$E$18,MATCH(F219,'Appendix 3 Rules'!$A$2:$A$17))))+(IF(Q219="",0,INDEX('Appendix 3 Rules'!$F$2:$F$18,MATCH(F219,'Appendix 3 Rules'!$A$2:$A$17))))+(IF(S219="",0,INDEX('Appendix 3 Rules'!$G$2:$G$18,MATCH(F219,'Appendix 3 Rules'!$A$2:$A$17))))+(IF(U219="",0,INDEX('Appendix 3 Rules'!$H$2:$H$18,MATCH(F219,'Appendix 3 Rules'!$A$2:$A$17))))+(IF(W219="",0,INDEX('Appendix 3 Rules'!$I$2:$I$18,MATCH(F219,'Appendix 3 Rules'!$A$2:$A$17))))+(IF(Y219="",0,INDEX('Appendix 3 Rules'!$J$2:$J$18,MATCH(F219,'Appendix 3 Rules'!$A$2:$A$17))))+(IF(AA219="",0,INDEX('Appendix 3 Rules'!$K$2:$K$18,MATCH(F219,'Appendix 3 Rules'!$A$2:$A$17))))+(IF(AC219="",0,INDEX('Appendix 3 Rules'!$L$2:$L$18,MATCH(F219,'Appendix 3 Rules'!$A$2:$A$17))))+(IF(AE219="",0,INDEX('Appendix 3 Rules'!$M$2:$M$18,MATCH(F219,'Appendix 3 Rules'!$A$2:$A$17))))+(IF(AG219="",0,INDEX('Appendix 3 Rules'!$N$2:$N$18,MATCH(F219,'Appendix 3 Rules'!$A$2:$A$17))))+(IF(F219="gc1",VLOOKUP(F219,'Appendix 3 Rules'!$A$1:$O$34,15)))+(IF(F219="gc2",VLOOKUP(F219,'Appendix 3 Rules'!$A$1:$O$34,15)))+(IF(F219="gc3",VLOOKUP(F219,'Appendix 3 Rules'!$A$1:$O$34,15)))+(IF(F219="gr1",VLOOKUP(F219,'Appendix 3 Rules'!$A$1:$O$34,15)))+(IF(F219="gr2",VLOOKUP(F219,'Appendix 3 Rules'!$A$1:$O$34,15)))+(IF(F219="gr3",VLOOKUP(F219,'Appendix 3 Rules'!$A$1:$O$34,15)))+(IF(F219="h1",VLOOKUP(F219,'Appendix 3 Rules'!$A$1:$O$34,15)))+(IF(F219="h2",VLOOKUP(F219,'Appendix 3 Rules'!$A$1:$O$34,15)))+(IF(F219="h3",VLOOKUP(F219,'Appendix 3 Rules'!$A$1:$O$34,15)))+(IF(F219="i1",VLOOKUP(F219,'Appendix 3 Rules'!$A$1:$O$34,15)))+(IF(F219="i2",VLOOKUP(F219,'Appendix 3 Rules'!$A$1:$O$34,15)))+(IF(F219="j1",VLOOKUP(F219,'Appendix 3 Rules'!$A$1:$O$34,15)))+(IF(F219="j2",VLOOKUP(F219,'Appendix 3 Rules'!$A$1:$O$34,15)))+(IF(F219="k",VLOOKUP(F219,'Appendix 3 Rules'!$A$1:$O$34,15)))+(IF(F219="l1",VLOOKUP(F219,'Appendix 3 Rules'!$A$1:$O$34,15)))+(IF(F219="l2",VLOOKUP(F219,'Appendix 3 Rules'!$A$1:$O$34,15)))+(IF(F219="m1",VLOOKUP(F219,'Appendix 3 Rules'!$A$1:$O$34,15)))+(IF(F219="m2",VLOOKUP(F219,'Appendix 3 Rules'!$A$1:$O$34,15)))+(IF(F219="m3",VLOOKUP(F219,'Appendix 3 Rules'!$A$1:$O$34,15)))+(IF(F219="n",VLOOKUP(F219,'Appendix 3 Rules'!$A$1:$O$34,15)))+(IF(F219="o",VLOOKUP(F219,'Appendix 3 Rules'!$A$1:$O$34,15)))+(IF(F219="p",VLOOKUP(F219,'Appendix 3 Rules'!$A$1:$O$34,15)))+(IF(F219="q",VLOOKUP(F219,'Appendix 3 Rules'!$A$1:$O$34,15)))+(IF(F219="r",VLOOKUP(F219,'Appendix 3 Rules'!$A$1:$O$34,15)))+(IF(F219="s",VLOOKUP(F219,'Appendix 3 Rules'!$A$1:$O$34,15)))+(IF(F219="t",VLOOKUP(F219,'Appendix 3 Rules'!$A$1:$O$34,15)))+(IF(F219="u",VLOOKUP(F219,'Appendix 3 Rules'!$A$1:$O$34,15))))))</f>
        <v/>
      </c>
      <c r="I219" s="12"/>
      <c r="J219" s="13"/>
      <c r="K219" s="12"/>
      <c r="L219" s="13"/>
      <c r="M219" s="12"/>
      <c r="N219" s="13"/>
      <c r="O219" s="12"/>
      <c r="P219" s="13"/>
      <c r="Q219" s="12"/>
      <c r="R219" s="13"/>
      <c r="S219" s="12"/>
      <c r="T219" s="13"/>
      <c r="U219" s="12"/>
      <c r="V219" s="13"/>
      <c r="W219" s="12"/>
      <c r="X219" s="13"/>
      <c r="Y219" s="12"/>
      <c r="Z219" s="13"/>
      <c r="AA219" s="12"/>
      <c r="AB219" s="13"/>
      <c r="AC219" s="8"/>
      <c r="AD219" s="13"/>
      <c r="AE219" s="8"/>
      <c r="AF219" s="13"/>
      <c r="AG219" s="8"/>
      <c r="AH219" s="13"/>
      <c r="AI219" s="13"/>
      <c r="AJ219" s="13"/>
      <c r="AK219" s="13"/>
      <c r="AL219" s="13"/>
      <c r="AM219" s="13" t="str">
        <f>IF(OR(AE219&lt;&gt;"",AG219&lt;&gt;""),"",IF(AND(F219&lt;&gt;"f",M219&lt;&gt;""),VLOOKUP(F219,'Appendix 3 Rules'!$A$1:$O$34,4,0),""))</f>
        <v/>
      </c>
      <c r="AN219" s="13" t="str">
        <f>IF(Q219="","",VLOOKUP(F219,'Appendix 3 Rules'!$A$1:$N$34,6,FALSE))</f>
        <v/>
      </c>
      <c r="AO219" s="13" t="str">
        <f>IF(AND(F219="f",U219&lt;&gt;""),VLOOKUP(F219,'Appendix 3 Rules'!$A$1:$N$34,8,FALSE),"")</f>
        <v/>
      </c>
    </row>
    <row r="220" spans="1:41" ht="18" customHeight="1" x14ac:dyDescent="0.2">
      <c r="A220" s="66"/>
      <c r="B220" s="70"/>
      <c r="C220" s="9"/>
      <c r="D220" s="10"/>
      <c r="E220" s="9"/>
      <c r="F220" s="8"/>
      <c r="G220" s="20" t="str">
        <f>IF(F220="","",SUMPRODUCT(IF(I220="",0,INDEX('Appendix 3 Rules'!$B$2:$B$18,MATCH(F220,'Appendix 3 Rules'!$A$2:$A$17))))+(IF(K220="",0,INDEX('Appendix 3 Rules'!$C$2:$C$18,MATCH(F220,'Appendix 3 Rules'!$A$2:$A$17))))+(IF(M220="",0,INDEX('Appendix 3 Rules'!$D$2:$D$18,MATCH(F220,'Appendix 3 Rules'!$A$2:$A$17))))+(IF(O220="",0,INDEX('Appendix 3 Rules'!$E$2:$E$18,MATCH(F220,'Appendix 3 Rules'!$A$2:$A$17))))+(IF(Q220="",0,INDEX('Appendix 3 Rules'!$F$2:$F$18,MATCH(F220,'Appendix 3 Rules'!$A$2:$A$17))))+(IF(S220="",0,INDEX('Appendix 3 Rules'!$G$2:$G$18,MATCH(F220,'Appendix 3 Rules'!$A$2:$A$17))))+(IF(U220="",0,INDEX('Appendix 3 Rules'!$H$2:$H$18,MATCH(F220,'Appendix 3 Rules'!$A$2:$A$17))))+(IF(W220="",0,INDEX('Appendix 3 Rules'!$I$2:$I$18,MATCH(F220,'Appendix 3 Rules'!$A$2:$A$17))))+(IF(Y220="",0,INDEX('Appendix 3 Rules'!$J$2:$J$18,MATCH(F220,'Appendix 3 Rules'!$A$2:$A$17))))+(IF(AA220="",0,INDEX('Appendix 3 Rules'!$K$2:$K$18,MATCH(F220,'Appendix 3 Rules'!$A$2:$A$17))))+(IF(AC220="",0,INDEX('Appendix 3 Rules'!$L$2:$L$18,MATCH(F220,'Appendix 3 Rules'!$A$2:$A$17))))+(IF(AE220="",0,INDEX('Appendix 3 Rules'!$M$2:$M$18,MATCH(F220,'Appendix 3 Rules'!$A$2:$A$17))))+(IF(AG220="",0,INDEX('Appendix 3 Rules'!$N$2:$N$18,MATCH(F220,'Appendix 3 Rules'!$A$2:$A$17))))+(IF(F220="gc1",VLOOKUP(F220,'Appendix 3 Rules'!$A$1:$O$34,15)))+(IF(F220="gc2",VLOOKUP(F220,'Appendix 3 Rules'!$A$1:$O$34,15)))+(IF(F220="gc3",VLOOKUP(F220,'Appendix 3 Rules'!$A$1:$O$34,15)))+(IF(F220="gr1",VLOOKUP(F220,'Appendix 3 Rules'!$A$1:$O$34,15)))+(IF(F220="gr2",VLOOKUP(F220,'Appendix 3 Rules'!$A$1:$O$34,15)))+(IF(F220="gr3",VLOOKUP(F220,'Appendix 3 Rules'!$A$1:$O$34,15)))+(IF(F220="h1",VLOOKUP(F220,'Appendix 3 Rules'!$A$1:$O$34,15)))+(IF(F220="h2",VLOOKUP(F220,'Appendix 3 Rules'!$A$1:$O$34,15)))+(IF(F220="h3",VLOOKUP(F220,'Appendix 3 Rules'!$A$1:$O$34,15)))+(IF(F220="i1",VLOOKUP(F220,'Appendix 3 Rules'!$A$1:$O$34,15)))+(IF(F220="i2",VLOOKUP(F220,'Appendix 3 Rules'!$A$1:$O$34,15)))+(IF(F220="j1",VLOOKUP(F220,'Appendix 3 Rules'!$A$1:$O$34,15)))+(IF(F220="j2",VLOOKUP(F220,'Appendix 3 Rules'!$A$1:$O$34,15)))+(IF(F220="k",VLOOKUP(F220,'Appendix 3 Rules'!$A$1:$O$34,15)))+(IF(F220="l1",VLOOKUP(F220,'Appendix 3 Rules'!$A$1:$O$34,15)))+(IF(F220="l2",VLOOKUP(F220,'Appendix 3 Rules'!$A$1:$O$34,15)))+(IF(F220="m1",VLOOKUP(F220,'Appendix 3 Rules'!$A$1:$O$34,15)))+(IF(F220="m2",VLOOKUP(F220,'Appendix 3 Rules'!$A$1:$O$34,15)))+(IF(F220="m3",VLOOKUP(F220,'Appendix 3 Rules'!$A$1:$O$34,15)))+(IF(F220="n",VLOOKUP(F220,'Appendix 3 Rules'!$A$1:$O$34,15)))+(IF(F220="o",VLOOKUP(F220,'Appendix 3 Rules'!$A$1:$O$34,15)))+(IF(F220="p",VLOOKUP(F220,'Appendix 3 Rules'!$A$1:$O$34,15)))+(IF(F220="q",VLOOKUP(F220,'Appendix 3 Rules'!$A$1:$O$34,15)))+(IF(F220="r",VLOOKUP(F220,'Appendix 3 Rules'!$A$1:$O$34,15)))+(IF(F220="s",VLOOKUP(F220,'Appendix 3 Rules'!$A$1:$O$34,15)))+(IF(F220="t",VLOOKUP(F220,'Appendix 3 Rules'!$A$1:$O$34,15)))+(IF(F220="u",VLOOKUP(F220,'Appendix 3 Rules'!$A$1:$O$34,15))))</f>
        <v/>
      </c>
      <c r="H220" s="61" t="str">
        <f>IF(F220="","",IF(OR(F220="d",F220="e",F220="gc1",F220="gc2",F220="gc3",F220="gr1",F220="gr2",F220="gr3",F220="h1",F220="h2",F220="h3",F220="i1",F220="i2",F220="j1",F220="j2",F220="k",F220="l1",F220="l2",F220="m1",F220="m2",F220="m3",F220="n",F220="o",F220="p",F220="q",F220="r",F220="s",F220="t",F220="u",F220="f"),MIN(G220,VLOOKUP(F220,'Appx 3 (Mass) Rules'!$A$1:$D$150,4,0)),MIN(G220,VLOOKUP(F220,'Appx 3 (Mass) Rules'!$A$1:$D$150,4,0),SUMPRODUCT(IF(I220="",0,INDEX('Appendix 3 Rules'!$B$2:$B$18,MATCH(F220,'Appendix 3 Rules'!$A$2:$A$17))))+(IF(K220="",0,INDEX('Appendix 3 Rules'!$C$2:$C$18,MATCH(F220,'Appendix 3 Rules'!$A$2:$A$17))))+(IF(M220="",0,INDEX('Appendix 3 Rules'!$D$2:$D$18,MATCH(F220,'Appendix 3 Rules'!$A$2:$A$17))))+(IF(O220="",0,INDEX('Appendix 3 Rules'!$E$2:$E$18,MATCH(F220,'Appendix 3 Rules'!$A$2:$A$17))))+(IF(Q220="",0,INDEX('Appendix 3 Rules'!$F$2:$F$18,MATCH(F220,'Appendix 3 Rules'!$A$2:$A$17))))+(IF(S220="",0,INDEX('Appendix 3 Rules'!$G$2:$G$18,MATCH(F220,'Appendix 3 Rules'!$A$2:$A$17))))+(IF(U220="",0,INDEX('Appendix 3 Rules'!$H$2:$H$18,MATCH(F220,'Appendix 3 Rules'!$A$2:$A$17))))+(IF(W220="",0,INDEX('Appendix 3 Rules'!$I$2:$I$18,MATCH(F220,'Appendix 3 Rules'!$A$2:$A$17))))+(IF(Y220="",0,INDEX('Appendix 3 Rules'!$J$2:$J$18,MATCH(F220,'Appendix 3 Rules'!$A$2:$A$17))))+(IF(AA220="",0,INDEX('Appendix 3 Rules'!$K$2:$K$18,MATCH(F220,'Appendix 3 Rules'!$A$2:$A$17))))+(IF(AC220="",0,INDEX('Appendix 3 Rules'!$L$2:$L$18,MATCH(F220,'Appendix 3 Rules'!$A$2:$A$17))))+(IF(AE220="",0,INDEX('Appendix 3 Rules'!$M$2:$M$18,MATCH(F220,'Appendix 3 Rules'!$A$2:$A$17))))+(IF(AG220="",0,INDEX('Appendix 3 Rules'!$N$2:$N$18,MATCH(F220,'Appendix 3 Rules'!$A$2:$A$17))))+(IF(F220="gc1",VLOOKUP(F220,'Appendix 3 Rules'!$A$1:$O$34,15)))+(IF(F220="gc2",VLOOKUP(F220,'Appendix 3 Rules'!$A$1:$O$34,15)))+(IF(F220="gc3",VLOOKUP(F220,'Appendix 3 Rules'!$A$1:$O$34,15)))+(IF(F220="gr1",VLOOKUP(F220,'Appendix 3 Rules'!$A$1:$O$34,15)))+(IF(F220="gr2",VLOOKUP(F220,'Appendix 3 Rules'!$A$1:$O$34,15)))+(IF(F220="gr3",VLOOKUP(F220,'Appendix 3 Rules'!$A$1:$O$34,15)))+(IF(F220="h1",VLOOKUP(F220,'Appendix 3 Rules'!$A$1:$O$34,15)))+(IF(F220="h2",VLOOKUP(F220,'Appendix 3 Rules'!$A$1:$O$34,15)))+(IF(F220="h3",VLOOKUP(F220,'Appendix 3 Rules'!$A$1:$O$34,15)))+(IF(F220="i1",VLOOKUP(F220,'Appendix 3 Rules'!$A$1:$O$34,15)))+(IF(F220="i2",VLOOKUP(F220,'Appendix 3 Rules'!$A$1:$O$34,15)))+(IF(F220="j1",VLOOKUP(F220,'Appendix 3 Rules'!$A$1:$O$34,15)))+(IF(F220="j2",VLOOKUP(F220,'Appendix 3 Rules'!$A$1:$O$34,15)))+(IF(F220="k",VLOOKUP(F220,'Appendix 3 Rules'!$A$1:$O$34,15)))+(IF(F220="l1",VLOOKUP(F220,'Appendix 3 Rules'!$A$1:$O$34,15)))+(IF(F220="l2",VLOOKUP(F220,'Appendix 3 Rules'!$A$1:$O$34,15)))+(IF(F220="m1",VLOOKUP(F220,'Appendix 3 Rules'!$A$1:$O$34,15)))+(IF(F220="m2",VLOOKUP(F220,'Appendix 3 Rules'!$A$1:$O$34,15)))+(IF(F220="m3",VLOOKUP(F220,'Appendix 3 Rules'!$A$1:$O$34,15)))+(IF(F220="n",VLOOKUP(F220,'Appendix 3 Rules'!$A$1:$O$34,15)))+(IF(F220="o",VLOOKUP(F220,'Appendix 3 Rules'!$A$1:$O$34,15)))+(IF(F220="p",VLOOKUP(F220,'Appendix 3 Rules'!$A$1:$O$34,15)))+(IF(F220="q",VLOOKUP(F220,'Appendix 3 Rules'!$A$1:$O$34,15)))+(IF(F220="r",VLOOKUP(F220,'Appendix 3 Rules'!$A$1:$O$34,15)))+(IF(F220="s",VLOOKUP(F220,'Appendix 3 Rules'!$A$1:$O$34,15)))+(IF(F220="t",VLOOKUP(F220,'Appendix 3 Rules'!$A$1:$O$34,15)))+(IF(F220="u",VLOOKUP(F220,'Appendix 3 Rules'!$A$1:$O$34,15))))))</f>
        <v/>
      </c>
      <c r="I220" s="11"/>
      <c r="J220" s="14"/>
      <c r="K220" s="11"/>
      <c r="L220" s="14"/>
      <c r="M220" s="11"/>
      <c r="N220" s="14"/>
      <c r="O220" s="11"/>
      <c r="P220" s="14"/>
      <c r="Q220" s="11"/>
      <c r="R220" s="14"/>
      <c r="S220" s="68"/>
      <c r="T220" s="14"/>
      <c r="U220" s="11"/>
      <c r="V220" s="14"/>
      <c r="W220" s="11"/>
      <c r="X220" s="14"/>
      <c r="Y220" s="69"/>
      <c r="Z220" s="14"/>
      <c r="AA220" s="69"/>
      <c r="AB220" s="14"/>
      <c r="AC220" s="8"/>
      <c r="AD220" s="13"/>
      <c r="AE220" s="8"/>
      <c r="AF220" s="13"/>
      <c r="AG220" s="8"/>
      <c r="AH220" s="13"/>
      <c r="AI220" s="13"/>
      <c r="AJ220" s="13"/>
      <c r="AK220" s="13"/>
      <c r="AL220" s="13"/>
      <c r="AM220" s="13" t="str">
        <f>IF(OR(AE220&lt;&gt;"",AG220&lt;&gt;""),"",IF(AND(F220&lt;&gt;"f",M220&lt;&gt;""),VLOOKUP(F220,'Appendix 3 Rules'!$A$1:$O$34,4,0),""))</f>
        <v/>
      </c>
      <c r="AN220" s="13" t="str">
        <f>IF(Q220="","",VLOOKUP(F220,'Appendix 3 Rules'!$A$1:$N$34,6,FALSE))</f>
        <v/>
      </c>
      <c r="AO220" s="13" t="str">
        <f>IF(AND(F220="f",U220&lt;&gt;""),VLOOKUP(F220,'Appendix 3 Rules'!$A$1:$N$34,8,FALSE),"")</f>
        <v/>
      </c>
    </row>
    <row r="221" spans="1:41" ht="18" customHeight="1" x14ac:dyDescent="0.2">
      <c r="B221" s="70"/>
      <c r="C221" s="9"/>
      <c r="D221" s="10"/>
      <c r="E221" s="9"/>
      <c r="F221" s="8"/>
      <c r="G221" s="20" t="str">
        <f>IF(F221="","",SUMPRODUCT(IF(I221="",0,INDEX('Appendix 3 Rules'!$B$2:$B$18,MATCH(F221,'Appendix 3 Rules'!$A$2:$A$17))))+(IF(K221="",0,INDEX('Appendix 3 Rules'!$C$2:$C$18,MATCH(F221,'Appendix 3 Rules'!$A$2:$A$17))))+(IF(M221="",0,INDEX('Appendix 3 Rules'!$D$2:$D$18,MATCH(F221,'Appendix 3 Rules'!$A$2:$A$17))))+(IF(O221="",0,INDEX('Appendix 3 Rules'!$E$2:$E$18,MATCH(F221,'Appendix 3 Rules'!$A$2:$A$17))))+(IF(Q221="",0,INDEX('Appendix 3 Rules'!$F$2:$F$18,MATCH(F221,'Appendix 3 Rules'!$A$2:$A$17))))+(IF(S221="",0,INDEX('Appendix 3 Rules'!$G$2:$G$18,MATCH(F221,'Appendix 3 Rules'!$A$2:$A$17))))+(IF(U221="",0,INDEX('Appendix 3 Rules'!$H$2:$H$18,MATCH(F221,'Appendix 3 Rules'!$A$2:$A$17))))+(IF(W221="",0,INDEX('Appendix 3 Rules'!$I$2:$I$18,MATCH(F221,'Appendix 3 Rules'!$A$2:$A$17))))+(IF(Y221="",0,INDEX('Appendix 3 Rules'!$J$2:$J$18,MATCH(F221,'Appendix 3 Rules'!$A$2:$A$17))))+(IF(AA221="",0,INDEX('Appendix 3 Rules'!$K$2:$K$18,MATCH(F221,'Appendix 3 Rules'!$A$2:$A$17))))+(IF(AC221="",0,INDEX('Appendix 3 Rules'!$L$2:$L$18,MATCH(F221,'Appendix 3 Rules'!$A$2:$A$17))))+(IF(AE221="",0,INDEX('Appendix 3 Rules'!$M$2:$M$18,MATCH(F221,'Appendix 3 Rules'!$A$2:$A$17))))+(IF(AG221="",0,INDEX('Appendix 3 Rules'!$N$2:$N$18,MATCH(F221,'Appendix 3 Rules'!$A$2:$A$17))))+(IF(F221="gc1",VLOOKUP(F221,'Appendix 3 Rules'!$A$1:$O$34,15)))+(IF(F221="gc2",VLOOKUP(F221,'Appendix 3 Rules'!$A$1:$O$34,15)))+(IF(F221="gc3",VLOOKUP(F221,'Appendix 3 Rules'!$A$1:$O$34,15)))+(IF(F221="gr1",VLOOKUP(F221,'Appendix 3 Rules'!$A$1:$O$34,15)))+(IF(F221="gr2",VLOOKUP(F221,'Appendix 3 Rules'!$A$1:$O$34,15)))+(IF(F221="gr3",VLOOKUP(F221,'Appendix 3 Rules'!$A$1:$O$34,15)))+(IF(F221="h1",VLOOKUP(F221,'Appendix 3 Rules'!$A$1:$O$34,15)))+(IF(F221="h2",VLOOKUP(F221,'Appendix 3 Rules'!$A$1:$O$34,15)))+(IF(F221="h3",VLOOKUP(F221,'Appendix 3 Rules'!$A$1:$O$34,15)))+(IF(F221="i1",VLOOKUP(F221,'Appendix 3 Rules'!$A$1:$O$34,15)))+(IF(F221="i2",VLOOKUP(F221,'Appendix 3 Rules'!$A$1:$O$34,15)))+(IF(F221="j1",VLOOKUP(F221,'Appendix 3 Rules'!$A$1:$O$34,15)))+(IF(F221="j2",VLOOKUP(F221,'Appendix 3 Rules'!$A$1:$O$34,15)))+(IF(F221="k",VLOOKUP(F221,'Appendix 3 Rules'!$A$1:$O$34,15)))+(IF(F221="l1",VLOOKUP(F221,'Appendix 3 Rules'!$A$1:$O$34,15)))+(IF(F221="l2",VLOOKUP(F221,'Appendix 3 Rules'!$A$1:$O$34,15)))+(IF(F221="m1",VLOOKUP(F221,'Appendix 3 Rules'!$A$1:$O$34,15)))+(IF(F221="m2",VLOOKUP(F221,'Appendix 3 Rules'!$A$1:$O$34,15)))+(IF(F221="m3",VLOOKUP(F221,'Appendix 3 Rules'!$A$1:$O$34,15)))+(IF(F221="n",VLOOKUP(F221,'Appendix 3 Rules'!$A$1:$O$34,15)))+(IF(F221="o",VLOOKUP(F221,'Appendix 3 Rules'!$A$1:$O$34,15)))+(IF(F221="p",VLOOKUP(F221,'Appendix 3 Rules'!$A$1:$O$34,15)))+(IF(F221="q",VLOOKUP(F221,'Appendix 3 Rules'!$A$1:$O$34,15)))+(IF(F221="r",VLOOKUP(F221,'Appendix 3 Rules'!$A$1:$O$34,15)))+(IF(F221="s",VLOOKUP(F221,'Appendix 3 Rules'!$A$1:$O$34,15)))+(IF(F221="t",VLOOKUP(F221,'Appendix 3 Rules'!$A$1:$O$34,15)))+(IF(F221="u",VLOOKUP(F221,'Appendix 3 Rules'!$A$1:$O$34,15))))</f>
        <v/>
      </c>
      <c r="H221" s="61" t="str">
        <f>IF(F221="","",IF(OR(F221="d",F221="e",F221="gc1",F221="gc2",F221="gc3",F221="gr1",F221="gr2",F221="gr3",F221="h1",F221="h2",F221="h3",F221="i1",F221="i2",F221="j1",F221="j2",F221="k",F221="l1",F221="l2",F221="m1",F221="m2",F221="m3",F221="n",F221="o",F221="p",F221="q",F221="r",F221="s",F221="t",F221="u",F221="f"),MIN(G221,VLOOKUP(F221,'Appx 3 (Mass) Rules'!$A$1:$D$150,4,0)),MIN(G221,VLOOKUP(F221,'Appx 3 (Mass) Rules'!$A$1:$D$150,4,0),SUMPRODUCT(IF(I221="",0,INDEX('Appendix 3 Rules'!$B$2:$B$18,MATCH(F221,'Appendix 3 Rules'!$A$2:$A$17))))+(IF(K221="",0,INDEX('Appendix 3 Rules'!$C$2:$C$18,MATCH(F221,'Appendix 3 Rules'!$A$2:$A$17))))+(IF(M221="",0,INDEX('Appendix 3 Rules'!$D$2:$D$18,MATCH(F221,'Appendix 3 Rules'!$A$2:$A$17))))+(IF(O221="",0,INDEX('Appendix 3 Rules'!$E$2:$E$18,MATCH(F221,'Appendix 3 Rules'!$A$2:$A$17))))+(IF(Q221="",0,INDEX('Appendix 3 Rules'!$F$2:$F$18,MATCH(F221,'Appendix 3 Rules'!$A$2:$A$17))))+(IF(S221="",0,INDEX('Appendix 3 Rules'!$G$2:$G$18,MATCH(F221,'Appendix 3 Rules'!$A$2:$A$17))))+(IF(U221="",0,INDEX('Appendix 3 Rules'!$H$2:$H$18,MATCH(F221,'Appendix 3 Rules'!$A$2:$A$17))))+(IF(W221="",0,INDEX('Appendix 3 Rules'!$I$2:$I$18,MATCH(F221,'Appendix 3 Rules'!$A$2:$A$17))))+(IF(Y221="",0,INDEX('Appendix 3 Rules'!$J$2:$J$18,MATCH(F221,'Appendix 3 Rules'!$A$2:$A$17))))+(IF(AA221="",0,INDEX('Appendix 3 Rules'!$K$2:$K$18,MATCH(F221,'Appendix 3 Rules'!$A$2:$A$17))))+(IF(AC221="",0,INDEX('Appendix 3 Rules'!$L$2:$L$18,MATCH(F221,'Appendix 3 Rules'!$A$2:$A$17))))+(IF(AE221="",0,INDEX('Appendix 3 Rules'!$M$2:$M$18,MATCH(F221,'Appendix 3 Rules'!$A$2:$A$17))))+(IF(AG221="",0,INDEX('Appendix 3 Rules'!$N$2:$N$18,MATCH(F221,'Appendix 3 Rules'!$A$2:$A$17))))+(IF(F221="gc1",VLOOKUP(F221,'Appendix 3 Rules'!$A$1:$O$34,15)))+(IF(F221="gc2",VLOOKUP(F221,'Appendix 3 Rules'!$A$1:$O$34,15)))+(IF(F221="gc3",VLOOKUP(F221,'Appendix 3 Rules'!$A$1:$O$34,15)))+(IF(F221="gr1",VLOOKUP(F221,'Appendix 3 Rules'!$A$1:$O$34,15)))+(IF(F221="gr2",VLOOKUP(F221,'Appendix 3 Rules'!$A$1:$O$34,15)))+(IF(F221="gr3",VLOOKUP(F221,'Appendix 3 Rules'!$A$1:$O$34,15)))+(IF(F221="h1",VLOOKUP(F221,'Appendix 3 Rules'!$A$1:$O$34,15)))+(IF(F221="h2",VLOOKUP(F221,'Appendix 3 Rules'!$A$1:$O$34,15)))+(IF(F221="h3",VLOOKUP(F221,'Appendix 3 Rules'!$A$1:$O$34,15)))+(IF(F221="i1",VLOOKUP(F221,'Appendix 3 Rules'!$A$1:$O$34,15)))+(IF(F221="i2",VLOOKUP(F221,'Appendix 3 Rules'!$A$1:$O$34,15)))+(IF(F221="j1",VLOOKUP(F221,'Appendix 3 Rules'!$A$1:$O$34,15)))+(IF(F221="j2",VLOOKUP(F221,'Appendix 3 Rules'!$A$1:$O$34,15)))+(IF(F221="k",VLOOKUP(F221,'Appendix 3 Rules'!$A$1:$O$34,15)))+(IF(F221="l1",VLOOKUP(F221,'Appendix 3 Rules'!$A$1:$O$34,15)))+(IF(F221="l2",VLOOKUP(F221,'Appendix 3 Rules'!$A$1:$O$34,15)))+(IF(F221="m1",VLOOKUP(F221,'Appendix 3 Rules'!$A$1:$O$34,15)))+(IF(F221="m2",VLOOKUP(F221,'Appendix 3 Rules'!$A$1:$O$34,15)))+(IF(F221="m3",VLOOKUP(F221,'Appendix 3 Rules'!$A$1:$O$34,15)))+(IF(F221="n",VLOOKUP(F221,'Appendix 3 Rules'!$A$1:$O$34,15)))+(IF(F221="o",VLOOKUP(F221,'Appendix 3 Rules'!$A$1:$O$34,15)))+(IF(F221="p",VLOOKUP(F221,'Appendix 3 Rules'!$A$1:$O$34,15)))+(IF(F221="q",VLOOKUP(F221,'Appendix 3 Rules'!$A$1:$O$34,15)))+(IF(F221="r",VLOOKUP(F221,'Appendix 3 Rules'!$A$1:$O$34,15)))+(IF(F221="s",VLOOKUP(F221,'Appendix 3 Rules'!$A$1:$O$34,15)))+(IF(F221="t",VLOOKUP(F221,'Appendix 3 Rules'!$A$1:$O$34,15)))+(IF(F221="u",VLOOKUP(F221,'Appendix 3 Rules'!$A$1:$O$34,15))))))</f>
        <v/>
      </c>
      <c r="I221" s="12"/>
      <c r="J221" s="13"/>
      <c r="K221" s="12"/>
      <c r="L221" s="13"/>
      <c r="M221" s="12"/>
      <c r="N221" s="13"/>
      <c r="O221" s="12"/>
      <c r="P221" s="13"/>
      <c r="Q221" s="12"/>
      <c r="R221" s="13"/>
      <c r="S221" s="12"/>
      <c r="T221" s="13"/>
      <c r="U221" s="12"/>
      <c r="V221" s="13"/>
      <c r="W221" s="12"/>
      <c r="X221" s="13"/>
      <c r="Y221" s="12"/>
      <c r="Z221" s="13"/>
      <c r="AA221" s="12"/>
      <c r="AB221" s="13"/>
      <c r="AC221" s="8"/>
      <c r="AD221" s="13"/>
      <c r="AE221" s="8"/>
      <c r="AF221" s="13"/>
      <c r="AG221" s="8"/>
      <c r="AH221" s="13"/>
      <c r="AI221" s="13"/>
      <c r="AJ221" s="13"/>
      <c r="AK221" s="13"/>
      <c r="AL221" s="13"/>
      <c r="AM221" s="13" t="str">
        <f>IF(OR(AE221&lt;&gt;"",AG221&lt;&gt;""),"",IF(AND(F221&lt;&gt;"f",M221&lt;&gt;""),VLOOKUP(F221,'Appendix 3 Rules'!$A$1:$O$34,4,0),""))</f>
        <v/>
      </c>
      <c r="AN221" s="13" t="str">
        <f>IF(Q221="","",VLOOKUP(F221,'Appendix 3 Rules'!$A$1:$N$34,6,FALSE))</f>
        <v/>
      </c>
      <c r="AO221" s="13" t="str">
        <f>IF(AND(F221="f",U221&lt;&gt;""),VLOOKUP(F221,'Appendix 3 Rules'!$A$1:$N$34,8,FALSE),"")</f>
        <v/>
      </c>
    </row>
    <row r="222" spans="1:41" ht="18" customHeight="1" x14ac:dyDescent="0.2">
      <c r="B222" s="70"/>
      <c r="C222" s="9"/>
      <c r="D222" s="10"/>
      <c r="E222" s="9"/>
      <c r="F222" s="8"/>
      <c r="G222" s="20" t="str">
        <f>IF(F222="","",SUMPRODUCT(IF(I222="",0,INDEX('Appendix 3 Rules'!$B$2:$B$18,MATCH(F222,'Appendix 3 Rules'!$A$2:$A$17))))+(IF(K222="",0,INDEX('Appendix 3 Rules'!$C$2:$C$18,MATCH(F222,'Appendix 3 Rules'!$A$2:$A$17))))+(IF(M222="",0,INDEX('Appendix 3 Rules'!$D$2:$D$18,MATCH(F222,'Appendix 3 Rules'!$A$2:$A$17))))+(IF(O222="",0,INDEX('Appendix 3 Rules'!$E$2:$E$18,MATCH(F222,'Appendix 3 Rules'!$A$2:$A$17))))+(IF(Q222="",0,INDEX('Appendix 3 Rules'!$F$2:$F$18,MATCH(F222,'Appendix 3 Rules'!$A$2:$A$17))))+(IF(S222="",0,INDEX('Appendix 3 Rules'!$G$2:$G$18,MATCH(F222,'Appendix 3 Rules'!$A$2:$A$17))))+(IF(U222="",0,INDEX('Appendix 3 Rules'!$H$2:$H$18,MATCH(F222,'Appendix 3 Rules'!$A$2:$A$17))))+(IF(W222="",0,INDEX('Appendix 3 Rules'!$I$2:$I$18,MATCH(F222,'Appendix 3 Rules'!$A$2:$A$17))))+(IF(Y222="",0,INDEX('Appendix 3 Rules'!$J$2:$J$18,MATCH(F222,'Appendix 3 Rules'!$A$2:$A$17))))+(IF(AA222="",0,INDEX('Appendix 3 Rules'!$K$2:$K$18,MATCH(F222,'Appendix 3 Rules'!$A$2:$A$17))))+(IF(AC222="",0,INDEX('Appendix 3 Rules'!$L$2:$L$18,MATCH(F222,'Appendix 3 Rules'!$A$2:$A$17))))+(IF(AE222="",0,INDEX('Appendix 3 Rules'!$M$2:$M$18,MATCH(F222,'Appendix 3 Rules'!$A$2:$A$17))))+(IF(AG222="",0,INDEX('Appendix 3 Rules'!$N$2:$N$18,MATCH(F222,'Appendix 3 Rules'!$A$2:$A$17))))+(IF(F222="gc1",VLOOKUP(F222,'Appendix 3 Rules'!$A$1:$O$34,15)))+(IF(F222="gc2",VLOOKUP(F222,'Appendix 3 Rules'!$A$1:$O$34,15)))+(IF(F222="gc3",VLOOKUP(F222,'Appendix 3 Rules'!$A$1:$O$34,15)))+(IF(F222="gr1",VLOOKUP(F222,'Appendix 3 Rules'!$A$1:$O$34,15)))+(IF(F222="gr2",VLOOKUP(F222,'Appendix 3 Rules'!$A$1:$O$34,15)))+(IF(F222="gr3",VLOOKUP(F222,'Appendix 3 Rules'!$A$1:$O$34,15)))+(IF(F222="h1",VLOOKUP(F222,'Appendix 3 Rules'!$A$1:$O$34,15)))+(IF(F222="h2",VLOOKUP(F222,'Appendix 3 Rules'!$A$1:$O$34,15)))+(IF(F222="h3",VLOOKUP(F222,'Appendix 3 Rules'!$A$1:$O$34,15)))+(IF(F222="i1",VLOOKUP(F222,'Appendix 3 Rules'!$A$1:$O$34,15)))+(IF(F222="i2",VLOOKUP(F222,'Appendix 3 Rules'!$A$1:$O$34,15)))+(IF(F222="j1",VLOOKUP(F222,'Appendix 3 Rules'!$A$1:$O$34,15)))+(IF(F222="j2",VLOOKUP(F222,'Appendix 3 Rules'!$A$1:$O$34,15)))+(IF(F222="k",VLOOKUP(F222,'Appendix 3 Rules'!$A$1:$O$34,15)))+(IF(F222="l1",VLOOKUP(F222,'Appendix 3 Rules'!$A$1:$O$34,15)))+(IF(F222="l2",VLOOKUP(F222,'Appendix 3 Rules'!$A$1:$O$34,15)))+(IF(F222="m1",VLOOKUP(F222,'Appendix 3 Rules'!$A$1:$O$34,15)))+(IF(F222="m2",VLOOKUP(F222,'Appendix 3 Rules'!$A$1:$O$34,15)))+(IF(F222="m3",VLOOKUP(F222,'Appendix 3 Rules'!$A$1:$O$34,15)))+(IF(F222="n",VLOOKUP(F222,'Appendix 3 Rules'!$A$1:$O$34,15)))+(IF(F222="o",VLOOKUP(F222,'Appendix 3 Rules'!$A$1:$O$34,15)))+(IF(F222="p",VLOOKUP(F222,'Appendix 3 Rules'!$A$1:$O$34,15)))+(IF(F222="q",VLOOKUP(F222,'Appendix 3 Rules'!$A$1:$O$34,15)))+(IF(F222="r",VLOOKUP(F222,'Appendix 3 Rules'!$A$1:$O$34,15)))+(IF(F222="s",VLOOKUP(F222,'Appendix 3 Rules'!$A$1:$O$34,15)))+(IF(F222="t",VLOOKUP(F222,'Appendix 3 Rules'!$A$1:$O$34,15)))+(IF(F222="u",VLOOKUP(F222,'Appendix 3 Rules'!$A$1:$O$34,15))))</f>
        <v/>
      </c>
      <c r="H222" s="61" t="str">
        <f>IF(F222="","",IF(OR(F222="d",F222="e",F222="gc1",F222="gc2",F222="gc3",F222="gr1",F222="gr2",F222="gr3",F222="h1",F222="h2",F222="h3",F222="i1",F222="i2",F222="j1",F222="j2",F222="k",F222="l1",F222="l2",F222="m1",F222="m2",F222="m3",F222="n",F222="o",F222="p",F222="q",F222="r",F222="s",F222="t",F222="u",F222="f"),MIN(G222,VLOOKUP(F222,'Appx 3 (Mass) Rules'!$A$1:$D$150,4,0)),MIN(G222,VLOOKUP(F222,'Appx 3 (Mass) Rules'!$A$1:$D$150,4,0),SUMPRODUCT(IF(I222="",0,INDEX('Appendix 3 Rules'!$B$2:$B$18,MATCH(F222,'Appendix 3 Rules'!$A$2:$A$17))))+(IF(K222="",0,INDEX('Appendix 3 Rules'!$C$2:$C$18,MATCH(F222,'Appendix 3 Rules'!$A$2:$A$17))))+(IF(M222="",0,INDEX('Appendix 3 Rules'!$D$2:$D$18,MATCH(F222,'Appendix 3 Rules'!$A$2:$A$17))))+(IF(O222="",0,INDEX('Appendix 3 Rules'!$E$2:$E$18,MATCH(F222,'Appendix 3 Rules'!$A$2:$A$17))))+(IF(Q222="",0,INDEX('Appendix 3 Rules'!$F$2:$F$18,MATCH(F222,'Appendix 3 Rules'!$A$2:$A$17))))+(IF(S222="",0,INDEX('Appendix 3 Rules'!$G$2:$G$18,MATCH(F222,'Appendix 3 Rules'!$A$2:$A$17))))+(IF(U222="",0,INDEX('Appendix 3 Rules'!$H$2:$H$18,MATCH(F222,'Appendix 3 Rules'!$A$2:$A$17))))+(IF(W222="",0,INDEX('Appendix 3 Rules'!$I$2:$I$18,MATCH(F222,'Appendix 3 Rules'!$A$2:$A$17))))+(IF(Y222="",0,INDEX('Appendix 3 Rules'!$J$2:$J$18,MATCH(F222,'Appendix 3 Rules'!$A$2:$A$17))))+(IF(AA222="",0,INDEX('Appendix 3 Rules'!$K$2:$K$18,MATCH(F222,'Appendix 3 Rules'!$A$2:$A$17))))+(IF(AC222="",0,INDEX('Appendix 3 Rules'!$L$2:$L$18,MATCH(F222,'Appendix 3 Rules'!$A$2:$A$17))))+(IF(AE222="",0,INDEX('Appendix 3 Rules'!$M$2:$M$18,MATCH(F222,'Appendix 3 Rules'!$A$2:$A$17))))+(IF(AG222="",0,INDEX('Appendix 3 Rules'!$N$2:$N$18,MATCH(F222,'Appendix 3 Rules'!$A$2:$A$17))))+(IF(F222="gc1",VLOOKUP(F222,'Appendix 3 Rules'!$A$1:$O$34,15)))+(IF(F222="gc2",VLOOKUP(F222,'Appendix 3 Rules'!$A$1:$O$34,15)))+(IF(F222="gc3",VLOOKUP(F222,'Appendix 3 Rules'!$A$1:$O$34,15)))+(IF(F222="gr1",VLOOKUP(F222,'Appendix 3 Rules'!$A$1:$O$34,15)))+(IF(F222="gr2",VLOOKUP(F222,'Appendix 3 Rules'!$A$1:$O$34,15)))+(IF(F222="gr3",VLOOKUP(F222,'Appendix 3 Rules'!$A$1:$O$34,15)))+(IF(F222="h1",VLOOKUP(F222,'Appendix 3 Rules'!$A$1:$O$34,15)))+(IF(F222="h2",VLOOKUP(F222,'Appendix 3 Rules'!$A$1:$O$34,15)))+(IF(F222="h3",VLOOKUP(F222,'Appendix 3 Rules'!$A$1:$O$34,15)))+(IF(F222="i1",VLOOKUP(F222,'Appendix 3 Rules'!$A$1:$O$34,15)))+(IF(F222="i2",VLOOKUP(F222,'Appendix 3 Rules'!$A$1:$O$34,15)))+(IF(F222="j1",VLOOKUP(F222,'Appendix 3 Rules'!$A$1:$O$34,15)))+(IF(F222="j2",VLOOKUP(F222,'Appendix 3 Rules'!$A$1:$O$34,15)))+(IF(F222="k",VLOOKUP(F222,'Appendix 3 Rules'!$A$1:$O$34,15)))+(IF(F222="l1",VLOOKUP(F222,'Appendix 3 Rules'!$A$1:$O$34,15)))+(IF(F222="l2",VLOOKUP(F222,'Appendix 3 Rules'!$A$1:$O$34,15)))+(IF(F222="m1",VLOOKUP(F222,'Appendix 3 Rules'!$A$1:$O$34,15)))+(IF(F222="m2",VLOOKUP(F222,'Appendix 3 Rules'!$A$1:$O$34,15)))+(IF(F222="m3",VLOOKUP(F222,'Appendix 3 Rules'!$A$1:$O$34,15)))+(IF(F222="n",VLOOKUP(F222,'Appendix 3 Rules'!$A$1:$O$34,15)))+(IF(F222="o",VLOOKUP(F222,'Appendix 3 Rules'!$A$1:$O$34,15)))+(IF(F222="p",VLOOKUP(F222,'Appendix 3 Rules'!$A$1:$O$34,15)))+(IF(F222="q",VLOOKUP(F222,'Appendix 3 Rules'!$A$1:$O$34,15)))+(IF(F222="r",VLOOKUP(F222,'Appendix 3 Rules'!$A$1:$O$34,15)))+(IF(F222="s",VLOOKUP(F222,'Appendix 3 Rules'!$A$1:$O$34,15)))+(IF(F222="t",VLOOKUP(F222,'Appendix 3 Rules'!$A$1:$O$34,15)))+(IF(F222="u",VLOOKUP(F222,'Appendix 3 Rules'!$A$1:$O$34,15))))))</f>
        <v/>
      </c>
      <c r="I222" s="11"/>
      <c r="J222" s="14"/>
      <c r="K222" s="11"/>
      <c r="L222" s="14"/>
      <c r="M222" s="11"/>
      <c r="N222" s="14"/>
      <c r="O222" s="11"/>
      <c r="P222" s="14"/>
      <c r="Q222" s="11"/>
      <c r="R222" s="14"/>
      <c r="S222" s="68"/>
      <c r="T222" s="14"/>
      <c r="U222" s="11"/>
      <c r="V222" s="14"/>
      <c r="W222" s="11"/>
      <c r="X222" s="14"/>
      <c r="Y222" s="69"/>
      <c r="Z222" s="14"/>
      <c r="AA222" s="69"/>
      <c r="AB222" s="14"/>
      <c r="AC222" s="8"/>
      <c r="AD222" s="13"/>
      <c r="AE222" s="8"/>
      <c r="AF222" s="13"/>
      <c r="AG222" s="8"/>
      <c r="AH222" s="13"/>
      <c r="AI222" s="13"/>
      <c r="AJ222" s="13"/>
      <c r="AK222" s="13"/>
      <c r="AL222" s="13"/>
      <c r="AM222" s="13" t="str">
        <f>IF(OR(AE222&lt;&gt;"",AG222&lt;&gt;""),"",IF(AND(F222&lt;&gt;"f",M222&lt;&gt;""),VLOOKUP(F222,'Appendix 3 Rules'!$A$1:$O$34,4,0),""))</f>
        <v/>
      </c>
      <c r="AN222" s="13" t="str">
        <f>IF(Q222="","",VLOOKUP(F222,'Appendix 3 Rules'!$A$1:$N$34,6,FALSE))</f>
        <v/>
      </c>
      <c r="AO222" s="13" t="str">
        <f>IF(AND(F222="f",U222&lt;&gt;""),VLOOKUP(F222,'Appendix 3 Rules'!$A$1:$N$34,8,FALSE),"")</f>
        <v/>
      </c>
    </row>
    <row r="223" spans="1:41" ht="18" customHeight="1" x14ac:dyDescent="0.2">
      <c r="B223" s="70"/>
      <c r="C223" s="9"/>
      <c r="D223" s="10"/>
      <c r="E223" s="9"/>
      <c r="F223" s="8"/>
      <c r="G223" s="20" t="str">
        <f>IF(F223="","",SUMPRODUCT(IF(I223="",0,INDEX('Appendix 3 Rules'!$B$2:$B$18,MATCH(F223,'Appendix 3 Rules'!$A$2:$A$17))))+(IF(K223="",0,INDEX('Appendix 3 Rules'!$C$2:$C$18,MATCH(F223,'Appendix 3 Rules'!$A$2:$A$17))))+(IF(M223="",0,INDEX('Appendix 3 Rules'!$D$2:$D$18,MATCH(F223,'Appendix 3 Rules'!$A$2:$A$17))))+(IF(O223="",0,INDEX('Appendix 3 Rules'!$E$2:$E$18,MATCH(F223,'Appendix 3 Rules'!$A$2:$A$17))))+(IF(Q223="",0,INDEX('Appendix 3 Rules'!$F$2:$F$18,MATCH(F223,'Appendix 3 Rules'!$A$2:$A$17))))+(IF(S223="",0,INDEX('Appendix 3 Rules'!$G$2:$G$18,MATCH(F223,'Appendix 3 Rules'!$A$2:$A$17))))+(IF(U223="",0,INDEX('Appendix 3 Rules'!$H$2:$H$18,MATCH(F223,'Appendix 3 Rules'!$A$2:$A$17))))+(IF(W223="",0,INDEX('Appendix 3 Rules'!$I$2:$I$18,MATCH(F223,'Appendix 3 Rules'!$A$2:$A$17))))+(IF(Y223="",0,INDEX('Appendix 3 Rules'!$J$2:$J$18,MATCH(F223,'Appendix 3 Rules'!$A$2:$A$17))))+(IF(AA223="",0,INDEX('Appendix 3 Rules'!$K$2:$K$18,MATCH(F223,'Appendix 3 Rules'!$A$2:$A$17))))+(IF(AC223="",0,INDEX('Appendix 3 Rules'!$L$2:$L$18,MATCH(F223,'Appendix 3 Rules'!$A$2:$A$17))))+(IF(AE223="",0,INDEX('Appendix 3 Rules'!$M$2:$M$18,MATCH(F223,'Appendix 3 Rules'!$A$2:$A$17))))+(IF(AG223="",0,INDEX('Appendix 3 Rules'!$N$2:$N$18,MATCH(F223,'Appendix 3 Rules'!$A$2:$A$17))))+(IF(F223="gc1",VLOOKUP(F223,'Appendix 3 Rules'!$A$1:$O$34,15)))+(IF(F223="gc2",VLOOKUP(F223,'Appendix 3 Rules'!$A$1:$O$34,15)))+(IF(F223="gc3",VLOOKUP(F223,'Appendix 3 Rules'!$A$1:$O$34,15)))+(IF(F223="gr1",VLOOKUP(F223,'Appendix 3 Rules'!$A$1:$O$34,15)))+(IF(F223="gr2",VLOOKUP(F223,'Appendix 3 Rules'!$A$1:$O$34,15)))+(IF(F223="gr3",VLOOKUP(F223,'Appendix 3 Rules'!$A$1:$O$34,15)))+(IF(F223="h1",VLOOKUP(F223,'Appendix 3 Rules'!$A$1:$O$34,15)))+(IF(F223="h2",VLOOKUP(F223,'Appendix 3 Rules'!$A$1:$O$34,15)))+(IF(F223="h3",VLOOKUP(F223,'Appendix 3 Rules'!$A$1:$O$34,15)))+(IF(F223="i1",VLOOKUP(F223,'Appendix 3 Rules'!$A$1:$O$34,15)))+(IF(F223="i2",VLOOKUP(F223,'Appendix 3 Rules'!$A$1:$O$34,15)))+(IF(F223="j1",VLOOKUP(F223,'Appendix 3 Rules'!$A$1:$O$34,15)))+(IF(F223="j2",VLOOKUP(F223,'Appendix 3 Rules'!$A$1:$O$34,15)))+(IF(F223="k",VLOOKUP(F223,'Appendix 3 Rules'!$A$1:$O$34,15)))+(IF(F223="l1",VLOOKUP(F223,'Appendix 3 Rules'!$A$1:$O$34,15)))+(IF(F223="l2",VLOOKUP(F223,'Appendix 3 Rules'!$A$1:$O$34,15)))+(IF(F223="m1",VLOOKUP(F223,'Appendix 3 Rules'!$A$1:$O$34,15)))+(IF(F223="m2",VLOOKUP(F223,'Appendix 3 Rules'!$A$1:$O$34,15)))+(IF(F223="m3",VLOOKUP(F223,'Appendix 3 Rules'!$A$1:$O$34,15)))+(IF(F223="n",VLOOKUP(F223,'Appendix 3 Rules'!$A$1:$O$34,15)))+(IF(F223="o",VLOOKUP(F223,'Appendix 3 Rules'!$A$1:$O$34,15)))+(IF(F223="p",VLOOKUP(F223,'Appendix 3 Rules'!$A$1:$O$34,15)))+(IF(F223="q",VLOOKUP(F223,'Appendix 3 Rules'!$A$1:$O$34,15)))+(IF(F223="r",VLOOKUP(F223,'Appendix 3 Rules'!$A$1:$O$34,15)))+(IF(F223="s",VLOOKUP(F223,'Appendix 3 Rules'!$A$1:$O$34,15)))+(IF(F223="t",VLOOKUP(F223,'Appendix 3 Rules'!$A$1:$O$34,15)))+(IF(F223="u",VLOOKUP(F223,'Appendix 3 Rules'!$A$1:$O$34,15))))</f>
        <v/>
      </c>
      <c r="H223" s="61" t="str">
        <f>IF(F223="","",IF(OR(F223="d",F223="e",F223="gc1",F223="gc2",F223="gc3",F223="gr1",F223="gr2",F223="gr3",F223="h1",F223="h2",F223="h3",F223="i1",F223="i2",F223="j1",F223="j2",F223="k",F223="l1",F223="l2",F223="m1",F223="m2",F223="m3",F223="n",F223="o",F223="p",F223="q",F223="r",F223="s",F223="t",F223="u",F223="f"),MIN(G223,VLOOKUP(F223,'Appx 3 (Mass) Rules'!$A$1:$D$150,4,0)),MIN(G223,VLOOKUP(F223,'Appx 3 (Mass) Rules'!$A$1:$D$150,4,0),SUMPRODUCT(IF(I223="",0,INDEX('Appendix 3 Rules'!$B$2:$B$18,MATCH(F223,'Appendix 3 Rules'!$A$2:$A$17))))+(IF(K223="",0,INDEX('Appendix 3 Rules'!$C$2:$C$18,MATCH(F223,'Appendix 3 Rules'!$A$2:$A$17))))+(IF(M223="",0,INDEX('Appendix 3 Rules'!$D$2:$D$18,MATCH(F223,'Appendix 3 Rules'!$A$2:$A$17))))+(IF(O223="",0,INDEX('Appendix 3 Rules'!$E$2:$E$18,MATCH(F223,'Appendix 3 Rules'!$A$2:$A$17))))+(IF(Q223="",0,INDEX('Appendix 3 Rules'!$F$2:$F$18,MATCH(F223,'Appendix 3 Rules'!$A$2:$A$17))))+(IF(S223="",0,INDEX('Appendix 3 Rules'!$G$2:$G$18,MATCH(F223,'Appendix 3 Rules'!$A$2:$A$17))))+(IF(U223="",0,INDEX('Appendix 3 Rules'!$H$2:$H$18,MATCH(F223,'Appendix 3 Rules'!$A$2:$A$17))))+(IF(W223="",0,INDEX('Appendix 3 Rules'!$I$2:$I$18,MATCH(F223,'Appendix 3 Rules'!$A$2:$A$17))))+(IF(Y223="",0,INDEX('Appendix 3 Rules'!$J$2:$J$18,MATCH(F223,'Appendix 3 Rules'!$A$2:$A$17))))+(IF(AA223="",0,INDEX('Appendix 3 Rules'!$K$2:$K$18,MATCH(F223,'Appendix 3 Rules'!$A$2:$A$17))))+(IF(AC223="",0,INDEX('Appendix 3 Rules'!$L$2:$L$18,MATCH(F223,'Appendix 3 Rules'!$A$2:$A$17))))+(IF(AE223="",0,INDEX('Appendix 3 Rules'!$M$2:$M$18,MATCH(F223,'Appendix 3 Rules'!$A$2:$A$17))))+(IF(AG223="",0,INDEX('Appendix 3 Rules'!$N$2:$N$18,MATCH(F223,'Appendix 3 Rules'!$A$2:$A$17))))+(IF(F223="gc1",VLOOKUP(F223,'Appendix 3 Rules'!$A$1:$O$34,15)))+(IF(F223="gc2",VLOOKUP(F223,'Appendix 3 Rules'!$A$1:$O$34,15)))+(IF(F223="gc3",VLOOKUP(F223,'Appendix 3 Rules'!$A$1:$O$34,15)))+(IF(F223="gr1",VLOOKUP(F223,'Appendix 3 Rules'!$A$1:$O$34,15)))+(IF(F223="gr2",VLOOKUP(F223,'Appendix 3 Rules'!$A$1:$O$34,15)))+(IF(F223="gr3",VLOOKUP(F223,'Appendix 3 Rules'!$A$1:$O$34,15)))+(IF(F223="h1",VLOOKUP(F223,'Appendix 3 Rules'!$A$1:$O$34,15)))+(IF(F223="h2",VLOOKUP(F223,'Appendix 3 Rules'!$A$1:$O$34,15)))+(IF(F223="h3",VLOOKUP(F223,'Appendix 3 Rules'!$A$1:$O$34,15)))+(IF(F223="i1",VLOOKUP(F223,'Appendix 3 Rules'!$A$1:$O$34,15)))+(IF(F223="i2",VLOOKUP(F223,'Appendix 3 Rules'!$A$1:$O$34,15)))+(IF(F223="j1",VLOOKUP(F223,'Appendix 3 Rules'!$A$1:$O$34,15)))+(IF(F223="j2",VLOOKUP(F223,'Appendix 3 Rules'!$A$1:$O$34,15)))+(IF(F223="k",VLOOKUP(F223,'Appendix 3 Rules'!$A$1:$O$34,15)))+(IF(F223="l1",VLOOKUP(F223,'Appendix 3 Rules'!$A$1:$O$34,15)))+(IF(F223="l2",VLOOKUP(F223,'Appendix 3 Rules'!$A$1:$O$34,15)))+(IF(F223="m1",VLOOKUP(F223,'Appendix 3 Rules'!$A$1:$O$34,15)))+(IF(F223="m2",VLOOKUP(F223,'Appendix 3 Rules'!$A$1:$O$34,15)))+(IF(F223="m3",VLOOKUP(F223,'Appendix 3 Rules'!$A$1:$O$34,15)))+(IF(F223="n",VLOOKUP(F223,'Appendix 3 Rules'!$A$1:$O$34,15)))+(IF(F223="o",VLOOKUP(F223,'Appendix 3 Rules'!$A$1:$O$34,15)))+(IF(F223="p",VLOOKUP(F223,'Appendix 3 Rules'!$A$1:$O$34,15)))+(IF(F223="q",VLOOKUP(F223,'Appendix 3 Rules'!$A$1:$O$34,15)))+(IF(F223="r",VLOOKUP(F223,'Appendix 3 Rules'!$A$1:$O$34,15)))+(IF(F223="s",VLOOKUP(F223,'Appendix 3 Rules'!$A$1:$O$34,15)))+(IF(F223="t",VLOOKUP(F223,'Appendix 3 Rules'!$A$1:$O$34,15)))+(IF(F223="u",VLOOKUP(F223,'Appendix 3 Rules'!$A$1:$O$34,15))))))</f>
        <v/>
      </c>
      <c r="I223" s="12"/>
      <c r="J223" s="13"/>
      <c r="K223" s="12"/>
      <c r="L223" s="13"/>
      <c r="M223" s="12"/>
      <c r="N223" s="13"/>
      <c r="O223" s="12"/>
      <c r="P223" s="13"/>
      <c r="Q223" s="12"/>
      <c r="R223" s="13"/>
      <c r="S223" s="12"/>
      <c r="T223" s="13"/>
      <c r="U223" s="12"/>
      <c r="V223" s="13"/>
      <c r="W223" s="12"/>
      <c r="X223" s="13"/>
      <c r="Y223" s="12"/>
      <c r="Z223" s="13"/>
      <c r="AA223" s="12"/>
      <c r="AB223" s="13"/>
      <c r="AC223" s="8"/>
      <c r="AD223" s="13"/>
      <c r="AE223" s="8"/>
      <c r="AF223" s="13"/>
      <c r="AG223" s="8"/>
      <c r="AH223" s="13"/>
      <c r="AI223" s="13"/>
      <c r="AJ223" s="13"/>
      <c r="AK223" s="13"/>
      <c r="AL223" s="13"/>
      <c r="AM223" s="13" t="str">
        <f>IF(OR(AE223&lt;&gt;"",AG223&lt;&gt;""),"",IF(AND(F223&lt;&gt;"f",M223&lt;&gt;""),VLOOKUP(F223,'Appendix 3 Rules'!$A$1:$O$34,4,0),""))</f>
        <v/>
      </c>
      <c r="AN223" s="13" t="str">
        <f>IF(Q223="","",VLOOKUP(F223,'Appendix 3 Rules'!$A$1:$N$34,6,FALSE))</f>
        <v/>
      </c>
      <c r="AO223" s="13" t="str">
        <f>IF(AND(F223="f",U223&lt;&gt;""),VLOOKUP(F223,'Appendix 3 Rules'!$A$1:$N$34,8,FALSE),"")</f>
        <v/>
      </c>
    </row>
    <row r="224" spans="1:41" ht="18" customHeight="1" x14ac:dyDescent="0.2">
      <c r="B224" s="70"/>
      <c r="C224" s="9"/>
      <c r="D224" s="10"/>
      <c r="E224" s="9"/>
      <c r="F224" s="8"/>
      <c r="G224" s="20" t="str">
        <f>IF(F224="","",SUMPRODUCT(IF(I224="",0,INDEX('Appendix 3 Rules'!$B$2:$B$18,MATCH(F224,'Appendix 3 Rules'!$A$2:$A$17))))+(IF(K224="",0,INDEX('Appendix 3 Rules'!$C$2:$C$18,MATCH(F224,'Appendix 3 Rules'!$A$2:$A$17))))+(IF(M224="",0,INDEX('Appendix 3 Rules'!$D$2:$D$18,MATCH(F224,'Appendix 3 Rules'!$A$2:$A$17))))+(IF(O224="",0,INDEX('Appendix 3 Rules'!$E$2:$E$18,MATCH(F224,'Appendix 3 Rules'!$A$2:$A$17))))+(IF(Q224="",0,INDEX('Appendix 3 Rules'!$F$2:$F$18,MATCH(F224,'Appendix 3 Rules'!$A$2:$A$17))))+(IF(S224="",0,INDEX('Appendix 3 Rules'!$G$2:$G$18,MATCH(F224,'Appendix 3 Rules'!$A$2:$A$17))))+(IF(U224="",0,INDEX('Appendix 3 Rules'!$H$2:$H$18,MATCH(F224,'Appendix 3 Rules'!$A$2:$A$17))))+(IF(W224="",0,INDEX('Appendix 3 Rules'!$I$2:$I$18,MATCH(F224,'Appendix 3 Rules'!$A$2:$A$17))))+(IF(Y224="",0,INDEX('Appendix 3 Rules'!$J$2:$J$18,MATCH(F224,'Appendix 3 Rules'!$A$2:$A$17))))+(IF(AA224="",0,INDEX('Appendix 3 Rules'!$K$2:$K$18,MATCH(F224,'Appendix 3 Rules'!$A$2:$A$17))))+(IF(AC224="",0,INDEX('Appendix 3 Rules'!$L$2:$L$18,MATCH(F224,'Appendix 3 Rules'!$A$2:$A$17))))+(IF(AE224="",0,INDEX('Appendix 3 Rules'!$M$2:$M$18,MATCH(F224,'Appendix 3 Rules'!$A$2:$A$17))))+(IF(AG224="",0,INDEX('Appendix 3 Rules'!$N$2:$N$18,MATCH(F224,'Appendix 3 Rules'!$A$2:$A$17))))+(IF(F224="gc1",VLOOKUP(F224,'Appendix 3 Rules'!$A$1:$O$34,15)))+(IF(F224="gc2",VLOOKUP(F224,'Appendix 3 Rules'!$A$1:$O$34,15)))+(IF(F224="gc3",VLOOKUP(F224,'Appendix 3 Rules'!$A$1:$O$34,15)))+(IF(F224="gr1",VLOOKUP(F224,'Appendix 3 Rules'!$A$1:$O$34,15)))+(IF(F224="gr2",VLOOKUP(F224,'Appendix 3 Rules'!$A$1:$O$34,15)))+(IF(F224="gr3",VLOOKUP(F224,'Appendix 3 Rules'!$A$1:$O$34,15)))+(IF(F224="h1",VLOOKUP(F224,'Appendix 3 Rules'!$A$1:$O$34,15)))+(IF(F224="h2",VLOOKUP(F224,'Appendix 3 Rules'!$A$1:$O$34,15)))+(IF(F224="h3",VLOOKUP(F224,'Appendix 3 Rules'!$A$1:$O$34,15)))+(IF(F224="i1",VLOOKUP(F224,'Appendix 3 Rules'!$A$1:$O$34,15)))+(IF(F224="i2",VLOOKUP(F224,'Appendix 3 Rules'!$A$1:$O$34,15)))+(IF(F224="j1",VLOOKUP(F224,'Appendix 3 Rules'!$A$1:$O$34,15)))+(IF(F224="j2",VLOOKUP(F224,'Appendix 3 Rules'!$A$1:$O$34,15)))+(IF(F224="k",VLOOKUP(F224,'Appendix 3 Rules'!$A$1:$O$34,15)))+(IF(F224="l1",VLOOKUP(F224,'Appendix 3 Rules'!$A$1:$O$34,15)))+(IF(F224="l2",VLOOKUP(F224,'Appendix 3 Rules'!$A$1:$O$34,15)))+(IF(F224="m1",VLOOKUP(F224,'Appendix 3 Rules'!$A$1:$O$34,15)))+(IF(F224="m2",VLOOKUP(F224,'Appendix 3 Rules'!$A$1:$O$34,15)))+(IF(F224="m3",VLOOKUP(F224,'Appendix 3 Rules'!$A$1:$O$34,15)))+(IF(F224="n",VLOOKUP(F224,'Appendix 3 Rules'!$A$1:$O$34,15)))+(IF(F224="o",VLOOKUP(F224,'Appendix 3 Rules'!$A$1:$O$34,15)))+(IF(F224="p",VLOOKUP(F224,'Appendix 3 Rules'!$A$1:$O$34,15)))+(IF(F224="q",VLOOKUP(F224,'Appendix 3 Rules'!$A$1:$O$34,15)))+(IF(F224="r",VLOOKUP(F224,'Appendix 3 Rules'!$A$1:$O$34,15)))+(IF(F224="s",VLOOKUP(F224,'Appendix 3 Rules'!$A$1:$O$34,15)))+(IF(F224="t",VLOOKUP(F224,'Appendix 3 Rules'!$A$1:$O$34,15)))+(IF(F224="u",VLOOKUP(F224,'Appendix 3 Rules'!$A$1:$O$34,15))))</f>
        <v/>
      </c>
      <c r="H224" s="61" t="str">
        <f>IF(F224="","",IF(OR(F224="d",F224="e",F224="gc1",F224="gc2",F224="gc3",F224="gr1",F224="gr2",F224="gr3",F224="h1",F224="h2",F224="h3",F224="i1",F224="i2",F224="j1",F224="j2",F224="k",F224="l1",F224="l2",F224="m1",F224="m2",F224="m3",F224="n",F224="o",F224="p",F224="q",F224="r",F224="s",F224="t",F224="u",F224="f"),MIN(G224,VLOOKUP(F224,'Appx 3 (Mass) Rules'!$A$1:$D$150,4,0)),MIN(G224,VLOOKUP(F224,'Appx 3 (Mass) Rules'!$A$1:$D$150,4,0),SUMPRODUCT(IF(I224="",0,INDEX('Appendix 3 Rules'!$B$2:$B$18,MATCH(F224,'Appendix 3 Rules'!$A$2:$A$17))))+(IF(K224="",0,INDEX('Appendix 3 Rules'!$C$2:$C$18,MATCH(F224,'Appendix 3 Rules'!$A$2:$A$17))))+(IF(M224="",0,INDEX('Appendix 3 Rules'!$D$2:$D$18,MATCH(F224,'Appendix 3 Rules'!$A$2:$A$17))))+(IF(O224="",0,INDEX('Appendix 3 Rules'!$E$2:$E$18,MATCH(F224,'Appendix 3 Rules'!$A$2:$A$17))))+(IF(Q224="",0,INDEX('Appendix 3 Rules'!$F$2:$F$18,MATCH(F224,'Appendix 3 Rules'!$A$2:$A$17))))+(IF(S224="",0,INDEX('Appendix 3 Rules'!$G$2:$G$18,MATCH(F224,'Appendix 3 Rules'!$A$2:$A$17))))+(IF(U224="",0,INDEX('Appendix 3 Rules'!$H$2:$H$18,MATCH(F224,'Appendix 3 Rules'!$A$2:$A$17))))+(IF(W224="",0,INDEX('Appendix 3 Rules'!$I$2:$I$18,MATCH(F224,'Appendix 3 Rules'!$A$2:$A$17))))+(IF(Y224="",0,INDEX('Appendix 3 Rules'!$J$2:$J$18,MATCH(F224,'Appendix 3 Rules'!$A$2:$A$17))))+(IF(AA224="",0,INDEX('Appendix 3 Rules'!$K$2:$K$18,MATCH(F224,'Appendix 3 Rules'!$A$2:$A$17))))+(IF(AC224="",0,INDEX('Appendix 3 Rules'!$L$2:$L$18,MATCH(F224,'Appendix 3 Rules'!$A$2:$A$17))))+(IF(AE224="",0,INDEX('Appendix 3 Rules'!$M$2:$M$18,MATCH(F224,'Appendix 3 Rules'!$A$2:$A$17))))+(IF(AG224="",0,INDEX('Appendix 3 Rules'!$N$2:$N$18,MATCH(F224,'Appendix 3 Rules'!$A$2:$A$17))))+(IF(F224="gc1",VLOOKUP(F224,'Appendix 3 Rules'!$A$1:$O$34,15)))+(IF(F224="gc2",VLOOKUP(F224,'Appendix 3 Rules'!$A$1:$O$34,15)))+(IF(F224="gc3",VLOOKUP(F224,'Appendix 3 Rules'!$A$1:$O$34,15)))+(IF(F224="gr1",VLOOKUP(F224,'Appendix 3 Rules'!$A$1:$O$34,15)))+(IF(F224="gr2",VLOOKUP(F224,'Appendix 3 Rules'!$A$1:$O$34,15)))+(IF(F224="gr3",VLOOKUP(F224,'Appendix 3 Rules'!$A$1:$O$34,15)))+(IF(F224="h1",VLOOKUP(F224,'Appendix 3 Rules'!$A$1:$O$34,15)))+(IF(F224="h2",VLOOKUP(F224,'Appendix 3 Rules'!$A$1:$O$34,15)))+(IF(F224="h3",VLOOKUP(F224,'Appendix 3 Rules'!$A$1:$O$34,15)))+(IF(F224="i1",VLOOKUP(F224,'Appendix 3 Rules'!$A$1:$O$34,15)))+(IF(F224="i2",VLOOKUP(F224,'Appendix 3 Rules'!$A$1:$O$34,15)))+(IF(F224="j1",VLOOKUP(F224,'Appendix 3 Rules'!$A$1:$O$34,15)))+(IF(F224="j2",VLOOKUP(F224,'Appendix 3 Rules'!$A$1:$O$34,15)))+(IF(F224="k",VLOOKUP(F224,'Appendix 3 Rules'!$A$1:$O$34,15)))+(IF(F224="l1",VLOOKUP(F224,'Appendix 3 Rules'!$A$1:$O$34,15)))+(IF(F224="l2",VLOOKUP(F224,'Appendix 3 Rules'!$A$1:$O$34,15)))+(IF(F224="m1",VLOOKUP(F224,'Appendix 3 Rules'!$A$1:$O$34,15)))+(IF(F224="m2",VLOOKUP(F224,'Appendix 3 Rules'!$A$1:$O$34,15)))+(IF(F224="m3",VLOOKUP(F224,'Appendix 3 Rules'!$A$1:$O$34,15)))+(IF(F224="n",VLOOKUP(F224,'Appendix 3 Rules'!$A$1:$O$34,15)))+(IF(F224="o",VLOOKUP(F224,'Appendix 3 Rules'!$A$1:$O$34,15)))+(IF(F224="p",VLOOKUP(F224,'Appendix 3 Rules'!$A$1:$O$34,15)))+(IF(F224="q",VLOOKUP(F224,'Appendix 3 Rules'!$A$1:$O$34,15)))+(IF(F224="r",VLOOKUP(F224,'Appendix 3 Rules'!$A$1:$O$34,15)))+(IF(F224="s",VLOOKUP(F224,'Appendix 3 Rules'!$A$1:$O$34,15)))+(IF(F224="t",VLOOKUP(F224,'Appendix 3 Rules'!$A$1:$O$34,15)))+(IF(F224="u",VLOOKUP(F224,'Appendix 3 Rules'!$A$1:$O$34,15))))))</f>
        <v/>
      </c>
      <c r="I224" s="11"/>
      <c r="J224" s="14"/>
      <c r="K224" s="11"/>
      <c r="L224" s="14"/>
      <c r="M224" s="11"/>
      <c r="N224" s="14"/>
      <c r="O224" s="11"/>
      <c r="P224" s="14"/>
      <c r="Q224" s="11"/>
      <c r="R224" s="14"/>
      <c r="S224" s="68"/>
      <c r="T224" s="14"/>
      <c r="U224" s="11"/>
      <c r="V224" s="14"/>
      <c r="W224" s="11"/>
      <c r="X224" s="14"/>
      <c r="Y224" s="69"/>
      <c r="Z224" s="14"/>
      <c r="AA224" s="69"/>
      <c r="AB224" s="14"/>
      <c r="AC224" s="8"/>
      <c r="AD224" s="13"/>
      <c r="AE224" s="8"/>
      <c r="AF224" s="13"/>
      <c r="AG224" s="8"/>
      <c r="AH224" s="13"/>
      <c r="AI224" s="13"/>
      <c r="AJ224" s="13"/>
      <c r="AK224" s="13"/>
      <c r="AL224" s="13"/>
      <c r="AM224" s="13" t="str">
        <f>IF(OR(AE224&lt;&gt;"",AG224&lt;&gt;""),"",IF(AND(F224&lt;&gt;"f",M224&lt;&gt;""),VLOOKUP(F224,'Appendix 3 Rules'!$A$1:$O$34,4,0),""))</f>
        <v/>
      </c>
      <c r="AN224" s="13" t="str">
        <f>IF(Q224="","",VLOOKUP(F224,'Appendix 3 Rules'!$A$1:$N$34,6,FALSE))</f>
        <v/>
      </c>
      <c r="AO224" s="13" t="str">
        <f>IF(AND(F224="f",U224&lt;&gt;""),VLOOKUP(F224,'Appendix 3 Rules'!$A$1:$N$34,8,FALSE),"")</f>
        <v/>
      </c>
    </row>
    <row r="225" spans="1:41" ht="18" customHeight="1" x14ac:dyDescent="0.2">
      <c r="B225" s="70"/>
      <c r="C225" s="9"/>
      <c r="D225" s="10"/>
      <c r="E225" s="9"/>
      <c r="F225" s="8"/>
      <c r="G225" s="20" t="str">
        <f>IF(F225="","",SUMPRODUCT(IF(I225="",0,INDEX('Appendix 3 Rules'!$B$2:$B$18,MATCH(F225,'Appendix 3 Rules'!$A$2:$A$17))))+(IF(K225="",0,INDEX('Appendix 3 Rules'!$C$2:$C$18,MATCH(F225,'Appendix 3 Rules'!$A$2:$A$17))))+(IF(M225="",0,INDEX('Appendix 3 Rules'!$D$2:$D$18,MATCH(F225,'Appendix 3 Rules'!$A$2:$A$17))))+(IF(O225="",0,INDEX('Appendix 3 Rules'!$E$2:$E$18,MATCH(F225,'Appendix 3 Rules'!$A$2:$A$17))))+(IF(Q225="",0,INDEX('Appendix 3 Rules'!$F$2:$F$18,MATCH(F225,'Appendix 3 Rules'!$A$2:$A$17))))+(IF(S225="",0,INDEX('Appendix 3 Rules'!$G$2:$G$18,MATCH(F225,'Appendix 3 Rules'!$A$2:$A$17))))+(IF(U225="",0,INDEX('Appendix 3 Rules'!$H$2:$H$18,MATCH(F225,'Appendix 3 Rules'!$A$2:$A$17))))+(IF(W225="",0,INDEX('Appendix 3 Rules'!$I$2:$I$18,MATCH(F225,'Appendix 3 Rules'!$A$2:$A$17))))+(IF(Y225="",0,INDEX('Appendix 3 Rules'!$J$2:$J$18,MATCH(F225,'Appendix 3 Rules'!$A$2:$A$17))))+(IF(AA225="",0,INDEX('Appendix 3 Rules'!$K$2:$K$18,MATCH(F225,'Appendix 3 Rules'!$A$2:$A$17))))+(IF(AC225="",0,INDEX('Appendix 3 Rules'!$L$2:$L$18,MATCH(F225,'Appendix 3 Rules'!$A$2:$A$17))))+(IF(AE225="",0,INDEX('Appendix 3 Rules'!$M$2:$M$18,MATCH(F225,'Appendix 3 Rules'!$A$2:$A$17))))+(IF(AG225="",0,INDEX('Appendix 3 Rules'!$N$2:$N$18,MATCH(F225,'Appendix 3 Rules'!$A$2:$A$17))))+(IF(F225="gc1",VLOOKUP(F225,'Appendix 3 Rules'!$A$1:$O$34,15)))+(IF(F225="gc2",VLOOKUP(F225,'Appendix 3 Rules'!$A$1:$O$34,15)))+(IF(F225="gc3",VLOOKUP(F225,'Appendix 3 Rules'!$A$1:$O$34,15)))+(IF(F225="gr1",VLOOKUP(F225,'Appendix 3 Rules'!$A$1:$O$34,15)))+(IF(F225="gr2",VLOOKUP(F225,'Appendix 3 Rules'!$A$1:$O$34,15)))+(IF(F225="gr3",VLOOKUP(F225,'Appendix 3 Rules'!$A$1:$O$34,15)))+(IF(F225="h1",VLOOKUP(F225,'Appendix 3 Rules'!$A$1:$O$34,15)))+(IF(F225="h2",VLOOKUP(F225,'Appendix 3 Rules'!$A$1:$O$34,15)))+(IF(F225="h3",VLOOKUP(F225,'Appendix 3 Rules'!$A$1:$O$34,15)))+(IF(F225="i1",VLOOKUP(F225,'Appendix 3 Rules'!$A$1:$O$34,15)))+(IF(F225="i2",VLOOKUP(F225,'Appendix 3 Rules'!$A$1:$O$34,15)))+(IF(F225="j1",VLOOKUP(F225,'Appendix 3 Rules'!$A$1:$O$34,15)))+(IF(F225="j2",VLOOKUP(F225,'Appendix 3 Rules'!$A$1:$O$34,15)))+(IF(F225="k",VLOOKUP(F225,'Appendix 3 Rules'!$A$1:$O$34,15)))+(IF(F225="l1",VLOOKUP(F225,'Appendix 3 Rules'!$A$1:$O$34,15)))+(IF(F225="l2",VLOOKUP(F225,'Appendix 3 Rules'!$A$1:$O$34,15)))+(IF(F225="m1",VLOOKUP(F225,'Appendix 3 Rules'!$A$1:$O$34,15)))+(IF(F225="m2",VLOOKUP(F225,'Appendix 3 Rules'!$A$1:$O$34,15)))+(IF(F225="m3",VLOOKUP(F225,'Appendix 3 Rules'!$A$1:$O$34,15)))+(IF(F225="n",VLOOKUP(F225,'Appendix 3 Rules'!$A$1:$O$34,15)))+(IF(F225="o",VLOOKUP(F225,'Appendix 3 Rules'!$A$1:$O$34,15)))+(IF(F225="p",VLOOKUP(F225,'Appendix 3 Rules'!$A$1:$O$34,15)))+(IF(F225="q",VLOOKUP(F225,'Appendix 3 Rules'!$A$1:$O$34,15)))+(IF(F225="r",VLOOKUP(F225,'Appendix 3 Rules'!$A$1:$O$34,15)))+(IF(F225="s",VLOOKUP(F225,'Appendix 3 Rules'!$A$1:$O$34,15)))+(IF(F225="t",VLOOKUP(F225,'Appendix 3 Rules'!$A$1:$O$34,15)))+(IF(F225="u",VLOOKUP(F225,'Appendix 3 Rules'!$A$1:$O$34,15))))</f>
        <v/>
      </c>
      <c r="H225" s="61" t="str">
        <f>IF(F225="","",IF(OR(F225="d",F225="e",F225="gc1",F225="gc2",F225="gc3",F225="gr1",F225="gr2",F225="gr3",F225="h1",F225="h2",F225="h3",F225="i1",F225="i2",F225="j1",F225="j2",F225="k",F225="l1",F225="l2",F225="m1",F225="m2",F225="m3",F225="n",F225="o",F225="p",F225="q",F225="r",F225="s",F225="t",F225="u",F225="f"),MIN(G225,VLOOKUP(F225,'Appx 3 (Mass) Rules'!$A$1:$D$150,4,0)),MIN(G225,VLOOKUP(F225,'Appx 3 (Mass) Rules'!$A$1:$D$150,4,0),SUMPRODUCT(IF(I225="",0,INDEX('Appendix 3 Rules'!$B$2:$B$18,MATCH(F225,'Appendix 3 Rules'!$A$2:$A$17))))+(IF(K225="",0,INDEX('Appendix 3 Rules'!$C$2:$C$18,MATCH(F225,'Appendix 3 Rules'!$A$2:$A$17))))+(IF(M225="",0,INDEX('Appendix 3 Rules'!$D$2:$D$18,MATCH(F225,'Appendix 3 Rules'!$A$2:$A$17))))+(IF(O225="",0,INDEX('Appendix 3 Rules'!$E$2:$E$18,MATCH(F225,'Appendix 3 Rules'!$A$2:$A$17))))+(IF(Q225="",0,INDEX('Appendix 3 Rules'!$F$2:$F$18,MATCH(F225,'Appendix 3 Rules'!$A$2:$A$17))))+(IF(S225="",0,INDEX('Appendix 3 Rules'!$G$2:$G$18,MATCH(F225,'Appendix 3 Rules'!$A$2:$A$17))))+(IF(U225="",0,INDEX('Appendix 3 Rules'!$H$2:$H$18,MATCH(F225,'Appendix 3 Rules'!$A$2:$A$17))))+(IF(W225="",0,INDEX('Appendix 3 Rules'!$I$2:$I$18,MATCH(F225,'Appendix 3 Rules'!$A$2:$A$17))))+(IF(Y225="",0,INDEX('Appendix 3 Rules'!$J$2:$J$18,MATCH(F225,'Appendix 3 Rules'!$A$2:$A$17))))+(IF(AA225="",0,INDEX('Appendix 3 Rules'!$K$2:$K$18,MATCH(F225,'Appendix 3 Rules'!$A$2:$A$17))))+(IF(AC225="",0,INDEX('Appendix 3 Rules'!$L$2:$L$18,MATCH(F225,'Appendix 3 Rules'!$A$2:$A$17))))+(IF(AE225="",0,INDEX('Appendix 3 Rules'!$M$2:$M$18,MATCH(F225,'Appendix 3 Rules'!$A$2:$A$17))))+(IF(AG225="",0,INDEX('Appendix 3 Rules'!$N$2:$N$18,MATCH(F225,'Appendix 3 Rules'!$A$2:$A$17))))+(IF(F225="gc1",VLOOKUP(F225,'Appendix 3 Rules'!$A$1:$O$34,15)))+(IF(F225="gc2",VLOOKUP(F225,'Appendix 3 Rules'!$A$1:$O$34,15)))+(IF(F225="gc3",VLOOKUP(F225,'Appendix 3 Rules'!$A$1:$O$34,15)))+(IF(F225="gr1",VLOOKUP(F225,'Appendix 3 Rules'!$A$1:$O$34,15)))+(IF(F225="gr2",VLOOKUP(F225,'Appendix 3 Rules'!$A$1:$O$34,15)))+(IF(F225="gr3",VLOOKUP(F225,'Appendix 3 Rules'!$A$1:$O$34,15)))+(IF(F225="h1",VLOOKUP(F225,'Appendix 3 Rules'!$A$1:$O$34,15)))+(IF(F225="h2",VLOOKUP(F225,'Appendix 3 Rules'!$A$1:$O$34,15)))+(IF(F225="h3",VLOOKUP(F225,'Appendix 3 Rules'!$A$1:$O$34,15)))+(IF(F225="i1",VLOOKUP(F225,'Appendix 3 Rules'!$A$1:$O$34,15)))+(IF(F225="i2",VLOOKUP(F225,'Appendix 3 Rules'!$A$1:$O$34,15)))+(IF(F225="j1",VLOOKUP(F225,'Appendix 3 Rules'!$A$1:$O$34,15)))+(IF(F225="j2",VLOOKUP(F225,'Appendix 3 Rules'!$A$1:$O$34,15)))+(IF(F225="k",VLOOKUP(F225,'Appendix 3 Rules'!$A$1:$O$34,15)))+(IF(F225="l1",VLOOKUP(F225,'Appendix 3 Rules'!$A$1:$O$34,15)))+(IF(F225="l2",VLOOKUP(F225,'Appendix 3 Rules'!$A$1:$O$34,15)))+(IF(F225="m1",VLOOKUP(F225,'Appendix 3 Rules'!$A$1:$O$34,15)))+(IF(F225="m2",VLOOKUP(F225,'Appendix 3 Rules'!$A$1:$O$34,15)))+(IF(F225="m3",VLOOKUP(F225,'Appendix 3 Rules'!$A$1:$O$34,15)))+(IF(F225="n",VLOOKUP(F225,'Appendix 3 Rules'!$A$1:$O$34,15)))+(IF(F225="o",VLOOKUP(F225,'Appendix 3 Rules'!$A$1:$O$34,15)))+(IF(F225="p",VLOOKUP(F225,'Appendix 3 Rules'!$A$1:$O$34,15)))+(IF(F225="q",VLOOKUP(F225,'Appendix 3 Rules'!$A$1:$O$34,15)))+(IF(F225="r",VLOOKUP(F225,'Appendix 3 Rules'!$A$1:$O$34,15)))+(IF(F225="s",VLOOKUP(F225,'Appendix 3 Rules'!$A$1:$O$34,15)))+(IF(F225="t",VLOOKUP(F225,'Appendix 3 Rules'!$A$1:$O$34,15)))+(IF(F225="u",VLOOKUP(F225,'Appendix 3 Rules'!$A$1:$O$34,15))))))</f>
        <v/>
      </c>
      <c r="I225" s="12"/>
      <c r="J225" s="13"/>
      <c r="K225" s="12"/>
      <c r="L225" s="13"/>
      <c r="M225" s="12"/>
      <c r="N225" s="13"/>
      <c r="O225" s="12"/>
      <c r="P225" s="13"/>
      <c r="Q225" s="12"/>
      <c r="R225" s="13"/>
      <c r="S225" s="12"/>
      <c r="T225" s="13"/>
      <c r="U225" s="12"/>
      <c r="V225" s="13"/>
      <c r="W225" s="12"/>
      <c r="X225" s="13"/>
      <c r="Y225" s="12"/>
      <c r="Z225" s="13"/>
      <c r="AA225" s="12"/>
      <c r="AB225" s="13"/>
      <c r="AC225" s="8"/>
      <c r="AD225" s="13"/>
      <c r="AE225" s="8"/>
      <c r="AF225" s="13"/>
      <c r="AG225" s="8"/>
      <c r="AH225" s="13"/>
      <c r="AI225" s="13"/>
      <c r="AJ225" s="13"/>
      <c r="AK225" s="13"/>
      <c r="AL225" s="13"/>
      <c r="AM225" s="13" t="str">
        <f>IF(OR(AE225&lt;&gt;"",AG225&lt;&gt;""),"",IF(AND(F225&lt;&gt;"f",M225&lt;&gt;""),VLOOKUP(F225,'Appendix 3 Rules'!$A$1:$O$34,4,0),""))</f>
        <v/>
      </c>
      <c r="AN225" s="13" t="str">
        <f>IF(Q225="","",VLOOKUP(F225,'Appendix 3 Rules'!$A$1:$N$34,6,FALSE))</f>
        <v/>
      </c>
      <c r="AO225" s="13" t="str">
        <f>IF(AND(F225="f",U225&lt;&gt;""),VLOOKUP(F225,'Appendix 3 Rules'!$A$1:$N$34,8,FALSE),"")</f>
        <v/>
      </c>
    </row>
    <row r="226" spans="1:41" ht="18" customHeight="1" x14ac:dyDescent="0.2">
      <c r="B226" s="70"/>
      <c r="C226" s="9"/>
      <c r="D226" s="10"/>
      <c r="E226" s="9"/>
      <c r="F226" s="8"/>
      <c r="G226" s="20" t="str">
        <f>IF(F226="","",SUMPRODUCT(IF(I226="",0,INDEX('Appendix 3 Rules'!$B$2:$B$18,MATCH(F226,'Appendix 3 Rules'!$A$2:$A$17))))+(IF(K226="",0,INDEX('Appendix 3 Rules'!$C$2:$C$18,MATCH(F226,'Appendix 3 Rules'!$A$2:$A$17))))+(IF(M226="",0,INDEX('Appendix 3 Rules'!$D$2:$D$18,MATCH(F226,'Appendix 3 Rules'!$A$2:$A$17))))+(IF(O226="",0,INDEX('Appendix 3 Rules'!$E$2:$E$18,MATCH(F226,'Appendix 3 Rules'!$A$2:$A$17))))+(IF(Q226="",0,INDEX('Appendix 3 Rules'!$F$2:$F$18,MATCH(F226,'Appendix 3 Rules'!$A$2:$A$17))))+(IF(S226="",0,INDEX('Appendix 3 Rules'!$G$2:$G$18,MATCH(F226,'Appendix 3 Rules'!$A$2:$A$17))))+(IF(U226="",0,INDEX('Appendix 3 Rules'!$H$2:$H$18,MATCH(F226,'Appendix 3 Rules'!$A$2:$A$17))))+(IF(W226="",0,INDEX('Appendix 3 Rules'!$I$2:$I$18,MATCH(F226,'Appendix 3 Rules'!$A$2:$A$17))))+(IF(Y226="",0,INDEX('Appendix 3 Rules'!$J$2:$J$18,MATCH(F226,'Appendix 3 Rules'!$A$2:$A$17))))+(IF(AA226="",0,INDEX('Appendix 3 Rules'!$K$2:$K$18,MATCH(F226,'Appendix 3 Rules'!$A$2:$A$17))))+(IF(AC226="",0,INDEX('Appendix 3 Rules'!$L$2:$L$18,MATCH(F226,'Appendix 3 Rules'!$A$2:$A$17))))+(IF(AE226="",0,INDEX('Appendix 3 Rules'!$M$2:$M$18,MATCH(F226,'Appendix 3 Rules'!$A$2:$A$17))))+(IF(AG226="",0,INDEX('Appendix 3 Rules'!$N$2:$N$18,MATCH(F226,'Appendix 3 Rules'!$A$2:$A$17))))+(IF(F226="gc1",VLOOKUP(F226,'Appendix 3 Rules'!$A$1:$O$34,15)))+(IF(F226="gc2",VLOOKUP(F226,'Appendix 3 Rules'!$A$1:$O$34,15)))+(IF(F226="gc3",VLOOKUP(F226,'Appendix 3 Rules'!$A$1:$O$34,15)))+(IF(F226="gr1",VLOOKUP(F226,'Appendix 3 Rules'!$A$1:$O$34,15)))+(IF(F226="gr2",VLOOKUP(F226,'Appendix 3 Rules'!$A$1:$O$34,15)))+(IF(F226="gr3",VLOOKUP(F226,'Appendix 3 Rules'!$A$1:$O$34,15)))+(IF(F226="h1",VLOOKUP(F226,'Appendix 3 Rules'!$A$1:$O$34,15)))+(IF(F226="h2",VLOOKUP(F226,'Appendix 3 Rules'!$A$1:$O$34,15)))+(IF(F226="h3",VLOOKUP(F226,'Appendix 3 Rules'!$A$1:$O$34,15)))+(IF(F226="i1",VLOOKUP(F226,'Appendix 3 Rules'!$A$1:$O$34,15)))+(IF(F226="i2",VLOOKUP(F226,'Appendix 3 Rules'!$A$1:$O$34,15)))+(IF(F226="j1",VLOOKUP(F226,'Appendix 3 Rules'!$A$1:$O$34,15)))+(IF(F226="j2",VLOOKUP(F226,'Appendix 3 Rules'!$A$1:$O$34,15)))+(IF(F226="k",VLOOKUP(F226,'Appendix 3 Rules'!$A$1:$O$34,15)))+(IF(F226="l1",VLOOKUP(F226,'Appendix 3 Rules'!$A$1:$O$34,15)))+(IF(F226="l2",VLOOKUP(F226,'Appendix 3 Rules'!$A$1:$O$34,15)))+(IF(F226="m1",VLOOKUP(F226,'Appendix 3 Rules'!$A$1:$O$34,15)))+(IF(F226="m2",VLOOKUP(F226,'Appendix 3 Rules'!$A$1:$O$34,15)))+(IF(F226="m3",VLOOKUP(F226,'Appendix 3 Rules'!$A$1:$O$34,15)))+(IF(F226="n",VLOOKUP(F226,'Appendix 3 Rules'!$A$1:$O$34,15)))+(IF(F226="o",VLOOKUP(F226,'Appendix 3 Rules'!$A$1:$O$34,15)))+(IF(F226="p",VLOOKUP(F226,'Appendix 3 Rules'!$A$1:$O$34,15)))+(IF(F226="q",VLOOKUP(F226,'Appendix 3 Rules'!$A$1:$O$34,15)))+(IF(F226="r",VLOOKUP(F226,'Appendix 3 Rules'!$A$1:$O$34,15)))+(IF(F226="s",VLOOKUP(F226,'Appendix 3 Rules'!$A$1:$O$34,15)))+(IF(F226="t",VLOOKUP(F226,'Appendix 3 Rules'!$A$1:$O$34,15)))+(IF(F226="u",VLOOKUP(F226,'Appendix 3 Rules'!$A$1:$O$34,15))))</f>
        <v/>
      </c>
      <c r="H226" s="61" t="str">
        <f>IF(F226="","",IF(OR(F226="d",F226="e",F226="gc1",F226="gc2",F226="gc3",F226="gr1",F226="gr2",F226="gr3",F226="h1",F226="h2",F226="h3",F226="i1",F226="i2",F226="j1",F226="j2",F226="k",F226="l1",F226="l2",F226="m1",F226="m2",F226="m3",F226="n",F226="o",F226="p",F226="q",F226="r",F226="s",F226="t",F226="u",F226="f"),MIN(G226,VLOOKUP(F226,'Appx 3 (Mass) Rules'!$A$1:$D$150,4,0)),MIN(G226,VLOOKUP(F226,'Appx 3 (Mass) Rules'!$A$1:$D$150,4,0),SUMPRODUCT(IF(I226="",0,INDEX('Appendix 3 Rules'!$B$2:$B$18,MATCH(F226,'Appendix 3 Rules'!$A$2:$A$17))))+(IF(K226="",0,INDEX('Appendix 3 Rules'!$C$2:$C$18,MATCH(F226,'Appendix 3 Rules'!$A$2:$A$17))))+(IF(M226="",0,INDEX('Appendix 3 Rules'!$D$2:$D$18,MATCH(F226,'Appendix 3 Rules'!$A$2:$A$17))))+(IF(O226="",0,INDEX('Appendix 3 Rules'!$E$2:$E$18,MATCH(F226,'Appendix 3 Rules'!$A$2:$A$17))))+(IF(Q226="",0,INDEX('Appendix 3 Rules'!$F$2:$F$18,MATCH(F226,'Appendix 3 Rules'!$A$2:$A$17))))+(IF(S226="",0,INDEX('Appendix 3 Rules'!$G$2:$G$18,MATCH(F226,'Appendix 3 Rules'!$A$2:$A$17))))+(IF(U226="",0,INDEX('Appendix 3 Rules'!$H$2:$H$18,MATCH(F226,'Appendix 3 Rules'!$A$2:$A$17))))+(IF(W226="",0,INDEX('Appendix 3 Rules'!$I$2:$I$18,MATCH(F226,'Appendix 3 Rules'!$A$2:$A$17))))+(IF(Y226="",0,INDEX('Appendix 3 Rules'!$J$2:$J$18,MATCH(F226,'Appendix 3 Rules'!$A$2:$A$17))))+(IF(AA226="",0,INDEX('Appendix 3 Rules'!$K$2:$K$18,MATCH(F226,'Appendix 3 Rules'!$A$2:$A$17))))+(IF(AC226="",0,INDEX('Appendix 3 Rules'!$L$2:$L$18,MATCH(F226,'Appendix 3 Rules'!$A$2:$A$17))))+(IF(AE226="",0,INDEX('Appendix 3 Rules'!$M$2:$M$18,MATCH(F226,'Appendix 3 Rules'!$A$2:$A$17))))+(IF(AG226="",0,INDEX('Appendix 3 Rules'!$N$2:$N$18,MATCH(F226,'Appendix 3 Rules'!$A$2:$A$17))))+(IF(F226="gc1",VLOOKUP(F226,'Appendix 3 Rules'!$A$1:$O$34,15)))+(IF(F226="gc2",VLOOKUP(F226,'Appendix 3 Rules'!$A$1:$O$34,15)))+(IF(F226="gc3",VLOOKUP(F226,'Appendix 3 Rules'!$A$1:$O$34,15)))+(IF(F226="gr1",VLOOKUP(F226,'Appendix 3 Rules'!$A$1:$O$34,15)))+(IF(F226="gr2",VLOOKUP(F226,'Appendix 3 Rules'!$A$1:$O$34,15)))+(IF(F226="gr3",VLOOKUP(F226,'Appendix 3 Rules'!$A$1:$O$34,15)))+(IF(F226="h1",VLOOKUP(F226,'Appendix 3 Rules'!$A$1:$O$34,15)))+(IF(F226="h2",VLOOKUP(F226,'Appendix 3 Rules'!$A$1:$O$34,15)))+(IF(F226="h3",VLOOKUP(F226,'Appendix 3 Rules'!$A$1:$O$34,15)))+(IF(F226="i1",VLOOKUP(F226,'Appendix 3 Rules'!$A$1:$O$34,15)))+(IF(F226="i2",VLOOKUP(F226,'Appendix 3 Rules'!$A$1:$O$34,15)))+(IF(F226="j1",VLOOKUP(F226,'Appendix 3 Rules'!$A$1:$O$34,15)))+(IF(F226="j2",VLOOKUP(F226,'Appendix 3 Rules'!$A$1:$O$34,15)))+(IF(F226="k",VLOOKUP(F226,'Appendix 3 Rules'!$A$1:$O$34,15)))+(IF(F226="l1",VLOOKUP(F226,'Appendix 3 Rules'!$A$1:$O$34,15)))+(IF(F226="l2",VLOOKUP(F226,'Appendix 3 Rules'!$A$1:$O$34,15)))+(IF(F226="m1",VLOOKUP(F226,'Appendix 3 Rules'!$A$1:$O$34,15)))+(IF(F226="m2",VLOOKUP(F226,'Appendix 3 Rules'!$A$1:$O$34,15)))+(IF(F226="m3",VLOOKUP(F226,'Appendix 3 Rules'!$A$1:$O$34,15)))+(IF(F226="n",VLOOKUP(F226,'Appendix 3 Rules'!$A$1:$O$34,15)))+(IF(F226="o",VLOOKUP(F226,'Appendix 3 Rules'!$A$1:$O$34,15)))+(IF(F226="p",VLOOKUP(F226,'Appendix 3 Rules'!$A$1:$O$34,15)))+(IF(F226="q",VLOOKUP(F226,'Appendix 3 Rules'!$A$1:$O$34,15)))+(IF(F226="r",VLOOKUP(F226,'Appendix 3 Rules'!$A$1:$O$34,15)))+(IF(F226="s",VLOOKUP(F226,'Appendix 3 Rules'!$A$1:$O$34,15)))+(IF(F226="t",VLOOKUP(F226,'Appendix 3 Rules'!$A$1:$O$34,15)))+(IF(F226="u",VLOOKUP(F226,'Appendix 3 Rules'!$A$1:$O$34,15))))))</f>
        <v/>
      </c>
      <c r="I226" s="11"/>
      <c r="J226" s="14"/>
      <c r="K226" s="11"/>
      <c r="L226" s="14"/>
      <c r="M226" s="11"/>
      <c r="N226" s="14"/>
      <c r="O226" s="11"/>
      <c r="P226" s="14"/>
      <c r="Q226" s="11"/>
      <c r="R226" s="14"/>
      <c r="S226" s="68"/>
      <c r="T226" s="14"/>
      <c r="U226" s="11"/>
      <c r="V226" s="14"/>
      <c r="W226" s="11"/>
      <c r="X226" s="14"/>
      <c r="Y226" s="69"/>
      <c r="Z226" s="14"/>
      <c r="AA226" s="69"/>
      <c r="AB226" s="14"/>
      <c r="AC226" s="8"/>
      <c r="AD226" s="13"/>
      <c r="AE226" s="8"/>
      <c r="AF226" s="13"/>
      <c r="AG226" s="8"/>
      <c r="AH226" s="13"/>
      <c r="AI226" s="13"/>
      <c r="AJ226" s="13"/>
      <c r="AK226" s="13"/>
      <c r="AL226" s="13"/>
      <c r="AM226" s="13" t="str">
        <f>IF(OR(AE226&lt;&gt;"",AG226&lt;&gt;""),"",IF(AND(F226&lt;&gt;"f",M226&lt;&gt;""),VLOOKUP(F226,'Appendix 3 Rules'!$A$1:$O$34,4,0),""))</f>
        <v/>
      </c>
      <c r="AN226" s="13" t="str">
        <f>IF(Q226="","",VLOOKUP(F226,'Appendix 3 Rules'!$A$1:$N$34,6,FALSE))</f>
        <v/>
      </c>
      <c r="AO226" s="13" t="str">
        <f>IF(AND(F226="f",U226&lt;&gt;""),VLOOKUP(F226,'Appendix 3 Rules'!$A$1:$N$34,8,FALSE),"")</f>
        <v/>
      </c>
    </row>
    <row r="227" spans="1:41" ht="18" customHeight="1" x14ac:dyDescent="0.2">
      <c r="B227" s="70"/>
      <c r="C227" s="9"/>
      <c r="D227" s="10"/>
      <c r="E227" s="9"/>
      <c r="F227" s="8"/>
      <c r="G227" s="20" t="str">
        <f>IF(F227="","",SUMPRODUCT(IF(I227="",0,INDEX('Appendix 3 Rules'!$B$2:$B$18,MATCH(F227,'Appendix 3 Rules'!$A$2:$A$17))))+(IF(K227="",0,INDEX('Appendix 3 Rules'!$C$2:$C$18,MATCH(F227,'Appendix 3 Rules'!$A$2:$A$17))))+(IF(M227="",0,INDEX('Appendix 3 Rules'!$D$2:$D$18,MATCH(F227,'Appendix 3 Rules'!$A$2:$A$17))))+(IF(O227="",0,INDEX('Appendix 3 Rules'!$E$2:$E$18,MATCH(F227,'Appendix 3 Rules'!$A$2:$A$17))))+(IF(Q227="",0,INDEX('Appendix 3 Rules'!$F$2:$F$18,MATCH(F227,'Appendix 3 Rules'!$A$2:$A$17))))+(IF(S227="",0,INDEX('Appendix 3 Rules'!$G$2:$G$18,MATCH(F227,'Appendix 3 Rules'!$A$2:$A$17))))+(IF(U227="",0,INDEX('Appendix 3 Rules'!$H$2:$H$18,MATCH(F227,'Appendix 3 Rules'!$A$2:$A$17))))+(IF(W227="",0,INDEX('Appendix 3 Rules'!$I$2:$I$18,MATCH(F227,'Appendix 3 Rules'!$A$2:$A$17))))+(IF(Y227="",0,INDEX('Appendix 3 Rules'!$J$2:$J$18,MATCH(F227,'Appendix 3 Rules'!$A$2:$A$17))))+(IF(AA227="",0,INDEX('Appendix 3 Rules'!$K$2:$K$18,MATCH(F227,'Appendix 3 Rules'!$A$2:$A$17))))+(IF(AC227="",0,INDEX('Appendix 3 Rules'!$L$2:$L$18,MATCH(F227,'Appendix 3 Rules'!$A$2:$A$17))))+(IF(AE227="",0,INDEX('Appendix 3 Rules'!$M$2:$M$18,MATCH(F227,'Appendix 3 Rules'!$A$2:$A$17))))+(IF(AG227="",0,INDEX('Appendix 3 Rules'!$N$2:$N$18,MATCH(F227,'Appendix 3 Rules'!$A$2:$A$17))))+(IF(F227="gc1",VLOOKUP(F227,'Appendix 3 Rules'!$A$1:$O$34,15)))+(IF(F227="gc2",VLOOKUP(F227,'Appendix 3 Rules'!$A$1:$O$34,15)))+(IF(F227="gc3",VLOOKUP(F227,'Appendix 3 Rules'!$A$1:$O$34,15)))+(IF(F227="gr1",VLOOKUP(F227,'Appendix 3 Rules'!$A$1:$O$34,15)))+(IF(F227="gr2",VLOOKUP(F227,'Appendix 3 Rules'!$A$1:$O$34,15)))+(IF(F227="gr3",VLOOKUP(F227,'Appendix 3 Rules'!$A$1:$O$34,15)))+(IF(F227="h1",VLOOKUP(F227,'Appendix 3 Rules'!$A$1:$O$34,15)))+(IF(F227="h2",VLOOKUP(F227,'Appendix 3 Rules'!$A$1:$O$34,15)))+(IF(F227="h3",VLOOKUP(F227,'Appendix 3 Rules'!$A$1:$O$34,15)))+(IF(F227="i1",VLOOKUP(F227,'Appendix 3 Rules'!$A$1:$O$34,15)))+(IF(F227="i2",VLOOKUP(F227,'Appendix 3 Rules'!$A$1:$O$34,15)))+(IF(F227="j1",VLOOKUP(F227,'Appendix 3 Rules'!$A$1:$O$34,15)))+(IF(F227="j2",VLOOKUP(F227,'Appendix 3 Rules'!$A$1:$O$34,15)))+(IF(F227="k",VLOOKUP(F227,'Appendix 3 Rules'!$A$1:$O$34,15)))+(IF(F227="l1",VLOOKUP(F227,'Appendix 3 Rules'!$A$1:$O$34,15)))+(IF(F227="l2",VLOOKUP(F227,'Appendix 3 Rules'!$A$1:$O$34,15)))+(IF(F227="m1",VLOOKUP(F227,'Appendix 3 Rules'!$A$1:$O$34,15)))+(IF(F227="m2",VLOOKUP(F227,'Appendix 3 Rules'!$A$1:$O$34,15)))+(IF(F227="m3",VLOOKUP(F227,'Appendix 3 Rules'!$A$1:$O$34,15)))+(IF(F227="n",VLOOKUP(F227,'Appendix 3 Rules'!$A$1:$O$34,15)))+(IF(F227="o",VLOOKUP(F227,'Appendix 3 Rules'!$A$1:$O$34,15)))+(IF(F227="p",VLOOKUP(F227,'Appendix 3 Rules'!$A$1:$O$34,15)))+(IF(F227="q",VLOOKUP(F227,'Appendix 3 Rules'!$A$1:$O$34,15)))+(IF(F227="r",VLOOKUP(F227,'Appendix 3 Rules'!$A$1:$O$34,15)))+(IF(F227="s",VLOOKUP(F227,'Appendix 3 Rules'!$A$1:$O$34,15)))+(IF(F227="t",VLOOKUP(F227,'Appendix 3 Rules'!$A$1:$O$34,15)))+(IF(F227="u",VLOOKUP(F227,'Appendix 3 Rules'!$A$1:$O$34,15))))</f>
        <v/>
      </c>
      <c r="H227" s="61" t="str">
        <f>IF(F227="","",IF(OR(F227="d",F227="e",F227="gc1",F227="gc2",F227="gc3",F227="gr1",F227="gr2",F227="gr3",F227="h1",F227="h2",F227="h3",F227="i1",F227="i2",F227="j1",F227="j2",F227="k",F227="l1",F227="l2",F227="m1",F227="m2",F227="m3",F227="n",F227="o",F227="p",F227="q",F227="r",F227="s",F227="t",F227="u",F227="f"),MIN(G227,VLOOKUP(F227,'Appx 3 (Mass) Rules'!$A$1:$D$150,4,0)),MIN(G227,VLOOKUP(F227,'Appx 3 (Mass) Rules'!$A$1:$D$150,4,0),SUMPRODUCT(IF(I227="",0,INDEX('Appendix 3 Rules'!$B$2:$B$18,MATCH(F227,'Appendix 3 Rules'!$A$2:$A$17))))+(IF(K227="",0,INDEX('Appendix 3 Rules'!$C$2:$C$18,MATCH(F227,'Appendix 3 Rules'!$A$2:$A$17))))+(IF(M227="",0,INDEX('Appendix 3 Rules'!$D$2:$D$18,MATCH(F227,'Appendix 3 Rules'!$A$2:$A$17))))+(IF(O227="",0,INDEX('Appendix 3 Rules'!$E$2:$E$18,MATCH(F227,'Appendix 3 Rules'!$A$2:$A$17))))+(IF(Q227="",0,INDEX('Appendix 3 Rules'!$F$2:$F$18,MATCH(F227,'Appendix 3 Rules'!$A$2:$A$17))))+(IF(S227="",0,INDEX('Appendix 3 Rules'!$G$2:$G$18,MATCH(F227,'Appendix 3 Rules'!$A$2:$A$17))))+(IF(U227="",0,INDEX('Appendix 3 Rules'!$H$2:$H$18,MATCH(F227,'Appendix 3 Rules'!$A$2:$A$17))))+(IF(W227="",0,INDEX('Appendix 3 Rules'!$I$2:$I$18,MATCH(F227,'Appendix 3 Rules'!$A$2:$A$17))))+(IF(Y227="",0,INDEX('Appendix 3 Rules'!$J$2:$J$18,MATCH(F227,'Appendix 3 Rules'!$A$2:$A$17))))+(IF(AA227="",0,INDEX('Appendix 3 Rules'!$K$2:$K$18,MATCH(F227,'Appendix 3 Rules'!$A$2:$A$17))))+(IF(AC227="",0,INDEX('Appendix 3 Rules'!$L$2:$L$18,MATCH(F227,'Appendix 3 Rules'!$A$2:$A$17))))+(IF(AE227="",0,INDEX('Appendix 3 Rules'!$M$2:$M$18,MATCH(F227,'Appendix 3 Rules'!$A$2:$A$17))))+(IF(AG227="",0,INDEX('Appendix 3 Rules'!$N$2:$N$18,MATCH(F227,'Appendix 3 Rules'!$A$2:$A$17))))+(IF(F227="gc1",VLOOKUP(F227,'Appendix 3 Rules'!$A$1:$O$34,15)))+(IF(F227="gc2",VLOOKUP(F227,'Appendix 3 Rules'!$A$1:$O$34,15)))+(IF(F227="gc3",VLOOKUP(F227,'Appendix 3 Rules'!$A$1:$O$34,15)))+(IF(F227="gr1",VLOOKUP(F227,'Appendix 3 Rules'!$A$1:$O$34,15)))+(IF(F227="gr2",VLOOKUP(F227,'Appendix 3 Rules'!$A$1:$O$34,15)))+(IF(F227="gr3",VLOOKUP(F227,'Appendix 3 Rules'!$A$1:$O$34,15)))+(IF(F227="h1",VLOOKUP(F227,'Appendix 3 Rules'!$A$1:$O$34,15)))+(IF(F227="h2",VLOOKUP(F227,'Appendix 3 Rules'!$A$1:$O$34,15)))+(IF(F227="h3",VLOOKUP(F227,'Appendix 3 Rules'!$A$1:$O$34,15)))+(IF(F227="i1",VLOOKUP(F227,'Appendix 3 Rules'!$A$1:$O$34,15)))+(IF(F227="i2",VLOOKUP(F227,'Appendix 3 Rules'!$A$1:$O$34,15)))+(IF(F227="j1",VLOOKUP(F227,'Appendix 3 Rules'!$A$1:$O$34,15)))+(IF(F227="j2",VLOOKUP(F227,'Appendix 3 Rules'!$A$1:$O$34,15)))+(IF(F227="k",VLOOKUP(F227,'Appendix 3 Rules'!$A$1:$O$34,15)))+(IF(F227="l1",VLOOKUP(F227,'Appendix 3 Rules'!$A$1:$O$34,15)))+(IF(F227="l2",VLOOKUP(F227,'Appendix 3 Rules'!$A$1:$O$34,15)))+(IF(F227="m1",VLOOKUP(F227,'Appendix 3 Rules'!$A$1:$O$34,15)))+(IF(F227="m2",VLOOKUP(F227,'Appendix 3 Rules'!$A$1:$O$34,15)))+(IF(F227="m3",VLOOKUP(F227,'Appendix 3 Rules'!$A$1:$O$34,15)))+(IF(F227="n",VLOOKUP(F227,'Appendix 3 Rules'!$A$1:$O$34,15)))+(IF(F227="o",VLOOKUP(F227,'Appendix 3 Rules'!$A$1:$O$34,15)))+(IF(F227="p",VLOOKUP(F227,'Appendix 3 Rules'!$A$1:$O$34,15)))+(IF(F227="q",VLOOKUP(F227,'Appendix 3 Rules'!$A$1:$O$34,15)))+(IF(F227="r",VLOOKUP(F227,'Appendix 3 Rules'!$A$1:$O$34,15)))+(IF(F227="s",VLOOKUP(F227,'Appendix 3 Rules'!$A$1:$O$34,15)))+(IF(F227="t",VLOOKUP(F227,'Appendix 3 Rules'!$A$1:$O$34,15)))+(IF(F227="u",VLOOKUP(F227,'Appendix 3 Rules'!$A$1:$O$34,15))))))</f>
        <v/>
      </c>
      <c r="I227" s="12"/>
      <c r="J227" s="13"/>
      <c r="K227" s="12"/>
      <c r="L227" s="13"/>
      <c r="M227" s="12"/>
      <c r="N227" s="13"/>
      <c r="O227" s="12"/>
      <c r="P227" s="13"/>
      <c r="Q227" s="12"/>
      <c r="R227" s="13"/>
      <c r="S227" s="12"/>
      <c r="T227" s="13"/>
      <c r="U227" s="12"/>
      <c r="V227" s="13"/>
      <c r="W227" s="12"/>
      <c r="X227" s="13"/>
      <c r="Y227" s="12"/>
      <c r="Z227" s="13"/>
      <c r="AA227" s="12"/>
      <c r="AB227" s="13"/>
      <c r="AC227" s="8"/>
      <c r="AD227" s="13"/>
      <c r="AE227" s="8"/>
      <c r="AF227" s="13"/>
      <c r="AG227" s="8"/>
      <c r="AH227" s="13"/>
      <c r="AI227" s="13"/>
      <c r="AJ227" s="13"/>
      <c r="AK227" s="13"/>
      <c r="AL227" s="13"/>
      <c r="AM227" s="13" t="str">
        <f>IF(OR(AE227&lt;&gt;"",AG227&lt;&gt;""),"",IF(AND(F227&lt;&gt;"f",M227&lt;&gt;""),VLOOKUP(F227,'Appendix 3 Rules'!$A$1:$O$34,4,0),""))</f>
        <v/>
      </c>
      <c r="AN227" s="13" t="str">
        <f>IF(Q227="","",VLOOKUP(F227,'Appendix 3 Rules'!$A$1:$N$34,6,FALSE))</f>
        <v/>
      </c>
      <c r="AO227" s="13" t="str">
        <f>IF(AND(F227="f",U227&lt;&gt;""),VLOOKUP(F227,'Appendix 3 Rules'!$A$1:$N$34,8,FALSE),"")</f>
        <v/>
      </c>
    </row>
    <row r="228" spans="1:41" ht="18" customHeight="1" x14ac:dyDescent="0.2">
      <c r="B228" s="70"/>
      <c r="C228" s="9"/>
      <c r="D228" s="10"/>
      <c r="E228" s="9"/>
      <c r="F228" s="8"/>
      <c r="G228" s="20" t="str">
        <f>IF(F228="","",SUMPRODUCT(IF(I228="",0,INDEX('Appendix 3 Rules'!$B$2:$B$18,MATCH(F228,'Appendix 3 Rules'!$A$2:$A$17))))+(IF(K228="",0,INDEX('Appendix 3 Rules'!$C$2:$C$18,MATCH(F228,'Appendix 3 Rules'!$A$2:$A$17))))+(IF(M228="",0,INDEX('Appendix 3 Rules'!$D$2:$D$18,MATCH(F228,'Appendix 3 Rules'!$A$2:$A$17))))+(IF(O228="",0,INDEX('Appendix 3 Rules'!$E$2:$E$18,MATCH(F228,'Appendix 3 Rules'!$A$2:$A$17))))+(IF(Q228="",0,INDEX('Appendix 3 Rules'!$F$2:$F$18,MATCH(F228,'Appendix 3 Rules'!$A$2:$A$17))))+(IF(S228="",0,INDEX('Appendix 3 Rules'!$G$2:$G$18,MATCH(F228,'Appendix 3 Rules'!$A$2:$A$17))))+(IF(U228="",0,INDEX('Appendix 3 Rules'!$H$2:$H$18,MATCH(F228,'Appendix 3 Rules'!$A$2:$A$17))))+(IF(W228="",0,INDEX('Appendix 3 Rules'!$I$2:$I$18,MATCH(F228,'Appendix 3 Rules'!$A$2:$A$17))))+(IF(Y228="",0,INDEX('Appendix 3 Rules'!$J$2:$J$18,MATCH(F228,'Appendix 3 Rules'!$A$2:$A$17))))+(IF(AA228="",0,INDEX('Appendix 3 Rules'!$K$2:$K$18,MATCH(F228,'Appendix 3 Rules'!$A$2:$A$17))))+(IF(AC228="",0,INDEX('Appendix 3 Rules'!$L$2:$L$18,MATCH(F228,'Appendix 3 Rules'!$A$2:$A$17))))+(IF(AE228="",0,INDEX('Appendix 3 Rules'!$M$2:$M$18,MATCH(F228,'Appendix 3 Rules'!$A$2:$A$17))))+(IF(AG228="",0,INDEX('Appendix 3 Rules'!$N$2:$N$18,MATCH(F228,'Appendix 3 Rules'!$A$2:$A$17))))+(IF(F228="gc1",VLOOKUP(F228,'Appendix 3 Rules'!$A$1:$O$34,15)))+(IF(F228="gc2",VLOOKUP(F228,'Appendix 3 Rules'!$A$1:$O$34,15)))+(IF(F228="gc3",VLOOKUP(F228,'Appendix 3 Rules'!$A$1:$O$34,15)))+(IF(F228="gr1",VLOOKUP(F228,'Appendix 3 Rules'!$A$1:$O$34,15)))+(IF(F228="gr2",VLOOKUP(F228,'Appendix 3 Rules'!$A$1:$O$34,15)))+(IF(F228="gr3",VLOOKUP(F228,'Appendix 3 Rules'!$A$1:$O$34,15)))+(IF(F228="h1",VLOOKUP(F228,'Appendix 3 Rules'!$A$1:$O$34,15)))+(IF(F228="h2",VLOOKUP(F228,'Appendix 3 Rules'!$A$1:$O$34,15)))+(IF(F228="h3",VLOOKUP(F228,'Appendix 3 Rules'!$A$1:$O$34,15)))+(IF(F228="i1",VLOOKUP(F228,'Appendix 3 Rules'!$A$1:$O$34,15)))+(IF(F228="i2",VLOOKUP(F228,'Appendix 3 Rules'!$A$1:$O$34,15)))+(IF(F228="j1",VLOOKUP(F228,'Appendix 3 Rules'!$A$1:$O$34,15)))+(IF(F228="j2",VLOOKUP(F228,'Appendix 3 Rules'!$A$1:$O$34,15)))+(IF(F228="k",VLOOKUP(F228,'Appendix 3 Rules'!$A$1:$O$34,15)))+(IF(F228="l1",VLOOKUP(F228,'Appendix 3 Rules'!$A$1:$O$34,15)))+(IF(F228="l2",VLOOKUP(F228,'Appendix 3 Rules'!$A$1:$O$34,15)))+(IF(F228="m1",VLOOKUP(F228,'Appendix 3 Rules'!$A$1:$O$34,15)))+(IF(F228="m2",VLOOKUP(F228,'Appendix 3 Rules'!$A$1:$O$34,15)))+(IF(F228="m3",VLOOKUP(F228,'Appendix 3 Rules'!$A$1:$O$34,15)))+(IF(F228="n",VLOOKUP(F228,'Appendix 3 Rules'!$A$1:$O$34,15)))+(IF(F228="o",VLOOKUP(F228,'Appendix 3 Rules'!$A$1:$O$34,15)))+(IF(F228="p",VLOOKUP(F228,'Appendix 3 Rules'!$A$1:$O$34,15)))+(IF(F228="q",VLOOKUP(F228,'Appendix 3 Rules'!$A$1:$O$34,15)))+(IF(F228="r",VLOOKUP(F228,'Appendix 3 Rules'!$A$1:$O$34,15)))+(IF(F228="s",VLOOKUP(F228,'Appendix 3 Rules'!$A$1:$O$34,15)))+(IF(F228="t",VLOOKUP(F228,'Appendix 3 Rules'!$A$1:$O$34,15)))+(IF(F228="u",VLOOKUP(F228,'Appendix 3 Rules'!$A$1:$O$34,15))))</f>
        <v/>
      </c>
      <c r="H228" s="61" t="str">
        <f>IF(F228="","",IF(OR(F228="d",F228="e",F228="gc1",F228="gc2",F228="gc3",F228="gr1",F228="gr2",F228="gr3",F228="h1",F228="h2",F228="h3",F228="i1",F228="i2",F228="j1",F228="j2",F228="k",F228="l1",F228="l2",F228="m1",F228="m2",F228="m3",F228="n",F228="o",F228="p",F228="q",F228="r",F228="s",F228="t",F228="u",F228="f"),MIN(G228,VLOOKUP(F228,'Appx 3 (Mass) Rules'!$A$1:$D$150,4,0)),MIN(G228,VLOOKUP(F228,'Appx 3 (Mass) Rules'!$A$1:$D$150,4,0),SUMPRODUCT(IF(I228="",0,INDEX('Appendix 3 Rules'!$B$2:$B$18,MATCH(F228,'Appendix 3 Rules'!$A$2:$A$17))))+(IF(K228="",0,INDEX('Appendix 3 Rules'!$C$2:$C$18,MATCH(F228,'Appendix 3 Rules'!$A$2:$A$17))))+(IF(M228="",0,INDEX('Appendix 3 Rules'!$D$2:$D$18,MATCH(F228,'Appendix 3 Rules'!$A$2:$A$17))))+(IF(O228="",0,INDEX('Appendix 3 Rules'!$E$2:$E$18,MATCH(F228,'Appendix 3 Rules'!$A$2:$A$17))))+(IF(Q228="",0,INDEX('Appendix 3 Rules'!$F$2:$F$18,MATCH(F228,'Appendix 3 Rules'!$A$2:$A$17))))+(IF(S228="",0,INDEX('Appendix 3 Rules'!$G$2:$G$18,MATCH(F228,'Appendix 3 Rules'!$A$2:$A$17))))+(IF(U228="",0,INDEX('Appendix 3 Rules'!$H$2:$H$18,MATCH(F228,'Appendix 3 Rules'!$A$2:$A$17))))+(IF(W228="",0,INDEX('Appendix 3 Rules'!$I$2:$I$18,MATCH(F228,'Appendix 3 Rules'!$A$2:$A$17))))+(IF(Y228="",0,INDEX('Appendix 3 Rules'!$J$2:$J$18,MATCH(F228,'Appendix 3 Rules'!$A$2:$A$17))))+(IF(AA228="",0,INDEX('Appendix 3 Rules'!$K$2:$K$18,MATCH(F228,'Appendix 3 Rules'!$A$2:$A$17))))+(IF(AC228="",0,INDEX('Appendix 3 Rules'!$L$2:$L$18,MATCH(F228,'Appendix 3 Rules'!$A$2:$A$17))))+(IF(AE228="",0,INDEX('Appendix 3 Rules'!$M$2:$M$18,MATCH(F228,'Appendix 3 Rules'!$A$2:$A$17))))+(IF(AG228="",0,INDEX('Appendix 3 Rules'!$N$2:$N$18,MATCH(F228,'Appendix 3 Rules'!$A$2:$A$17))))+(IF(F228="gc1",VLOOKUP(F228,'Appendix 3 Rules'!$A$1:$O$34,15)))+(IF(F228="gc2",VLOOKUP(F228,'Appendix 3 Rules'!$A$1:$O$34,15)))+(IF(F228="gc3",VLOOKUP(F228,'Appendix 3 Rules'!$A$1:$O$34,15)))+(IF(F228="gr1",VLOOKUP(F228,'Appendix 3 Rules'!$A$1:$O$34,15)))+(IF(F228="gr2",VLOOKUP(F228,'Appendix 3 Rules'!$A$1:$O$34,15)))+(IF(F228="gr3",VLOOKUP(F228,'Appendix 3 Rules'!$A$1:$O$34,15)))+(IF(F228="h1",VLOOKUP(F228,'Appendix 3 Rules'!$A$1:$O$34,15)))+(IF(F228="h2",VLOOKUP(F228,'Appendix 3 Rules'!$A$1:$O$34,15)))+(IF(F228="h3",VLOOKUP(F228,'Appendix 3 Rules'!$A$1:$O$34,15)))+(IF(F228="i1",VLOOKUP(F228,'Appendix 3 Rules'!$A$1:$O$34,15)))+(IF(F228="i2",VLOOKUP(F228,'Appendix 3 Rules'!$A$1:$O$34,15)))+(IF(F228="j1",VLOOKUP(F228,'Appendix 3 Rules'!$A$1:$O$34,15)))+(IF(F228="j2",VLOOKUP(F228,'Appendix 3 Rules'!$A$1:$O$34,15)))+(IF(F228="k",VLOOKUP(F228,'Appendix 3 Rules'!$A$1:$O$34,15)))+(IF(F228="l1",VLOOKUP(F228,'Appendix 3 Rules'!$A$1:$O$34,15)))+(IF(F228="l2",VLOOKUP(F228,'Appendix 3 Rules'!$A$1:$O$34,15)))+(IF(F228="m1",VLOOKUP(F228,'Appendix 3 Rules'!$A$1:$O$34,15)))+(IF(F228="m2",VLOOKUP(F228,'Appendix 3 Rules'!$A$1:$O$34,15)))+(IF(F228="m3",VLOOKUP(F228,'Appendix 3 Rules'!$A$1:$O$34,15)))+(IF(F228="n",VLOOKUP(F228,'Appendix 3 Rules'!$A$1:$O$34,15)))+(IF(F228="o",VLOOKUP(F228,'Appendix 3 Rules'!$A$1:$O$34,15)))+(IF(F228="p",VLOOKUP(F228,'Appendix 3 Rules'!$A$1:$O$34,15)))+(IF(F228="q",VLOOKUP(F228,'Appendix 3 Rules'!$A$1:$O$34,15)))+(IF(F228="r",VLOOKUP(F228,'Appendix 3 Rules'!$A$1:$O$34,15)))+(IF(F228="s",VLOOKUP(F228,'Appendix 3 Rules'!$A$1:$O$34,15)))+(IF(F228="t",VLOOKUP(F228,'Appendix 3 Rules'!$A$1:$O$34,15)))+(IF(F228="u",VLOOKUP(F228,'Appendix 3 Rules'!$A$1:$O$34,15))))))</f>
        <v/>
      </c>
      <c r="I228" s="11"/>
      <c r="J228" s="14"/>
      <c r="K228" s="11"/>
      <c r="L228" s="14"/>
      <c r="M228" s="11"/>
      <c r="N228" s="14"/>
      <c r="O228" s="11"/>
      <c r="P228" s="14"/>
      <c r="Q228" s="11"/>
      <c r="R228" s="14"/>
      <c r="S228" s="68"/>
      <c r="T228" s="14"/>
      <c r="U228" s="11"/>
      <c r="V228" s="14"/>
      <c r="W228" s="11"/>
      <c r="X228" s="14"/>
      <c r="Y228" s="69"/>
      <c r="Z228" s="14"/>
      <c r="AA228" s="69"/>
      <c r="AB228" s="14"/>
      <c r="AC228" s="8"/>
      <c r="AD228" s="13"/>
      <c r="AE228" s="8"/>
      <c r="AF228" s="13"/>
      <c r="AG228" s="8"/>
      <c r="AH228" s="13"/>
      <c r="AI228" s="13"/>
      <c r="AJ228" s="13"/>
      <c r="AK228" s="13"/>
      <c r="AL228" s="13"/>
      <c r="AM228" s="13" t="str">
        <f>IF(OR(AE228&lt;&gt;"",AG228&lt;&gt;""),"",IF(AND(F228&lt;&gt;"f",M228&lt;&gt;""),VLOOKUP(F228,'Appendix 3 Rules'!$A$1:$O$34,4,0),""))</f>
        <v/>
      </c>
      <c r="AN228" s="13" t="str">
        <f>IF(Q228="","",VLOOKUP(F228,'Appendix 3 Rules'!$A$1:$N$34,6,FALSE))</f>
        <v/>
      </c>
      <c r="AO228" s="13" t="str">
        <f>IF(AND(F228="f",U228&lt;&gt;""),VLOOKUP(F228,'Appendix 3 Rules'!$A$1:$N$34,8,FALSE),"")</f>
        <v/>
      </c>
    </row>
    <row r="229" spans="1:41" ht="18" customHeight="1" x14ac:dyDescent="0.2">
      <c r="B229" s="70"/>
      <c r="C229" s="9"/>
      <c r="D229" s="10"/>
      <c r="E229" s="9"/>
      <c r="F229" s="8"/>
      <c r="G229" s="20" t="str">
        <f>IF(F229="","",SUMPRODUCT(IF(I229="",0,INDEX('Appendix 3 Rules'!$B$2:$B$18,MATCH(F229,'Appendix 3 Rules'!$A$2:$A$17))))+(IF(K229="",0,INDEX('Appendix 3 Rules'!$C$2:$C$18,MATCH(F229,'Appendix 3 Rules'!$A$2:$A$17))))+(IF(M229="",0,INDEX('Appendix 3 Rules'!$D$2:$D$18,MATCH(F229,'Appendix 3 Rules'!$A$2:$A$17))))+(IF(O229="",0,INDEX('Appendix 3 Rules'!$E$2:$E$18,MATCH(F229,'Appendix 3 Rules'!$A$2:$A$17))))+(IF(Q229="",0,INDEX('Appendix 3 Rules'!$F$2:$F$18,MATCH(F229,'Appendix 3 Rules'!$A$2:$A$17))))+(IF(S229="",0,INDEX('Appendix 3 Rules'!$G$2:$G$18,MATCH(F229,'Appendix 3 Rules'!$A$2:$A$17))))+(IF(U229="",0,INDEX('Appendix 3 Rules'!$H$2:$H$18,MATCH(F229,'Appendix 3 Rules'!$A$2:$A$17))))+(IF(W229="",0,INDEX('Appendix 3 Rules'!$I$2:$I$18,MATCH(F229,'Appendix 3 Rules'!$A$2:$A$17))))+(IF(Y229="",0,INDEX('Appendix 3 Rules'!$J$2:$J$18,MATCH(F229,'Appendix 3 Rules'!$A$2:$A$17))))+(IF(AA229="",0,INDEX('Appendix 3 Rules'!$K$2:$K$18,MATCH(F229,'Appendix 3 Rules'!$A$2:$A$17))))+(IF(AC229="",0,INDEX('Appendix 3 Rules'!$L$2:$L$18,MATCH(F229,'Appendix 3 Rules'!$A$2:$A$17))))+(IF(AE229="",0,INDEX('Appendix 3 Rules'!$M$2:$M$18,MATCH(F229,'Appendix 3 Rules'!$A$2:$A$17))))+(IF(AG229="",0,INDEX('Appendix 3 Rules'!$N$2:$N$18,MATCH(F229,'Appendix 3 Rules'!$A$2:$A$17))))+(IF(F229="gc1",VLOOKUP(F229,'Appendix 3 Rules'!$A$1:$O$34,15)))+(IF(F229="gc2",VLOOKUP(F229,'Appendix 3 Rules'!$A$1:$O$34,15)))+(IF(F229="gc3",VLOOKUP(F229,'Appendix 3 Rules'!$A$1:$O$34,15)))+(IF(F229="gr1",VLOOKUP(F229,'Appendix 3 Rules'!$A$1:$O$34,15)))+(IF(F229="gr2",VLOOKUP(F229,'Appendix 3 Rules'!$A$1:$O$34,15)))+(IF(F229="gr3",VLOOKUP(F229,'Appendix 3 Rules'!$A$1:$O$34,15)))+(IF(F229="h1",VLOOKUP(F229,'Appendix 3 Rules'!$A$1:$O$34,15)))+(IF(F229="h2",VLOOKUP(F229,'Appendix 3 Rules'!$A$1:$O$34,15)))+(IF(F229="h3",VLOOKUP(F229,'Appendix 3 Rules'!$A$1:$O$34,15)))+(IF(F229="i1",VLOOKUP(F229,'Appendix 3 Rules'!$A$1:$O$34,15)))+(IF(F229="i2",VLOOKUP(F229,'Appendix 3 Rules'!$A$1:$O$34,15)))+(IF(F229="j1",VLOOKUP(F229,'Appendix 3 Rules'!$A$1:$O$34,15)))+(IF(F229="j2",VLOOKUP(F229,'Appendix 3 Rules'!$A$1:$O$34,15)))+(IF(F229="k",VLOOKUP(F229,'Appendix 3 Rules'!$A$1:$O$34,15)))+(IF(F229="l1",VLOOKUP(F229,'Appendix 3 Rules'!$A$1:$O$34,15)))+(IF(F229="l2",VLOOKUP(F229,'Appendix 3 Rules'!$A$1:$O$34,15)))+(IF(F229="m1",VLOOKUP(F229,'Appendix 3 Rules'!$A$1:$O$34,15)))+(IF(F229="m2",VLOOKUP(F229,'Appendix 3 Rules'!$A$1:$O$34,15)))+(IF(F229="m3",VLOOKUP(F229,'Appendix 3 Rules'!$A$1:$O$34,15)))+(IF(F229="n",VLOOKUP(F229,'Appendix 3 Rules'!$A$1:$O$34,15)))+(IF(F229="o",VLOOKUP(F229,'Appendix 3 Rules'!$A$1:$O$34,15)))+(IF(F229="p",VLOOKUP(F229,'Appendix 3 Rules'!$A$1:$O$34,15)))+(IF(F229="q",VLOOKUP(F229,'Appendix 3 Rules'!$A$1:$O$34,15)))+(IF(F229="r",VLOOKUP(F229,'Appendix 3 Rules'!$A$1:$O$34,15)))+(IF(F229="s",VLOOKUP(F229,'Appendix 3 Rules'!$A$1:$O$34,15)))+(IF(F229="t",VLOOKUP(F229,'Appendix 3 Rules'!$A$1:$O$34,15)))+(IF(F229="u",VLOOKUP(F229,'Appendix 3 Rules'!$A$1:$O$34,15))))</f>
        <v/>
      </c>
      <c r="H229" s="61" t="str">
        <f>IF(F229="","",IF(OR(F229="d",F229="e",F229="gc1",F229="gc2",F229="gc3",F229="gr1",F229="gr2",F229="gr3",F229="h1",F229="h2",F229="h3",F229="i1",F229="i2",F229="j1",F229="j2",F229="k",F229="l1",F229="l2",F229="m1",F229="m2",F229="m3",F229="n",F229="o",F229="p",F229="q",F229="r",F229="s",F229="t",F229="u",F229="f"),MIN(G229,VLOOKUP(F229,'Appx 3 (Mass) Rules'!$A$1:$D$150,4,0)),MIN(G229,VLOOKUP(F229,'Appx 3 (Mass) Rules'!$A$1:$D$150,4,0),SUMPRODUCT(IF(I229="",0,INDEX('Appendix 3 Rules'!$B$2:$B$18,MATCH(F229,'Appendix 3 Rules'!$A$2:$A$17))))+(IF(K229="",0,INDEX('Appendix 3 Rules'!$C$2:$C$18,MATCH(F229,'Appendix 3 Rules'!$A$2:$A$17))))+(IF(M229="",0,INDEX('Appendix 3 Rules'!$D$2:$D$18,MATCH(F229,'Appendix 3 Rules'!$A$2:$A$17))))+(IF(O229="",0,INDEX('Appendix 3 Rules'!$E$2:$E$18,MATCH(F229,'Appendix 3 Rules'!$A$2:$A$17))))+(IF(Q229="",0,INDEX('Appendix 3 Rules'!$F$2:$F$18,MATCH(F229,'Appendix 3 Rules'!$A$2:$A$17))))+(IF(S229="",0,INDEX('Appendix 3 Rules'!$G$2:$G$18,MATCH(F229,'Appendix 3 Rules'!$A$2:$A$17))))+(IF(U229="",0,INDEX('Appendix 3 Rules'!$H$2:$H$18,MATCH(F229,'Appendix 3 Rules'!$A$2:$A$17))))+(IF(W229="",0,INDEX('Appendix 3 Rules'!$I$2:$I$18,MATCH(F229,'Appendix 3 Rules'!$A$2:$A$17))))+(IF(Y229="",0,INDEX('Appendix 3 Rules'!$J$2:$J$18,MATCH(F229,'Appendix 3 Rules'!$A$2:$A$17))))+(IF(AA229="",0,INDEX('Appendix 3 Rules'!$K$2:$K$18,MATCH(F229,'Appendix 3 Rules'!$A$2:$A$17))))+(IF(AC229="",0,INDEX('Appendix 3 Rules'!$L$2:$L$18,MATCH(F229,'Appendix 3 Rules'!$A$2:$A$17))))+(IF(AE229="",0,INDEX('Appendix 3 Rules'!$M$2:$M$18,MATCH(F229,'Appendix 3 Rules'!$A$2:$A$17))))+(IF(AG229="",0,INDEX('Appendix 3 Rules'!$N$2:$N$18,MATCH(F229,'Appendix 3 Rules'!$A$2:$A$17))))+(IF(F229="gc1",VLOOKUP(F229,'Appendix 3 Rules'!$A$1:$O$34,15)))+(IF(F229="gc2",VLOOKUP(F229,'Appendix 3 Rules'!$A$1:$O$34,15)))+(IF(F229="gc3",VLOOKUP(F229,'Appendix 3 Rules'!$A$1:$O$34,15)))+(IF(F229="gr1",VLOOKUP(F229,'Appendix 3 Rules'!$A$1:$O$34,15)))+(IF(F229="gr2",VLOOKUP(F229,'Appendix 3 Rules'!$A$1:$O$34,15)))+(IF(F229="gr3",VLOOKUP(F229,'Appendix 3 Rules'!$A$1:$O$34,15)))+(IF(F229="h1",VLOOKUP(F229,'Appendix 3 Rules'!$A$1:$O$34,15)))+(IF(F229="h2",VLOOKUP(F229,'Appendix 3 Rules'!$A$1:$O$34,15)))+(IF(F229="h3",VLOOKUP(F229,'Appendix 3 Rules'!$A$1:$O$34,15)))+(IF(F229="i1",VLOOKUP(F229,'Appendix 3 Rules'!$A$1:$O$34,15)))+(IF(F229="i2",VLOOKUP(F229,'Appendix 3 Rules'!$A$1:$O$34,15)))+(IF(F229="j1",VLOOKUP(F229,'Appendix 3 Rules'!$A$1:$O$34,15)))+(IF(F229="j2",VLOOKUP(F229,'Appendix 3 Rules'!$A$1:$O$34,15)))+(IF(F229="k",VLOOKUP(F229,'Appendix 3 Rules'!$A$1:$O$34,15)))+(IF(F229="l1",VLOOKUP(F229,'Appendix 3 Rules'!$A$1:$O$34,15)))+(IF(F229="l2",VLOOKUP(F229,'Appendix 3 Rules'!$A$1:$O$34,15)))+(IF(F229="m1",VLOOKUP(F229,'Appendix 3 Rules'!$A$1:$O$34,15)))+(IF(F229="m2",VLOOKUP(F229,'Appendix 3 Rules'!$A$1:$O$34,15)))+(IF(F229="m3",VLOOKUP(F229,'Appendix 3 Rules'!$A$1:$O$34,15)))+(IF(F229="n",VLOOKUP(F229,'Appendix 3 Rules'!$A$1:$O$34,15)))+(IF(F229="o",VLOOKUP(F229,'Appendix 3 Rules'!$A$1:$O$34,15)))+(IF(F229="p",VLOOKUP(F229,'Appendix 3 Rules'!$A$1:$O$34,15)))+(IF(F229="q",VLOOKUP(F229,'Appendix 3 Rules'!$A$1:$O$34,15)))+(IF(F229="r",VLOOKUP(F229,'Appendix 3 Rules'!$A$1:$O$34,15)))+(IF(F229="s",VLOOKUP(F229,'Appendix 3 Rules'!$A$1:$O$34,15)))+(IF(F229="t",VLOOKUP(F229,'Appendix 3 Rules'!$A$1:$O$34,15)))+(IF(F229="u",VLOOKUP(F229,'Appendix 3 Rules'!$A$1:$O$34,15))))))</f>
        <v/>
      </c>
      <c r="I229" s="12"/>
      <c r="J229" s="13"/>
      <c r="K229" s="12"/>
      <c r="L229" s="13"/>
      <c r="M229" s="12"/>
      <c r="N229" s="13"/>
      <c r="O229" s="12"/>
      <c r="P229" s="13"/>
      <c r="Q229" s="12"/>
      <c r="R229" s="13"/>
      <c r="S229" s="12"/>
      <c r="T229" s="13"/>
      <c r="U229" s="12"/>
      <c r="V229" s="13"/>
      <c r="W229" s="12"/>
      <c r="X229" s="13"/>
      <c r="Y229" s="12"/>
      <c r="Z229" s="13"/>
      <c r="AA229" s="12"/>
      <c r="AB229" s="13"/>
      <c r="AC229" s="8"/>
      <c r="AD229" s="13"/>
      <c r="AE229" s="8"/>
      <c r="AF229" s="13"/>
      <c r="AG229" s="8"/>
      <c r="AH229" s="13"/>
      <c r="AI229" s="13"/>
      <c r="AJ229" s="13"/>
      <c r="AK229" s="13"/>
      <c r="AL229" s="13"/>
      <c r="AM229" s="13" t="str">
        <f>IF(OR(AE229&lt;&gt;"",AG229&lt;&gt;""),"",IF(AND(F229&lt;&gt;"f",M229&lt;&gt;""),VLOOKUP(F229,'Appendix 3 Rules'!$A$1:$O$34,4,0),""))</f>
        <v/>
      </c>
      <c r="AN229" s="13" t="str">
        <f>IF(Q229="","",VLOOKUP(F229,'Appendix 3 Rules'!$A$1:$N$34,6,FALSE))</f>
        <v/>
      </c>
      <c r="AO229" s="13" t="str">
        <f>IF(AND(F229="f",U229&lt;&gt;""),VLOOKUP(F229,'Appendix 3 Rules'!$A$1:$N$34,8,FALSE),"")</f>
        <v/>
      </c>
    </row>
    <row r="230" spans="1:41" ht="18" customHeight="1" x14ac:dyDescent="0.2">
      <c r="B230" s="70"/>
      <c r="C230" s="9"/>
      <c r="D230" s="10"/>
      <c r="E230" s="9"/>
      <c r="F230" s="8"/>
      <c r="G230" s="20" t="str">
        <f>IF(F230="","",SUMPRODUCT(IF(I230="",0,INDEX('Appendix 3 Rules'!$B$2:$B$18,MATCH(F230,'Appendix 3 Rules'!$A$2:$A$17))))+(IF(K230="",0,INDEX('Appendix 3 Rules'!$C$2:$C$18,MATCH(F230,'Appendix 3 Rules'!$A$2:$A$17))))+(IF(M230="",0,INDEX('Appendix 3 Rules'!$D$2:$D$18,MATCH(F230,'Appendix 3 Rules'!$A$2:$A$17))))+(IF(O230="",0,INDEX('Appendix 3 Rules'!$E$2:$E$18,MATCH(F230,'Appendix 3 Rules'!$A$2:$A$17))))+(IF(Q230="",0,INDEX('Appendix 3 Rules'!$F$2:$F$18,MATCH(F230,'Appendix 3 Rules'!$A$2:$A$17))))+(IF(S230="",0,INDEX('Appendix 3 Rules'!$G$2:$G$18,MATCH(F230,'Appendix 3 Rules'!$A$2:$A$17))))+(IF(U230="",0,INDEX('Appendix 3 Rules'!$H$2:$H$18,MATCH(F230,'Appendix 3 Rules'!$A$2:$A$17))))+(IF(W230="",0,INDEX('Appendix 3 Rules'!$I$2:$I$18,MATCH(F230,'Appendix 3 Rules'!$A$2:$A$17))))+(IF(Y230="",0,INDEX('Appendix 3 Rules'!$J$2:$J$18,MATCH(F230,'Appendix 3 Rules'!$A$2:$A$17))))+(IF(AA230="",0,INDEX('Appendix 3 Rules'!$K$2:$K$18,MATCH(F230,'Appendix 3 Rules'!$A$2:$A$17))))+(IF(AC230="",0,INDEX('Appendix 3 Rules'!$L$2:$L$18,MATCH(F230,'Appendix 3 Rules'!$A$2:$A$17))))+(IF(AE230="",0,INDEX('Appendix 3 Rules'!$M$2:$M$18,MATCH(F230,'Appendix 3 Rules'!$A$2:$A$17))))+(IF(AG230="",0,INDEX('Appendix 3 Rules'!$N$2:$N$18,MATCH(F230,'Appendix 3 Rules'!$A$2:$A$17))))+(IF(F230="gc1",VLOOKUP(F230,'Appendix 3 Rules'!$A$1:$O$34,15)))+(IF(F230="gc2",VLOOKUP(F230,'Appendix 3 Rules'!$A$1:$O$34,15)))+(IF(F230="gc3",VLOOKUP(F230,'Appendix 3 Rules'!$A$1:$O$34,15)))+(IF(F230="gr1",VLOOKUP(F230,'Appendix 3 Rules'!$A$1:$O$34,15)))+(IF(F230="gr2",VLOOKUP(F230,'Appendix 3 Rules'!$A$1:$O$34,15)))+(IF(F230="gr3",VLOOKUP(F230,'Appendix 3 Rules'!$A$1:$O$34,15)))+(IF(F230="h1",VLOOKUP(F230,'Appendix 3 Rules'!$A$1:$O$34,15)))+(IF(F230="h2",VLOOKUP(F230,'Appendix 3 Rules'!$A$1:$O$34,15)))+(IF(F230="h3",VLOOKUP(F230,'Appendix 3 Rules'!$A$1:$O$34,15)))+(IF(F230="i1",VLOOKUP(F230,'Appendix 3 Rules'!$A$1:$O$34,15)))+(IF(F230="i2",VLOOKUP(F230,'Appendix 3 Rules'!$A$1:$O$34,15)))+(IF(F230="j1",VLOOKUP(F230,'Appendix 3 Rules'!$A$1:$O$34,15)))+(IF(F230="j2",VLOOKUP(F230,'Appendix 3 Rules'!$A$1:$O$34,15)))+(IF(F230="k",VLOOKUP(F230,'Appendix 3 Rules'!$A$1:$O$34,15)))+(IF(F230="l1",VLOOKUP(F230,'Appendix 3 Rules'!$A$1:$O$34,15)))+(IF(F230="l2",VLOOKUP(F230,'Appendix 3 Rules'!$A$1:$O$34,15)))+(IF(F230="m1",VLOOKUP(F230,'Appendix 3 Rules'!$A$1:$O$34,15)))+(IF(F230="m2",VLOOKUP(F230,'Appendix 3 Rules'!$A$1:$O$34,15)))+(IF(F230="m3",VLOOKUP(F230,'Appendix 3 Rules'!$A$1:$O$34,15)))+(IF(F230="n",VLOOKUP(F230,'Appendix 3 Rules'!$A$1:$O$34,15)))+(IF(F230="o",VLOOKUP(F230,'Appendix 3 Rules'!$A$1:$O$34,15)))+(IF(F230="p",VLOOKUP(F230,'Appendix 3 Rules'!$A$1:$O$34,15)))+(IF(F230="q",VLOOKUP(F230,'Appendix 3 Rules'!$A$1:$O$34,15)))+(IF(F230="r",VLOOKUP(F230,'Appendix 3 Rules'!$A$1:$O$34,15)))+(IF(F230="s",VLOOKUP(F230,'Appendix 3 Rules'!$A$1:$O$34,15)))+(IF(F230="t",VLOOKUP(F230,'Appendix 3 Rules'!$A$1:$O$34,15)))+(IF(F230="u",VLOOKUP(F230,'Appendix 3 Rules'!$A$1:$O$34,15))))</f>
        <v/>
      </c>
      <c r="H230" s="61" t="str">
        <f>IF(F230="","",IF(OR(F230="d",F230="e",F230="gc1",F230="gc2",F230="gc3",F230="gr1",F230="gr2",F230="gr3",F230="h1",F230="h2",F230="h3",F230="i1",F230="i2",F230="j1",F230="j2",F230="k",F230="l1",F230="l2",F230="m1",F230="m2",F230="m3",F230="n",F230="o",F230="p",F230="q",F230="r",F230="s",F230="t",F230="u",F230="f"),MIN(G230,VLOOKUP(F230,'Appx 3 (Mass) Rules'!$A$1:$D$150,4,0)),MIN(G230,VLOOKUP(F230,'Appx 3 (Mass) Rules'!$A$1:$D$150,4,0),SUMPRODUCT(IF(I230="",0,INDEX('Appendix 3 Rules'!$B$2:$B$18,MATCH(F230,'Appendix 3 Rules'!$A$2:$A$17))))+(IF(K230="",0,INDEX('Appendix 3 Rules'!$C$2:$C$18,MATCH(F230,'Appendix 3 Rules'!$A$2:$A$17))))+(IF(M230="",0,INDEX('Appendix 3 Rules'!$D$2:$D$18,MATCH(F230,'Appendix 3 Rules'!$A$2:$A$17))))+(IF(O230="",0,INDEX('Appendix 3 Rules'!$E$2:$E$18,MATCH(F230,'Appendix 3 Rules'!$A$2:$A$17))))+(IF(Q230="",0,INDEX('Appendix 3 Rules'!$F$2:$F$18,MATCH(F230,'Appendix 3 Rules'!$A$2:$A$17))))+(IF(S230="",0,INDEX('Appendix 3 Rules'!$G$2:$G$18,MATCH(F230,'Appendix 3 Rules'!$A$2:$A$17))))+(IF(U230="",0,INDEX('Appendix 3 Rules'!$H$2:$H$18,MATCH(F230,'Appendix 3 Rules'!$A$2:$A$17))))+(IF(W230="",0,INDEX('Appendix 3 Rules'!$I$2:$I$18,MATCH(F230,'Appendix 3 Rules'!$A$2:$A$17))))+(IF(Y230="",0,INDEX('Appendix 3 Rules'!$J$2:$J$18,MATCH(F230,'Appendix 3 Rules'!$A$2:$A$17))))+(IF(AA230="",0,INDEX('Appendix 3 Rules'!$K$2:$K$18,MATCH(F230,'Appendix 3 Rules'!$A$2:$A$17))))+(IF(AC230="",0,INDEX('Appendix 3 Rules'!$L$2:$L$18,MATCH(F230,'Appendix 3 Rules'!$A$2:$A$17))))+(IF(AE230="",0,INDEX('Appendix 3 Rules'!$M$2:$M$18,MATCH(F230,'Appendix 3 Rules'!$A$2:$A$17))))+(IF(AG230="",0,INDEX('Appendix 3 Rules'!$N$2:$N$18,MATCH(F230,'Appendix 3 Rules'!$A$2:$A$17))))+(IF(F230="gc1",VLOOKUP(F230,'Appendix 3 Rules'!$A$1:$O$34,15)))+(IF(F230="gc2",VLOOKUP(F230,'Appendix 3 Rules'!$A$1:$O$34,15)))+(IF(F230="gc3",VLOOKUP(F230,'Appendix 3 Rules'!$A$1:$O$34,15)))+(IF(F230="gr1",VLOOKUP(F230,'Appendix 3 Rules'!$A$1:$O$34,15)))+(IF(F230="gr2",VLOOKUP(F230,'Appendix 3 Rules'!$A$1:$O$34,15)))+(IF(F230="gr3",VLOOKUP(F230,'Appendix 3 Rules'!$A$1:$O$34,15)))+(IF(F230="h1",VLOOKUP(F230,'Appendix 3 Rules'!$A$1:$O$34,15)))+(IF(F230="h2",VLOOKUP(F230,'Appendix 3 Rules'!$A$1:$O$34,15)))+(IF(F230="h3",VLOOKUP(F230,'Appendix 3 Rules'!$A$1:$O$34,15)))+(IF(F230="i1",VLOOKUP(F230,'Appendix 3 Rules'!$A$1:$O$34,15)))+(IF(F230="i2",VLOOKUP(F230,'Appendix 3 Rules'!$A$1:$O$34,15)))+(IF(F230="j1",VLOOKUP(F230,'Appendix 3 Rules'!$A$1:$O$34,15)))+(IF(F230="j2",VLOOKUP(F230,'Appendix 3 Rules'!$A$1:$O$34,15)))+(IF(F230="k",VLOOKUP(F230,'Appendix 3 Rules'!$A$1:$O$34,15)))+(IF(F230="l1",VLOOKUP(F230,'Appendix 3 Rules'!$A$1:$O$34,15)))+(IF(F230="l2",VLOOKUP(F230,'Appendix 3 Rules'!$A$1:$O$34,15)))+(IF(F230="m1",VLOOKUP(F230,'Appendix 3 Rules'!$A$1:$O$34,15)))+(IF(F230="m2",VLOOKUP(F230,'Appendix 3 Rules'!$A$1:$O$34,15)))+(IF(F230="m3",VLOOKUP(F230,'Appendix 3 Rules'!$A$1:$O$34,15)))+(IF(F230="n",VLOOKUP(F230,'Appendix 3 Rules'!$A$1:$O$34,15)))+(IF(F230="o",VLOOKUP(F230,'Appendix 3 Rules'!$A$1:$O$34,15)))+(IF(F230="p",VLOOKUP(F230,'Appendix 3 Rules'!$A$1:$O$34,15)))+(IF(F230="q",VLOOKUP(F230,'Appendix 3 Rules'!$A$1:$O$34,15)))+(IF(F230="r",VLOOKUP(F230,'Appendix 3 Rules'!$A$1:$O$34,15)))+(IF(F230="s",VLOOKUP(F230,'Appendix 3 Rules'!$A$1:$O$34,15)))+(IF(F230="t",VLOOKUP(F230,'Appendix 3 Rules'!$A$1:$O$34,15)))+(IF(F230="u",VLOOKUP(F230,'Appendix 3 Rules'!$A$1:$O$34,15))))))</f>
        <v/>
      </c>
      <c r="I230" s="11"/>
      <c r="J230" s="14"/>
      <c r="K230" s="11"/>
      <c r="L230" s="14"/>
      <c r="M230" s="11"/>
      <c r="N230" s="14"/>
      <c r="O230" s="11"/>
      <c r="P230" s="14"/>
      <c r="Q230" s="11"/>
      <c r="R230" s="14"/>
      <c r="S230" s="68"/>
      <c r="T230" s="14"/>
      <c r="U230" s="11"/>
      <c r="V230" s="14"/>
      <c r="W230" s="11"/>
      <c r="X230" s="14"/>
      <c r="Y230" s="69"/>
      <c r="Z230" s="14"/>
      <c r="AA230" s="69"/>
      <c r="AB230" s="14"/>
      <c r="AC230" s="8"/>
      <c r="AD230" s="13"/>
      <c r="AE230" s="8"/>
      <c r="AF230" s="13"/>
      <c r="AG230" s="8"/>
      <c r="AH230" s="13"/>
      <c r="AI230" s="13"/>
      <c r="AJ230" s="13"/>
      <c r="AK230" s="13"/>
      <c r="AL230" s="13"/>
      <c r="AM230" s="13" t="str">
        <f>IF(OR(AE230&lt;&gt;"",AG230&lt;&gt;""),"",IF(AND(F230&lt;&gt;"f",M230&lt;&gt;""),VLOOKUP(F230,'Appendix 3 Rules'!$A$1:$O$34,4,0),""))</f>
        <v/>
      </c>
      <c r="AN230" s="13" t="str">
        <f>IF(Q230="","",VLOOKUP(F230,'Appendix 3 Rules'!$A$1:$N$34,6,FALSE))</f>
        <v/>
      </c>
      <c r="AO230" s="13" t="str">
        <f>IF(AND(F230="f",U230&lt;&gt;""),VLOOKUP(F230,'Appendix 3 Rules'!$A$1:$N$34,8,FALSE),"")</f>
        <v/>
      </c>
    </row>
    <row r="231" spans="1:41" ht="18" customHeight="1" x14ac:dyDescent="0.2">
      <c r="B231" s="70"/>
      <c r="C231" s="9"/>
      <c r="D231" s="10"/>
      <c r="E231" s="9"/>
      <c r="F231" s="8"/>
      <c r="G231" s="20" t="str">
        <f>IF(F231="","",SUMPRODUCT(IF(I231="",0,INDEX('Appendix 3 Rules'!$B$2:$B$18,MATCH(F231,'Appendix 3 Rules'!$A$2:$A$17))))+(IF(K231="",0,INDEX('Appendix 3 Rules'!$C$2:$C$18,MATCH(F231,'Appendix 3 Rules'!$A$2:$A$17))))+(IF(M231="",0,INDEX('Appendix 3 Rules'!$D$2:$D$18,MATCH(F231,'Appendix 3 Rules'!$A$2:$A$17))))+(IF(O231="",0,INDEX('Appendix 3 Rules'!$E$2:$E$18,MATCH(F231,'Appendix 3 Rules'!$A$2:$A$17))))+(IF(Q231="",0,INDEX('Appendix 3 Rules'!$F$2:$F$18,MATCH(F231,'Appendix 3 Rules'!$A$2:$A$17))))+(IF(S231="",0,INDEX('Appendix 3 Rules'!$G$2:$G$18,MATCH(F231,'Appendix 3 Rules'!$A$2:$A$17))))+(IF(U231="",0,INDEX('Appendix 3 Rules'!$H$2:$H$18,MATCH(F231,'Appendix 3 Rules'!$A$2:$A$17))))+(IF(W231="",0,INDEX('Appendix 3 Rules'!$I$2:$I$18,MATCH(F231,'Appendix 3 Rules'!$A$2:$A$17))))+(IF(Y231="",0,INDEX('Appendix 3 Rules'!$J$2:$J$18,MATCH(F231,'Appendix 3 Rules'!$A$2:$A$17))))+(IF(AA231="",0,INDEX('Appendix 3 Rules'!$K$2:$K$18,MATCH(F231,'Appendix 3 Rules'!$A$2:$A$17))))+(IF(AC231="",0,INDEX('Appendix 3 Rules'!$L$2:$L$18,MATCH(F231,'Appendix 3 Rules'!$A$2:$A$17))))+(IF(AE231="",0,INDEX('Appendix 3 Rules'!$M$2:$M$18,MATCH(F231,'Appendix 3 Rules'!$A$2:$A$17))))+(IF(AG231="",0,INDEX('Appendix 3 Rules'!$N$2:$N$18,MATCH(F231,'Appendix 3 Rules'!$A$2:$A$17))))+(IF(F231="gc1",VLOOKUP(F231,'Appendix 3 Rules'!$A$1:$O$34,15)))+(IF(F231="gc2",VLOOKUP(F231,'Appendix 3 Rules'!$A$1:$O$34,15)))+(IF(F231="gc3",VLOOKUP(F231,'Appendix 3 Rules'!$A$1:$O$34,15)))+(IF(F231="gr1",VLOOKUP(F231,'Appendix 3 Rules'!$A$1:$O$34,15)))+(IF(F231="gr2",VLOOKUP(F231,'Appendix 3 Rules'!$A$1:$O$34,15)))+(IF(F231="gr3",VLOOKUP(F231,'Appendix 3 Rules'!$A$1:$O$34,15)))+(IF(F231="h1",VLOOKUP(F231,'Appendix 3 Rules'!$A$1:$O$34,15)))+(IF(F231="h2",VLOOKUP(F231,'Appendix 3 Rules'!$A$1:$O$34,15)))+(IF(F231="h3",VLOOKUP(F231,'Appendix 3 Rules'!$A$1:$O$34,15)))+(IF(F231="i1",VLOOKUP(F231,'Appendix 3 Rules'!$A$1:$O$34,15)))+(IF(F231="i2",VLOOKUP(F231,'Appendix 3 Rules'!$A$1:$O$34,15)))+(IF(F231="j1",VLOOKUP(F231,'Appendix 3 Rules'!$A$1:$O$34,15)))+(IF(F231="j2",VLOOKUP(F231,'Appendix 3 Rules'!$A$1:$O$34,15)))+(IF(F231="k",VLOOKUP(F231,'Appendix 3 Rules'!$A$1:$O$34,15)))+(IF(F231="l1",VLOOKUP(F231,'Appendix 3 Rules'!$A$1:$O$34,15)))+(IF(F231="l2",VLOOKUP(F231,'Appendix 3 Rules'!$A$1:$O$34,15)))+(IF(F231="m1",VLOOKUP(F231,'Appendix 3 Rules'!$A$1:$O$34,15)))+(IF(F231="m2",VLOOKUP(F231,'Appendix 3 Rules'!$A$1:$O$34,15)))+(IF(F231="m3",VLOOKUP(F231,'Appendix 3 Rules'!$A$1:$O$34,15)))+(IF(F231="n",VLOOKUP(F231,'Appendix 3 Rules'!$A$1:$O$34,15)))+(IF(F231="o",VLOOKUP(F231,'Appendix 3 Rules'!$A$1:$O$34,15)))+(IF(F231="p",VLOOKUP(F231,'Appendix 3 Rules'!$A$1:$O$34,15)))+(IF(F231="q",VLOOKUP(F231,'Appendix 3 Rules'!$A$1:$O$34,15)))+(IF(F231="r",VLOOKUP(F231,'Appendix 3 Rules'!$A$1:$O$34,15)))+(IF(F231="s",VLOOKUP(F231,'Appendix 3 Rules'!$A$1:$O$34,15)))+(IF(F231="t",VLOOKUP(F231,'Appendix 3 Rules'!$A$1:$O$34,15)))+(IF(F231="u",VLOOKUP(F231,'Appendix 3 Rules'!$A$1:$O$34,15))))</f>
        <v/>
      </c>
      <c r="H231" s="61" t="str">
        <f>IF(F231="","",IF(OR(F231="d",F231="e",F231="gc1",F231="gc2",F231="gc3",F231="gr1",F231="gr2",F231="gr3",F231="h1",F231="h2",F231="h3",F231="i1",F231="i2",F231="j1",F231="j2",F231="k",F231="l1",F231="l2",F231="m1",F231="m2",F231="m3",F231="n",F231="o",F231="p",F231="q",F231="r",F231="s",F231="t",F231="u",F231="f"),MIN(G231,VLOOKUP(F231,'Appx 3 (Mass) Rules'!$A$1:$D$150,4,0)),MIN(G231,VLOOKUP(F231,'Appx 3 (Mass) Rules'!$A$1:$D$150,4,0),SUMPRODUCT(IF(I231="",0,INDEX('Appendix 3 Rules'!$B$2:$B$18,MATCH(F231,'Appendix 3 Rules'!$A$2:$A$17))))+(IF(K231="",0,INDEX('Appendix 3 Rules'!$C$2:$C$18,MATCH(F231,'Appendix 3 Rules'!$A$2:$A$17))))+(IF(M231="",0,INDEX('Appendix 3 Rules'!$D$2:$D$18,MATCH(F231,'Appendix 3 Rules'!$A$2:$A$17))))+(IF(O231="",0,INDEX('Appendix 3 Rules'!$E$2:$E$18,MATCH(F231,'Appendix 3 Rules'!$A$2:$A$17))))+(IF(Q231="",0,INDEX('Appendix 3 Rules'!$F$2:$F$18,MATCH(F231,'Appendix 3 Rules'!$A$2:$A$17))))+(IF(S231="",0,INDEX('Appendix 3 Rules'!$G$2:$G$18,MATCH(F231,'Appendix 3 Rules'!$A$2:$A$17))))+(IF(U231="",0,INDEX('Appendix 3 Rules'!$H$2:$H$18,MATCH(F231,'Appendix 3 Rules'!$A$2:$A$17))))+(IF(W231="",0,INDEX('Appendix 3 Rules'!$I$2:$I$18,MATCH(F231,'Appendix 3 Rules'!$A$2:$A$17))))+(IF(Y231="",0,INDEX('Appendix 3 Rules'!$J$2:$J$18,MATCH(F231,'Appendix 3 Rules'!$A$2:$A$17))))+(IF(AA231="",0,INDEX('Appendix 3 Rules'!$K$2:$K$18,MATCH(F231,'Appendix 3 Rules'!$A$2:$A$17))))+(IF(AC231="",0,INDEX('Appendix 3 Rules'!$L$2:$L$18,MATCH(F231,'Appendix 3 Rules'!$A$2:$A$17))))+(IF(AE231="",0,INDEX('Appendix 3 Rules'!$M$2:$M$18,MATCH(F231,'Appendix 3 Rules'!$A$2:$A$17))))+(IF(AG231="",0,INDEX('Appendix 3 Rules'!$N$2:$N$18,MATCH(F231,'Appendix 3 Rules'!$A$2:$A$17))))+(IF(F231="gc1",VLOOKUP(F231,'Appendix 3 Rules'!$A$1:$O$34,15)))+(IF(F231="gc2",VLOOKUP(F231,'Appendix 3 Rules'!$A$1:$O$34,15)))+(IF(F231="gc3",VLOOKUP(F231,'Appendix 3 Rules'!$A$1:$O$34,15)))+(IF(F231="gr1",VLOOKUP(F231,'Appendix 3 Rules'!$A$1:$O$34,15)))+(IF(F231="gr2",VLOOKUP(F231,'Appendix 3 Rules'!$A$1:$O$34,15)))+(IF(F231="gr3",VLOOKUP(F231,'Appendix 3 Rules'!$A$1:$O$34,15)))+(IF(F231="h1",VLOOKUP(F231,'Appendix 3 Rules'!$A$1:$O$34,15)))+(IF(F231="h2",VLOOKUP(F231,'Appendix 3 Rules'!$A$1:$O$34,15)))+(IF(F231="h3",VLOOKUP(F231,'Appendix 3 Rules'!$A$1:$O$34,15)))+(IF(F231="i1",VLOOKUP(F231,'Appendix 3 Rules'!$A$1:$O$34,15)))+(IF(F231="i2",VLOOKUP(F231,'Appendix 3 Rules'!$A$1:$O$34,15)))+(IF(F231="j1",VLOOKUP(F231,'Appendix 3 Rules'!$A$1:$O$34,15)))+(IF(F231="j2",VLOOKUP(F231,'Appendix 3 Rules'!$A$1:$O$34,15)))+(IF(F231="k",VLOOKUP(F231,'Appendix 3 Rules'!$A$1:$O$34,15)))+(IF(F231="l1",VLOOKUP(F231,'Appendix 3 Rules'!$A$1:$O$34,15)))+(IF(F231="l2",VLOOKUP(F231,'Appendix 3 Rules'!$A$1:$O$34,15)))+(IF(F231="m1",VLOOKUP(F231,'Appendix 3 Rules'!$A$1:$O$34,15)))+(IF(F231="m2",VLOOKUP(F231,'Appendix 3 Rules'!$A$1:$O$34,15)))+(IF(F231="m3",VLOOKUP(F231,'Appendix 3 Rules'!$A$1:$O$34,15)))+(IF(F231="n",VLOOKUP(F231,'Appendix 3 Rules'!$A$1:$O$34,15)))+(IF(F231="o",VLOOKUP(F231,'Appendix 3 Rules'!$A$1:$O$34,15)))+(IF(F231="p",VLOOKUP(F231,'Appendix 3 Rules'!$A$1:$O$34,15)))+(IF(F231="q",VLOOKUP(F231,'Appendix 3 Rules'!$A$1:$O$34,15)))+(IF(F231="r",VLOOKUP(F231,'Appendix 3 Rules'!$A$1:$O$34,15)))+(IF(F231="s",VLOOKUP(F231,'Appendix 3 Rules'!$A$1:$O$34,15)))+(IF(F231="t",VLOOKUP(F231,'Appendix 3 Rules'!$A$1:$O$34,15)))+(IF(F231="u",VLOOKUP(F231,'Appendix 3 Rules'!$A$1:$O$34,15))))))</f>
        <v/>
      </c>
      <c r="I231" s="12"/>
      <c r="J231" s="13"/>
      <c r="K231" s="12"/>
      <c r="L231" s="13"/>
      <c r="M231" s="12"/>
      <c r="N231" s="13"/>
      <c r="O231" s="12"/>
      <c r="P231" s="13"/>
      <c r="Q231" s="12"/>
      <c r="R231" s="13"/>
      <c r="S231" s="12"/>
      <c r="T231" s="13"/>
      <c r="U231" s="12"/>
      <c r="V231" s="13"/>
      <c r="W231" s="12"/>
      <c r="X231" s="13"/>
      <c r="Y231" s="12"/>
      <c r="Z231" s="13"/>
      <c r="AA231" s="12"/>
      <c r="AB231" s="13"/>
      <c r="AC231" s="8"/>
      <c r="AD231" s="13"/>
      <c r="AE231" s="8"/>
      <c r="AF231" s="13"/>
      <c r="AG231" s="8"/>
      <c r="AH231" s="13"/>
      <c r="AI231" s="13"/>
      <c r="AJ231" s="13"/>
      <c r="AK231" s="13"/>
      <c r="AL231" s="13"/>
      <c r="AM231" s="13" t="str">
        <f>IF(OR(AE231&lt;&gt;"",AG231&lt;&gt;""),"",IF(AND(F231&lt;&gt;"f",M231&lt;&gt;""),VLOOKUP(F231,'Appendix 3 Rules'!$A$1:$O$34,4,0),""))</f>
        <v/>
      </c>
      <c r="AN231" s="13" t="str">
        <f>IF(Q231="","",VLOOKUP(F231,'Appendix 3 Rules'!$A$1:$N$34,6,FALSE))</f>
        <v/>
      </c>
      <c r="AO231" s="13" t="str">
        <f>IF(AND(F231="f",U231&lt;&gt;""),VLOOKUP(F231,'Appendix 3 Rules'!$A$1:$N$34,8,FALSE),"")</f>
        <v/>
      </c>
    </row>
    <row r="232" spans="1:41" ht="18" customHeight="1" x14ac:dyDescent="0.2">
      <c r="B232" s="70"/>
      <c r="C232" s="9"/>
      <c r="D232" s="10"/>
      <c r="E232" s="9"/>
      <c r="F232" s="8"/>
      <c r="G232" s="20" t="str">
        <f>IF(F232="","",SUMPRODUCT(IF(I232="",0,INDEX('Appendix 3 Rules'!$B$2:$B$18,MATCH(F232,'Appendix 3 Rules'!$A$2:$A$17))))+(IF(K232="",0,INDEX('Appendix 3 Rules'!$C$2:$C$18,MATCH(F232,'Appendix 3 Rules'!$A$2:$A$17))))+(IF(M232="",0,INDEX('Appendix 3 Rules'!$D$2:$D$18,MATCH(F232,'Appendix 3 Rules'!$A$2:$A$17))))+(IF(O232="",0,INDEX('Appendix 3 Rules'!$E$2:$E$18,MATCH(F232,'Appendix 3 Rules'!$A$2:$A$17))))+(IF(Q232="",0,INDEX('Appendix 3 Rules'!$F$2:$F$18,MATCH(F232,'Appendix 3 Rules'!$A$2:$A$17))))+(IF(S232="",0,INDEX('Appendix 3 Rules'!$G$2:$G$18,MATCH(F232,'Appendix 3 Rules'!$A$2:$A$17))))+(IF(U232="",0,INDEX('Appendix 3 Rules'!$H$2:$H$18,MATCH(F232,'Appendix 3 Rules'!$A$2:$A$17))))+(IF(W232="",0,INDEX('Appendix 3 Rules'!$I$2:$I$18,MATCH(F232,'Appendix 3 Rules'!$A$2:$A$17))))+(IF(Y232="",0,INDEX('Appendix 3 Rules'!$J$2:$J$18,MATCH(F232,'Appendix 3 Rules'!$A$2:$A$17))))+(IF(AA232="",0,INDEX('Appendix 3 Rules'!$K$2:$K$18,MATCH(F232,'Appendix 3 Rules'!$A$2:$A$17))))+(IF(AC232="",0,INDEX('Appendix 3 Rules'!$L$2:$L$18,MATCH(F232,'Appendix 3 Rules'!$A$2:$A$17))))+(IF(AE232="",0,INDEX('Appendix 3 Rules'!$M$2:$M$18,MATCH(F232,'Appendix 3 Rules'!$A$2:$A$17))))+(IF(AG232="",0,INDEX('Appendix 3 Rules'!$N$2:$N$18,MATCH(F232,'Appendix 3 Rules'!$A$2:$A$17))))+(IF(F232="gc1",VLOOKUP(F232,'Appendix 3 Rules'!$A$1:$O$34,15)))+(IF(F232="gc2",VLOOKUP(F232,'Appendix 3 Rules'!$A$1:$O$34,15)))+(IF(F232="gc3",VLOOKUP(F232,'Appendix 3 Rules'!$A$1:$O$34,15)))+(IF(F232="gr1",VLOOKUP(F232,'Appendix 3 Rules'!$A$1:$O$34,15)))+(IF(F232="gr2",VLOOKUP(F232,'Appendix 3 Rules'!$A$1:$O$34,15)))+(IF(F232="gr3",VLOOKUP(F232,'Appendix 3 Rules'!$A$1:$O$34,15)))+(IF(F232="h1",VLOOKUP(F232,'Appendix 3 Rules'!$A$1:$O$34,15)))+(IF(F232="h2",VLOOKUP(F232,'Appendix 3 Rules'!$A$1:$O$34,15)))+(IF(F232="h3",VLOOKUP(F232,'Appendix 3 Rules'!$A$1:$O$34,15)))+(IF(F232="i1",VLOOKUP(F232,'Appendix 3 Rules'!$A$1:$O$34,15)))+(IF(F232="i2",VLOOKUP(F232,'Appendix 3 Rules'!$A$1:$O$34,15)))+(IF(F232="j1",VLOOKUP(F232,'Appendix 3 Rules'!$A$1:$O$34,15)))+(IF(F232="j2",VLOOKUP(F232,'Appendix 3 Rules'!$A$1:$O$34,15)))+(IF(F232="k",VLOOKUP(F232,'Appendix 3 Rules'!$A$1:$O$34,15)))+(IF(F232="l1",VLOOKUP(F232,'Appendix 3 Rules'!$A$1:$O$34,15)))+(IF(F232="l2",VLOOKUP(F232,'Appendix 3 Rules'!$A$1:$O$34,15)))+(IF(F232="m1",VLOOKUP(F232,'Appendix 3 Rules'!$A$1:$O$34,15)))+(IF(F232="m2",VLOOKUP(F232,'Appendix 3 Rules'!$A$1:$O$34,15)))+(IF(F232="m3",VLOOKUP(F232,'Appendix 3 Rules'!$A$1:$O$34,15)))+(IF(F232="n",VLOOKUP(F232,'Appendix 3 Rules'!$A$1:$O$34,15)))+(IF(F232="o",VLOOKUP(F232,'Appendix 3 Rules'!$A$1:$O$34,15)))+(IF(F232="p",VLOOKUP(F232,'Appendix 3 Rules'!$A$1:$O$34,15)))+(IF(F232="q",VLOOKUP(F232,'Appendix 3 Rules'!$A$1:$O$34,15)))+(IF(F232="r",VLOOKUP(F232,'Appendix 3 Rules'!$A$1:$O$34,15)))+(IF(F232="s",VLOOKUP(F232,'Appendix 3 Rules'!$A$1:$O$34,15)))+(IF(F232="t",VLOOKUP(F232,'Appendix 3 Rules'!$A$1:$O$34,15)))+(IF(F232="u",VLOOKUP(F232,'Appendix 3 Rules'!$A$1:$O$34,15))))</f>
        <v/>
      </c>
      <c r="H232" s="61" t="str">
        <f>IF(F232="","",IF(OR(F232="d",F232="e",F232="gc1",F232="gc2",F232="gc3",F232="gr1",F232="gr2",F232="gr3",F232="h1",F232="h2",F232="h3",F232="i1",F232="i2",F232="j1",F232="j2",F232="k",F232="l1",F232="l2",F232="m1",F232="m2",F232="m3",F232="n",F232="o",F232="p",F232="q",F232="r",F232="s",F232="t",F232="u",F232="f"),MIN(G232,VLOOKUP(F232,'Appx 3 (Mass) Rules'!$A$1:$D$150,4,0)),MIN(G232,VLOOKUP(F232,'Appx 3 (Mass) Rules'!$A$1:$D$150,4,0),SUMPRODUCT(IF(I232="",0,INDEX('Appendix 3 Rules'!$B$2:$B$18,MATCH(F232,'Appendix 3 Rules'!$A$2:$A$17))))+(IF(K232="",0,INDEX('Appendix 3 Rules'!$C$2:$C$18,MATCH(F232,'Appendix 3 Rules'!$A$2:$A$17))))+(IF(M232="",0,INDEX('Appendix 3 Rules'!$D$2:$D$18,MATCH(F232,'Appendix 3 Rules'!$A$2:$A$17))))+(IF(O232="",0,INDEX('Appendix 3 Rules'!$E$2:$E$18,MATCH(F232,'Appendix 3 Rules'!$A$2:$A$17))))+(IF(Q232="",0,INDEX('Appendix 3 Rules'!$F$2:$F$18,MATCH(F232,'Appendix 3 Rules'!$A$2:$A$17))))+(IF(S232="",0,INDEX('Appendix 3 Rules'!$G$2:$G$18,MATCH(F232,'Appendix 3 Rules'!$A$2:$A$17))))+(IF(U232="",0,INDEX('Appendix 3 Rules'!$H$2:$H$18,MATCH(F232,'Appendix 3 Rules'!$A$2:$A$17))))+(IF(W232="",0,INDEX('Appendix 3 Rules'!$I$2:$I$18,MATCH(F232,'Appendix 3 Rules'!$A$2:$A$17))))+(IF(Y232="",0,INDEX('Appendix 3 Rules'!$J$2:$J$18,MATCH(F232,'Appendix 3 Rules'!$A$2:$A$17))))+(IF(AA232="",0,INDEX('Appendix 3 Rules'!$K$2:$K$18,MATCH(F232,'Appendix 3 Rules'!$A$2:$A$17))))+(IF(AC232="",0,INDEX('Appendix 3 Rules'!$L$2:$L$18,MATCH(F232,'Appendix 3 Rules'!$A$2:$A$17))))+(IF(AE232="",0,INDEX('Appendix 3 Rules'!$M$2:$M$18,MATCH(F232,'Appendix 3 Rules'!$A$2:$A$17))))+(IF(AG232="",0,INDEX('Appendix 3 Rules'!$N$2:$N$18,MATCH(F232,'Appendix 3 Rules'!$A$2:$A$17))))+(IF(F232="gc1",VLOOKUP(F232,'Appendix 3 Rules'!$A$1:$O$34,15)))+(IF(F232="gc2",VLOOKUP(F232,'Appendix 3 Rules'!$A$1:$O$34,15)))+(IF(F232="gc3",VLOOKUP(F232,'Appendix 3 Rules'!$A$1:$O$34,15)))+(IF(F232="gr1",VLOOKUP(F232,'Appendix 3 Rules'!$A$1:$O$34,15)))+(IF(F232="gr2",VLOOKUP(F232,'Appendix 3 Rules'!$A$1:$O$34,15)))+(IF(F232="gr3",VLOOKUP(F232,'Appendix 3 Rules'!$A$1:$O$34,15)))+(IF(F232="h1",VLOOKUP(F232,'Appendix 3 Rules'!$A$1:$O$34,15)))+(IF(F232="h2",VLOOKUP(F232,'Appendix 3 Rules'!$A$1:$O$34,15)))+(IF(F232="h3",VLOOKUP(F232,'Appendix 3 Rules'!$A$1:$O$34,15)))+(IF(F232="i1",VLOOKUP(F232,'Appendix 3 Rules'!$A$1:$O$34,15)))+(IF(F232="i2",VLOOKUP(F232,'Appendix 3 Rules'!$A$1:$O$34,15)))+(IF(F232="j1",VLOOKUP(F232,'Appendix 3 Rules'!$A$1:$O$34,15)))+(IF(F232="j2",VLOOKUP(F232,'Appendix 3 Rules'!$A$1:$O$34,15)))+(IF(F232="k",VLOOKUP(F232,'Appendix 3 Rules'!$A$1:$O$34,15)))+(IF(F232="l1",VLOOKUP(F232,'Appendix 3 Rules'!$A$1:$O$34,15)))+(IF(F232="l2",VLOOKUP(F232,'Appendix 3 Rules'!$A$1:$O$34,15)))+(IF(F232="m1",VLOOKUP(F232,'Appendix 3 Rules'!$A$1:$O$34,15)))+(IF(F232="m2",VLOOKUP(F232,'Appendix 3 Rules'!$A$1:$O$34,15)))+(IF(F232="m3",VLOOKUP(F232,'Appendix 3 Rules'!$A$1:$O$34,15)))+(IF(F232="n",VLOOKUP(F232,'Appendix 3 Rules'!$A$1:$O$34,15)))+(IF(F232="o",VLOOKUP(F232,'Appendix 3 Rules'!$A$1:$O$34,15)))+(IF(F232="p",VLOOKUP(F232,'Appendix 3 Rules'!$A$1:$O$34,15)))+(IF(F232="q",VLOOKUP(F232,'Appendix 3 Rules'!$A$1:$O$34,15)))+(IF(F232="r",VLOOKUP(F232,'Appendix 3 Rules'!$A$1:$O$34,15)))+(IF(F232="s",VLOOKUP(F232,'Appendix 3 Rules'!$A$1:$O$34,15)))+(IF(F232="t",VLOOKUP(F232,'Appendix 3 Rules'!$A$1:$O$34,15)))+(IF(F232="u",VLOOKUP(F232,'Appendix 3 Rules'!$A$1:$O$34,15))))))</f>
        <v/>
      </c>
      <c r="I232" s="11"/>
      <c r="J232" s="14"/>
      <c r="K232" s="11"/>
      <c r="L232" s="14"/>
      <c r="M232" s="11"/>
      <c r="N232" s="14"/>
      <c r="O232" s="11"/>
      <c r="P232" s="14"/>
      <c r="Q232" s="11"/>
      <c r="R232" s="14"/>
      <c r="S232" s="68"/>
      <c r="T232" s="14"/>
      <c r="U232" s="11"/>
      <c r="V232" s="14"/>
      <c r="W232" s="11"/>
      <c r="X232" s="14"/>
      <c r="Y232" s="69"/>
      <c r="Z232" s="14"/>
      <c r="AA232" s="69"/>
      <c r="AB232" s="14"/>
      <c r="AC232" s="8"/>
      <c r="AD232" s="13"/>
      <c r="AE232" s="8"/>
      <c r="AF232" s="13"/>
      <c r="AG232" s="8"/>
      <c r="AH232" s="13"/>
      <c r="AI232" s="13"/>
      <c r="AJ232" s="13"/>
      <c r="AK232" s="13"/>
      <c r="AL232" s="13"/>
      <c r="AM232" s="13" t="str">
        <f>IF(OR(AE232&lt;&gt;"",AG232&lt;&gt;""),"",IF(AND(F232&lt;&gt;"f",M232&lt;&gt;""),VLOOKUP(F232,'Appendix 3 Rules'!$A$1:$O$34,4,0),""))</f>
        <v/>
      </c>
      <c r="AN232" s="13" t="str">
        <f>IF(Q232="","",VLOOKUP(F232,'Appendix 3 Rules'!$A$1:$N$34,6,FALSE))</f>
        <v/>
      </c>
      <c r="AO232" s="13" t="str">
        <f>IF(AND(F232="f",U232&lt;&gt;""),VLOOKUP(F232,'Appendix 3 Rules'!$A$1:$N$34,8,FALSE),"")</f>
        <v/>
      </c>
    </row>
    <row r="233" spans="1:41" ht="18" customHeight="1" x14ac:dyDescent="0.2">
      <c r="B233" s="70"/>
      <c r="C233" s="9"/>
      <c r="D233" s="10"/>
      <c r="E233" s="9"/>
      <c r="F233" s="8"/>
      <c r="G233" s="20" t="str">
        <f>IF(F233="","",SUMPRODUCT(IF(I233="",0,INDEX('Appendix 3 Rules'!$B$2:$B$18,MATCH(F233,'Appendix 3 Rules'!$A$2:$A$17))))+(IF(K233="",0,INDEX('Appendix 3 Rules'!$C$2:$C$18,MATCH(F233,'Appendix 3 Rules'!$A$2:$A$17))))+(IF(M233="",0,INDEX('Appendix 3 Rules'!$D$2:$D$18,MATCH(F233,'Appendix 3 Rules'!$A$2:$A$17))))+(IF(O233="",0,INDEX('Appendix 3 Rules'!$E$2:$E$18,MATCH(F233,'Appendix 3 Rules'!$A$2:$A$17))))+(IF(Q233="",0,INDEX('Appendix 3 Rules'!$F$2:$F$18,MATCH(F233,'Appendix 3 Rules'!$A$2:$A$17))))+(IF(S233="",0,INDEX('Appendix 3 Rules'!$G$2:$G$18,MATCH(F233,'Appendix 3 Rules'!$A$2:$A$17))))+(IF(U233="",0,INDEX('Appendix 3 Rules'!$H$2:$H$18,MATCH(F233,'Appendix 3 Rules'!$A$2:$A$17))))+(IF(W233="",0,INDEX('Appendix 3 Rules'!$I$2:$I$18,MATCH(F233,'Appendix 3 Rules'!$A$2:$A$17))))+(IF(Y233="",0,INDEX('Appendix 3 Rules'!$J$2:$J$18,MATCH(F233,'Appendix 3 Rules'!$A$2:$A$17))))+(IF(AA233="",0,INDEX('Appendix 3 Rules'!$K$2:$K$18,MATCH(F233,'Appendix 3 Rules'!$A$2:$A$17))))+(IF(AC233="",0,INDEX('Appendix 3 Rules'!$L$2:$L$18,MATCH(F233,'Appendix 3 Rules'!$A$2:$A$17))))+(IF(AE233="",0,INDEX('Appendix 3 Rules'!$M$2:$M$18,MATCH(F233,'Appendix 3 Rules'!$A$2:$A$17))))+(IF(AG233="",0,INDEX('Appendix 3 Rules'!$N$2:$N$18,MATCH(F233,'Appendix 3 Rules'!$A$2:$A$17))))+(IF(F233="gc1",VLOOKUP(F233,'Appendix 3 Rules'!$A$1:$O$34,15)))+(IF(F233="gc2",VLOOKUP(F233,'Appendix 3 Rules'!$A$1:$O$34,15)))+(IF(F233="gc3",VLOOKUP(F233,'Appendix 3 Rules'!$A$1:$O$34,15)))+(IF(F233="gr1",VLOOKUP(F233,'Appendix 3 Rules'!$A$1:$O$34,15)))+(IF(F233="gr2",VLOOKUP(F233,'Appendix 3 Rules'!$A$1:$O$34,15)))+(IF(F233="gr3",VLOOKUP(F233,'Appendix 3 Rules'!$A$1:$O$34,15)))+(IF(F233="h1",VLOOKUP(F233,'Appendix 3 Rules'!$A$1:$O$34,15)))+(IF(F233="h2",VLOOKUP(F233,'Appendix 3 Rules'!$A$1:$O$34,15)))+(IF(F233="h3",VLOOKUP(F233,'Appendix 3 Rules'!$A$1:$O$34,15)))+(IF(F233="i1",VLOOKUP(F233,'Appendix 3 Rules'!$A$1:$O$34,15)))+(IF(F233="i2",VLOOKUP(F233,'Appendix 3 Rules'!$A$1:$O$34,15)))+(IF(F233="j1",VLOOKUP(F233,'Appendix 3 Rules'!$A$1:$O$34,15)))+(IF(F233="j2",VLOOKUP(F233,'Appendix 3 Rules'!$A$1:$O$34,15)))+(IF(F233="k",VLOOKUP(F233,'Appendix 3 Rules'!$A$1:$O$34,15)))+(IF(F233="l1",VLOOKUP(F233,'Appendix 3 Rules'!$A$1:$O$34,15)))+(IF(F233="l2",VLOOKUP(F233,'Appendix 3 Rules'!$A$1:$O$34,15)))+(IF(F233="m1",VLOOKUP(F233,'Appendix 3 Rules'!$A$1:$O$34,15)))+(IF(F233="m2",VLOOKUP(F233,'Appendix 3 Rules'!$A$1:$O$34,15)))+(IF(F233="m3",VLOOKUP(F233,'Appendix 3 Rules'!$A$1:$O$34,15)))+(IF(F233="n",VLOOKUP(F233,'Appendix 3 Rules'!$A$1:$O$34,15)))+(IF(F233="o",VLOOKUP(F233,'Appendix 3 Rules'!$A$1:$O$34,15)))+(IF(F233="p",VLOOKUP(F233,'Appendix 3 Rules'!$A$1:$O$34,15)))+(IF(F233="q",VLOOKUP(F233,'Appendix 3 Rules'!$A$1:$O$34,15)))+(IF(F233="r",VLOOKUP(F233,'Appendix 3 Rules'!$A$1:$O$34,15)))+(IF(F233="s",VLOOKUP(F233,'Appendix 3 Rules'!$A$1:$O$34,15)))+(IF(F233="t",VLOOKUP(F233,'Appendix 3 Rules'!$A$1:$O$34,15)))+(IF(F233="u",VLOOKUP(F233,'Appendix 3 Rules'!$A$1:$O$34,15))))</f>
        <v/>
      </c>
      <c r="H233" s="61" t="str">
        <f>IF(F233="","",IF(OR(F233="d",F233="e",F233="gc1",F233="gc2",F233="gc3",F233="gr1",F233="gr2",F233="gr3",F233="h1",F233="h2",F233="h3",F233="i1",F233="i2",F233="j1",F233="j2",F233="k",F233="l1",F233="l2",F233="m1",F233="m2",F233="m3",F233="n",F233="o",F233="p",F233="q",F233="r",F233="s",F233="t",F233="u",F233="f"),MIN(G233,VLOOKUP(F233,'Appx 3 (Mass) Rules'!$A$1:$D$150,4,0)),MIN(G233,VLOOKUP(F233,'Appx 3 (Mass) Rules'!$A$1:$D$150,4,0),SUMPRODUCT(IF(I233="",0,INDEX('Appendix 3 Rules'!$B$2:$B$18,MATCH(F233,'Appendix 3 Rules'!$A$2:$A$17))))+(IF(K233="",0,INDEX('Appendix 3 Rules'!$C$2:$C$18,MATCH(F233,'Appendix 3 Rules'!$A$2:$A$17))))+(IF(M233="",0,INDEX('Appendix 3 Rules'!$D$2:$D$18,MATCH(F233,'Appendix 3 Rules'!$A$2:$A$17))))+(IF(O233="",0,INDEX('Appendix 3 Rules'!$E$2:$E$18,MATCH(F233,'Appendix 3 Rules'!$A$2:$A$17))))+(IF(Q233="",0,INDEX('Appendix 3 Rules'!$F$2:$F$18,MATCH(F233,'Appendix 3 Rules'!$A$2:$A$17))))+(IF(S233="",0,INDEX('Appendix 3 Rules'!$G$2:$G$18,MATCH(F233,'Appendix 3 Rules'!$A$2:$A$17))))+(IF(U233="",0,INDEX('Appendix 3 Rules'!$H$2:$H$18,MATCH(F233,'Appendix 3 Rules'!$A$2:$A$17))))+(IF(W233="",0,INDEX('Appendix 3 Rules'!$I$2:$I$18,MATCH(F233,'Appendix 3 Rules'!$A$2:$A$17))))+(IF(Y233="",0,INDEX('Appendix 3 Rules'!$J$2:$J$18,MATCH(F233,'Appendix 3 Rules'!$A$2:$A$17))))+(IF(AA233="",0,INDEX('Appendix 3 Rules'!$K$2:$K$18,MATCH(F233,'Appendix 3 Rules'!$A$2:$A$17))))+(IF(AC233="",0,INDEX('Appendix 3 Rules'!$L$2:$L$18,MATCH(F233,'Appendix 3 Rules'!$A$2:$A$17))))+(IF(AE233="",0,INDEX('Appendix 3 Rules'!$M$2:$M$18,MATCH(F233,'Appendix 3 Rules'!$A$2:$A$17))))+(IF(AG233="",0,INDEX('Appendix 3 Rules'!$N$2:$N$18,MATCH(F233,'Appendix 3 Rules'!$A$2:$A$17))))+(IF(F233="gc1",VLOOKUP(F233,'Appendix 3 Rules'!$A$1:$O$34,15)))+(IF(F233="gc2",VLOOKUP(F233,'Appendix 3 Rules'!$A$1:$O$34,15)))+(IF(F233="gc3",VLOOKUP(F233,'Appendix 3 Rules'!$A$1:$O$34,15)))+(IF(F233="gr1",VLOOKUP(F233,'Appendix 3 Rules'!$A$1:$O$34,15)))+(IF(F233="gr2",VLOOKUP(F233,'Appendix 3 Rules'!$A$1:$O$34,15)))+(IF(F233="gr3",VLOOKUP(F233,'Appendix 3 Rules'!$A$1:$O$34,15)))+(IF(F233="h1",VLOOKUP(F233,'Appendix 3 Rules'!$A$1:$O$34,15)))+(IF(F233="h2",VLOOKUP(F233,'Appendix 3 Rules'!$A$1:$O$34,15)))+(IF(F233="h3",VLOOKUP(F233,'Appendix 3 Rules'!$A$1:$O$34,15)))+(IF(F233="i1",VLOOKUP(F233,'Appendix 3 Rules'!$A$1:$O$34,15)))+(IF(F233="i2",VLOOKUP(F233,'Appendix 3 Rules'!$A$1:$O$34,15)))+(IF(F233="j1",VLOOKUP(F233,'Appendix 3 Rules'!$A$1:$O$34,15)))+(IF(F233="j2",VLOOKUP(F233,'Appendix 3 Rules'!$A$1:$O$34,15)))+(IF(F233="k",VLOOKUP(F233,'Appendix 3 Rules'!$A$1:$O$34,15)))+(IF(F233="l1",VLOOKUP(F233,'Appendix 3 Rules'!$A$1:$O$34,15)))+(IF(F233="l2",VLOOKUP(F233,'Appendix 3 Rules'!$A$1:$O$34,15)))+(IF(F233="m1",VLOOKUP(F233,'Appendix 3 Rules'!$A$1:$O$34,15)))+(IF(F233="m2",VLOOKUP(F233,'Appendix 3 Rules'!$A$1:$O$34,15)))+(IF(F233="m3",VLOOKUP(F233,'Appendix 3 Rules'!$A$1:$O$34,15)))+(IF(F233="n",VLOOKUP(F233,'Appendix 3 Rules'!$A$1:$O$34,15)))+(IF(F233="o",VLOOKUP(F233,'Appendix 3 Rules'!$A$1:$O$34,15)))+(IF(F233="p",VLOOKUP(F233,'Appendix 3 Rules'!$A$1:$O$34,15)))+(IF(F233="q",VLOOKUP(F233,'Appendix 3 Rules'!$A$1:$O$34,15)))+(IF(F233="r",VLOOKUP(F233,'Appendix 3 Rules'!$A$1:$O$34,15)))+(IF(F233="s",VLOOKUP(F233,'Appendix 3 Rules'!$A$1:$O$34,15)))+(IF(F233="t",VLOOKUP(F233,'Appendix 3 Rules'!$A$1:$O$34,15)))+(IF(F233="u",VLOOKUP(F233,'Appendix 3 Rules'!$A$1:$O$34,15))))))</f>
        <v/>
      </c>
      <c r="I233" s="12"/>
      <c r="J233" s="13"/>
      <c r="K233" s="12"/>
      <c r="L233" s="13"/>
      <c r="M233" s="12"/>
      <c r="N233" s="13"/>
      <c r="O233" s="12"/>
      <c r="P233" s="13"/>
      <c r="Q233" s="12"/>
      <c r="R233" s="13"/>
      <c r="S233" s="12"/>
      <c r="T233" s="13"/>
      <c r="U233" s="12"/>
      <c r="V233" s="13"/>
      <c r="W233" s="12"/>
      <c r="X233" s="13"/>
      <c r="Y233" s="12"/>
      <c r="Z233" s="13"/>
      <c r="AA233" s="12"/>
      <c r="AB233" s="13"/>
      <c r="AC233" s="8"/>
      <c r="AD233" s="13"/>
      <c r="AE233" s="8"/>
      <c r="AF233" s="13"/>
      <c r="AG233" s="8"/>
      <c r="AH233" s="13"/>
      <c r="AI233" s="13"/>
      <c r="AJ233" s="13"/>
      <c r="AK233" s="13"/>
      <c r="AL233" s="13"/>
      <c r="AM233" s="13" t="str">
        <f>IF(OR(AE233&lt;&gt;"",AG233&lt;&gt;""),"",IF(AND(F233&lt;&gt;"f",M233&lt;&gt;""),VLOOKUP(F233,'Appendix 3 Rules'!$A$1:$O$34,4,0),""))</f>
        <v/>
      </c>
      <c r="AN233" s="13" t="str">
        <f>IF(Q233="","",VLOOKUP(F233,'Appendix 3 Rules'!$A$1:$N$34,6,FALSE))</f>
        <v/>
      </c>
      <c r="AO233" s="13" t="str">
        <f>IF(AND(F233="f",U233&lt;&gt;""),VLOOKUP(F233,'Appendix 3 Rules'!$A$1:$N$34,8,FALSE),"")</f>
        <v/>
      </c>
    </row>
    <row r="234" spans="1:41" ht="18" customHeight="1" x14ac:dyDescent="0.2">
      <c r="A234" s="66"/>
      <c r="B234" s="70"/>
      <c r="C234" s="9"/>
      <c r="D234" s="10"/>
      <c r="E234" s="9"/>
      <c r="F234" s="8"/>
      <c r="G234" s="20" t="str">
        <f>IF(F234="","",SUMPRODUCT(IF(I234="",0,INDEX('Appendix 3 Rules'!$B$2:$B$18,MATCH(F234,'Appendix 3 Rules'!$A$2:$A$17))))+(IF(K234="",0,INDEX('Appendix 3 Rules'!$C$2:$C$18,MATCH(F234,'Appendix 3 Rules'!$A$2:$A$17))))+(IF(M234="",0,INDEX('Appendix 3 Rules'!$D$2:$D$18,MATCH(F234,'Appendix 3 Rules'!$A$2:$A$17))))+(IF(O234="",0,INDEX('Appendix 3 Rules'!$E$2:$E$18,MATCH(F234,'Appendix 3 Rules'!$A$2:$A$17))))+(IF(Q234="",0,INDEX('Appendix 3 Rules'!$F$2:$F$18,MATCH(F234,'Appendix 3 Rules'!$A$2:$A$17))))+(IF(S234="",0,INDEX('Appendix 3 Rules'!$G$2:$G$18,MATCH(F234,'Appendix 3 Rules'!$A$2:$A$17))))+(IF(U234="",0,INDEX('Appendix 3 Rules'!$H$2:$H$18,MATCH(F234,'Appendix 3 Rules'!$A$2:$A$17))))+(IF(W234="",0,INDEX('Appendix 3 Rules'!$I$2:$I$18,MATCH(F234,'Appendix 3 Rules'!$A$2:$A$17))))+(IF(Y234="",0,INDEX('Appendix 3 Rules'!$J$2:$J$18,MATCH(F234,'Appendix 3 Rules'!$A$2:$A$17))))+(IF(AA234="",0,INDEX('Appendix 3 Rules'!$K$2:$K$18,MATCH(F234,'Appendix 3 Rules'!$A$2:$A$17))))+(IF(AC234="",0,INDEX('Appendix 3 Rules'!$L$2:$L$18,MATCH(F234,'Appendix 3 Rules'!$A$2:$A$17))))+(IF(AE234="",0,INDEX('Appendix 3 Rules'!$M$2:$M$18,MATCH(F234,'Appendix 3 Rules'!$A$2:$A$17))))+(IF(AG234="",0,INDEX('Appendix 3 Rules'!$N$2:$N$18,MATCH(F234,'Appendix 3 Rules'!$A$2:$A$17))))+(IF(F234="gc1",VLOOKUP(F234,'Appendix 3 Rules'!$A$1:$O$34,15)))+(IF(F234="gc2",VLOOKUP(F234,'Appendix 3 Rules'!$A$1:$O$34,15)))+(IF(F234="gc3",VLOOKUP(F234,'Appendix 3 Rules'!$A$1:$O$34,15)))+(IF(F234="gr1",VLOOKUP(F234,'Appendix 3 Rules'!$A$1:$O$34,15)))+(IF(F234="gr2",VLOOKUP(F234,'Appendix 3 Rules'!$A$1:$O$34,15)))+(IF(F234="gr3",VLOOKUP(F234,'Appendix 3 Rules'!$A$1:$O$34,15)))+(IF(F234="h1",VLOOKUP(F234,'Appendix 3 Rules'!$A$1:$O$34,15)))+(IF(F234="h2",VLOOKUP(F234,'Appendix 3 Rules'!$A$1:$O$34,15)))+(IF(F234="h3",VLOOKUP(F234,'Appendix 3 Rules'!$A$1:$O$34,15)))+(IF(F234="i1",VLOOKUP(F234,'Appendix 3 Rules'!$A$1:$O$34,15)))+(IF(F234="i2",VLOOKUP(F234,'Appendix 3 Rules'!$A$1:$O$34,15)))+(IF(F234="j1",VLOOKUP(F234,'Appendix 3 Rules'!$A$1:$O$34,15)))+(IF(F234="j2",VLOOKUP(F234,'Appendix 3 Rules'!$A$1:$O$34,15)))+(IF(F234="k",VLOOKUP(F234,'Appendix 3 Rules'!$A$1:$O$34,15)))+(IF(F234="l1",VLOOKUP(F234,'Appendix 3 Rules'!$A$1:$O$34,15)))+(IF(F234="l2",VLOOKUP(F234,'Appendix 3 Rules'!$A$1:$O$34,15)))+(IF(F234="m1",VLOOKUP(F234,'Appendix 3 Rules'!$A$1:$O$34,15)))+(IF(F234="m2",VLOOKUP(F234,'Appendix 3 Rules'!$A$1:$O$34,15)))+(IF(F234="m3",VLOOKUP(F234,'Appendix 3 Rules'!$A$1:$O$34,15)))+(IF(F234="n",VLOOKUP(F234,'Appendix 3 Rules'!$A$1:$O$34,15)))+(IF(F234="o",VLOOKUP(F234,'Appendix 3 Rules'!$A$1:$O$34,15)))+(IF(F234="p",VLOOKUP(F234,'Appendix 3 Rules'!$A$1:$O$34,15)))+(IF(F234="q",VLOOKUP(F234,'Appendix 3 Rules'!$A$1:$O$34,15)))+(IF(F234="r",VLOOKUP(F234,'Appendix 3 Rules'!$A$1:$O$34,15)))+(IF(F234="s",VLOOKUP(F234,'Appendix 3 Rules'!$A$1:$O$34,15)))+(IF(F234="t",VLOOKUP(F234,'Appendix 3 Rules'!$A$1:$O$34,15)))+(IF(F234="u",VLOOKUP(F234,'Appendix 3 Rules'!$A$1:$O$34,15))))</f>
        <v/>
      </c>
      <c r="H234" s="61" t="str">
        <f>IF(F234="","",IF(OR(F234="d",F234="e",F234="gc1",F234="gc2",F234="gc3",F234="gr1",F234="gr2",F234="gr3",F234="h1",F234="h2",F234="h3",F234="i1",F234="i2",F234="j1",F234="j2",F234="k",F234="l1",F234="l2",F234="m1",F234="m2",F234="m3",F234="n",F234="o",F234="p",F234="q",F234="r",F234="s",F234="t",F234="u",F234="f"),MIN(G234,VLOOKUP(F234,'Appx 3 (Mass) Rules'!$A$1:$D$150,4,0)),MIN(G234,VLOOKUP(F234,'Appx 3 (Mass) Rules'!$A$1:$D$150,4,0),SUMPRODUCT(IF(I234="",0,INDEX('Appendix 3 Rules'!$B$2:$B$18,MATCH(F234,'Appendix 3 Rules'!$A$2:$A$17))))+(IF(K234="",0,INDEX('Appendix 3 Rules'!$C$2:$C$18,MATCH(F234,'Appendix 3 Rules'!$A$2:$A$17))))+(IF(M234="",0,INDEX('Appendix 3 Rules'!$D$2:$D$18,MATCH(F234,'Appendix 3 Rules'!$A$2:$A$17))))+(IF(O234="",0,INDEX('Appendix 3 Rules'!$E$2:$E$18,MATCH(F234,'Appendix 3 Rules'!$A$2:$A$17))))+(IF(Q234="",0,INDEX('Appendix 3 Rules'!$F$2:$F$18,MATCH(F234,'Appendix 3 Rules'!$A$2:$A$17))))+(IF(S234="",0,INDEX('Appendix 3 Rules'!$G$2:$G$18,MATCH(F234,'Appendix 3 Rules'!$A$2:$A$17))))+(IF(U234="",0,INDEX('Appendix 3 Rules'!$H$2:$H$18,MATCH(F234,'Appendix 3 Rules'!$A$2:$A$17))))+(IF(W234="",0,INDEX('Appendix 3 Rules'!$I$2:$I$18,MATCH(F234,'Appendix 3 Rules'!$A$2:$A$17))))+(IF(Y234="",0,INDEX('Appendix 3 Rules'!$J$2:$J$18,MATCH(F234,'Appendix 3 Rules'!$A$2:$A$17))))+(IF(AA234="",0,INDEX('Appendix 3 Rules'!$K$2:$K$18,MATCH(F234,'Appendix 3 Rules'!$A$2:$A$17))))+(IF(AC234="",0,INDEX('Appendix 3 Rules'!$L$2:$L$18,MATCH(F234,'Appendix 3 Rules'!$A$2:$A$17))))+(IF(AE234="",0,INDEX('Appendix 3 Rules'!$M$2:$M$18,MATCH(F234,'Appendix 3 Rules'!$A$2:$A$17))))+(IF(AG234="",0,INDEX('Appendix 3 Rules'!$N$2:$N$18,MATCH(F234,'Appendix 3 Rules'!$A$2:$A$17))))+(IF(F234="gc1",VLOOKUP(F234,'Appendix 3 Rules'!$A$1:$O$34,15)))+(IF(F234="gc2",VLOOKUP(F234,'Appendix 3 Rules'!$A$1:$O$34,15)))+(IF(F234="gc3",VLOOKUP(F234,'Appendix 3 Rules'!$A$1:$O$34,15)))+(IF(F234="gr1",VLOOKUP(F234,'Appendix 3 Rules'!$A$1:$O$34,15)))+(IF(F234="gr2",VLOOKUP(F234,'Appendix 3 Rules'!$A$1:$O$34,15)))+(IF(F234="gr3",VLOOKUP(F234,'Appendix 3 Rules'!$A$1:$O$34,15)))+(IF(F234="h1",VLOOKUP(F234,'Appendix 3 Rules'!$A$1:$O$34,15)))+(IF(F234="h2",VLOOKUP(F234,'Appendix 3 Rules'!$A$1:$O$34,15)))+(IF(F234="h3",VLOOKUP(F234,'Appendix 3 Rules'!$A$1:$O$34,15)))+(IF(F234="i1",VLOOKUP(F234,'Appendix 3 Rules'!$A$1:$O$34,15)))+(IF(F234="i2",VLOOKUP(F234,'Appendix 3 Rules'!$A$1:$O$34,15)))+(IF(F234="j1",VLOOKUP(F234,'Appendix 3 Rules'!$A$1:$O$34,15)))+(IF(F234="j2",VLOOKUP(F234,'Appendix 3 Rules'!$A$1:$O$34,15)))+(IF(F234="k",VLOOKUP(F234,'Appendix 3 Rules'!$A$1:$O$34,15)))+(IF(F234="l1",VLOOKUP(F234,'Appendix 3 Rules'!$A$1:$O$34,15)))+(IF(F234="l2",VLOOKUP(F234,'Appendix 3 Rules'!$A$1:$O$34,15)))+(IF(F234="m1",VLOOKUP(F234,'Appendix 3 Rules'!$A$1:$O$34,15)))+(IF(F234="m2",VLOOKUP(F234,'Appendix 3 Rules'!$A$1:$O$34,15)))+(IF(F234="m3",VLOOKUP(F234,'Appendix 3 Rules'!$A$1:$O$34,15)))+(IF(F234="n",VLOOKUP(F234,'Appendix 3 Rules'!$A$1:$O$34,15)))+(IF(F234="o",VLOOKUP(F234,'Appendix 3 Rules'!$A$1:$O$34,15)))+(IF(F234="p",VLOOKUP(F234,'Appendix 3 Rules'!$A$1:$O$34,15)))+(IF(F234="q",VLOOKUP(F234,'Appendix 3 Rules'!$A$1:$O$34,15)))+(IF(F234="r",VLOOKUP(F234,'Appendix 3 Rules'!$A$1:$O$34,15)))+(IF(F234="s",VLOOKUP(F234,'Appendix 3 Rules'!$A$1:$O$34,15)))+(IF(F234="t",VLOOKUP(F234,'Appendix 3 Rules'!$A$1:$O$34,15)))+(IF(F234="u",VLOOKUP(F234,'Appendix 3 Rules'!$A$1:$O$34,15))))))</f>
        <v/>
      </c>
      <c r="I234" s="11"/>
      <c r="J234" s="14"/>
      <c r="K234" s="11"/>
      <c r="L234" s="14"/>
      <c r="M234" s="11"/>
      <c r="N234" s="14"/>
      <c r="O234" s="11"/>
      <c r="P234" s="14"/>
      <c r="Q234" s="11"/>
      <c r="R234" s="14"/>
      <c r="S234" s="68"/>
      <c r="T234" s="14"/>
      <c r="U234" s="11"/>
      <c r="V234" s="14"/>
      <c r="W234" s="11"/>
      <c r="X234" s="14"/>
      <c r="Y234" s="69"/>
      <c r="Z234" s="14"/>
      <c r="AA234" s="69"/>
      <c r="AB234" s="14"/>
      <c r="AC234" s="8"/>
      <c r="AD234" s="13"/>
      <c r="AE234" s="8"/>
      <c r="AF234" s="13"/>
      <c r="AG234" s="8"/>
      <c r="AH234" s="13"/>
      <c r="AI234" s="13"/>
      <c r="AJ234" s="13"/>
      <c r="AK234" s="13"/>
      <c r="AL234" s="13"/>
      <c r="AM234" s="13" t="str">
        <f>IF(OR(AE234&lt;&gt;"",AG234&lt;&gt;""),"",IF(AND(F234&lt;&gt;"f",M234&lt;&gt;""),VLOOKUP(F234,'Appendix 3 Rules'!$A$1:$O$34,4,0),""))</f>
        <v/>
      </c>
      <c r="AN234" s="13" t="str">
        <f>IF(Q234="","",VLOOKUP(F234,'Appendix 3 Rules'!$A$1:$N$34,6,FALSE))</f>
        <v/>
      </c>
      <c r="AO234" s="13" t="str">
        <f>IF(AND(F234="f",U234&lt;&gt;""),VLOOKUP(F234,'Appendix 3 Rules'!$A$1:$N$34,8,FALSE),"")</f>
        <v/>
      </c>
    </row>
    <row r="235" spans="1:41" ht="18" customHeight="1" x14ac:dyDescent="0.2">
      <c r="B235" s="70"/>
      <c r="C235" s="9"/>
      <c r="D235" s="10"/>
      <c r="E235" s="9"/>
      <c r="F235" s="8"/>
      <c r="G235" s="20" t="str">
        <f>IF(F235="","",SUMPRODUCT(IF(I235="",0,INDEX('Appendix 3 Rules'!$B$2:$B$18,MATCH(F235,'Appendix 3 Rules'!$A$2:$A$17))))+(IF(K235="",0,INDEX('Appendix 3 Rules'!$C$2:$C$18,MATCH(F235,'Appendix 3 Rules'!$A$2:$A$17))))+(IF(M235="",0,INDEX('Appendix 3 Rules'!$D$2:$D$18,MATCH(F235,'Appendix 3 Rules'!$A$2:$A$17))))+(IF(O235="",0,INDEX('Appendix 3 Rules'!$E$2:$E$18,MATCH(F235,'Appendix 3 Rules'!$A$2:$A$17))))+(IF(Q235="",0,INDEX('Appendix 3 Rules'!$F$2:$F$18,MATCH(F235,'Appendix 3 Rules'!$A$2:$A$17))))+(IF(S235="",0,INDEX('Appendix 3 Rules'!$G$2:$G$18,MATCH(F235,'Appendix 3 Rules'!$A$2:$A$17))))+(IF(U235="",0,INDEX('Appendix 3 Rules'!$H$2:$H$18,MATCH(F235,'Appendix 3 Rules'!$A$2:$A$17))))+(IF(W235="",0,INDEX('Appendix 3 Rules'!$I$2:$I$18,MATCH(F235,'Appendix 3 Rules'!$A$2:$A$17))))+(IF(Y235="",0,INDEX('Appendix 3 Rules'!$J$2:$J$18,MATCH(F235,'Appendix 3 Rules'!$A$2:$A$17))))+(IF(AA235="",0,INDEX('Appendix 3 Rules'!$K$2:$K$18,MATCH(F235,'Appendix 3 Rules'!$A$2:$A$17))))+(IF(AC235="",0,INDEX('Appendix 3 Rules'!$L$2:$L$18,MATCH(F235,'Appendix 3 Rules'!$A$2:$A$17))))+(IF(AE235="",0,INDEX('Appendix 3 Rules'!$M$2:$M$18,MATCH(F235,'Appendix 3 Rules'!$A$2:$A$17))))+(IF(AG235="",0,INDEX('Appendix 3 Rules'!$N$2:$N$18,MATCH(F235,'Appendix 3 Rules'!$A$2:$A$17))))+(IF(F235="gc1",VLOOKUP(F235,'Appendix 3 Rules'!$A$1:$O$34,15)))+(IF(F235="gc2",VLOOKUP(F235,'Appendix 3 Rules'!$A$1:$O$34,15)))+(IF(F235="gc3",VLOOKUP(F235,'Appendix 3 Rules'!$A$1:$O$34,15)))+(IF(F235="gr1",VLOOKUP(F235,'Appendix 3 Rules'!$A$1:$O$34,15)))+(IF(F235="gr2",VLOOKUP(F235,'Appendix 3 Rules'!$A$1:$O$34,15)))+(IF(F235="gr3",VLOOKUP(F235,'Appendix 3 Rules'!$A$1:$O$34,15)))+(IF(F235="h1",VLOOKUP(F235,'Appendix 3 Rules'!$A$1:$O$34,15)))+(IF(F235="h2",VLOOKUP(F235,'Appendix 3 Rules'!$A$1:$O$34,15)))+(IF(F235="h3",VLOOKUP(F235,'Appendix 3 Rules'!$A$1:$O$34,15)))+(IF(F235="i1",VLOOKUP(F235,'Appendix 3 Rules'!$A$1:$O$34,15)))+(IF(F235="i2",VLOOKUP(F235,'Appendix 3 Rules'!$A$1:$O$34,15)))+(IF(F235="j1",VLOOKUP(F235,'Appendix 3 Rules'!$A$1:$O$34,15)))+(IF(F235="j2",VLOOKUP(F235,'Appendix 3 Rules'!$A$1:$O$34,15)))+(IF(F235="k",VLOOKUP(F235,'Appendix 3 Rules'!$A$1:$O$34,15)))+(IF(F235="l1",VLOOKUP(F235,'Appendix 3 Rules'!$A$1:$O$34,15)))+(IF(F235="l2",VLOOKUP(F235,'Appendix 3 Rules'!$A$1:$O$34,15)))+(IF(F235="m1",VLOOKUP(F235,'Appendix 3 Rules'!$A$1:$O$34,15)))+(IF(F235="m2",VLOOKUP(F235,'Appendix 3 Rules'!$A$1:$O$34,15)))+(IF(F235="m3",VLOOKUP(F235,'Appendix 3 Rules'!$A$1:$O$34,15)))+(IF(F235="n",VLOOKUP(F235,'Appendix 3 Rules'!$A$1:$O$34,15)))+(IF(F235="o",VLOOKUP(F235,'Appendix 3 Rules'!$A$1:$O$34,15)))+(IF(F235="p",VLOOKUP(F235,'Appendix 3 Rules'!$A$1:$O$34,15)))+(IF(F235="q",VLOOKUP(F235,'Appendix 3 Rules'!$A$1:$O$34,15)))+(IF(F235="r",VLOOKUP(F235,'Appendix 3 Rules'!$A$1:$O$34,15)))+(IF(F235="s",VLOOKUP(F235,'Appendix 3 Rules'!$A$1:$O$34,15)))+(IF(F235="t",VLOOKUP(F235,'Appendix 3 Rules'!$A$1:$O$34,15)))+(IF(F235="u",VLOOKUP(F235,'Appendix 3 Rules'!$A$1:$O$34,15))))</f>
        <v/>
      </c>
      <c r="H235" s="61" t="str">
        <f>IF(F235="","",IF(OR(F235="d",F235="e",F235="gc1",F235="gc2",F235="gc3",F235="gr1",F235="gr2",F235="gr3",F235="h1",F235="h2",F235="h3",F235="i1",F235="i2",F235="j1",F235="j2",F235="k",F235="l1",F235="l2",F235="m1",F235="m2",F235="m3",F235="n",F235="o",F235="p",F235="q",F235="r",F235="s",F235="t",F235="u",F235="f"),MIN(G235,VLOOKUP(F235,'Appx 3 (Mass) Rules'!$A$1:$D$150,4,0)),MIN(G235,VLOOKUP(F235,'Appx 3 (Mass) Rules'!$A$1:$D$150,4,0),SUMPRODUCT(IF(I235="",0,INDEX('Appendix 3 Rules'!$B$2:$B$18,MATCH(F235,'Appendix 3 Rules'!$A$2:$A$17))))+(IF(K235="",0,INDEX('Appendix 3 Rules'!$C$2:$C$18,MATCH(F235,'Appendix 3 Rules'!$A$2:$A$17))))+(IF(M235="",0,INDEX('Appendix 3 Rules'!$D$2:$D$18,MATCH(F235,'Appendix 3 Rules'!$A$2:$A$17))))+(IF(O235="",0,INDEX('Appendix 3 Rules'!$E$2:$E$18,MATCH(F235,'Appendix 3 Rules'!$A$2:$A$17))))+(IF(Q235="",0,INDEX('Appendix 3 Rules'!$F$2:$F$18,MATCH(F235,'Appendix 3 Rules'!$A$2:$A$17))))+(IF(S235="",0,INDEX('Appendix 3 Rules'!$G$2:$G$18,MATCH(F235,'Appendix 3 Rules'!$A$2:$A$17))))+(IF(U235="",0,INDEX('Appendix 3 Rules'!$H$2:$H$18,MATCH(F235,'Appendix 3 Rules'!$A$2:$A$17))))+(IF(W235="",0,INDEX('Appendix 3 Rules'!$I$2:$I$18,MATCH(F235,'Appendix 3 Rules'!$A$2:$A$17))))+(IF(Y235="",0,INDEX('Appendix 3 Rules'!$J$2:$J$18,MATCH(F235,'Appendix 3 Rules'!$A$2:$A$17))))+(IF(AA235="",0,INDEX('Appendix 3 Rules'!$K$2:$K$18,MATCH(F235,'Appendix 3 Rules'!$A$2:$A$17))))+(IF(AC235="",0,INDEX('Appendix 3 Rules'!$L$2:$L$18,MATCH(F235,'Appendix 3 Rules'!$A$2:$A$17))))+(IF(AE235="",0,INDEX('Appendix 3 Rules'!$M$2:$M$18,MATCH(F235,'Appendix 3 Rules'!$A$2:$A$17))))+(IF(AG235="",0,INDEX('Appendix 3 Rules'!$N$2:$N$18,MATCH(F235,'Appendix 3 Rules'!$A$2:$A$17))))+(IF(F235="gc1",VLOOKUP(F235,'Appendix 3 Rules'!$A$1:$O$34,15)))+(IF(F235="gc2",VLOOKUP(F235,'Appendix 3 Rules'!$A$1:$O$34,15)))+(IF(F235="gc3",VLOOKUP(F235,'Appendix 3 Rules'!$A$1:$O$34,15)))+(IF(F235="gr1",VLOOKUP(F235,'Appendix 3 Rules'!$A$1:$O$34,15)))+(IF(F235="gr2",VLOOKUP(F235,'Appendix 3 Rules'!$A$1:$O$34,15)))+(IF(F235="gr3",VLOOKUP(F235,'Appendix 3 Rules'!$A$1:$O$34,15)))+(IF(F235="h1",VLOOKUP(F235,'Appendix 3 Rules'!$A$1:$O$34,15)))+(IF(F235="h2",VLOOKUP(F235,'Appendix 3 Rules'!$A$1:$O$34,15)))+(IF(F235="h3",VLOOKUP(F235,'Appendix 3 Rules'!$A$1:$O$34,15)))+(IF(F235="i1",VLOOKUP(F235,'Appendix 3 Rules'!$A$1:$O$34,15)))+(IF(F235="i2",VLOOKUP(F235,'Appendix 3 Rules'!$A$1:$O$34,15)))+(IF(F235="j1",VLOOKUP(F235,'Appendix 3 Rules'!$A$1:$O$34,15)))+(IF(F235="j2",VLOOKUP(F235,'Appendix 3 Rules'!$A$1:$O$34,15)))+(IF(F235="k",VLOOKUP(F235,'Appendix 3 Rules'!$A$1:$O$34,15)))+(IF(F235="l1",VLOOKUP(F235,'Appendix 3 Rules'!$A$1:$O$34,15)))+(IF(F235="l2",VLOOKUP(F235,'Appendix 3 Rules'!$A$1:$O$34,15)))+(IF(F235="m1",VLOOKUP(F235,'Appendix 3 Rules'!$A$1:$O$34,15)))+(IF(F235="m2",VLOOKUP(F235,'Appendix 3 Rules'!$A$1:$O$34,15)))+(IF(F235="m3",VLOOKUP(F235,'Appendix 3 Rules'!$A$1:$O$34,15)))+(IF(F235="n",VLOOKUP(F235,'Appendix 3 Rules'!$A$1:$O$34,15)))+(IF(F235="o",VLOOKUP(F235,'Appendix 3 Rules'!$A$1:$O$34,15)))+(IF(F235="p",VLOOKUP(F235,'Appendix 3 Rules'!$A$1:$O$34,15)))+(IF(F235="q",VLOOKUP(F235,'Appendix 3 Rules'!$A$1:$O$34,15)))+(IF(F235="r",VLOOKUP(F235,'Appendix 3 Rules'!$A$1:$O$34,15)))+(IF(F235="s",VLOOKUP(F235,'Appendix 3 Rules'!$A$1:$O$34,15)))+(IF(F235="t",VLOOKUP(F235,'Appendix 3 Rules'!$A$1:$O$34,15)))+(IF(F235="u",VLOOKUP(F235,'Appendix 3 Rules'!$A$1:$O$34,15))))))</f>
        <v/>
      </c>
      <c r="I235" s="12"/>
      <c r="J235" s="13"/>
      <c r="K235" s="12"/>
      <c r="L235" s="13"/>
      <c r="M235" s="12"/>
      <c r="N235" s="13"/>
      <c r="O235" s="12"/>
      <c r="P235" s="13"/>
      <c r="Q235" s="12"/>
      <c r="R235" s="13"/>
      <c r="S235" s="12"/>
      <c r="T235" s="13"/>
      <c r="U235" s="12"/>
      <c r="V235" s="13"/>
      <c r="W235" s="12"/>
      <c r="X235" s="13"/>
      <c r="Y235" s="12"/>
      <c r="Z235" s="13"/>
      <c r="AA235" s="12"/>
      <c r="AB235" s="13"/>
      <c r="AC235" s="8"/>
      <c r="AD235" s="13"/>
      <c r="AE235" s="8"/>
      <c r="AF235" s="13"/>
      <c r="AG235" s="8"/>
      <c r="AH235" s="13"/>
      <c r="AI235" s="13"/>
      <c r="AJ235" s="13"/>
      <c r="AK235" s="13"/>
      <c r="AL235" s="13"/>
      <c r="AM235" s="13" t="str">
        <f>IF(OR(AE235&lt;&gt;"",AG235&lt;&gt;""),"",IF(AND(F235&lt;&gt;"f",M235&lt;&gt;""),VLOOKUP(F235,'Appendix 3 Rules'!$A$1:$O$34,4,0),""))</f>
        <v/>
      </c>
      <c r="AN235" s="13" t="str">
        <f>IF(Q235="","",VLOOKUP(F235,'Appendix 3 Rules'!$A$1:$N$34,6,FALSE))</f>
        <v/>
      </c>
      <c r="AO235" s="13" t="str">
        <f>IF(AND(F235="f",U235&lt;&gt;""),VLOOKUP(F235,'Appendix 3 Rules'!$A$1:$N$34,8,FALSE),"")</f>
        <v/>
      </c>
    </row>
    <row r="236" spans="1:41" ht="18" customHeight="1" x14ac:dyDescent="0.2">
      <c r="B236" s="70"/>
      <c r="C236" s="9"/>
      <c r="D236" s="10"/>
      <c r="E236" s="9"/>
      <c r="F236" s="8"/>
      <c r="G236" s="20" t="str">
        <f>IF(F236="","",SUMPRODUCT(IF(I236="",0,INDEX('Appendix 3 Rules'!$B$2:$B$18,MATCH(F236,'Appendix 3 Rules'!$A$2:$A$17))))+(IF(K236="",0,INDEX('Appendix 3 Rules'!$C$2:$C$18,MATCH(F236,'Appendix 3 Rules'!$A$2:$A$17))))+(IF(M236="",0,INDEX('Appendix 3 Rules'!$D$2:$D$18,MATCH(F236,'Appendix 3 Rules'!$A$2:$A$17))))+(IF(O236="",0,INDEX('Appendix 3 Rules'!$E$2:$E$18,MATCH(F236,'Appendix 3 Rules'!$A$2:$A$17))))+(IF(Q236="",0,INDEX('Appendix 3 Rules'!$F$2:$F$18,MATCH(F236,'Appendix 3 Rules'!$A$2:$A$17))))+(IF(S236="",0,INDEX('Appendix 3 Rules'!$G$2:$G$18,MATCH(F236,'Appendix 3 Rules'!$A$2:$A$17))))+(IF(U236="",0,INDEX('Appendix 3 Rules'!$H$2:$H$18,MATCH(F236,'Appendix 3 Rules'!$A$2:$A$17))))+(IF(W236="",0,INDEX('Appendix 3 Rules'!$I$2:$I$18,MATCH(F236,'Appendix 3 Rules'!$A$2:$A$17))))+(IF(Y236="",0,INDEX('Appendix 3 Rules'!$J$2:$J$18,MATCH(F236,'Appendix 3 Rules'!$A$2:$A$17))))+(IF(AA236="",0,INDEX('Appendix 3 Rules'!$K$2:$K$18,MATCH(F236,'Appendix 3 Rules'!$A$2:$A$17))))+(IF(AC236="",0,INDEX('Appendix 3 Rules'!$L$2:$L$18,MATCH(F236,'Appendix 3 Rules'!$A$2:$A$17))))+(IF(AE236="",0,INDEX('Appendix 3 Rules'!$M$2:$M$18,MATCH(F236,'Appendix 3 Rules'!$A$2:$A$17))))+(IF(AG236="",0,INDEX('Appendix 3 Rules'!$N$2:$N$18,MATCH(F236,'Appendix 3 Rules'!$A$2:$A$17))))+(IF(F236="gc1",VLOOKUP(F236,'Appendix 3 Rules'!$A$1:$O$34,15)))+(IF(F236="gc2",VLOOKUP(F236,'Appendix 3 Rules'!$A$1:$O$34,15)))+(IF(F236="gc3",VLOOKUP(F236,'Appendix 3 Rules'!$A$1:$O$34,15)))+(IF(F236="gr1",VLOOKUP(F236,'Appendix 3 Rules'!$A$1:$O$34,15)))+(IF(F236="gr2",VLOOKUP(F236,'Appendix 3 Rules'!$A$1:$O$34,15)))+(IF(F236="gr3",VLOOKUP(F236,'Appendix 3 Rules'!$A$1:$O$34,15)))+(IF(F236="h1",VLOOKUP(F236,'Appendix 3 Rules'!$A$1:$O$34,15)))+(IF(F236="h2",VLOOKUP(F236,'Appendix 3 Rules'!$A$1:$O$34,15)))+(IF(F236="h3",VLOOKUP(F236,'Appendix 3 Rules'!$A$1:$O$34,15)))+(IF(F236="i1",VLOOKUP(F236,'Appendix 3 Rules'!$A$1:$O$34,15)))+(IF(F236="i2",VLOOKUP(F236,'Appendix 3 Rules'!$A$1:$O$34,15)))+(IF(F236="j1",VLOOKUP(F236,'Appendix 3 Rules'!$A$1:$O$34,15)))+(IF(F236="j2",VLOOKUP(F236,'Appendix 3 Rules'!$A$1:$O$34,15)))+(IF(F236="k",VLOOKUP(F236,'Appendix 3 Rules'!$A$1:$O$34,15)))+(IF(F236="l1",VLOOKUP(F236,'Appendix 3 Rules'!$A$1:$O$34,15)))+(IF(F236="l2",VLOOKUP(F236,'Appendix 3 Rules'!$A$1:$O$34,15)))+(IF(F236="m1",VLOOKUP(F236,'Appendix 3 Rules'!$A$1:$O$34,15)))+(IF(F236="m2",VLOOKUP(F236,'Appendix 3 Rules'!$A$1:$O$34,15)))+(IF(F236="m3",VLOOKUP(F236,'Appendix 3 Rules'!$A$1:$O$34,15)))+(IF(F236="n",VLOOKUP(F236,'Appendix 3 Rules'!$A$1:$O$34,15)))+(IF(F236="o",VLOOKUP(F236,'Appendix 3 Rules'!$A$1:$O$34,15)))+(IF(F236="p",VLOOKUP(F236,'Appendix 3 Rules'!$A$1:$O$34,15)))+(IF(F236="q",VLOOKUP(F236,'Appendix 3 Rules'!$A$1:$O$34,15)))+(IF(F236="r",VLOOKUP(F236,'Appendix 3 Rules'!$A$1:$O$34,15)))+(IF(F236="s",VLOOKUP(F236,'Appendix 3 Rules'!$A$1:$O$34,15)))+(IF(F236="t",VLOOKUP(F236,'Appendix 3 Rules'!$A$1:$O$34,15)))+(IF(F236="u",VLOOKUP(F236,'Appendix 3 Rules'!$A$1:$O$34,15))))</f>
        <v/>
      </c>
      <c r="H236" s="61" t="str">
        <f>IF(F236="","",IF(OR(F236="d",F236="e",F236="gc1",F236="gc2",F236="gc3",F236="gr1",F236="gr2",F236="gr3",F236="h1",F236="h2",F236="h3",F236="i1",F236="i2",F236="j1",F236="j2",F236="k",F236="l1",F236="l2",F236="m1",F236="m2",F236="m3",F236="n",F236="o",F236="p",F236="q",F236="r",F236="s",F236="t",F236="u",F236="f"),MIN(G236,VLOOKUP(F236,'Appx 3 (Mass) Rules'!$A$1:$D$150,4,0)),MIN(G236,VLOOKUP(F236,'Appx 3 (Mass) Rules'!$A$1:$D$150,4,0),SUMPRODUCT(IF(I236="",0,INDEX('Appendix 3 Rules'!$B$2:$B$18,MATCH(F236,'Appendix 3 Rules'!$A$2:$A$17))))+(IF(K236="",0,INDEX('Appendix 3 Rules'!$C$2:$C$18,MATCH(F236,'Appendix 3 Rules'!$A$2:$A$17))))+(IF(M236="",0,INDEX('Appendix 3 Rules'!$D$2:$D$18,MATCH(F236,'Appendix 3 Rules'!$A$2:$A$17))))+(IF(O236="",0,INDEX('Appendix 3 Rules'!$E$2:$E$18,MATCH(F236,'Appendix 3 Rules'!$A$2:$A$17))))+(IF(Q236="",0,INDEX('Appendix 3 Rules'!$F$2:$F$18,MATCH(F236,'Appendix 3 Rules'!$A$2:$A$17))))+(IF(S236="",0,INDEX('Appendix 3 Rules'!$G$2:$G$18,MATCH(F236,'Appendix 3 Rules'!$A$2:$A$17))))+(IF(U236="",0,INDEX('Appendix 3 Rules'!$H$2:$H$18,MATCH(F236,'Appendix 3 Rules'!$A$2:$A$17))))+(IF(W236="",0,INDEX('Appendix 3 Rules'!$I$2:$I$18,MATCH(F236,'Appendix 3 Rules'!$A$2:$A$17))))+(IF(Y236="",0,INDEX('Appendix 3 Rules'!$J$2:$J$18,MATCH(F236,'Appendix 3 Rules'!$A$2:$A$17))))+(IF(AA236="",0,INDEX('Appendix 3 Rules'!$K$2:$K$18,MATCH(F236,'Appendix 3 Rules'!$A$2:$A$17))))+(IF(AC236="",0,INDEX('Appendix 3 Rules'!$L$2:$L$18,MATCH(F236,'Appendix 3 Rules'!$A$2:$A$17))))+(IF(AE236="",0,INDEX('Appendix 3 Rules'!$M$2:$M$18,MATCH(F236,'Appendix 3 Rules'!$A$2:$A$17))))+(IF(AG236="",0,INDEX('Appendix 3 Rules'!$N$2:$N$18,MATCH(F236,'Appendix 3 Rules'!$A$2:$A$17))))+(IF(F236="gc1",VLOOKUP(F236,'Appendix 3 Rules'!$A$1:$O$34,15)))+(IF(F236="gc2",VLOOKUP(F236,'Appendix 3 Rules'!$A$1:$O$34,15)))+(IF(F236="gc3",VLOOKUP(F236,'Appendix 3 Rules'!$A$1:$O$34,15)))+(IF(F236="gr1",VLOOKUP(F236,'Appendix 3 Rules'!$A$1:$O$34,15)))+(IF(F236="gr2",VLOOKUP(F236,'Appendix 3 Rules'!$A$1:$O$34,15)))+(IF(F236="gr3",VLOOKUP(F236,'Appendix 3 Rules'!$A$1:$O$34,15)))+(IF(F236="h1",VLOOKUP(F236,'Appendix 3 Rules'!$A$1:$O$34,15)))+(IF(F236="h2",VLOOKUP(F236,'Appendix 3 Rules'!$A$1:$O$34,15)))+(IF(F236="h3",VLOOKUP(F236,'Appendix 3 Rules'!$A$1:$O$34,15)))+(IF(F236="i1",VLOOKUP(F236,'Appendix 3 Rules'!$A$1:$O$34,15)))+(IF(F236="i2",VLOOKUP(F236,'Appendix 3 Rules'!$A$1:$O$34,15)))+(IF(F236="j1",VLOOKUP(F236,'Appendix 3 Rules'!$A$1:$O$34,15)))+(IF(F236="j2",VLOOKUP(F236,'Appendix 3 Rules'!$A$1:$O$34,15)))+(IF(F236="k",VLOOKUP(F236,'Appendix 3 Rules'!$A$1:$O$34,15)))+(IF(F236="l1",VLOOKUP(F236,'Appendix 3 Rules'!$A$1:$O$34,15)))+(IF(F236="l2",VLOOKUP(F236,'Appendix 3 Rules'!$A$1:$O$34,15)))+(IF(F236="m1",VLOOKUP(F236,'Appendix 3 Rules'!$A$1:$O$34,15)))+(IF(F236="m2",VLOOKUP(F236,'Appendix 3 Rules'!$A$1:$O$34,15)))+(IF(F236="m3",VLOOKUP(F236,'Appendix 3 Rules'!$A$1:$O$34,15)))+(IF(F236="n",VLOOKUP(F236,'Appendix 3 Rules'!$A$1:$O$34,15)))+(IF(F236="o",VLOOKUP(F236,'Appendix 3 Rules'!$A$1:$O$34,15)))+(IF(F236="p",VLOOKUP(F236,'Appendix 3 Rules'!$A$1:$O$34,15)))+(IF(F236="q",VLOOKUP(F236,'Appendix 3 Rules'!$A$1:$O$34,15)))+(IF(F236="r",VLOOKUP(F236,'Appendix 3 Rules'!$A$1:$O$34,15)))+(IF(F236="s",VLOOKUP(F236,'Appendix 3 Rules'!$A$1:$O$34,15)))+(IF(F236="t",VLOOKUP(F236,'Appendix 3 Rules'!$A$1:$O$34,15)))+(IF(F236="u",VLOOKUP(F236,'Appendix 3 Rules'!$A$1:$O$34,15))))))</f>
        <v/>
      </c>
      <c r="I236" s="11"/>
      <c r="J236" s="14"/>
      <c r="K236" s="11"/>
      <c r="L236" s="14"/>
      <c r="M236" s="11"/>
      <c r="N236" s="14"/>
      <c r="O236" s="11"/>
      <c r="P236" s="14"/>
      <c r="Q236" s="11"/>
      <c r="R236" s="14"/>
      <c r="S236" s="68"/>
      <c r="T236" s="14"/>
      <c r="U236" s="11"/>
      <c r="V236" s="14"/>
      <c r="W236" s="11"/>
      <c r="X236" s="14"/>
      <c r="Y236" s="69"/>
      <c r="Z236" s="14"/>
      <c r="AA236" s="69"/>
      <c r="AB236" s="14"/>
      <c r="AC236" s="8"/>
      <c r="AD236" s="13"/>
      <c r="AE236" s="8"/>
      <c r="AF236" s="13"/>
      <c r="AG236" s="8"/>
      <c r="AH236" s="13"/>
      <c r="AI236" s="13"/>
      <c r="AJ236" s="13"/>
      <c r="AK236" s="13"/>
      <c r="AL236" s="13"/>
      <c r="AM236" s="13" t="str">
        <f>IF(OR(AE236&lt;&gt;"",AG236&lt;&gt;""),"",IF(AND(F236&lt;&gt;"f",M236&lt;&gt;""),VLOOKUP(F236,'Appendix 3 Rules'!$A$1:$O$34,4,0),""))</f>
        <v/>
      </c>
      <c r="AN236" s="13" t="str">
        <f>IF(Q236="","",VLOOKUP(F236,'Appendix 3 Rules'!$A$1:$N$34,6,FALSE))</f>
        <v/>
      </c>
      <c r="AO236" s="13" t="str">
        <f>IF(AND(F236="f",U236&lt;&gt;""),VLOOKUP(F236,'Appendix 3 Rules'!$A$1:$N$34,8,FALSE),"")</f>
        <v/>
      </c>
    </row>
    <row r="237" spans="1:41" ht="18" customHeight="1" x14ac:dyDescent="0.2">
      <c r="B237" s="70"/>
      <c r="C237" s="9"/>
      <c r="D237" s="10"/>
      <c r="E237" s="9"/>
      <c r="F237" s="8"/>
      <c r="G237" s="20" t="str">
        <f>IF(F237="","",SUMPRODUCT(IF(I237="",0,INDEX('Appendix 3 Rules'!$B$2:$B$18,MATCH(F237,'Appendix 3 Rules'!$A$2:$A$17))))+(IF(K237="",0,INDEX('Appendix 3 Rules'!$C$2:$C$18,MATCH(F237,'Appendix 3 Rules'!$A$2:$A$17))))+(IF(M237="",0,INDEX('Appendix 3 Rules'!$D$2:$D$18,MATCH(F237,'Appendix 3 Rules'!$A$2:$A$17))))+(IF(O237="",0,INDEX('Appendix 3 Rules'!$E$2:$E$18,MATCH(F237,'Appendix 3 Rules'!$A$2:$A$17))))+(IF(Q237="",0,INDEX('Appendix 3 Rules'!$F$2:$F$18,MATCH(F237,'Appendix 3 Rules'!$A$2:$A$17))))+(IF(S237="",0,INDEX('Appendix 3 Rules'!$G$2:$G$18,MATCH(F237,'Appendix 3 Rules'!$A$2:$A$17))))+(IF(U237="",0,INDEX('Appendix 3 Rules'!$H$2:$H$18,MATCH(F237,'Appendix 3 Rules'!$A$2:$A$17))))+(IF(W237="",0,INDEX('Appendix 3 Rules'!$I$2:$I$18,MATCH(F237,'Appendix 3 Rules'!$A$2:$A$17))))+(IF(Y237="",0,INDEX('Appendix 3 Rules'!$J$2:$J$18,MATCH(F237,'Appendix 3 Rules'!$A$2:$A$17))))+(IF(AA237="",0,INDEX('Appendix 3 Rules'!$K$2:$K$18,MATCH(F237,'Appendix 3 Rules'!$A$2:$A$17))))+(IF(AC237="",0,INDEX('Appendix 3 Rules'!$L$2:$L$18,MATCH(F237,'Appendix 3 Rules'!$A$2:$A$17))))+(IF(AE237="",0,INDEX('Appendix 3 Rules'!$M$2:$M$18,MATCH(F237,'Appendix 3 Rules'!$A$2:$A$17))))+(IF(AG237="",0,INDEX('Appendix 3 Rules'!$N$2:$N$18,MATCH(F237,'Appendix 3 Rules'!$A$2:$A$17))))+(IF(F237="gc1",VLOOKUP(F237,'Appendix 3 Rules'!$A$1:$O$34,15)))+(IF(F237="gc2",VLOOKUP(F237,'Appendix 3 Rules'!$A$1:$O$34,15)))+(IF(F237="gc3",VLOOKUP(F237,'Appendix 3 Rules'!$A$1:$O$34,15)))+(IF(F237="gr1",VLOOKUP(F237,'Appendix 3 Rules'!$A$1:$O$34,15)))+(IF(F237="gr2",VLOOKUP(F237,'Appendix 3 Rules'!$A$1:$O$34,15)))+(IF(F237="gr3",VLOOKUP(F237,'Appendix 3 Rules'!$A$1:$O$34,15)))+(IF(F237="h1",VLOOKUP(F237,'Appendix 3 Rules'!$A$1:$O$34,15)))+(IF(F237="h2",VLOOKUP(F237,'Appendix 3 Rules'!$A$1:$O$34,15)))+(IF(F237="h3",VLOOKUP(F237,'Appendix 3 Rules'!$A$1:$O$34,15)))+(IF(F237="i1",VLOOKUP(F237,'Appendix 3 Rules'!$A$1:$O$34,15)))+(IF(F237="i2",VLOOKUP(F237,'Appendix 3 Rules'!$A$1:$O$34,15)))+(IF(F237="j1",VLOOKUP(F237,'Appendix 3 Rules'!$A$1:$O$34,15)))+(IF(F237="j2",VLOOKUP(F237,'Appendix 3 Rules'!$A$1:$O$34,15)))+(IF(F237="k",VLOOKUP(F237,'Appendix 3 Rules'!$A$1:$O$34,15)))+(IF(F237="l1",VLOOKUP(F237,'Appendix 3 Rules'!$A$1:$O$34,15)))+(IF(F237="l2",VLOOKUP(F237,'Appendix 3 Rules'!$A$1:$O$34,15)))+(IF(F237="m1",VLOOKUP(F237,'Appendix 3 Rules'!$A$1:$O$34,15)))+(IF(F237="m2",VLOOKUP(F237,'Appendix 3 Rules'!$A$1:$O$34,15)))+(IF(F237="m3",VLOOKUP(F237,'Appendix 3 Rules'!$A$1:$O$34,15)))+(IF(F237="n",VLOOKUP(F237,'Appendix 3 Rules'!$A$1:$O$34,15)))+(IF(F237="o",VLOOKUP(F237,'Appendix 3 Rules'!$A$1:$O$34,15)))+(IF(F237="p",VLOOKUP(F237,'Appendix 3 Rules'!$A$1:$O$34,15)))+(IF(F237="q",VLOOKUP(F237,'Appendix 3 Rules'!$A$1:$O$34,15)))+(IF(F237="r",VLOOKUP(F237,'Appendix 3 Rules'!$A$1:$O$34,15)))+(IF(F237="s",VLOOKUP(F237,'Appendix 3 Rules'!$A$1:$O$34,15)))+(IF(F237="t",VLOOKUP(F237,'Appendix 3 Rules'!$A$1:$O$34,15)))+(IF(F237="u",VLOOKUP(F237,'Appendix 3 Rules'!$A$1:$O$34,15))))</f>
        <v/>
      </c>
      <c r="H237" s="61" t="str">
        <f>IF(F237="","",IF(OR(F237="d",F237="e",F237="gc1",F237="gc2",F237="gc3",F237="gr1",F237="gr2",F237="gr3",F237="h1",F237="h2",F237="h3",F237="i1",F237="i2",F237="j1",F237="j2",F237="k",F237="l1",F237="l2",F237="m1",F237="m2",F237="m3",F237="n",F237="o",F237="p",F237="q",F237="r",F237="s",F237="t",F237="u",F237="f"),MIN(G237,VLOOKUP(F237,'Appx 3 (Mass) Rules'!$A$1:$D$150,4,0)),MIN(G237,VLOOKUP(F237,'Appx 3 (Mass) Rules'!$A$1:$D$150,4,0),SUMPRODUCT(IF(I237="",0,INDEX('Appendix 3 Rules'!$B$2:$B$18,MATCH(F237,'Appendix 3 Rules'!$A$2:$A$17))))+(IF(K237="",0,INDEX('Appendix 3 Rules'!$C$2:$C$18,MATCH(F237,'Appendix 3 Rules'!$A$2:$A$17))))+(IF(M237="",0,INDEX('Appendix 3 Rules'!$D$2:$D$18,MATCH(F237,'Appendix 3 Rules'!$A$2:$A$17))))+(IF(O237="",0,INDEX('Appendix 3 Rules'!$E$2:$E$18,MATCH(F237,'Appendix 3 Rules'!$A$2:$A$17))))+(IF(Q237="",0,INDEX('Appendix 3 Rules'!$F$2:$F$18,MATCH(F237,'Appendix 3 Rules'!$A$2:$A$17))))+(IF(S237="",0,INDEX('Appendix 3 Rules'!$G$2:$G$18,MATCH(F237,'Appendix 3 Rules'!$A$2:$A$17))))+(IF(U237="",0,INDEX('Appendix 3 Rules'!$H$2:$H$18,MATCH(F237,'Appendix 3 Rules'!$A$2:$A$17))))+(IF(W237="",0,INDEX('Appendix 3 Rules'!$I$2:$I$18,MATCH(F237,'Appendix 3 Rules'!$A$2:$A$17))))+(IF(Y237="",0,INDEX('Appendix 3 Rules'!$J$2:$J$18,MATCH(F237,'Appendix 3 Rules'!$A$2:$A$17))))+(IF(AA237="",0,INDEX('Appendix 3 Rules'!$K$2:$K$18,MATCH(F237,'Appendix 3 Rules'!$A$2:$A$17))))+(IF(AC237="",0,INDEX('Appendix 3 Rules'!$L$2:$L$18,MATCH(F237,'Appendix 3 Rules'!$A$2:$A$17))))+(IF(AE237="",0,INDEX('Appendix 3 Rules'!$M$2:$M$18,MATCH(F237,'Appendix 3 Rules'!$A$2:$A$17))))+(IF(AG237="",0,INDEX('Appendix 3 Rules'!$N$2:$N$18,MATCH(F237,'Appendix 3 Rules'!$A$2:$A$17))))+(IF(F237="gc1",VLOOKUP(F237,'Appendix 3 Rules'!$A$1:$O$34,15)))+(IF(F237="gc2",VLOOKUP(F237,'Appendix 3 Rules'!$A$1:$O$34,15)))+(IF(F237="gc3",VLOOKUP(F237,'Appendix 3 Rules'!$A$1:$O$34,15)))+(IF(F237="gr1",VLOOKUP(F237,'Appendix 3 Rules'!$A$1:$O$34,15)))+(IF(F237="gr2",VLOOKUP(F237,'Appendix 3 Rules'!$A$1:$O$34,15)))+(IF(F237="gr3",VLOOKUP(F237,'Appendix 3 Rules'!$A$1:$O$34,15)))+(IF(F237="h1",VLOOKUP(F237,'Appendix 3 Rules'!$A$1:$O$34,15)))+(IF(F237="h2",VLOOKUP(F237,'Appendix 3 Rules'!$A$1:$O$34,15)))+(IF(F237="h3",VLOOKUP(F237,'Appendix 3 Rules'!$A$1:$O$34,15)))+(IF(F237="i1",VLOOKUP(F237,'Appendix 3 Rules'!$A$1:$O$34,15)))+(IF(F237="i2",VLOOKUP(F237,'Appendix 3 Rules'!$A$1:$O$34,15)))+(IF(F237="j1",VLOOKUP(F237,'Appendix 3 Rules'!$A$1:$O$34,15)))+(IF(F237="j2",VLOOKUP(F237,'Appendix 3 Rules'!$A$1:$O$34,15)))+(IF(F237="k",VLOOKUP(F237,'Appendix 3 Rules'!$A$1:$O$34,15)))+(IF(F237="l1",VLOOKUP(F237,'Appendix 3 Rules'!$A$1:$O$34,15)))+(IF(F237="l2",VLOOKUP(F237,'Appendix 3 Rules'!$A$1:$O$34,15)))+(IF(F237="m1",VLOOKUP(F237,'Appendix 3 Rules'!$A$1:$O$34,15)))+(IF(F237="m2",VLOOKUP(F237,'Appendix 3 Rules'!$A$1:$O$34,15)))+(IF(F237="m3",VLOOKUP(F237,'Appendix 3 Rules'!$A$1:$O$34,15)))+(IF(F237="n",VLOOKUP(F237,'Appendix 3 Rules'!$A$1:$O$34,15)))+(IF(F237="o",VLOOKUP(F237,'Appendix 3 Rules'!$A$1:$O$34,15)))+(IF(F237="p",VLOOKUP(F237,'Appendix 3 Rules'!$A$1:$O$34,15)))+(IF(F237="q",VLOOKUP(F237,'Appendix 3 Rules'!$A$1:$O$34,15)))+(IF(F237="r",VLOOKUP(F237,'Appendix 3 Rules'!$A$1:$O$34,15)))+(IF(F237="s",VLOOKUP(F237,'Appendix 3 Rules'!$A$1:$O$34,15)))+(IF(F237="t",VLOOKUP(F237,'Appendix 3 Rules'!$A$1:$O$34,15)))+(IF(F237="u",VLOOKUP(F237,'Appendix 3 Rules'!$A$1:$O$34,15))))))</f>
        <v/>
      </c>
      <c r="I237" s="12"/>
      <c r="J237" s="13"/>
      <c r="K237" s="12"/>
      <c r="L237" s="13"/>
      <c r="M237" s="12"/>
      <c r="N237" s="13"/>
      <c r="O237" s="12"/>
      <c r="P237" s="13"/>
      <c r="Q237" s="12"/>
      <c r="R237" s="13"/>
      <c r="S237" s="12"/>
      <c r="T237" s="13"/>
      <c r="U237" s="12"/>
      <c r="V237" s="13"/>
      <c r="W237" s="12"/>
      <c r="X237" s="13"/>
      <c r="Y237" s="12"/>
      <c r="Z237" s="13"/>
      <c r="AA237" s="12"/>
      <c r="AB237" s="13"/>
      <c r="AC237" s="8"/>
      <c r="AD237" s="13"/>
      <c r="AE237" s="8"/>
      <c r="AF237" s="13"/>
      <c r="AG237" s="8"/>
      <c r="AH237" s="13"/>
      <c r="AI237" s="13"/>
      <c r="AJ237" s="13"/>
      <c r="AK237" s="13"/>
      <c r="AL237" s="13"/>
      <c r="AM237" s="13" t="str">
        <f>IF(OR(AE237&lt;&gt;"",AG237&lt;&gt;""),"",IF(AND(F237&lt;&gt;"f",M237&lt;&gt;""),VLOOKUP(F237,'Appendix 3 Rules'!$A$1:$O$34,4,0),""))</f>
        <v/>
      </c>
      <c r="AN237" s="13" t="str">
        <f>IF(Q237="","",VLOOKUP(F237,'Appendix 3 Rules'!$A$1:$N$34,6,FALSE))</f>
        <v/>
      </c>
      <c r="AO237" s="13" t="str">
        <f>IF(AND(F237="f",U237&lt;&gt;""),VLOOKUP(F237,'Appendix 3 Rules'!$A$1:$N$34,8,FALSE),"")</f>
        <v/>
      </c>
    </row>
    <row r="238" spans="1:41" ht="18" customHeight="1" x14ac:dyDescent="0.2">
      <c r="B238" s="70"/>
      <c r="C238" s="9"/>
      <c r="D238" s="10"/>
      <c r="E238" s="9"/>
      <c r="F238" s="8"/>
      <c r="G238" s="20" t="str">
        <f>IF(F238="","",SUMPRODUCT(IF(I238="",0,INDEX('Appendix 3 Rules'!$B$2:$B$18,MATCH(F238,'Appendix 3 Rules'!$A$2:$A$17))))+(IF(K238="",0,INDEX('Appendix 3 Rules'!$C$2:$C$18,MATCH(F238,'Appendix 3 Rules'!$A$2:$A$17))))+(IF(M238="",0,INDEX('Appendix 3 Rules'!$D$2:$D$18,MATCH(F238,'Appendix 3 Rules'!$A$2:$A$17))))+(IF(O238="",0,INDEX('Appendix 3 Rules'!$E$2:$E$18,MATCH(F238,'Appendix 3 Rules'!$A$2:$A$17))))+(IF(Q238="",0,INDEX('Appendix 3 Rules'!$F$2:$F$18,MATCH(F238,'Appendix 3 Rules'!$A$2:$A$17))))+(IF(S238="",0,INDEX('Appendix 3 Rules'!$G$2:$G$18,MATCH(F238,'Appendix 3 Rules'!$A$2:$A$17))))+(IF(U238="",0,INDEX('Appendix 3 Rules'!$H$2:$H$18,MATCH(F238,'Appendix 3 Rules'!$A$2:$A$17))))+(IF(W238="",0,INDEX('Appendix 3 Rules'!$I$2:$I$18,MATCH(F238,'Appendix 3 Rules'!$A$2:$A$17))))+(IF(Y238="",0,INDEX('Appendix 3 Rules'!$J$2:$J$18,MATCH(F238,'Appendix 3 Rules'!$A$2:$A$17))))+(IF(AA238="",0,INDEX('Appendix 3 Rules'!$K$2:$K$18,MATCH(F238,'Appendix 3 Rules'!$A$2:$A$17))))+(IF(AC238="",0,INDEX('Appendix 3 Rules'!$L$2:$L$18,MATCH(F238,'Appendix 3 Rules'!$A$2:$A$17))))+(IF(AE238="",0,INDEX('Appendix 3 Rules'!$M$2:$M$18,MATCH(F238,'Appendix 3 Rules'!$A$2:$A$17))))+(IF(AG238="",0,INDEX('Appendix 3 Rules'!$N$2:$N$18,MATCH(F238,'Appendix 3 Rules'!$A$2:$A$17))))+(IF(F238="gc1",VLOOKUP(F238,'Appendix 3 Rules'!$A$1:$O$34,15)))+(IF(F238="gc2",VLOOKUP(F238,'Appendix 3 Rules'!$A$1:$O$34,15)))+(IF(F238="gc3",VLOOKUP(F238,'Appendix 3 Rules'!$A$1:$O$34,15)))+(IF(F238="gr1",VLOOKUP(F238,'Appendix 3 Rules'!$A$1:$O$34,15)))+(IF(F238="gr2",VLOOKUP(F238,'Appendix 3 Rules'!$A$1:$O$34,15)))+(IF(F238="gr3",VLOOKUP(F238,'Appendix 3 Rules'!$A$1:$O$34,15)))+(IF(F238="h1",VLOOKUP(F238,'Appendix 3 Rules'!$A$1:$O$34,15)))+(IF(F238="h2",VLOOKUP(F238,'Appendix 3 Rules'!$A$1:$O$34,15)))+(IF(F238="h3",VLOOKUP(F238,'Appendix 3 Rules'!$A$1:$O$34,15)))+(IF(F238="i1",VLOOKUP(F238,'Appendix 3 Rules'!$A$1:$O$34,15)))+(IF(F238="i2",VLOOKUP(F238,'Appendix 3 Rules'!$A$1:$O$34,15)))+(IF(F238="j1",VLOOKUP(F238,'Appendix 3 Rules'!$A$1:$O$34,15)))+(IF(F238="j2",VLOOKUP(F238,'Appendix 3 Rules'!$A$1:$O$34,15)))+(IF(F238="k",VLOOKUP(F238,'Appendix 3 Rules'!$A$1:$O$34,15)))+(IF(F238="l1",VLOOKUP(F238,'Appendix 3 Rules'!$A$1:$O$34,15)))+(IF(F238="l2",VLOOKUP(F238,'Appendix 3 Rules'!$A$1:$O$34,15)))+(IF(F238="m1",VLOOKUP(F238,'Appendix 3 Rules'!$A$1:$O$34,15)))+(IF(F238="m2",VLOOKUP(F238,'Appendix 3 Rules'!$A$1:$O$34,15)))+(IF(F238="m3",VLOOKUP(F238,'Appendix 3 Rules'!$A$1:$O$34,15)))+(IF(F238="n",VLOOKUP(F238,'Appendix 3 Rules'!$A$1:$O$34,15)))+(IF(F238="o",VLOOKUP(F238,'Appendix 3 Rules'!$A$1:$O$34,15)))+(IF(F238="p",VLOOKUP(F238,'Appendix 3 Rules'!$A$1:$O$34,15)))+(IF(F238="q",VLOOKUP(F238,'Appendix 3 Rules'!$A$1:$O$34,15)))+(IF(F238="r",VLOOKUP(F238,'Appendix 3 Rules'!$A$1:$O$34,15)))+(IF(F238="s",VLOOKUP(F238,'Appendix 3 Rules'!$A$1:$O$34,15)))+(IF(F238="t",VLOOKUP(F238,'Appendix 3 Rules'!$A$1:$O$34,15)))+(IF(F238="u",VLOOKUP(F238,'Appendix 3 Rules'!$A$1:$O$34,15))))</f>
        <v/>
      </c>
      <c r="H238" s="61" t="str">
        <f>IF(F238="","",IF(OR(F238="d",F238="e",F238="gc1",F238="gc2",F238="gc3",F238="gr1",F238="gr2",F238="gr3",F238="h1",F238="h2",F238="h3",F238="i1",F238="i2",F238="j1",F238="j2",F238="k",F238="l1",F238="l2",F238="m1",F238="m2",F238="m3",F238="n",F238="o",F238="p",F238="q",F238="r",F238="s",F238="t",F238="u",F238="f"),MIN(G238,VLOOKUP(F238,'Appx 3 (Mass) Rules'!$A$1:$D$150,4,0)),MIN(G238,VLOOKUP(F238,'Appx 3 (Mass) Rules'!$A$1:$D$150,4,0),SUMPRODUCT(IF(I238="",0,INDEX('Appendix 3 Rules'!$B$2:$B$18,MATCH(F238,'Appendix 3 Rules'!$A$2:$A$17))))+(IF(K238="",0,INDEX('Appendix 3 Rules'!$C$2:$C$18,MATCH(F238,'Appendix 3 Rules'!$A$2:$A$17))))+(IF(M238="",0,INDEX('Appendix 3 Rules'!$D$2:$D$18,MATCH(F238,'Appendix 3 Rules'!$A$2:$A$17))))+(IF(O238="",0,INDEX('Appendix 3 Rules'!$E$2:$E$18,MATCH(F238,'Appendix 3 Rules'!$A$2:$A$17))))+(IF(Q238="",0,INDEX('Appendix 3 Rules'!$F$2:$F$18,MATCH(F238,'Appendix 3 Rules'!$A$2:$A$17))))+(IF(S238="",0,INDEX('Appendix 3 Rules'!$G$2:$G$18,MATCH(F238,'Appendix 3 Rules'!$A$2:$A$17))))+(IF(U238="",0,INDEX('Appendix 3 Rules'!$H$2:$H$18,MATCH(F238,'Appendix 3 Rules'!$A$2:$A$17))))+(IF(W238="",0,INDEX('Appendix 3 Rules'!$I$2:$I$18,MATCH(F238,'Appendix 3 Rules'!$A$2:$A$17))))+(IF(Y238="",0,INDEX('Appendix 3 Rules'!$J$2:$J$18,MATCH(F238,'Appendix 3 Rules'!$A$2:$A$17))))+(IF(AA238="",0,INDEX('Appendix 3 Rules'!$K$2:$K$18,MATCH(F238,'Appendix 3 Rules'!$A$2:$A$17))))+(IF(AC238="",0,INDEX('Appendix 3 Rules'!$L$2:$L$18,MATCH(F238,'Appendix 3 Rules'!$A$2:$A$17))))+(IF(AE238="",0,INDEX('Appendix 3 Rules'!$M$2:$M$18,MATCH(F238,'Appendix 3 Rules'!$A$2:$A$17))))+(IF(AG238="",0,INDEX('Appendix 3 Rules'!$N$2:$N$18,MATCH(F238,'Appendix 3 Rules'!$A$2:$A$17))))+(IF(F238="gc1",VLOOKUP(F238,'Appendix 3 Rules'!$A$1:$O$34,15)))+(IF(F238="gc2",VLOOKUP(F238,'Appendix 3 Rules'!$A$1:$O$34,15)))+(IF(F238="gc3",VLOOKUP(F238,'Appendix 3 Rules'!$A$1:$O$34,15)))+(IF(F238="gr1",VLOOKUP(F238,'Appendix 3 Rules'!$A$1:$O$34,15)))+(IF(F238="gr2",VLOOKUP(F238,'Appendix 3 Rules'!$A$1:$O$34,15)))+(IF(F238="gr3",VLOOKUP(F238,'Appendix 3 Rules'!$A$1:$O$34,15)))+(IF(F238="h1",VLOOKUP(F238,'Appendix 3 Rules'!$A$1:$O$34,15)))+(IF(F238="h2",VLOOKUP(F238,'Appendix 3 Rules'!$A$1:$O$34,15)))+(IF(F238="h3",VLOOKUP(F238,'Appendix 3 Rules'!$A$1:$O$34,15)))+(IF(F238="i1",VLOOKUP(F238,'Appendix 3 Rules'!$A$1:$O$34,15)))+(IF(F238="i2",VLOOKUP(F238,'Appendix 3 Rules'!$A$1:$O$34,15)))+(IF(F238="j1",VLOOKUP(F238,'Appendix 3 Rules'!$A$1:$O$34,15)))+(IF(F238="j2",VLOOKUP(F238,'Appendix 3 Rules'!$A$1:$O$34,15)))+(IF(F238="k",VLOOKUP(F238,'Appendix 3 Rules'!$A$1:$O$34,15)))+(IF(F238="l1",VLOOKUP(F238,'Appendix 3 Rules'!$A$1:$O$34,15)))+(IF(F238="l2",VLOOKUP(F238,'Appendix 3 Rules'!$A$1:$O$34,15)))+(IF(F238="m1",VLOOKUP(F238,'Appendix 3 Rules'!$A$1:$O$34,15)))+(IF(F238="m2",VLOOKUP(F238,'Appendix 3 Rules'!$A$1:$O$34,15)))+(IF(F238="m3",VLOOKUP(F238,'Appendix 3 Rules'!$A$1:$O$34,15)))+(IF(F238="n",VLOOKUP(F238,'Appendix 3 Rules'!$A$1:$O$34,15)))+(IF(F238="o",VLOOKUP(F238,'Appendix 3 Rules'!$A$1:$O$34,15)))+(IF(F238="p",VLOOKUP(F238,'Appendix 3 Rules'!$A$1:$O$34,15)))+(IF(F238="q",VLOOKUP(F238,'Appendix 3 Rules'!$A$1:$O$34,15)))+(IF(F238="r",VLOOKUP(F238,'Appendix 3 Rules'!$A$1:$O$34,15)))+(IF(F238="s",VLOOKUP(F238,'Appendix 3 Rules'!$A$1:$O$34,15)))+(IF(F238="t",VLOOKUP(F238,'Appendix 3 Rules'!$A$1:$O$34,15)))+(IF(F238="u",VLOOKUP(F238,'Appendix 3 Rules'!$A$1:$O$34,15))))))</f>
        <v/>
      </c>
      <c r="I238" s="11"/>
      <c r="J238" s="14"/>
      <c r="K238" s="11"/>
      <c r="L238" s="14"/>
      <c r="M238" s="11"/>
      <c r="N238" s="14"/>
      <c r="O238" s="11"/>
      <c r="P238" s="14"/>
      <c r="Q238" s="11"/>
      <c r="R238" s="14"/>
      <c r="S238" s="68"/>
      <c r="T238" s="14"/>
      <c r="U238" s="11"/>
      <c r="V238" s="14"/>
      <c r="W238" s="11"/>
      <c r="X238" s="14"/>
      <c r="Y238" s="69"/>
      <c r="Z238" s="14"/>
      <c r="AA238" s="69"/>
      <c r="AB238" s="14"/>
      <c r="AC238" s="8"/>
      <c r="AD238" s="13"/>
      <c r="AE238" s="8"/>
      <c r="AF238" s="13"/>
      <c r="AG238" s="8"/>
      <c r="AH238" s="13"/>
      <c r="AI238" s="13"/>
      <c r="AJ238" s="13"/>
      <c r="AK238" s="13"/>
      <c r="AL238" s="13"/>
      <c r="AM238" s="13" t="str">
        <f>IF(OR(AE238&lt;&gt;"",AG238&lt;&gt;""),"",IF(AND(F238&lt;&gt;"f",M238&lt;&gt;""),VLOOKUP(F238,'Appendix 3 Rules'!$A$1:$O$34,4,0),""))</f>
        <v/>
      </c>
      <c r="AN238" s="13" t="str">
        <f>IF(Q238="","",VLOOKUP(F238,'Appendix 3 Rules'!$A$1:$N$34,6,FALSE))</f>
        <v/>
      </c>
      <c r="AO238" s="13" t="str">
        <f>IF(AND(F238="f",U238&lt;&gt;""),VLOOKUP(F238,'Appendix 3 Rules'!$A$1:$N$34,8,FALSE),"")</f>
        <v/>
      </c>
    </row>
    <row r="239" spans="1:41" ht="18" customHeight="1" x14ac:dyDescent="0.2">
      <c r="B239" s="70"/>
      <c r="C239" s="9"/>
      <c r="D239" s="10"/>
      <c r="E239" s="9"/>
      <c r="F239" s="8"/>
      <c r="G239" s="20" t="str">
        <f>IF(F239="","",SUMPRODUCT(IF(I239="",0,INDEX('Appendix 3 Rules'!$B$2:$B$18,MATCH(F239,'Appendix 3 Rules'!$A$2:$A$17))))+(IF(K239="",0,INDEX('Appendix 3 Rules'!$C$2:$C$18,MATCH(F239,'Appendix 3 Rules'!$A$2:$A$17))))+(IF(M239="",0,INDEX('Appendix 3 Rules'!$D$2:$D$18,MATCH(F239,'Appendix 3 Rules'!$A$2:$A$17))))+(IF(O239="",0,INDEX('Appendix 3 Rules'!$E$2:$E$18,MATCH(F239,'Appendix 3 Rules'!$A$2:$A$17))))+(IF(Q239="",0,INDEX('Appendix 3 Rules'!$F$2:$F$18,MATCH(F239,'Appendix 3 Rules'!$A$2:$A$17))))+(IF(S239="",0,INDEX('Appendix 3 Rules'!$G$2:$G$18,MATCH(F239,'Appendix 3 Rules'!$A$2:$A$17))))+(IF(U239="",0,INDEX('Appendix 3 Rules'!$H$2:$H$18,MATCH(F239,'Appendix 3 Rules'!$A$2:$A$17))))+(IF(W239="",0,INDEX('Appendix 3 Rules'!$I$2:$I$18,MATCH(F239,'Appendix 3 Rules'!$A$2:$A$17))))+(IF(Y239="",0,INDEX('Appendix 3 Rules'!$J$2:$J$18,MATCH(F239,'Appendix 3 Rules'!$A$2:$A$17))))+(IF(AA239="",0,INDEX('Appendix 3 Rules'!$K$2:$K$18,MATCH(F239,'Appendix 3 Rules'!$A$2:$A$17))))+(IF(AC239="",0,INDEX('Appendix 3 Rules'!$L$2:$L$18,MATCH(F239,'Appendix 3 Rules'!$A$2:$A$17))))+(IF(AE239="",0,INDEX('Appendix 3 Rules'!$M$2:$M$18,MATCH(F239,'Appendix 3 Rules'!$A$2:$A$17))))+(IF(AG239="",0,INDEX('Appendix 3 Rules'!$N$2:$N$18,MATCH(F239,'Appendix 3 Rules'!$A$2:$A$17))))+(IF(F239="gc1",VLOOKUP(F239,'Appendix 3 Rules'!$A$1:$O$34,15)))+(IF(F239="gc2",VLOOKUP(F239,'Appendix 3 Rules'!$A$1:$O$34,15)))+(IF(F239="gc3",VLOOKUP(F239,'Appendix 3 Rules'!$A$1:$O$34,15)))+(IF(F239="gr1",VLOOKUP(F239,'Appendix 3 Rules'!$A$1:$O$34,15)))+(IF(F239="gr2",VLOOKUP(F239,'Appendix 3 Rules'!$A$1:$O$34,15)))+(IF(F239="gr3",VLOOKUP(F239,'Appendix 3 Rules'!$A$1:$O$34,15)))+(IF(F239="h1",VLOOKUP(F239,'Appendix 3 Rules'!$A$1:$O$34,15)))+(IF(F239="h2",VLOOKUP(F239,'Appendix 3 Rules'!$A$1:$O$34,15)))+(IF(F239="h3",VLOOKUP(F239,'Appendix 3 Rules'!$A$1:$O$34,15)))+(IF(F239="i1",VLOOKUP(F239,'Appendix 3 Rules'!$A$1:$O$34,15)))+(IF(F239="i2",VLOOKUP(F239,'Appendix 3 Rules'!$A$1:$O$34,15)))+(IF(F239="j1",VLOOKUP(F239,'Appendix 3 Rules'!$A$1:$O$34,15)))+(IF(F239="j2",VLOOKUP(F239,'Appendix 3 Rules'!$A$1:$O$34,15)))+(IF(F239="k",VLOOKUP(F239,'Appendix 3 Rules'!$A$1:$O$34,15)))+(IF(F239="l1",VLOOKUP(F239,'Appendix 3 Rules'!$A$1:$O$34,15)))+(IF(F239="l2",VLOOKUP(F239,'Appendix 3 Rules'!$A$1:$O$34,15)))+(IF(F239="m1",VLOOKUP(F239,'Appendix 3 Rules'!$A$1:$O$34,15)))+(IF(F239="m2",VLOOKUP(F239,'Appendix 3 Rules'!$A$1:$O$34,15)))+(IF(F239="m3",VLOOKUP(F239,'Appendix 3 Rules'!$A$1:$O$34,15)))+(IF(F239="n",VLOOKUP(F239,'Appendix 3 Rules'!$A$1:$O$34,15)))+(IF(F239="o",VLOOKUP(F239,'Appendix 3 Rules'!$A$1:$O$34,15)))+(IF(F239="p",VLOOKUP(F239,'Appendix 3 Rules'!$A$1:$O$34,15)))+(IF(F239="q",VLOOKUP(F239,'Appendix 3 Rules'!$A$1:$O$34,15)))+(IF(F239="r",VLOOKUP(F239,'Appendix 3 Rules'!$A$1:$O$34,15)))+(IF(F239="s",VLOOKUP(F239,'Appendix 3 Rules'!$A$1:$O$34,15)))+(IF(F239="t",VLOOKUP(F239,'Appendix 3 Rules'!$A$1:$O$34,15)))+(IF(F239="u",VLOOKUP(F239,'Appendix 3 Rules'!$A$1:$O$34,15))))</f>
        <v/>
      </c>
      <c r="H239" s="61" t="str">
        <f>IF(F239="","",IF(OR(F239="d",F239="e",F239="gc1",F239="gc2",F239="gc3",F239="gr1",F239="gr2",F239="gr3",F239="h1",F239="h2",F239="h3",F239="i1",F239="i2",F239="j1",F239="j2",F239="k",F239="l1",F239="l2",F239="m1",F239="m2",F239="m3",F239="n",F239="o",F239="p",F239="q",F239="r",F239="s",F239="t",F239="u",F239="f"),MIN(G239,VLOOKUP(F239,'Appx 3 (Mass) Rules'!$A$1:$D$150,4,0)),MIN(G239,VLOOKUP(F239,'Appx 3 (Mass) Rules'!$A$1:$D$150,4,0),SUMPRODUCT(IF(I239="",0,INDEX('Appendix 3 Rules'!$B$2:$B$18,MATCH(F239,'Appendix 3 Rules'!$A$2:$A$17))))+(IF(K239="",0,INDEX('Appendix 3 Rules'!$C$2:$C$18,MATCH(F239,'Appendix 3 Rules'!$A$2:$A$17))))+(IF(M239="",0,INDEX('Appendix 3 Rules'!$D$2:$D$18,MATCH(F239,'Appendix 3 Rules'!$A$2:$A$17))))+(IF(O239="",0,INDEX('Appendix 3 Rules'!$E$2:$E$18,MATCH(F239,'Appendix 3 Rules'!$A$2:$A$17))))+(IF(Q239="",0,INDEX('Appendix 3 Rules'!$F$2:$F$18,MATCH(F239,'Appendix 3 Rules'!$A$2:$A$17))))+(IF(S239="",0,INDEX('Appendix 3 Rules'!$G$2:$G$18,MATCH(F239,'Appendix 3 Rules'!$A$2:$A$17))))+(IF(U239="",0,INDEX('Appendix 3 Rules'!$H$2:$H$18,MATCH(F239,'Appendix 3 Rules'!$A$2:$A$17))))+(IF(W239="",0,INDEX('Appendix 3 Rules'!$I$2:$I$18,MATCH(F239,'Appendix 3 Rules'!$A$2:$A$17))))+(IF(Y239="",0,INDEX('Appendix 3 Rules'!$J$2:$J$18,MATCH(F239,'Appendix 3 Rules'!$A$2:$A$17))))+(IF(AA239="",0,INDEX('Appendix 3 Rules'!$K$2:$K$18,MATCH(F239,'Appendix 3 Rules'!$A$2:$A$17))))+(IF(AC239="",0,INDEX('Appendix 3 Rules'!$L$2:$L$18,MATCH(F239,'Appendix 3 Rules'!$A$2:$A$17))))+(IF(AE239="",0,INDEX('Appendix 3 Rules'!$M$2:$M$18,MATCH(F239,'Appendix 3 Rules'!$A$2:$A$17))))+(IF(AG239="",0,INDEX('Appendix 3 Rules'!$N$2:$N$18,MATCH(F239,'Appendix 3 Rules'!$A$2:$A$17))))+(IF(F239="gc1",VLOOKUP(F239,'Appendix 3 Rules'!$A$1:$O$34,15)))+(IF(F239="gc2",VLOOKUP(F239,'Appendix 3 Rules'!$A$1:$O$34,15)))+(IF(F239="gc3",VLOOKUP(F239,'Appendix 3 Rules'!$A$1:$O$34,15)))+(IF(F239="gr1",VLOOKUP(F239,'Appendix 3 Rules'!$A$1:$O$34,15)))+(IF(F239="gr2",VLOOKUP(F239,'Appendix 3 Rules'!$A$1:$O$34,15)))+(IF(F239="gr3",VLOOKUP(F239,'Appendix 3 Rules'!$A$1:$O$34,15)))+(IF(F239="h1",VLOOKUP(F239,'Appendix 3 Rules'!$A$1:$O$34,15)))+(IF(F239="h2",VLOOKUP(F239,'Appendix 3 Rules'!$A$1:$O$34,15)))+(IF(F239="h3",VLOOKUP(F239,'Appendix 3 Rules'!$A$1:$O$34,15)))+(IF(F239="i1",VLOOKUP(F239,'Appendix 3 Rules'!$A$1:$O$34,15)))+(IF(F239="i2",VLOOKUP(F239,'Appendix 3 Rules'!$A$1:$O$34,15)))+(IF(F239="j1",VLOOKUP(F239,'Appendix 3 Rules'!$A$1:$O$34,15)))+(IF(F239="j2",VLOOKUP(F239,'Appendix 3 Rules'!$A$1:$O$34,15)))+(IF(F239="k",VLOOKUP(F239,'Appendix 3 Rules'!$A$1:$O$34,15)))+(IF(F239="l1",VLOOKUP(F239,'Appendix 3 Rules'!$A$1:$O$34,15)))+(IF(F239="l2",VLOOKUP(F239,'Appendix 3 Rules'!$A$1:$O$34,15)))+(IF(F239="m1",VLOOKUP(F239,'Appendix 3 Rules'!$A$1:$O$34,15)))+(IF(F239="m2",VLOOKUP(F239,'Appendix 3 Rules'!$A$1:$O$34,15)))+(IF(F239="m3",VLOOKUP(F239,'Appendix 3 Rules'!$A$1:$O$34,15)))+(IF(F239="n",VLOOKUP(F239,'Appendix 3 Rules'!$A$1:$O$34,15)))+(IF(F239="o",VLOOKUP(F239,'Appendix 3 Rules'!$A$1:$O$34,15)))+(IF(F239="p",VLOOKUP(F239,'Appendix 3 Rules'!$A$1:$O$34,15)))+(IF(F239="q",VLOOKUP(F239,'Appendix 3 Rules'!$A$1:$O$34,15)))+(IF(F239="r",VLOOKUP(F239,'Appendix 3 Rules'!$A$1:$O$34,15)))+(IF(F239="s",VLOOKUP(F239,'Appendix 3 Rules'!$A$1:$O$34,15)))+(IF(F239="t",VLOOKUP(F239,'Appendix 3 Rules'!$A$1:$O$34,15)))+(IF(F239="u",VLOOKUP(F239,'Appendix 3 Rules'!$A$1:$O$34,15))))))</f>
        <v/>
      </c>
      <c r="I239" s="12"/>
      <c r="J239" s="13"/>
      <c r="K239" s="12"/>
      <c r="L239" s="13"/>
      <c r="M239" s="12"/>
      <c r="N239" s="13"/>
      <c r="O239" s="12"/>
      <c r="P239" s="13"/>
      <c r="Q239" s="12"/>
      <c r="R239" s="13"/>
      <c r="S239" s="12"/>
      <c r="T239" s="13"/>
      <c r="U239" s="12"/>
      <c r="V239" s="13"/>
      <c r="W239" s="12"/>
      <c r="X239" s="13"/>
      <c r="Y239" s="12"/>
      <c r="Z239" s="13"/>
      <c r="AA239" s="12"/>
      <c r="AB239" s="13"/>
      <c r="AC239" s="8"/>
      <c r="AD239" s="13"/>
      <c r="AE239" s="8"/>
      <c r="AF239" s="13"/>
      <c r="AG239" s="8"/>
      <c r="AH239" s="13"/>
      <c r="AI239" s="13"/>
      <c r="AJ239" s="13"/>
      <c r="AK239" s="13"/>
      <c r="AL239" s="13"/>
      <c r="AM239" s="13" t="str">
        <f>IF(OR(AE239&lt;&gt;"",AG239&lt;&gt;""),"",IF(AND(F239&lt;&gt;"f",M239&lt;&gt;""),VLOOKUP(F239,'Appendix 3 Rules'!$A$1:$O$34,4,0),""))</f>
        <v/>
      </c>
      <c r="AN239" s="13" t="str">
        <f>IF(Q239="","",VLOOKUP(F239,'Appendix 3 Rules'!$A$1:$N$34,6,FALSE))</f>
        <v/>
      </c>
      <c r="AO239" s="13" t="str">
        <f>IF(AND(F239="f",U239&lt;&gt;""),VLOOKUP(F239,'Appendix 3 Rules'!$A$1:$N$34,8,FALSE),"")</f>
        <v/>
      </c>
    </row>
    <row r="240" spans="1:41" ht="18" customHeight="1" x14ac:dyDescent="0.2">
      <c r="B240" s="70"/>
      <c r="C240" s="9"/>
      <c r="D240" s="10"/>
      <c r="E240" s="9"/>
      <c r="F240" s="8"/>
      <c r="G240" s="20" t="str">
        <f>IF(F240="","",SUMPRODUCT(IF(I240="",0,INDEX('Appendix 3 Rules'!$B$2:$B$18,MATCH(F240,'Appendix 3 Rules'!$A$2:$A$17))))+(IF(K240="",0,INDEX('Appendix 3 Rules'!$C$2:$C$18,MATCH(F240,'Appendix 3 Rules'!$A$2:$A$17))))+(IF(M240="",0,INDEX('Appendix 3 Rules'!$D$2:$D$18,MATCH(F240,'Appendix 3 Rules'!$A$2:$A$17))))+(IF(O240="",0,INDEX('Appendix 3 Rules'!$E$2:$E$18,MATCH(F240,'Appendix 3 Rules'!$A$2:$A$17))))+(IF(Q240="",0,INDEX('Appendix 3 Rules'!$F$2:$F$18,MATCH(F240,'Appendix 3 Rules'!$A$2:$A$17))))+(IF(S240="",0,INDEX('Appendix 3 Rules'!$G$2:$G$18,MATCH(F240,'Appendix 3 Rules'!$A$2:$A$17))))+(IF(U240="",0,INDEX('Appendix 3 Rules'!$H$2:$H$18,MATCH(F240,'Appendix 3 Rules'!$A$2:$A$17))))+(IF(W240="",0,INDEX('Appendix 3 Rules'!$I$2:$I$18,MATCH(F240,'Appendix 3 Rules'!$A$2:$A$17))))+(IF(Y240="",0,INDEX('Appendix 3 Rules'!$J$2:$J$18,MATCH(F240,'Appendix 3 Rules'!$A$2:$A$17))))+(IF(AA240="",0,INDEX('Appendix 3 Rules'!$K$2:$K$18,MATCH(F240,'Appendix 3 Rules'!$A$2:$A$17))))+(IF(AC240="",0,INDEX('Appendix 3 Rules'!$L$2:$L$18,MATCH(F240,'Appendix 3 Rules'!$A$2:$A$17))))+(IF(AE240="",0,INDEX('Appendix 3 Rules'!$M$2:$M$18,MATCH(F240,'Appendix 3 Rules'!$A$2:$A$17))))+(IF(AG240="",0,INDEX('Appendix 3 Rules'!$N$2:$N$18,MATCH(F240,'Appendix 3 Rules'!$A$2:$A$17))))+(IF(F240="gc1",VLOOKUP(F240,'Appendix 3 Rules'!$A$1:$O$34,15)))+(IF(F240="gc2",VLOOKUP(F240,'Appendix 3 Rules'!$A$1:$O$34,15)))+(IF(F240="gc3",VLOOKUP(F240,'Appendix 3 Rules'!$A$1:$O$34,15)))+(IF(F240="gr1",VLOOKUP(F240,'Appendix 3 Rules'!$A$1:$O$34,15)))+(IF(F240="gr2",VLOOKUP(F240,'Appendix 3 Rules'!$A$1:$O$34,15)))+(IF(F240="gr3",VLOOKUP(F240,'Appendix 3 Rules'!$A$1:$O$34,15)))+(IF(F240="h1",VLOOKUP(F240,'Appendix 3 Rules'!$A$1:$O$34,15)))+(IF(F240="h2",VLOOKUP(F240,'Appendix 3 Rules'!$A$1:$O$34,15)))+(IF(F240="h3",VLOOKUP(F240,'Appendix 3 Rules'!$A$1:$O$34,15)))+(IF(F240="i1",VLOOKUP(F240,'Appendix 3 Rules'!$A$1:$O$34,15)))+(IF(F240="i2",VLOOKUP(F240,'Appendix 3 Rules'!$A$1:$O$34,15)))+(IF(F240="j1",VLOOKUP(F240,'Appendix 3 Rules'!$A$1:$O$34,15)))+(IF(F240="j2",VLOOKUP(F240,'Appendix 3 Rules'!$A$1:$O$34,15)))+(IF(F240="k",VLOOKUP(F240,'Appendix 3 Rules'!$A$1:$O$34,15)))+(IF(F240="l1",VLOOKUP(F240,'Appendix 3 Rules'!$A$1:$O$34,15)))+(IF(F240="l2",VLOOKUP(F240,'Appendix 3 Rules'!$A$1:$O$34,15)))+(IF(F240="m1",VLOOKUP(F240,'Appendix 3 Rules'!$A$1:$O$34,15)))+(IF(F240="m2",VLOOKUP(F240,'Appendix 3 Rules'!$A$1:$O$34,15)))+(IF(F240="m3",VLOOKUP(F240,'Appendix 3 Rules'!$A$1:$O$34,15)))+(IF(F240="n",VLOOKUP(F240,'Appendix 3 Rules'!$A$1:$O$34,15)))+(IF(F240="o",VLOOKUP(F240,'Appendix 3 Rules'!$A$1:$O$34,15)))+(IF(F240="p",VLOOKUP(F240,'Appendix 3 Rules'!$A$1:$O$34,15)))+(IF(F240="q",VLOOKUP(F240,'Appendix 3 Rules'!$A$1:$O$34,15)))+(IF(F240="r",VLOOKUP(F240,'Appendix 3 Rules'!$A$1:$O$34,15)))+(IF(F240="s",VLOOKUP(F240,'Appendix 3 Rules'!$A$1:$O$34,15)))+(IF(F240="t",VLOOKUP(F240,'Appendix 3 Rules'!$A$1:$O$34,15)))+(IF(F240="u",VLOOKUP(F240,'Appendix 3 Rules'!$A$1:$O$34,15))))</f>
        <v/>
      </c>
      <c r="H240" s="61" t="str">
        <f>IF(F240="","",IF(OR(F240="d",F240="e",F240="gc1",F240="gc2",F240="gc3",F240="gr1",F240="gr2",F240="gr3",F240="h1",F240="h2",F240="h3",F240="i1",F240="i2",F240="j1",F240="j2",F240="k",F240="l1",F240="l2",F240="m1",F240="m2",F240="m3",F240="n",F240="o",F240="p",F240="q",F240="r",F240="s",F240="t",F240="u",F240="f"),MIN(G240,VLOOKUP(F240,'Appx 3 (Mass) Rules'!$A$1:$D$150,4,0)),MIN(G240,VLOOKUP(F240,'Appx 3 (Mass) Rules'!$A$1:$D$150,4,0),SUMPRODUCT(IF(I240="",0,INDEX('Appendix 3 Rules'!$B$2:$B$18,MATCH(F240,'Appendix 3 Rules'!$A$2:$A$17))))+(IF(K240="",0,INDEX('Appendix 3 Rules'!$C$2:$C$18,MATCH(F240,'Appendix 3 Rules'!$A$2:$A$17))))+(IF(M240="",0,INDEX('Appendix 3 Rules'!$D$2:$D$18,MATCH(F240,'Appendix 3 Rules'!$A$2:$A$17))))+(IF(O240="",0,INDEX('Appendix 3 Rules'!$E$2:$E$18,MATCH(F240,'Appendix 3 Rules'!$A$2:$A$17))))+(IF(Q240="",0,INDEX('Appendix 3 Rules'!$F$2:$F$18,MATCH(F240,'Appendix 3 Rules'!$A$2:$A$17))))+(IF(S240="",0,INDEX('Appendix 3 Rules'!$G$2:$G$18,MATCH(F240,'Appendix 3 Rules'!$A$2:$A$17))))+(IF(U240="",0,INDEX('Appendix 3 Rules'!$H$2:$H$18,MATCH(F240,'Appendix 3 Rules'!$A$2:$A$17))))+(IF(W240="",0,INDEX('Appendix 3 Rules'!$I$2:$I$18,MATCH(F240,'Appendix 3 Rules'!$A$2:$A$17))))+(IF(Y240="",0,INDEX('Appendix 3 Rules'!$J$2:$J$18,MATCH(F240,'Appendix 3 Rules'!$A$2:$A$17))))+(IF(AA240="",0,INDEX('Appendix 3 Rules'!$K$2:$K$18,MATCH(F240,'Appendix 3 Rules'!$A$2:$A$17))))+(IF(AC240="",0,INDEX('Appendix 3 Rules'!$L$2:$L$18,MATCH(F240,'Appendix 3 Rules'!$A$2:$A$17))))+(IF(AE240="",0,INDEX('Appendix 3 Rules'!$M$2:$M$18,MATCH(F240,'Appendix 3 Rules'!$A$2:$A$17))))+(IF(AG240="",0,INDEX('Appendix 3 Rules'!$N$2:$N$18,MATCH(F240,'Appendix 3 Rules'!$A$2:$A$17))))+(IF(F240="gc1",VLOOKUP(F240,'Appendix 3 Rules'!$A$1:$O$34,15)))+(IF(F240="gc2",VLOOKUP(F240,'Appendix 3 Rules'!$A$1:$O$34,15)))+(IF(F240="gc3",VLOOKUP(F240,'Appendix 3 Rules'!$A$1:$O$34,15)))+(IF(F240="gr1",VLOOKUP(F240,'Appendix 3 Rules'!$A$1:$O$34,15)))+(IF(F240="gr2",VLOOKUP(F240,'Appendix 3 Rules'!$A$1:$O$34,15)))+(IF(F240="gr3",VLOOKUP(F240,'Appendix 3 Rules'!$A$1:$O$34,15)))+(IF(F240="h1",VLOOKUP(F240,'Appendix 3 Rules'!$A$1:$O$34,15)))+(IF(F240="h2",VLOOKUP(F240,'Appendix 3 Rules'!$A$1:$O$34,15)))+(IF(F240="h3",VLOOKUP(F240,'Appendix 3 Rules'!$A$1:$O$34,15)))+(IF(F240="i1",VLOOKUP(F240,'Appendix 3 Rules'!$A$1:$O$34,15)))+(IF(F240="i2",VLOOKUP(F240,'Appendix 3 Rules'!$A$1:$O$34,15)))+(IF(F240="j1",VLOOKUP(F240,'Appendix 3 Rules'!$A$1:$O$34,15)))+(IF(F240="j2",VLOOKUP(F240,'Appendix 3 Rules'!$A$1:$O$34,15)))+(IF(F240="k",VLOOKUP(F240,'Appendix 3 Rules'!$A$1:$O$34,15)))+(IF(F240="l1",VLOOKUP(F240,'Appendix 3 Rules'!$A$1:$O$34,15)))+(IF(F240="l2",VLOOKUP(F240,'Appendix 3 Rules'!$A$1:$O$34,15)))+(IF(F240="m1",VLOOKUP(F240,'Appendix 3 Rules'!$A$1:$O$34,15)))+(IF(F240="m2",VLOOKUP(F240,'Appendix 3 Rules'!$A$1:$O$34,15)))+(IF(F240="m3",VLOOKUP(F240,'Appendix 3 Rules'!$A$1:$O$34,15)))+(IF(F240="n",VLOOKUP(F240,'Appendix 3 Rules'!$A$1:$O$34,15)))+(IF(F240="o",VLOOKUP(F240,'Appendix 3 Rules'!$A$1:$O$34,15)))+(IF(F240="p",VLOOKUP(F240,'Appendix 3 Rules'!$A$1:$O$34,15)))+(IF(F240="q",VLOOKUP(F240,'Appendix 3 Rules'!$A$1:$O$34,15)))+(IF(F240="r",VLOOKUP(F240,'Appendix 3 Rules'!$A$1:$O$34,15)))+(IF(F240="s",VLOOKUP(F240,'Appendix 3 Rules'!$A$1:$O$34,15)))+(IF(F240="t",VLOOKUP(F240,'Appendix 3 Rules'!$A$1:$O$34,15)))+(IF(F240="u",VLOOKUP(F240,'Appendix 3 Rules'!$A$1:$O$34,15))))))</f>
        <v/>
      </c>
      <c r="I240" s="11"/>
      <c r="J240" s="14"/>
      <c r="K240" s="11"/>
      <c r="L240" s="14"/>
      <c r="M240" s="11"/>
      <c r="N240" s="14"/>
      <c r="O240" s="11"/>
      <c r="P240" s="14"/>
      <c r="Q240" s="11"/>
      <c r="R240" s="14"/>
      <c r="S240" s="68"/>
      <c r="T240" s="14"/>
      <c r="U240" s="11"/>
      <c r="V240" s="14"/>
      <c r="W240" s="11"/>
      <c r="X240" s="14"/>
      <c r="Y240" s="69"/>
      <c r="Z240" s="14"/>
      <c r="AA240" s="69"/>
      <c r="AB240" s="14"/>
      <c r="AC240" s="8"/>
      <c r="AD240" s="13"/>
      <c r="AE240" s="8"/>
      <c r="AF240" s="13"/>
      <c r="AG240" s="8"/>
      <c r="AH240" s="13"/>
      <c r="AI240" s="13"/>
      <c r="AJ240" s="13"/>
      <c r="AK240" s="13"/>
      <c r="AL240" s="13"/>
      <c r="AM240" s="13" t="str">
        <f>IF(OR(AE240&lt;&gt;"",AG240&lt;&gt;""),"",IF(AND(F240&lt;&gt;"f",M240&lt;&gt;""),VLOOKUP(F240,'Appendix 3 Rules'!$A$1:$O$34,4,0),""))</f>
        <v/>
      </c>
      <c r="AN240" s="13" t="str">
        <f>IF(Q240="","",VLOOKUP(F240,'Appendix 3 Rules'!$A$1:$N$34,6,FALSE))</f>
        <v/>
      </c>
      <c r="AO240" s="13" t="str">
        <f>IF(AND(F240="f",U240&lt;&gt;""),VLOOKUP(F240,'Appendix 3 Rules'!$A$1:$N$34,8,FALSE),"")</f>
        <v/>
      </c>
    </row>
    <row r="241" spans="1:41" ht="18" customHeight="1" x14ac:dyDescent="0.2">
      <c r="B241" s="70"/>
      <c r="C241" s="9"/>
      <c r="D241" s="10"/>
      <c r="E241" s="9"/>
      <c r="F241" s="8"/>
      <c r="G241" s="20" t="str">
        <f>IF(F241="","",SUMPRODUCT(IF(I241="",0,INDEX('Appendix 3 Rules'!$B$2:$B$18,MATCH(F241,'Appendix 3 Rules'!$A$2:$A$17))))+(IF(K241="",0,INDEX('Appendix 3 Rules'!$C$2:$C$18,MATCH(F241,'Appendix 3 Rules'!$A$2:$A$17))))+(IF(M241="",0,INDEX('Appendix 3 Rules'!$D$2:$D$18,MATCH(F241,'Appendix 3 Rules'!$A$2:$A$17))))+(IF(O241="",0,INDEX('Appendix 3 Rules'!$E$2:$E$18,MATCH(F241,'Appendix 3 Rules'!$A$2:$A$17))))+(IF(Q241="",0,INDEX('Appendix 3 Rules'!$F$2:$F$18,MATCH(F241,'Appendix 3 Rules'!$A$2:$A$17))))+(IF(S241="",0,INDEX('Appendix 3 Rules'!$G$2:$G$18,MATCH(F241,'Appendix 3 Rules'!$A$2:$A$17))))+(IF(U241="",0,INDEX('Appendix 3 Rules'!$H$2:$H$18,MATCH(F241,'Appendix 3 Rules'!$A$2:$A$17))))+(IF(W241="",0,INDEX('Appendix 3 Rules'!$I$2:$I$18,MATCH(F241,'Appendix 3 Rules'!$A$2:$A$17))))+(IF(Y241="",0,INDEX('Appendix 3 Rules'!$J$2:$J$18,MATCH(F241,'Appendix 3 Rules'!$A$2:$A$17))))+(IF(AA241="",0,INDEX('Appendix 3 Rules'!$K$2:$K$18,MATCH(F241,'Appendix 3 Rules'!$A$2:$A$17))))+(IF(AC241="",0,INDEX('Appendix 3 Rules'!$L$2:$L$18,MATCH(F241,'Appendix 3 Rules'!$A$2:$A$17))))+(IF(AE241="",0,INDEX('Appendix 3 Rules'!$M$2:$M$18,MATCH(F241,'Appendix 3 Rules'!$A$2:$A$17))))+(IF(AG241="",0,INDEX('Appendix 3 Rules'!$N$2:$N$18,MATCH(F241,'Appendix 3 Rules'!$A$2:$A$17))))+(IF(F241="gc1",VLOOKUP(F241,'Appendix 3 Rules'!$A$1:$O$34,15)))+(IF(F241="gc2",VLOOKUP(F241,'Appendix 3 Rules'!$A$1:$O$34,15)))+(IF(F241="gc3",VLOOKUP(F241,'Appendix 3 Rules'!$A$1:$O$34,15)))+(IF(F241="gr1",VLOOKUP(F241,'Appendix 3 Rules'!$A$1:$O$34,15)))+(IF(F241="gr2",VLOOKUP(F241,'Appendix 3 Rules'!$A$1:$O$34,15)))+(IF(F241="gr3",VLOOKUP(F241,'Appendix 3 Rules'!$A$1:$O$34,15)))+(IF(F241="h1",VLOOKUP(F241,'Appendix 3 Rules'!$A$1:$O$34,15)))+(IF(F241="h2",VLOOKUP(F241,'Appendix 3 Rules'!$A$1:$O$34,15)))+(IF(F241="h3",VLOOKUP(F241,'Appendix 3 Rules'!$A$1:$O$34,15)))+(IF(F241="i1",VLOOKUP(F241,'Appendix 3 Rules'!$A$1:$O$34,15)))+(IF(F241="i2",VLOOKUP(F241,'Appendix 3 Rules'!$A$1:$O$34,15)))+(IF(F241="j1",VLOOKUP(F241,'Appendix 3 Rules'!$A$1:$O$34,15)))+(IF(F241="j2",VLOOKUP(F241,'Appendix 3 Rules'!$A$1:$O$34,15)))+(IF(F241="k",VLOOKUP(F241,'Appendix 3 Rules'!$A$1:$O$34,15)))+(IF(F241="l1",VLOOKUP(F241,'Appendix 3 Rules'!$A$1:$O$34,15)))+(IF(F241="l2",VLOOKUP(F241,'Appendix 3 Rules'!$A$1:$O$34,15)))+(IF(F241="m1",VLOOKUP(F241,'Appendix 3 Rules'!$A$1:$O$34,15)))+(IF(F241="m2",VLOOKUP(F241,'Appendix 3 Rules'!$A$1:$O$34,15)))+(IF(F241="m3",VLOOKUP(F241,'Appendix 3 Rules'!$A$1:$O$34,15)))+(IF(F241="n",VLOOKUP(F241,'Appendix 3 Rules'!$A$1:$O$34,15)))+(IF(F241="o",VLOOKUP(F241,'Appendix 3 Rules'!$A$1:$O$34,15)))+(IF(F241="p",VLOOKUP(F241,'Appendix 3 Rules'!$A$1:$O$34,15)))+(IF(F241="q",VLOOKUP(F241,'Appendix 3 Rules'!$A$1:$O$34,15)))+(IF(F241="r",VLOOKUP(F241,'Appendix 3 Rules'!$A$1:$O$34,15)))+(IF(F241="s",VLOOKUP(F241,'Appendix 3 Rules'!$A$1:$O$34,15)))+(IF(F241="t",VLOOKUP(F241,'Appendix 3 Rules'!$A$1:$O$34,15)))+(IF(F241="u",VLOOKUP(F241,'Appendix 3 Rules'!$A$1:$O$34,15))))</f>
        <v/>
      </c>
      <c r="H241" s="61" t="str">
        <f>IF(F241="","",IF(OR(F241="d",F241="e",F241="gc1",F241="gc2",F241="gc3",F241="gr1",F241="gr2",F241="gr3",F241="h1",F241="h2",F241="h3",F241="i1",F241="i2",F241="j1",F241="j2",F241="k",F241="l1",F241="l2",F241="m1",F241="m2",F241="m3",F241="n",F241="o",F241="p",F241="q",F241="r",F241="s",F241="t",F241="u",F241="f"),MIN(G241,VLOOKUP(F241,'Appx 3 (Mass) Rules'!$A$1:$D$150,4,0)),MIN(G241,VLOOKUP(F241,'Appx 3 (Mass) Rules'!$A$1:$D$150,4,0),SUMPRODUCT(IF(I241="",0,INDEX('Appendix 3 Rules'!$B$2:$B$18,MATCH(F241,'Appendix 3 Rules'!$A$2:$A$17))))+(IF(K241="",0,INDEX('Appendix 3 Rules'!$C$2:$C$18,MATCH(F241,'Appendix 3 Rules'!$A$2:$A$17))))+(IF(M241="",0,INDEX('Appendix 3 Rules'!$D$2:$D$18,MATCH(F241,'Appendix 3 Rules'!$A$2:$A$17))))+(IF(O241="",0,INDEX('Appendix 3 Rules'!$E$2:$E$18,MATCH(F241,'Appendix 3 Rules'!$A$2:$A$17))))+(IF(Q241="",0,INDEX('Appendix 3 Rules'!$F$2:$F$18,MATCH(F241,'Appendix 3 Rules'!$A$2:$A$17))))+(IF(S241="",0,INDEX('Appendix 3 Rules'!$G$2:$G$18,MATCH(F241,'Appendix 3 Rules'!$A$2:$A$17))))+(IF(U241="",0,INDEX('Appendix 3 Rules'!$H$2:$H$18,MATCH(F241,'Appendix 3 Rules'!$A$2:$A$17))))+(IF(W241="",0,INDEX('Appendix 3 Rules'!$I$2:$I$18,MATCH(F241,'Appendix 3 Rules'!$A$2:$A$17))))+(IF(Y241="",0,INDEX('Appendix 3 Rules'!$J$2:$J$18,MATCH(F241,'Appendix 3 Rules'!$A$2:$A$17))))+(IF(AA241="",0,INDEX('Appendix 3 Rules'!$K$2:$K$18,MATCH(F241,'Appendix 3 Rules'!$A$2:$A$17))))+(IF(AC241="",0,INDEX('Appendix 3 Rules'!$L$2:$L$18,MATCH(F241,'Appendix 3 Rules'!$A$2:$A$17))))+(IF(AE241="",0,INDEX('Appendix 3 Rules'!$M$2:$M$18,MATCH(F241,'Appendix 3 Rules'!$A$2:$A$17))))+(IF(AG241="",0,INDEX('Appendix 3 Rules'!$N$2:$N$18,MATCH(F241,'Appendix 3 Rules'!$A$2:$A$17))))+(IF(F241="gc1",VLOOKUP(F241,'Appendix 3 Rules'!$A$1:$O$34,15)))+(IF(F241="gc2",VLOOKUP(F241,'Appendix 3 Rules'!$A$1:$O$34,15)))+(IF(F241="gc3",VLOOKUP(F241,'Appendix 3 Rules'!$A$1:$O$34,15)))+(IF(F241="gr1",VLOOKUP(F241,'Appendix 3 Rules'!$A$1:$O$34,15)))+(IF(F241="gr2",VLOOKUP(F241,'Appendix 3 Rules'!$A$1:$O$34,15)))+(IF(F241="gr3",VLOOKUP(F241,'Appendix 3 Rules'!$A$1:$O$34,15)))+(IF(F241="h1",VLOOKUP(F241,'Appendix 3 Rules'!$A$1:$O$34,15)))+(IF(F241="h2",VLOOKUP(F241,'Appendix 3 Rules'!$A$1:$O$34,15)))+(IF(F241="h3",VLOOKUP(F241,'Appendix 3 Rules'!$A$1:$O$34,15)))+(IF(F241="i1",VLOOKUP(F241,'Appendix 3 Rules'!$A$1:$O$34,15)))+(IF(F241="i2",VLOOKUP(F241,'Appendix 3 Rules'!$A$1:$O$34,15)))+(IF(F241="j1",VLOOKUP(F241,'Appendix 3 Rules'!$A$1:$O$34,15)))+(IF(F241="j2",VLOOKUP(F241,'Appendix 3 Rules'!$A$1:$O$34,15)))+(IF(F241="k",VLOOKUP(F241,'Appendix 3 Rules'!$A$1:$O$34,15)))+(IF(F241="l1",VLOOKUP(F241,'Appendix 3 Rules'!$A$1:$O$34,15)))+(IF(F241="l2",VLOOKUP(F241,'Appendix 3 Rules'!$A$1:$O$34,15)))+(IF(F241="m1",VLOOKUP(F241,'Appendix 3 Rules'!$A$1:$O$34,15)))+(IF(F241="m2",VLOOKUP(F241,'Appendix 3 Rules'!$A$1:$O$34,15)))+(IF(F241="m3",VLOOKUP(F241,'Appendix 3 Rules'!$A$1:$O$34,15)))+(IF(F241="n",VLOOKUP(F241,'Appendix 3 Rules'!$A$1:$O$34,15)))+(IF(F241="o",VLOOKUP(F241,'Appendix 3 Rules'!$A$1:$O$34,15)))+(IF(F241="p",VLOOKUP(F241,'Appendix 3 Rules'!$A$1:$O$34,15)))+(IF(F241="q",VLOOKUP(F241,'Appendix 3 Rules'!$A$1:$O$34,15)))+(IF(F241="r",VLOOKUP(F241,'Appendix 3 Rules'!$A$1:$O$34,15)))+(IF(F241="s",VLOOKUP(F241,'Appendix 3 Rules'!$A$1:$O$34,15)))+(IF(F241="t",VLOOKUP(F241,'Appendix 3 Rules'!$A$1:$O$34,15)))+(IF(F241="u",VLOOKUP(F241,'Appendix 3 Rules'!$A$1:$O$34,15))))))</f>
        <v/>
      </c>
      <c r="I241" s="12"/>
      <c r="J241" s="13"/>
      <c r="K241" s="12"/>
      <c r="L241" s="13"/>
      <c r="M241" s="12"/>
      <c r="N241" s="13"/>
      <c r="O241" s="12"/>
      <c r="P241" s="13"/>
      <c r="Q241" s="12"/>
      <c r="R241" s="13"/>
      <c r="S241" s="12"/>
      <c r="T241" s="13"/>
      <c r="U241" s="12"/>
      <c r="V241" s="13"/>
      <c r="W241" s="12"/>
      <c r="X241" s="13"/>
      <c r="Y241" s="12"/>
      <c r="Z241" s="13"/>
      <c r="AA241" s="12"/>
      <c r="AB241" s="13"/>
      <c r="AC241" s="8"/>
      <c r="AD241" s="13"/>
      <c r="AE241" s="8"/>
      <c r="AF241" s="13"/>
      <c r="AG241" s="8"/>
      <c r="AH241" s="13"/>
      <c r="AI241" s="13"/>
      <c r="AJ241" s="13"/>
      <c r="AK241" s="13"/>
      <c r="AL241" s="13"/>
      <c r="AM241" s="13" t="str">
        <f>IF(OR(AE241&lt;&gt;"",AG241&lt;&gt;""),"",IF(AND(F241&lt;&gt;"f",M241&lt;&gt;""),VLOOKUP(F241,'Appendix 3 Rules'!$A$1:$O$34,4,0),""))</f>
        <v/>
      </c>
      <c r="AN241" s="13" t="str">
        <f>IF(Q241="","",VLOOKUP(F241,'Appendix 3 Rules'!$A$1:$N$34,6,FALSE))</f>
        <v/>
      </c>
      <c r="AO241" s="13" t="str">
        <f>IF(AND(F241="f",U241&lt;&gt;""),VLOOKUP(F241,'Appendix 3 Rules'!$A$1:$N$34,8,FALSE),"")</f>
        <v/>
      </c>
    </row>
    <row r="242" spans="1:41" ht="18" customHeight="1" x14ac:dyDescent="0.2">
      <c r="B242" s="70"/>
      <c r="C242" s="9"/>
      <c r="D242" s="10"/>
      <c r="E242" s="9"/>
      <c r="F242" s="8"/>
      <c r="G242" s="20" t="str">
        <f>IF(F242="","",SUMPRODUCT(IF(I242="",0,INDEX('Appendix 3 Rules'!$B$2:$B$18,MATCH(F242,'Appendix 3 Rules'!$A$2:$A$17))))+(IF(K242="",0,INDEX('Appendix 3 Rules'!$C$2:$C$18,MATCH(F242,'Appendix 3 Rules'!$A$2:$A$17))))+(IF(M242="",0,INDEX('Appendix 3 Rules'!$D$2:$D$18,MATCH(F242,'Appendix 3 Rules'!$A$2:$A$17))))+(IF(O242="",0,INDEX('Appendix 3 Rules'!$E$2:$E$18,MATCH(F242,'Appendix 3 Rules'!$A$2:$A$17))))+(IF(Q242="",0,INDEX('Appendix 3 Rules'!$F$2:$F$18,MATCH(F242,'Appendix 3 Rules'!$A$2:$A$17))))+(IF(S242="",0,INDEX('Appendix 3 Rules'!$G$2:$G$18,MATCH(F242,'Appendix 3 Rules'!$A$2:$A$17))))+(IF(U242="",0,INDEX('Appendix 3 Rules'!$H$2:$H$18,MATCH(F242,'Appendix 3 Rules'!$A$2:$A$17))))+(IF(W242="",0,INDEX('Appendix 3 Rules'!$I$2:$I$18,MATCH(F242,'Appendix 3 Rules'!$A$2:$A$17))))+(IF(Y242="",0,INDEX('Appendix 3 Rules'!$J$2:$J$18,MATCH(F242,'Appendix 3 Rules'!$A$2:$A$17))))+(IF(AA242="",0,INDEX('Appendix 3 Rules'!$K$2:$K$18,MATCH(F242,'Appendix 3 Rules'!$A$2:$A$17))))+(IF(AC242="",0,INDEX('Appendix 3 Rules'!$L$2:$L$18,MATCH(F242,'Appendix 3 Rules'!$A$2:$A$17))))+(IF(AE242="",0,INDEX('Appendix 3 Rules'!$M$2:$M$18,MATCH(F242,'Appendix 3 Rules'!$A$2:$A$17))))+(IF(AG242="",0,INDEX('Appendix 3 Rules'!$N$2:$N$18,MATCH(F242,'Appendix 3 Rules'!$A$2:$A$17))))+(IF(F242="gc1",VLOOKUP(F242,'Appendix 3 Rules'!$A$1:$O$34,15)))+(IF(F242="gc2",VLOOKUP(F242,'Appendix 3 Rules'!$A$1:$O$34,15)))+(IF(F242="gc3",VLOOKUP(F242,'Appendix 3 Rules'!$A$1:$O$34,15)))+(IF(F242="gr1",VLOOKUP(F242,'Appendix 3 Rules'!$A$1:$O$34,15)))+(IF(F242="gr2",VLOOKUP(F242,'Appendix 3 Rules'!$A$1:$O$34,15)))+(IF(F242="gr3",VLOOKUP(F242,'Appendix 3 Rules'!$A$1:$O$34,15)))+(IF(F242="h1",VLOOKUP(F242,'Appendix 3 Rules'!$A$1:$O$34,15)))+(IF(F242="h2",VLOOKUP(F242,'Appendix 3 Rules'!$A$1:$O$34,15)))+(IF(F242="h3",VLOOKUP(F242,'Appendix 3 Rules'!$A$1:$O$34,15)))+(IF(F242="i1",VLOOKUP(F242,'Appendix 3 Rules'!$A$1:$O$34,15)))+(IF(F242="i2",VLOOKUP(F242,'Appendix 3 Rules'!$A$1:$O$34,15)))+(IF(F242="j1",VLOOKUP(F242,'Appendix 3 Rules'!$A$1:$O$34,15)))+(IF(F242="j2",VLOOKUP(F242,'Appendix 3 Rules'!$A$1:$O$34,15)))+(IF(F242="k",VLOOKUP(F242,'Appendix 3 Rules'!$A$1:$O$34,15)))+(IF(F242="l1",VLOOKUP(F242,'Appendix 3 Rules'!$A$1:$O$34,15)))+(IF(F242="l2",VLOOKUP(F242,'Appendix 3 Rules'!$A$1:$O$34,15)))+(IF(F242="m1",VLOOKUP(F242,'Appendix 3 Rules'!$A$1:$O$34,15)))+(IF(F242="m2",VLOOKUP(F242,'Appendix 3 Rules'!$A$1:$O$34,15)))+(IF(F242="m3",VLOOKUP(F242,'Appendix 3 Rules'!$A$1:$O$34,15)))+(IF(F242="n",VLOOKUP(F242,'Appendix 3 Rules'!$A$1:$O$34,15)))+(IF(F242="o",VLOOKUP(F242,'Appendix 3 Rules'!$A$1:$O$34,15)))+(IF(F242="p",VLOOKUP(F242,'Appendix 3 Rules'!$A$1:$O$34,15)))+(IF(F242="q",VLOOKUP(F242,'Appendix 3 Rules'!$A$1:$O$34,15)))+(IF(F242="r",VLOOKUP(F242,'Appendix 3 Rules'!$A$1:$O$34,15)))+(IF(F242="s",VLOOKUP(F242,'Appendix 3 Rules'!$A$1:$O$34,15)))+(IF(F242="t",VLOOKUP(F242,'Appendix 3 Rules'!$A$1:$O$34,15)))+(IF(F242="u",VLOOKUP(F242,'Appendix 3 Rules'!$A$1:$O$34,15))))</f>
        <v/>
      </c>
      <c r="H242" s="61" t="str">
        <f>IF(F242="","",IF(OR(F242="d",F242="e",F242="gc1",F242="gc2",F242="gc3",F242="gr1",F242="gr2",F242="gr3",F242="h1",F242="h2",F242="h3",F242="i1",F242="i2",F242="j1",F242="j2",F242="k",F242="l1",F242="l2",F242="m1",F242="m2",F242="m3",F242="n",F242="o",F242="p",F242="q",F242="r",F242="s",F242="t",F242="u",F242="f"),MIN(G242,VLOOKUP(F242,'Appx 3 (Mass) Rules'!$A$1:$D$150,4,0)),MIN(G242,VLOOKUP(F242,'Appx 3 (Mass) Rules'!$A$1:$D$150,4,0),SUMPRODUCT(IF(I242="",0,INDEX('Appendix 3 Rules'!$B$2:$B$18,MATCH(F242,'Appendix 3 Rules'!$A$2:$A$17))))+(IF(K242="",0,INDEX('Appendix 3 Rules'!$C$2:$C$18,MATCH(F242,'Appendix 3 Rules'!$A$2:$A$17))))+(IF(M242="",0,INDEX('Appendix 3 Rules'!$D$2:$D$18,MATCH(F242,'Appendix 3 Rules'!$A$2:$A$17))))+(IF(O242="",0,INDEX('Appendix 3 Rules'!$E$2:$E$18,MATCH(F242,'Appendix 3 Rules'!$A$2:$A$17))))+(IF(Q242="",0,INDEX('Appendix 3 Rules'!$F$2:$F$18,MATCH(F242,'Appendix 3 Rules'!$A$2:$A$17))))+(IF(S242="",0,INDEX('Appendix 3 Rules'!$G$2:$G$18,MATCH(F242,'Appendix 3 Rules'!$A$2:$A$17))))+(IF(U242="",0,INDEX('Appendix 3 Rules'!$H$2:$H$18,MATCH(F242,'Appendix 3 Rules'!$A$2:$A$17))))+(IF(W242="",0,INDEX('Appendix 3 Rules'!$I$2:$I$18,MATCH(F242,'Appendix 3 Rules'!$A$2:$A$17))))+(IF(Y242="",0,INDEX('Appendix 3 Rules'!$J$2:$J$18,MATCH(F242,'Appendix 3 Rules'!$A$2:$A$17))))+(IF(AA242="",0,INDEX('Appendix 3 Rules'!$K$2:$K$18,MATCH(F242,'Appendix 3 Rules'!$A$2:$A$17))))+(IF(AC242="",0,INDEX('Appendix 3 Rules'!$L$2:$L$18,MATCH(F242,'Appendix 3 Rules'!$A$2:$A$17))))+(IF(AE242="",0,INDEX('Appendix 3 Rules'!$M$2:$M$18,MATCH(F242,'Appendix 3 Rules'!$A$2:$A$17))))+(IF(AG242="",0,INDEX('Appendix 3 Rules'!$N$2:$N$18,MATCH(F242,'Appendix 3 Rules'!$A$2:$A$17))))+(IF(F242="gc1",VLOOKUP(F242,'Appendix 3 Rules'!$A$1:$O$34,15)))+(IF(F242="gc2",VLOOKUP(F242,'Appendix 3 Rules'!$A$1:$O$34,15)))+(IF(F242="gc3",VLOOKUP(F242,'Appendix 3 Rules'!$A$1:$O$34,15)))+(IF(F242="gr1",VLOOKUP(F242,'Appendix 3 Rules'!$A$1:$O$34,15)))+(IF(F242="gr2",VLOOKUP(F242,'Appendix 3 Rules'!$A$1:$O$34,15)))+(IF(F242="gr3",VLOOKUP(F242,'Appendix 3 Rules'!$A$1:$O$34,15)))+(IF(F242="h1",VLOOKUP(F242,'Appendix 3 Rules'!$A$1:$O$34,15)))+(IF(F242="h2",VLOOKUP(F242,'Appendix 3 Rules'!$A$1:$O$34,15)))+(IF(F242="h3",VLOOKUP(F242,'Appendix 3 Rules'!$A$1:$O$34,15)))+(IF(F242="i1",VLOOKUP(F242,'Appendix 3 Rules'!$A$1:$O$34,15)))+(IF(F242="i2",VLOOKUP(F242,'Appendix 3 Rules'!$A$1:$O$34,15)))+(IF(F242="j1",VLOOKUP(F242,'Appendix 3 Rules'!$A$1:$O$34,15)))+(IF(F242="j2",VLOOKUP(F242,'Appendix 3 Rules'!$A$1:$O$34,15)))+(IF(F242="k",VLOOKUP(F242,'Appendix 3 Rules'!$A$1:$O$34,15)))+(IF(F242="l1",VLOOKUP(F242,'Appendix 3 Rules'!$A$1:$O$34,15)))+(IF(F242="l2",VLOOKUP(F242,'Appendix 3 Rules'!$A$1:$O$34,15)))+(IF(F242="m1",VLOOKUP(F242,'Appendix 3 Rules'!$A$1:$O$34,15)))+(IF(F242="m2",VLOOKUP(F242,'Appendix 3 Rules'!$A$1:$O$34,15)))+(IF(F242="m3",VLOOKUP(F242,'Appendix 3 Rules'!$A$1:$O$34,15)))+(IF(F242="n",VLOOKUP(F242,'Appendix 3 Rules'!$A$1:$O$34,15)))+(IF(F242="o",VLOOKUP(F242,'Appendix 3 Rules'!$A$1:$O$34,15)))+(IF(F242="p",VLOOKUP(F242,'Appendix 3 Rules'!$A$1:$O$34,15)))+(IF(F242="q",VLOOKUP(F242,'Appendix 3 Rules'!$A$1:$O$34,15)))+(IF(F242="r",VLOOKUP(F242,'Appendix 3 Rules'!$A$1:$O$34,15)))+(IF(F242="s",VLOOKUP(F242,'Appendix 3 Rules'!$A$1:$O$34,15)))+(IF(F242="t",VLOOKUP(F242,'Appendix 3 Rules'!$A$1:$O$34,15)))+(IF(F242="u",VLOOKUP(F242,'Appendix 3 Rules'!$A$1:$O$34,15))))))</f>
        <v/>
      </c>
      <c r="I242" s="11"/>
      <c r="J242" s="14"/>
      <c r="K242" s="11"/>
      <c r="L242" s="14"/>
      <c r="M242" s="11"/>
      <c r="N242" s="14"/>
      <c r="O242" s="11"/>
      <c r="P242" s="14"/>
      <c r="Q242" s="11"/>
      <c r="R242" s="14"/>
      <c r="S242" s="68"/>
      <c r="T242" s="14"/>
      <c r="U242" s="11"/>
      <c r="V242" s="14"/>
      <c r="W242" s="11"/>
      <c r="X242" s="14"/>
      <c r="Y242" s="69"/>
      <c r="Z242" s="14"/>
      <c r="AA242" s="69"/>
      <c r="AB242" s="14"/>
      <c r="AC242" s="8"/>
      <c r="AD242" s="13"/>
      <c r="AE242" s="8"/>
      <c r="AF242" s="13"/>
      <c r="AG242" s="8"/>
      <c r="AH242" s="13"/>
      <c r="AI242" s="13"/>
      <c r="AJ242" s="13"/>
      <c r="AK242" s="13"/>
      <c r="AL242" s="13"/>
      <c r="AM242" s="13" t="str">
        <f>IF(OR(AE242&lt;&gt;"",AG242&lt;&gt;""),"",IF(AND(F242&lt;&gt;"f",M242&lt;&gt;""),VLOOKUP(F242,'Appendix 3 Rules'!$A$1:$O$34,4,0),""))</f>
        <v/>
      </c>
      <c r="AN242" s="13" t="str">
        <f>IF(Q242="","",VLOOKUP(F242,'Appendix 3 Rules'!$A$1:$N$34,6,FALSE))</f>
        <v/>
      </c>
      <c r="AO242" s="13" t="str">
        <f>IF(AND(F242="f",U242&lt;&gt;""),VLOOKUP(F242,'Appendix 3 Rules'!$A$1:$N$34,8,FALSE),"")</f>
        <v/>
      </c>
    </row>
    <row r="243" spans="1:41" ht="18" customHeight="1" x14ac:dyDescent="0.2">
      <c r="B243" s="70"/>
      <c r="C243" s="9"/>
      <c r="D243" s="10"/>
      <c r="E243" s="9"/>
      <c r="F243" s="8"/>
      <c r="G243" s="20" t="str">
        <f>IF(F243="","",SUMPRODUCT(IF(I243="",0,INDEX('Appendix 3 Rules'!$B$2:$B$18,MATCH(F243,'Appendix 3 Rules'!$A$2:$A$17))))+(IF(K243="",0,INDEX('Appendix 3 Rules'!$C$2:$C$18,MATCH(F243,'Appendix 3 Rules'!$A$2:$A$17))))+(IF(M243="",0,INDEX('Appendix 3 Rules'!$D$2:$D$18,MATCH(F243,'Appendix 3 Rules'!$A$2:$A$17))))+(IF(O243="",0,INDEX('Appendix 3 Rules'!$E$2:$E$18,MATCH(F243,'Appendix 3 Rules'!$A$2:$A$17))))+(IF(Q243="",0,INDEX('Appendix 3 Rules'!$F$2:$F$18,MATCH(F243,'Appendix 3 Rules'!$A$2:$A$17))))+(IF(S243="",0,INDEX('Appendix 3 Rules'!$G$2:$G$18,MATCH(F243,'Appendix 3 Rules'!$A$2:$A$17))))+(IF(U243="",0,INDEX('Appendix 3 Rules'!$H$2:$H$18,MATCH(F243,'Appendix 3 Rules'!$A$2:$A$17))))+(IF(W243="",0,INDEX('Appendix 3 Rules'!$I$2:$I$18,MATCH(F243,'Appendix 3 Rules'!$A$2:$A$17))))+(IF(Y243="",0,INDEX('Appendix 3 Rules'!$J$2:$J$18,MATCH(F243,'Appendix 3 Rules'!$A$2:$A$17))))+(IF(AA243="",0,INDEX('Appendix 3 Rules'!$K$2:$K$18,MATCH(F243,'Appendix 3 Rules'!$A$2:$A$17))))+(IF(AC243="",0,INDEX('Appendix 3 Rules'!$L$2:$L$18,MATCH(F243,'Appendix 3 Rules'!$A$2:$A$17))))+(IF(AE243="",0,INDEX('Appendix 3 Rules'!$M$2:$M$18,MATCH(F243,'Appendix 3 Rules'!$A$2:$A$17))))+(IF(AG243="",0,INDEX('Appendix 3 Rules'!$N$2:$N$18,MATCH(F243,'Appendix 3 Rules'!$A$2:$A$17))))+(IF(F243="gc1",VLOOKUP(F243,'Appendix 3 Rules'!$A$1:$O$34,15)))+(IF(F243="gc2",VLOOKUP(F243,'Appendix 3 Rules'!$A$1:$O$34,15)))+(IF(F243="gc3",VLOOKUP(F243,'Appendix 3 Rules'!$A$1:$O$34,15)))+(IF(F243="gr1",VLOOKUP(F243,'Appendix 3 Rules'!$A$1:$O$34,15)))+(IF(F243="gr2",VLOOKUP(F243,'Appendix 3 Rules'!$A$1:$O$34,15)))+(IF(F243="gr3",VLOOKUP(F243,'Appendix 3 Rules'!$A$1:$O$34,15)))+(IF(F243="h1",VLOOKUP(F243,'Appendix 3 Rules'!$A$1:$O$34,15)))+(IF(F243="h2",VLOOKUP(F243,'Appendix 3 Rules'!$A$1:$O$34,15)))+(IF(F243="h3",VLOOKUP(F243,'Appendix 3 Rules'!$A$1:$O$34,15)))+(IF(F243="i1",VLOOKUP(F243,'Appendix 3 Rules'!$A$1:$O$34,15)))+(IF(F243="i2",VLOOKUP(F243,'Appendix 3 Rules'!$A$1:$O$34,15)))+(IF(F243="j1",VLOOKUP(F243,'Appendix 3 Rules'!$A$1:$O$34,15)))+(IF(F243="j2",VLOOKUP(F243,'Appendix 3 Rules'!$A$1:$O$34,15)))+(IF(F243="k",VLOOKUP(F243,'Appendix 3 Rules'!$A$1:$O$34,15)))+(IF(F243="l1",VLOOKUP(F243,'Appendix 3 Rules'!$A$1:$O$34,15)))+(IF(F243="l2",VLOOKUP(F243,'Appendix 3 Rules'!$A$1:$O$34,15)))+(IF(F243="m1",VLOOKUP(F243,'Appendix 3 Rules'!$A$1:$O$34,15)))+(IF(F243="m2",VLOOKUP(F243,'Appendix 3 Rules'!$A$1:$O$34,15)))+(IF(F243="m3",VLOOKUP(F243,'Appendix 3 Rules'!$A$1:$O$34,15)))+(IF(F243="n",VLOOKUP(F243,'Appendix 3 Rules'!$A$1:$O$34,15)))+(IF(F243="o",VLOOKUP(F243,'Appendix 3 Rules'!$A$1:$O$34,15)))+(IF(F243="p",VLOOKUP(F243,'Appendix 3 Rules'!$A$1:$O$34,15)))+(IF(F243="q",VLOOKUP(F243,'Appendix 3 Rules'!$A$1:$O$34,15)))+(IF(F243="r",VLOOKUP(F243,'Appendix 3 Rules'!$A$1:$O$34,15)))+(IF(F243="s",VLOOKUP(F243,'Appendix 3 Rules'!$A$1:$O$34,15)))+(IF(F243="t",VLOOKUP(F243,'Appendix 3 Rules'!$A$1:$O$34,15)))+(IF(F243="u",VLOOKUP(F243,'Appendix 3 Rules'!$A$1:$O$34,15))))</f>
        <v/>
      </c>
      <c r="H243" s="61" t="str">
        <f>IF(F243="","",IF(OR(F243="d",F243="e",F243="gc1",F243="gc2",F243="gc3",F243="gr1",F243="gr2",F243="gr3",F243="h1",F243="h2",F243="h3",F243="i1",F243="i2",F243="j1",F243="j2",F243="k",F243="l1",F243="l2",F243="m1",F243="m2",F243="m3",F243="n",F243="o",F243="p",F243="q",F243="r",F243="s",F243="t",F243="u",F243="f"),MIN(G243,VLOOKUP(F243,'Appx 3 (Mass) Rules'!$A$1:$D$150,4,0)),MIN(G243,VLOOKUP(F243,'Appx 3 (Mass) Rules'!$A$1:$D$150,4,0),SUMPRODUCT(IF(I243="",0,INDEX('Appendix 3 Rules'!$B$2:$B$18,MATCH(F243,'Appendix 3 Rules'!$A$2:$A$17))))+(IF(K243="",0,INDEX('Appendix 3 Rules'!$C$2:$C$18,MATCH(F243,'Appendix 3 Rules'!$A$2:$A$17))))+(IF(M243="",0,INDEX('Appendix 3 Rules'!$D$2:$D$18,MATCH(F243,'Appendix 3 Rules'!$A$2:$A$17))))+(IF(O243="",0,INDEX('Appendix 3 Rules'!$E$2:$E$18,MATCH(F243,'Appendix 3 Rules'!$A$2:$A$17))))+(IF(Q243="",0,INDEX('Appendix 3 Rules'!$F$2:$F$18,MATCH(F243,'Appendix 3 Rules'!$A$2:$A$17))))+(IF(S243="",0,INDEX('Appendix 3 Rules'!$G$2:$G$18,MATCH(F243,'Appendix 3 Rules'!$A$2:$A$17))))+(IF(U243="",0,INDEX('Appendix 3 Rules'!$H$2:$H$18,MATCH(F243,'Appendix 3 Rules'!$A$2:$A$17))))+(IF(W243="",0,INDEX('Appendix 3 Rules'!$I$2:$I$18,MATCH(F243,'Appendix 3 Rules'!$A$2:$A$17))))+(IF(Y243="",0,INDEX('Appendix 3 Rules'!$J$2:$J$18,MATCH(F243,'Appendix 3 Rules'!$A$2:$A$17))))+(IF(AA243="",0,INDEX('Appendix 3 Rules'!$K$2:$K$18,MATCH(F243,'Appendix 3 Rules'!$A$2:$A$17))))+(IF(AC243="",0,INDEX('Appendix 3 Rules'!$L$2:$L$18,MATCH(F243,'Appendix 3 Rules'!$A$2:$A$17))))+(IF(AE243="",0,INDEX('Appendix 3 Rules'!$M$2:$M$18,MATCH(F243,'Appendix 3 Rules'!$A$2:$A$17))))+(IF(AG243="",0,INDEX('Appendix 3 Rules'!$N$2:$N$18,MATCH(F243,'Appendix 3 Rules'!$A$2:$A$17))))+(IF(F243="gc1",VLOOKUP(F243,'Appendix 3 Rules'!$A$1:$O$34,15)))+(IF(F243="gc2",VLOOKUP(F243,'Appendix 3 Rules'!$A$1:$O$34,15)))+(IF(F243="gc3",VLOOKUP(F243,'Appendix 3 Rules'!$A$1:$O$34,15)))+(IF(F243="gr1",VLOOKUP(F243,'Appendix 3 Rules'!$A$1:$O$34,15)))+(IF(F243="gr2",VLOOKUP(F243,'Appendix 3 Rules'!$A$1:$O$34,15)))+(IF(F243="gr3",VLOOKUP(F243,'Appendix 3 Rules'!$A$1:$O$34,15)))+(IF(F243="h1",VLOOKUP(F243,'Appendix 3 Rules'!$A$1:$O$34,15)))+(IF(F243="h2",VLOOKUP(F243,'Appendix 3 Rules'!$A$1:$O$34,15)))+(IF(F243="h3",VLOOKUP(F243,'Appendix 3 Rules'!$A$1:$O$34,15)))+(IF(F243="i1",VLOOKUP(F243,'Appendix 3 Rules'!$A$1:$O$34,15)))+(IF(F243="i2",VLOOKUP(F243,'Appendix 3 Rules'!$A$1:$O$34,15)))+(IF(F243="j1",VLOOKUP(F243,'Appendix 3 Rules'!$A$1:$O$34,15)))+(IF(F243="j2",VLOOKUP(F243,'Appendix 3 Rules'!$A$1:$O$34,15)))+(IF(F243="k",VLOOKUP(F243,'Appendix 3 Rules'!$A$1:$O$34,15)))+(IF(F243="l1",VLOOKUP(F243,'Appendix 3 Rules'!$A$1:$O$34,15)))+(IF(F243="l2",VLOOKUP(F243,'Appendix 3 Rules'!$A$1:$O$34,15)))+(IF(F243="m1",VLOOKUP(F243,'Appendix 3 Rules'!$A$1:$O$34,15)))+(IF(F243="m2",VLOOKUP(F243,'Appendix 3 Rules'!$A$1:$O$34,15)))+(IF(F243="m3",VLOOKUP(F243,'Appendix 3 Rules'!$A$1:$O$34,15)))+(IF(F243="n",VLOOKUP(F243,'Appendix 3 Rules'!$A$1:$O$34,15)))+(IF(F243="o",VLOOKUP(F243,'Appendix 3 Rules'!$A$1:$O$34,15)))+(IF(F243="p",VLOOKUP(F243,'Appendix 3 Rules'!$A$1:$O$34,15)))+(IF(F243="q",VLOOKUP(F243,'Appendix 3 Rules'!$A$1:$O$34,15)))+(IF(F243="r",VLOOKUP(F243,'Appendix 3 Rules'!$A$1:$O$34,15)))+(IF(F243="s",VLOOKUP(F243,'Appendix 3 Rules'!$A$1:$O$34,15)))+(IF(F243="t",VLOOKUP(F243,'Appendix 3 Rules'!$A$1:$O$34,15)))+(IF(F243="u",VLOOKUP(F243,'Appendix 3 Rules'!$A$1:$O$34,15))))))</f>
        <v/>
      </c>
      <c r="I243" s="12"/>
      <c r="J243" s="13"/>
      <c r="K243" s="12"/>
      <c r="L243" s="13"/>
      <c r="M243" s="12"/>
      <c r="N243" s="13"/>
      <c r="O243" s="12"/>
      <c r="P243" s="13"/>
      <c r="Q243" s="12"/>
      <c r="R243" s="13"/>
      <c r="S243" s="12"/>
      <c r="T243" s="13"/>
      <c r="U243" s="12"/>
      <c r="V243" s="13"/>
      <c r="W243" s="12"/>
      <c r="X243" s="13"/>
      <c r="Y243" s="12"/>
      <c r="Z243" s="13"/>
      <c r="AA243" s="12"/>
      <c r="AB243" s="13"/>
      <c r="AC243" s="8"/>
      <c r="AD243" s="13"/>
      <c r="AE243" s="8"/>
      <c r="AF243" s="13"/>
      <c r="AG243" s="8"/>
      <c r="AH243" s="13"/>
      <c r="AI243" s="13"/>
      <c r="AJ243" s="13"/>
      <c r="AK243" s="13"/>
      <c r="AL243" s="13"/>
      <c r="AM243" s="13" t="str">
        <f>IF(OR(AE243&lt;&gt;"",AG243&lt;&gt;""),"",IF(AND(F243&lt;&gt;"f",M243&lt;&gt;""),VLOOKUP(F243,'Appendix 3 Rules'!$A$1:$O$34,4,0),""))</f>
        <v/>
      </c>
      <c r="AN243" s="13" t="str">
        <f>IF(Q243="","",VLOOKUP(F243,'Appendix 3 Rules'!$A$1:$N$34,6,FALSE))</f>
        <v/>
      </c>
      <c r="AO243" s="13" t="str">
        <f>IF(AND(F243="f",U243&lt;&gt;""),VLOOKUP(F243,'Appendix 3 Rules'!$A$1:$N$34,8,FALSE),"")</f>
        <v/>
      </c>
    </row>
    <row r="244" spans="1:41" ht="18" customHeight="1" x14ac:dyDescent="0.2">
      <c r="B244" s="70"/>
      <c r="C244" s="9"/>
      <c r="D244" s="10"/>
      <c r="E244" s="9"/>
      <c r="F244" s="8"/>
      <c r="G244" s="20" t="str">
        <f>IF(F244="","",SUMPRODUCT(IF(I244="",0,INDEX('Appendix 3 Rules'!$B$2:$B$18,MATCH(F244,'Appendix 3 Rules'!$A$2:$A$17))))+(IF(K244="",0,INDEX('Appendix 3 Rules'!$C$2:$C$18,MATCH(F244,'Appendix 3 Rules'!$A$2:$A$17))))+(IF(M244="",0,INDEX('Appendix 3 Rules'!$D$2:$D$18,MATCH(F244,'Appendix 3 Rules'!$A$2:$A$17))))+(IF(O244="",0,INDEX('Appendix 3 Rules'!$E$2:$E$18,MATCH(F244,'Appendix 3 Rules'!$A$2:$A$17))))+(IF(Q244="",0,INDEX('Appendix 3 Rules'!$F$2:$F$18,MATCH(F244,'Appendix 3 Rules'!$A$2:$A$17))))+(IF(S244="",0,INDEX('Appendix 3 Rules'!$G$2:$G$18,MATCH(F244,'Appendix 3 Rules'!$A$2:$A$17))))+(IF(U244="",0,INDEX('Appendix 3 Rules'!$H$2:$H$18,MATCH(F244,'Appendix 3 Rules'!$A$2:$A$17))))+(IF(W244="",0,INDEX('Appendix 3 Rules'!$I$2:$I$18,MATCH(F244,'Appendix 3 Rules'!$A$2:$A$17))))+(IF(Y244="",0,INDEX('Appendix 3 Rules'!$J$2:$J$18,MATCH(F244,'Appendix 3 Rules'!$A$2:$A$17))))+(IF(AA244="",0,INDEX('Appendix 3 Rules'!$K$2:$K$18,MATCH(F244,'Appendix 3 Rules'!$A$2:$A$17))))+(IF(AC244="",0,INDEX('Appendix 3 Rules'!$L$2:$L$18,MATCH(F244,'Appendix 3 Rules'!$A$2:$A$17))))+(IF(AE244="",0,INDEX('Appendix 3 Rules'!$M$2:$M$18,MATCH(F244,'Appendix 3 Rules'!$A$2:$A$17))))+(IF(AG244="",0,INDEX('Appendix 3 Rules'!$N$2:$N$18,MATCH(F244,'Appendix 3 Rules'!$A$2:$A$17))))+(IF(F244="gc1",VLOOKUP(F244,'Appendix 3 Rules'!$A$1:$O$34,15)))+(IF(F244="gc2",VLOOKUP(F244,'Appendix 3 Rules'!$A$1:$O$34,15)))+(IF(F244="gc3",VLOOKUP(F244,'Appendix 3 Rules'!$A$1:$O$34,15)))+(IF(F244="gr1",VLOOKUP(F244,'Appendix 3 Rules'!$A$1:$O$34,15)))+(IF(F244="gr2",VLOOKUP(F244,'Appendix 3 Rules'!$A$1:$O$34,15)))+(IF(F244="gr3",VLOOKUP(F244,'Appendix 3 Rules'!$A$1:$O$34,15)))+(IF(F244="h1",VLOOKUP(F244,'Appendix 3 Rules'!$A$1:$O$34,15)))+(IF(F244="h2",VLOOKUP(F244,'Appendix 3 Rules'!$A$1:$O$34,15)))+(IF(F244="h3",VLOOKUP(F244,'Appendix 3 Rules'!$A$1:$O$34,15)))+(IF(F244="i1",VLOOKUP(F244,'Appendix 3 Rules'!$A$1:$O$34,15)))+(IF(F244="i2",VLOOKUP(F244,'Appendix 3 Rules'!$A$1:$O$34,15)))+(IF(F244="j1",VLOOKUP(F244,'Appendix 3 Rules'!$A$1:$O$34,15)))+(IF(F244="j2",VLOOKUP(F244,'Appendix 3 Rules'!$A$1:$O$34,15)))+(IF(F244="k",VLOOKUP(F244,'Appendix 3 Rules'!$A$1:$O$34,15)))+(IF(F244="l1",VLOOKUP(F244,'Appendix 3 Rules'!$A$1:$O$34,15)))+(IF(F244="l2",VLOOKUP(F244,'Appendix 3 Rules'!$A$1:$O$34,15)))+(IF(F244="m1",VLOOKUP(F244,'Appendix 3 Rules'!$A$1:$O$34,15)))+(IF(F244="m2",VLOOKUP(F244,'Appendix 3 Rules'!$A$1:$O$34,15)))+(IF(F244="m3",VLOOKUP(F244,'Appendix 3 Rules'!$A$1:$O$34,15)))+(IF(F244="n",VLOOKUP(F244,'Appendix 3 Rules'!$A$1:$O$34,15)))+(IF(F244="o",VLOOKUP(F244,'Appendix 3 Rules'!$A$1:$O$34,15)))+(IF(F244="p",VLOOKUP(F244,'Appendix 3 Rules'!$A$1:$O$34,15)))+(IF(F244="q",VLOOKUP(F244,'Appendix 3 Rules'!$A$1:$O$34,15)))+(IF(F244="r",VLOOKUP(F244,'Appendix 3 Rules'!$A$1:$O$34,15)))+(IF(F244="s",VLOOKUP(F244,'Appendix 3 Rules'!$A$1:$O$34,15)))+(IF(F244="t",VLOOKUP(F244,'Appendix 3 Rules'!$A$1:$O$34,15)))+(IF(F244="u",VLOOKUP(F244,'Appendix 3 Rules'!$A$1:$O$34,15))))</f>
        <v/>
      </c>
      <c r="H244" s="61" t="str">
        <f>IF(F244="","",IF(OR(F244="d",F244="e",F244="gc1",F244="gc2",F244="gc3",F244="gr1",F244="gr2",F244="gr3",F244="h1",F244="h2",F244="h3",F244="i1",F244="i2",F244="j1",F244="j2",F244="k",F244="l1",F244="l2",F244="m1",F244="m2",F244="m3",F244="n",F244="o",F244="p",F244="q",F244="r",F244="s",F244="t",F244="u",F244="f"),MIN(G244,VLOOKUP(F244,'Appx 3 (Mass) Rules'!$A$1:$D$150,4,0)),MIN(G244,VLOOKUP(F244,'Appx 3 (Mass) Rules'!$A$1:$D$150,4,0),SUMPRODUCT(IF(I244="",0,INDEX('Appendix 3 Rules'!$B$2:$B$18,MATCH(F244,'Appendix 3 Rules'!$A$2:$A$17))))+(IF(K244="",0,INDEX('Appendix 3 Rules'!$C$2:$C$18,MATCH(F244,'Appendix 3 Rules'!$A$2:$A$17))))+(IF(M244="",0,INDEX('Appendix 3 Rules'!$D$2:$D$18,MATCH(F244,'Appendix 3 Rules'!$A$2:$A$17))))+(IF(O244="",0,INDEX('Appendix 3 Rules'!$E$2:$E$18,MATCH(F244,'Appendix 3 Rules'!$A$2:$A$17))))+(IF(Q244="",0,INDEX('Appendix 3 Rules'!$F$2:$F$18,MATCH(F244,'Appendix 3 Rules'!$A$2:$A$17))))+(IF(S244="",0,INDEX('Appendix 3 Rules'!$G$2:$G$18,MATCH(F244,'Appendix 3 Rules'!$A$2:$A$17))))+(IF(U244="",0,INDEX('Appendix 3 Rules'!$H$2:$H$18,MATCH(F244,'Appendix 3 Rules'!$A$2:$A$17))))+(IF(W244="",0,INDEX('Appendix 3 Rules'!$I$2:$I$18,MATCH(F244,'Appendix 3 Rules'!$A$2:$A$17))))+(IF(Y244="",0,INDEX('Appendix 3 Rules'!$J$2:$J$18,MATCH(F244,'Appendix 3 Rules'!$A$2:$A$17))))+(IF(AA244="",0,INDEX('Appendix 3 Rules'!$K$2:$K$18,MATCH(F244,'Appendix 3 Rules'!$A$2:$A$17))))+(IF(AC244="",0,INDEX('Appendix 3 Rules'!$L$2:$L$18,MATCH(F244,'Appendix 3 Rules'!$A$2:$A$17))))+(IF(AE244="",0,INDEX('Appendix 3 Rules'!$M$2:$M$18,MATCH(F244,'Appendix 3 Rules'!$A$2:$A$17))))+(IF(AG244="",0,INDEX('Appendix 3 Rules'!$N$2:$N$18,MATCH(F244,'Appendix 3 Rules'!$A$2:$A$17))))+(IF(F244="gc1",VLOOKUP(F244,'Appendix 3 Rules'!$A$1:$O$34,15)))+(IF(F244="gc2",VLOOKUP(F244,'Appendix 3 Rules'!$A$1:$O$34,15)))+(IF(F244="gc3",VLOOKUP(F244,'Appendix 3 Rules'!$A$1:$O$34,15)))+(IF(F244="gr1",VLOOKUP(F244,'Appendix 3 Rules'!$A$1:$O$34,15)))+(IF(F244="gr2",VLOOKUP(F244,'Appendix 3 Rules'!$A$1:$O$34,15)))+(IF(F244="gr3",VLOOKUP(F244,'Appendix 3 Rules'!$A$1:$O$34,15)))+(IF(F244="h1",VLOOKUP(F244,'Appendix 3 Rules'!$A$1:$O$34,15)))+(IF(F244="h2",VLOOKUP(F244,'Appendix 3 Rules'!$A$1:$O$34,15)))+(IF(F244="h3",VLOOKUP(F244,'Appendix 3 Rules'!$A$1:$O$34,15)))+(IF(F244="i1",VLOOKUP(F244,'Appendix 3 Rules'!$A$1:$O$34,15)))+(IF(F244="i2",VLOOKUP(F244,'Appendix 3 Rules'!$A$1:$O$34,15)))+(IF(F244="j1",VLOOKUP(F244,'Appendix 3 Rules'!$A$1:$O$34,15)))+(IF(F244="j2",VLOOKUP(F244,'Appendix 3 Rules'!$A$1:$O$34,15)))+(IF(F244="k",VLOOKUP(F244,'Appendix 3 Rules'!$A$1:$O$34,15)))+(IF(F244="l1",VLOOKUP(F244,'Appendix 3 Rules'!$A$1:$O$34,15)))+(IF(F244="l2",VLOOKUP(F244,'Appendix 3 Rules'!$A$1:$O$34,15)))+(IF(F244="m1",VLOOKUP(F244,'Appendix 3 Rules'!$A$1:$O$34,15)))+(IF(F244="m2",VLOOKUP(F244,'Appendix 3 Rules'!$A$1:$O$34,15)))+(IF(F244="m3",VLOOKUP(F244,'Appendix 3 Rules'!$A$1:$O$34,15)))+(IF(F244="n",VLOOKUP(F244,'Appendix 3 Rules'!$A$1:$O$34,15)))+(IF(F244="o",VLOOKUP(F244,'Appendix 3 Rules'!$A$1:$O$34,15)))+(IF(F244="p",VLOOKUP(F244,'Appendix 3 Rules'!$A$1:$O$34,15)))+(IF(F244="q",VLOOKUP(F244,'Appendix 3 Rules'!$A$1:$O$34,15)))+(IF(F244="r",VLOOKUP(F244,'Appendix 3 Rules'!$A$1:$O$34,15)))+(IF(F244="s",VLOOKUP(F244,'Appendix 3 Rules'!$A$1:$O$34,15)))+(IF(F244="t",VLOOKUP(F244,'Appendix 3 Rules'!$A$1:$O$34,15)))+(IF(F244="u",VLOOKUP(F244,'Appendix 3 Rules'!$A$1:$O$34,15))))))</f>
        <v/>
      </c>
      <c r="I244" s="11"/>
      <c r="J244" s="14"/>
      <c r="K244" s="11"/>
      <c r="L244" s="14"/>
      <c r="M244" s="11"/>
      <c r="N244" s="14"/>
      <c r="O244" s="11"/>
      <c r="P244" s="14"/>
      <c r="Q244" s="11"/>
      <c r="R244" s="14"/>
      <c r="S244" s="68"/>
      <c r="T244" s="14"/>
      <c r="U244" s="11"/>
      <c r="V244" s="14"/>
      <c r="W244" s="11"/>
      <c r="X244" s="14"/>
      <c r="Y244" s="69"/>
      <c r="Z244" s="14"/>
      <c r="AA244" s="69"/>
      <c r="AB244" s="14"/>
      <c r="AC244" s="8"/>
      <c r="AD244" s="13"/>
      <c r="AE244" s="8"/>
      <c r="AF244" s="13"/>
      <c r="AG244" s="8"/>
      <c r="AH244" s="13"/>
      <c r="AI244" s="13"/>
      <c r="AJ244" s="13"/>
      <c r="AK244" s="13"/>
      <c r="AL244" s="13"/>
      <c r="AM244" s="13" t="str">
        <f>IF(OR(AE244&lt;&gt;"",AG244&lt;&gt;""),"",IF(AND(F244&lt;&gt;"f",M244&lt;&gt;""),VLOOKUP(F244,'Appendix 3 Rules'!$A$1:$O$34,4,0),""))</f>
        <v/>
      </c>
      <c r="AN244" s="13" t="str">
        <f>IF(Q244="","",VLOOKUP(F244,'Appendix 3 Rules'!$A$1:$N$34,6,FALSE))</f>
        <v/>
      </c>
      <c r="AO244" s="13" t="str">
        <f>IF(AND(F244="f",U244&lt;&gt;""),VLOOKUP(F244,'Appendix 3 Rules'!$A$1:$N$34,8,FALSE),"")</f>
        <v/>
      </c>
    </row>
    <row r="245" spans="1:41" ht="18" customHeight="1" x14ac:dyDescent="0.2">
      <c r="B245" s="70"/>
      <c r="C245" s="9"/>
      <c r="D245" s="10"/>
      <c r="E245" s="9"/>
      <c r="F245" s="8"/>
      <c r="G245" s="20" t="str">
        <f>IF(F245="","",SUMPRODUCT(IF(I245="",0,INDEX('Appendix 3 Rules'!$B$2:$B$18,MATCH(F245,'Appendix 3 Rules'!$A$2:$A$17))))+(IF(K245="",0,INDEX('Appendix 3 Rules'!$C$2:$C$18,MATCH(F245,'Appendix 3 Rules'!$A$2:$A$17))))+(IF(M245="",0,INDEX('Appendix 3 Rules'!$D$2:$D$18,MATCH(F245,'Appendix 3 Rules'!$A$2:$A$17))))+(IF(O245="",0,INDEX('Appendix 3 Rules'!$E$2:$E$18,MATCH(F245,'Appendix 3 Rules'!$A$2:$A$17))))+(IF(Q245="",0,INDEX('Appendix 3 Rules'!$F$2:$F$18,MATCH(F245,'Appendix 3 Rules'!$A$2:$A$17))))+(IF(S245="",0,INDEX('Appendix 3 Rules'!$G$2:$G$18,MATCH(F245,'Appendix 3 Rules'!$A$2:$A$17))))+(IF(U245="",0,INDEX('Appendix 3 Rules'!$H$2:$H$18,MATCH(F245,'Appendix 3 Rules'!$A$2:$A$17))))+(IF(W245="",0,INDEX('Appendix 3 Rules'!$I$2:$I$18,MATCH(F245,'Appendix 3 Rules'!$A$2:$A$17))))+(IF(Y245="",0,INDEX('Appendix 3 Rules'!$J$2:$J$18,MATCH(F245,'Appendix 3 Rules'!$A$2:$A$17))))+(IF(AA245="",0,INDEX('Appendix 3 Rules'!$K$2:$K$18,MATCH(F245,'Appendix 3 Rules'!$A$2:$A$17))))+(IF(AC245="",0,INDEX('Appendix 3 Rules'!$L$2:$L$18,MATCH(F245,'Appendix 3 Rules'!$A$2:$A$17))))+(IF(AE245="",0,INDEX('Appendix 3 Rules'!$M$2:$M$18,MATCH(F245,'Appendix 3 Rules'!$A$2:$A$17))))+(IF(AG245="",0,INDEX('Appendix 3 Rules'!$N$2:$N$18,MATCH(F245,'Appendix 3 Rules'!$A$2:$A$17))))+(IF(F245="gc1",VLOOKUP(F245,'Appendix 3 Rules'!$A$1:$O$34,15)))+(IF(F245="gc2",VLOOKUP(F245,'Appendix 3 Rules'!$A$1:$O$34,15)))+(IF(F245="gc3",VLOOKUP(F245,'Appendix 3 Rules'!$A$1:$O$34,15)))+(IF(F245="gr1",VLOOKUP(F245,'Appendix 3 Rules'!$A$1:$O$34,15)))+(IF(F245="gr2",VLOOKUP(F245,'Appendix 3 Rules'!$A$1:$O$34,15)))+(IF(F245="gr3",VLOOKUP(F245,'Appendix 3 Rules'!$A$1:$O$34,15)))+(IF(F245="h1",VLOOKUP(F245,'Appendix 3 Rules'!$A$1:$O$34,15)))+(IF(F245="h2",VLOOKUP(F245,'Appendix 3 Rules'!$A$1:$O$34,15)))+(IF(F245="h3",VLOOKUP(F245,'Appendix 3 Rules'!$A$1:$O$34,15)))+(IF(F245="i1",VLOOKUP(F245,'Appendix 3 Rules'!$A$1:$O$34,15)))+(IF(F245="i2",VLOOKUP(F245,'Appendix 3 Rules'!$A$1:$O$34,15)))+(IF(F245="j1",VLOOKUP(F245,'Appendix 3 Rules'!$A$1:$O$34,15)))+(IF(F245="j2",VLOOKUP(F245,'Appendix 3 Rules'!$A$1:$O$34,15)))+(IF(F245="k",VLOOKUP(F245,'Appendix 3 Rules'!$A$1:$O$34,15)))+(IF(F245="l1",VLOOKUP(F245,'Appendix 3 Rules'!$A$1:$O$34,15)))+(IF(F245="l2",VLOOKUP(F245,'Appendix 3 Rules'!$A$1:$O$34,15)))+(IF(F245="m1",VLOOKUP(F245,'Appendix 3 Rules'!$A$1:$O$34,15)))+(IF(F245="m2",VLOOKUP(F245,'Appendix 3 Rules'!$A$1:$O$34,15)))+(IF(F245="m3",VLOOKUP(F245,'Appendix 3 Rules'!$A$1:$O$34,15)))+(IF(F245="n",VLOOKUP(F245,'Appendix 3 Rules'!$A$1:$O$34,15)))+(IF(F245="o",VLOOKUP(F245,'Appendix 3 Rules'!$A$1:$O$34,15)))+(IF(F245="p",VLOOKUP(F245,'Appendix 3 Rules'!$A$1:$O$34,15)))+(IF(F245="q",VLOOKUP(F245,'Appendix 3 Rules'!$A$1:$O$34,15)))+(IF(F245="r",VLOOKUP(F245,'Appendix 3 Rules'!$A$1:$O$34,15)))+(IF(F245="s",VLOOKUP(F245,'Appendix 3 Rules'!$A$1:$O$34,15)))+(IF(F245="t",VLOOKUP(F245,'Appendix 3 Rules'!$A$1:$O$34,15)))+(IF(F245="u",VLOOKUP(F245,'Appendix 3 Rules'!$A$1:$O$34,15))))</f>
        <v/>
      </c>
      <c r="H245" s="61" t="str">
        <f>IF(F245="","",IF(OR(F245="d",F245="e",F245="gc1",F245="gc2",F245="gc3",F245="gr1",F245="gr2",F245="gr3",F245="h1",F245="h2",F245="h3",F245="i1",F245="i2",F245="j1",F245="j2",F245="k",F245="l1",F245="l2",F245="m1",F245="m2",F245="m3",F245="n",F245="o",F245="p",F245="q",F245="r",F245="s",F245="t",F245="u",F245="f"),MIN(G245,VLOOKUP(F245,'Appx 3 (Mass) Rules'!$A$1:$D$150,4,0)),MIN(G245,VLOOKUP(F245,'Appx 3 (Mass) Rules'!$A$1:$D$150,4,0),SUMPRODUCT(IF(I245="",0,INDEX('Appendix 3 Rules'!$B$2:$B$18,MATCH(F245,'Appendix 3 Rules'!$A$2:$A$17))))+(IF(K245="",0,INDEX('Appendix 3 Rules'!$C$2:$C$18,MATCH(F245,'Appendix 3 Rules'!$A$2:$A$17))))+(IF(M245="",0,INDEX('Appendix 3 Rules'!$D$2:$D$18,MATCH(F245,'Appendix 3 Rules'!$A$2:$A$17))))+(IF(O245="",0,INDEX('Appendix 3 Rules'!$E$2:$E$18,MATCH(F245,'Appendix 3 Rules'!$A$2:$A$17))))+(IF(Q245="",0,INDEX('Appendix 3 Rules'!$F$2:$F$18,MATCH(F245,'Appendix 3 Rules'!$A$2:$A$17))))+(IF(S245="",0,INDEX('Appendix 3 Rules'!$G$2:$G$18,MATCH(F245,'Appendix 3 Rules'!$A$2:$A$17))))+(IF(U245="",0,INDEX('Appendix 3 Rules'!$H$2:$H$18,MATCH(F245,'Appendix 3 Rules'!$A$2:$A$17))))+(IF(W245="",0,INDEX('Appendix 3 Rules'!$I$2:$I$18,MATCH(F245,'Appendix 3 Rules'!$A$2:$A$17))))+(IF(Y245="",0,INDEX('Appendix 3 Rules'!$J$2:$J$18,MATCH(F245,'Appendix 3 Rules'!$A$2:$A$17))))+(IF(AA245="",0,INDEX('Appendix 3 Rules'!$K$2:$K$18,MATCH(F245,'Appendix 3 Rules'!$A$2:$A$17))))+(IF(AC245="",0,INDEX('Appendix 3 Rules'!$L$2:$L$18,MATCH(F245,'Appendix 3 Rules'!$A$2:$A$17))))+(IF(AE245="",0,INDEX('Appendix 3 Rules'!$M$2:$M$18,MATCH(F245,'Appendix 3 Rules'!$A$2:$A$17))))+(IF(AG245="",0,INDEX('Appendix 3 Rules'!$N$2:$N$18,MATCH(F245,'Appendix 3 Rules'!$A$2:$A$17))))+(IF(F245="gc1",VLOOKUP(F245,'Appendix 3 Rules'!$A$1:$O$34,15)))+(IF(F245="gc2",VLOOKUP(F245,'Appendix 3 Rules'!$A$1:$O$34,15)))+(IF(F245="gc3",VLOOKUP(F245,'Appendix 3 Rules'!$A$1:$O$34,15)))+(IF(F245="gr1",VLOOKUP(F245,'Appendix 3 Rules'!$A$1:$O$34,15)))+(IF(F245="gr2",VLOOKUP(F245,'Appendix 3 Rules'!$A$1:$O$34,15)))+(IF(F245="gr3",VLOOKUP(F245,'Appendix 3 Rules'!$A$1:$O$34,15)))+(IF(F245="h1",VLOOKUP(F245,'Appendix 3 Rules'!$A$1:$O$34,15)))+(IF(F245="h2",VLOOKUP(F245,'Appendix 3 Rules'!$A$1:$O$34,15)))+(IF(F245="h3",VLOOKUP(F245,'Appendix 3 Rules'!$A$1:$O$34,15)))+(IF(F245="i1",VLOOKUP(F245,'Appendix 3 Rules'!$A$1:$O$34,15)))+(IF(F245="i2",VLOOKUP(F245,'Appendix 3 Rules'!$A$1:$O$34,15)))+(IF(F245="j1",VLOOKUP(F245,'Appendix 3 Rules'!$A$1:$O$34,15)))+(IF(F245="j2",VLOOKUP(F245,'Appendix 3 Rules'!$A$1:$O$34,15)))+(IF(F245="k",VLOOKUP(F245,'Appendix 3 Rules'!$A$1:$O$34,15)))+(IF(F245="l1",VLOOKUP(F245,'Appendix 3 Rules'!$A$1:$O$34,15)))+(IF(F245="l2",VLOOKUP(F245,'Appendix 3 Rules'!$A$1:$O$34,15)))+(IF(F245="m1",VLOOKUP(F245,'Appendix 3 Rules'!$A$1:$O$34,15)))+(IF(F245="m2",VLOOKUP(F245,'Appendix 3 Rules'!$A$1:$O$34,15)))+(IF(F245="m3",VLOOKUP(F245,'Appendix 3 Rules'!$A$1:$O$34,15)))+(IF(F245="n",VLOOKUP(F245,'Appendix 3 Rules'!$A$1:$O$34,15)))+(IF(F245="o",VLOOKUP(F245,'Appendix 3 Rules'!$A$1:$O$34,15)))+(IF(F245="p",VLOOKUP(F245,'Appendix 3 Rules'!$A$1:$O$34,15)))+(IF(F245="q",VLOOKUP(F245,'Appendix 3 Rules'!$A$1:$O$34,15)))+(IF(F245="r",VLOOKUP(F245,'Appendix 3 Rules'!$A$1:$O$34,15)))+(IF(F245="s",VLOOKUP(F245,'Appendix 3 Rules'!$A$1:$O$34,15)))+(IF(F245="t",VLOOKUP(F245,'Appendix 3 Rules'!$A$1:$O$34,15)))+(IF(F245="u",VLOOKUP(F245,'Appendix 3 Rules'!$A$1:$O$34,15))))))</f>
        <v/>
      </c>
      <c r="I245" s="12"/>
      <c r="J245" s="13"/>
      <c r="K245" s="12"/>
      <c r="L245" s="13"/>
      <c r="M245" s="12"/>
      <c r="N245" s="13"/>
      <c r="O245" s="12"/>
      <c r="P245" s="13"/>
      <c r="Q245" s="12"/>
      <c r="R245" s="13"/>
      <c r="S245" s="12"/>
      <c r="T245" s="13"/>
      <c r="U245" s="12"/>
      <c r="V245" s="13"/>
      <c r="W245" s="12"/>
      <c r="X245" s="13"/>
      <c r="Y245" s="12"/>
      <c r="Z245" s="13"/>
      <c r="AA245" s="12"/>
      <c r="AB245" s="13"/>
      <c r="AC245" s="8"/>
      <c r="AD245" s="13"/>
      <c r="AE245" s="8"/>
      <c r="AF245" s="13"/>
      <c r="AG245" s="8"/>
      <c r="AH245" s="13"/>
      <c r="AI245" s="13"/>
      <c r="AJ245" s="13"/>
      <c r="AK245" s="13"/>
      <c r="AL245" s="13"/>
      <c r="AM245" s="13" t="str">
        <f>IF(OR(AE245&lt;&gt;"",AG245&lt;&gt;""),"",IF(AND(F245&lt;&gt;"f",M245&lt;&gt;""),VLOOKUP(F245,'Appendix 3 Rules'!$A$1:$O$34,4,0),""))</f>
        <v/>
      </c>
      <c r="AN245" s="13" t="str">
        <f>IF(Q245="","",VLOOKUP(F245,'Appendix 3 Rules'!$A$1:$N$34,6,FALSE))</f>
        <v/>
      </c>
      <c r="AO245" s="13" t="str">
        <f>IF(AND(F245="f",U245&lt;&gt;""),VLOOKUP(F245,'Appendix 3 Rules'!$A$1:$N$34,8,FALSE),"")</f>
        <v/>
      </c>
    </row>
    <row r="246" spans="1:41" ht="18" customHeight="1" x14ac:dyDescent="0.2">
      <c r="B246" s="70"/>
      <c r="C246" s="9"/>
      <c r="D246" s="10"/>
      <c r="E246" s="9"/>
      <c r="F246" s="8"/>
      <c r="G246" s="20" t="str">
        <f>IF(F246="","",SUMPRODUCT(IF(I246="",0,INDEX('Appendix 3 Rules'!$B$2:$B$18,MATCH(F246,'Appendix 3 Rules'!$A$2:$A$17))))+(IF(K246="",0,INDEX('Appendix 3 Rules'!$C$2:$C$18,MATCH(F246,'Appendix 3 Rules'!$A$2:$A$17))))+(IF(M246="",0,INDEX('Appendix 3 Rules'!$D$2:$D$18,MATCH(F246,'Appendix 3 Rules'!$A$2:$A$17))))+(IF(O246="",0,INDEX('Appendix 3 Rules'!$E$2:$E$18,MATCH(F246,'Appendix 3 Rules'!$A$2:$A$17))))+(IF(Q246="",0,INDEX('Appendix 3 Rules'!$F$2:$F$18,MATCH(F246,'Appendix 3 Rules'!$A$2:$A$17))))+(IF(S246="",0,INDEX('Appendix 3 Rules'!$G$2:$G$18,MATCH(F246,'Appendix 3 Rules'!$A$2:$A$17))))+(IF(U246="",0,INDEX('Appendix 3 Rules'!$H$2:$H$18,MATCH(F246,'Appendix 3 Rules'!$A$2:$A$17))))+(IF(W246="",0,INDEX('Appendix 3 Rules'!$I$2:$I$18,MATCH(F246,'Appendix 3 Rules'!$A$2:$A$17))))+(IF(Y246="",0,INDEX('Appendix 3 Rules'!$J$2:$J$18,MATCH(F246,'Appendix 3 Rules'!$A$2:$A$17))))+(IF(AA246="",0,INDEX('Appendix 3 Rules'!$K$2:$K$18,MATCH(F246,'Appendix 3 Rules'!$A$2:$A$17))))+(IF(AC246="",0,INDEX('Appendix 3 Rules'!$L$2:$L$18,MATCH(F246,'Appendix 3 Rules'!$A$2:$A$17))))+(IF(AE246="",0,INDEX('Appendix 3 Rules'!$M$2:$M$18,MATCH(F246,'Appendix 3 Rules'!$A$2:$A$17))))+(IF(AG246="",0,INDEX('Appendix 3 Rules'!$N$2:$N$18,MATCH(F246,'Appendix 3 Rules'!$A$2:$A$17))))+(IF(F246="gc1",VLOOKUP(F246,'Appendix 3 Rules'!$A$1:$O$34,15)))+(IF(F246="gc2",VLOOKUP(F246,'Appendix 3 Rules'!$A$1:$O$34,15)))+(IF(F246="gc3",VLOOKUP(F246,'Appendix 3 Rules'!$A$1:$O$34,15)))+(IF(F246="gr1",VLOOKUP(F246,'Appendix 3 Rules'!$A$1:$O$34,15)))+(IF(F246="gr2",VLOOKUP(F246,'Appendix 3 Rules'!$A$1:$O$34,15)))+(IF(F246="gr3",VLOOKUP(F246,'Appendix 3 Rules'!$A$1:$O$34,15)))+(IF(F246="h1",VLOOKUP(F246,'Appendix 3 Rules'!$A$1:$O$34,15)))+(IF(F246="h2",VLOOKUP(F246,'Appendix 3 Rules'!$A$1:$O$34,15)))+(IF(F246="h3",VLOOKUP(F246,'Appendix 3 Rules'!$A$1:$O$34,15)))+(IF(F246="i1",VLOOKUP(F246,'Appendix 3 Rules'!$A$1:$O$34,15)))+(IF(F246="i2",VLOOKUP(F246,'Appendix 3 Rules'!$A$1:$O$34,15)))+(IF(F246="j1",VLOOKUP(F246,'Appendix 3 Rules'!$A$1:$O$34,15)))+(IF(F246="j2",VLOOKUP(F246,'Appendix 3 Rules'!$A$1:$O$34,15)))+(IF(F246="k",VLOOKUP(F246,'Appendix 3 Rules'!$A$1:$O$34,15)))+(IF(F246="l1",VLOOKUP(F246,'Appendix 3 Rules'!$A$1:$O$34,15)))+(IF(F246="l2",VLOOKUP(F246,'Appendix 3 Rules'!$A$1:$O$34,15)))+(IF(F246="m1",VLOOKUP(F246,'Appendix 3 Rules'!$A$1:$O$34,15)))+(IF(F246="m2",VLOOKUP(F246,'Appendix 3 Rules'!$A$1:$O$34,15)))+(IF(F246="m3",VLOOKUP(F246,'Appendix 3 Rules'!$A$1:$O$34,15)))+(IF(F246="n",VLOOKUP(F246,'Appendix 3 Rules'!$A$1:$O$34,15)))+(IF(F246="o",VLOOKUP(F246,'Appendix 3 Rules'!$A$1:$O$34,15)))+(IF(F246="p",VLOOKUP(F246,'Appendix 3 Rules'!$A$1:$O$34,15)))+(IF(F246="q",VLOOKUP(F246,'Appendix 3 Rules'!$A$1:$O$34,15)))+(IF(F246="r",VLOOKUP(F246,'Appendix 3 Rules'!$A$1:$O$34,15)))+(IF(F246="s",VLOOKUP(F246,'Appendix 3 Rules'!$A$1:$O$34,15)))+(IF(F246="t",VLOOKUP(F246,'Appendix 3 Rules'!$A$1:$O$34,15)))+(IF(F246="u",VLOOKUP(F246,'Appendix 3 Rules'!$A$1:$O$34,15))))</f>
        <v/>
      </c>
      <c r="H246" s="61" t="str">
        <f>IF(F246="","",IF(OR(F246="d",F246="e",F246="gc1",F246="gc2",F246="gc3",F246="gr1",F246="gr2",F246="gr3",F246="h1",F246="h2",F246="h3",F246="i1",F246="i2",F246="j1",F246="j2",F246="k",F246="l1",F246="l2",F246="m1",F246="m2",F246="m3",F246="n",F246="o",F246="p",F246="q",F246="r",F246="s",F246="t",F246="u",F246="f"),MIN(G246,VLOOKUP(F246,'Appx 3 (Mass) Rules'!$A$1:$D$150,4,0)),MIN(G246,VLOOKUP(F246,'Appx 3 (Mass) Rules'!$A$1:$D$150,4,0),SUMPRODUCT(IF(I246="",0,INDEX('Appendix 3 Rules'!$B$2:$B$18,MATCH(F246,'Appendix 3 Rules'!$A$2:$A$17))))+(IF(K246="",0,INDEX('Appendix 3 Rules'!$C$2:$C$18,MATCH(F246,'Appendix 3 Rules'!$A$2:$A$17))))+(IF(M246="",0,INDEX('Appendix 3 Rules'!$D$2:$D$18,MATCH(F246,'Appendix 3 Rules'!$A$2:$A$17))))+(IF(O246="",0,INDEX('Appendix 3 Rules'!$E$2:$E$18,MATCH(F246,'Appendix 3 Rules'!$A$2:$A$17))))+(IF(Q246="",0,INDEX('Appendix 3 Rules'!$F$2:$F$18,MATCH(F246,'Appendix 3 Rules'!$A$2:$A$17))))+(IF(S246="",0,INDEX('Appendix 3 Rules'!$G$2:$G$18,MATCH(F246,'Appendix 3 Rules'!$A$2:$A$17))))+(IF(U246="",0,INDEX('Appendix 3 Rules'!$H$2:$H$18,MATCH(F246,'Appendix 3 Rules'!$A$2:$A$17))))+(IF(W246="",0,INDEX('Appendix 3 Rules'!$I$2:$I$18,MATCH(F246,'Appendix 3 Rules'!$A$2:$A$17))))+(IF(Y246="",0,INDEX('Appendix 3 Rules'!$J$2:$J$18,MATCH(F246,'Appendix 3 Rules'!$A$2:$A$17))))+(IF(AA246="",0,INDEX('Appendix 3 Rules'!$K$2:$K$18,MATCH(F246,'Appendix 3 Rules'!$A$2:$A$17))))+(IF(AC246="",0,INDEX('Appendix 3 Rules'!$L$2:$L$18,MATCH(F246,'Appendix 3 Rules'!$A$2:$A$17))))+(IF(AE246="",0,INDEX('Appendix 3 Rules'!$M$2:$M$18,MATCH(F246,'Appendix 3 Rules'!$A$2:$A$17))))+(IF(AG246="",0,INDEX('Appendix 3 Rules'!$N$2:$N$18,MATCH(F246,'Appendix 3 Rules'!$A$2:$A$17))))+(IF(F246="gc1",VLOOKUP(F246,'Appendix 3 Rules'!$A$1:$O$34,15)))+(IF(F246="gc2",VLOOKUP(F246,'Appendix 3 Rules'!$A$1:$O$34,15)))+(IF(F246="gc3",VLOOKUP(F246,'Appendix 3 Rules'!$A$1:$O$34,15)))+(IF(F246="gr1",VLOOKUP(F246,'Appendix 3 Rules'!$A$1:$O$34,15)))+(IF(F246="gr2",VLOOKUP(F246,'Appendix 3 Rules'!$A$1:$O$34,15)))+(IF(F246="gr3",VLOOKUP(F246,'Appendix 3 Rules'!$A$1:$O$34,15)))+(IF(F246="h1",VLOOKUP(F246,'Appendix 3 Rules'!$A$1:$O$34,15)))+(IF(F246="h2",VLOOKUP(F246,'Appendix 3 Rules'!$A$1:$O$34,15)))+(IF(F246="h3",VLOOKUP(F246,'Appendix 3 Rules'!$A$1:$O$34,15)))+(IF(F246="i1",VLOOKUP(F246,'Appendix 3 Rules'!$A$1:$O$34,15)))+(IF(F246="i2",VLOOKUP(F246,'Appendix 3 Rules'!$A$1:$O$34,15)))+(IF(F246="j1",VLOOKUP(F246,'Appendix 3 Rules'!$A$1:$O$34,15)))+(IF(F246="j2",VLOOKUP(F246,'Appendix 3 Rules'!$A$1:$O$34,15)))+(IF(F246="k",VLOOKUP(F246,'Appendix 3 Rules'!$A$1:$O$34,15)))+(IF(F246="l1",VLOOKUP(F246,'Appendix 3 Rules'!$A$1:$O$34,15)))+(IF(F246="l2",VLOOKUP(F246,'Appendix 3 Rules'!$A$1:$O$34,15)))+(IF(F246="m1",VLOOKUP(F246,'Appendix 3 Rules'!$A$1:$O$34,15)))+(IF(F246="m2",VLOOKUP(F246,'Appendix 3 Rules'!$A$1:$O$34,15)))+(IF(F246="m3",VLOOKUP(F246,'Appendix 3 Rules'!$A$1:$O$34,15)))+(IF(F246="n",VLOOKUP(F246,'Appendix 3 Rules'!$A$1:$O$34,15)))+(IF(F246="o",VLOOKUP(F246,'Appendix 3 Rules'!$A$1:$O$34,15)))+(IF(F246="p",VLOOKUP(F246,'Appendix 3 Rules'!$A$1:$O$34,15)))+(IF(F246="q",VLOOKUP(F246,'Appendix 3 Rules'!$A$1:$O$34,15)))+(IF(F246="r",VLOOKUP(F246,'Appendix 3 Rules'!$A$1:$O$34,15)))+(IF(F246="s",VLOOKUP(F246,'Appendix 3 Rules'!$A$1:$O$34,15)))+(IF(F246="t",VLOOKUP(F246,'Appendix 3 Rules'!$A$1:$O$34,15)))+(IF(F246="u",VLOOKUP(F246,'Appendix 3 Rules'!$A$1:$O$34,15))))))</f>
        <v/>
      </c>
      <c r="I246" s="11"/>
      <c r="J246" s="14"/>
      <c r="K246" s="11"/>
      <c r="L246" s="14"/>
      <c r="M246" s="11"/>
      <c r="N246" s="14"/>
      <c r="O246" s="11"/>
      <c r="P246" s="14"/>
      <c r="Q246" s="11"/>
      <c r="R246" s="14"/>
      <c r="S246" s="68"/>
      <c r="T246" s="14"/>
      <c r="U246" s="11"/>
      <c r="V246" s="14"/>
      <c r="W246" s="11"/>
      <c r="X246" s="14"/>
      <c r="Y246" s="69"/>
      <c r="Z246" s="14"/>
      <c r="AA246" s="69"/>
      <c r="AB246" s="14"/>
      <c r="AC246" s="8"/>
      <c r="AD246" s="13"/>
      <c r="AE246" s="8"/>
      <c r="AF246" s="13"/>
      <c r="AG246" s="8"/>
      <c r="AH246" s="13"/>
      <c r="AI246" s="13"/>
      <c r="AJ246" s="13"/>
      <c r="AK246" s="13"/>
      <c r="AL246" s="13"/>
      <c r="AM246" s="13" t="str">
        <f>IF(OR(AE246&lt;&gt;"",AG246&lt;&gt;""),"",IF(AND(F246&lt;&gt;"f",M246&lt;&gt;""),VLOOKUP(F246,'Appendix 3 Rules'!$A$1:$O$34,4,0),""))</f>
        <v/>
      </c>
      <c r="AN246" s="13" t="str">
        <f>IF(Q246="","",VLOOKUP(F246,'Appendix 3 Rules'!$A$1:$N$34,6,FALSE))</f>
        <v/>
      </c>
      <c r="AO246" s="13" t="str">
        <f>IF(AND(F246="f",U246&lt;&gt;""),VLOOKUP(F246,'Appendix 3 Rules'!$A$1:$N$34,8,FALSE),"")</f>
        <v/>
      </c>
    </row>
    <row r="247" spans="1:41" ht="18" customHeight="1" x14ac:dyDescent="0.2">
      <c r="B247" s="70"/>
      <c r="C247" s="9"/>
      <c r="D247" s="10"/>
      <c r="E247" s="9"/>
      <c r="F247" s="8"/>
      <c r="G247" s="20" t="str">
        <f>IF(F247="","",SUMPRODUCT(IF(I247="",0,INDEX('Appendix 3 Rules'!$B$2:$B$18,MATCH(F247,'Appendix 3 Rules'!$A$2:$A$17))))+(IF(K247="",0,INDEX('Appendix 3 Rules'!$C$2:$C$18,MATCH(F247,'Appendix 3 Rules'!$A$2:$A$17))))+(IF(M247="",0,INDEX('Appendix 3 Rules'!$D$2:$D$18,MATCH(F247,'Appendix 3 Rules'!$A$2:$A$17))))+(IF(O247="",0,INDEX('Appendix 3 Rules'!$E$2:$E$18,MATCH(F247,'Appendix 3 Rules'!$A$2:$A$17))))+(IF(Q247="",0,INDEX('Appendix 3 Rules'!$F$2:$F$18,MATCH(F247,'Appendix 3 Rules'!$A$2:$A$17))))+(IF(S247="",0,INDEX('Appendix 3 Rules'!$G$2:$G$18,MATCH(F247,'Appendix 3 Rules'!$A$2:$A$17))))+(IF(U247="",0,INDEX('Appendix 3 Rules'!$H$2:$H$18,MATCH(F247,'Appendix 3 Rules'!$A$2:$A$17))))+(IF(W247="",0,INDEX('Appendix 3 Rules'!$I$2:$I$18,MATCH(F247,'Appendix 3 Rules'!$A$2:$A$17))))+(IF(Y247="",0,INDEX('Appendix 3 Rules'!$J$2:$J$18,MATCH(F247,'Appendix 3 Rules'!$A$2:$A$17))))+(IF(AA247="",0,INDEX('Appendix 3 Rules'!$K$2:$K$18,MATCH(F247,'Appendix 3 Rules'!$A$2:$A$17))))+(IF(AC247="",0,INDEX('Appendix 3 Rules'!$L$2:$L$18,MATCH(F247,'Appendix 3 Rules'!$A$2:$A$17))))+(IF(AE247="",0,INDEX('Appendix 3 Rules'!$M$2:$M$18,MATCH(F247,'Appendix 3 Rules'!$A$2:$A$17))))+(IF(AG247="",0,INDEX('Appendix 3 Rules'!$N$2:$N$18,MATCH(F247,'Appendix 3 Rules'!$A$2:$A$17))))+(IF(F247="gc1",VLOOKUP(F247,'Appendix 3 Rules'!$A$1:$O$34,15)))+(IF(F247="gc2",VLOOKUP(F247,'Appendix 3 Rules'!$A$1:$O$34,15)))+(IF(F247="gc3",VLOOKUP(F247,'Appendix 3 Rules'!$A$1:$O$34,15)))+(IF(F247="gr1",VLOOKUP(F247,'Appendix 3 Rules'!$A$1:$O$34,15)))+(IF(F247="gr2",VLOOKUP(F247,'Appendix 3 Rules'!$A$1:$O$34,15)))+(IF(F247="gr3",VLOOKUP(F247,'Appendix 3 Rules'!$A$1:$O$34,15)))+(IF(F247="h1",VLOOKUP(F247,'Appendix 3 Rules'!$A$1:$O$34,15)))+(IF(F247="h2",VLOOKUP(F247,'Appendix 3 Rules'!$A$1:$O$34,15)))+(IF(F247="h3",VLOOKUP(F247,'Appendix 3 Rules'!$A$1:$O$34,15)))+(IF(F247="i1",VLOOKUP(F247,'Appendix 3 Rules'!$A$1:$O$34,15)))+(IF(F247="i2",VLOOKUP(F247,'Appendix 3 Rules'!$A$1:$O$34,15)))+(IF(F247="j1",VLOOKUP(F247,'Appendix 3 Rules'!$A$1:$O$34,15)))+(IF(F247="j2",VLOOKUP(F247,'Appendix 3 Rules'!$A$1:$O$34,15)))+(IF(F247="k",VLOOKUP(F247,'Appendix 3 Rules'!$A$1:$O$34,15)))+(IF(F247="l1",VLOOKUP(F247,'Appendix 3 Rules'!$A$1:$O$34,15)))+(IF(F247="l2",VLOOKUP(F247,'Appendix 3 Rules'!$A$1:$O$34,15)))+(IF(F247="m1",VLOOKUP(F247,'Appendix 3 Rules'!$A$1:$O$34,15)))+(IF(F247="m2",VLOOKUP(F247,'Appendix 3 Rules'!$A$1:$O$34,15)))+(IF(F247="m3",VLOOKUP(F247,'Appendix 3 Rules'!$A$1:$O$34,15)))+(IF(F247="n",VLOOKUP(F247,'Appendix 3 Rules'!$A$1:$O$34,15)))+(IF(F247="o",VLOOKUP(F247,'Appendix 3 Rules'!$A$1:$O$34,15)))+(IF(F247="p",VLOOKUP(F247,'Appendix 3 Rules'!$A$1:$O$34,15)))+(IF(F247="q",VLOOKUP(F247,'Appendix 3 Rules'!$A$1:$O$34,15)))+(IF(F247="r",VLOOKUP(F247,'Appendix 3 Rules'!$A$1:$O$34,15)))+(IF(F247="s",VLOOKUP(F247,'Appendix 3 Rules'!$A$1:$O$34,15)))+(IF(F247="t",VLOOKUP(F247,'Appendix 3 Rules'!$A$1:$O$34,15)))+(IF(F247="u",VLOOKUP(F247,'Appendix 3 Rules'!$A$1:$O$34,15))))</f>
        <v/>
      </c>
      <c r="H247" s="61" t="str">
        <f>IF(F247="","",IF(OR(F247="d",F247="e",F247="gc1",F247="gc2",F247="gc3",F247="gr1",F247="gr2",F247="gr3",F247="h1",F247="h2",F247="h3",F247="i1",F247="i2",F247="j1",F247="j2",F247="k",F247="l1",F247="l2",F247="m1",F247="m2",F247="m3",F247="n",F247="o",F247="p",F247="q",F247="r",F247="s",F247="t",F247="u",F247="f"),MIN(G247,VLOOKUP(F247,'Appx 3 (Mass) Rules'!$A$1:$D$150,4,0)),MIN(G247,VLOOKUP(F247,'Appx 3 (Mass) Rules'!$A$1:$D$150,4,0),SUMPRODUCT(IF(I247="",0,INDEX('Appendix 3 Rules'!$B$2:$B$18,MATCH(F247,'Appendix 3 Rules'!$A$2:$A$17))))+(IF(K247="",0,INDEX('Appendix 3 Rules'!$C$2:$C$18,MATCH(F247,'Appendix 3 Rules'!$A$2:$A$17))))+(IF(M247="",0,INDEX('Appendix 3 Rules'!$D$2:$D$18,MATCH(F247,'Appendix 3 Rules'!$A$2:$A$17))))+(IF(O247="",0,INDEX('Appendix 3 Rules'!$E$2:$E$18,MATCH(F247,'Appendix 3 Rules'!$A$2:$A$17))))+(IF(Q247="",0,INDEX('Appendix 3 Rules'!$F$2:$F$18,MATCH(F247,'Appendix 3 Rules'!$A$2:$A$17))))+(IF(S247="",0,INDEX('Appendix 3 Rules'!$G$2:$G$18,MATCH(F247,'Appendix 3 Rules'!$A$2:$A$17))))+(IF(U247="",0,INDEX('Appendix 3 Rules'!$H$2:$H$18,MATCH(F247,'Appendix 3 Rules'!$A$2:$A$17))))+(IF(W247="",0,INDEX('Appendix 3 Rules'!$I$2:$I$18,MATCH(F247,'Appendix 3 Rules'!$A$2:$A$17))))+(IF(Y247="",0,INDEX('Appendix 3 Rules'!$J$2:$J$18,MATCH(F247,'Appendix 3 Rules'!$A$2:$A$17))))+(IF(AA247="",0,INDEX('Appendix 3 Rules'!$K$2:$K$18,MATCH(F247,'Appendix 3 Rules'!$A$2:$A$17))))+(IF(AC247="",0,INDEX('Appendix 3 Rules'!$L$2:$L$18,MATCH(F247,'Appendix 3 Rules'!$A$2:$A$17))))+(IF(AE247="",0,INDEX('Appendix 3 Rules'!$M$2:$M$18,MATCH(F247,'Appendix 3 Rules'!$A$2:$A$17))))+(IF(AG247="",0,INDEX('Appendix 3 Rules'!$N$2:$N$18,MATCH(F247,'Appendix 3 Rules'!$A$2:$A$17))))+(IF(F247="gc1",VLOOKUP(F247,'Appendix 3 Rules'!$A$1:$O$34,15)))+(IF(F247="gc2",VLOOKUP(F247,'Appendix 3 Rules'!$A$1:$O$34,15)))+(IF(F247="gc3",VLOOKUP(F247,'Appendix 3 Rules'!$A$1:$O$34,15)))+(IF(F247="gr1",VLOOKUP(F247,'Appendix 3 Rules'!$A$1:$O$34,15)))+(IF(F247="gr2",VLOOKUP(F247,'Appendix 3 Rules'!$A$1:$O$34,15)))+(IF(F247="gr3",VLOOKUP(F247,'Appendix 3 Rules'!$A$1:$O$34,15)))+(IF(F247="h1",VLOOKUP(F247,'Appendix 3 Rules'!$A$1:$O$34,15)))+(IF(F247="h2",VLOOKUP(F247,'Appendix 3 Rules'!$A$1:$O$34,15)))+(IF(F247="h3",VLOOKUP(F247,'Appendix 3 Rules'!$A$1:$O$34,15)))+(IF(F247="i1",VLOOKUP(F247,'Appendix 3 Rules'!$A$1:$O$34,15)))+(IF(F247="i2",VLOOKUP(F247,'Appendix 3 Rules'!$A$1:$O$34,15)))+(IF(F247="j1",VLOOKUP(F247,'Appendix 3 Rules'!$A$1:$O$34,15)))+(IF(F247="j2",VLOOKUP(F247,'Appendix 3 Rules'!$A$1:$O$34,15)))+(IF(F247="k",VLOOKUP(F247,'Appendix 3 Rules'!$A$1:$O$34,15)))+(IF(F247="l1",VLOOKUP(F247,'Appendix 3 Rules'!$A$1:$O$34,15)))+(IF(F247="l2",VLOOKUP(F247,'Appendix 3 Rules'!$A$1:$O$34,15)))+(IF(F247="m1",VLOOKUP(F247,'Appendix 3 Rules'!$A$1:$O$34,15)))+(IF(F247="m2",VLOOKUP(F247,'Appendix 3 Rules'!$A$1:$O$34,15)))+(IF(F247="m3",VLOOKUP(F247,'Appendix 3 Rules'!$A$1:$O$34,15)))+(IF(F247="n",VLOOKUP(F247,'Appendix 3 Rules'!$A$1:$O$34,15)))+(IF(F247="o",VLOOKUP(F247,'Appendix 3 Rules'!$A$1:$O$34,15)))+(IF(F247="p",VLOOKUP(F247,'Appendix 3 Rules'!$A$1:$O$34,15)))+(IF(F247="q",VLOOKUP(F247,'Appendix 3 Rules'!$A$1:$O$34,15)))+(IF(F247="r",VLOOKUP(F247,'Appendix 3 Rules'!$A$1:$O$34,15)))+(IF(F247="s",VLOOKUP(F247,'Appendix 3 Rules'!$A$1:$O$34,15)))+(IF(F247="t",VLOOKUP(F247,'Appendix 3 Rules'!$A$1:$O$34,15)))+(IF(F247="u",VLOOKUP(F247,'Appendix 3 Rules'!$A$1:$O$34,15))))))</f>
        <v/>
      </c>
      <c r="I247" s="12"/>
      <c r="J247" s="13"/>
      <c r="K247" s="12"/>
      <c r="L247" s="13"/>
      <c r="M247" s="12"/>
      <c r="N247" s="13"/>
      <c r="O247" s="12"/>
      <c r="P247" s="13"/>
      <c r="Q247" s="12"/>
      <c r="R247" s="13"/>
      <c r="S247" s="12"/>
      <c r="T247" s="13"/>
      <c r="U247" s="12"/>
      <c r="V247" s="13"/>
      <c r="W247" s="12"/>
      <c r="X247" s="13"/>
      <c r="Y247" s="12"/>
      <c r="Z247" s="13"/>
      <c r="AA247" s="12"/>
      <c r="AB247" s="13"/>
      <c r="AC247" s="8"/>
      <c r="AD247" s="13"/>
      <c r="AE247" s="8"/>
      <c r="AF247" s="13"/>
      <c r="AG247" s="8"/>
      <c r="AH247" s="13"/>
      <c r="AI247" s="13"/>
      <c r="AJ247" s="13"/>
      <c r="AK247" s="13"/>
      <c r="AL247" s="13"/>
      <c r="AM247" s="13" t="str">
        <f>IF(OR(AE247&lt;&gt;"",AG247&lt;&gt;""),"",IF(AND(F247&lt;&gt;"f",M247&lt;&gt;""),VLOOKUP(F247,'Appendix 3 Rules'!$A$1:$O$34,4,0),""))</f>
        <v/>
      </c>
      <c r="AN247" s="13" t="str">
        <f>IF(Q247="","",VLOOKUP(F247,'Appendix 3 Rules'!$A$1:$N$34,6,FALSE))</f>
        <v/>
      </c>
      <c r="AO247" s="13" t="str">
        <f>IF(AND(F247="f",U247&lt;&gt;""),VLOOKUP(F247,'Appendix 3 Rules'!$A$1:$N$34,8,FALSE),"")</f>
        <v/>
      </c>
    </row>
    <row r="248" spans="1:41" ht="18" customHeight="1" x14ac:dyDescent="0.2">
      <c r="A248" s="66"/>
      <c r="B248" s="70"/>
      <c r="C248" s="9"/>
      <c r="D248" s="10"/>
      <c r="E248" s="9"/>
      <c r="F248" s="8"/>
      <c r="G248" s="20" t="str">
        <f>IF(F248="","",SUMPRODUCT(IF(I248="",0,INDEX('Appendix 3 Rules'!$B$2:$B$18,MATCH(F248,'Appendix 3 Rules'!$A$2:$A$17))))+(IF(K248="",0,INDEX('Appendix 3 Rules'!$C$2:$C$18,MATCH(F248,'Appendix 3 Rules'!$A$2:$A$17))))+(IF(M248="",0,INDEX('Appendix 3 Rules'!$D$2:$D$18,MATCH(F248,'Appendix 3 Rules'!$A$2:$A$17))))+(IF(O248="",0,INDEX('Appendix 3 Rules'!$E$2:$E$18,MATCH(F248,'Appendix 3 Rules'!$A$2:$A$17))))+(IF(Q248="",0,INDEX('Appendix 3 Rules'!$F$2:$F$18,MATCH(F248,'Appendix 3 Rules'!$A$2:$A$17))))+(IF(S248="",0,INDEX('Appendix 3 Rules'!$G$2:$G$18,MATCH(F248,'Appendix 3 Rules'!$A$2:$A$17))))+(IF(U248="",0,INDEX('Appendix 3 Rules'!$H$2:$H$18,MATCH(F248,'Appendix 3 Rules'!$A$2:$A$17))))+(IF(W248="",0,INDEX('Appendix 3 Rules'!$I$2:$I$18,MATCH(F248,'Appendix 3 Rules'!$A$2:$A$17))))+(IF(Y248="",0,INDEX('Appendix 3 Rules'!$J$2:$J$18,MATCH(F248,'Appendix 3 Rules'!$A$2:$A$17))))+(IF(AA248="",0,INDEX('Appendix 3 Rules'!$K$2:$K$18,MATCH(F248,'Appendix 3 Rules'!$A$2:$A$17))))+(IF(AC248="",0,INDEX('Appendix 3 Rules'!$L$2:$L$18,MATCH(F248,'Appendix 3 Rules'!$A$2:$A$17))))+(IF(AE248="",0,INDEX('Appendix 3 Rules'!$M$2:$M$18,MATCH(F248,'Appendix 3 Rules'!$A$2:$A$17))))+(IF(AG248="",0,INDEX('Appendix 3 Rules'!$N$2:$N$18,MATCH(F248,'Appendix 3 Rules'!$A$2:$A$17))))+(IF(F248="gc1",VLOOKUP(F248,'Appendix 3 Rules'!$A$1:$O$34,15)))+(IF(F248="gc2",VLOOKUP(F248,'Appendix 3 Rules'!$A$1:$O$34,15)))+(IF(F248="gc3",VLOOKUP(F248,'Appendix 3 Rules'!$A$1:$O$34,15)))+(IF(F248="gr1",VLOOKUP(F248,'Appendix 3 Rules'!$A$1:$O$34,15)))+(IF(F248="gr2",VLOOKUP(F248,'Appendix 3 Rules'!$A$1:$O$34,15)))+(IF(F248="gr3",VLOOKUP(F248,'Appendix 3 Rules'!$A$1:$O$34,15)))+(IF(F248="h1",VLOOKUP(F248,'Appendix 3 Rules'!$A$1:$O$34,15)))+(IF(F248="h2",VLOOKUP(F248,'Appendix 3 Rules'!$A$1:$O$34,15)))+(IF(F248="h3",VLOOKUP(F248,'Appendix 3 Rules'!$A$1:$O$34,15)))+(IF(F248="i1",VLOOKUP(F248,'Appendix 3 Rules'!$A$1:$O$34,15)))+(IF(F248="i2",VLOOKUP(F248,'Appendix 3 Rules'!$A$1:$O$34,15)))+(IF(F248="j1",VLOOKUP(F248,'Appendix 3 Rules'!$A$1:$O$34,15)))+(IF(F248="j2",VLOOKUP(F248,'Appendix 3 Rules'!$A$1:$O$34,15)))+(IF(F248="k",VLOOKUP(F248,'Appendix 3 Rules'!$A$1:$O$34,15)))+(IF(F248="l1",VLOOKUP(F248,'Appendix 3 Rules'!$A$1:$O$34,15)))+(IF(F248="l2",VLOOKUP(F248,'Appendix 3 Rules'!$A$1:$O$34,15)))+(IF(F248="m1",VLOOKUP(F248,'Appendix 3 Rules'!$A$1:$O$34,15)))+(IF(F248="m2",VLOOKUP(F248,'Appendix 3 Rules'!$A$1:$O$34,15)))+(IF(F248="m3",VLOOKUP(F248,'Appendix 3 Rules'!$A$1:$O$34,15)))+(IF(F248="n",VLOOKUP(F248,'Appendix 3 Rules'!$A$1:$O$34,15)))+(IF(F248="o",VLOOKUP(F248,'Appendix 3 Rules'!$A$1:$O$34,15)))+(IF(F248="p",VLOOKUP(F248,'Appendix 3 Rules'!$A$1:$O$34,15)))+(IF(F248="q",VLOOKUP(F248,'Appendix 3 Rules'!$A$1:$O$34,15)))+(IF(F248="r",VLOOKUP(F248,'Appendix 3 Rules'!$A$1:$O$34,15)))+(IF(F248="s",VLOOKUP(F248,'Appendix 3 Rules'!$A$1:$O$34,15)))+(IF(F248="t",VLOOKUP(F248,'Appendix 3 Rules'!$A$1:$O$34,15)))+(IF(F248="u",VLOOKUP(F248,'Appendix 3 Rules'!$A$1:$O$34,15))))</f>
        <v/>
      </c>
      <c r="H248" s="61" t="str">
        <f>IF(F248="","",IF(OR(F248="d",F248="e",F248="gc1",F248="gc2",F248="gc3",F248="gr1",F248="gr2",F248="gr3",F248="h1",F248="h2",F248="h3",F248="i1",F248="i2",F248="j1",F248="j2",F248="k",F248="l1",F248="l2",F248="m1",F248="m2",F248="m3",F248="n",F248="o",F248="p",F248="q",F248="r",F248="s",F248="t",F248="u",F248="f"),MIN(G248,VLOOKUP(F248,'Appx 3 (Mass) Rules'!$A$1:$D$150,4,0)),MIN(G248,VLOOKUP(F248,'Appx 3 (Mass) Rules'!$A$1:$D$150,4,0),SUMPRODUCT(IF(I248="",0,INDEX('Appendix 3 Rules'!$B$2:$B$18,MATCH(F248,'Appendix 3 Rules'!$A$2:$A$17))))+(IF(K248="",0,INDEX('Appendix 3 Rules'!$C$2:$C$18,MATCH(F248,'Appendix 3 Rules'!$A$2:$A$17))))+(IF(M248="",0,INDEX('Appendix 3 Rules'!$D$2:$D$18,MATCH(F248,'Appendix 3 Rules'!$A$2:$A$17))))+(IF(O248="",0,INDEX('Appendix 3 Rules'!$E$2:$E$18,MATCH(F248,'Appendix 3 Rules'!$A$2:$A$17))))+(IF(Q248="",0,INDEX('Appendix 3 Rules'!$F$2:$F$18,MATCH(F248,'Appendix 3 Rules'!$A$2:$A$17))))+(IF(S248="",0,INDEX('Appendix 3 Rules'!$G$2:$G$18,MATCH(F248,'Appendix 3 Rules'!$A$2:$A$17))))+(IF(U248="",0,INDEX('Appendix 3 Rules'!$H$2:$H$18,MATCH(F248,'Appendix 3 Rules'!$A$2:$A$17))))+(IF(W248="",0,INDEX('Appendix 3 Rules'!$I$2:$I$18,MATCH(F248,'Appendix 3 Rules'!$A$2:$A$17))))+(IF(Y248="",0,INDEX('Appendix 3 Rules'!$J$2:$J$18,MATCH(F248,'Appendix 3 Rules'!$A$2:$A$17))))+(IF(AA248="",0,INDEX('Appendix 3 Rules'!$K$2:$K$18,MATCH(F248,'Appendix 3 Rules'!$A$2:$A$17))))+(IF(AC248="",0,INDEX('Appendix 3 Rules'!$L$2:$L$18,MATCH(F248,'Appendix 3 Rules'!$A$2:$A$17))))+(IF(AE248="",0,INDEX('Appendix 3 Rules'!$M$2:$M$18,MATCH(F248,'Appendix 3 Rules'!$A$2:$A$17))))+(IF(AG248="",0,INDEX('Appendix 3 Rules'!$N$2:$N$18,MATCH(F248,'Appendix 3 Rules'!$A$2:$A$17))))+(IF(F248="gc1",VLOOKUP(F248,'Appendix 3 Rules'!$A$1:$O$34,15)))+(IF(F248="gc2",VLOOKUP(F248,'Appendix 3 Rules'!$A$1:$O$34,15)))+(IF(F248="gc3",VLOOKUP(F248,'Appendix 3 Rules'!$A$1:$O$34,15)))+(IF(F248="gr1",VLOOKUP(F248,'Appendix 3 Rules'!$A$1:$O$34,15)))+(IF(F248="gr2",VLOOKUP(F248,'Appendix 3 Rules'!$A$1:$O$34,15)))+(IF(F248="gr3",VLOOKUP(F248,'Appendix 3 Rules'!$A$1:$O$34,15)))+(IF(F248="h1",VLOOKUP(F248,'Appendix 3 Rules'!$A$1:$O$34,15)))+(IF(F248="h2",VLOOKUP(F248,'Appendix 3 Rules'!$A$1:$O$34,15)))+(IF(F248="h3",VLOOKUP(F248,'Appendix 3 Rules'!$A$1:$O$34,15)))+(IF(F248="i1",VLOOKUP(F248,'Appendix 3 Rules'!$A$1:$O$34,15)))+(IF(F248="i2",VLOOKUP(F248,'Appendix 3 Rules'!$A$1:$O$34,15)))+(IF(F248="j1",VLOOKUP(F248,'Appendix 3 Rules'!$A$1:$O$34,15)))+(IF(F248="j2",VLOOKUP(F248,'Appendix 3 Rules'!$A$1:$O$34,15)))+(IF(F248="k",VLOOKUP(F248,'Appendix 3 Rules'!$A$1:$O$34,15)))+(IF(F248="l1",VLOOKUP(F248,'Appendix 3 Rules'!$A$1:$O$34,15)))+(IF(F248="l2",VLOOKUP(F248,'Appendix 3 Rules'!$A$1:$O$34,15)))+(IF(F248="m1",VLOOKUP(F248,'Appendix 3 Rules'!$A$1:$O$34,15)))+(IF(F248="m2",VLOOKUP(F248,'Appendix 3 Rules'!$A$1:$O$34,15)))+(IF(F248="m3",VLOOKUP(F248,'Appendix 3 Rules'!$A$1:$O$34,15)))+(IF(F248="n",VLOOKUP(F248,'Appendix 3 Rules'!$A$1:$O$34,15)))+(IF(F248="o",VLOOKUP(F248,'Appendix 3 Rules'!$A$1:$O$34,15)))+(IF(F248="p",VLOOKUP(F248,'Appendix 3 Rules'!$A$1:$O$34,15)))+(IF(F248="q",VLOOKUP(F248,'Appendix 3 Rules'!$A$1:$O$34,15)))+(IF(F248="r",VLOOKUP(F248,'Appendix 3 Rules'!$A$1:$O$34,15)))+(IF(F248="s",VLOOKUP(F248,'Appendix 3 Rules'!$A$1:$O$34,15)))+(IF(F248="t",VLOOKUP(F248,'Appendix 3 Rules'!$A$1:$O$34,15)))+(IF(F248="u",VLOOKUP(F248,'Appendix 3 Rules'!$A$1:$O$34,15))))))</f>
        <v/>
      </c>
      <c r="I248" s="11"/>
      <c r="J248" s="14"/>
      <c r="K248" s="11"/>
      <c r="L248" s="14"/>
      <c r="M248" s="11"/>
      <c r="N248" s="14"/>
      <c r="O248" s="11"/>
      <c r="P248" s="14"/>
      <c r="Q248" s="11"/>
      <c r="R248" s="14"/>
      <c r="S248" s="68"/>
      <c r="T248" s="14"/>
      <c r="U248" s="11"/>
      <c r="V248" s="14"/>
      <c r="W248" s="11"/>
      <c r="X248" s="14"/>
      <c r="Y248" s="69"/>
      <c r="Z248" s="14"/>
      <c r="AA248" s="69"/>
      <c r="AB248" s="14"/>
      <c r="AC248" s="8"/>
      <c r="AD248" s="13"/>
      <c r="AE248" s="8"/>
      <c r="AF248" s="13"/>
      <c r="AG248" s="8"/>
      <c r="AH248" s="13"/>
      <c r="AI248" s="13"/>
      <c r="AJ248" s="13"/>
      <c r="AK248" s="13"/>
      <c r="AL248" s="13"/>
      <c r="AM248" s="13" t="str">
        <f>IF(OR(AE248&lt;&gt;"",AG248&lt;&gt;""),"",IF(AND(F248&lt;&gt;"f",M248&lt;&gt;""),VLOOKUP(F248,'Appendix 3 Rules'!$A$1:$O$34,4,0),""))</f>
        <v/>
      </c>
      <c r="AN248" s="13" t="str">
        <f>IF(Q248="","",VLOOKUP(F248,'Appendix 3 Rules'!$A$1:$N$34,6,FALSE))</f>
        <v/>
      </c>
      <c r="AO248" s="13" t="str">
        <f>IF(AND(F248="f",U248&lt;&gt;""),VLOOKUP(F248,'Appendix 3 Rules'!$A$1:$N$34,8,FALSE),"")</f>
        <v/>
      </c>
    </row>
    <row r="249" spans="1:41" ht="18" customHeight="1" x14ac:dyDescent="0.2">
      <c r="B249" s="70"/>
      <c r="C249" s="9"/>
      <c r="D249" s="10"/>
      <c r="E249" s="9"/>
      <c r="F249" s="8"/>
      <c r="G249" s="20" t="str">
        <f>IF(F249="","",SUMPRODUCT(IF(I249="",0,INDEX('Appendix 3 Rules'!$B$2:$B$18,MATCH(F249,'Appendix 3 Rules'!$A$2:$A$17))))+(IF(K249="",0,INDEX('Appendix 3 Rules'!$C$2:$C$18,MATCH(F249,'Appendix 3 Rules'!$A$2:$A$17))))+(IF(M249="",0,INDEX('Appendix 3 Rules'!$D$2:$D$18,MATCH(F249,'Appendix 3 Rules'!$A$2:$A$17))))+(IF(O249="",0,INDEX('Appendix 3 Rules'!$E$2:$E$18,MATCH(F249,'Appendix 3 Rules'!$A$2:$A$17))))+(IF(Q249="",0,INDEX('Appendix 3 Rules'!$F$2:$F$18,MATCH(F249,'Appendix 3 Rules'!$A$2:$A$17))))+(IF(S249="",0,INDEX('Appendix 3 Rules'!$G$2:$G$18,MATCH(F249,'Appendix 3 Rules'!$A$2:$A$17))))+(IF(U249="",0,INDEX('Appendix 3 Rules'!$H$2:$H$18,MATCH(F249,'Appendix 3 Rules'!$A$2:$A$17))))+(IF(W249="",0,INDEX('Appendix 3 Rules'!$I$2:$I$18,MATCH(F249,'Appendix 3 Rules'!$A$2:$A$17))))+(IF(Y249="",0,INDEX('Appendix 3 Rules'!$J$2:$J$18,MATCH(F249,'Appendix 3 Rules'!$A$2:$A$17))))+(IF(AA249="",0,INDEX('Appendix 3 Rules'!$K$2:$K$18,MATCH(F249,'Appendix 3 Rules'!$A$2:$A$17))))+(IF(AC249="",0,INDEX('Appendix 3 Rules'!$L$2:$L$18,MATCH(F249,'Appendix 3 Rules'!$A$2:$A$17))))+(IF(AE249="",0,INDEX('Appendix 3 Rules'!$M$2:$M$18,MATCH(F249,'Appendix 3 Rules'!$A$2:$A$17))))+(IF(AG249="",0,INDEX('Appendix 3 Rules'!$N$2:$N$18,MATCH(F249,'Appendix 3 Rules'!$A$2:$A$17))))+(IF(F249="gc1",VLOOKUP(F249,'Appendix 3 Rules'!$A$1:$O$34,15)))+(IF(F249="gc2",VLOOKUP(F249,'Appendix 3 Rules'!$A$1:$O$34,15)))+(IF(F249="gc3",VLOOKUP(F249,'Appendix 3 Rules'!$A$1:$O$34,15)))+(IF(F249="gr1",VLOOKUP(F249,'Appendix 3 Rules'!$A$1:$O$34,15)))+(IF(F249="gr2",VLOOKUP(F249,'Appendix 3 Rules'!$A$1:$O$34,15)))+(IF(F249="gr3",VLOOKUP(F249,'Appendix 3 Rules'!$A$1:$O$34,15)))+(IF(F249="h1",VLOOKUP(F249,'Appendix 3 Rules'!$A$1:$O$34,15)))+(IF(F249="h2",VLOOKUP(F249,'Appendix 3 Rules'!$A$1:$O$34,15)))+(IF(F249="h3",VLOOKUP(F249,'Appendix 3 Rules'!$A$1:$O$34,15)))+(IF(F249="i1",VLOOKUP(F249,'Appendix 3 Rules'!$A$1:$O$34,15)))+(IF(F249="i2",VLOOKUP(F249,'Appendix 3 Rules'!$A$1:$O$34,15)))+(IF(F249="j1",VLOOKUP(F249,'Appendix 3 Rules'!$A$1:$O$34,15)))+(IF(F249="j2",VLOOKUP(F249,'Appendix 3 Rules'!$A$1:$O$34,15)))+(IF(F249="k",VLOOKUP(F249,'Appendix 3 Rules'!$A$1:$O$34,15)))+(IF(F249="l1",VLOOKUP(F249,'Appendix 3 Rules'!$A$1:$O$34,15)))+(IF(F249="l2",VLOOKUP(F249,'Appendix 3 Rules'!$A$1:$O$34,15)))+(IF(F249="m1",VLOOKUP(F249,'Appendix 3 Rules'!$A$1:$O$34,15)))+(IF(F249="m2",VLOOKUP(F249,'Appendix 3 Rules'!$A$1:$O$34,15)))+(IF(F249="m3",VLOOKUP(F249,'Appendix 3 Rules'!$A$1:$O$34,15)))+(IF(F249="n",VLOOKUP(F249,'Appendix 3 Rules'!$A$1:$O$34,15)))+(IF(F249="o",VLOOKUP(F249,'Appendix 3 Rules'!$A$1:$O$34,15)))+(IF(F249="p",VLOOKUP(F249,'Appendix 3 Rules'!$A$1:$O$34,15)))+(IF(F249="q",VLOOKUP(F249,'Appendix 3 Rules'!$A$1:$O$34,15)))+(IF(F249="r",VLOOKUP(F249,'Appendix 3 Rules'!$A$1:$O$34,15)))+(IF(F249="s",VLOOKUP(F249,'Appendix 3 Rules'!$A$1:$O$34,15)))+(IF(F249="t",VLOOKUP(F249,'Appendix 3 Rules'!$A$1:$O$34,15)))+(IF(F249="u",VLOOKUP(F249,'Appendix 3 Rules'!$A$1:$O$34,15))))</f>
        <v/>
      </c>
      <c r="H249" s="61" t="str">
        <f>IF(F249="","",IF(OR(F249="d",F249="e",F249="gc1",F249="gc2",F249="gc3",F249="gr1",F249="gr2",F249="gr3",F249="h1",F249="h2",F249="h3",F249="i1",F249="i2",F249="j1",F249="j2",F249="k",F249="l1",F249="l2",F249="m1",F249="m2",F249="m3",F249="n",F249="o",F249="p",F249="q",F249="r",F249="s",F249="t",F249="u",F249="f"),MIN(G249,VLOOKUP(F249,'Appx 3 (Mass) Rules'!$A$1:$D$150,4,0)),MIN(G249,VLOOKUP(F249,'Appx 3 (Mass) Rules'!$A$1:$D$150,4,0),SUMPRODUCT(IF(I249="",0,INDEX('Appendix 3 Rules'!$B$2:$B$18,MATCH(F249,'Appendix 3 Rules'!$A$2:$A$17))))+(IF(K249="",0,INDEX('Appendix 3 Rules'!$C$2:$C$18,MATCH(F249,'Appendix 3 Rules'!$A$2:$A$17))))+(IF(M249="",0,INDEX('Appendix 3 Rules'!$D$2:$D$18,MATCH(F249,'Appendix 3 Rules'!$A$2:$A$17))))+(IF(O249="",0,INDEX('Appendix 3 Rules'!$E$2:$E$18,MATCH(F249,'Appendix 3 Rules'!$A$2:$A$17))))+(IF(Q249="",0,INDEX('Appendix 3 Rules'!$F$2:$F$18,MATCH(F249,'Appendix 3 Rules'!$A$2:$A$17))))+(IF(S249="",0,INDEX('Appendix 3 Rules'!$G$2:$G$18,MATCH(F249,'Appendix 3 Rules'!$A$2:$A$17))))+(IF(U249="",0,INDEX('Appendix 3 Rules'!$H$2:$H$18,MATCH(F249,'Appendix 3 Rules'!$A$2:$A$17))))+(IF(W249="",0,INDEX('Appendix 3 Rules'!$I$2:$I$18,MATCH(F249,'Appendix 3 Rules'!$A$2:$A$17))))+(IF(Y249="",0,INDEX('Appendix 3 Rules'!$J$2:$J$18,MATCH(F249,'Appendix 3 Rules'!$A$2:$A$17))))+(IF(AA249="",0,INDEX('Appendix 3 Rules'!$K$2:$K$18,MATCH(F249,'Appendix 3 Rules'!$A$2:$A$17))))+(IF(AC249="",0,INDEX('Appendix 3 Rules'!$L$2:$L$18,MATCH(F249,'Appendix 3 Rules'!$A$2:$A$17))))+(IF(AE249="",0,INDEX('Appendix 3 Rules'!$M$2:$M$18,MATCH(F249,'Appendix 3 Rules'!$A$2:$A$17))))+(IF(AG249="",0,INDEX('Appendix 3 Rules'!$N$2:$N$18,MATCH(F249,'Appendix 3 Rules'!$A$2:$A$17))))+(IF(F249="gc1",VLOOKUP(F249,'Appendix 3 Rules'!$A$1:$O$34,15)))+(IF(F249="gc2",VLOOKUP(F249,'Appendix 3 Rules'!$A$1:$O$34,15)))+(IF(F249="gc3",VLOOKUP(F249,'Appendix 3 Rules'!$A$1:$O$34,15)))+(IF(F249="gr1",VLOOKUP(F249,'Appendix 3 Rules'!$A$1:$O$34,15)))+(IF(F249="gr2",VLOOKUP(F249,'Appendix 3 Rules'!$A$1:$O$34,15)))+(IF(F249="gr3",VLOOKUP(F249,'Appendix 3 Rules'!$A$1:$O$34,15)))+(IF(F249="h1",VLOOKUP(F249,'Appendix 3 Rules'!$A$1:$O$34,15)))+(IF(F249="h2",VLOOKUP(F249,'Appendix 3 Rules'!$A$1:$O$34,15)))+(IF(F249="h3",VLOOKUP(F249,'Appendix 3 Rules'!$A$1:$O$34,15)))+(IF(F249="i1",VLOOKUP(F249,'Appendix 3 Rules'!$A$1:$O$34,15)))+(IF(F249="i2",VLOOKUP(F249,'Appendix 3 Rules'!$A$1:$O$34,15)))+(IF(F249="j1",VLOOKUP(F249,'Appendix 3 Rules'!$A$1:$O$34,15)))+(IF(F249="j2",VLOOKUP(F249,'Appendix 3 Rules'!$A$1:$O$34,15)))+(IF(F249="k",VLOOKUP(F249,'Appendix 3 Rules'!$A$1:$O$34,15)))+(IF(F249="l1",VLOOKUP(F249,'Appendix 3 Rules'!$A$1:$O$34,15)))+(IF(F249="l2",VLOOKUP(F249,'Appendix 3 Rules'!$A$1:$O$34,15)))+(IF(F249="m1",VLOOKUP(F249,'Appendix 3 Rules'!$A$1:$O$34,15)))+(IF(F249="m2",VLOOKUP(F249,'Appendix 3 Rules'!$A$1:$O$34,15)))+(IF(F249="m3",VLOOKUP(F249,'Appendix 3 Rules'!$A$1:$O$34,15)))+(IF(F249="n",VLOOKUP(F249,'Appendix 3 Rules'!$A$1:$O$34,15)))+(IF(F249="o",VLOOKUP(F249,'Appendix 3 Rules'!$A$1:$O$34,15)))+(IF(F249="p",VLOOKUP(F249,'Appendix 3 Rules'!$A$1:$O$34,15)))+(IF(F249="q",VLOOKUP(F249,'Appendix 3 Rules'!$A$1:$O$34,15)))+(IF(F249="r",VLOOKUP(F249,'Appendix 3 Rules'!$A$1:$O$34,15)))+(IF(F249="s",VLOOKUP(F249,'Appendix 3 Rules'!$A$1:$O$34,15)))+(IF(F249="t",VLOOKUP(F249,'Appendix 3 Rules'!$A$1:$O$34,15)))+(IF(F249="u",VLOOKUP(F249,'Appendix 3 Rules'!$A$1:$O$34,15))))))</f>
        <v/>
      </c>
      <c r="I249" s="12"/>
      <c r="J249" s="13"/>
      <c r="K249" s="12"/>
      <c r="L249" s="13"/>
      <c r="M249" s="12"/>
      <c r="N249" s="13"/>
      <c r="O249" s="12"/>
      <c r="P249" s="13"/>
      <c r="Q249" s="12"/>
      <c r="R249" s="13"/>
      <c r="S249" s="12"/>
      <c r="T249" s="13"/>
      <c r="U249" s="12"/>
      <c r="V249" s="13"/>
      <c r="W249" s="12"/>
      <c r="X249" s="13"/>
      <c r="Y249" s="12"/>
      <c r="Z249" s="13"/>
      <c r="AA249" s="12"/>
      <c r="AB249" s="13"/>
      <c r="AC249" s="8"/>
      <c r="AD249" s="13"/>
      <c r="AE249" s="8"/>
      <c r="AF249" s="13"/>
      <c r="AG249" s="8"/>
      <c r="AH249" s="13"/>
      <c r="AI249" s="13"/>
      <c r="AJ249" s="13"/>
      <c r="AK249" s="13"/>
      <c r="AL249" s="13"/>
      <c r="AM249" s="13" t="str">
        <f>IF(OR(AE249&lt;&gt;"",AG249&lt;&gt;""),"",IF(AND(F249&lt;&gt;"f",M249&lt;&gt;""),VLOOKUP(F249,'Appendix 3 Rules'!$A$1:$O$34,4,0),""))</f>
        <v/>
      </c>
      <c r="AN249" s="13" t="str">
        <f>IF(Q249="","",VLOOKUP(F249,'Appendix 3 Rules'!$A$1:$N$34,6,FALSE))</f>
        <v/>
      </c>
      <c r="AO249" s="13" t="str">
        <f>IF(AND(F249="f",U249&lt;&gt;""),VLOOKUP(F249,'Appendix 3 Rules'!$A$1:$N$34,8,FALSE),"")</f>
        <v/>
      </c>
    </row>
    <row r="250" spans="1:41" ht="18" customHeight="1" x14ac:dyDescent="0.2">
      <c r="B250" s="70"/>
      <c r="C250" s="9"/>
      <c r="D250" s="10"/>
      <c r="E250" s="9"/>
      <c r="F250" s="8"/>
      <c r="G250" s="20" t="str">
        <f>IF(F250="","",SUMPRODUCT(IF(I250="",0,INDEX('Appendix 3 Rules'!$B$2:$B$18,MATCH(F250,'Appendix 3 Rules'!$A$2:$A$17))))+(IF(K250="",0,INDEX('Appendix 3 Rules'!$C$2:$C$18,MATCH(F250,'Appendix 3 Rules'!$A$2:$A$17))))+(IF(M250="",0,INDEX('Appendix 3 Rules'!$D$2:$D$18,MATCH(F250,'Appendix 3 Rules'!$A$2:$A$17))))+(IF(O250="",0,INDEX('Appendix 3 Rules'!$E$2:$E$18,MATCH(F250,'Appendix 3 Rules'!$A$2:$A$17))))+(IF(Q250="",0,INDEX('Appendix 3 Rules'!$F$2:$F$18,MATCH(F250,'Appendix 3 Rules'!$A$2:$A$17))))+(IF(S250="",0,INDEX('Appendix 3 Rules'!$G$2:$G$18,MATCH(F250,'Appendix 3 Rules'!$A$2:$A$17))))+(IF(U250="",0,INDEX('Appendix 3 Rules'!$H$2:$H$18,MATCH(F250,'Appendix 3 Rules'!$A$2:$A$17))))+(IF(W250="",0,INDEX('Appendix 3 Rules'!$I$2:$I$18,MATCH(F250,'Appendix 3 Rules'!$A$2:$A$17))))+(IF(Y250="",0,INDEX('Appendix 3 Rules'!$J$2:$J$18,MATCH(F250,'Appendix 3 Rules'!$A$2:$A$17))))+(IF(AA250="",0,INDEX('Appendix 3 Rules'!$K$2:$K$18,MATCH(F250,'Appendix 3 Rules'!$A$2:$A$17))))+(IF(AC250="",0,INDEX('Appendix 3 Rules'!$L$2:$L$18,MATCH(F250,'Appendix 3 Rules'!$A$2:$A$17))))+(IF(AE250="",0,INDEX('Appendix 3 Rules'!$M$2:$M$18,MATCH(F250,'Appendix 3 Rules'!$A$2:$A$17))))+(IF(AG250="",0,INDEX('Appendix 3 Rules'!$N$2:$N$18,MATCH(F250,'Appendix 3 Rules'!$A$2:$A$17))))+(IF(F250="gc1",VLOOKUP(F250,'Appendix 3 Rules'!$A$1:$O$34,15)))+(IF(F250="gc2",VLOOKUP(F250,'Appendix 3 Rules'!$A$1:$O$34,15)))+(IF(F250="gc3",VLOOKUP(F250,'Appendix 3 Rules'!$A$1:$O$34,15)))+(IF(F250="gr1",VLOOKUP(F250,'Appendix 3 Rules'!$A$1:$O$34,15)))+(IF(F250="gr2",VLOOKUP(F250,'Appendix 3 Rules'!$A$1:$O$34,15)))+(IF(F250="gr3",VLOOKUP(F250,'Appendix 3 Rules'!$A$1:$O$34,15)))+(IF(F250="h1",VLOOKUP(F250,'Appendix 3 Rules'!$A$1:$O$34,15)))+(IF(F250="h2",VLOOKUP(F250,'Appendix 3 Rules'!$A$1:$O$34,15)))+(IF(F250="h3",VLOOKUP(F250,'Appendix 3 Rules'!$A$1:$O$34,15)))+(IF(F250="i1",VLOOKUP(F250,'Appendix 3 Rules'!$A$1:$O$34,15)))+(IF(F250="i2",VLOOKUP(F250,'Appendix 3 Rules'!$A$1:$O$34,15)))+(IF(F250="j1",VLOOKUP(F250,'Appendix 3 Rules'!$A$1:$O$34,15)))+(IF(F250="j2",VLOOKUP(F250,'Appendix 3 Rules'!$A$1:$O$34,15)))+(IF(F250="k",VLOOKUP(F250,'Appendix 3 Rules'!$A$1:$O$34,15)))+(IF(F250="l1",VLOOKUP(F250,'Appendix 3 Rules'!$A$1:$O$34,15)))+(IF(F250="l2",VLOOKUP(F250,'Appendix 3 Rules'!$A$1:$O$34,15)))+(IF(F250="m1",VLOOKUP(F250,'Appendix 3 Rules'!$A$1:$O$34,15)))+(IF(F250="m2",VLOOKUP(F250,'Appendix 3 Rules'!$A$1:$O$34,15)))+(IF(F250="m3",VLOOKUP(F250,'Appendix 3 Rules'!$A$1:$O$34,15)))+(IF(F250="n",VLOOKUP(F250,'Appendix 3 Rules'!$A$1:$O$34,15)))+(IF(F250="o",VLOOKUP(F250,'Appendix 3 Rules'!$A$1:$O$34,15)))+(IF(F250="p",VLOOKUP(F250,'Appendix 3 Rules'!$A$1:$O$34,15)))+(IF(F250="q",VLOOKUP(F250,'Appendix 3 Rules'!$A$1:$O$34,15)))+(IF(F250="r",VLOOKUP(F250,'Appendix 3 Rules'!$A$1:$O$34,15)))+(IF(F250="s",VLOOKUP(F250,'Appendix 3 Rules'!$A$1:$O$34,15)))+(IF(F250="t",VLOOKUP(F250,'Appendix 3 Rules'!$A$1:$O$34,15)))+(IF(F250="u",VLOOKUP(F250,'Appendix 3 Rules'!$A$1:$O$34,15))))</f>
        <v/>
      </c>
      <c r="H250" s="61" t="str">
        <f>IF(F250="","",IF(OR(F250="d",F250="e",F250="gc1",F250="gc2",F250="gc3",F250="gr1",F250="gr2",F250="gr3",F250="h1",F250="h2",F250="h3",F250="i1",F250="i2",F250="j1",F250="j2",F250="k",F250="l1",F250="l2",F250="m1",F250="m2",F250="m3",F250="n",F250="o",F250="p",F250="q",F250="r",F250="s",F250="t",F250="u",F250="f"),MIN(G250,VLOOKUP(F250,'Appx 3 (Mass) Rules'!$A$1:$D$150,4,0)),MIN(G250,VLOOKUP(F250,'Appx 3 (Mass) Rules'!$A$1:$D$150,4,0),SUMPRODUCT(IF(I250="",0,INDEX('Appendix 3 Rules'!$B$2:$B$18,MATCH(F250,'Appendix 3 Rules'!$A$2:$A$17))))+(IF(K250="",0,INDEX('Appendix 3 Rules'!$C$2:$C$18,MATCH(F250,'Appendix 3 Rules'!$A$2:$A$17))))+(IF(M250="",0,INDEX('Appendix 3 Rules'!$D$2:$D$18,MATCH(F250,'Appendix 3 Rules'!$A$2:$A$17))))+(IF(O250="",0,INDEX('Appendix 3 Rules'!$E$2:$E$18,MATCH(F250,'Appendix 3 Rules'!$A$2:$A$17))))+(IF(Q250="",0,INDEX('Appendix 3 Rules'!$F$2:$F$18,MATCH(F250,'Appendix 3 Rules'!$A$2:$A$17))))+(IF(S250="",0,INDEX('Appendix 3 Rules'!$G$2:$G$18,MATCH(F250,'Appendix 3 Rules'!$A$2:$A$17))))+(IF(U250="",0,INDEX('Appendix 3 Rules'!$H$2:$H$18,MATCH(F250,'Appendix 3 Rules'!$A$2:$A$17))))+(IF(W250="",0,INDEX('Appendix 3 Rules'!$I$2:$I$18,MATCH(F250,'Appendix 3 Rules'!$A$2:$A$17))))+(IF(Y250="",0,INDEX('Appendix 3 Rules'!$J$2:$J$18,MATCH(F250,'Appendix 3 Rules'!$A$2:$A$17))))+(IF(AA250="",0,INDEX('Appendix 3 Rules'!$K$2:$K$18,MATCH(F250,'Appendix 3 Rules'!$A$2:$A$17))))+(IF(AC250="",0,INDEX('Appendix 3 Rules'!$L$2:$L$18,MATCH(F250,'Appendix 3 Rules'!$A$2:$A$17))))+(IF(AE250="",0,INDEX('Appendix 3 Rules'!$M$2:$M$18,MATCH(F250,'Appendix 3 Rules'!$A$2:$A$17))))+(IF(AG250="",0,INDEX('Appendix 3 Rules'!$N$2:$N$18,MATCH(F250,'Appendix 3 Rules'!$A$2:$A$17))))+(IF(F250="gc1",VLOOKUP(F250,'Appendix 3 Rules'!$A$1:$O$34,15)))+(IF(F250="gc2",VLOOKUP(F250,'Appendix 3 Rules'!$A$1:$O$34,15)))+(IF(F250="gc3",VLOOKUP(F250,'Appendix 3 Rules'!$A$1:$O$34,15)))+(IF(F250="gr1",VLOOKUP(F250,'Appendix 3 Rules'!$A$1:$O$34,15)))+(IF(F250="gr2",VLOOKUP(F250,'Appendix 3 Rules'!$A$1:$O$34,15)))+(IF(F250="gr3",VLOOKUP(F250,'Appendix 3 Rules'!$A$1:$O$34,15)))+(IF(F250="h1",VLOOKUP(F250,'Appendix 3 Rules'!$A$1:$O$34,15)))+(IF(F250="h2",VLOOKUP(F250,'Appendix 3 Rules'!$A$1:$O$34,15)))+(IF(F250="h3",VLOOKUP(F250,'Appendix 3 Rules'!$A$1:$O$34,15)))+(IF(F250="i1",VLOOKUP(F250,'Appendix 3 Rules'!$A$1:$O$34,15)))+(IF(F250="i2",VLOOKUP(F250,'Appendix 3 Rules'!$A$1:$O$34,15)))+(IF(F250="j1",VLOOKUP(F250,'Appendix 3 Rules'!$A$1:$O$34,15)))+(IF(F250="j2",VLOOKUP(F250,'Appendix 3 Rules'!$A$1:$O$34,15)))+(IF(F250="k",VLOOKUP(F250,'Appendix 3 Rules'!$A$1:$O$34,15)))+(IF(F250="l1",VLOOKUP(F250,'Appendix 3 Rules'!$A$1:$O$34,15)))+(IF(F250="l2",VLOOKUP(F250,'Appendix 3 Rules'!$A$1:$O$34,15)))+(IF(F250="m1",VLOOKUP(F250,'Appendix 3 Rules'!$A$1:$O$34,15)))+(IF(F250="m2",VLOOKUP(F250,'Appendix 3 Rules'!$A$1:$O$34,15)))+(IF(F250="m3",VLOOKUP(F250,'Appendix 3 Rules'!$A$1:$O$34,15)))+(IF(F250="n",VLOOKUP(F250,'Appendix 3 Rules'!$A$1:$O$34,15)))+(IF(F250="o",VLOOKUP(F250,'Appendix 3 Rules'!$A$1:$O$34,15)))+(IF(F250="p",VLOOKUP(F250,'Appendix 3 Rules'!$A$1:$O$34,15)))+(IF(F250="q",VLOOKUP(F250,'Appendix 3 Rules'!$A$1:$O$34,15)))+(IF(F250="r",VLOOKUP(F250,'Appendix 3 Rules'!$A$1:$O$34,15)))+(IF(F250="s",VLOOKUP(F250,'Appendix 3 Rules'!$A$1:$O$34,15)))+(IF(F250="t",VLOOKUP(F250,'Appendix 3 Rules'!$A$1:$O$34,15)))+(IF(F250="u",VLOOKUP(F250,'Appendix 3 Rules'!$A$1:$O$34,15))))))</f>
        <v/>
      </c>
      <c r="I250" s="11"/>
      <c r="J250" s="14"/>
      <c r="K250" s="11"/>
      <c r="L250" s="14"/>
      <c r="M250" s="11"/>
      <c r="N250" s="14"/>
      <c r="O250" s="11"/>
      <c r="P250" s="14"/>
      <c r="Q250" s="11"/>
      <c r="R250" s="14"/>
      <c r="S250" s="68"/>
      <c r="T250" s="14"/>
      <c r="U250" s="11"/>
      <c r="V250" s="14"/>
      <c r="W250" s="11"/>
      <c r="X250" s="14"/>
      <c r="Y250" s="69"/>
      <c r="Z250" s="14"/>
      <c r="AA250" s="69"/>
      <c r="AB250" s="14"/>
      <c r="AC250" s="8"/>
      <c r="AD250" s="13"/>
      <c r="AE250" s="8"/>
      <c r="AF250" s="13"/>
      <c r="AG250" s="8"/>
      <c r="AH250" s="13"/>
      <c r="AI250" s="13"/>
      <c r="AJ250" s="13"/>
      <c r="AK250" s="13"/>
      <c r="AL250" s="13"/>
      <c r="AM250" s="13" t="str">
        <f>IF(OR(AE250&lt;&gt;"",AG250&lt;&gt;""),"",IF(AND(F250&lt;&gt;"f",M250&lt;&gt;""),VLOOKUP(F250,'Appendix 3 Rules'!$A$1:$O$34,4,0),""))</f>
        <v/>
      </c>
      <c r="AN250" s="13" t="str">
        <f>IF(Q250="","",VLOOKUP(F250,'Appendix 3 Rules'!$A$1:$N$34,6,FALSE))</f>
        <v/>
      </c>
      <c r="AO250" s="13" t="str">
        <f>IF(AND(F250="f",U250&lt;&gt;""),VLOOKUP(F250,'Appendix 3 Rules'!$A$1:$N$34,8,FALSE),"")</f>
        <v/>
      </c>
    </row>
    <row r="251" spans="1:41" ht="18" customHeight="1" x14ac:dyDescent="0.2">
      <c r="B251" s="70"/>
      <c r="C251" s="9"/>
      <c r="D251" s="10"/>
      <c r="E251" s="9"/>
      <c r="F251" s="8"/>
      <c r="G251" s="20" t="str">
        <f>IF(F251="","",SUMPRODUCT(IF(I251="",0,INDEX('Appendix 3 Rules'!$B$2:$B$18,MATCH(F251,'Appendix 3 Rules'!$A$2:$A$17))))+(IF(K251="",0,INDEX('Appendix 3 Rules'!$C$2:$C$18,MATCH(F251,'Appendix 3 Rules'!$A$2:$A$17))))+(IF(M251="",0,INDEX('Appendix 3 Rules'!$D$2:$D$18,MATCH(F251,'Appendix 3 Rules'!$A$2:$A$17))))+(IF(O251="",0,INDEX('Appendix 3 Rules'!$E$2:$E$18,MATCH(F251,'Appendix 3 Rules'!$A$2:$A$17))))+(IF(Q251="",0,INDEX('Appendix 3 Rules'!$F$2:$F$18,MATCH(F251,'Appendix 3 Rules'!$A$2:$A$17))))+(IF(S251="",0,INDEX('Appendix 3 Rules'!$G$2:$G$18,MATCH(F251,'Appendix 3 Rules'!$A$2:$A$17))))+(IF(U251="",0,INDEX('Appendix 3 Rules'!$H$2:$H$18,MATCH(F251,'Appendix 3 Rules'!$A$2:$A$17))))+(IF(W251="",0,INDEX('Appendix 3 Rules'!$I$2:$I$18,MATCH(F251,'Appendix 3 Rules'!$A$2:$A$17))))+(IF(Y251="",0,INDEX('Appendix 3 Rules'!$J$2:$J$18,MATCH(F251,'Appendix 3 Rules'!$A$2:$A$17))))+(IF(AA251="",0,INDEX('Appendix 3 Rules'!$K$2:$K$18,MATCH(F251,'Appendix 3 Rules'!$A$2:$A$17))))+(IF(AC251="",0,INDEX('Appendix 3 Rules'!$L$2:$L$18,MATCH(F251,'Appendix 3 Rules'!$A$2:$A$17))))+(IF(AE251="",0,INDEX('Appendix 3 Rules'!$M$2:$M$18,MATCH(F251,'Appendix 3 Rules'!$A$2:$A$17))))+(IF(AG251="",0,INDEX('Appendix 3 Rules'!$N$2:$N$18,MATCH(F251,'Appendix 3 Rules'!$A$2:$A$17))))+(IF(F251="gc1",VLOOKUP(F251,'Appendix 3 Rules'!$A$1:$O$34,15)))+(IF(F251="gc2",VLOOKUP(F251,'Appendix 3 Rules'!$A$1:$O$34,15)))+(IF(F251="gc3",VLOOKUP(F251,'Appendix 3 Rules'!$A$1:$O$34,15)))+(IF(F251="gr1",VLOOKUP(F251,'Appendix 3 Rules'!$A$1:$O$34,15)))+(IF(F251="gr2",VLOOKUP(F251,'Appendix 3 Rules'!$A$1:$O$34,15)))+(IF(F251="gr3",VLOOKUP(F251,'Appendix 3 Rules'!$A$1:$O$34,15)))+(IF(F251="h1",VLOOKUP(F251,'Appendix 3 Rules'!$A$1:$O$34,15)))+(IF(F251="h2",VLOOKUP(F251,'Appendix 3 Rules'!$A$1:$O$34,15)))+(IF(F251="h3",VLOOKUP(F251,'Appendix 3 Rules'!$A$1:$O$34,15)))+(IF(F251="i1",VLOOKUP(F251,'Appendix 3 Rules'!$A$1:$O$34,15)))+(IF(F251="i2",VLOOKUP(F251,'Appendix 3 Rules'!$A$1:$O$34,15)))+(IF(F251="j1",VLOOKUP(F251,'Appendix 3 Rules'!$A$1:$O$34,15)))+(IF(F251="j2",VLOOKUP(F251,'Appendix 3 Rules'!$A$1:$O$34,15)))+(IF(F251="k",VLOOKUP(F251,'Appendix 3 Rules'!$A$1:$O$34,15)))+(IF(F251="l1",VLOOKUP(F251,'Appendix 3 Rules'!$A$1:$O$34,15)))+(IF(F251="l2",VLOOKUP(F251,'Appendix 3 Rules'!$A$1:$O$34,15)))+(IF(F251="m1",VLOOKUP(F251,'Appendix 3 Rules'!$A$1:$O$34,15)))+(IF(F251="m2",VLOOKUP(F251,'Appendix 3 Rules'!$A$1:$O$34,15)))+(IF(F251="m3",VLOOKUP(F251,'Appendix 3 Rules'!$A$1:$O$34,15)))+(IF(F251="n",VLOOKUP(F251,'Appendix 3 Rules'!$A$1:$O$34,15)))+(IF(F251="o",VLOOKUP(F251,'Appendix 3 Rules'!$A$1:$O$34,15)))+(IF(F251="p",VLOOKUP(F251,'Appendix 3 Rules'!$A$1:$O$34,15)))+(IF(F251="q",VLOOKUP(F251,'Appendix 3 Rules'!$A$1:$O$34,15)))+(IF(F251="r",VLOOKUP(F251,'Appendix 3 Rules'!$A$1:$O$34,15)))+(IF(F251="s",VLOOKUP(F251,'Appendix 3 Rules'!$A$1:$O$34,15)))+(IF(F251="t",VLOOKUP(F251,'Appendix 3 Rules'!$A$1:$O$34,15)))+(IF(F251="u",VLOOKUP(F251,'Appendix 3 Rules'!$A$1:$O$34,15))))</f>
        <v/>
      </c>
      <c r="H251" s="61" t="str">
        <f>IF(F251="","",IF(OR(F251="d",F251="e",F251="gc1",F251="gc2",F251="gc3",F251="gr1",F251="gr2",F251="gr3",F251="h1",F251="h2",F251="h3",F251="i1",F251="i2",F251="j1",F251="j2",F251="k",F251="l1",F251="l2",F251="m1",F251="m2",F251="m3",F251="n",F251="o",F251="p",F251="q",F251="r",F251="s",F251="t",F251="u",F251="f"),MIN(G251,VLOOKUP(F251,'Appx 3 (Mass) Rules'!$A$1:$D$150,4,0)),MIN(G251,VLOOKUP(F251,'Appx 3 (Mass) Rules'!$A$1:$D$150,4,0),SUMPRODUCT(IF(I251="",0,INDEX('Appendix 3 Rules'!$B$2:$B$18,MATCH(F251,'Appendix 3 Rules'!$A$2:$A$17))))+(IF(K251="",0,INDEX('Appendix 3 Rules'!$C$2:$C$18,MATCH(F251,'Appendix 3 Rules'!$A$2:$A$17))))+(IF(M251="",0,INDEX('Appendix 3 Rules'!$D$2:$D$18,MATCH(F251,'Appendix 3 Rules'!$A$2:$A$17))))+(IF(O251="",0,INDEX('Appendix 3 Rules'!$E$2:$E$18,MATCH(F251,'Appendix 3 Rules'!$A$2:$A$17))))+(IF(Q251="",0,INDEX('Appendix 3 Rules'!$F$2:$F$18,MATCH(F251,'Appendix 3 Rules'!$A$2:$A$17))))+(IF(S251="",0,INDEX('Appendix 3 Rules'!$G$2:$G$18,MATCH(F251,'Appendix 3 Rules'!$A$2:$A$17))))+(IF(U251="",0,INDEX('Appendix 3 Rules'!$H$2:$H$18,MATCH(F251,'Appendix 3 Rules'!$A$2:$A$17))))+(IF(W251="",0,INDEX('Appendix 3 Rules'!$I$2:$I$18,MATCH(F251,'Appendix 3 Rules'!$A$2:$A$17))))+(IF(Y251="",0,INDEX('Appendix 3 Rules'!$J$2:$J$18,MATCH(F251,'Appendix 3 Rules'!$A$2:$A$17))))+(IF(AA251="",0,INDEX('Appendix 3 Rules'!$K$2:$K$18,MATCH(F251,'Appendix 3 Rules'!$A$2:$A$17))))+(IF(AC251="",0,INDEX('Appendix 3 Rules'!$L$2:$L$18,MATCH(F251,'Appendix 3 Rules'!$A$2:$A$17))))+(IF(AE251="",0,INDEX('Appendix 3 Rules'!$M$2:$M$18,MATCH(F251,'Appendix 3 Rules'!$A$2:$A$17))))+(IF(AG251="",0,INDEX('Appendix 3 Rules'!$N$2:$N$18,MATCH(F251,'Appendix 3 Rules'!$A$2:$A$17))))+(IF(F251="gc1",VLOOKUP(F251,'Appendix 3 Rules'!$A$1:$O$34,15)))+(IF(F251="gc2",VLOOKUP(F251,'Appendix 3 Rules'!$A$1:$O$34,15)))+(IF(F251="gc3",VLOOKUP(F251,'Appendix 3 Rules'!$A$1:$O$34,15)))+(IF(F251="gr1",VLOOKUP(F251,'Appendix 3 Rules'!$A$1:$O$34,15)))+(IF(F251="gr2",VLOOKUP(F251,'Appendix 3 Rules'!$A$1:$O$34,15)))+(IF(F251="gr3",VLOOKUP(F251,'Appendix 3 Rules'!$A$1:$O$34,15)))+(IF(F251="h1",VLOOKUP(F251,'Appendix 3 Rules'!$A$1:$O$34,15)))+(IF(F251="h2",VLOOKUP(F251,'Appendix 3 Rules'!$A$1:$O$34,15)))+(IF(F251="h3",VLOOKUP(F251,'Appendix 3 Rules'!$A$1:$O$34,15)))+(IF(F251="i1",VLOOKUP(F251,'Appendix 3 Rules'!$A$1:$O$34,15)))+(IF(F251="i2",VLOOKUP(F251,'Appendix 3 Rules'!$A$1:$O$34,15)))+(IF(F251="j1",VLOOKUP(F251,'Appendix 3 Rules'!$A$1:$O$34,15)))+(IF(F251="j2",VLOOKUP(F251,'Appendix 3 Rules'!$A$1:$O$34,15)))+(IF(F251="k",VLOOKUP(F251,'Appendix 3 Rules'!$A$1:$O$34,15)))+(IF(F251="l1",VLOOKUP(F251,'Appendix 3 Rules'!$A$1:$O$34,15)))+(IF(F251="l2",VLOOKUP(F251,'Appendix 3 Rules'!$A$1:$O$34,15)))+(IF(F251="m1",VLOOKUP(F251,'Appendix 3 Rules'!$A$1:$O$34,15)))+(IF(F251="m2",VLOOKUP(F251,'Appendix 3 Rules'!$A$1:$O$34,15)))+(IF(F251="m3",VLOOKUP(F251,'Appendix 3 Rules'!$A$1:$O$34,15)))+(IF(F251="n",VLOOKUP(F251,'Appendix 3 Rules'!$A$1:$O$34,15)))+(IF(F251="o",VLOOKUP(F251,'Appendix 3 Rules'!$A$1:$O$34,15)))+(IF(F251="p",VLOOKUP(F251,'Appendix 3 Rules'!$A$1:$O$34,15)))+(IF(F251="q",VLOOKUP(F251,'Appendix 3 Rules'!$A$1:$O$34,15)))+(IF(F251="r",VLOOKUP(F251,'Appendix 3 Rules'!$A$1:$O$34,15)))+(IF(F251="s",VLOOKUP(F251,'Appendix 3 Rules'!$A$1:$O$34,15)))+(IF(F251="t",VLOOKUP(F251,'Appendix 3 Rules'!$A$1:$O$34,15)))+(IF(F251="u",VLOOKUP(F251,'Appendix 3 Rules'!$A$1:$O$34,15))))))</f>
        <v/>
      </c>
      <c r="I251" s="12"/>
      <c r="J251" s="13"/>
      <c r="K251" s="12"/>
      <c r="L251" s="13"/>
      <c r="M251" s="12"/>
      <c r="N251" s="13"/>
      <c r="O251" s="12"/>
      <c r="P251" s="13"/>
      <c r="Q251" s="12"/>
      <c r="R251" s="13"/>
      <c r="S251" s="12"/>
      <c r="T251" s="13"/>
      <c r="U251" s="12"/>
      <c r="V251" s="13"/>
      <c r="W251" s="12"/>
      <c r="X251" s="13"/>
      <c r="Y251" s="12"/>
      <c r="Z251" s="13"/>
      <c r="AA251" s="12"/>
      <c r="AB251" s="13"/>
      <c r="AC251" s="8"/>
      <c r="AD251" s="13"/>
      <c r="AE251" s="8"/>
      <c r="AF251" s="13"/>
      <c r="AG251" s="8"/>
      <c r="AH251" s="13"/>
      <c r="AI251" s="13"/>
      <c r="AJ251" s="13"/>
      <c r="AK251" s="13"/>
      <c r="AL251" s="13"/>
      <c r="AM251" s="13" t="str">
        <f>IF(OR(AE251&lt;&gt;"",AG251&lt;&gt;""),"",IF(AND(F251&lt;&gt;"f",M251&lt;&gt;""),VLOOKUP(F251,'Appendix 3 Rules'!$A$1:$O$34,4,0),""))</f>
        <v/>
      </c>
      <c r="AN251" s="13" t="str">
        <f>IF(Q251="","",VLOOKUP(F251,'Appendix 3 Rules'!$A$1:$N$34,6,FALSE))</f>
        <v/>
      </c>
      <c r="AO251" s="13" t="str">
        <f>IF(AND(F251="f",U251&lt;&gt;""),VLOOKUP(F251,'Appendix 3 Rules'!$A$1:$N$34,8,FALSE),"")</f>
        <v/>
      </c>
    </row>
    <row r="252" spans="1:41" ht="18" customHeight="1" x14ac:dyDescent="0.2">
      <c r="B252" s="70"/>
      <c r="C252" s="9"/>
      <c r="D252" s="10"/>
      <c r="E252" s="9"/>
      <c r="F252" s="8"/>
      <c r="G252" s="20" t="str">
        <f>IF(F252="","",SUMPRODUCT(IF(I252="",0,INDEX('Appendix 3 Rules'!$B$2:$B$18,MATCH(F252,'Appendix 3 Rules'!$A$2:$A$17))))+(IF(K252="",0,INDEX('Appendix 3 Rules'!$C$2:$C$18,MATCH(F252,'Appendix 3 Rules'!$A$2:$A$17))))+(IF(M252="",0,INDEX('Appendix 3 Rules'!$D$2:$D$18,MATCH(F252,'Appendix 3 Rules'!$A$2:$A$17))))+(IF(O252="",0,INDEX('Appendix 3 Rules'!$E$2:$E$18,MATCH(F252,'Appendix 3 Rules'!$A$2:$A$17))))+(IF(Q252="",0,INDEX('Appendix 3 Rules'!$F$2:$F$18,MATCH(F252,'Appendix 3 Rules'!$A$2:$A$17))))+(IF(S252="",0,INDEX('Appendix 3 Rules'!$G$2:$G$18,MATCH(F252,'Appendix 3 Rules'!$A$2:$A$17))))+(IF(U252="",0,INDEX('Appendix 3 Rules'!$H$2:$H$18,MATCH(F252,'Appendix 3 Rules'!$A$2:$A$17))))+(IF(W252="",0,INDEX('Appendix 3 Rules'!$I$2:$I$18,MATCH(F252,'Appendix 3 Rules'!$A$2:$A$17))))+(IF(Y252="",0,INDEX('Appendix 3 Rules'!$J$2:$J$18,MATCH(F252,'Appendix 3 Rules'!$A$2:$A$17))))+(IF(AA252="",0,INDEX('Appendix 3 Rules'!$K$2:$K$18,MATCH(F252,'Appendix 3 Rules'!$A$2:$A$17))))+(IF(AC252="",0,INDEX('Appendix 3 Rules'!$L$2:$L$18,MATCH(F252,'Appendix 3 Rules'!$A$2:$A$17))))+(IF(AE252="",0,INDEX('Appendix 3 Rules'!$M$2:$M$18,MATCH(F252,'Appendix 3 Rules'!$A$2:$A$17))))+(IF(AG252="",0,INDEX('Appendix 3 Rules'!$N$2:$N$18,MATCH(F252,'Appendix 3 Rules'!$A$2:$A$17))))+(IF(F252="gc1",VLOOKUP(F252,'Appendix 3 Rules'!$A$1:$O$34,15)))+(IF(F252="gc2",VLOOKUP(F252,'Appendix 3 Rules'!$A$1:$O$34,15)))+(IF(F252="gc3",VLOOKUP(F252,'Appendix 3 Rules'!$A$1:$O$34,15)))+(IF(F252="gr1",VLOOKUP(F252,'Appendix 3 Rules'!$A$1:$O$34,15)))+(IF(F252="gr2",VLOOKUP(F252,'Appendix 3 Rules'!$A$1:$O$34,15)))+(IF(F252="gr3",VLOOKUP(F252,'Appendix 3 Rules'!$A$1:$O$34,15)))+(IF(F252="h1",VLOOKUP(F252,'Appendix 3 Rules'!$A$1:$O$34,15)))+(IF(F252="h2",VLOOKUP(F252,'Appendix 3 Rules'!$A$1:$O$34,15)))+(IF(F252="h3",VLOOKUP(F252,'Appendix 3 Rules'!$A$1:$O$34,15)))+(IF(F252="i1",VLOOKUP(F252,'Appendix 3 Rules'!$A$1:$O$34,15)))+(IF(F252="i2",VLOOKUP(F252,'Appendix 3 Rules'!$A$1:$O$34,15)))+(IF(F252="j1",VLOOKUP(F252,'Appendix 3 Rules'!$A$1:$O$34,15)))+(IF(F252="j2",VLOOKUP(F252,'Appendix 3 Rules'!$A$1:$O$34,15)))+(IF(F252="k",VLOOKUP(F252,'Appendix 3 Rules'!$A$1:$O$34,15)))+(IF(F252="l1",VLOOKUP(F252,'Appendix 3 Rules'!$A$1:$O$34,15)))+(IF(F252="l2",VLOOKUP(F252,'Appendix 3 Rules'!$A$1:$O$34,15)))+(IF(F252="m1",VLOOKUP(F252,'Appendix 3 Rules'!$A$1:$O$34,15)))+(IF(F252="m2",VLOOKUP(F252,'Appendix 3 Rules'!$A$1:$O$34,15)))+(IF(F252="m3",VLOOKUP(F252,'Appendix 3 Rules'!$A$1:$O$34,15)))+(IF(F252="n",VLOOKUP(F252,'Appendix 3 Rules'!$A$1:$O$34,15)))+(IF(F252="o",VLOOKUP(F252,'Appendix 3 Rules'!$A$1:$O$34,15)))+(IF(F252="p",VLOOKUP(F252,'Appendix 3 Rules'!$A$1:$O$34,15)))+(IF(F252="q",VLOOKUP(F252,'Appendix 3 Rules'!$A$1:$O$34,15)))+(IF(F252="r",VLOOKUP(F252,'Appendix 3 Rules'!$A$1:$O$34,15)))+(IF(F252="s",VLOOKUP(F252,'Appendix 3 Rules'!$A$1:$O$34,15)))+(IF(F252="t",VLOOKUP(F252,'Appendix 3 Rules'!$A$1:$O$34,15)))+(IF(F252="u",VLOOKUP(F252,'Appendix 3 Rules'!$A$1:$O$34,15))))</f>
        <v/>
      </c>
      <c r="H252" s="61" t="str">
        <f>IF(F252="","",IF(OR(F252="d",F252="e",F252="gc1",F252="gc2",F252="gc3",F252="gr1",F252="gr2",F252="gr3",F252="h1",F252="h2",F252="h3",F252="i1",F252="i2",F252="j1",F252="j2",F252="k",F252="l1",F252="l2",F252="m1",F252="m2",F252="m3",F252="n",F252="o",F252="p",F252="q",F252="r",F252="s",F252="t",F252="u",F252="f"),MIN(G252,VLOOKUP(F252,'Appx 3 (Mass) Rules'!$A$1:$D$150,4,0)),MIN(G252,VLOOKUP(F252,'Appx 3 (Mass) Rules'!$A$1:$D$150,4,0),SUMPRODUCT(IF(I252="",0,INDEX('Appendix 3 Rules'!$B$2:$B$18,MATCH(F252,'Appendix 3 Rules'!$A$2:$A$17))))+(IF(K252="",0,INDEX('Appendix 3 Rules'!$C$2:$C$18,MATCH(F252,'Appendix 3 Rules'!$A$2:$A$17))))+(IF(M252="",0,INDEX('Appendix 3 Rules'!$D$2:$D$18,MATCH(F252,'Appendix 3 Rules'!$A$2:$A$17))))+(IF(O252="",0,INDEX('Appendix 3 Rules'!$E$2:$E$18,MATCH(F252,'Appendix 3 Rules'!$A$2:$A$17))))+(IF(Q252="",0,INDEX('Appendix 3 Rules'!$F$2:$F$18,MATCH(F252,'Appendix 3 Rules'!$A$2:$A$17))))+(IF(S252="",0,INDEX('Appendix 3 Rules'!$G$2:$G$18,MATCH(F252,'Appendix 3 Rules'!$A$2:$A$17))))+(IF(U252="",0,INDEX('Appendix 3 Rules'!$H$2:$H$18,MATCH(F252,'Appendix 3 Rules'!$A$2:$A$17))))+(IF(W252="",0,INDEX('Appendix 3 Rules'!$I$2:$I$18,MATCH(F252,'Appendix 3 Rules'!$A$2:$A$17))))+(IF(Y252="",0,INDEX('Appendix 3 Rules'!$J$2:$J$18,MATCH(F252,'Appendix 3 Rules'!$A$2:$A$17))))+(IF(AA252="",0,INDEX('Appendix 3 Rules'!$K$2:$K$18,MATCH(F252,'Appendix 3 Rules'!$A$2:$A$17))))+(IF(AC252="",0,INDEX('Appendix 3 Rules'!$L$2:$L$18,MATCH(F252,'Appendix 3 Rules'!$A$2:$A$17))))+(IF(AE252="",0,INDEX('Appendix 3 Rules'!$M$2:$M$18,MATCH(F252,'Appendix 3 Rules'!$A$2:$A$17))))+(IF(AG252="",0,INDEX('Appendix 3 Rules'!$N$2:$N$18,MATCH(F252,'Appendix 3 Rules'!$A$2:$A$17))))+(IF(F252="gc1",VLOOKUP(F252,'Appendix 3 Rules'!$A$1:$O$34,15)))+(IF(F252="gc2",VLOOKUP(F252,'Appendix 3 Rules'!$A$1:$O$34,15)))+(IF(F252="gc3",VLOOKUP(F252,'Appendix 3 Rules'!$A$1:$O$34,15)))+(IF(F252="gr1",VLOOKUP(F252,'Appendix 3 Rules'!$A$1:$O$34,15)))+(IF(F252="gr2",VLOOKUP(F252,'Appendix 3 Rules'!$A$1:$O$34,15)))+(IF(F252="gr3",VLOOKUP(F252,'Appendix 3 Rules'!$A$1:$O$34,15)))+(IF(F252="h1",VLOOKUP(F252,'Appendix 3 Rules'!$A$1:$O$34,15)))+(IF(F252="h2",VLOOKUP(F252,'Appendix 3 Rules'!$A$1:$O$34,15)))+(IF(F252="h3",VLOOKUP(F252,'Appendix 3 Rules'!$A$1:$O$34,15)))+(IF(F252="i1",VLOOKUP(F252,'Appendix 3 Rules'!$A$1:$O$34,15)))+(IF(F252="i2",VLOOKUP(F252,'Appendix 3 Rules'!$A$1:$O$34,15)))+(IF(F252="j1",VLOOKUP(F252,'Appendix 3 Rules'!$A$1:$O$34,15)))+(IF(F252="j2",VLOOKUP(F252,'Appendix 3 Rules'!$A$1:$O$34,15)))+(IF(F252="k",VLOOKUP(F252,'Appendix 3 Rules'!$A$1:$O$34,15)))+(IF(F252="l1",VLOOKUP(F252,'Appendix 3 Rules'!$A$1:$O$34,15)))+(IF(F252="l2",VLOOKUP(F252,'Appendix 3 Rules'!$A$1:$O$34,15)))+(IF(F252="m1",VLOOKUP(F252,'Appendix 3 Rules'!$A$1:$O$34,15)))+(IF(F252="m2",VLOOKUP(F252,'Appendix 3 Rules'!$A$1:$O$34,15)))+(IF(F252="m3",VLOOKUP(F252,'Appendix 3 Rules'!$A$1:$O$34,15)))+(IF(F252="n",VLOOKUP(F252,'Appendix 3 Rules'!$A$1:$O$34,15)))+(IF(F252="o",VLOOKUP(F252,'Appendix 3 Rules'!$A$1:$O$34,15)))+(IF(F252="p",VLOOKUP(F252,'Appendix 3 Rules'!$A$1:$O$34,15)))+(IF(F252="q",VLOOKUP(F252,'Appendix 3 Rules'!$A$1:$O$34,15)))+(IF(F252="r",VLOOKUP(F252,'Appendix 3 Rules'!$A$1:$O$34,15)))+(IF(F252="s",VLOOKUP(F252,'Appendix 3 Rules'!$A$1:$O$34,15)))+(IF(F252="t",VLOOKUP(F252,'Appendix 3 Rules'!$A$1:$O$34,15)))+(IF(F252="u",VLOOKUP(F252,'Appendix 3 Rules'!$A$1:$O$34,15))))))</f>
        <v/>
      </c>
      <c r="I252" s="11"/>
      <c r="J252" s="14"/>
      <c r="K252" s="11"/>
      <c r="L252" s="14"/>
      <c r="M252" s="11"/>
      <c r="N252" s="14"/>
      <c r="O252" s="11"/>
      <c r="P252" s="14"/>
      <c r="Q252" s="11"/>
      <c r="R252" s="14"/>
      <c r="S252" s="68"/>
      <c r="T252" s="14"/>
      <c r="U252" s="11"/>
      <c r="V252" s="14"/>
      <c r="W252" s="11"/>
      <c r="X252" s="14"/>
      <c r="Y252" s="69"/>
      <c r="Z252" s="14"/>
      <c r="AA252" s="69"/>
      <c r="AB252" s="14"/>
      <c r="AC252" s="8"/>
      <c r="AD252" s="13"/>
      <c r="AE252" s="8"/>
      <c r="AF252" s="13"/>
      <c r="AG252" s="8"/>
      <c r="AH252" s="13"/>
      <c r="AI252" s="13"/>
      <c r="AJ252" s="13"/>
      <c r="AK252" s="13"/>
      <c r="AL252" s="13"/>
      <c r="AM252" s="13" t="str">
        <f>IF(OR(AE252&lt;&gt;"",AG252&lt;&gt;""),"",IF(AND(F252&lt;&gt;"f",M252&lt;&gt;""),VLOOKUP(F252,'Appendix 3 Rules'!$A$1:$O$34,4,0),""))</f>
        <v/>
      </c>
      <c r="AN252" s="13" t="str">
        <f>IF(Q252="","",VLOOKUP(F252,'Appendix 3 Rules'!$A$1:$N$34,6,FALSE))</f>
        <v/>
      </c>
      <c r="AO252" s="13" t="str">
        <f>IF(AND(F252="f",U252&lt;&gt;""),VLOOKUP(F252,'Appendix 3 Rules'!$A$1:$N$34,8,FALSE),"")</f>
        <v/>
      </c>
    </row>
    <row r="253" spans="1:41" ht="18" customHeight="1" x14ac:dyDescent="0.2">
      <c r="B253" s="70"/>
      <c r="C253" s="9"/>
      <c r="D253" s="10"/>
      <c r="E253" s="9"/>
      <c r="F253" s="8"/>
      <c r="G253" s="20" t="str">
        <f>IF(F253="","",SUMPRODUCT(IF(I253="",0,INDEX('Appendix 3 Rules'!$B$2:$B$18,MATCH(F253,'Appendix 3 Rules'!$A$2:$A$17))))+(IF(K253="",0,INDEX('Appendix 3 Rules'!$C$2:$C$18,MATCH(F253,'Appendix 3 Rules'!$A$2:$A$17))))+(IF(M253="",0,INDEX('Appendix 3 Rules'!$D$2:$D$18,MATCH(F253,'Appendix 3 Rules'!$A$2:$A$17))))+(IF(O253="",0,INDEX('Appendix 3 Rules'!$E$2:$E$18,MATCH(F253,'Appendix 3 Rules'!$A$2:$A$17))))+(IF(Q253="",0,INDEX('Appendix 3 Rules'!$F$2:$F$18,MATCH(F253,'Appendix 3 Rules'!$A$2:$A$17))))+(IF(S253="",0,INDEX('Appendix 3 Rules'!$G$2:$G$18,MATCH(F253,'Appendix 3 Rules'!$A$2:$A$17))))+(IF(U253="",0,INDEX('Appendix 3 Rules'!$H$2:$H$18,MATCH(F253,'Appendix 3 Rules'!$A$2:$A$17))))+(IF(W253="",0,INDEX('Appendix 3 Rules'!$I$2:$I$18,MATCH(F253,'Appendix 3 Rules'!$A$2:$A$17))))+(IF(Y253="",0,INDEX('Appendix 3 Rules'!$J$2:$J$18,MATCH(F253,'Appendix 3 Rules'!$A$2:$A$17))))+(IF(AA253="",0,INDEX('Appendix 3 Rules'!$K$2:$K$18,MATCH(F253,'Appendix 3 Rules'!$A$2:$A$17))))+(IF(AC253="",0,INDEX('Appendix 3 Rules'!$L$2:$L$18,MATCH(F253,'Appendix 3 Rules'!$A$2:$A$17))))+(IF(AE253="",0,INDEX('Appendix 3 Rules'!$M$2:$M$18,MATCH(F253,'Appendix 3 Rules'!$A$2:$A$17))))+(IF(AG253="",0,INDEX('Appendix 3 Rules'!$N$2:$N$18,MATCH(F253,'Appendix 3 Rules'!$A$2:$A$17))))+(IF(F253="gc1",VLOOKUP(F253,'Appendix 3 Rules'!$A$1:$O$34,15)))+(IF(F253="gc2",VLOOKUP(F253,'Appendix 3 Rules'!$A$1:$O$34,15)))+(IF(F253="gc3",VLOOKUP(F253,'Appendix 3 Rules'!$A$1:$O$34,15)))+(IF(F253="gr1",VLOOKUP(F253,'Appendix 3 Rules'!$A$1:$O$34,15)))+(IF(F253="gr2",VLOOKUP(F253,'Appendix 3 Rules'!$A$1:$O$34,15)))+(IF(F253="gr3",VLOOKUP(F253,'Appendix 3 Rules'!$A$1:$O$34,15)))+(IF(F253="h1",VLOOKUP(F253,'Appendix 3 Rules'!$A$1:$O$34,15)))+(IF(F253="h2",VLOOKUP(F253,'Appendix 3 Rules'!$A$1:$O$34,15)))+(IF(F253="h3",VLOOKUP(F253,'Appendix 3 Rules'!$A$1:$O$34,15)))+(IF(F253="i1",VLOOKUP(F253,'Appendix 3 Rules'!$A$1:$O$34,15)))+(IF(F253="i2",VLOOKUP(F253,'Appendix 3 Rules'!$A$1:$O$34,15)))+(IF(F253="j1",VLOOKUP(F253,'Appendix 3 Rules'!$A$1:$O$34,15)))+(IF(F253="j2",VLOOKUP(F253,'Appendix 3 Rules'!$A$1:$O$34,15)))+(IF(F253="k",VLOOKUP(F253,'Appendix 3 Rules'!$A$1:$O$34,15)))+(IF(F253="l1",VLOOKUP(F253,'Appendix 3 Rules'!$A$1:$O$34,15)))+(IF(F253="l2",VLOOKUP(F253,'Appendix 3 Rules'!$A$1:$O$34,15)))+(IF(F253="m1",VLOOKUP(F253,'Appendix 3 Rules'!$A$1:$O$34,15)))+(IF(F253="m2",VLOOKUP(F253,'Appendix 3 Rules'!$A$1:$O$34,15)))+(IF(F253="m3",VLOOKUP(F253,'Appendix 3 Rules'!$A$1:$O$34,15)))+(IF(F253="n",VLOOKUP(F253,'Appendix 3 Rules'!$A$1:$O$34,15)))+(IF(F253="o",VLOOKUP(F253,'Appendix 3 Rules'!$A$1:$O$34,15)))+(IF(F253="p",VLOOKUP(F253,'Appendix 3 Rules'!$A$1:$O$34,15)))+(IF(F253="q",VLOOKUP(F253,'Appendix 3 Rules'!$A$1:$O$34,15)))+(IF(F253="r",VLOOKUP(F253,'Appendix 3 Rules'!$A$1:$O$34,15)))+(IF(F253="s",VLOOKUP(F253,'Appendix 3 Rules'!$A$1:$O$34,15)))+(IF(F253="t",VLOOKUP(F253,'Appendix 3 Rules'!$A$1:$O$34,15)))+(IF(F253="u",VLOOKUP(F253,'Appendix 3 Rules'!$A$1:$O$34,15))))</f>
        <v/>
      </c>
      <c r="H253" s="61" t="str">
        <f>IF(F253="","",IF(OR(F253="d",F253="e",F253="gc1",F253="gc2",F253="gc3",F253="gr1",F253="gr2",F253="gr3",F253="h1",F253="h2",F253="h3",F253="i1",F253="i2",F253="j1",F253="j2",F253="k",F253="l1",F253="l2",F253="m1",F253="m2",F253="m3",F253="n",F253="o",F253="p",F253="q",F253="r",F253="s",F253="t",F253="u",F253="f"),MIN(G253,VLOOKUP(F253,'Appx 3 (Mass) Rules'!$A$1:$D$150,4,0)),MIN(G253,VLOOKUP(F253,'Appx 3 (Mass) Rules'!$A$1:$D$150,4,0),SUMPRODUCT(IF(I253="",0,INDEX('Appendix 3 Rules'!$B$2:$B$18,MATCH(F253,'Appendix 3 Rules'!$A$2:$A$17))))+(IF(K253="",0,INDEX('Appendix 3 Rules'!$C$2:$C$18,MATCH(F253,'Appendix 3 Rules'!$A$2:$A$17))))+(IF(M253="",0,INDEX('Appendix 3 Rules'!$D$2:$D$18,MATCH(F253,'Appendix 3 Rules'!$A$2:$A$17))))+(IF(O253="",0,INDEX('Appendix 3 Rules'!$E$2:$E$18,MATCH(F253,'Appendix 3 Rules'!$A$2:$A$17))))+(IF(Q253="",0,INDEX('Appendix 3 Rules'!$F$2:$F$18,MATCH(F253,'Appendix 3 Rules'!$A$2:$A$17))))+(IF(S253="",0,INDEX('Appendix 3 Rules'!$G$2:$G$18,MATCH(F253,'Appendix 3 Rules'!$A$2:$A$17))))+(IF(U253="",0,INDEX('Appendix 3 Rules'!$H$2:$H$18,MATCH(F253,'Appendix 3 Rules'!$A$2:$A$17))))+(IF(W253="",0,INDEX('Appendix 3 Rules'!$I$2:$I$18,MATCH(F253,'Appendix 3 Rules'!$A$2:$A$17))))+(IF(Y253="",0,INDEX('Appendix 3 Rules'!$J$2:$J$18,MATCH(F253,'Appendix 3 Rules'!$A$2:$A$17))))+(IF(AA253="",0,INDEX('Appendix 3 Rules'!$K$2:$K$18,MATCH(F253,'Appendix 3 Rules'!$A$2:$A$17))))+(IF(AC253="",0,INDEX('Appendix 3 Rules'!$L$2:$L$18,MATCH(F253,'Appendix 3 Rules'!$A$2:$A$17))))+(IF(AE253="",0,INDEX('Appendix 3 Rules'!$M$2:$M$18,MATCH(F253,'Appendix 3 Rules'!$A$2:$A$17))))+(IF(AG253="",0,INDEX('Appendix 3 Rules'!$N$2:$N$18,MATCH(F253,'Appendix 3 Rules'!$A$2:$A$17))))+(IF(F253="gc1",VLOOKUP(F253,'Appendix 3 Rules'!$A$1:$O$34,15)))+(IF(F253="gc2",VLOOKUP(F253,'Appendix 3 Rules'!$A$1:$O$34,15)))+(IF(F253="gc3",VLOOKUP(F253,'Appendix 3 Rules'!$A$1:$O$34,15)))+(IF(F253="gr1",VLOOKUP(F253,'Appendix 3 Rules'!$A$1:$O$34,15)))+(IF(F253="gr2",VLOOKUP(F253,'Appendix 3 Rules'!$A$1:$O$34,15)))+(IF(F253="gr3",VLOOKUP(F253,'Appendix 3 Rules'!$A$1:$O$34,15)))+(IF(F253="h1",VLOOKUP(F253,'Appendix 3 Rules'!$A$1:$O$34,15)))+(IF(F253="h2",VLOOKUP(F253,'Appendix 3 Rules'!$A$1:$O$34,15)))+(IF(F253="h3",VLOOKUP(F253,'Appendix 3 Rules'!$A$1:$O$34,15)))+(IF(F253="i1",VLOOKUP(F253,'Appendix 3 Rules'!$A$1:$O$34,15)))+(IF(F253="i2",VLOOKUP(F253,'Appendix 3 Rules'!$A$1:$O$34,15)))+(IF(F253="j1",VLOOKUP(F253,'Appendix 3 Rules'!$A$1:$O$34,15)))+(IF(F253="j2",VLOOKUP(F253,'Appendix 3 Rules'!$A$1:$O$34,15)))+(IF(F253="k",VLOOKUP(F253,'Appendix 3 Rules'!$A$1:$O$34,15)))+(IF(F253="l1",VLOOKUP(F253,'Appendix 3 Rules'!$A$1:$O$34,15)))+(IF(F253="l2",VLOOKUP(F253,'Appendix 3 Rules'!$A$1:$O$34,15)))+(IF(F253="m1",VLOOKUP(F253,'Appendix 3 Rules'!$A$1:$O$34,15)))+(IF(F253="m2",VLOOKUP(F253,'Appendix 3 Rules'!$A$1:$O$34,15)))+(IF(F253="m3",VLOOKUP(F253,'Appendix 3 Rules'!$A$1:$O$34,15)))+(IF(F253="n",VLOOKUP(F253,'Appendix 3 Rules'!$A$1:$O$34,15)))+(IF(F253="o",VLOOKUP(F253,'Appendix 3 Rules'!$A$1:$O$34,15)))+(IF(F253="p",VLOOKUP(F253,'Appendix 3 Rules'!$A$1:$O$34,15)))+(IF(F253="q",VLOOKUP(F253,'Appendix 3 Rules'!$A$1:$O$34,15)))+(IF(F253="r",VLOOKUP(F253,'Appendix 3 Rules'!$A$1:$O$34,15)))+(IF(F253="s",VLOOKUP(F253,'Appendix 3 Rules'!$A$1:$O$34,15)))+(IF(F253="t",VLOOKUP(F253,'Appendix 3 Rules'!$A$1:$O$34,15)))+(IF(F253="u",VLOOKUP(F253,'Appendix 3 Rules'!$A$1:$O$34,15))))))</f>
        <v/>
      </c>
      <c r="I253" s="12"/>
      <c r="J253" s="13"/>
      <c r="K253" s="12"/>
      <c r="L253" s="13"/>
      <c r="M253" s="12"/>
      <c r="N253" s="13"/>
      <c r="O253" s="12"/>
      <c r="P253" s="13"/>
      <c r="Q253" s="12"/>
      <c r="R253" s="13"/>
      <c r="S253" s="12"/>
      <c r="T253" s="13"/>
      <c r="U253" s="12"/>
      <c r="V253" s="13"/>
      <c r="W253" s="12"/>
      <c r="X253" s="13"/>
      <c r="Y253" s="12"/>
      <c r="Z253" s="13"/>
      <c r="AA253" s="12"/>
      <c r="AB253" s="13"/>
      <c r="AC253" s="8"/>
      <c r="AD253" s="13"/>
      <c r="AE253" s="8"/>
      <c r="AF253" s="13"/>
      <c r="AG253" s="8"/>
      <c r="AH253" s="13"/>
      <c r="AI253" s="13"/>
      <c r="AJ253" s="13"/>
      <c r="AK253" s="13"/>
      <c r="AL253" s="13"/>
      <c r="AM253" s="13" t="str">
        <f>IF(OR(AE253&lt;&gt;"",AG253&lt;&gt;""),"",IF(AND(F253&lt;&gt;"f",M253&lt;&gt;""),VLOOKUP(F253,'Appendix 3 Rules'!$A$1:$O$34,4,0),""))</f>
        <v/>
      </c>
      <c r="AN253" s="13" t="str">
        <f>IF(Q253="","",VLOOKUP(F253,'Appendix 3 Rules'!$A$1:$N$34,6,FALSE))</f>
        <v/>
      </c>
      <c r="AO253" s="13" t="str">
        <f>IF(AND(F253="f",U253&lt;&gt;""),VLOOKUP(F253,'Appendix 3 Rules'!$A$1:$N$34,8,FALSE),"")</f>
        <v/>
      </c>
    </row>
    <row r="254" spans="1:41" ht="18" customHeight="1" x14ac:dyDescent="0.2">
      <c r="B254" s="70"/>
      <c r="C254" s="9"/>
      <c r="D254" s="10"/>
      <c r="E254" s="9"/>
      <c r="F254" s="8"/>
      <c r="G254" s="20" t="str">
        <f>IF(F254="","",SUMPRODUCT(IF(I254="",0,INDEX('Appendix 3 Rules'!$B$2:$B$18,MATCH(F254,'Appendix 3 Rules'!$A$2:$A$17))))+(IF(K254="",0,INDEX('Appendix 3 Rules'!$C$2:$C$18,MATCH(F254,'Appendix 3 Rules'!$A$2:$A$17))))+(IF(M254="",0,INDEX('Appendix 3 Rules'!$D$2:$D$18,MATCH(F254,'Appendix 3 Rules'!$A$2:$A$17))))+(IF(O254="",0,INDEX('Appendix 3 Rules'!$E$2:$E$18,MATCH(F254,'Appendix 3 Rules'!$A$2:$A$17))))+(IF(Q254="",0,INDEX('Appendix 3 Rules'!$F$2:$F$18,MATCH(F254,'Appendix 3 Rules'!$A$2:$A$17))))+(IF(S254="",0,INDEX('Appendix 3 Rules'!$G$2:$G$18,MATCH(F254,'Appendix 3 Rules'!$A$2:$A$17))))+(IF(U254="",0,INDEX('Appendix 3 Rules'!$H$2:$H$18,MATCH(F254,'Appendix 3 Rules'!$A$2:$A$17))))+(IF(W254="",0,INDEX('Appendix 3 Rules'!$I$2:$I$18,MATCH(F254,'Appendix 3 Rules'!$A$2:$A$17))))+(IF(Y254="",0,INDEX('Appendix 3 Rules'!$J$2:$J$18,MATCH(F254,'Appendix 3 Rules'!$A$2:$A$17))))+(IF(AA254="",0,INDEX('Appendix 3 Rules'!$K$2:$K$18,MATCH(F254,'Appendix 3 Rules'!$A$2:$A$17))))+(IF(AC254="",0,INDEX('Appendix 3 Rules'!$L$2:$L$18,MATCH(F254,'Appendix 3 Rules'!$A$2:$A$17))))+(IF(AE254="",0,INDEX('Appendix 3 Rules'!$M$2:$M$18,MATCH(F254,'Appendix 3 Rules'!$A$2:$A$17))))+(IF(AG254="",0,INDEX('Appendix 3 Rules'!$N$2:$N$18,MATCH(F254,'Appendix 3 Rules'!$A$2:$A$17))))+(IF(F254="gc1",VLOOKUP(F254,'Appendix 3 Rules'!$A$1:$O$34,15)))+(IF(F254="gc2",VLOOKUP(F254,'Appendix 3 Rules'!$A$1:$O$34,15)))+(IF(F254="gc3",VLOOKUP(F254,'Appendix 3 Rules'!$A$1:$O$34,15)))+(IF(F254="gr1",VLOOKUP(F254,'Appendix 3 Rules'!$A$1:$O$34,15)))+(IF(F254="gr2",VLOOKUP(F254,'Appendix 3 Rules'!$A$1:$O$34,15)))+(IF(F254="gr3",VLOOKUP(F254,'Appendix 3 Rules'!$A$1:$O$34,15)))+(IF(F254="h1",VLOOKUP(F254,'Appendix 3 Rules'!$A$1:$O$34,15)))+(IF(F254="h2",VLOOKUP(F254,'Appendix 3 Rules'!$A$1:$O$34,15)))+(IF(F254="h3",VLOOKUP(F254,'Appendix 3 Rules'!$A$1:$O$34,15)))+(IF(F254="i1",VLOOKUP(F254,'Appendix 3 Rules'!$A$1:$O$34,15)))+(IF(F254="i2",VLOOKUP(F254,'Appendix 3 Rules'!$A$1:$O$34,15)))+(IF(F254="j1",VLOOKUP(F254,'Appendix 3 Rules'!$A$1:$O$34,15)))+(IF(F254="j2",VLOOKUP(F254,'Appendix 3 Rules'!$A$1:$O$34,15)))+(IF(F254="k",VLOOKUP(F254,'Appendix 3 Rules'!$A$1:$O$34,15)))+(IF(F254="l1",VLOOKUP(F254,'Appendix 3 Rules'!$A$1:$O$34,15)))+(IF(F254="l2",VLOOKUP(F254,'Appendix 3 Rules'!$A$1:$O$34,15)))+(IF(F254="m1",VLOOKUP(F254,'Appendix 3 Rules'!$A$1:$O$34,15)))+(IF(F254="m2",VLOOKUP(F254,'Appendix 3 Rules'!$A$1:$O$34,15)))+(IF(F254="m3",VLOOKUP(F254,'Appendix 3 Rules'!$A$1:$O$34,15)))+(IF(F254="n",VLOOKUP(F254,'Appendix 3 Rules'!$A$1:$O$34,15)))+(IF(F254="o",VLOOKUP(F254,'Appendix 3 Rules'!$A$1:$O$34,15)))+(IF(F254="p",VLOOKUP(F254,'Appendix 3 Rules'!$A$1:$O$34,15)))+(IF(F254="q",VLOOKUP(F254,'Appendix 3 Rules'!$A$1:$O$34,15)))+(IF(F254="r",VLOOKUP(F254,'Appendix 3 Rules'!$A$1:$O$34,15)))+(IF(F254="s",VLOOKUP(F254,'Appendix 3 Rules'!$A$1:$O$34,15)))+(IF(F254="t",VLOOKUP(F254,'Appendix 3 Rules'!$A$1:$O$34,15)))+(IF(F254="u",VLOOKUP(F254,'Appendix 3 Rules'!$A$1:$O$34,15))))</f>
        <v/>
      </c>
      <c r="H254" s="61" t="str">
        <f>IF(F254="","",IF(OR(F254="d",F254="e",F254="gc1",F254="gc2",F254="gc3",F254="gr1",F254="gr2",F254="gr3",F254="h1",F254="h2",F254="h3",F254="i1",F254="i2",F254="j1",F254="j2",F254="k",F254="l1",F254="l2",F254="m1",F254="m2",F254="m3",F254="n",F254="o",F254="p",F254="q",F254="r",F254="s",F254="t",F254="u",F254="f"),MIN(G254,VLOOKUP(F254,'Appx 3 (Mass) Rules'!$A$1:$D$150,4,0)),MIN(G254,VLOOKUP(F254,'Appx 3 (Mass) Rules'!$A$1:$D$150,4,0),SUMPRODUCT(IF(I254="",0,INDEX('Appendix 3 Rules'!$B$2:$B$18,MATCH(F254,'Appendix 3 Rules'!$A$2:$A$17))))+(IF(K254="",0,INDEX('Appendix 3 Rules'!$C$2:$C$18,MATCH(F254,'Appendix 3 Rules'!$A$2:$A$17))))+(IF(M254="",0,INDEX('Appendix 3 Rules'!$D$2:$D$18,MATCH(F254,'Appendix 3 Rules'!$A$2:$A$17))))+(IF(O254="",0,INDEX('Appendix 3 Rules'!$E$2:$E$18,MATCH(F254,'Appendix 3 Rules'!$A$2:$A$17))))+(IF(Q254="",0,INDEX('Appendix 3 Rules'!$F$2:$F$18,MATCH(F254,'Appendix 3 Rules'!$A$2:$A$17))))+(IF(S254="",0,INDEX('Appendix 3 Rules'!$G$2:$G$18,MATCH(F254,'Appendix 3 Rules'!$A$2:$A$17))))+(IF(U254="",0,INDEX('Appendix 3 Rules'!$H$2:$H$18,MATCH(F254,'Appendix 3 Rules'!$A$2:$A$17))))+(IF(W254="",0,INDEX('Appendix 3 Rules'!$I$2:$I$18,MATCH(F254,'Appendix 3 Rules'!$A$2:$A$17))))+(IF(Y254="",0,INDEX('Appendix 3 Rules'!$J$2:$J$18,MATCH(F254,'Appendix 3 Rules'!$A$2:$A$17))))+(IF(AA254="",0,INDEX('Appendix 3 Rules'!$K$2:$K$18,MATCH(F254,'Appendix 3 Rules'!$A$2:$A$17))))+(IF(AC254="",0,INDEX('Appendix 3 Rules'!$L$2:$L$18,MATCH(F254,'Appendix 3 Rules'!$A$2:$A$17))))+(IF(AE254="",0,INDEX('Appendix 3 Rules'!$M$2:$M$18,MATCH(F254,'Appendix 3 Rules'!$A$2:$A$17))))+(IF(AG254="",0,INDEX('Appendix 3 Rules'!$N$2:$N$18,MATCH(F254,'Appendix 3 Rules'!$A$2:$A$17))))+(IF(F254="gc1",VLOOKUP(F254,'Appendix 3 Rules'!$A$1:$O$34,15)))+(IF(F254="gc2",VLOOKUP(F254,'Appendix 3 Rules'!$A$1:$O$34,15)))+(IF(F254="gc3",VLOOKUP(F254,'Appendix 3 Rules'!$A$1:$O$34,15)))+(IF(F254="gr1",VLOOKUP(F254,'Appendix 3 Rules'!$A$1:$O$34,15)))+(IF(F254="gr2",VLOOKUP(F254,'Appendix 3 Rules'!$A$1:$O$34,15)))+(IF(F254="gr3",VLOOKUP(F254,'Appendix 3 Rules'!$A$1:$O$34,15)))+(IF(F254="h1",VLOOKUP(F254,'Appendix 3 Rules'!$A$1:$O$34,15)))+(IF(F254="h2",VLOOKUP(F254,'Appendix 3 Rules'!$A$1:$O$34,15)))+(IF(F254="h3",VLOOKUP(F254,'Appendix 3 Rules'!$A$1:$O$34,15)))+(IF(F254="i1",VLOOKUP(F254,'Appendix 3 Rules'!$A$1:$O$34,15)))+(IF(F254="i2",VLOOKUP(F254,'Appendix 3 Rules'!$A$1:$O$34,15)))+(IF(F254="j1",VLOOKUP(F254,'Appendix 3 Rules'!$A$1:$O$34,15)))+(IF(F254="j2",VLOOKUP(F254,'Appendix 3 Rules'!$A$1:$O$34,15)))+(IF(F254="k",VLOOKUP(F254,'Appendix 3 Rules'!$A$1:$O$34,15)))+(IF(F254="l1",VLOOKUP(F254,'Appendix 3 Rules'!$A$1:$O$34,15)))+(IF(F254="l2",VLOOKUP(F254,'Appendix 3 Rules'!$A$1:$O$34,15)))+(IF(F254="m1",VLOOKUP(F254,'Appendix 3 Rules'!$A$1:$O$34,15)))+(IF(F254="m2",VLOOKUP(F254,'Appendix 3 Rules'!$A$1:$O$34,15)))+(IF(F254="m3",VLOOKUP(F254,'Appendix 3 Rules'!$A$1:$O$34,15)))+(IF(F254="n",VLOOKUP(F254,'Appendix 3 Rules'!$A$1:$O$34,15)))+(IF(F254="o",VLOOKUP(F254,'Appendix 3 Rules'!$A$1:$O$34,15)))+(IF(F254="p",VLOOKUP(F254,'Appendix 3 Rules'!$A$1:$O$34,15)))+(IF(F254="q",VLOOKUP(F254,'Appendix 3 Rules'!$A$1:$O$34,15)))+(IF(F254="r",VLOOKUP(F254,'Appendix 3 Rules'!$A$1:$O$34,15)))+(IF(F254="s",VLOOKUP(F254,'Appendix 3 Rules'!$A$1:$O$34,15)))+(IF(F254="t",VLOOKUP(F254,'Appendix 3 Rules'!$A$1:$O$34,15)))+(IF(F254="u",VLOOKUP(F254,'Appendix 3 Rules'!$A$1:$O$34,15))))))</f>
        <v/>
      </c>
      <c r="I254" s="11"/>
      <c r="J254" s="14"/>
      <c r="K254" s="11"/>
      <c r="L254" s="14"/>
      <c r="M254" s="11"/>
      <c r="N254" s="14"/>
      <c r="O254" s="11"/>
      <c r="P254" s="14"/>
      <c r="Q254" s="11"/>
      <c r="R254" s="14"/>
      <c r="S254" s="68"/>
      <c r="T254" s="14"/>
      <c r="U254" s="11"/>
      <c r="V254" s="14"/>
      <c r="W254" s="11"/>
      <c r="X254" s="14"/>
      <c r="Y254" s="69"/>
      <c r="Z254" s="14"/>
      <c r="AA254" s="69"/>
      <c r="AB254" s="14"/>
      <c r="AC254" s="8"/>
      <c r="AD254" s="13"/>
      <c r="AE254" s="8"/>
      <c r="AF254" s="13"/>
      <c r="AG254" s="8"/>
      <c r="AH254" s="13"/>
      <c r="AI254" s="13"/>
      <c r="AJ254" s="13"/>
      <c r="AK254" s="13"/>
      <c r="AL254" s="13"/>
      <c r="AM254" s="13" t="str">
        <f>IF(OR(AE254&lt;&gt;"",AG254&lt;&gt;""),"",IF(AND(F254&lt;&gt;"f",M254&lt;&gt;""),VLOOKUP(F254,'Appendix 3 Rules'!$A$1:$O$34,4,0),""))</f>
        <v/>
      </c>
      <c r="AN254" s="13" t="str">
        <f>IF(Q254="","",VLOOKUP(F254,'Appendix 3 Rules'!$A$1:$N$34,6,FALSE))</f>
        <v/>
      </c>
      <c r="AO254" s="13" t="str">
        <f>IF(AND(F254="f",U254&lt;&gt;""),VLOOKUP(F254,'Appendix 3 Rules'!$A$1:$N$34,8,FALSE),"")</f>
        <v/>
      </c>
    </row>
    <row r="255" spans="1:41" ht="18" customHeight="1" x14ac:dyDescent="0.2">
      <c r="B255" s="70"/>
      <c r="C255" s="9"/>
      <c r="D255" s="10"/>
      <c r="E255" s="9"/>
      <c r="F255" s="8"/>
      <c r="G255" s="20" t="str">
        <f>IF(F255="","",SUMPRODUCT(IF(I255="",0,INDEX('Appendix 3 Rules'!$B$2:$B$18,MATCH(F255,'Appendix 3 Rules'!$A$2:$A$17))))+(IF(K255="",0,INDEX('Appendix 3 Rules'!$C$2:$C$18,MATCH(F255,'Appendix 3 Rules'!$A$2:$A$17))))+(IF(M255="",0,INDEX('Appendix 3 Rules'!$D$2:$D$18,MATCH(F255,'Appendix 3 Rules'!$A$2:$A$17))))+(IF(O255="",0,INDEX('Appendix 3 Rules'!$E$2:$E$18,MATCH(F255,'Appendix 3 Rules'!$A$2:$A$17))))+(IF(Q255="",0,INDEX('Appendix 3 Rules'!$F$2:$F$18,MATCH(F255,'Appendix 3 Rules'!$A$2:$A$17))))+(IF(S255="",0,INDEX('Appendix 3 Rules'!$G$2:$G$18,MATCH(F255,'Appendix 3 Rules'!$A$2:$A$17))))+(IF(U255="",0,INDEX('Appendix 3 Rules'!$H$2:$H$18,MATCH(F255,'Appendix 3 Rules'!$A$2:$A$17))))+(IF(W255="",0,INDEX('Appendix 3 Rules'!$I$2:$I$18,MATCH(F255,'Appendix 3 Rules'!$A$2:$A$17))))+(IF(Y255="",0,INDEX('Appendix 3 Rules'!$J$2:$J$18,MATCH(F255,'Appendix 3 Rules'!$A$2:$A$17))))+(IF(AA255="",0,INDEX('Appendix 3 Rules'!$K$2:$K$18,MATCH(F255,'Appendix 3 Rules'!$A$2:$A$17))))+(IF(AC255="",0,INDEX('Appendix 3 Rules'!$L$2:$L$18,MATCH(F255,'Appendix 3 Rules'!$A$2:$A$17))))+(IF(AE255="",0,INDEX('Appendix 3 Rules'!$M$2:$M$18,MATCH(F255,'Appendix 3 Rules'!$A$2:$A$17))))+(IF(AG255="",0,INDEX('Appendix 3 Rules'!$N$2:$N$18,MATCH(F255,'Appendix 3 Rules'!$A$2:$A$17))))+(IF(F255="gc1",VLOOKUP(F255,'Appendix 3 Rules'!$A$1:$O$34,15)))+(IF(F255="gc2",VLOOKUP(F255,'Appendix 3 Rules'!$A$1:$O$34,15)))+(IF(F255="gc3",VLOOKUP(F255,'Appendix 3 Rules'!$A$1:$O$34,15)))+(IF(F255="gr1",VLOOKUP(F255,'Appendix 3 Rules'!$A$1:$O$34,15)))+(IF(F255="gr2",VLOOKUP(F255,'Appendix 3 Rules'!$A$1:$O$34,15)))+(IF(F255="gr3",VLOOKUP(F255,'Appendix 3 Rules'!$A$1:$O$34,15)))+(IF(F255="h1",VLOOKUP(F255,'Appendix 3 Rules'!$A$1:$O$34,15)))+(IF(F255="h2",VLOOKUP(F255,'Appendix 3 Rules'!$A$1:$O$34,15)))+(IF(F255="h3",VLOOKUP(F255,'Appendix 3 Rules'!$A$1:$O$34,15)))+(IF(F255="i1",VLOOKUP(F255,'Appendix 3 Rules'!$A$1:$O$34,15)))+(IF(F255="i2",VLOOKUP(F255,'Appendix 3 Rules'!$A$1:$O$34,15)))+(IF(F255="j1",VLOOKUP(F255,'Appendix 3 Rules'!$A$1:$O$34,15)))+(IF(F255="j2",VLOOKUP(F255,'Appendix 3 Rules'!$A$1:$O$34,15)))+(IF(F255="k",VLOOKUP(F255,'Appendix 3 Rules'!$A$1:$O$34,15)))+(IF(F255="l1",VLOOKUP(F255,'Appendix 3 Rules'!$A$1:$O$34,15)))+(IF(F255="l2",VLOOKUP(F255,'Appendix 3 Rules'!$A$1:$O$34,15)))+(IF(F255="m1",VLOOKUP(F255,'Appendix 3 Rules'!$A$1:$O$34,15)))+(IF(F255="m2",VLOOKUP(F255,'Appendix 3 Rules'!$A$1:$O$34,15)))+(IF(F255="m3",VLOOKUP(F255,'Appendix 3 Rules'!$A$1:$O$34,15)))+(IF(F255="n",VLOOKUP(F255,'Appendix 3 Rules'!$A$1:$O$34,15)))+(IF(F255="o",VLOOKUP(F255,'Appendix 3 Rules'!$A$1:$O$34,15)))+(IF(F255="p",VLOOKUP(F255,'Appendix 3 Rules'!$A$1:$O$34,15)))+(IF(F255="q",VLOOKUP(F255,'Appendix 3 Rules'!$A$1:$O$34,15)))+(IF(F255="r",VLOOKUP(F255,'Appendix 3 Rules'!$A$1:$O$34,15)))+(IF(F255="s",VLOOKUP(F255,'Appendix 3 Rules'!$A$1:$O$34,15)))+(IF(F255="t",VLOOKUP(F255,'Appendix 3 Rules'!$A$1:$O$34,15)))+(IF(F255="u",VLOOKUP(F255,'Appendix 3 Rules'!$A$1:$O$34,15))))</f>
        <v/>
      </c>
      <c r="H255" s="61" t="str">
        <f>IF(F255="","",IF(OR(F255="d",F255="e",F255="gc1",F255="gc2",F255="gc3",F255="gr1",F255="gr2",F255="gr3",F255="h1",F255="h2",F255="h3",F255="i1",F255="i2",F255="j1",F255="j2",F255="k",F255="l1",F255="l2",F255="m1",F255="m2",F255="m3",F255="n",F255="o",F255="p",F255="q",F255="r",F255="s",F255="t",F255="u",F255="f"),MIN(G255,VLOOKUP(F255,'Appx 3 (Mass) Rules'!$A$1:$D$150,4,0)),MIN(G255,VLOOKUP(F255,'Appx 3 (Mass) Rules'!$A$1:$D$150,4,0),SUMPRODUCT(IF(I255="",0,INDEX('Appendix 3 Rules'!$B$2:$B$18,MATCH(F255,'Appendix 3 Rules'!$A$2:$A$17))))+(IF(K255="",0,INDEX('Appendix 3 Rules'!$C$2:$C$18,MATCH(F255,'Appendix 3 Rules'!$A$2:$A$17))))+(IF(M255="",0,INDEX('Appendix 3 Rules'!$D$2:$D$18,MATCH(F255,'Appendix 3 Rules'!$A$2:$A$17))))+(IF(O255="",0,INDEX('Appendix 3 Rules'!$E$2:$E$18,MATCH(F255,'Appendix 3 Rules'!$A$2:$A$17))))+(IF(Q255="",0,INDEX('Appendix 3 Rules'!$F$2:$F$18,MATCH(F255,'Appendix 3 Rules'!$A$2:$A$17))))+(IF(S255="",0,INDEX('Appendix 3 Rules'!$G$2:$G$18,MATCH(F255,'Appendix 3 Rules'!$A$2:$A$17))))+(IF(U255="",0,INDEX('Appendix 3 Rules'!$H$2:$H$18,MATCH(F255,'Appendix 3 Rules'!$A$2:$A$17))))+(IF(W255="",0,INDEX('Appendix 3 Rules'!$I$2:$I$18,MATCH(F255,'Appendix 3 Rules'!$A$2:$A$17))))+(IF(Y255="",0,INDEX('Appendix 3 Rules'!$J$2:$J$18,MATCH(F255,'Appendix 3 Rules'!$A$2:$A$17))))+(IF(AA255="",0,INDEX('Appendix 3 Rules'!$K$2:$K$18,MATCH(F255,'Appendix 3 Rules'!$A$2:$A$17))))+(IF(AC255="",0,INDEX('Appendix 3 Rules'!$L$2:$L$18,MATCH(F255,'Appendix 3 Rules'!$A$2:$A$17))))+(IF(AE255="",0,INDEX('Appendix 3 Rules'!$M$2:$M$18,MATCH(F255,'Appendix 3 Rules'!$A$2:$A$17))))+(IF(AG255="",0,INDEX('Appendix 3 Rules'!$N$2:$N$18,MATCH(F255,'Appendix 3 Rules'!$A$2:$A$17))))+(IF(F255="gc1",VLOOKUP(F255,'Appendix 3 Rules'!$A$1:$O$34,15)))+(IF(F255="gc2",VLOOKUP(F255,'Appendix 3 Rules'!$A$1:$O$34,15)))+(IF(F255="gc3",VLOOKUP(F255,'Appendix 3 Rules'!$A$1:$O$34,15)))+(IF(F255="gr1",VLOOKUP(F255,'Appendix 3 Rules'!$A$1:$O$34,15)))+(IF(F255="gr2",VLOOKUP(F255,'Appendix 3 Rules'!$A$1:$O$34,15)))+(IF(F255="gr3",VLOOKUP(F255,'Appendix 3 Rules'!$A$1:$O$34,15)))+(IF(F255="h1",VLOOKUP(F255,'Appendix 3 Rules'!$A$1:$O$34,15)))+(IF(F255="h2",VLOOKUP(F255,'Appendix 3 Rules'!$A$1:$O$34,15)))+(IF(F255="h3",VLOOKUP(F255,'Appendix 3 Rules'!$A$1:$O$34,15)))+(IF(F255="i1",VLOOKUP(F255,'Appendix 3 Rules'!$A$1:$O$34,15)))+(IF(F255="i2",VLOOKUP(F255,'Appendix 3 Rules'!$A$1:$O$34,15)))+(IF(F255="j1",VLOOKUP(F255,'Appendix 3 Rules'!$A$1:$O$34,15)))+(IF(F255="j2",VLOOKUP(F255,'Appendix 3 Rules'!$A$1:$O$34,15)))+(IF(F255="k",VLOOKUP(F255,'Appendix 3 Rules'!$A$1:$O$34,15)))+(IF(F255="l1",VLOOKUP(F255,'Appendix 3 Rules'!$A$1:$O$34,15)))+(IF(F255="l2",VLOOKUP(F255,'Appendix 3 Rules'!$A$1:$O$34,15)))+(IF(F255="m1",VLOOKUP(F255,'Appendix 3 Rules'!$A$1:$O$34,15)))+(IF(F255="m2",VLOOKUP(F255,'Appendix 3 Rules'!$A$1:$O$34,15)))+(IF(F255="m3",VLOOKUP(F255,'Appendix 3 Rules'!$A$1:$O$34,15)))+(IF(F255="n",VLOOKUP(F255,'Appendix 3 Rules'!$A$1:$O$34,15)))+(IF(F255="o",VLOOKUP(F255,'Appendix 3 Rules'!$A$1:$O$34,15)))+(IF(F255="p",VLOOKUP(F255,'Appendix 3 Rules'!$A$1:$O$34,15)))+(IF(F255="q",VLOOKUP(F255,'Appendix 3 Rules'!$A$1:$O$34,15)))+(IF(F255="r",VLOOKUP(F255,'Appendix 3 Rules'!$A$1:$O$34,15)))+(IF(F255="s",VLOOKUP(F255,'Appendix 3 Rules'!$A$1:$O$34,15)))+(IF(F255="t",VLOOKUP(F255,'Appendix 3 Rules'!$A$1:$O$34,15)))+(IF(F255="u",VLOOKUP(F255,'Appendix 3 Rules'!$A$1:$O$34,15))))))</f>
        <v/>
      </c>
      <c r="I255" s="12"/>
      <c r="J255" s="13"/>
      <c r="K255" s="12"/>
      <c r="L255" s="13"/>
      <c r="M255" s="12"/>
      <c r="N255" s="13"/>
      <c r="O255" s="12"/>
      <c r="P255" s="13"/>
      <c r="Q255" s="12"/>
      <c r="R255" s="13"/>
      <c r="S255" s="12"/>
      <c r="T255" s="13"/>
      <c r="U255" s="12"/>
      <c r="V255" s="13"/>
      <c r="W255" s="12"/>
      <c r="X255" s="13"/>
      <c r="Y255" s="12"/>
      <c r="Z255" s="13"/>
      <c r="AA255" s="12"/>
      <c r="AB255" s="13"/>
      <c r="AC255" s="8"/>
      <c r="AD255" s="13"/>
      <c r="AE255" s="8"/>
      <c r="AF255" s="13"/>
      <c r="AG255" s="8"/>
      <c r="AH255" s="13"/>
      <c r="AI255" s="13"/>
      <c r="AJ255" s="13"/>
      <c r="AK255" s="13"/>
      <c r="AL255" s="13"/>
      <c r="AM255" s="13" t="str">
        <f>IF(OR(AE255&lt;&gt;"",AG255&lt;&gt;""),"",IF(AND(F255&lt;&gt;"f",M255&lt;&gt;""),VLOOKUP(F255,'Appendix 3 Rules'!$A$1:$O$34,4,0),""))</f>
        <v/>
      </c>
      <c r="AN255" s="13" t="str">
        <f>IF(Q255="","",VLOOKUP(F255,'Appendix 3 Rules'!$A$1:$N$34,6,FALSE))</f>
        <v/>
      </c>
      <c r="AO255" s="13" t="str">
        <f>IF(AND(F255="f",U255&lt;&gt;""),VLOOKUP(F255,'Appendix 3 Rules'!$A$1:$N$34,8,FALSE),"")</f>
        <v/>
      </c>
    </row>
    <row r="256" spans="1:41" ht="18" customHeight="1" x14ac:dyDescent="0.2">
      <c r="B256" s="70"/>
      <c r="C256" s="9"/>
      <c r="D256" s="10"/>
      <c r="E256" s="9"/>
      <c r="F256" s="8"/>
      <c r="G256" s="20" t="str">
        <f>IF(F256="","",SUMPRODUCT(IF(I256="",0,INDEX('Appendix 3 Rules'!$B$2:$B$18,MATCH(F256,'Appendix 3 Rules'!$A$2:$A$17))))+(IF(K256="",0,INDEX('Appendix 3 Rules'!$C$2:$C$18,MATCH(F256,'Appendix 3 Rules'!$A$2:$A$17))))+(IF(M256="",0,INDEX('Appendix 3 Rules'!$D$2:$D$18,MATCH(F256,'Appendix 3 Rules'!$A$2:$A$17))))+(IF(O256="",0,INDEX('Appendix 3 Rules'!$E$2:$E$18,MATCH(F256,'Appendix 3 Rules'!$A$2:$A$17))))+(IF(Q256="",0,INDEX('Appendix 3 Rules'!$F$2:$F$18,MATCH(F256,'Appendix 3 Rules'!$A$2:$A$17))))+(IF(S256="",0,INDEX('Appendix 3 Rules'!$G$2:$G$18,MATCH(F256,'Appendix 3 Rules'!$A$2:$A$17))))+(IF(U256="",0,INDEX('Appendix 3 Rules'!$H$2:$H$18,MATCH(F256,'Appendix 3 Rules'!$A$2:$A$17))))+(IF(W256="",0,INDEX('Appendix 3 Rules'!$I$2:$I$18,MATCH(F256,'Appendix 3 Rules'!$A$2:$A$17))))+(IF(Y256="",0,INDEX('Appendix 3 Rules'!$J$2:$J$18,MATCH(F256,'Appendix 3 Rules'!$A$2:$A$17))))+(IF(AA256="",0,INDEX('Appendix 3 Rules'!$K$2:$K$18,MATCH(F256,'Appendix 3 Rules'!$A$2:$A$17))))+(IF(AC256="",0,INDEX('Appendix 3 Rules'!$L$2:$L$18,MATCH(F256,'Appendix 3 Rules'!$A$2:$A$17))))+(IF(AE256="",0,INDEX('Appendix 3 Rules'!$M$2:$M$18,MATCH(F256,'Appendix 3 Rules'!$A$2:$A$17))))+(IF(AG256="",0,INDEX('Appendix 3 Rules'!$N$2:$N$18,MATCH(F256,'Appendix 3 Rules'!$A$2:$A$17))))+(IF(F256="gc1",VLOOKUP(F256,'Appendix 3 Rules'!$A$1:$O$34,15)))+(IF(F256="gc2",VLOOKUP(F256,'Appendix 3 Rules'!$A$1:$O$34,15)))+(IF(F256="gc3",VLOOKUP(F256,'Appendix 3 Rules'!$A$1:$O$34,15)))+(IF(F256="gr1",VLOOKUP(F256,'Appendix 3 Rules'!$A$1:$O$34,15)))+(IF(F256="gr2",VLOOKUP(F256,'Appendix 3 Rules'!$A$1:$O$34,15)))+(IF(F256="gr3",VLOOKUP(F256,'Appendix 3 Rules'!$A$1:$O$34,15)))+(IF(F256="h1",VLOOKUP(F256,'Appendix 3 Rules'!$A$1:$O$34,15)))+(IF(F256="h2",VLOOKUP(F256,'Appendix 3 Rules'!$A$1:$O$34,15)))+(IF(F256="h3",VLOOKUP(F256,'Appendix 3 Rules'!$A$1:$O$34,15)))+(IF(F256="i1",VLOOKUP(F256,'Appendix 3 Rules'!$A$1:$O$34,15)))+(IF(F256="i2",VLOOKUP(F256,'Appendix 3 Rules'!$A$1:$O$34,15)))+(IF(F256="j1",VLOOKUP(F256,'Appendix 3 Rules'!$A$1:$O$34,15)))+(IF(F256="j2",VLOOKUP(F256,'Appendix 3 Rules'!$A$1:$O$34,15)))+(IF(F256="k",VLOOKUP(F256,'Appendix 3 Rules'!$A$1:$O$34,15)))+(IF(F256="l1",VLOOKUP(F256,'Appendix 3 Rules'!$A$1:$O$34,15)))+(IF(F256="l2",VLOOKUP(F256,'Appendix 3 Rules'!$A$1:$O$34,15)))+(IF(F256="m1",VLOOKUP(F256,'Appendix 3 Rules'!$A$1:$O$34,15)))+(IF(F256="m2",VLOOKUP(F256,'Appendix 3 Rules'!$A$1:$O$34,15)))+(IF(F256="m3",VLOOKUP(F256,'Appendix 3 Rules'!$A$1:$O$34,15)))+(IF(F256="n",VLOOKUP(F256,'Appendix 3 Rules'!$A$1:$O$34,15)))+(IF(F256="o",VLOOKUP(F256,'Appendix 3 Rules'!$A$1:$O$34,15)))+(IF(F256="p",VLOOKUP(F256,'Appendix 3 Rules'!$A$1:$O$34,15)))+(IF(F256="q",VLOOKUP(F256,'Appendix 3 Rules'!$A$1:$O$34,15)))+(IF(F256="r",VLOOKUP(F256,'Appendix 3 Rules'!$A$1:$O$34,15)))+(IF(F256="s",VLOOKUP(F256,'Appendix 3 Rules'!$A$1:$O$34,15)))+(IF(F256="t",VLOOKUP(F256,'Appendix 3 Rules'!$A$1:$O$34,15)))+(IF(F256="u",VLOOKUP(F256,'Appendix 3 Rules'!$A$1:$O$34,15))))</f>
        <v/>
      </c>
      <c r="H256" s="61" t="str">
        <f>IF(F256="","",IF(OR(F256="d",F256="e",F256="gc1",F256="gc2",F256="gc3",F256="gr1",F256="gr2",F256="gr3",F256="h1",F256="h2",F256="h3",F256="i1",F256="i2",F256="j1",F256="j2",F256="k",F256="l1",F256="l2",F256="m1",F256="m2",F256="m3",F256="n",F256="o",F256="p",F256="q",F256="r",F256="s",F256="t",F256="u",F256="f"),MIN(G256,VLOOKUP(F256,'Appx 3 (Mass) Rules'!$A$1:$D$150,4,0)),MIN(G256,VLOOKUP(F256,'Appx 3 (Mass) Rules'!$A$1:$D$150,4,0),SUMPRODUCT(IF(I256="",0,INDEX('Appendix 3 Rules'!$B$2:$B$18,MATCH(F256,'Appendix 3 Rules'!$A$2:$A$17))))+(IF(K256="",0,INDEX('Appendix 3 Rules'!$C$2:$C$18,MATCH(F256,'Appendix 3 Rules'!$A$2:$A$17))))+(IF(M256="",0,INDEX('Appendix 3 Rules'!$D$2:$D$18,MATCH(F256,'Appendix 3 Rules'!$A$2:$A$17))))+(IF(O256="",0,INDEX('Appendix 3 Rules'!$E$2:$E$18,MATCH(F256,'Appendix 3 Rules'!$A$2:$A$17))))+(IF(Q256="",0,INDEX('Appendix 3 Rules'!$F$2:$F$18,MATCH(F256,'Appendix 3 Rules'!$A$2:$A$17))))+(IF(S256="",0,INDEX('Appendix 3 Rules'!$G$2:$G$18,MATCH(F256,'Appendix 3 Rules'!$A$2:$A$17))))+(IF(U256="",0,INDEX('Appendix 3 Rules'!$H$2:$H$18,MATCH(F256,'Appendix 3 Rules'!$A$2:$A$17))))+(IF(W256="",0,INDEX('Appendix 3 Rules'!$I$2:$I$18,MATCH(F256,'Appendix 3 Rules'!$A$2:$A$17))))+(IF(Y256="",0,INDEX('Appendix 3 Rules'!$J$2:$J$18,MATCH(F256,'Appendix 3 Rules'!$A$2:$A$17))))+(IF(AA256="",0,INDEX('Appendix 3 Rules'!$K$2:$K$18,MATCH(F256,'Appendix 3 Rules'!$A$2:$A$17))))+(IF(AC256="",0,INDEX('Appendix 3 Rules'!$L$2:$L$18,MATCH(F256,'Appendix 3 Rules'!$A$2:$A$17))))+(IF(AE256="",0,INDEX('Appendix 3 Rules'!$M$2:$M$18,MATCH(F256,'Appendix 3 Rules'!$A$2:$A$17))))+(IF(AG256="",0,INDEX('Appendix 3 Rules'!$N$2:$N$18,MATCH(F256,'Appendix 3 Rules'!$A$2:$A$17))))+(IF(F256="gc1",VLOOKUP(F256,'Appendix 3 Rules'!$A$1:$O$34,15)))+(IF(F256="gc2",VLOOKUP(F256,'Appendix 3 Rules'!$A$1:$O$34,15)))+(IF(F256="gc3",VLOOKUP(F256,'Appendix 3 Rules'!$A$1:$O$34,15)))+(IF(F256="gr1",VLOOKUP(F256,'Appendix 3 Rules'!$A$1:$O$34,15)))+(IF(F256="gr2",VLOOKUP(F256,'Appendix 3 Rules'!$A$1:$O$34,15)))+(IF(F256="gr3",VLOOKUP(F256,'Appendix 3 Rules'!$A$1:$O$34,15)))+(IF(F256="h1",VLOOKUP(F256,'Appendix 3 Rules'!$A$1:$O$34,15)))+(IF(F256="h2",VLOOKUP(F256,'Appendix 3 Rules'!$A$1:$O$34,15)))+(IF(F256="h3",VLOOKUP(F256,'Appendix 3 Rules'!$A$1:$O$34,15)))+(IF(F256="i1",VLOOKUP(F256,'Appendix 3 Rules'!$A$1:$O$34,15)))+(IF(F256="i2",VLOOKUP(F256,'Appendix 3 Rules'!$A$1:$O$34,15)))+(IF(F256="j1",VLOOKUP(F256,'Appendix 3 Rules'!$A$1:$O$34,15)))+(IF(F256="j2",VLOOKUP(F256,'Appendix 3 Rules'!$A$1:$O$34,15)))+(IF(F256="k",VLOOKUP(F256,'Appendix 3 Rules'!$A$1:$O$34,15)))+(IF(F256="l1",VLOOKUP(F256,'Appendix 3 Rules'!$A$1:$O$34,15)))+(IF(F256="l2",VLOOKUP(F256,'Appendix 3 Rules'!$A$1:$O$34,15)))+(IF(F256="m1",VLOOKUP(F256,'Appendix 3 Rules'!$A$1:$O$34,15)))+(IF(F256="m2",VLOOKUP(F256,'Appendix 3 Rules'!$A$1:$O$34,15)))+(IF(F256="m3",VLOOKUP(F256,'Appendix 3 Rules'!$A$1:$O$34,15)))+(IF(F256="n",VLOOKUP(F256,'Appendix 3 Rules'!$A$1:$O$34,15)))+(IF(F256="o",VLOOKUP(F256,'Appendix 3 Rules'!$A$1:$O$34,15)))+(IF(F256="p",VLOOKUP(F256,'Appendix 3 Rules'!$A$1:$O$34,15)))+(IF(F256="q",VLOOKUP(F256,'Appendix 3 Rules'!$A$1:$O$34,15)))+(IF(F256="r",VLOOKUP(F256,'Appendix 3 Rules'!$A$1:$O$34,15)))+(IF(F256="s",VLOOKUP(F256,'Appendix 3 Rules'!$A$1:$O$34,15)))+(IF(F256="t",VLOOKUP(F256,'Appendix 3 Rules'!$A$1:$O$34,15)))+(IF(F256="u",VLOOKUP(F256,'Appendix 3 Rules'!$A$1:$O$34,15))))))</f>
        <v/>
      </c>
      <c r="I256" s="11"/>
      <c r="J256" s="14"/>
      <c r="K256" s="11"/>
      <c r="L256" s="14"/>
      <c r="M256" s="11"/>
      <c r="N256" s="14"/>
      <c r="O256" s="11"/>
      <c r="P256" s="14"/>
      <c r="Q256" s="11"/>
      <c r="R256" s="14"/>
      <c r="S256" s="68"/>
      <c r="T256" s="14"/>
      <c r="U256" s="11"/>
      <c r="V256" s="14"/>
      <c r="W256" s="11"/>
      <c r="X256" s="14"/>
      <c r="Y256" s="69"/>
      <c r="Z256" s="14"/>
      <c r="AA256" s="69"/>
      <c r="AB256" s="14"/>
      <c r="AC256" s="8"/>
      <c r="AD256" s="13"/>
      <c r="AE256" s="8"/>
      <c r="AF256" s="13"/>
      <c r="AG256" s="8"/>
      <c r="AH256" s="13"/>
      <c r="AI256" s="13"/>
      <c r="AJ256" s="13"/>
      <c r="AK256" s="13"/>
      <c r="AL256" s="13"/>
      <c r="AM256" s="13" t="str">
        <f>IF(OR(AE256&lt;&gt;"",AG256&lt;&gt;""),"",IF(AND(F256&lt;&gt;"f",M256&lt;&gt;""),VLOOKUP(F256,'Appendix 3 Rules'!$A$1:$O$34,4,0),""))</f>
        <v/>
      </c>
      <c r="AN256" s="13" t="str">
        <f>IF(Q256="","",VLOOKUP(F256,'Appendix 3 Rules'!$A$1:$N$34,6,FALSE))</f>
        <v/>
      </c>
      <c r="AO256" s="13" t="str">
        <f>IF(AND(F256="f",U256&lt;&gt;""),VLOOKUP(F256,'Appendix 3 Rules'!$A$1:$N$34,8,FALSE),"")</f>
        <v/>
      </c>
    </row>
    <row r="257" spans="1:41" ht="18" customHeight="1" x14ac:dyDescent="0.2">
      <c r="B257" s="70"/>
      <c r="C257" s="9"/>
      <c r="D257" s="10"/>
      <c r="E257" s="9"/>
      <c r="F257" s="8"/>
      <c r="G257" s="20" t="str">
        <f>IF(F257="","",SUMPRODUCT(IF(I257="",0,INDEX('Appendix 3 Rules'!$B$2:$B$18,MATCH(F257,'Appendix 3 Rules'!$A$2:$A$17))))+(IF(K257="",0,INDEX('Appendix 3 Rules'!$C$2:$C$18,MATCH(F257,'Appendix 3 Rules'!$A$2:$A$17))))+(IF(M257="",0,INDEX('Appendix 3 Rules'!$D$2:$D$18,MATCH(F257,'Appendix 3 Rules'!$A$2:$A$17))))+(IF(O257="",0,INDEX('Appendix 3 Rules'!$E$2:$E$18,MATCH(F257,'Appendix 3 Rules'!$A$2:$A$17))))+(IF(Q257="",0,INDEX('Appendix 3 Rules'!$F$2:$F$18,MATCH(F257,'Appendix 3 Rules'!$A$2:$A$17))))+(IF(S257="",0,INDEX('Appendix 3 Rules'!$G$2:$G$18,MATCH(F257,'Appendix 3 Rules'!$A$2:$A$17))))+(IF(U257="",0,INDEX('Appendix 3 Rules'!$H$2:$H$18,MATCH(F257,'Appendix 3 Rules'!$A$2:$A$17))))+(IF(W257="",0,INDEX('Appendix 3 Rules'!$I$2:$I$18,MATCH(F257,'Appendix 3 Rules'!$A$2:$A$17))))+(IF(Y257="",0,INDEX('Appendix 3 Rules'!$J$2:$J$18,MATCH(F257,'Appendix 3 Rules'!$A$2:$A$17))))+(IF(AA257="",0,INDEX('Appendix 3 Rules'!$K$2:$K$18,MATCH(F257,'Appendix 3 Rules'!$A$2:$A$17))))+(IF(AC257="",0,INDEX('Appendix 3 Rules'!$L$2:$L$18,MATCH(F257,'Appendix 3 Rules'!$A$2:$A$17))))+(IF(AE257="",0,INDEX('Appendix 3 Rules'!$M$2:$M$18,MATCH(F257,'Appendix 3 Rules'!$A$2:$A$17))))+(IF(AG257="",0,INDEX('Appendix 3 Rules'!$N$2:$N$18,MATCH(F257,'Appendix 3 Rules'!$A$2:$A$17))))+(IF(F257="gc1",VLOOKUP(F257,'Appendix 3 Rules'!$A$1:$O$34,15)))+(IF(F257="gc2",VLOOKUP(F257,'Appendix 3 Rules'!$A$1:$O$34,15)))+(IF(F257="gc3",VLOOKUP(F257,'Appendix 3 Rules'!$A$1:$O$34,15)))+(IF(F257="gr1",VLOOKUP(F257,'Appendix 3 Rules'!$A$1:$O$34,15)))+(IF(F257="gr2",VLOOKUP(F257,'Appendix 3 Rules'!$A$1:$O$34,15)))+(IF(F257="gr3",VLOOKUP(F257,'Appendix 3 Rules'!$A$1:$O$34,15)))+(IF(F257="h1",VLOOKUP(F257,'Appendix 3 Rules'!$A$1:$O$34,15)))+(IF(F257="h2",VLOOKUP(F257,'Appendix 3 Rules'!$A$1:$O$34,15)))+(IF(F257="h3",VLOOKUP(F257,'Appendix 3 Rules'!$A$1:$O$34,15)))+(IF(F257="i1",VLOOKUP(F257,'Appendix 3 Rules'!$A$1:$O$34,15)))+(IF(F257="i2",VLOOKUP(F257,'Appendix 3 Rules'!$A$1:$O$34,15)))+(IF(F257="j1",VLOOKUP(F257,'Appendix 3 Rules'!$A$1:$O$34,15)))+(IF(F257="j2",VLOOKUP(F257,'Appendix 3 Rules'!$A$1:$O$34,15)))+(IF(F257="k",VLOOKUP(F257,'Appendix 3 Rules'!$A$1:$O$34,15)))+(IF(F257="l1",VLOOKUP(F257,'Appendix 3 Rules'!$A$1:$O$34,15)))+(IF(F257="l2",VLOOKUP(F257,'Appendix 3 Rules'!$A$1:$O$34,15)))+(IF(F257="m1",VLOOKUP(F257,'Appendix 3 Rules'!$A$1:$O$34,15)))+(IF(F257="m2",VLOOKUP(F257,'Appendix 3 Rules'!$A$1:$O$34,15)))+(IF(F257="m3",VLOOKUP(F257,'Appendix 3 Rules'!$A$1:$O$34,15)))+(IF(F257="n",VLOOKUP(F257,'Appendix 3 Rules'!$A$1:$O$34,15)))+(IF(F257="o",VLOOKUP(F257,'Appendix 3 Rules'!$A$1:$O$34,15)))+(IF(F257="p",VLOOKUP(F257,'Appendix 3 Rules'!$A$1:$O$34,15)))+(IF(F257="q",VLOOKUP(F257,'Appendix 3 Rules'!$A$1:$O$34,15)))+(IF(F257="r",VLOOKUP(F257,'Appendix 3 Rules'!$A$1:$O$34,15)))+(IF(F257="s",VLOOKUP(F257,'Appendix 3 Rules'!$A$1:$O$34,15)))+(IF(F257="t",VLOOKUP(F257,'Appendix 3 Rules'!$A$1:$O$34,15)))+(IF(F257="u",VLOOKUP(F257,'Appendix 3 Rules'!$A$1:$O$34,15))))</f>
        <v/>
      </c>
      <c r="H257" s="61" t="str">
        <f>IF(F257="","",IF(OR(F257="d",F257="e",F257="gc1",F257="gc2",F257="gc3",F257="gr1",F257="gr2",F257="gr3",F257="h1",F257="h2",F257="h3",F257="i1",F257="i2",F257="j1",F257="j2",F257="k",F257="l1",F257="l2",F257="m1",F257="m2",F257="m3",F257="n",F257="o",F257="p",F257="q",F257="r",F257="s",F257="t",F257="u",F257="f"),MIN(G257,VLOOKUP(F257,'Appx 3 (Mass) Rules'!$A$1:$D$150,4,0)),MIN(G257,VLOOKUP(F257,'Appx 3 (Mass) Rules'!$A$1:$D$150,4,0),SUMPRODUCT(IF(I257="",0,INDEX('Appendix 3 Rules'!$B$2:$B$18,MATCH(F257,'Appendix 3 Rules'!$A$2:$A$17))))+(IF(K257="",0,INDEX('Appendix 3 Rules'!$C$2:$C$18,MATCH(F257,'Appendix 3 Rules'!$A$2:$A$17))))+(IF(M257="",0,INDEX('Appendix 3 Rules'!$D$2:$D$18,MATCH(F257,'Appendix 3 Rules'!$A$2:$A$17))))+(IF(O257="",0,INDEX('Appendix 3 Rules'!$E$2:$E$18,MATCH(F257,'Appendix 3 Rules'!$A$2:$A$17))))+(IF(Q257="",0,INDEX('Appendix 3 Rules'!$F$2:$F$18,MATCH(F257,'Appendix 3 Rules'!$A$2:$A$17))))+(IF(S257="",0,INDEX('Appendix 3 Rules'!$G$2:$G$18,MATCH(F257,'Appendix 3 Rules'!$A$2:$A$17))))+(IF(U257="",0,INDEX('Appendix 3 Rules'!$H$2:$H$18,MATCH(F257,'Appendix 3 Rules'!$A$2:$A$17))))+(IF(W257="",0,INDEX('Appendix 3 Rules'!$I$2:$I$18,MATCH(F257,'Appendix 3 Rules'!$A$2:$A$17))))+(IF(Y257="",0,INDEX('Appendix 3 Rules'!$J$2:$J$18,MATCH(F257,'Appendix 3 Rules'!$A$2:$A$17))))+(IF(AA257="",0,INDEX('Appendix 3 Rules'!$K$2:$K$18,MATCH(F257,'Appendix 3 Rules'!$A$2:$A$17))))+(IF(AC257="",0,INDEX('Appendix 3 Rules'!$L$2:$L$18,MATCH(F257,'Appendix 3 Rules'!$A$2:$A$17))))+(IF(AE257="",0,INDEX('Appendix 3 Rules'!$M$2:$M$18,MATCH(F257,'Appendix 3 Rules'!$A$2:$A$17))))+(IF(AG257="",0,INDEX('Appendix 3 Rules'!$N$2:$N$18,MATCH(F257,'Appendix 3 Rules'!$A$2:$A$17))))+(IF(F257="gc1",VLOOKUP(F257,'Appendix 3 Rules'!$A$1:$O$34,15)))+(IF(F257="gc2",VLOOKUP(F257,'Appendix 3 Rules'!$A$1:$O$34,15)))+(IF(F257="gc3",VLOOKUP(F257,'Appendix 3 Rules'!$A$1:$O$34,15)))+(IF(F257="gr1",VLOOKUP(F257,'Appendix 3 Rules'!$A$1:$O$34,15)))+(IF(F257="gr2",VLOOKUP(F257,'Appendix 3 Rules'!$A$1:$O$34,15)))+(IF(F257="gr3",VLOOKUP(F257,'Appendix 3 Rules'!$A$1:$O$34,15)))+(IF(F257="h1",VLOOKUP(F257,'Appendix 3 Rules'!$A$1:$O$34,15)))+(IF(F257="h2",VLOOKUP(F257,'Appendix 3 Rules'!$A$1:$O$34,15)))+(IF(F257="h3",VLOOKUP(F257,'Appendix 3 Rules'!$A$1:$O$34,15)))+(IF(F257="i1",VLOOKUP(F257,'Appendix 3 Rules'!$A$1:$O$34,15)))+(IF(F257="i2",VLOOKUP(F257,'Appendix 3 Rules'!$A$1:$O$34,15)))+(IF(F257="j1",VLOOKUP(F257,'Appendix 3 Rules'!$A$1:$O$34,15)))+(IF(F257="j2",VLOOKUP(F257,'Appendix 3 Rules'!$A$1:$O$34,15)))+(IF(F257="k",VLOOKUP(F257,'Appendix 3 Rules'!$A$1:$O$34,15)))+(IF(F257="l1",VLOOKUP(F257,'Appendix 3 Rules'!$A$1:$O$34,15)))+(IF(F257="l2",VLOOKUP(F257,'Appendix 3 Rules'!$A$1:$O$34,15)))+(IF(F257="m1",VLOOKUP(F257,'Appendix 3 Rules'!$A$1:$O$34,15)))+(IF(F257="m2",VLOOKUP(F257,'Appendix 3 Rules'!$A$1:$O$34,15)))+(IF(F257="m3",VLOOKUP(F257,'Appendix 3 Rules'!$A$1:$O$34,15)))+(IF(F257="n",VLOOKUP(F257,'Appendix 3 Rules'!$A$1:$O$34,15)))+(IF(F257="o",VLOOKUP(F257,'Appendix 3 Rules'!$A$1:$O$34,15)))+(IF(F257="p",VLOOKUP(F257,'Appendix 3 Rules'!$A$1:$O$34,15)))+(IF(F257="q",VLOOKUP(F257,'Appendix 3 Rules'!$A$1:$O$34,15)))+(IF(F257="r",VLOOKUP(F257,'Appendix 3 Rules'!$A$1:$O$34,15)))+(IF(F257="s",VLOOKUP(F257,'Appendix 3 Rules'!$A$1:$O$34,15)))+(IF(F257="t",VLOOKUP(F257,'Appendix 3 Rules'!$A$1:$O$34,15)))+(IF(F257="u",VLOOKUP(F257,'Appendix 3 Rules'!$A$1:$O$34,15))))))</f>
        <v/>
      </c>
      <c r="I257" s="12"/>
      <c r="J257" s="13"/>
      <c r="K257" s="12"/>
      <c r="L257" s="13"/>
      <c r="M257" s="12"/>
      <c r="N257" s="13"/>
      <c r="O257" s="12"/>
      <c r="P257" s="13"/>
      <c r="Q257" s="12"/>
      <c r="R257" s="13"/>
      <c r="S257" s="12"/>
      <c r="T257" s="13"/>
      <c r="U257" s="12"/>
      <c r="V257" s="13"/>
      <c r="W257" s="12"/>
      <c r="X257" s="13"/>
      <c r="Y257" s="12"/>
      <c r="Z257" s="13"/>
      <c r="AA257" s="12"/>
      <c r="AB257" s="13"/>
      <c r="AC257" s="8"/>
      <c r="AD257" s="13"/>
      <c r="AE257" s="8"/>
      <c r="AF257" s="13"/>
      <c r="AG257" s="8"/>
      <c r="AH257" s="13"/>
      <c r="AI257" s="13"/>
      <c r="AJ257" s="13"/>
      <c r="AK257" s="13"/>
      <c r="AL257" s="13"/>
      <c r="AM257" s="13" t="str">
        <f>IF(OR(AE257&lt;&gt;"",AG257&lt;&gt;""),"",IF(AND(F257&lt;&gt;"f",M257&lt;&gt;""),VLOOKUP(F257,'Appendix 3 Rules'!$A$1:$O$34,4,0),""))</f>
        <v/>
      </c>
      <c r="AN257" s="13" t="str">
        <f>IF(Q257="","",VLOOKUP(F257,'Appendix 3 Rules'!$A$1:$N$34,6,FALSE))</f>
        <v/>
      </c>
      <c r="AO257" s="13" t="str">
        <f>IF(AND(F257="f",U257&lt;&gt;""),VLOOKUP(F257,'Appendix 3 Rules'!$A$1:$N$34,8,FALSE),"")</f>
        <v/>
      </c>
    </row>
    <row r="258" spans="1:41" ht="18" customHeight="1" x14ac:dyDescent="0.2">
      <c r="B258" s="70"/>
      <c r="C258" s="9"/>
      <c r="D258" s="10"/>
      <c r="E258" s="9"/>
      <c r="F258" s="8"/>
      <c r="G258" s="20" t="str">
        <f>IF(F258="","",SUMPRODUCT(IF(I258="",0,INDEX('Appendix 3 Rules'!$B$2:$B$18,MATCH(F258,'Appendix 3 Rules'!$A$2:$A$17))))+(IF(K258="",0,INDEX('Appendix 3 Rules'!$C$2:$C$18,MATCH(F258,'Appendix 3 Rules'!$A$2:$A$17))))+(IF(M258="",0,INDEX('Appendix 3 Rules'!$D$2:$D$18,MATCH(F258,'Appendix 3 Rules'!$A$2:$A$17))))+(IF(O258="",0,INDEX('Appendix 3 Rules'!$E$2:$E$18,MATCH(F258,'Appendix 3 Rules'!$A$2:$A$17))))+(IF(Q258="",0,INDEX('Appendix 3 Rules'!$F$2:$F$18,MATCH(F258,'Appendix 3 Rules'!$A$2:$A$17))))+(IF(S258="",0,INDEX('Appendix 3 Rules'!$G$2:$G$18,MATCH(F258,'Appendix 3 Rules'!$A$2:$A$17))))+(IF(U258="",0,INDEX('Appendix 3 Rules'!$H$2:$H$18,MATCH(F258,'Appendix 3 Rules'!$A$2:$A$17))))+(IF(W258="",0,INDEX('Appendix 3 Rules'!$I$2:$I$18,MATCH(F258,'Appendix 3 Rules'!$A$2:$A$17))))+(IF(Y258="",0,INDEX('Appendix 3 Rules'!$J$2:$J$18,MATCH(F258,'Appendix 3 Rules'!$A$2:$A$17))))+(IF(AA258="",0,INDEX('Appendix 3 Rules'!$K$2:$K$18,MATCH(F258,'Appendix 3 Rules'!$A$2:$A$17))))+(IF(AC258="",0,INDEX('Appendix 3 Rules'!$L$2:$L$18,MATCH(F258,'Appendix 3 Rules'!$A$2:$A$17))))+(IF(AE258="",0,INDEX('Appendix 3 Rules'!$M$2:$M$18,MATCH(F258,'Appendix 3 Rules'!$A$2:$A$17))))+(IF(AG258="",0,INDEX('Appendix 3 Rules'!$N$2:$N$18,MATCH(F258,'Appendix 3 Rules'!$A$2:$A$17))))+(IF(F258="gc1",VLOOKUP(F258,'Appendix 3 Rules'!$A$1:$O$34,15)))+(IF(F258="gc2",VLOOKUP(F258,'Appendix 3 Rules'!$A$1:$O$34,15)))+(IF(F258="gc3",VLOOKUP(F258,'Appendix 3 Rules'!$A$1:$O$34,15)))+(IF(F258="gr1",VLOOKUP(F258,'Appendix 3 Rules'!$A$1:$O$34,15)))+(IF(F258="gr2",VLOOKUP(F258,'Appendix 3 Rules'!$A$1:$O$34,15)))+(IF(F258="gr3",VLOOKUP(F258,'Appendix 3 Rules'!$A$1:$O$34,15)))+(IF(F258="h1",VLOOKUP(F258,'Appendix 3 Rules'!$A$1:$O$34,15)))+(IF(F258="h2",VLOOKUP(F258,'Appendix 3 Rules'!$A$1:$O$34,15)))+(IF(F258="h3",VLOOKUP(F258,'Appendix 3 Rules'!$A$1:$O$34,15)))+(IF(F258="i1",VLOOKUP(F258,'Appendix 3 Rules'!$A$1:$O$34,15)))+(IF(F258="i2",VLOOKUP(F258,'Appendix 3 Rules'!$A$1:$O$34,15)))+(IF(F258="j1",VLOOKUP(F258,'Appendix 3 Rules'!$A$1:$O$34,15)))+(IF(F258="j2",VLOOKUP(F258,'Appendix 3 Rules'!$A$1:$O$34,15)))+(IF(F258="k",VLOOKUP(F258,'Appendix 3 Rules'!$A$1:$O$34,15)))+(IF(F258="l1",VLOOKUP(F258,'Appendix 3 Rules'!$A$1:$O$34,15)))+(IF(F258="l2",VLOOKUP(F258,'Appendix 3 Rules'!$A$1:$O$34,15)))+(IF(F258="m1",VLOOKUP(F258,'Appendix 3 Rules'!$A$1:$O$34,15)))+(IF(F258="m2",VLOOKUP(F258,'Appendix 3 Rules'!$A$1:$O$34,15)))+(IF(F258="m3",VLOOKUP(F258,'Appendix 3 Rules'!$A$1:$O$34,15)))+(IF(F258="n",VLOOKUP(F258,'Appendix 3 Rules'!$A$1:$O$34,15)))+(IF(F258="o",VLOOKUP(F258,'Appendix 3 Rules'!$A$1:$O$34,15)))+(IF(F258="p",VLOOKUP(F258,'Appendix 3 Rules'!$A$1:$O$34,15)))+(IF(F258="q",VLOOKUP(F258,'Appendix 3 Rules'!$A$1:$O$34,15)))+(IF(F258="r",VLOOKUP(F258,'Appendix 3 Rules'!$A$1:$O$34,15)))+(IF(F258="s",VLOOKUP(F258,'Appendix 3 Rules'!$A$1:$O$34,15)))+(IF(F258="t",VLOOKUP(F258,'Appendix 3 Rules'!$A$1:$O$34,15)))+(IF(F258="u",VLOOKUP(F258,'Appendix 3 Rules'!$A$1:$O$34,15))))</f>
        <v/>
      </c>
      <c r="H258" s="61" t="str">
        <f>IF(F258="","",IF(OR(F258="d",F258="e",F258="gc1",F258="gc2",F258="gc3",F258="gr1",F258="gr2",F258="gr3",F258="h1",F258="h2",F258="h3",F258="i1",F258="i2",F258="j1",F258="j2",F258="k",F258="l1",F258="l2",F258="m1",F258="m2",F258="m3",F258="n",F258="o",F258="p",F258="q",F258="r",F258="s",F258="t",F258="u",F258="f"),MIN(G258,VLOOKUP(F258,'Appx 3 (Mass) Rules'!$A$1:$D$150,4,0)),MIN(G258,VLOOKUP(F258,'Appx 3 (Mass) Rules'!$A$1:$D$150,4,0),SUMPRODUCT(IF(I258="",0,INDEX('Appendix 3 Rules'!$B$2:$B$18,MATCH(F258,'Appendix 3 Rules'!$A$2:$A$17))))+(IF(K258="",0,INDEX('Appendix 3 Rules'!$C$2:$C$18,MATCH(F258,'Appendix 3 Rules'!$A$2:$A$17))))+(IF(M258="",0,INDEX('Appendix 3 Rules'!$D$2:$D$18,MATCH(F258,'Appendix 3 Rules'!$A$2:$A$17))))+(IF(O258="",0,INDEX('Appendix 3 Rules'!$E$2:$E$18,MATCH(F258,'Appendix 3 Rules'!$A$2:$A$17))))+(IF(Q258="",0,INDEX('Appendix 3 Rules'!$F$2:$F$18,MATCH(F258,'Appendix 3 Rules'!$A$2:$A$17))))+(IF(S258="",0,INDEX('Appendix 3 Rules'!$G$2:$G$18,MATCH(F258,'Appendix 3 Rules'!$A$2:$A$17))))+(IF(U258="",0,INDEX('Appendix 3 Rules'!$H$2:$H$18,MATCH(F258,'Appendix 3 Rules'!$A$2:$A$17))))+(IF(W258="",0,INDEX('Appendix 3 Rules'!$I$2:$I$18,MATCH(F258,'Appendix 3 Rules'!$A$2:$A$17))))+(IF(Y258="",0,INDEX('Appendix 3 Rules'!$J$2:$J$18,MATCH(F258,'Appendix 3 Rules'!$A$2:$A$17))))+(IF(AA258="",0,INDEX('Appendix 3 Rules'!$K$2:$K$18,MATCH(F258,'Appendix 3 Rules'!$A$2:$A$17))))+(IF(AC258="",0,INDEX('Appendix 3 Rules'!$L$2:$L$18,MATCH(F258,'Appendix 3 Rules'!$A$2:$A$17))))+(IF(AE258="",0,INDEX('Appendix 3 Rules'!$M$2:$M$18,MATCH(F258,'Appendix 3 Rules'!$A$2:$A$17))))+(IF(AG258="",0,INDEX('Appendix 3 Rules'!$N$2:$N$18,MATCH(F258,'Appendix 3 Rules'!$A$2:$A$17))))+(IF(F258="gc1",VLOOKUP(F258,'Appendix 3 Rules'!$A$1:$O$34,15)))+(IF(F258="gc2",VLOOKUP(F258,'Appendix 3 Rules'!$A$1:$O$34,15)))+(IF(F258="gc3",VLOOKUP(F258,'Appendix 3 Rules'!$A$1:$O$34,15)))+(IF(F258="gr1",VLOOKUP(F258,'Appendix 3 Rules'!$A$1:$O$34,15)))+(IF(F258="gr2",VLOOKUP(F258,'Appendix 3 Rules'!$A$1:$O$34,15)))+(IF(F258="gr3",VLOOKUP(F258,'Appendix 3 Rules'!$A$1:$O$34,15)))+(IF(F258="h1",VLOOKUP(F258,'Appendix 3 Rules'!$A$1:$O$34,15)))+(IF(F258="h2",VLOOKUP(F258,'Appendix 3 Rules'!$A$1:$O$34,15)))+(IF(F258="h3",VLOOKUP(F258,'Appendix 3 Rules'!$A$1:$O$34,15)))+(IF(F258="i1",VLOOKUP(F258,'Appendix 3 Rules'!$A$1:$O$34,15)))+(IF(F258="i2",VLOOKUP(F258,'Appendix 3 Rules'!$A$1:$O$34,15)))+(IF(F258="j1",VLOOKUP(F258,'Appendix 3 Rules'!$A$1:$O$34,15)))+(IF(F258="j2",VLOOKUP(F258,'Appendix 3 Rules'!$A$1:$O$34,15)))+(IF(F258="k",VLOOKUP(F258,'Appendix 3 Rules'!$A$1:$O$34,15)))+(IF(F258="l1",VLOOKUP(F258,'Appendix 3 Rules'!$A$1:$O$34,15)))+(IF(F258="l2",VLOOKUP(F258,'Appendix 3 Rules'!$A$1:$O$34,15)))+(IF(F258="m1",VLOOKUP(F258,'Appendix 3 Rules'!$A$1:$O$34,15)))+(IF(F258="m2",VLOOKUP(F258,'Appendix 3 Rules'!$A$1:$O$34,15)))+(IF(F258="m3",VLOOKUP(F258,'Appendix 3 Rules'!$A$1:$O$34,15)))+(IF(F258="n",VLOOKUP(F258,'Appendix 3 Rules'!$A$1:$O$34,15)))+(IF(F258="o",VLOOKUP(F258,'Appendix 3 Rules'!$A$1:$O$34,15)))+(IF(F258="p",VLOOKUP(F258,'Appendix 3 Rules'!$A$1:$O$34,15)))+(IF(F258="q",VLOOKUP(F258,'Appendix 3 Rules'!$A$1:$O$34,15)))+(IF(F258="r",VLOOKUP(F258,'Appendix 3 Rules'!$A$1:$O$34,15)))+(IF(F258="s",VLOOKUP(F258,'Appendix 3 Rules'!$A$1:$O$34,15)))+(IF(F258="t",VLOOKUP(F258,'Appendix 3 Rules'!$A$1:$O$34,15)))+(IF(F258="u",VLOOKUP(F258,'Appendix 3 Rules'!$A$1:$O$34,15))))))</f>
        <v/>
      </c>
      <c r="I258" s="11"/>
      <c r="J258" s="14"/>
      <c r="K258" s="11"/>
      <c r="L258" s="14"/>
      <c r="M258" s="11"/>
      <c r="N258" s="14"/>
      <c r="O258" s="11"/>
      <c r="P258" s="14"/>
      <c r="Q258" s="11"/>
      <c r="R258" s="14"/>
      <c r="S258" s="68"/>
      <c r="T258" s="14"/>
      <c r="U258" s="11"/>
      <c r="V258" s="14"/>
      <c r="W258" s="11"/>
      <c r="X258" s="14"/>
      <c r="Y258" s="69"/>
      <c r="Z258" s="14"/>
      <c r="AA258" s="69"/>
      <c r="AB258" s="14"/>
      <c r="AC258" s="8"/>
      <c r="AD258" s="13"/>
      <c r="AE258" s="8"/>
      <c r="AF258" s="13"/>
      <c r="AG258" s="8"/>
      <c r="AH258" s="13"/>
      <c r="AI258" s="13"/>
      <c r="AJ258" s="13"/>
      <c r="AK258" s="13"/>
      <c r="AL258" s="13"/>
      <c r="AM258" s="13" t="str">
        <f>IF(OR(AE258&lt;&gt;"",AG258&lt;&gt;""),"",IF(AND(F258&lt;&gt;"f",M258&lt;&gt;""),VLOOKUP(F258,'Appendix 3 Rules'!$A$1:$O$34,4,0),""))</f>
        <v/>
      </c>
      <c r="AN258" s="13" t="str">
        <f>IF(Q258="","",VLOOKUP(F258,'Appendix 3 Rules'!$A$1:$N$34,6,FALSE))</f>
        <v/>
      </c>
      <c r="AO258" s="13" t="str">
        <f>IF(AND(F258="f",U258&lt;&gt;""),VLOOKUP(F258,'Appendix 3 Rules'!$A$1:$N$34,8,FALSE),"")</f>
        <v/>
      </c>
    </row>
    <row r="259" spans="1:41" ht="18" customHeight="1" x14ac:dyDescent="0.2">
      <c r="B259" s="70"/>
      <c r="C259" s="9"/>
      <c r="D259" s="10"/>
      <c r="E259" s="9"/>
      <c r="F259" s="8"/>
      <c r="G259" s="20" t="str">
        <f>IF(F259="","",SUMPRODUCT(IF(I259="",0,INDEX('Appendix 3 Rules'!$B$2:$B$18,MATCH(F259,'Appendix 3 Rules'!$A$2:$A$17))))+(IF(K259="",0,INDEX('Appendix 3 Rules'!$C$2:$C$18,MATCH(F259,'Appendix 3 Rules'!$A$2:$A$17))))+(IF(M259="",0,INDEX('Appendix 3 Rules'!$D$2:$D$18,MATCH(F259,'Appendix 3 Rules'!$A$2:$A$17))))+(IF(O259="",0,INDEX('Appendix 3 Rules'!$E$2:$E$18,MATCH(F259,'Appendix 3 Rules'!$A$2:$A$17))))+(IF(Q259="",0,INDEX('Appendix 3 Rules'!$F$2:$F$18,MATCH(F259,'Appendix 3 Rules'!$A$2:$A$17))))+(IF(S259="",0,INDEX('Appendix 3 Rules'!$G$2:$G$18,MATCH(F259,'Appendix 3 Rules'!$A$2:$A$17))))+(IF(U259="",0,INDEX('Appendix 3 Rules'!$H$2:$H$18,MATCH(F259,'Appendix 3 Rules'!$A$2:$A$17))))+(IF(W259="",0,INDEX('Appendix 3 Rules'!$I$2:$I$18,MATCH(F259,'Appendix 3 Rules'!$A$2:$A$17))))+(IF(Y259="",0,INDEX('Appendix 3 Rules'!$J$2:$J$18,MATCH(F259,'Appendix 3 Rules'!$A$2:$A$17))))+(IF(AA259="",0,INDEX('Appendix 3 Rules'!$K$2:$K$18,MATCH(F259,'Appendix 3 Rules'!$A$2:$A$17))))+(IF(AC259="",0,INDEX('Appendix 3 Rules'!$L$2:$L$18,MATCH(F259,'Appendix 3 Rules'!$A$2:$A$17))))+(IF(AE259="",0,INDEX('Appendix 3 Rules'!$M$2:$M$18,MATCH(F259,'Appendix 3 Rules'!$A$2:$A$17))))+(IF(AG259="",0,INDEX('Appendix 3 Rules'!$N$2:$N$18,MATCH(F259,'Appendix 3 Rules'!$A$2:$A$17))))+(IF(F259="gc1",VLOOKUP(F259,'Appendix 3 Rules'!$A$1:$O$34,15)))+(IF(F259="gc2",VLOOKUP(F259,'Appendix 3 Rules'!$A$1:$O$34,15)))+(IF(F259="gc3",VLOOKUP(F259,'Appendix 3 Rules'!$A$1:$O$34,15)))+(IF(F259="gr1",VLOOKUP(F259,'Appendix 3 Rules'!$A$1:$O$34,15)))+(IF(F259="gr2",VLOOKUP(F259,'Appendix 3 Rules'!$A$1:$O$34,15)))+(IF(F259="gr3",VLOOKUP(F259,'Appendix 3 Rules'!$A$1:$O$34,15)))+(IF(F259="h1",VLOOKUP(F259,'Appendix 3 Rules'!$A$1:$O$34,15)))+(IF(F259="h2",VLOOKUP(F259,'Appendix 3 Rules'!$A$1:$O$34,15)))+(IF(F259="h3",VLOOKUP(F259,'Appendix 3 Rules'!$A$1:$O$34,15)))+(IF(F259="i1",VLOOKUP(F259,'Appendix 3 Rules'!$A$1:$O$34,15)))+(IF(F259="i2",VLOOKUP(F259,'Appendix 3 Rules'!$A$1:$O$34,15)))+(IF(F259="j1",VLOOKUP(F259,'Appendix 3 Rules'!$A$1:$O$34,15)))+(IF(F259="j2",VLOOKUP(F259,'Appendix 3 Rules'!$A$1:$O$34,15)))+(IF(F259="k",VLOOKUP(F259,'Appendix 3 Rules'!$A$1:$O$34,15)))+(IF(F259="l1",VLOOKUP(F259,'Appendix 3 Rules'!$A$1:$O$34,15)))+(IF(F259="l2",VLOOKUP(F259,'Appendix 3 Rules'!$A$1:$O$34,15)))+(IF(F259="m1",VLOOKUP(F259,'Appendix 3 Rules'!$A$1:$O$34,15)))+(IF(F259="m2",VLOOKUP(F259,'Appendix 3 Rules'!$A$1:$O$34,15)))+(IF(F259="m3",VLOOKUP(F259,'Appendix 3 Rules'!$A$1:$O$34,15)))+(IF(F259="n",VLOOKUP(F259,'Appendix 3 Rules'!$A$1:$O$34,15)))+(IF(F259="o",VLOOKUP(F259,'Appendix 3 Rules'!$A$1:$O$34,15)))+(IF(F259="p",VLOOKUP(F259,'Appendix 3 Rules'!$A$1:$O$34,15)))+(IF(F259="q",VLOOKUP(F259,'Appendix 3 Rules'!$A$1:$O$34,15)))+(IF(F259="r",VLOOKUP(F259,'Appendix 3 Rules'!$A$1:$O$34,15)))+(IF(F259="s",VLOOKUP(F259,'Appendix 3 Rules'!$A$1:$O$34,15)))+(IF(F259="t",VLOOKUP(F259,'Appendix 3 Rules'!$A$1:$O$34,15)))+(IF(F259="u",VLOOKUP(F259,'Appendix 3 Rules'!$A$1:$O$34,15))))</f>
        <v/>
      </c>
      <c r="H259" s="61" t="str">
        <f>IF(F259="","",IF(OR(F259="d",F259="e",F259="gc1",F259="gc2",F259="gc3",F259="gr1",F259="gr2",F259="gr3",F259="h1",F259="h2",F259="h3",F259="i1",F259="i2",F259="j1",F259="j2",F259="k",F259="l1",F259="l2",F259="m1",F259="m2",F259="m3",F259="n",F259="o",F259="p",F259="q",F259="r",F259="s",F259="t",F259="u",F259="f"),MIN(G259,VLOOKUP(F259,'Appx 3 (Mass) Rules'!$A$1:$D$150,4,0)),MIN(G259,VLOOKUP(F259,'Appx 3 (Mass) Rules'!$A$1:$D$150,4,0),SUMPRODUCT(IF(I259="",0,INDEX('Appendix 3 Rules'!$B$2:$B$18,MATCH(F259,'Appendix 3 Rules'!$A$2:$A$17))))+(IF(K259="",0,INDEX('Appendix 3 Rules'!$C$2:$C$18,MATCH(F259,'Appendix 3 Rules'!$A$2:$A$17))))+(IF(M259="",0,INDEX('Appendix 3 Rules'!$D$2:$D$18,MATCH(F259,'Appendix 3 Rules'!$A$2:$A$17))))+(IF(O259="",0,INDEX('Appendix 3 Rules'!$E$2:$E$18,MATCH(F259,'Appendix 3 Rules'!$A$2:$A$17))))+(IF(Q259="",0,INDEX('Appendix 3 Rules'!$F$2:$F$18,MATCH(F259,'Appendix 3 Rules'!$A$2:$A$17))))+(IF(S259="",0,INDEX('Appendix 3 Rules'!$G$2:$G$18,MATCH(F259,'Appendix 3 Rules'!$A$2:$A$17))))+(IF(U259="",0,INDEX('Appendix 3 Rules'!$H$2:$H$18,MATCH(F259,'Appendix 3 Rules'!$A$2:$A$17))))+(IF(W259="",0,INDEX('Appendix 3 Rules'!$I$2:$I$18,MATCH(F259,'Appendix 3 Rules'!$A$2:$A$17))))+(IF(Y259="",0,INDEX('Appendix 3 Rules'!$J$2:$J$18,MATCH(F259,'Appendix 3 Rules'!$A$2:$A$17))))+(IF(AA259="",0,INDEX('Appendix 3 Rules'!$K$2:$K$18,MATCH(F259,'Appendix 3 Rules'!$A$2:$A$17))))+(IF(AC259="",0,INDEX('Appendix 3 Rules'!$L$2:$L$18,MATCH(F259,'Appendix 3 Rules'!$A$2:$A$17))))+(IF(AE259="",0,INDEX('Appendix 3 Rules'!$M$2:$M$18,MATCH(F259,'Appendix 3 Rules'!$A$2:$A$17))))+(IF(AG259="",0,INDEX('Appendix 3 Rules'!$N$2:$N$18,MATCH(F259,'Appendix 3 Rules'!$A$2:$A$17))))+(IF(F259="gc1",VLOOKUP(F259,'Appendix 3 Rules'!$A$1:$O$34,15)))+(IF(F259="gc2",VLOOKUP(F259,'Appendix 3 Rules'!$A$1:$O$34,15)))+(IF(F259="gc3",VLOOKUP(F259,'Appendix 3 Rules'!$A$1:$O$34,15)))+(IF(F259="gr1",VLOOKUP(F259,'Appendix 3 Rules'!$A$1:$O$34,15)))+(IF(F259="gr2",VLOOKUP(F259,'Appendix 3 Rules'!$A$1:$O$34,15)))+(IF(F259="gr3",VLOOKUP(F259,'Appendix 3 Rules'!$A$1:$O$34,15)))+(IF(F259="h1",VLOOKUP(F259,'Appendix 3 Rules'!$A$1:$O$34,15)))+(IF(F259="h2",VLOOKUP(F259,'Appendix 3 Rules'!$A$1:$O$34,15)))+(IF(F259="h3",VLOOKUP(F259,'Appendix 3 Rules'!$A$1:$O$34,15)))+(IF(F259="i1",VLOOKUP(F259,'Appendix 3 Rules'!$A$1:$O$34,15)))+(IF(F259="i2",VLOOKUP(F259,'Appendix 3 Rules'!$A$1:$O$34,15)))+(IF(F259="j1",VLOOKUP(F259,'Appendix 3 Rules'!$A$1:$O$34,15)))+(IF(F259="j2",VLOOKUP(F259,'Appendix 3 Rules'!$A$1:$O$34,15)))+(IF(F259="k",VLOOKUP(F259,'Appendix 3 Rules'!$A$1:$O$34,15)))+(IF(F259="l1",VLOOKUP(F259,'Appendix 3 Rules'!$A$1:$O$34,15)))+(IF(F259="l2",VLOOKUP(F259,'Appendix 3 Rules'!$A$1:$O$34,15)))+(IF(F259="m1",VLOOKUP(F259,'Appendix 3 Rules'!$A$1:$O$34,15)))+(IF(F259="m2",VLOOKUP(F259,'Appendix 3 Rules'!$A$1:$O$34,15)))+(IF(F259="m3",VLOOKUP(F259,'Appendix 3 Rules'!$A$1:$O$34,15)))+(IF(F259="n",VLOOKUP(F259,'Appendix 3 Rules'!$A$1:$O$34,15)))+(IF(F259="o",VLOOKUP(F259,'Appendix 3 Rules'!$A$1:$O$34,15)))+(IF(F259="p",VLOOKUP(F259,'Appendix 3 Rules'!$A$1:$O$34,15)))+(IF(F259="q",VLOOKUP(F259,'Appendix 3 Rules'!$A$1:$O$34,15)))+(IF(F259="r",VLOOKUP(F259,'Appendix 3 Rules'!$A$1:$O$34,15)))+(IF(F259="s",VLOOKUP(F259,'Appendix 3 Rules'!$A$1:$O$34,15)))+(IF(F259="t",VLOOKUP(F259,'Appendix 3 Rules'!$A$1:$O$34,15)))+(IF(F259="u",VLOOKUP(F259,'Appendix 3 Rules'!$A$1:$O$34,15))))))</f>
        <v/>
      </c>
      <c r="I259" s="12"/>
      <c r="J259" s="13"/>
      <c r="K259" s="12"/>
      <c r="L259" s="13"/>
      <c r="M259" s="12"/>
      <c r="N259" s="13"/>
      <c r="O259" s="12"/>
      <c r="P259" s="13"/>
      <c r="Q259" s="12"/>
      <c r="R259" s="13"/>
      <c r="S259" s="12"/>
      <c r="T259" s="13"/>
      <c r="U259" s="12"/>
      <c r="V259" s="13"/>
      <c r="W259" s="12"/>
      <c r="X259" s="13"/>
      <c r="Y259" s="12"/>
      <c r="Z259" s="13"/>
      <c r="AA259" s="12"/>
      <c r="AB259" s="13"/>
      <c r="AC259" s="8"/>
      <c r="AD259" s="13"/>
      <c r="AE259" s="8"/>
      <c r="AF259" s="13"/>
      <c r="AG259" s="8"/>
      <c r="AH259" s="13"/>
      <c r="AI259" s="13"/>
      <c r="AJ259" s="13"/>
      <c r="AK259" s="13"/>
      <c r="AL259" s="13"/>
      <c r="AM259" s="13" t="str">
        <f>IF(OR(AE259&lt;&gt;"",AG259&lt;&gt;""),"",IF(AND(F259&lt;&gt;"f",M259&lt;&gt;""),VLOOKUP(F259,'Appendix 3 Rules'!$A$1:$O$34,4,0),""))</f>
        <v/>
      </c>
      <c r="AN259" s="13" t="str">
        <f>IF(Q259="","",VLOOKUP(F259,'Appendix 3 Rules'!$A$1:$N$34,6,FALSE))</f>
        <v/>
      </c>
      <c r="AO259" s="13" t="str">
        <f>IF(AND(F259="f",U259&lt;&gt;""),VLOOKUP(F259,'Appendix 3 Rules'!$A$1:$N$34,8,FALSE),"")</f>
        <v/>
      </c>
    </row>
    <row r="260" spans="1:41" ht="18" customHeight="1" x14ac:dyDescent="0.2">
      <c r="B260" s="70"/>
      <c r="C260" s="9"/>
      <c r="D260" s="10"/>
      <c r="E260" s="9"/>
      <c r="F260" s="8"/>
      <c r="G260" s="20" t="str">
        <f>IF(F260="","",SUMPRODUCT(IF(I260="",0,INDEX('Appendix 3 Rules'!$B$2:$B$18,MATCH(F260,'Appendix 3 Rules'!$A$2:$A$17))))+(IF(K260="",0,INDEX('Appendix 3 Rules'!$C$2:$C$18,MATCH(F260,'Appendix 3 Rules'!$A$2:$A$17))))+(IF(M260="",0,INDEX('Appendix 3 Rules'!$D$2:$D$18,MATCH(F260,'Appendix 3 Rules'!$A$2:$A$17))))+(IF(O260="",0,INDEX('Appendix 3 Rules'!$E$2:$E$18,MATCH(F260,'Appendix 3 Rules'!$A$2:$A$17))))+(IF(Q260="",0,INDEX('Appendix 3 Rules'!$F$2:$F$18,MATCH(F260,'Appendix 3 Rules'!$A$2:$A$17))))+(IF(S260="",0,INDEX('Appendix 3 Rules'!$G$2:$G$18,MATCH(F260,'Appendix 3 Rules'!$A$2:$A$17))))+(IF(U260="",0,INDEX('Appendix 3 Rules'!$H$2:$H$18,MATCH(F260,'Appendix 3 Rules'!$A$2:$A$17))))+(IF(W260="",0,INDEX('Appendix 3 Rules'!$I$2:$I$18,MATCH(F260,'Appendix 3 Rules'!$A$2:$A$17))))+(IF(Y260="",0,INDEX('Appendix 3 Rules'!$J$2:$J$18,MATCH(F260,'Appendix 3 Rules'!$A$2:$A$17))))+(IF(AA260="",0,INDEX('Appendix 3 Rules'!$K$2:$K$18,MATCH(F260,'Appendix 3 Rules'!$A$2:$A$17))))+(IF(AC260="",0,INDEX('Appendix 3 Rules'!$L$2:$L$18,MATCH(F260,'Appendix 3 Rules'!$A$2:$A$17))))+(IF(AE260="",0,INDEX('Appendix 3 Rules'!$M$2:$M$18,MATCH(F260,'Appendix 3 Rules'!$A$2:$A$17))))+(IF(AG260="",0,INDEX('Appendix 3 Rules'!$N$2:$N$18,MATCH(F260,'Appendix 3 Rules'!$A$2:$A$17))))+(IF(F260="gc1",VLOOKUP(F260,'Appendix 3 Rules'!$A$1:$O$34,15)))+(IF(F260="gc2",VLOOKUP(F260,'Appendix 3 Rules'!$A$1:$O$34,15)))+(IF(F260="gc3",VLOOKUP(F260,'Appendix 3 Rules'!$A$1:$O$34,15)))+(IF(F260="gr1",VLOOKUP(F260,'Appendix 3 Rules'!$A$1:$O$34,15)))+(IF(F260="gr2",VLOOKUP(F260,'Appendix 3 Rules'!$A$1:$O$34,15)))+(IF(F260="gr3",VLOOKUP(F260,'Appendix 3 Rules'!$A$1:$O$34,15)))+(IF(F260="h1",VLOOKUP(F260,'Appendix 3 Rules'!$A$1:$O$34,15)))+(IF(F260="h2",VLOOKUP(F260,'Appendix 3 Rules'!$A$1:$O$34,15)))+(IF(F260="h3",VLOOKUP(F260,'Appendix 3 Rules'!$A$1:$O$34,15)))+(IF(F260="i1",VLOOKUP(F260,'Appendix 3 Rules'!$A$1:$O$34,15)))+(IF(F260="i2",VLOOKUP(F260,'Appendix 3 Rules'!$A$1:$O$34,15)))+(IF(F260="j1",VLOOKUP(F260,'Appendix 3 Rules'!$A$1:$O$34,15)))+(IF(F260="j2",VLOOKUP(F260,'Appendix 3 Rules'!$A$1:$O$34,15)))+(IF(F260="k",VLOOKUP(F260,'Appendix 3 Rules'!$A$1:$O$34,15)))+(IF(F260="l1",VLOOKUP(F260,'Appendix 3 Rules'!$A$1:$O$34,15)))+(IF(F260="l2",VLOOKUP(F260,'Appendix 3 Rules'!$A$1:$O$34,15)))+(IF(F260="m1",VLOOKUP(F260,'Appendix 3 Rules'!$A$1:$O$34,15)))+(IF(F260="m2",VLOOKUP(F260,'Appendix 3 Rules'!$A$1:$O$34,15)))+(IF(F260="m3",VLOOKUP(F260,'Appendix 3 Rules'!$A$1:$O$34,15)))+(IF(F260="n",VLOOKUP(F260,'Appendix 3 Rules'!$A$1:$O$34,15)))+(IF(F260="o",VLOOKUP(F260,'Appendix 3 Rules'!$A$1:$O$34,15)))+(IF(F260="p",VLOOKUP(F260,'Appendix 3 Rules'!$A$1:$O$34,15)))+(IF(F260="q",VLOOKUP(F260,'Appendix 3 Rules'!$A$1:$O$34,15)))+(IF(F260="r",VLOOKUP(F260,'Appendix 3 Rules'!$A$1:$O$34,15)))+(IF(F260="s",VLOOKUP(F260,'Appendix 3 Rules'!$A$1:$O$34,15)))+(IF(F260="t",VLOOKUP(F260,'Appendix 3 Rules'!$A$1:$O$34,15)))+(IF(F260="u",VLOOKUP(F260,'Appendix 3 Rules'!$A$1:$O$34,15))))</f>
        <v/>
      </c>
      <c r="H260" s="61" t="str">
        <f>IF(F260="","",IF(OR(F260="d",F260="e",F260="gc1",F260="gc2",F260="gc3",F260="gr1",F260="gr2",F260="gr3",F260="h1",F260="h2",F260="h3",F260="i1",F260="i2",F260="j1",F260="j2",F260="k",F260="l1",F260="l2",F260="m1",F260="m2",F260="m3",F260="n",F260="o",F260="p",F260="q",F260="r",F260="s",F260="t",F260="u",F260="f"),MIN(G260,VLOOKUP(F260,'Appx 3 (Mass) Rules'!$A$1:$D$150,4,0)),MIN(G260,VLOOKUP(F260,'Appx 3 (Mass) Rules'!$A$1:$D$150,4,0),SUMPRODUCT(IF(I260="",0,INDEX('Appendix 3 Rules'!$B$2:$B$18,MATCH(F260,'Appendix 3 Rules'!$A$2:$A$17))))+(IF(K260="",0,INDEX('Appendix 3 Rules'!$C$2:$C$18,MATCH(F260,'Appendix 3 Rules'!$A$2:$A$17))))+(IF(M260="",0,INDEX('Appendix 3 Rules'!$D$2:$D$18,MATCH(F260,'Appendix 3 Rules'!$A$2:$A$17))))+(IF(O260="",0,INDEX('Appendix 3 Rules'!$E$2:$E$18,MATCH(F260,'Appendix 3 Rules'!$A$2:$A$17))))+(IF(Q260="",0,INDEX('Appendix 3 Rules'!$F$2:$F$18,MATCH(F260,'Appendix 3 Rules'!$A$2:$A$17))))+(IF(S260="",0,INDEX('Appendix 3 Rules'!$G$2:$G$18,MATCH(F260,'Appendix 3 Rules'!$A$2:$A$17))))+(IF(U260="",0,INDEX('Appendix 3 Rules'!$H$2:$H$18,MATCH(F260,'Appendix 3 Rules'!$A$2:$A$17))))+(IF(W260="",0,INDEX('Appendix 3 Rules'!$I$2:$I$18,MATCH(F260,'Appendix 3 Rules'!$A$2:$A$17))))+(IF(Y260="",0,INDEX('Appendix 3 Rules'!$J$2:$J$18,MATCH(F260,'Appendix 3 Rules'!$A$2:$A$17))))+(IF(AA260="",0,INDEX('Appendix 3 Rules'!$K$2:$K$18,MATCH(F260,'Appendix 3 Rules'!$A$2:$A$17))))+(IF(AC260="",0,INDEX('Appendix 3 Rules'!$L$2:$L$18,MATCH(F260,'Appendix 3 Rules'!$A$2:$A$17))))+(IF(AE260="",0,INDEX('Appendix 3 Rules'!$M$2:$M$18,MATCH(F260,'Appendix 3 Rules'!$A$2:$A$17))))+(IF(AG260="",0,INDEX('Appendix 3 Rules'!$N$2:$N$18,MATCH(F260,'Appendix 3 Rules'!$A$2:$A$17))))+(IF(F260="gc1",VLOOKUP(F260,'Appendix 3 Rules'!$A$1:$O$34,15)))+(IF(F260="gc2",VLOOKUP(F260,'Appendix 3 Rules'!$A$1:$O$34,15)))+(IF(F260="gc3",VLOOKUP(F260,'Appendix 3 Rules'!$A$1:$O$34,15)))+(IF(F260="gr1",VLOOKUP(F260,'Appendix 3 Rules'!$A$1:$O$34,15)))+(IF(F260="gr2",VLOOKUP(F260,'Appendix 3 Rules'!$A$1:$O$34,15)))+(IF(F260="gr3",VLOOKUP(F260,'Appendix 3 Rules'!$A$1:$O$34,15)))+(IF(F260="h1",VLOOKUP(F260,'Appendix 3 Rules'!$A$1:$O$34,15)))+(IF(F260="h2",VLOOKUP(F260,'Appendix 3 Rules'!$A$1:$O$34,15)))+(IF(F260="h3",VLOOKUP(F260,'Appendix 3 Rules'!$A$1:$O$34,15)))+(IF(F260="i1",VLOOKUP(F260,'Appendix 3 Rules'!$A$1:$O$34,15)))+(IF(F260="i2",VLOOKUP(F260,'Appendix 3 Rules'!$A$1:$O$34,15)))+(IF(F260="j1",VLOOKUP(F260,'Appendix 3 Rules'!$A$1:$O$34,15)))+(IF(F260="j2",VLOOKUP(F260,'Appendix 3 Rules'!$A$1:$O$34,15)))+(IF(F260="k",VLOOKUP(F260,'Appendix 3 Rules'!$A$1:$O$34,15)))+(IF(F260="l1",VLOOKUP(F260,'Appendix 3 Rules'!$A$1:$O$34,15)))+(IF(F260="l2",VLOOKUP(F260,'Appendix 3 Rules'!$A$1:$O$34,15)))+(IF(F260="m1",VLOOKUP(F260,'Appendix 3 Rules'!$A$1:$O$34,15)))+(IF(F260="m2",VLOOKUP(F260,'Appendix 3 Rules'!$A$1:$O$34,15)))+(IF(F260="m3",VLOOKUP(F260,'Appendix 3 Rules'!$A$1:$O$34,15)))+(IF(F260="n",VLOOKUP(F260,'Appendix 3 Rules'!$A$1:$O$34,15)))+(IF(F260="o",VLOOKUP(F260,'Appendix 3 Rules'!$A$1:$O$34,15)))+(IF(F260="p",VLOOKUP(F260,'Appendix 3 Rules'!$A$1:$O$34,15)))+(IF(F260="q",VLOOKUP(F260,'Appendix 3 Rules'!$A$1:$O$34,15)))+(IF(F260="r",VLOOKUP(F260,'Appendix 3 Rules'!$A$1:$O$34,15)))+(IF(F260="s",VLOOKUP(F260,'Appendix 3 Rules'!$A$1:$O$34,15)))+(IF(F260="t",VLOOKUP(F260,'Appendix 3 Rules'!$A$1:$O$34,15)))+(IF(F260="u",VLOOKUP(F260,'Appendix 3 Rules'!$A$1:$O$34,15))))))</f>
        <v/>
      </c>
      <c r="I260" s="11"/>
      <c r="J260" s="14"/>
      <c r="K260" s="11"/>
      <c r="L260" s="14"/>
      <c r="M260" s="11"/>
      <c r="N260" s="14"/>
      <c r="O260" s="11"/>
      <c r="P260" s="14"/>
      <c r="Q260" s="11"/>
      <c r="R260" s="14"/>
      <c r="S260" s="68"/>
      <c r="T260" s="14"/>
      <c r="U260" s="11"/>
      <c r="V260" s="14"/>
      <c r="W260" s="11"/>
      <c r="X260" s="14"/>
      <c r="Y260" s="69"/>
      <c r="Z260" s="14"/>
      <c r="AA260" s="69"/>
      <c r="AB260" s="14"/>
      <c r="AC260" s="8"/>
      <c r="AD260" s="13"/>
      <c r="AE260" s="8"/>
      <c r="AF260" s="13"/>
      <c r="AG260" s="8"/>
      <c r="AH260" s="13"/>
      <c r="AI260" s="13"/>
      <c r="AJ260" s="13"/>
      <c r="AK260" s="13"/>
      <c r="AL260" s="13"/>
      <c r="AM260" s="13" t="str">
        <f>IF(OR(AE260&lt;&gt;"",AG260&lt;&gt;""),"",IF(AND(F260&lt;&gt;"f",M260&lt;&gt;""),VLOOKUP(F260,'Appendix 3 Rules'!$A$1:$O$34,4,0),""))</f>
        <v/>
      </c>
      <c r="AN260" s="13" t="str">
        <f>IF(Q260="","",VLOOKUP(F260,'Appendix 3 Rules'!$A$1:$N$34,6,FALSE))</f>
        <v/>
      </c>
      <c r="AO260" s="13" t="str">
        <f>IF(AND(F260="f",U260&lt;&gt;""),VLOOKUP(F260,'Appendix 3 Rules'!$A$1:$N$34,8,FALSE),"")</f>
        <v/>
      </c>
    </row>
    <row r="261" spans="1:41" ht="18" customHeight="1" x14ac:dyDescent="0.2">
      <c r="B261" s="70"/>
      <c r="C261" s="9"/>
      <c r="D261" s="10"/>
      <c r="E261" s="9"/>
      <c r="F261" s="8"/>
      <c r="G261" s="20" t="str">
        <f>IF(F261="","",SUMPRODUCT(IF(I261="",0,INDEX('Appendix 3 Rules'!$B$2:$B$18,MATCH(F261,'Appendix 3 Rules'!$A$2:$A$17))))+(IF(K261="",0,INDEX('Appendix 3 Rules'!$C$2:$C$18,MATCH(F261,'Appendix 3 Rules'!$A$2:$A$17))))+(IF(M261="",0,INDEX('Appendix 3 Rules'!$D$2:$D$18,MATCH(F261,'Appendix 3 Rules'!$A$2:$A$17))))+(IF(O261="",0,INDEX('Appendix 3 Rules'!$E$2:$E$18,MATCH(F261,'Appendix 3 Rules'!$A$2:$A$17))))+(IF(Q261="",0,INDEX('Appendix 3 Rules'!$F$2:$F$18,MATCH(F261,'Appendix 3 Rules'!$A$2:$A$17))))+(IF(S261="",0,INDEX('Appendix 3 Rules'!$G$2:$G$18,MATCH(F261,'Appendix 3 Rules'!$A$2:$A$17))))+(IF(U261="",0,INDEX('Appendix 3 Rules'!$H$2:$H$18,MATCH(F261,'Appendix 3 Rules'!$A$2:$A$17))))+(IF(W261="",0,INDEX('Appendix 3 Rules'!$I$2:$I$18,MATCH(F261,'Appendix 3 Rules'!$A$2:$A$17))))+(IF(Y261="",0,INDEX('Appendix 3 Rules'!$J$2:$J$18,MATCH(F261,'Appendix 3 Rules'!$A$2:$A$17))))+(IF(AA261="",0,INDEX('Appendix 3 Rules'!$K$2:$K$18,MATCH(F261,'Appendix 3 Rules'!$A$2:$A$17))))+(IF(AC261="",0,INDEX('Appendix 3 Rules'!$L$2:$L$18,MATCH(F261,'Appendix 3 Rules'!$A$2:$A$17))))+(IF(AE261="",0,INDEX('Appendix 3 Rules'!$M$2:$M$18,MATCH(F261,'Appendix 3 Rules'!$A$2:$A$17))))+(IF(AG261="",0,INDEX('Appendix 3 Rules'!$N$2:$N$18,MATCH(F261,'Appendix 3 Rules'!$A$2:$A$17))))+(IF(F261="gc1",VLOOKUP(F261,'Appendix 3 Rules'!$A$1:$O$34,15)))+(IF(F261="gc2",VLOOKUP(F261,'Appendix 3 Rules'!$A$1:$O$34,15)))+(IF(F261="gc3",VLOOKUP(F261,'Appendix 3 Rules'!$A$1:$O$34,15)))+(IF(F261="gr1",VLOOKUP(F261,'Appendix 3 Rules'!$A$1:$O$34,15)))+(IF(F261="gr2",VLOOKUP(F261,'Appendix 3 Rules'!$A$1:$O$34,15)))+(IF(F261="gr3",VLOOKUP(F261,'Appendix 3 Rules'!$A$1:$O$34,15)))+(IF(F261="h1",VLOOKUP(F261,'Appendix 3 Rules'!$A$1:$O$34,15)))+(IF(F261="h2",VLOOKUP(F261,'Appendix 3 Rules'!$A$1:$O$34,15)))+(IF(F261="h3",VLOOKUP(F261,'Appendix 3 Rules'!$A$1:$O$34,15)))+(IF(F261="i1",VLOOKUP(F261,'Appendix 3 Rules'!$A$1:$O$34,15)))+(IF(F261="i2",VLOOKUP(F261,'Appendix 3 Rules'!$A$1:$O$34,15)))+(IF(F261="j1",VLOOKUP(F261,'Appendix 3 Rules'!$A$1:$O$34,15)))+(IF(F261="j2",VLOOKUP(F261,'Appendix 3 Rules'!$A$1:$O$34,15)))+(IF(F261="k",VLOOKUP(F261,'Appendix 3 Rules'!$A$1:$O$34,15)))+(IF(F261="l1",VLOOKUP(F261,'Appendix 3 Rules'!$A$1:$O$34,15)))+(IF(F261="l2",VLOOKUP(F261,'Appendix 3 Rules'!$A$1:$O$34,15)))+(IF(F261="m1",VLOOKUP(F261,'Appendix 3 Rules'!$A$1:$O$34,15)))+(IF(F261="m2",VLOOKUP(F261,'Appendix 3 Rules'!$A$1:$O$34,15)))+(IF(F261="m3",VLOOKUP(F261,'Appendix 3 Rules'!$A$1:$O$34,15)))+(IF(F261="n",VLOOKUP(F261,'Appendix 3 Rules'!$A$1:$O$34,15)))+(IF(F261="o",VLOOKUP(F261,'Appendix 3 Rules'!$A$1:$O$34,15)))+(IF(F261="p",VLOOKUP(F261,'Appendix 3 Rules'!$A$1:$O$34,15)))+(IF(F261="q",VLOOKUP(F261,'Appendix 3 Rules'!$A$1:$O$34,15)))+(IF(F261="r",VLOOKUP(F261,'Appendix 3 Rules'!$A$1:$O$34,15)))+(IF(F261="s",VLOOKUP(F261,'Appendix 3 Rules'!$A$1:$O$34,15)))+(IF(F261="t",VLOOKUP(F261,'Appendix 3 Rules'!$A$1:$O$34,15)))+(IF(F261="u",VLOOKUP(F261,'Appendix 3 Rules'!$A$1:$O$34,15))))</f>
        <v/>
      </c>
      <c r="H261" s="61" t="str">
        <f>IF(F261="","",IF(OR(F261="d",F261="e",F261="gc1",F261="gc2",F261="gc3",F261="gr1",F261="gr2",F261="gr3",F261="h1",F261="h2",F261="h3",F261="i1",F261="i2",F261="j1",F261="j2",F261="k",F261="l1",F261="l2",F261="m1",F261="m2",F261="m3",F261="n",F261="o",F261="p",F261="q",F261="r",F261="s",F261="t",F261="u",F261="f"),MIN(G261,VLOOKUP(F261,'Appx 3 (Mass) Rules'!$A$1:$D$150,4,0)),MIN(G261,VLOOKUP(F261,'Appx 3 (Mass) Rules'!$A$1:$D$150,4,0),SUMPRODUCT(IF(I261="",0,INDEX('Appendix 3 Rules'!$B$2:$B$18,MATCH(F261,'Appendix 3 Rules'!$A$2:$A$17))))+(IF(K261="",0,INDEX('Appendix 3 Rules'!$C$2:$C$18,MATCH(F261,'Appendix 3 Rules'!$A$2:$A$17))))+(IF(M261="",0,INDEX('Appendix 3 Rules'!$D$2:$D$18,MATCH(F261,'Appendix 3 Rules'!$A$2:$A$17))))+(IF(O261="",0,INDEX('Appendix 3 Rules'!$E$2:$E$18,MATCH(F261,'Appendix 3 Rules'!$A$2:$A$17))))+(IF(Q261="",0,INDEX('Appendix 3 Rules'!$F$2:$F$18,MATCH(F261,'Appendix 3 Rules'!$A$2:$A$17))))+(IF(S261="",0,INDEX('Appendix 3 Rules'!$G$2:$G$18,MATCH(F261,'Appendix 3 Rules'!$A$2:$A$17))))+(IF(U261="",0,INDEX('Appendix 3 Rules'!$H$2:$H$18,MATCH(F261,'Appendix 3 Rules'!$A$2:$A$17))))+(IF(W261="",0,INDEX('Appendix 3 Rules'!$I$2:$I$18,MATCH(F261,'Appendix 3 Rules'!$A$2:$A$17))))+(IF(Y261="",0,INDEX('Appendix 3 Rules'!$J$2:$J$18,MATCH(F261,'Appendix 3 Rules'!$A$2:$A$17))))+(IF(AA261="",0,INDEX('Appendix 3 Rules'!$K$2:$K$18,MATCH(F261,'Appendix 3 Rules'!$A$2:$A$17))))+(IF(AC261="",0,INDEX('Appendix 3 Rules'!$L$2:$L$18,MATCH(F261,'Appendix 3 Rules'!$A$2:$A$17))))+(IF(AE261="",0,INDEX('Appendix 3 Rules'!$M$2:$M$18,MATCH(F261,'Appendix 3 Rules'!$A$2:$A$17))))+(IF(AG261="",0,INDEX('Appendix 3 Rules'!$N$2:$N$18,MATCH(F261,'Appendix 3 Rules'!$A$2:$A$17))))+(IF(F261="gc1",VLOOKUP(F261,'Appendix 3 Rules'!$A$1:$O$34,15)))+(IF(F261="gc2",VLOOKUP(F261,'Appendix 3 Rules'!$A$1:$O$34,15)))+(IF(F261="gc3",VLOOKUP(F261,'Appendix 3 Rules'!$A$1:$O$34,15)))+(IF(F261="gr1",VLOOKUP(F261,'Appendix 3 Rules'!$A$1:$O$34,15)))+(IF(F261="gr2",VLOOKUP(F261,'Appendix 3 Rules'!$A$1:$O$34,15)))+(IF(F261="gr3",VLOOKUP(F261,'Appendix 3 Rules'!$A$1:$O$34,15)))+(IF(F261="h1",VLOOKUP(F261,'Appendix 3 Rules'!$A$1:$O$34,15)))+(IF(F261="h2",VLOOKUP(F261,'Appendix 3 Rules'!$A$1:$O$34,15)))+(IF(F261="h3",VLOOKUP(F261,'Appendix 3 Rules'!$A$1:$O$34,15)))+(IF(F261="i1",VLOOKUP(F261,'Appendix 3 Rules'!$A$1:$O$34,15)))+(IF(F261="i2",VLOOKUP(F261,'Appendix 3 Rules'!$A$1:$O$34,15)))+(IF(F261="j1",VLOOKUP(F261,'Appendix 3 Rules'!$A$1:$O$34,15)))+(IF(F261="j2",VLOOKUP(F261,'Appendix 3 Rules'!$A$1:$O$34,15)))+(IF(F261="k",VLOOKUP(F261,'Appendix 3 Rules'!$A$1:$O$34,15)))+(IF(F261="l1",VLOOKUP(F261,'Appendix 3 Rules'!$A$1:$O$34,15)))+(IF(F261="l2",VLOOKUP(F261,'Appendix 3 Rules'!$A$1:$O$34,15)))+(IF(F261="m1",VLOOKUP(F261,'Appendix 3 Rules'!$A$1:$O$34,15)))+(IF(F261="m2",VLOOKUP(F261,'Appendix 3 Rules'!$A$1:$O$34,15)))+(IF(F261="m3",VLOOKUP(F261,'Appendix 3 Rules'!$A$1:$O$34,15)))+(IF(F261="n",VLOOKUP(F261,'Appendix 3 Rules'!$A$1:$O$34,15)))+(IF(F261="o",VLOOKUP(F261,'Appendix 3 Rules'!$A$1:$O$34,15)))+(IF(F261="p",VLOOKUP(F261,'Appendix 3 Rules'!$A$1:$O$34,15)))+(IF(F261="q",VLOOKUP(F261,'Appendix 3 Rules'!$A$1:$O$34,15)))+(IF(F261="r",VLOOKUP(F261,'Appendix 3 Rules'!$A$1:$O$34,15)))+(IF(F261="s",VLOOKUP(F261,'Appendix 3 Rules'!$A$1:$O$34,15)))+(IF(F261="t",VLOOKUP(F261,'Appendix 3 Rules'!$A$1:$O$34,15)))+(IF(F261="u",VLOOKUP(F261,'Appendix 3 Rules'!$A$1:$O$34,15))))))</f>
        <v/>
      </c>
      <c r="I261" s="12"/>
      <c r="J261" s="13"/>
      <c r="K261" s="12"/>
      <c r="L261" s="13"/>
      <c r="M261" s="12"/>
      <c r="N261" s="13"/>
      <c r="O261" s="12"/>
      <c r="P261" s="13"/>
      <c r="Q261" s="12"/>
      <c r="R261" s="13"/>
      <c r="S261" s="12"/>
      <c r="T261" s="13"/>
      <c r="U261" s="12"/>
      <c r="V261" s="13"/>
      <c r="W261" s="12"/>
      <c r="X261" s="13"/>
      <c r="Y261" s="12"/>
      <c r="Z261" s="13"/>
      <c r="AA261" s="12"/>
      <c r="AB261" s="13"/>
      <c r="AC261" s="8"/>
      <c r="AD261" s="13"/>
      <c r="AE261" s="8"/>
      <c r="AF261" s="13"/>
      <c r="AG261" s="8"/>
      <c r="AH261" s="13"/>
      <c r="AI261" s="13"/>
      <c r="AJ261" s="13"/>
      <c r="AK261" s="13"/>
      <c r="AL261" s="13"/>
      <c r="AM261" s="13" t="str">
        <f>IF(OR(AE261&lt;&gt;"",AG261&lt;&gt;""),"",IF(AND(F261&lt;&gt;"f",M261&lt;&gt;""),VLOOKUP(F261,'Appendix 3 Rules'!$A$1:$O$34,4,0),""))</f>
        <v/>
      </c>
      <c r="AN261" s="13" t="str">
        <f>IF(Q261="","",VLOOKUP(F261,'Appendix 3 Rules'!$A$1:$N$34,6,FALSE))</f>
        <v/>
      </c>
      <c r="AO261" s="13" t="str">
        <f>IF(AND(F261="f",U261&lt;&gt;""),VLOOKUP(F261,'Appendix 3 Rules'!$A$1:$N$34,8,FALSE),"")</f>
        <v/>
      </c>
    </row>
    <row r="262" spans="1:41" ht="18" customHeight="1" x14ac:dyDescent="0.2">
      <c r="A262" s="66"/>
      <c r="B262" s="70"/>
      <c r="C262" s="9"/>
      <c r="D262" s="10"/>
      <c r="E262" s="9"/>
      <c r="F262" s="8"/>
      <c r="G262" s="20" t="str">
        <f>IF(F262="","",SUMPRODUCT(IF(I262="",0,INDEX('Appendix 3 Rules'!$B$2:$B$18,MATCH(F262,'Appendix 3 Rules'!$A$2:$A$17))))+(IF(K262="",0,INDEX('Appendix 3 Rules'!$C$2:$C$18,MATCH(F262,'Appendix 3 Rules'!$A$2:$A$17))))+(IF(M262="",0,INDEX('Appendix 3 Rules'!$D$2:$D$18,MATCH(F262,'Appendix 3 Rules'!$A$2:$A$17))))+(IF(O262="",0,INDEX('Appendix 3 Rules'!$E$2:$E$18,MATCH(F262,'Appendix 3 Rules'!$A$2:$A$17))))+(IF(Q262="",0,INDEX('Appendix 3 Rules'!$F$2:$F$18,MATCH(F262,'Appendix 3 Rules'!$A$2:$A$17))))+(IF(S262="",0,INDEX('Appendix 3 Rules'!$G$2:$G$18,MATCH(F262,'Appendix 3 Rules'!$A$2:$A$17))))+(IF(U262="",0,INDEX('Appendix 3 Rules'!$H$2:$H$18,MATCH(F262,'Appendix 3 Rules'!$A$2:$A$17))))+(IF(W262="",0,INDEX('Appendix 3 Rules'!$I$2:$I$18,MATCH(F262,'Appendix 3 Rules'!$A$2:$A$17))))+(IF(Y262="",0,INDEX('Appendix 3 Rules'!$J$2:$J$18,MATCH(F262,'Appendix 3 Rules'!$A$2:$A$17))))+(IF(AA262="",0,INDEX('Appendix 3 Rules'!$K$2:$K$18,MATCH(F262,'Appendix 3 Rules'!$A$2:$A$17))))+(IF(AC262="",0,INDEX('Appendix 3 Rules'!$L$2:$L$18,MATCH(F262,'Appendix 3 Rules'!$A$2:$A$17))))+(IF(AE262="",0,INDEX('Appendix 3 Rules'!$M$2:$M$18,MATCH(F262,'Appendix 3 Rules'!$A$2:$A$17))))+(IF(AG262="",0,INDEX('Appendix 3 Rules'!$N$2:$N$18,MATCH(F262,'Appendix 3 Rules'!$A$2:$A$17))))+(IF(F262="gc1",VLOOKUP(F262,'Appendix 3 Rules'!$A$1:$O$34,15)))+(IF(F262="gc2",VLOOKUP(F262,'Appendix 3 Rules'!$A$1:$O$34,15)))+(IF(F262="gc3",VLOOKUP(F262,'Appendix 3 Rules'!$A$1:$O$34,15)))+(IF(F262="gr1",VLOOKUP(F262,'Appendix 3 Rules'!$A$1:$O$34,15)))+(IF(F262="gr2",VLOOKUP(F262,'Appendix 3 Rules'!$A$1:$O$34,15)))+(IF(F262="gr3",VLOOKUP(F262,'Appendix 3 Rules'!$A$1:$O$34,15)))+(IF(F262="h1",VLOOKUP(F262,'Appendix 3 Rules'!$A$1:$O$34,15)))+(IF(F262="h2",VLOOKUP(F262,'Appendix 3 Rules'!$A$1:$O$34,15)))+(IF(F262="h3",VLOOKUP(F262,'Appendix 3 Rules'!$A$1:$O$34,15)))+(IF(F262="i1",VLOOKUP(F262,'Appendix 3 Rules'!$A$1:$O$34,15)))+(IF(F262="i2",VLOOKUP(F262,'Appendix 3 Rules'!$A$1:$O$34,15)))+(IF(F262="j1",VLOOKUP(F262,'Appendix 3 Rules'!$A$1:$O$34,15)))+(IF(F262="j2",VLOOKUP(F262,'Appendix 3 Rules'!$A$1:$O$34,15)))+(IF(F262="k",VLOOKUP(F262,'Appendix 3 Rules'!$A$1:$O$34,15)))+(IF(F262="l1",VLOOKUP(F262,'Appendix 3 Rules'!$A$1:$O$34,15)))+(IF(F262="l2",VLOOKUP(F262,'Appendix 3 Rules'!$A$1:$O$34,15)))+(IF(F262="m1",VLOOKUP(F262,'Appendix 3 Rules'!$A$1:$O$34,15)))+(IF(F262="m2",VLOOKUP(F262,'Appendix 3 Rules'!$A$1:$O$34,15)))+(IF(F262="m3",VLOOKUP(F262,'Appendix 3 Rules'!$A$1:$O$34,15)))+(IF(F262="n",VLOOKUP(F262,'Appendix 3 Rules'!$A$1:$O$34,15)))+(IF(F262="o",VLOOKUP(F262,'Appendix 3 Rules'!$A$1:$O$34,15)))+(IF(F262="p",VLOOKUP(F262,'Appendix 3 Rules'!$A$1:$O$34,15)))+(IF(F262="q",VLOOKUP(F262,'Appendix 3 Rules'!$A$1:$O$34,15)))+(IF(F262="r",VLOOKUP(F262,'Appendix 3 Rules'!$A$1:$O$34,15)))+(IF(F262="s",VLOOKUP(F262,'Appendix 3 Rules'!$A$1:$O$34,15)))+(IF(F262="t",VLOOKUP(F262,'Appendix 3 Rules'!$A$1:$O$34,15)))+(IF(F262="u",VLOOKUP(F262,'Appendix 3 Rules'!$A$1:$O$34,15))))</f>
        <v/>
      </c>
      <c r="H262" s="61" t="str">
        <f>IF(F262="","",IF(OR(F262="d",F262="e",F262="gc1",F262="gc2",F262="gc3",F262="gr1",F262="gr2",F262="gr3",F262="h1",F262="h2",F262="h3",F262="i1",F262="i2",F262="j1",F262="j2",F262="k",F262="l1",F262="l2",F262="m1",F262="m2",F262="m3",F262="n",F262="o",F262="p",F262="q",F262="r",F262="s",F262="t",F262="u",F262="f"),MIN(G262,VLOOKUP(F262,'Appx 3 (Mass) Rules'!$A$1:$D$150,4,0)),MIN(G262,VLOOKUP(F262,'Appx 3 (Mass) Rules'!$A$1:$D$150,4,0),SUMPRODUCT(IF(I262="",0,INDEX('Appendix 3 Rules'!$B$2:$B$18,MATCH(F262,'Appendix 3 Rules'!$A$2:$A$17))))+(IF(K262="",0,INDEX('Appendix 3 Rules'!$C$2:$C$18,MATCH(F262,'Appendix 3 Rules'!$A$2:$A$17))))+(IF(M262="",0,INDEX('Appendix 3 Rules'!$D$2:$D$18,MATCH(F262,'Appendix 3 Rules'!$A$2:$A$17))))+(IF(O262="",0,INDEX('Appendix 3 Rules'!$E$2:$E$18,MATCH(F262,'Appendix 3 Rules'!$A$2:$A$17))))+(IF(Q262="",0,INDEX('Appendix 3 Rules'!$F$2:$F$18,MATCH(F262,'Appendix 3 Rules'!$A$2:$A$17))))+(IF(S262="",0,INDEX('Appendix 3 Rules'!$G$2:$G$18,MATCH(F262,'Appendix 3 Rules'!$A$2:$A$17))))+(IF(U262="",0,INDEX('Appendix 3 Rules'!$H$2:$H$18,MATCH(F262,'Appendix 3 Rules'!$A$2:$A$17))))+(IF(W262="",0,INDEX('Appendix 3 Rules'!$I$2:$I$18,MATCH(F262,'Appendix 3 Rules'!$A$2:$A$17))))+(IF(Y262="",0,INDEX('Appendix 3 Rules'!$J$2:$J$18,MATCH(F262,'Appendix 3 Rules'!$A$2:$A$17))))+(IF(AA262="",0,INDEX('Appendix 3 Rules'!$K$2:$K$18,MATCH(F262,'Appendix 3 Rules'!$A$2:$A$17))))+(IF(AC262="",0,INDEX('Appendix 3 Rules'!$L$2:$L$18,MATCH(F262,'Appendix 3 Rules'!$A$2:$A$17))))+(IF(AE262="",0,INDEX('Appendix 3 Rules'!$M$2:$M$18,MATCH(F262,'Appendix 3 Rules'!$A$2:$A$17))))+(IF(AG262="",0,INDEX('Appendix 3 Rules'!$N$2:$N$18,MATCH(F262,'Appendix 3 Rules'!$A$2:$A$17))))+(IF(F262="gc1",VLOOKUP(F262,'Appendix 3 Rules'!$A$1:$O$34,15)))+(IF(F262="gc2",VLOOKUP(F262,'Appendix 3 Rules'!$A$1:$O$34,15)))+(IF(F262="gc3",VLOOKUP(F262,'Appendix 3 Rules'!$A$1:$O$34,15)))+(IF(F262="gr1",VLOOKUP(F262,'Appendix 3 Rules'!$A$1:$O$34,15)))+(IF(F262="gr2",VLOOKUP(F262,'Appendix 3 Rules'!$A$1:$O$34,15)))+(IF(F262="gr3",VLOOKUP(F262,'Appendix 3 Rules'!$A$1:$O$34,15)))+(IF(F262="h1",VLOOKUP(F262,'Appendix 3 Rules'!$A$1:$O$34,15)))+(IF(F262="h2",VLOOKUP(F262,'Appendix 3 Rules'!$A$1:$O$34,15)))+(IF(F262="h3",VLOOKUP(F262,'Appendix 3 Rules'!$A$1:$O$34,15)))+(IF(F262="i1",VLOOKUP(F262,'Appendix 3 Rules'!$A$1:$O$34,15)))+(IF(F262="i2",VLOOKUP(F262,'Appendix 3 Rules'!$A$1:$O$34,15)))+(IF(F262="j1",VLOOKUP(F262,'Appendix 3 Rules'!$A$1:$O$34,15)))+(IF(F262="j2",VLOOKUP(F262,'Appendix 3 Rules'!$A$1:$O$34,15)))+(IF(F262="k",VLOOKUP(F262,'Appendix 3 Rules'!$A$1:$O$34,15)))+(IF(F262="l1",VLOOKUP(F262,'Appendix 3 Rules'!$A$1:$O$34,15)))+(IF(F262="l2",VLOOKUP(F262,'Appendix 3 Rules'!$A$1:$O$34,15)))+(IF(F262="m1",VLOOKUP(F262,'Appendix 3 Rules'!$A$1:$O$34,15)))+(IF(F262="m2",VLOOKUP(F262,'Appendix 3 Rules'!$A$1:$O$34,15)))+(IF(F262="m3",VLOOKUP(F262,'Appendix 3 Rules'!$A$1:$O$34,15)))+(IF(F262="n",VLOOKUP(F262,'Appendix 3 Rules'!$A$1:$O$34,15)))+(IF(F262="o",VLOOKUP(F262,'Appendix 3 Rules'!$A$1:$O$34,15)))+(IF(F262="p",VLOOKUP(F262,'Appendix 3 Rules'!$A$1:$O$34,15)))+(IF(F262="q",VLOOKUP(F262,'Appendix 3 Rules'!$A$1:$O$34,15)))+(IF(F262="r",VLOOKUP(F262,'Appendix 3 Rules'!$A$1:$O$34,15)))+(IF(F262="s",VLOOKUP(F262,'Appendix 3 Rules'!$A$1:$O$34,15)))+(IF(F262="t",VLOOKUP(F262,'Appendix 3 Rules'!$A$1:$O$34,15)))+(IF(F262="u",VLOOKUP(F262,'Appendix 3 Rules'!$A$1:$O$34,15))))))</f>
        <v/>
      </c>
      <c r="I262" s="11"/>
      <c r="J262" s="14"/>
      <c r="K262" s="11"/>
      <c r="L262" s="14"/>
      <c r="M262" s="11"/>
      <c r="N262" s="14"/>
      <c r="O262" s="11"/>
      <c r="P262" s="14"/>
      <c r="Q262" s="11"/>
      <c r="R262" s="14"/>
      <c r="S262" s="68"/>
      <c r="T262" s="14"/>
      <c r="U262" s="11"/>
      <c r="V262" s="14"/>
      <c r="W262" s="11"/>
      <c r="X262" s="14"/>
      <c r="Y262" s="69"/>
      <c r="Z262" s="14"/>
      <c r="AA262" s="69"/>
      <c r="AB262" s="14"/>
      <c r="AC262" s="8"/>
      <c r="AD262" s="13"/>
      <c r="AE262" s="8"/>
      <c r="AF262" s="13"/>
      <c r="AG262" s="8"/>
      <c r="AH262" s="13"/>
      <c r="AI262" s="13"/>
      <c r="AJ262" s="13"/>
      <c r="AK262" s="13"/>
      <c r="AL262" s="13"/>
      <c r="AM262" s="13" t="str">
        <f>IF(OR(AE262&lt;&gt;"",AG262&lt;&gt;""),"",IF(AND(F262&lt;&gt;"f",M262&lt;&gt;""),VLOOKUP(F262,'Appendix 3 Rules'!$A$1:$O$34,4,0),""))</f>
        <v/>
      </c>
      <c r="AN262" s="13" t="str">
        <f>IF(Q262="","",VLOOKUP(F262,'Appendix 3 Rules'!$A$1:$N$34,6,FALSE))</f>
        <v/>
      </c>
      <c r="AO262" s="13" t="str">
        <f>IF(AND(F262="f",U262&lt;&gt;""),VLOOKUP(F262,'Appendix 3 Rules'!$A$1:$N$34,8,FALSE),"")</f>
        <v/>
      </c>
    </row>
    <row r="263" spans="1:41" ht="18" customHeight="1" x14ac:dyDescent="0.2">
      <c r="B263" s="70"/>
      <c r="C263" s="9"/>
      <c r="D263" s="10"/>
      <c r="E263" s="9"/>
      <c r="F263" s="8"/>
      <c r="G263" s="20" t="str">
        <f>IF(F263="","",SUMPRODUCT(IF(I263="",0,INDEX('Appendix 3 Rules'!$B$2:$B$18,MATCH(F263,'Appendix 3 Rules'!$A$2:$A$17))))+(IF(K263="",0,INDEX('Appendix 3 Rules'!$C$2:$C$18,MATCH(F263,'Appendix 3 Rules'!$A$2:$A$17))))+(IF(M263="",0,INDEX('Appendix 3 Rules'!$D$2:$D$18,MATCH(F263,'Appendix 3 Rules'!$A$2:$A$17))))+(IF(O263="",0,INDEX('Appendix 3 Rules'!$E$2:$E$18,MATCH(F263,'Appendix 3 Rules'!$A$2:$A$17))))+(IF(Q263="",0,INDEX('Appendix 3 Rules'!$F$2:$F$18,MATCH(F263,'Appendix 3 Rules'!$A$2:$A$17))))+(IF(S263="",0,INDEX('Appendix 3 Rules'!$G$2:$G$18,MATCH(F263,'Appendix 3 Rules'!$A$2:$A$17))))+(IF(U263="",0,INDEX('Appendix 3 Rules'!$H$2:$H$18,MATCH(F263,'Appendix 3 Rules'!$A$2:$A$17))))+(IF(W263="",0,INDEX('Appendix 3 Rules'!$I$2:$I$18,MATCH(F263,'Appendix 3 Rules'!$A$2:$A$17))))+(IF(Y263="",0,INDEX('Appendix 3 Rules'!$J$2:$J$18,MATCH(F263,'Appendix 3 Rules'!$A$2:$A$17))))+(IF(AA263="",0,INDEX('Appendix 3 Rules'!$K$2:$K$18,MATCH(F263,'Appendix 3 Rules'!$A$2:$A$17))))+(IF(AC263="",0,INDEX('Appendix 3 Rules'!$L$2:$L$18,MATCH(F263,'Appendix 3 Rules'!$A$2:$A$17))))+(IF(AE263="",0,INDEX('Appendix 3 Rules'!$M$2:$M$18,MATCH(F263,'Appendix 3 Rules'!$A$2:$A$17))))+(IF(AG263="",0,INDEX('Appendix 3 Rules'!$N$2:$N$18,MATCH(F263,'Appendix 3 Rules'!$A$2:$A$17))))+(IF(F263="gc1",VLOOKUP(F263,'Appendix 3 Rules'!$A$1:$O$34,15)))+(IF(F263="gc2",VLOOKUP(F263,'Appendix 3 Rules'!$A$1:$O$34,15)))+(IF(F263="gc3",VLOOKUP(F263,'Appendix 3 Rules'!$A$1:$O$34,15)))+(IF(F263="gr1",VLOOKUP(F263,'Appendix 3 Rules'!$A$1:$O$34,15)))+(IF(F263="gr2",VLOOKUP(F263,'Appendix 3 Rules'!$A$1:$O$34,15)))+(IF(F263="gr3",VLOOKUP(F263,'Appendix 3 Rules'!$A$1:$O$34,15)))+(IF(F263="h1",VLOOKUP(F263,'Appendix 3 Rules'!$A$1:$O$34,15)))+(IF(F263="h2",VLOOKUP(F263,'Appendix 3 Rules'!$A$1:$O$34,15)))+(IF(F263="h3",VLOOKUP(F263,'Appendix 3 Rules'!$A$1:$O$34,15)))+(IF(F263="i1",VLOOKUP(F263,'Appendix 3 Rules'!$A$1:$O$34,15)))+(IF(F263="i2",VLOOKUP(F263,'Appendix 3 Rules'!$A$1:$O$34,15)))+(IF(F263="j1",VLOOKUP(F263,'Appendix 3 Rules'!$A$1:$O$34,15)))+(IF(F263="j2",VLOOKUP(F263,'Appendix 3 Rules'!$A$1:$O$34,15)))+(IF(F263="k",VLOOKUP(F263,'Appendix 3 Rules'!$A$1:$O$34,15)))+(IF(F263="l1",VLOOKUP(F263,'Appendix 3 Rules'!$A$1:$O$34,15)))+(IF(F263="l2",VLOOKUP(F263,'Appendix 3 Rules'!$A$1:$O$34,15)))+(IF(F263="m1",VLOOKUP(F263,'Appendix 3 Rules'!$A$1:$O$34,15)))+(IF(F263="m2",VLOOKUP(F263,'Appendix 3 Rules'!$A$1:$O$34,15)))+(IF(F263="m3",VLOOKUP(F263,'Appendix 3 Rules'!$A$1:$O$34,15)))+(IF(F263="n",VLOOKUP(F263,'Appendix 3 Rules'!$A$1:$O$34,15)))+(IF(F263="o",VLOOKUP(F263,'Appendix 3 Rules'!$A$1:$O$34,15)))+(IF(F263="p",VLOOKUP(F263,'Appendix 3 Rules'!$A$1:$O$34,15)))+(IF(F263="q",VLOOKUP(F263,'Appendix 3 Rules'!$A$1:$O$34,15)))+(IF(F263="r",VLOOKUP(F263,'Appendix 3 Rules'!$A$1:$O$34,15)))+(IF(F263="s",VLOOKUP(F263,'Appendix 3 Rules'!$A$1:$O$34,15)))+(IF(F263="t",VLOOKUP(F263,'Appendix 3 Rules'!$A$1:$O$34,15)))+(IF(F263="u",VLOOKUP(F263,'Appendix 3 Rules'!$A$1:$O$34,15))))</f>
        <v/>
      </c>
      <c r="H263" s="61" t="str">
        <f>IF(F263="","",IF(OR(F263="d",F263="e",F263="gc1",F263="gc2",F263="gc3",F263="gr1",F263="gr2",F263="gr3",F263="h1",F263="h2",F263="h3",F263="i1",F263="i2",F263="j1",F263="j2",F263="k",F263="l1",F263="l2",F263="m1",F263="m2",F263="m3",F263="n",F263="o",F263="p",F263="q",F263="r",F263="s",F263="t",F263="u",F263="f"),MIN(G263,VLOOKUP(F263,'Appx 3 (Mass) Rules'!$A$1:$D$150,4,0)),MIN(G263,VLOOKUP(F263,'Appx 3 (Mass) Rules'!$A$1:$D$150,4,0),SUMPRODUCT(IF(I263="",0,INDEX('Appendix 3 Rules'!$B$2:$B$18,MATCH(F263,'Appendix 3 Rules'!$A$2:$A$17))))+(IF(K263="",0,INDEX('Appendix 3 Rules'!$C$2:$C$18,MATCH(F263,'Appendix 3 Rules'!$A$2:$A$17))))+(IF(M263="",0,INDEX('Appendix 3 Rules'!$D$2:$D$18,MATCH(F263,'Appendix 3 Rules'!$A$2:$A$17))))+(IF(O263="",0,INDEX('Appendix 3 Rules'!$E$2:$E$18,MATCH(F263,'Appendix 3 Rules'!$A$2:$A$17))))+(IF(Q263="",0,INDEX('Appendix 3 Rules'!$F$2:$F$18,MATCH(F263,'Appendix 3 Rules'!$A$2:$A$17))))+(IF(S263="",0,INDEX('Appendix 3 Rules'!$G$2:$G$18,MATCH(F263,'Appendix 3 Rules'!$A$2:$A$17))))+(IF(U263="",0,INDEX('Appendix 3 Rules'!$H$2:$H$18,MATCH(F263,'Appendix 3 Rules'!$A$2:$A$17))))+(IF(W263="",0,INDEX('Appendix 3 Rules'!$I$2:$I$18,MATCH(F263,'Appendix 3 Rules'!$A$2:$A$17))))+(IF(Y263="",0,INDEX('Appendix 3 Rules'!$J$2:$J$18,MATCH(F263,'Appendix 3 Rules'!$A$2:$A$17))))+(IF(AA263="",0,INDEX('Appendix 3 Rules'!$K$2:$K$18,MATCH(F263,'Appendix 3 Rules'!$A$2:$A$17))))+(IF(AC263="",0,INDEX('Appendix 3 Rules'!$L$2:$L$18,MATCH(F263,'Appendix 3 Rules'!$A$2:$A$17))))+(IF(AE263="",0,INDEX('Appendix 3 Rules'!$M$2:$M$18,MATCH(F263,'Appendix 3 Rules'!$A$2:$A$17))))+(IF(AG263="",0,INDEX('Appendix 3 Rules'!$N$2:$N$18,MATCH(F263,'Appendix 3 Rules'!$A$2:$A$17))))+(IF(F263="gc1",VLOOKUP(F263,'Appendix 3 Rules'!$A$1:$O$34,15)))+(IF(F263="gc2",VLOOKUP(F263,'Appendix 3 Rules'!$A$1:$O$34,15)))+(IF(F263="gc3",VLOOKUP(F263,'Appendix 3 Rules'!$A$1:$O$34,15)))+(IF(F263="gr1",VLOOKUP(F263,'Appendix 3 Rules'!$A$1:$O$34,15)))+(IF(F263="gr2",VLOOKUP(F263,'Appendix 3 Rules'!$A$1:$O$34,15)))+(IF(F263="gr3",VLOOKUP(F263,'Appendix 3 Rules'!$A$1:$O$34,15)))+(IF(F263="h1",VLOOKUP(F263,'Appendix 3 Rules'!$A$1:$O$34,15)))+(IF(F263="h2",VLOOKUP(F263,'Appendix 3 Rules'!$A$1:$O$34,15)))+(IF(F263="h3",VLOOKUP(F263,'Appendix 3 Rules'!$A$1:$O$34,15)))+(IF(F263="i1",VLOOKUP(F263,'Appendix 3 Rules'!$A$1:$O$34,15)))+(IF(F263="i2",VLOOKUP(F263,'Appendix 3 Rules'!$A$1:$O$34,15)))+(IF(F263="j1",VLOOKUP(F263,'Appendix 3 Rules'!$A$1:$O$34,15)))+(IF(F263="j2",VLOOKUP(F263,'Appendix 3 Rules'!$A$1:$O$34,15)))+(IF(F263="k",VLOOKUP(F263,'Appendix 3 Rules'!$A$1:$O$34,15)))+(IF(F263="l1",VLOOKUP(F263,'Appendix 3 Rules'!$A$1:$O$34,15)))+(IF(F263="l2",VLOOKUP(F263,'Appendix 3 Rules'!$A$1:$O$34,15)))+(IF(F263="m1",VLOOKUP(F263,'Appendix 3 Rules'!$A$1:$O$34,15)))+(IF(F263="m2",VLOOKUP(F263,'Appendix 3 Rules'!$A$1:$O$34,15)))+(IF(F263="m3",VLOOKUP(F263,'Appendix 3 Rules'!$A$1:$O$34,15)))+(IF(F263="n",VLOOKUP(F263,'Appendix 3 Rules'!$A$1:$O$34,15)))+(IF(F263="o",VLOOKUP(F263,'Appendix 3 Rules'!$A$1:$O$34,15)))+(IF(F263="p",VLOOKUP(F263,'Appendix 3 Rules'!$A$1:$O$34,15)))+(IF(F263="q",VLOOKUP(F263,'Appendix 3 Rules'!$A$1:$O$34,15)))+(IF(F263="r",VLOOKUP(F263,'Appendix 3 Rules'!$A$1:$O$34,15)))+(IF(F263="s",VLOOKUP(F263,'Appendix 3 Rules'!$A$1:$O$34,15)))+(IF(F263="t",VLOOKUP(F263,'Appendix 3 Rules'!$A$1:$O$34,15)))+(IF(F263="u",VLOOKUP(F263,'Appendix 3 Rules'!$A$1:$O$34,15))))))</f>
        <v/>
      </c>
      <c r="I263" s="12"/>
      <c r="J263" s="13"/>
      <c r="K263" s="12"/>
      <c r="L263" s="13"/>
      <c r="M263" s="12"/>
      <c r="N263" s="13"/>
      <c r="O263" s="12"/>
      <c r="P263" s="13"/>
      <c r="Q263" s="12"/>
      <c r="R263" s="13"/>
      <c r="S263" s="12"/>
      <c r="T263" s="13"/>
      <c r="U263" s="12"/>
      <c r="V263" s="13"/>
      <c r="W263" s="12"/>
      <c r="X263" s="13"/>
      <c r="Y263" s="12"/>
      <c r="Z263" s="13"/>
      <c r="AA263" s="12"/>
      <c r="AB263" s="13"/>
      <c r="AC263" s="8"/>
      <c r="AD263" s="13"/>
      <c r="AE263" s="8"/>
      <c r="AF263" s="13"/>
      <c r="AG263" s="8"/>
      <c r="AH263" s="13"/>
      <c r="AI263" s="13"/>
      <c r="AJ263" s="13"/>
      <c r="AK263" s="13"/>
      <c r="AL263" s="13"/>
      <c r="AM263" s="13" t="str">
        <f>IF(OR(AE263&lt;&gt;"",AG263&lt;&gt;""),"",IF(AND(F263&lt;&gt;"f",M263&lt;&gt;""),VLOOKUP(F263,'Appendix 3 Rules'!$A$1:$O$34,4,0),""))</f>
        <v/>
      </c>
      <c r="AN263" s="13" t="str">
        <f>IF(Q263="","",VLOOKUP(F263,'Appendix 3 Rules'!$A$1:$N$34,6,FALSE))</f>
        <v/>
      </c>
      <c r="AO263" s="13" t="str">
        <f>IF(AND(F263="f",U263&lt;&gt;""),VLOOKUP(F263,'Appendix 3 Rules'!$A$1:$N$34,8,FALSE),"")</f>
        <v/>
      </c>
    </row>
    <row r="264" spans="1:41" ht="18" customHeight="1" x14ac:dyDescent="0.2">
      <c r="B264" s="70"/>
      <c r="C264" s="9"/>
      <c r="D264" s="10"/>
      <c r="E264" s="9"/>
      <c r="F264" s="8"/>
      <c r="G264" s="20" t="str">
        <f>IF(F264="","",SUMPRODUCT(IF(I264="",0,INDEX('Appendix 3 Rules'!$B$2:$B$18,MATCH(F264,'Appendix 3 Rules'!$A$2:$A$17))))+(IF(K264="",0,INDEX('Appendix 3 Rules'!$C$2:$C$18,MATCH(F264,'Appendix 3 Rules'!$A$2:$A$17))))+(IF(M264="",0,INDEX('Appendix 3 Rules'!$D$2:$D$18,MATCH(F264,'Appendix 3 Rules'!$A$2:$A$17))))+(IF(O264="",0,INDEX('Appendix 3 Rules'!$E$2:$E$18,MATCH(F264,'Appendix 3 Rules'!$A$2:$A$17))))+(IF(Q264="",0,INDEX('Appendix 3 Rules'!$F$2:$F$18,MATCH(F264,'Appendix 3 Rules'!$A$2:$A$17))))+(IF(S264="",0,INDEX('Appendix 3 Rules'!$G$2:$G$18,MATCH(F264,'Appendix 3 Rules'!$A$2:$A$17))))+(IF(U264="",0,INDEX('Appendix 3 Rules'!$H$2:$H$18,MATCH(F264,'Appendix 3 Rules'!$A$2:$A$17))))+(IF(W264="",0,INDEX('Appendix 3 Rules'!$I$2:$I$18,MATCH(F264,'Appendix 3 Rules'!$A$2:$A$17))))+(IF(Y264="",0,INDEX('Appendix 3 Rules'!$J$2:$J$18,MATCH(F264,'Appendix 3 Rules'!$A$2:$A$17))))+(IF(AA264="",0,INDEX('Appendix 3 Rules'!$K$2:$K$18,MATCH(F264,'Appendix 3 Rules'!$A$2:$A$17))))+(IF(AC264="",0,INDEX('Appendix 3 Rules'!$L$2:$L$18,MATCH(F264,'Appendix 3 Rules'!$A$2:$A$17))))+(IF(AE264="",0,INDEX('Appendix 3 Rules'!$M$2:$M$18,MATCH(F264,'Appendix 3 Rules'!$A$2:$A$17))))+(IF(AG264="",0,INDEX('Appendix 3 Rules'!$N$2:$N$18,MATCH(F264,'Appendix 3 Rules'!$A$2:$A$17))))+(IF(F264="gc1",VLOOKUP(F264,'Appendix 3 Rules'!$A$1:$O$34,15)))+(IF(F264="gc2",VLOOKUP(F264,'Appendix 3 Rules'!$A$1:$O$34,15)))+(IF(F264="gc3",VLOOKUP(F264,'Appendix 3 Rules'!$A$1:$O$34,15)))+(IF(F264="gr1",VLOOKUP(F264,'Appendix 3 Rules'!$A$1:$O$34,15)))+(IF(F264="gr2",VLOOKUP(F264,'Appendix 3 Rules'!$A$1:$O$34,15)))+(IF(F264="gr3",VLOOKUP(F264,'Appendix 3 Rules'!$A$1:$O$34,15)))+(IF(F264="h1",VLOOKUP(F264,'Appendix 3 Rules'!$A$1:$O$34,15)))+(IF(F264="h2",VLOOKUP(F264,'Appendix 3 Rules'!$A$1:$O$34,15)))+(IF(F264="h3",VLOOKUP(F264,'Appendix 3 Rules'!$A$1:$O$34,15)))+(IF(F264="i1",VLOOKUP(F264,'Appendix 3 Rules'!$A$1:$O$34,15)))+(IF(F264="i2",VLOOKUP(F264,'Appendix 3 Rules'!$A$1:$O$34,15)))+(IF(F264="j1",VLOOKUP(F264,'Appendix 3 Rules'!$A$1:$O$34,15)))+(IF(F264="j2",VLOOKUP(F264,'Appendix 3 Rules'!$A$1:$O$34,15)))+(IF(F264="k",VLOOKUP(F264,'Appendix 3 Rules'!$A$1:$O$34,15)))+(IF(F264="l1",VLOOKUP(F264,'Appendix 3 Rules'!$A$1:$O$34,15)))+(IF(F264="l2",VLOOKUP(F264,'Appendix 3 Rules'!$A$1:$O$34,15)))+(IF(F264="m1",VLOOKUP(F264,'Appendix 3 Rules'!$A$1:$O$34,15)))+(IF(F264="m2",VLOOKUP(F264,'Appendix 3 Rules'!$A$1:$O$34,15)))+(IF(F264="m3",VLOOKUP(F264,'Appendix 3 Rules'!$A$1:$O$34,15)))+(IF(F264="n",VLOOKUP(F264,'Appendix 3 Rules'!$A$1:$O$34,15)))+(IF(F264="o",VLOOKUP(F264,'Appendix 3 Rules'!$A$1:$O$34,15)))+(IF(F264="p",VLOOKUP(F264,'Appendix 3 Rules'!$A$1:$O$34,15)))+(IF(F264="q",VLOOKUP(F264,'Appendix 3 Rules'!$A$1:$O$34,15)))+(IF(F264="r",VLOOKUP(F264,'Appendix 3 Rules'!$A$1:$O$34,15)))+(IF(F264="s",VLOOKUP(F264,'Appendix 3 Rules'!$A$1:$O$34,15)))+(IF(F264="t",VLOOKUP(F264,'Appendix 3 Rules'!$A$1:$O$34,15)))+(IF(F264="u",VLOOKUP(F264,'Appendix 3 Rules'!$A$1:$O$34,15))))</f>
        <v/>
      </c>
      <c r="H264" s="61" t="str">
        <f>IF(F264="","",IF(OR(F264="d",F264="e",F264="gc1",F264="gc2",F264="gc3",F264="gr1",F264="gr2",F264="gr3",F264="h1",F264="h2",F264="h3",F264="i1",F264="i2",F264="j1",F264="j2",F264="k",F264="l1",F264="l2",F264="m1",F264="m2",F264="m3",F264="n",F264="o",F264="p",F264="q",F264="r",F264="s",F264="t",F264="u",F264="f"),MIN(G264,VLOOKUP(F264,'Appx 3 (Mass) Rules'!$A$1:$D$150,4,0)),MIN(G264,VLOOKUP(F264,'Appx 3 (Mass) Rules'!$A$1:$D$150,4,0),SUMPRODUCT(IF(I264="",0,INDEX('Appendix 3 Rules'!$B$2:$B$18,MATCH(F264,'Appendix 3 Rules'!$A$2:$A$17))))+(IF(K264="",0,INDEX('Appendix 3 Rules'!$C$2:$C$18,MATCH(F264,'Appendix 3 Rules'!$A$2:$A$17))))+(IF(M264="",0,INDEX('Appendix 3 Rules'!$D$2:$D$18,MATCH(F264,'Appendix 3 Rules'!$A$2:$A$17))))+(IF(O264="",0,INDEX('Appendix 3 Rules'!$E$2:$E$18,MATCH(F264,'Appendix 3 Rules'!$A$2:$A$17))))+(IF(Q264="",0,INDEX('Appendix 3 Rules'!$F$2:$F$18,MATCH(F264,'Appendix 3 Rules'!$A$2:$A$17))))+(IF(S264="",0,INDEX('Appendix 3 Rules'!$G$2:$G$18,MATCH(F264,'Appendix 3 Rules'!$A$2:$A$17))))+(IF(U264="",0,INDEX('Appendix 3 Rules'!$H$2:$H$18,MATCH(F264,'Appendix 3 Rules'!$A$2:$A$17))))+(IF(W264="",0,INDEX('Appendix 3 Rules'!$I$2:$I$18,MATCH(F264,'Appendix 3 Rules'!$A$2:$A$17))))+(IF(Y264="",0,INDEX('Appendix 3 Rules'!$J$2:$J$18,MATCH(F264,'Appendix 3 Rules'!$A$2:$A$17))))+(IF(AA264="",0,INDEX('Appendix 3 Rules'!$K$2:$K$18,MATCH(F264,'Appendix 3 Rules'!$A$2:$A$17))))+(IF(AC264="",0,INDEX('Appendix 3 Rules'!$L$2:$L$18,MATCH(F264,'Appendix 3 Rules'!$A$2:$A$17))))+(IF(AE264="",0,INDEX('Appendix 3 Rules'!$M$2:$M$18,MATCH(F264,'Appendix 3 Rules'!$A$2:$A$17))))+(IF(AG264="",0,INDEX('Appendix 3 Rules'!$N$2:$N$18,MATCH(F264,'Appendix 3 Rules'!$A$2:$A$17))))+(IF(F264="gc1",VLOOKUP(F264,'Appendix 3 Rules'!$A$1:$O$34,15)))+(IF(F264="gc2",VLOOKUP(F264,'Appendix 3 Rules'!$A$1:$O$34,15)))+(IF(F264="gc3",VLOOKUP(F264,'Appendix 3 Rules'!$A$1:$O$34,15)))+(IF(F264="gr1",VLOOKUP(F264,'Appendix 3 Rules'!$A$1:$O$34,15)))+(IF(F264="gr2",VLOOKUP(F264,'Appendix 3 Rules'!$A$1:$O$34,15)))+(IF(F264="gr3",VLOOKUP(F264,'Appendix 3 Rules'!$A$1:$O$34,15)))+(IF(F264="h1",VLOOKUP(F264,'Appendix 3 Rules'!$A$1:$O$34,15)))+(IF(F264="h2",VLOOKUP(F264,'Appendix 3 Rules'!$A$1:$O$34,15)))+(IF(F264="h3",VLOOKUP(F264,'Appendix 3 Rules'!$A$1:$O$34,15)))+(IF(F264="i1",VLOOKUP(F264,'Appendix 3 Rules'!$A$1:$O$34,15)))+(IF(F264="i2",VLOOKUP(F264,'Appendix 3 Rules'!$A$1:$O$34,15)))+(IF(F264="j1",VLOOKUP(F264,'Appendix 3 Rules'!$A$1:$O$34,15)))+(IF(F264="j2",VLOOKUP(F264,'Appendix 3 Rules'!$A$1:$O$34,15)))+(IF(F264="k",VLOOKUP(F264,'Appendix 3 Rules'!$A$1:$O$34,15)))+(IF(F264="l1",VLOOKUP(F264,'Appendix 3 Rules'!$A$1:$O$34,15)))+(IF(F264="l2",VLOOKUP(F264,'Appendix 3 Rules'!$A$1:$O$34,15)))+(IF(F264="m1",VLOOKUP(F264,'Appendix 3 Rules'!$A$1:$O$34,15)))+(IF(F264="m2",VLOOKUP(F264,'Appendix 3 Rules'!$A$1:$O$34,15)))+(IF(F264="m3",VLOOKUP(F264,'Appendix 3 Rules'!$A$1:$O$34,15)))+(IF(F264="n",VLOOKUP(F264,'Appendix 3 Rules'!$A$1:$O$34,15)))+(IF(F264="o",VLOOKUP(F264,'Appendix 3 Rules'!$A$1:$O$34,15)))+(IF(F264="p",VLOOKUP(F264,'Appendix 3 Rules'!$A$1:$O$34,15)))+(IF(F264="q",VLOOKUP(F264,'Appendix 3 Rules'!$A$1:$O$34,15)))+(IF(F264="r",VLOOKUP(F264,'Appendix 3 Rules'!$A$1:$O$34,15)))+(IF(F264="s",VLOOKUP(F264,'Appendix 3 Rules'!$A$1:$O$34,15)))+(IF(F264="t",VLOOKUP(F264,'Appendix 3 Rules'!$A$1:$O$34,15)))+(IF(F264="u",VLOOKUP(F264,'Appendix 3 Rules'!$A$1:$O$34,15))))))</f>
        <v/>
      </c>
      <c r="I264" s="11"/>
      <c r="J264" s="14"/>
      <c r="K264" s="11"/>
      <c r="L264" s="14"/>
      <c r="M264" s="11"/>
      <c r="N264" s="14"/>
      <c r="O264" s="11"/>
      <c r="P264" s="14"/>
      <c r="Q264" s="11"/>
      <c r="R264" s="14"/>
      <c r="S264" s="68"/>
      <c r="T264" s="14"/>
      <c r="U264" s="11"/>
      <c r="V264" s="14"/>
      <c r="W264" s="11"/>
      <c r="X264" s="14"/>
      <c r="Y264" s="69"/>
      <c r="Z264" s="14"/>
      <c r="AA264" s="69"/>
      <c r="AB264" s="14"/>
      <c r="AC264" s="8"/>
      <c r="AD264" s="13"/>
      <c r="AE264" s="8"/>
      <c r="AF264" s="13"/>
      <c r="AG264" s="8"/>
      <c r="AH264" s="13"/>
      <c r="AI264" s="13"/>
      <c r="AJ264" s="13"/>
      <c r="AK264" s="13"/>
      <c r="AL264" s="13"/>
      <c r="AM264" s="13" t="str">
        <f>IF(OR(AE264&lt;&gt;"",AG264&lt;&gt;""),"",IF(AND(F264&lt;&gt;"f",M264&lt;&gt;""),VLOOKUP(F264,'Appendix 3 Rules'!$A$1:$O$34,4,0),""))</f>
        <v/>
      </c>
      <c r="AN264" s="13" t="str">
        <f>IF(Q264="","",VLOOKUP(F264,'Appendix 3 Rules'!$A$1:$N$34,6,FALSE))</f>
        <v/>
      </c>
      <c r="AO264" s="13" t="str">
        <f>IF(AND(F264="f",U264&lt;&gt;""),VLOOKUP(F264,'Appendix 3 Rules'!$A$1:$N$34,8,FALSE),"")</f>
        <v/>
      </c>
    </row>
    <row r="265" spans="1:41" ht="18" customHeight="1" x14ac:dyDescent="0.2">
      <c r="B265" s="70"/>
      <c r="C265" s="9"/>
      <c r="D265" s="10"/>
      <c r="E265" s="9"/>
      <c r="F265" s="8"/>
      <c r="G265" s="20" t="str">
        <f>IF(F265="","",SUMPRODUCT(IF(I265="",0,INDEX('Appendix 3 Rules'!$B$2:$B$18,MATCH(F265,'Appendix 3 Rules'!$A$2:$A$17))))+(IF(K265="",0,INDEX('Appendix 3 Rules'!$C$2:$C$18,MATCH(F265,'Appendix 3 Rules'!$A$2:$A$17))))+(IF(M265="",0,INDEX('Appendix 3 Rules'!$D$2:$D$18,MATCH(F265,'Appendix 3 Rules'!$A$2:$A$17))))+(IF(O265="",0,INDEX('Appendix 3 Rules'!$E$2:$E$18,MATCH(F265,'Appendix 3 Rules'!$A$2:$A$17))))+(IF(Q265="",0,INDEX('Appendix 3 Rules'!$F$2:$F$18,MATCH(F265,'Appendix 3 Rules'!$A$2:$A$17))))+(IF(S265="",0,INDEX('Appendix 3 Rules'!$G$2:$G$18,MATCH(F265,'Appendix 3 Rules'!$A$2:$A$17))))+(IF(U265="",0,INDEX('Appendix 3 Rules'!$H$2:$H$18,MATCH(F265,'Appendix 3 Rules'!$A$2:$A$17))))+(IF(W265="",0,INDEX('Appendix 3 Rules'!$I$2:$I$18,MATCH(F265,'Appendix 3 Rules'!$A$2:$A$17))))+(IF(Y265="",0,INDEX('Appendix 3 Rules'!$J$2:$J$18,MATCH(F265,'Appendix 3 Rules'!$A$2:$A$17))))+(IF(AA265="",0,INDEX('Appendix 3 Rules'!$K$2:$K$18,MATCH(F265,'Appendix 3 Rules'!$A$2:$A$17))))+(IF(AC265="",0,INDEX('Appendix 3 Rules'!$L$2:$L$18,MATCH(F265,'Appendix 3 Rules'!$A$2:$A$17))))+(IF(AE265="",0,INDEX('Appendix 3 Rules'!$M$2:$M$18,MATCH(F265,'Appendix 3 Rules'!$A$2:$A$17))))+(IF(AG265="",0,INDEX('Appendix 3 Rules'!$N$2:$N$18,MATCH(F265,'Appendix 3 Rules'!$A$2:$A$17))))+(IF(F265="gc1",VLOOKUP(F265,'Appendix 3 Rules'!$A$1:$O$34,15)))+(IF(F265="gc2",VLOOKUP(F265,'Appendix 3 Rules'!$A$1:$O$34,15)))+(IF(F265="gc3",VLOOKUP(F265,'Appendix 3 Rules'!$A$1:$O$34,15)))+(IF(F265="gr1",VLOOKUP(F265,'Appendix 3 Rules'!$A$1:$O$34,15)))+(IF(F265="gr2",VLOOKUP(F265,'Appendix 3 Rules'!$A$1:$O$34,15)))+(IF(F265="gr3",VLOOKUP(F265,'Appendix 3 Rules'!$A$1:$O$34,15)))+(IF(F265="h1",VLOOKUP(F265,'Appendix 3 Rules'!$A$1:$O$34,15)))+(IF(F265="h2",VLOOKUP(F265,'Appendix 3 Rules'!$A$1:$O$34,15)))+(IF(F265="h3",VLOOKUP(F265,'Appendix 3 Rules'!$A$1:$O$34,15)))+(IF(F265="i1",VLOOKUP(F265,'Appendix 3 Rules'!$A$1:$O$34,15)))+(IF(F265="i2",VLOOKUP(F265,'Appendix 3 Rules'!$A$1:$O$34,15)))+(IF(F265="j1",VLOOKUP(F265,'Appendix 3 Rules'!$A$1:$O$34,15)))+(IF(F265="j2",VLOOKUP(F265,'Appendix 3 Rules'!$A$1:$O$34,15)))+(IF(F265="k",VLOOKUP(F265,'Appendix 3 Rules'!$A$1:$O$34,15)))+(IF(F265="l1",VLOOKUP(F265,'Appendix 3 Rules'!$A$1:$O$34,15)))+(IF(F265="l2",VLOOKUP(F265,'Appendix 3 Rules'!$A$1:$O$34,15)))+(IF(F265="m1",VLOOKUP(F265,'Appendix 3 Rules'!$A$1:$O$34,15)))+(IF(F265="m2",VLOOKUP(F265,'Appendix 3 Rules'!$A$1:$O$34,15)))+(IF(F265="m3",VLOOKUP(F265,'Appendix 3 Rules'!$A$1:$O$34,15)))+(IF(F265="n",VLOOKUP(F265,'Appendix 3 Rules'!$A$1:$O$34,15)))+(IF(F265="o",VLOOKUP(F265,'Appendix 3 Rules'!$A$1:$O$34,15)))+(IF(F265="p",VLOOKUP(F265,'Appendix 3 Rules'!$A$1:$O$34,15)))+(IF(F265="q",VLOOKUP(F265,'Appendix 3 Rules'!$A$1:$O$34,15)))+(IF(F265="r",VLOOKUP(F265,'Appendix 3 Rules'!$A$1:$O$34,15)))+(IF(F265="s",VLOOKUP(F265,'Appendix 3 Rules'!$A$1:$O$34,15)))+(IF(F265="t",VLOOKUP(F265,'Appendix 3 Rules'!$A$1:$O$34,15)))+(IF(F265="u",VLOOKUP(F265,'Appendix 3 Rules'!$A$1:$O$34,15))))</f>
        <v/>
      </c>
      <c r="H265" s="61" t="str">
        <f>IF(F265="","",IF(OR(F265="d",F265="e",F265="gc1",F265="gc2",F265="gc3",F265="gr1",F265="gr2",F265="gr3",F265="h1",F265="h2",F265="h3",F265="i1",F265="i2",F265="j1",F265="j2",F265="k",F265="l1",F265="l2",F265="m1",F265="m2",F265="m3",F265="n",F265="o",F265="p",F265="q",F265="r",F265="s",F265="t",F265="u",F265="f"),MIN(G265,VLOOKUP(F265,'Appx 3 (Mass) Rules'!$A$1:$D$150,4,0)),MIN(G265,VLOOKUP(F265,'Appx 3 (Mass) Rules'!$A$1:$D$150,4,0),SUMPRODUCT(IF(I265="",0,INDEX('Appendix 3 Rules'!$B$2:$B$18,MATCH(F265,'Appendix 3 Rules'!$A$2:$A$17))))+(IF(K265="",0,INDEX('Appendix 3 Rules'!$C$2:$C$18,MATCH(F265,'Appendix 3 Rules'!$A$2:$A$17))))+(IF(M265="",0,INDEX('Appendix 3 Rules'!$D$2:$D$18,MATCH(F265,'Appendix 3 Rules'!$A$2:$A$17))))+(IF(O265="",0,INDEX('Appendix 3 Rules'!$E$2:$E$18,MATCH(F265,'Appendix 3 Rules'!$A$2:$A$17))))+(IF(Q265="",0,INDEX('Appendix 3 Rules'!$F$2:$F$18,MATCH(F265,'Appendix 3 Rules'!$A$2:$A$17))))+(IF(S265="",0,INDEX('Appendix 3 Rules'!$G$2:$G$18,MATCH(F265,'Appendix 3 Rules'!$A$2:$A$17))))+(IF(U265="",0,INDEX('Appendix 3 Rules'!$H$2:$H$18,MATCH(F265,'Appendix 3 Rules'!$A$2:$A$17))))+(IF(W265="",0,INDEX('Appendix 3 Rules'!$I$2:$I$18,MATCH(F265,'Appendix 3 Rules'!$A$2:$A$17))))+(IF(Y265="",0,INDEX('Appendix 3 Rules'!$J$2:$J$18,MATCH(F265,'Appendix 3 Rules'!$A$2:$A$17))))+(IF(AA265="",0,INDEX('Appendix 3 Rules'!$K$2:$K$18,MATCH(F265,'Appendix 3 Rules'!$A$2:$A$17))))+(IF(AC265="",0,INDEX('Appendix 3 Rules'!$L$2:$L$18,MATCH(F265,'Appendix 3 Rules'!$A$2:$A$17))))+(IF(AE265="",0,INDEX('Appendix 3 Rules'!$M$2:$M$18,MATCH(F265,'Appendix 3 Rules'!$A$2:$A$17))))+(IF(AG265="",0,INDEX('Appendix 3 Rules'!$N$2:$N$18,MATCH(F265,'Appendix 3 Rules'!$A$2:$A$17))))+(IF(F265="gc1",VLOOKUP(F265,'Appendix 3 Rules'!$A$1:$O$34,15)))+(IF(F265="gc2",VLOOKUP(F265,'Appendix 3 Rules'!$A$1:$O$34,15)))+(IF(F265="gc3",VLOOKUP(F265,'Appendix 3 Rules'!$A$1:$O$34,15)))+(IF(F265="gr1",VLOOKUP(F265,'Appendix 3 Rules'!$A$1:$O$34,15)))+(IF(F265="gr2",VLOOKUP(F265,'Appendix 3 Rules'!$A$1:$O$34,15)))+(IF(F265="gr3",VLOOKUP(F265,'Appendix 3 Rules'!$A$1:$O$34,15)))+(IF(F265="h1",VLOOKUP(F265,'Appendix 3 Rules'!$A$1:$O$34,15)))+(IF(F265="h2",VLOOKUP(F265,'Appendix 3 Rules'!$A$1:$O$34,15)))+(IF(F265="h3",VLOOKUP(F265,'Appendix 3 Rules'!$A$1:$O$34,15)))+(IF(F265="i1",VLOOKUP(F265,'Appendix 3 Rules'!$A$1:$O$34,15)))+(IF(F265="i2",VLOOKUP(F265,'Appendix 3 Rules'!$A$1:$O$34,15)))+(IF(F265="j1",VLOOKUP(F265,'Appendix 3 Rules'!$A$1:$O$34,15)))+(IF(F265="j2",VLOOKUP(F265,'Appendix 3 Rules'!$A$1:$O$34,15)))+(IF(F265="k",VLOOKUP(F265,'Appendix 3 Rules'!$A$1:$O$34,15)))+(IF(F265="l1",VLOOKUP(F265,'Appendix 3 Rules'!$A$1:$O$34,15)))+(IF(F265="l2",VLOOKUP(F265,'Appendix 3 Rules'!$A$1:$O$34,15)))+(IF(F265="m1",VLOOKUP(F265,'Appendix 3 Rules'!$A$1:$O$34,15)))+(IF(F265="m2",VLOOKUP(F265,'Appendix 3 Rules'!$A$1:$O$34,15)))+(IF(F265="m3",VLOOKUP(F265,'Appendix 3 Rules'!$A$1:$O$34,15)))+(IF(F265="n",VLOOKUP(F265,'Appendix 3 Rules'!$A$1:$O$34,15)))+(IF(F265="o",VLOOKUP(F265,'Appendix 3 Rules'!$A$1:$O$34,15)))+(IF(F265="p",VLOOKUP(F265,'Appendix 3 Rules'!$A$1:$O$34,15)))+(IF(F265="q",VLOOKUP(F265,'Appendix 3 Rules'!$A$1:$O$34,15)))+(IF(F265="r",VLOOKUP(F265,'Appendix 3 Rules'!$A$1:$O$34,15)))+(IF(F265="s",VLOOKUP(F265,'Appendix 3 Rules'!$A$1:$O$34,15)))+(IF(F265="t",VLOOKUP(F265,'Appendix 3 Rules'!$A$1:$O$34,15)))+(IF(F265="u",VLOOKUP(F265,'Appendix 3 Rules'!$A$1:$O$34,15))))))</f>
        <v/>
      </c>
      <c r="I265" s="12"/>
      <c r="J265" s="13"/>
      <c r="K265" s="12"/>
      <c r="L265" s="13"/>
      <c r="M265" s="12"/>
      <c r="N265" s="13"/>
      <c r="O265" s="12"/>
      <c r="P265" s="13"/>
      <c r="Q265" s="12"/>
      <c r="R265" s="13"/>
      <c r="S265" s="12"/>
      <c r="T265" s="13"/>
      <c r="U265" s="12"/>
      <c r="V265" s="13"/>
      <c r="W265" s="12"/>
      <c r="X265" s="13"/>
      <c r="Y265" s="12"/>
      <c r="Z265" s="13"/>
      <c r="AA265" s="12"/>
      <c r="AB265" s="13"/>
      <c r="AC265" s="8"/>
      <c r="AD265" s="13"/>
      <c r="AE265" s="8"/>
      <c r="AF265" s="13"/>
      <c r="AG265" s="8"/>
      <c r="AH265" s="13"/>
      <c r="AI265" s="13"/>
      <c r="AJ265" s="13"/>
      <c r="AK265" s="13"/>
      <c r="AL265" s="13"/>
      <c r="AM265" s="13" t="str">
        <f>IF(OR(AE265&lt;&gt;"",AG265&lt;&gt;""),"",IF(AND(F265&lt;&gt;"f",M265&lt;&gt;""),VLOOKUP(F265,'Appendix 3 Rules'!$A$1:$O$34,4,0),""))</f>
        <v/>
      </c>
      <c r="AN265" s="13" t="str">
        <f>IF(Q265="","",VLOOKUP(F265,'Appendix 3 Rules'!$A$1:$N$34,6,FALSE))</f>
        <v/>
      </c>
      <c r="AO265" s="13" t="str">
        <f>IF(AND(F265="f",U265&lt;&gt;""),VLOOKUP(F265,'Appendix 3 Rules'!$A$1:$N$34,8,FALSE),"")</f>
        <v/>
      </c>
    </row>
    <row r="266" spans="1:41" ht="18" customHeight="1" x14ac:dyDescent="0.2">
      <c r="B266" s="70"/>
      <c r="C266" s="9"/>
      <c r="D266" s="10"/>
      <c r="E266" s="9"/>
      <c r="F266" s="8"/>
      <c r="G266" s="20" t="str">
        <f>IF(F266="","",SUMPRODUCT(IF(I266="",0,INDEX('Appendix 3 Rules'!$B$2:$B$18,MATCH(F266,'Appendix 3 Rules'!$A$2:$A$17))))+(IF(K266="",0,INDEX('Appendix 3 Rules'!$C$2:$C$18,MATCH(F266,'Appendix 3 Rules'!$A$2:$A$17))))+(IF(M266="",0,INDEX('Appendix 3 Rules'!$D$2:$D$18,MATCH(F266,'Appendix 3 Rules'!$A$2:$A$17))))+(IF(O266="",0,INDEX('Appendix 3 Rules'!$E$2:$E$18,MATCH(F266,'Appendix 3 Rules'!$A$2:$A$17))))+(IF(Q266="",0,INDEX('Appendix 3 Rules'!$F$2:$F$18,MATCH(F266,'Appendix 3 Rules'!$A$2:$A$17))))+(IF(S266="",0,INDEX('Appendix 3 Rules'!$G$2:$G$18,MATCH(F266,'Appendix 3 Rules'!$A$2:$A$17))))+(IF(U266="",0,INDEX('Appendix 3 Rules'!$H$2:$H$18,MATCH(F266,'Appendix 3 Rules'!$A$2:$A$17))))+(IF(W266="",0,INDEX('Appendix 3 Rules'!$I$2:$I$18,MATCH(F266,'Appendix 3 Rules'!$A$2:$A$17))))+(IF(Y266="",0,INDEX('Appendix 3 Rules'!$J$2:$J$18,MATCH(F266,'Appendix 3 Rules'!$A$2:$A$17))))+(IF(AA266="",0,INDEX('Appendix 3 Rules'!$K$2:$K$18,MATCH(F266,'Appendix 3 Rules'!$A$2:$A$17))))+(IF(AC266="",0,INDEX('Appendix 3 Rules'!$L$2:$L$18,MATCH(F266,'Appendix 3 Rules'!$A$2:$A$17))))+(IF(AE266="",0,INDEX('Appendix 3 Rules'!$M$2:$M$18,MATCH(F266,'Appendix 3 Rules'!$A$2:$A$17))))+(IF(AG266="",0,INDEX('Appendix 3 Rules'!$N$2:$N$18,MATCH(F266,'Appendix 3 Rules'!$A$2:$A$17))))+(IF(F266="gc1",VLOOKUP(F266,'Appendix 3 Rules'!$A$1:$O$34,15)))+(IF(F266="gc2",VLOOKUP(F266,'Appendix 3 Rules'!$A$1:$O$34,15)))+(IF(F266="gc3",VLOOKUP(F266,'Appendix 3 Rules'!$A$1:$O$34,15)))+(IF(F266="gr1",VLOOKUP(F266,'Appendix 3 Rules'!$A$1:$O$34,15)))+(IF(F266="gr2",VLOOKUP(F266,'Appendix 3 Rules'!$A$1:$O$34,15)))+(IF(F266="gr3",VLOOKUP(F266,'Appendix 3 Rules'!$A$1:$O$34,15)))+(IF(F266="h1",VLOOKUP(F266,'Appendix 3 Rules'!$A$1:$O$34,15)))+(IF(F266="h2",VLOOKUP(F266,'Appendix 3 Rules'!$A$1:$O$34,15)))+(IF(F266="h3",VLOOKUP(F266,'Appendix 3 Rules'!$A$1:$O$34,15)))+(IF(F266="i1",VLOOKUP(F266,'Appendix 3 Rules'!$A$1:$O$34,15)))+(IF(F266="i2",VLOOKUP(F266,'Appendix 3 Rules'!$A$1:$O$34,15)))+(IF(F266="j1",VLOOKUP(F266,'Appendix 3 Rules'!$A$1:$O$34,15)))+(IF(F266="j2",VLOOKUP(F266,'Appendix 3 Rules'!$A$1:$O$34,15)))+(IF(F266="k",VLOOKUP(F266,'Appendix 3 Rules'!$A$1:$O$34,15)))+(IF(F266="l1",VLOOKUP(F266,'Appendix 3 Rules'!$A$1:$O$34,15)))+(IF(F266="l2",VLOOKUP(F266,'Appendix 3 Rules'!$A$1:$O$34,15)))+(IF(F266="m1",VLOOKUP(F266,'Appendix 3 Rules'!$A$1:$O$34,15)))+(IF(F266="m2",VLOOKUP(F266,'Appendix 3 Rules'!$A$1:$O$34,15)))+(IF(F266="m3",VLOOKUP(F266,'Appendix 3 Rules'!$A$1:$O$34,15)))+(IF(F266="n",VLOOKUP(F266,'Appendix 3 Rules'!$A$1:$O$34,15)))+(IF(F266="o",VLOOKUP(F266,'Appendix 3 Rules'!$A$1:$O$34,15)))+(IF(F266="p",VLOOKUP(F266,'Appendix 3 Rules'!$A$1:$O$34,15)))+(IF(F266="q",VLOOKUP(F266,'Appendix 3 Rules'!$A$1:$O$34,15)))+(IF(F266="r",VLOOKUP(F266,'Appendix 3 Rules'!$A$1:$O$34,15)))+(IF(F266="s",VLOOKUP(F266,'Appendix 3 Rules'!$A$1:$O$34,15)))+(IF(F266="t",VLOOKUP(F266,'Appendix 3 Rules'!$A$1:$O$34,15)))+(IF(F266="u",VLOOKUP(F266,'Appendix 3 Rules'!$A$1:$O$34,15))))</f>
        <v/>
      </c>
      <c r="H266" s="61" t="str">
        <f>IF(F266="","",IF(OR(F266="d",F266="e",F266="gc1",F266="gc2",F266="gc3",F266="gr1",F266="gr2",F266="gr3",F266="h1",F266="h2",F266="h3",F266="i1",F266="i2",F266="j1",F266="j2",F266="k",F266="l1",F266="l2",F266="m1",F266="m2",F266="m3",F266="n",F266="o",F266="p",F266="q",F266="r",F266="s",F266="t",F266="u",F266="f"),MIN(G266,VLOOKUP(F266,'Appx 3 (Mass) Rules'!$A$1:$D$150,4,0)),MIN(G266,VLOOKUP(F266,'Appx 3 (Mass) Rules'!$A$1:$D$150,4,0),SUMPRODUCT(IF(I266="",0,INDEX('Appendix 3 Rules'!$B$2:$B$18,MATCH(F266,'Appendix 3 Rules'!$A$2:$A$17))))+(IF(K266="",0,INDEX('Appendix 3 Rules'!$C$2:$C$18,MATCH(F266,'Appendix 3 Rules'!$A$2:$A$17))))+(IF(M266="",0,INDEX('Appendix 3 Rules'!$D$2:$D$18,MATCH(F266,'Appendix 3 Rules'!$A$2:$A$17))))+(IF(O266="",0,INDEX('Appendix 3 Rules'!$E$2:$E$18,MATCH(F266,'Appendix 3 Rules'!$A$2:$A$17))))+(IF(Q266="",0,INDEX('Appendix 3 Rules'!$F$2:$F$18,MATCH(F266,'Appendix 3 Rules'!$A$2:$A$17))))+(IF(S266="",0,INDEX('Appendix 3 Rules'!$G$2:$G$18,MATCH(F266,'Appendix 3 Rules'!$A$2:$A$17))))+(IF(U266="",0,INDEX('Appendix 3 Rules'!$H$2:$H$18,MATCH(F266,'Appendix 3 Rules'!$A$2:$A$17))))+(IF(W266="",0,INDEX('Appendix 3 Rules'!$I$2:$I$18,MATCH(F266,'Appendix 3 Rules'!$A$2:$A$17))))+(IF(Y266="",0,INDEX('Appendix 3 Rules'!$J$2:$J$18,MATCH(F266,'Appendix 3 Rules'!$A$2:$A$17))))+(IF(AA266="",0,INDEX('Appendix 3 Rules'!$K$2:$K$18,MATCH(F266,'Appendix 3 Rules'!$A$2:$A$17))))+(IF(AC266="",0,INDEX('Appendix 3 Rules'!$L$2:$L$18,MATCH(F266,'Appendix 3 Rules'!$A$2:$A$17))))+(IF(AE266="",0,INDEX('Appendix 3 Rules'!$M$2:$M$18,MATCH(F266,'Appendix 3 Rules'!$A$2:$A$17))))+(IF(AG266="",0,INDEX('Appendix 3 Rules'!$N$2:$N$18,MATCH(F266,'Appendix 3 Rules'!$A$2:$A$17))))+(IF(F266="gc1",VLOOKUP(F266,'Appendix 3 Rules'!$A$1:$O$34,15)))+(IF(F266="gc2",VLOOKUP(F266,'Appendix 3 Rules'!$A$1:$O$34,15)))+(IF(F266="gc3",VLOOKUP(F266,'Appendix 3 Rules'!$A$1:$O$34,15)))+(IF(F266="gr1",VLOOKUP(F266,'Appendix 3 Rules'!$A$1:$O$34,15)))+(IF(F266="gr2",VLOOKUP(F266,'Appendix 3 Rules'!$A$1:$O$34,15)))+(IF(F266="gr3",VLOOKUP(F266,'Appendix 3 Rules'!$A$1:$O$34,15)))+(IF(F266="h1",VLOOKUP(F266,'Appendix 3 Rules'!$A$1:$O$34,15)))+(IF(F266="h2",VLOOKUP(F266,'Appendix 3 Rules'!$A$1:$O$34,15)))+(IF(F266="h3",VLOOKUP(F266,'Appendix 3 Rules'!$A$1:$O$34,15)))+(IF(F266="i1",VLOOKUP(F266,'Appendix 3 Rules'!$A$1:$O$34,15)))+(IF(F266="i2",VLOOKUP(F266,'Appendix 3 Rules'!$A$1:$O$34,15)))+(IF(F266="j1",VLOOKUP(F266,'Appendix 3 Rules'!$A$1:$O$34,15)))+(IF(F266="j2",VLOOKUP(F266,'Appendix 3 Rules'!$A$1:$O$34,15)))+(IF(F266="k",VLOOKUP(F266,'Appendix 3 Rules'!$A$1:$O$34,15)))+(IF(F266="l1",VLOOKUP(F266,'Appendix 3 Rules'!$A$1:$O$34,15)))+(IF(F266="l2",VLOOKUP(F266,'Appendix 3 Rules'!$A$1:$O$34,15)))+(IF(F266="m1",VLOOKUP(F266,'Appendix 3 Rules'!$A$1:$O$34,15)))+(IF(F266="m2",VLOOKUP(F266,'Appendix 3 Rules'!$A$1:$O$34,15)))+(IF(F266="m3",VLOOKUP(F266,'Appendix 3 Rules'!$A$1:$O$34,15)))+(IF(F266="n",VLOOKUP(F266,'Appendix 3 Rules'!$A$1:$O$34,15)))+(IF(F266="o",VLOOKUP(F266,'Appendix 3 Rules'!$A$1:$O$34,15)))+(IF(F266="p",VLOOKUP(F266,'Appendix 3 Rules'!$A$1:$O$34,15)))+(IF(F266="q",VLOOKUP(F266,'Appendix 3 Rules'!$A$1:$O$34,15)))+(IF(F266="r",VLOOKUP(F266,'Appendix 3 Rules'!$A$1:$O$34,15)))+(IF(F266="s",VLOOKUP(F266,'Appendix 3 Rules'!$A$1:$O$34,15)))+(IF(F266="t",VLOOKUP(F266,'Appendix 3 Rules'!$A$1:$O$34,15)))+(IF(F266="u",VLOOKUP(F266,'Appendix 3 Rules'!$A$1:$O$34,15))))))</f>
        <v/>
      </c>
      <c r="I266" s="11"/>
      <c r="J266" s="14"/>
      <c r="K266" s="11"/>
      <c r="L266" s="14"/>
      <c r="M266" s="11"/>
      <c r="N266" s="14"/>
      <c r="O266" s="11"/>
      <c r="P266" s="14"/>
      <c r="Q266" s="11"/>
      <c r="R266" s="14"/>
      <c r="S266" s="68"/>
      <c r="T266" s="14"/>
      <c r="U266" s="11"/>
      <c r="V266" s="14"/>
      <c r="W266" s="11"/>
      <c r="X266" s="14"/>
      <c r="Y266" s="69"/>
      <c r="Z266" s="14"/>
      <c r="AA266" s="69"/>
      <c r="AB266" s="14"/>
      <c r="AC266" s="8"/>
      <c r="AD266" s="13"/>
      <c r="AE266" s="8"/>
      <c r="AF266" s="13"/>
      <c r="AG266" s="8"/>
      <c r="AH266" s="13"/>
      <c r="AI266" s="13"/>
      <c r="AJ266" s="13"/>
      <c r="AK266" s="13"/>
      <c r="AL266" s="13"/>
      <c r="AM266" s="13" t="str">
        <f>IF(OR(AE266&lt;&gt;"",AG266&lt;&gt;""),"",IF(AND(F266&lt;&gt;"f",M266&lt;&gt;""),VLOOKUP(F266,'Appendix 3 Rules'!$A$1:$O$34,4,0),""))</f>
        <v/>
      </c>
      <c r="AN266" s="13" t="str">
        <f>IF(Q266="","",VLOOKUP(F266,'Appendix 3 Rules'!$A$1:$N$34,6,FALSE))</f>
        <v/>
      </c>
      <c r="AO266" s="13" t="str">
        <f>IF(AND(F266="f",U266&lt;&gt;""),VLOOKUP(F266,'Appendix 3 Rules'!$A$1:$N$34,8,FALSE),"")</f>
        <v/>
      </c>
    </row>
    <row r="267" spans="1:41" ht="18" customHeight="1" x14ac:dyDescent="0.2">
      <c r="B267" s="70"/>
      <c r="C267" s="9"/>
      <c r="D267" s="10"/>
      <c r="E267" s="9"/>
      <c r="F267" s="8"/>
      <c r="G267" s="20" t="str">
        <f>IF(F267="","",SUMPRODUCT(IF(I267="",0,INDEX('Appendix 3 Rules'!$B$2:$B$18,MATCH(F267,'Appendix 3 Rules'!$A$2:$A$17))))+(IF(K267="",0,INDEX('Appendix 3 Rules'!$C$2:$C$18,MATCH(F267,'Appendix 3 Rules'!$A$2:$A$17))))+(IF(M267="",0,INDEX('Appendix 3 Rules'!$D$2:$D$18,MATCH(F267,'Appendix 3 Rules'!$A$2:$A$17))))+(IF(O267="",0,INDEX('Appendix 3 Rules'!$E$2:$E$18,MATCH(F267,'Appendix 3 Rules'!$A$2:$A$17))))+(IF(Q267="",0,INDEX('Appendix 3 Rules'!$F$2:$F$18,MATCH(F267,'Appendix 3 Rules'!$A$2:$A$17))))+(IF(S267="",0,INDEX('Appendix 3 Rules'!$G$2:$G$18,MATCH(F267,'Appendix 3 Rules'!$A$2:$A$17))))+(IF(U267="",0,INDEX('Appendix 3 Rules'!$H$2:$H$18,MATCH(F267,'Appendix 3 Rules'!$A$2:$A$17))))+(IF(W267="",0,INDEX('Appendix 3 Rules'!$I$2:$I$18,MATCH(F267,'Appendix 3 Rules'!$A$2:$A$17))))+(IF(Y267="",0,INDEX('Appendix 3 Rules'!$J$2:$J$18,MATCH(F267,'Appendix 3 Rules'!$A$2:$A$17))))+(IF(AA267="",0,INDEX('Appendix 3 Rules'!$K$2:$K$18,MATCH(F267,'Appendix 3 Rules'!$A$2:$A$17))))+(IF(AC267="",0,INDEX('Appendix 3 Rules'!$L$2:$L$18,MATCH(F267,'Appendix 3 Rules'!$A$2:$A$17))))+(IF(AE267="",0,INDEX('Appendix 3 Rules'!$M$2:$M$18,MATCH(F267,'Appendix 3 Rules'!$A$2:$A$17))))+(IF(AG267="",0,INDEX('Appendix 3 Rules'!$N$2:$N$18,MATCH(F267,'Appendix 3 Rules'!$A$2:$A$17))))+(IF(F267="gc1",VLOOKUP(F267,'Appendix 3 Rules'!$A$1:$O$34,15)))+(IF(F267="gc2",VLOOKUP(F267,'Appendix 3 Rules'!$A$1:$O$34,15)))+(IF(F267="gc3",VLOOKUP(F267,'Appendix 3 Rules'!$A$1:$O$34,15)))+(IF(F267="gr1",VLOOKUP(F267,'Appendix 3 Rules'!$A$1:$O$34,15)))+(IF(F267="gr2",VLOOKUP(F267,'Appendix 3 Rules'!$A$1:$O$34,15)))+(IF(F267="gr3",VLOOKUP(F267,'Appendix 3 Rules'!$A$1:$O$34,15)))+(IF(F267="h1",VLOOKUP(F267,'Appendix 3 Rules'!$A$1:$O$34,15)))+(IF(F267="h2",VLOOKUP(F267,'Appendix 3 Rules'!$A$1:$O$34,15)))+(IF(F267="h3",VLOOKUP(F267,'Appendix 3 Rules'!$A$1:$O$34,15)))+(IF(F267="i1",VLOOKUP(F267,'Appendix 3 Rules'!$A$1:$O$34,15)))+(IF(F267="i2",VLOOKUP(F267,'Appendix 3 Rules'!$A$1:$O$34,15)))+(IF(F267="j1",VLOOKUP(F267,'Appendix 3 Rules'!$A$1:$O$34,15)))+(IF(F267="j2",VLOOKUP(F267,'Appendix 3 Rules'!$A$1:$O$34,15)))+(IF(F267="k",VLOOKUP(F267,'Appendix 3 Rules'!$A$1:$O$34,15)))+(IF(F267="l1",VLOOKUP(F267,'Appendix 3 Rules'!$A$1:$O$34,15)))+(IF(F267="l2",VLOOKUP(F267,'Appendix 3 Rules'!$A$1:$O$34,15)))+(IF(F267="m1",VLOOKUP(F267,'Appendix 3 Rules'!$A$1:$O$34,15)))+(IF(F267="m2",VLOOKUP(F267,'Appendix 3 Rules'!$A$1:$O$34,15)))+(IF(F267="m3",VLOOKUP(F267,'Appendix 3 Rules'!$A$1:$O$34,15)))+(IF(F267="n",VLOOKUP(F267,'Appendix 3 Rules'!$A$1:$O$34,15)))+(IF(F267="o",VLOOKUP(F267,'Appendix 3 Rules'!$A$1:$O$34,15)))+(IF(F267="p",VLOOKUP(F267,'Appendix 3 Rules'!$A$1:$O$34,15)))+(IF(F267="q",VLOOKUP(F267,'Appendix 3 Rules'!$A$1:$O$34,15)))+(IF(F267="r",VLOOKUP(F267,'Appendix 3 Rules'!$A$1:$O$34,15)))+(IF(F267="s",VLOOKUP(F267,'Appendix 3 Rules'!$A$1:$O$34,15)))+(IF(F267="t",VLOOKUP(F267,'Appendix 3 Rules'!$A$1:$O$34,15)))+(IF(F267="u",VLOOKUP(F267,'Appendix 3 Rules'!$A$1:$O$34,15))))</f>
        <v/>
      </c>
      <c r="H267" s="61" t="str">
        <f>IF(F267="","",IF(OR(F267="d",F267="e",F267="gc1",F267="gc2",F267="gc3",F267="gr1",F267="gr2",F267="gr3",F267="h1",F267="h2",F267="h3",F267="i1",F267="i2",F267="j1",F267="j2",F267="k",F267="l1",F267="l2",F267="m1",F267="m2",F267="m3",F267="n",F267="o",F267="p",F267="q",F267="r",F267="s",F267="t",F267="u",F267="f"),MIN(G267,VLOOKUP(F267,'Appx 3 (Mass) Rules'!$A$1:$D$150,4,0)),MIN(G267,VLOOKUP(F267,'Appx 3 (Mass) Rules'!$A$1:$D$150,4,0),SUMPRODUCT(IF(I267="",0,INDEX('Appendix 3 Rules'!$B$2:$B$18,MATCH(F267,'Appendix 3 Rules'!$A$2:$A$17))))+(IF(K267="",0,INDEX('Appendix 3 Rules'!$C$2:$C$18,MATCH(F267,'Appendix 3 Rules'!$A$2:$A$17))))+(IF(M267="",0,INDEX('Appendix 3 Rules'!$D$2:$D$18,MATCH(F267,'Appendix 3 Rules'!$A$2:$A$17))))+(IF(O267="",0,INDEX('Appendix 3 Rules'!$E$2:$E$18,MATCH(F267,'Appendix 3 Rules'!$A$2:$A$17))))+(IF(Q267="",0,INDEX('Appendix 3 Rules'!$F$2:$F$18,MATCH(F267,'Appendix 3 Rules'!$A$2:$A$17))))+(IF(S267="",0,INDEX('Appendix 3 Rules'!$G$2:$G$18,MATCH(F267,'Appendix 3 Rules'!$A$2:$A$17))))+(IF(U267="",0,INDEX('Appendix 3 Rules'!$H$2:$H$18,MATCH(F267,'Appendix 3 Rules'!$A$2:$A$17))))+(IF(W267="",0,INDEX('Appendix 3 Rules'!$I$2:$I$18,MATCH(F267,'Appendix 3 Rules'!$A$2:$A$17))))+(IF(Y267="",0,INDEX('Appendix 3 Rules'!$J$2:$J$18,MATCH(F267,'Appendix 3 Rules'!$A$2:$A$17))))+(IF(AA267="",0,INDEX('Appendix 3 Rules'!$K$2:$K$18,MATCH(F267,'Appendix 3 Rules'!$A$2:$A$17))))+(IF(AC267="",0,INDEX('Appendix 3 Rules'!$L$2:$L$18,MATCH(F267,'Appendix 3 Rules'!$A$2:$A$17))))+(IF(AE267="",0,INDEX('Appendix 3 Rules'!$M$2:$M$18,MATCH(F267,'Appendix 3 Rules'!$A$2:$A$17))))+(IF(AG267="",0,INDEX('Appendix 3 Rules'!$N$2:$N$18,MATCH(F267,'Appendix 3 Rules'!$A$2:$A$17))))+(IF(F267="gc1",VLOOKUP(F267,'Appendix 3 Rules'!$A$1:$O$34,15)))+(IF(F267="gc2",VLOOKUP(F267,'Appendix 3 Rules'!$A$1:$O$34,15)))+(IF(F267="gc3",VLOOKUP(F267,'Appendix 3 Rules'!$A$1:$O$34,15)))+(IF(F267="gr1",VLOOKUP(F267,'Appendix 3 Rules'!$A$1:$O$34,15)))+(IF(F267="gr2",VLOOKUP(F267,'Appendix 3 Rules'!$A$1:$O$34,15)))+(IF(F267="gr3",VLOOKUP(F267,'Appendix 3 Rules'!$A$1:$O$34,15)))+(IF(F267="h1",VLOOKUP(F267,'Appendix 3 Rules'!$A$1:$O$34,15)))+(IF(F267="h2",VLOOKUP(F267,'Appendix 3 Rules'!$A$1:$O$34,15)))+(IF(F267="h3",VLOOKUP(F267,'Appendix 3 Rules'!$A$1:$O$34,15)))+(IF(F267="i1",VLOOKUP(F267,'Appendix 3 Rules'!$A$1:$O$34,15)))+(IF(F267="i2",VLOOKUP(F267,'Appendix 3 Rules'!$A$1:$O$34,15)))+(IF(F267="j1",VLOOKUP(F267,'Appendix 3 Rules'!$A$1:$O$34,15)))+(IF(F267="j2",VLOOKUP(F267,'Appendix 3 Rules'!$A$1:$O$34,15)))+(IF(F267="k",VLOOKUP(F267,'Appendix 3 Rules'!$A$1:$O$34,15)))+(IF(F267="l1",VLOOKUP(F267,'Appendix 3 Rules'!$A$1:$O$34,15)))+(IF(F267="l2",VLOOKUP(F267,'Appendix 3 Rules'!$A$1:$O$34,15)))+(IF(F267="m1",VLOOKUP(F267,'Appendix 3 Rules'!$A$1:$O$34,15)))+(IF(F267="m2",VLOOKUP(F267,'Appendix 3 Rules'!$A$1:$O$34,15)))+(IF(F267="m3",VLOOKUP(F267,'Appendix 3 Rules'!$A$1:$O$34,15)))+(IF(F267="n",VLOOKUP(F267,'Appendix 3 Rules'!$A$1:$O$34,15)))+(IF(F267="o",VLOOKUP(F267,'Appendix 3 Rules'!$A$1:$O$34,15)))+(IF(F267="p",VLOOKUP(F267,'Appendix 3 Rules'!$A$1:$O$34,15)))+(IF(F267="q",VLOOKUP(F267,'Appendix 3 Rules'!$A$1:$O$34,15)))+(IF(F267="r",VLOOKUP(F267,'Appendix 3 Rules'!$A$1:$O$34,15)))+(IF(F267="s",VLOOKUP(F267,'Appendix 3 Rules'!$A$1:$O$34,15)))+(IF(F267="t",VLOOKUP(F267,'Appendix 3 Rules'!$A$1:$O$34,15)))+(IF(F267="u",VLOOKUP(F267,'Appendix 3 Rules'!$A$1:$O$34,15))))))</f>
        <v/>
      </c>
      <c r="I267" s="12"/>
      <c r="J267" s="13"/>
      <c r="K267" s="12"/>
      <c r="L267" s="13"/>
      <c r="M267" s="12"/>
      <c r="N267" s="13"/>
      <c r="O267" s="12"/>
      <c r="P267" s="13"/>
      <c r="Q267" s="12"/>
      <c r="R267" s="13"/>
      <c r="S267" s="12"/>
      <c r="T267" s="13"/>
      <c r="U267" s="12"/>
      <c r="V267" s="13"/>
      <c r="W267" s="12"/>
      <c r="X267" s="13"/>
      <c r="Y267" s="12"/>
      <c r="Z267" s="13"/>
      <c r="AA267" s="12"/>
      <c r="AB267" s="13"/>
      <c r="AC267" s="8"/>
      <c r="AD267" s="13"/>
      <c r="AE267" s="8"/>
      <c r="AF267" s="13"/>
      <c r="AG267" s="8"/>
      <c r="AH267" s="13"/>
      <c r="AI267" s="13"/>
      <c r="AJ267" s="13"/>
      <c r="AK267" s="13"/>
      <c r="AL267" s="13"/>
      <c r="AM267" s="13" t="str">
        <f>IF(OR(AE267&lt;&gt;"",AG267&lt;&gt;""),"",IF(AND(F267&lt;&gt;"f",M267&lt;&gt;""),VLOOKUP(F267,'Appendix 3 Rules'!$A$1:$O$34,4,0),""))</f>
        <v/>
      </c>
      <c r="AN267" s="13" t="str">
        <f>IF(Q267="","",VLOOKUP(F267,'Appendix 3 Rules'!$A$1:$N$34,6,FALSE))</f>
        <v/>
      </c>
      <c r="AO267" s="13" t="str">
        <f>IF(AND(F267="f",U267&lt;&gt;""),VLOOKUP(F267,'Appendix 3 Rules'!$A$1:$N$34,8,FALSE),"")</f>
        <v/>
      </c>
    </row>
    <row r="268" spans="1:41" ht="18" customHeight="1" x14ac:dyDescent="0.2">
      <c r="B268" s="70"/>
      <c r="C268" s="9"/>
      <c r="D268" s="10"/>
      <c r="E268" s="9"/>
      <c r="F268" s="8"/>
      <c r="G268" s="20" t="str">
        <f>IF(F268="","",SUMPRODUCT(IF(I268="",0,INDEX('Appendix 3 Rules'!$B$2:$B$18,MATCH(F268,'Appendix 3 Rules'!$A$2:$A$17))))+(IF(K268="",0,INDEX('Appendix 3 Rules'!$C$2:$C$18,MATCH(F268,'Appendix 3 Rules'!$A$2:$A$17))))+(IF(M268="",0,INDEX('Appendix 3 Rules'!$D$2:$D$18,MATCH(F268,'Appendix 3 Rules'!$A$2:$A$17))))+(IF(O268="",0,INDEX('Appendix 3 Rules'!$E$2:$E$18,MATCH(F268,'Appendix 3 Rules'!$A$2:$A$17))))+(IF(Q268="",0,INDEX('Appendix 3 Rules'!$F$2:$F$18,MATCH(F268,'Appendix 3 Rules'!$A$2:$A$17))))+(IF(S268="",0,INDEX('Appendix 3 Rules'!$G$2:$G$18,MATCH(F268,'Appendix 3 Rules'!$A$2:$A$17))))+(IF(U268="",0,INDEX('Appendix 3 Rules'!$H$2:$H$18,MATCH(F268,'Appendix 3 Rules'!$A$2:$A$17))))+(IF(W268="",0,INDEX('Appendix 3 Rules'!$I$2:$I$18,MATCH(F268,'Appendix 3 Rules'!$A$2:$A$17))))+(IF(Y268="",0,INDEX('Appendix 3 Rules'!$J$2:$J$18,MATCH(F268,'Appendix 3 Rules'!$A$2:$A$17))))+(IF(AA268="",0,INDEX('Appendix 3 Rules'!$K$2:$K$18,MATCH(F268,'Appendix 3 Rules'!$A$2:$A$17))))+(IF(AC268="",0,INDEX('Appendix 3 Rules'!$L$2:$L$18,MATCH(F268,'Appendix 3 Rules'!$A$2:$A$17))))+(IF(AE268="",0,INDEX('Appendix 3 Rules'!$M$2:$M$18,MATCH(F268,'Appendix 3 Rules'!$A$2:$A$17))))+(IF(AG268="",0,INDEX('Appendix 3 Rules'!$N$2:$N$18,MATCH(F268,'Appendix 3 Rules'!$A$2:$A$17))))+(IF(F268="gc1",VLOOKUP(F268,'Appendix 3 Rules'!$A$1:$O$34,15)))+(IF(F268="gc2",VLOOKUP(F268,'Appendix 3 Rules'!$A$1:$O$34,15)))+(IF(F268="gc3",VLOOKUP(F268,'Appendix 3 Rules'!$A$1:$O$34,15)))+(IF(F268="gr1",VLOOKUP(F268,'Appendix 3 Rules'!$A$1:$O$34,15)))+(IF(F268="gr2",VLOOKUP(F268,'Appendix 3 Rules'!$A$1:$O$34,15)))+(IF(F268="gr3",VLOOKUP(F268,'Appendix 3 Rules'!$A$1:$O$34,15)))+(IF(F268="h1",VLOOKUP(F268,'Appendix 3 Rules'!$A$1:$O$34,15)))+(IF(F268="h2",VLOOKUP(F268,'Appendix 3 Rules'!$A$1:$O$34,15)))+(IF(F268="h3",VLOOKUP(F268,'Appendix 3 Rules'!$A$1:$O$34,15)))+(IF(F268="i1",VLOOKUP(F268,'Appendix 3 Rules'!$A$1:$O$34,15)))+(IF(F268="i2",VLOOKUP(F268,'Appendix 3 Rules'!$A$1:$O$34,15)))+(IF(F268="j1",VLOOKUP(F268,'Appendix 3 Rules'!$A$1:$O$34,15)))+(IF(F268="j2",VLOOKUP(F268,'Appendix 3 Rules'!$A$1:$O$34,15)))+(IF(F268="k",VLOOKUP(F268,'Appendix 3 Rules'!$A$1:$O$34,15)))+(IF(F268="l1",VLOOKUP(F268,'Appendix 3 Rules'!$A$1:$O$34,15)))+(IF(F268="l2",VLOOKUP(F268,'Appendix 3 Rules'!$A$1:$O$34,15)))+(IF(F268="m1",VLOOKUP(F268,'Appendix 3 Rules'!$A$1:$O$34,15)))+(IF(F268="m2",VLOOKUP(F268,'Appendix 3 Rules'!$A$1:$O$34,15)))+(IF(F268="m3",VLOOKUP(F268,'Appendix 3 Rules'!$A$1:$O$34,15)))+(IF(F268="n",VLOOKUP(F268,'Appendix 3 Rules'!$A$1:$O$34,15)))+(IF(F268="o",VLOOKUP(F268,'Appendix 3 Rules'!$A$1:$O$34,15)))+(IF(F268="p",VLOOKUP(F268,'Appendix 3 Rules'!$A$1:$O$34,15)))+(IF(F268="q",VLOOKUP(F268,'Appendix 3 Rules'!$A$1:$O$34,15)))+(IF(F268="r",VLOOKUP(F268,'Appendix 3 Rules'!$A$1:$O$34,15)))+(IF(F268="s",VLOOKUP(F268,'Appendix 3 Rules'!$A$1:$O$34,15)))+(IF(F268="t",VLOOKUP(F268,'Appendix 3 Rules'!$A$1:$O$34,15)))+(IF(F268="u",VLOOKUP(F268,'Appendix 3 Rules'!$A$1:$O$34,15))))</f>
        <v/>
      </c>
      <c r="H268" s="61" t="str">
        <f>IF(F268="","",IF(OR(F268="d",F268="e",F268="gc1",F268="gc2",F268="gc3",F268="gr1",F268="gr2",F268="gr3",F268="h1",F268="h2",F268="h3",F268="i1",F268="i2",F268="j1",F268="j2",F268="k",F268="l1",F268="l2",F268="m1",F268="m2",F268="m3",F268="n",F268="o",F268="p",F268="q",F268="r",F268="s",F268="t",F268="u",F268="f"),MIN(G268,VLOOKUP(F268,'Appx 3 (Mass) Rules'!$A$1:$D$150,4,0)),MIN(G268,VLOOKUP(F268,'Appx 3 (Mass) Rules'!$A$1:$D$150,4,0),SUMPRODUCT(IF(I268="",0,INDEX('Appendix 3 Rules'!$B$2:$B$18,MATCH(F268,'Appendix 3 Rules'!$A$2:$A$17))))+(IF(K268="",0,INDEX('Appendix 3 Rules'!$C$2:$C$18,MATCH(F268,'Appendix 3 Rules'!$A$2:$A$17))))+(IF(M268="",0,INDEX('Appendix 3 Rules'!$D$2:$D$18,MATCH(F268,'Appendix 3 Rules'!$A$2:$A$17))))+(IF(O268="",0,INDEX('Appendix 3 Rules'!$E$2:$E$18,MATCH(F268,'Appendix 3 Rules'!$A$2:$A$17))))+(IF(Q268="",0,INDEX('Appendix 3 Rules'!$F$2:$F$18,MATCH(F268,'Appendix 3 Rules'!$A$2:$A$17))))+(IF(S268="",0,INDEX('Appendix 3 Rules'!$G$2:$G$18,MATCH(F268,'Appendix 3 Rules'!$A$2:$A$17))))+(IF(U268="",0,INDEX('Appendix 3 Rules'!$H$2:$H$18,MATCH(F268,'Appendix 3 Rules'!$A$2:$A$17))))+(IF(W268="",0,INDEX('Appendix 3 Rules'!$I$2:$I$18,MATCH(F268,'Appendix 3 Rules'!$A$2:$A$17))))+(IF(Y268="",0,INDEX('Appendix 3 Rules'!$J$2:$J$18,MATCH(F268,'Appendix 3 Rules'!$A$2:$A$17))))+(IF(AA268="",0,INDEX('Appendix 3 Rules'!$K$2:$K$18,MATCH(F268,'Appendix 3 Rules'!$A$2:$A$17))))+(IF(AC268="",0,INDEX('Appendix 3 Rules'!$L$2:$L$18,MATCH(F268,'Appendix 3 Rules'!$A$2:$A$17))))+(IF(AE268="",0,INDEX('Appendix 3 Rules'!$M$2:$M$18,MATCH(F268,'Appendix 3 Rules'!$A$2:$A$17))))+(IF(AG268="",0,INDEX('Appendix 3 Rules'!$N$2:$N$18,MATCH(F268,'Appendix 3 Rules'!$A$2:$A$17))))+(IF(F268="gc1",VLOOKUP(F268,'Appendix 3 Rules'!$A$1:$O$34,15)))+(IF(F268="gc2",VLOOKUP(F268,'Appendix 3 Rules'!$A$1:$O$34,15)))+(IF(F268="gc3",VLOOKUP(F268,'Appendix 3 Rules'!$A$1:$O$34,15)))+(IF(F268="gr1",VLOOKUP(F268,'Appendix 3 Rules'!$A$1:$O$34,15)))+(IF(F268="gr2",VLOOKUP(F268,'Appendix 3 Rules'!$A$1:$O$34,15)))+(IF(F268="gr3",VLOOKUP(F268,'Appendix 3 Rules'!$A$1:$O$34,15)))+(IF(F268="h1",VLOOKUP(F268,'Appendix 3 Rules'!$A$1:$O$34,15)))+(IF(F268="h2",VLOOKUP(F268,'Appendix 3 Rules'!$A$1:$O$34,15)))+(IF(F268="h3",VLOOKUP(F268,'Appendix 3 Rules'!$A$1:$O$34,15)))+(IF(F268="i1",VLOOKUP(F268,'Appendix 3 Rules'!$A$1:$O$34,15)))+(IF(F268="i2",VLOOKUP(F268,'Appendix 3 Rules'!$A$1:$O$34,15)))+(IF(F268="j1",VLOOKUP(F268,'Appendix 3 Rules'!$A$1:$O$34,15)))+(IF(F268="j2",VLOOKUP(F268,'Appendix 3 Rules'!$A$1:$O$34,15)))+(IF(F268="k",VLOOKUP(F268,'Appendix 3 Rules'!$A$1:$O$34,15)))+(IF(F268="l1",VLOOKUP(F268,'Appendix 3 Rules'!$A$1:$O$34,15)))+(IF(F268="l2",VLOOKUP(F268,'Appendix 3 Rules'!$A$1:$O$34,15)))+(IF(F268="m1",VLOOKUP(F268,'Appendix 3 Rules'!$A$1:$O$34,15)))+(IF(F268="m2",VLOOKUP(F268,'Appendix 3 Rules'!$A$1:$O$34,15)))+(IF(F268="m3",VLOOKUP(F268,'Appendix 3 Rules'!$A$1:$O$34,15)))+(IF(F268="n",VLOOKUP(F268,'Appendix 3 Rules'!$A$1:$O$34,15)))+(IF(F268="o",VLOOKUP(F268,'Appendix 3 Rules'!$A$1:$O$34,15)))+(IF(F268="p",VLOOKUP(F268,'Appendix 3 Rules'!$A$1:$O$34,15)))+(IF(F268="q",VLOOKUP(F268,'Appendix 3 Rules'!$A$1:$O$34,15)))+(IF(F268="r",VLOOKUP(F268,'Appendix 3 Rules'!$A$1:$O$34,15)))+(IF(F268="s",VLOOKUP(F268,'Appendix 3 Rules'!$A$1:$O$34,15)))+(IF(F268="t",VLOOKUP(F268,'Appendix 3 Rules'!$A$1:$O$34,15)))+(IF(F268="u",VLOOKUP(F268,'Appendix 3 Rules'!$A$1:$O$34,15))))))</f>
        <v/>
      </c>
      <c r="I268" s="11"/>
      <c r="J268" s="14"/>
      <c r="K268" s="11"/>
      <c r="L268" s="14"/>
      <c r="M268" s="11"/>
      <c r="N268" s="14"/>
      <c r="O268" s="11"/>
      <c r="P268" s="14"/>
      <c r="Q268" s="11"/>
      <c r="R268" s="14"/>
      <c r="S268" s="68"/>
      <c r="T268" s="14"/>
      <c r="U268" s="11"/>
      <c r="V268" s="14"/>
      <c r="W268" s="11"/>
      <c r="X268" s="14"/>
      <c r="Y268" s="69"/>
      <c r="Z268" s="14"/>
      <c r="AA268" s="69"/>
      <c r="AB268" s="14"/>
      <c r="AC268" s="8"/>
      <c r="AD268" s="13"/>
      <c r="AE268" s="8"/>
      <c r="AF268" s="13"/>
      <c r="AG268" s="8"/>
      <c r="AH268" s="13"/>
      <c r="AI268" s="13"/>
      <c r="AJ268" s="13"/>
      <c r="AK268" s="13"/>
      <c r="AL268" s="13"/>
      <c r="AM268" s="13" t="str">
        <f>IF(OR(AE268&lt;&gt;"",AG268&lt;&gt;""),"",IF(AND(F268&lt;&gt;"f",M268&lt;&gt;""),VLOOKUP(F268,'Appendix 3 Rules'!$A$1:$O$34,4,0),""))</f>
        <v/>
      </c>
      <c r="AN268" s="13" t="str">
        <f>IF(Q268="","",VLOOKUP(F268,'Appendix 3 Rules'!$A$1:$N$34,6,FALSE))</f>
        <v/>
      </c>
      <c r="AO268" s="13" t="str">
        <f>IF(AND(F268="f",U268&lt;&gt;""),VLOOKUP(F268,'Appendix 3 Rules'!$A$1:$N$34,8,FALSE),"")</f>
        <v/>
      </c>
    </row>
    <row r="269" spans="1:41" ht="18" customHeight="1" x14ac:dyDescent="0.2">
      <c r="B269" s="70"/>
      <c r="C269" s="9"/>
      <c r="D269" s="10"/>
      <c r="E269" s="9"/>
      <c r="F269" s="8"/>
      <c r="G269" s="20" t="str">
        <f>IF(F269="","",SUMPRODUCT(IF(I269="",0,INDEX('Appendix 3 Rules'!$B$2:$B$18,MATCH(F269,'Appendix 3 Rules'!$A$2:$A$17))))+(IF(K269="",0,INDEX('Appendix 3 Rules'!$C$2:$C$18,MATCH(F269,'Appendix 3 Rules'!$A$2:$A$17))))+(IF(M269="",0,INDEX('Appendix 3 Rules'!$D$2:$D$18,MATCH(F269,'Appendix 3 Rules'!$A$2:$A$17))))+(IF(O269="",0,INDEX('Appendix 3 Rules'!$E$2:$E$18,MATCH(F269,'Appendix 3 Rules'!$A$2:$A$17))))+(IF(Q269="",0,INDEX('Appendix 3 Rules'!$F$2:$F$18,MATCH(F269,'Appendix 3 Rules'!$A$2:$A$17))))+(IF(S269="",0,INDEX('Appendix 3 Rules'!$G$2:$G$18,MATCH(F269,'Appendix 3 Rules'!$A$2:$A$17))))+(IF(U269="",0,INDEX('Appendix 3 Rules'!$H$2:$H$18,MATCH(F269,'Appendix 3 Rules'!$A$2:$A$17))))+(IF(W269="",0,INDEX('Appendix 3 Rules'!$I$2:$I$18,MATCH(F269,'Appendix 3 Rules'!$A$2:$A$17))))+(IF(Y269="",0,INDEX('Appendix 3 Rules'!$J$2:$J$18,MATCH(F269,'Appendix 3 Rules'!$A$2:$A$17))))+(IF(AA269="",0,INDEX('Appendix 3 Rules'!$K$2:$K$18,MATCH(F269,'Appendix 3 Rules'!$A$2:$A$17))))+(IF(AC269="",0,INDEX('Appendix 3 Rules'!$L$2:$L$18,MATCH(F269,'Appendix 3 Rules'!$A$2:$A$17))))+(IF(AE269="",0,INDEX('Appendix 3 Rules'!$M$2:$M$18,MATCH(F269,'Appendix 3 Rules'!$A$2:$A$17))))+(IF(AG269="",0,INDEX('Appendix 3 Rules'!$N$2:$N$18,MATCH(F269,'Appendix 3 Rules'!$A$2:$A$17))))+(IF(F269="gc1",VLOOKUP(F269,'Appendix 3 Rules'!$A$1:$O$34,15)))+(IF(F269="gc2",VLOOKUP(F269,'Appendix 3 Rules'!$A$1:$O$34,15)))+(IF(F269="gc3",VLOOKUP(F269,'Appendix 3 Rules'!$A$1:$O$34,15)))+(IF(F269="gr1",VLOOKUP(F269,'Appendix 3 Rules'!$A$1:$O$34,15)))+(IF(F269="gr2",VLOOKUP(F269,'Appendix 3 Rules'!$A$1:$O$34,15)))+(IF(F269="gr3",VLOOKUP(F269,'Appendix 3 Rules'!$A$1:$O$34,15)))+(IF(F269="h1",VLOOKUP(F269,'Appendix 3 Rules'!$A$1:$O$34,15)))+(IF(F269="h2",VLOOKUP(F269,'Appendix 3 Rules'!$A$1:$O$34,15)))+(IF(F269="h3",VLOOKUP(F269,'Appendix 3 Rules'!$A$1:$O$34,15)))+(IF(F269="i1",VLOOKUP(F269,'Appendix 3 Rules'!$A$1:$O$34,15)))+(IF(F269="i2",VLOOKUP(F269,'Appendix 3 Rules'!$A$1:$O$34,15)))+(IF(F269="j1",VLOOKUP(F269,'Appendix 3 Rules'!$A$1:$O$34,15)))+(IF(F269="j2",VLOOKUP(F269,'Appendix 3 Rules'!$A$1:$O$34,15)))+(IF(F269="k",VLOOKUP(F269,'Appendix 3 Rules'!$A$1:$O$34,15)))+(IF(F269="l1",VLOOKUP(F269,'Appendix 3 Rules'!$A$1:$O$34,15)))+(IF(F269="l2",VLOOKUP(F269,'Appendix 3 Rules'!$A$1:$O$34,15)))+(IF(F269="m1",VLOOKUP(F269,'Appendix 3 Rules'!$A$1:$O$34,15)))+(IF(F269="m2",VLOOKUP(F269,'Appendix 3 Rules'!$A$1:$O$34,15)))+(IF(F269="m3",VLOOKUP(F269,'Appendix 3 Rules'!$A$1:$O$34,15)))+(IF(F269="n",VLOOKUP(F269,'Appendix 3 Rules'!$A$1:$O$34,15)))+(IF(F269="o",VLOOKUP(F269,'Appendix 3 Rules'!$A$1:$O$34,15)))+(IF(F269="p",VLOOKUP(F269,'Appendix 3 Rules'!$A$1:$O$34,15)))+(IF(F269="q",VLOOKUP(F269,'Appendix 3 Rules'!$A$1:$O$34,15)))+(IF(F269="r",VLOOKUP(F269,'Appendix 3 Rules'!$A$1:$O$34,15)))+(IF(F269="s",VLOOKUP(F269,'Appendix 3 Rules'!$A$1:$O$34,15)))+(IF(F269="t",VLOOKUP(F269,'Appendix 3 Rules'!$A$1:$O$34,15)))+(IF(F269="u",VLOOKUP(F269,'Appendix 3 Rules'!$A$1:$O$34,15))))</f>
        <v/>
      </c>
      <c r="H269" s="61" t="str">
        <f>IF(F269="","",IF(OR(F269="d",F269="e",F269="gc1",F269="gc2",F269="gc3",F269="gr1",F269="gr2",F269="gr3",F269="h1",F269="h2",F269="h3",F269="i1",F269="i2",F269="j1",F269="j2",F269="k",F269="l1",F269="l2",F269="m1",F269="m2",F269="m3",F269="n",F269="o",F269="p",F269="q",F269="r",F269="s",F269="t",F269="u",F269="f"),MIN(G269,VLOOKUP(F269,'Appx 3 (Mass) Rules'!$A$1:$D$150,4,0)),MIN(G269,VLOOKUP(F269,'Appx 3 (Mass) Rules'!$A$1:$D$150,4,0),SUMPRODUCT(IF(I269="",0,INDEX('Appendix 3 Rules'!$B$2:$B$18,MATCH(F269,'Appendix 3 Rules'!$A$2:$A$17))))+(IF(K269="",0,INDEX('Appendix 3 Rules'!$C$2:$C$18,MATCH(F269,'Appendix 3 Rules'!$A$2:$A$17))))+(IF(M269="",0,INDEX('Appendix 3 Rules'!$D$2:$D$18,MATCH(F269,'Appendix 3 Rules'!$A$2:$A$17))))+(IF(O269="",0,INDEX('Appendix 3 Rules'!$E$2:$E$18,MATCH(F269,'Appendix 3 Rules'!$A$2:$A$17))))+(IF(Q269="",0,INDEX('Appendix 3 Rules'!$F$2:$F$18,MATCH(F269,'Appendix 3 Rules'!$A$2:$A$17))))+(IF(S269="",0,INDEX('Appendix 3 Rules'!$G$2:$G$18,MATCH(F269,'Appendix 3 Rules'!$A$2:$A$17))))+(IF(U269="",0,INDEX('Appendix 3 Rules'!$H$2:$H$18,MATCH(F269,'Appendix 3 Rules'!$A$2:$A$17))))+(IF(W269="",0,INDEX('Appendix 3 Rules'!$I$2:$I$18,MATCH(F269,'Appendix 3 Rules'!$A$2:$A$17))))+(IF(Y269="",0,INDEX('Appendix 3 Rules'!$J$2:$J$18,MATCH(F269,'Appendix 3 Rules'!$A$2:$A$17))))+(IF(AA269="",0,INDEX('Appendix 3 Rules'!$K$2:$K$18,MATCH(F269,'Appendix 3 Rules'!$A$2:$A$17))))+(IF(AC269="",0,INDEX('Appendix 3 Rules'!$L$2:$L$18,MATCH(F269,'Appendix 3 Rules'!$A$2:$A$17))))+(IF(AE269="",0,INDEX('Appendix 3 Rules'!$M$2:$M$18,MATCH(F269,'Appendix 3 Rules'!$A$2:$A$17))))+(IF(AG269="",0,INDEX('Appendix 3 Rules'!$N$2:$N$18,MATCH(F269,'Appendix 3 Rules'!$A$2:$A$17))))+(IF(F269="gc1",VLOOKUP(F269,'Appendix 3 Rules'!$A$1:$O$34,15)))+(IF(F269="gc2",VLOOKUP(F269,'Appendix 3 Rules'!$A$1:$O$34,15)))+(IF(F269="gc3",VLOOKUP(F269,'Appendix 3 Rules'!$A$1:$O$34,15)))+(IF(F269="gr1",VLOOKUP(F269,'Appendix 3 Rules'!$A$1:$O$34,15)))+(IF(F269="gr2",VLOOKUP(F269,'Appendix 3 Rules'!$A$1:$O$34,15)))+(IF(F269="gr3",VLOOKUP(F269,'Appendix 3 Rules'!$A$1:$O$34,15)))+(IF(F269="h1",VLOOKUP(F269,'Appendix 3 Rules'!$A$1:$O$34,15)))+(IF(F269="h2",VLOOKUP(F269,'Appendix 3 Rules'!$A$1:$O$34,15)))+(IF(F269="h3",VLOOKUP(F269,'Appendix 3 Rules'!$A$1:$O$34,15)))+(IF(F269="i1",VLOOKUP(F269,'Appendix 3 Rules'!$A$1:$O$34,15)))+(IF(F269="i2",VLOOKUP(F269,'Appendix 3 Rules'!$A$1:$O$34,15)))+(IF(F269="j1",VLOOKUP(F269,'Appendix 3 Rules'!$A$1:$O$34,15)))+(IF(F269="j2",VLOOKUP(F269,'Appendix 3 Rules'!$A$1:$O$34,15)))+(IF(F269="k",VLOOKUP(F269,'Appendix 3 Rules'!$A$1:$O$34,15)))+(IF(F269="l1",VLOOKUP(F269,'Appendix 3 Rules'!$A$1:$O$34,15)))+(IF(F269="l2",VLOOKUP(F269,'Appendix 3 Rules'!$A$1:$O$34,15)))+(IF(F269="m1",VLOOKUP(F269,'Appendix 3 Rules'!$A$1:$O$34,15)))+(IF(F269="m2",VLOOKUP(F269,'Appendix 3 Rules'!$A$1:$O$34,15)))+(IF(F269="m3",VLOOKUP(F269,'Appendix 3 Rules'!$A$1:$O$34,15)))+(IF(F269="n",VLOOKUP(F269,'Appendix 3 Rules'!$A$1:$O$34,15)))+(IF(F269="o",VLOOKUP(F269,'Appendix 3 Rules'!$A$1:$O$34,15)))+(IF(F269="p",VLOOKUP(F269,'Appendix 3 Rules'!$A$1:$O$34,15)))+(IF(F269="q",VLOOKUP(F269,'Appendix 3 Rules'!$A$1:$O$34,15)))+(IF(F269="r",VLOOKUP(F269,'Appendix 3 Rules'!$A$1:$O$34,15)))+(IF(F269="s",VLOOKUP(F269,'Appendix 3 Rules'!$A$1:$O$34,15)))+(IF(F269="t",VLOOKUP(F269,'Appendix 3 Rules'!$A$1:$O$34,15)))+(IF(F269="u",VLOOKUP(F269,'Appendix 3 Rules'!$A$1:$O$34,15))))))</f>
        <v/>
      </c>
      <c r="I269" s="12"/>
      <c r="J269" s="13"/>
      <c r="K269" s="12"/>
      <c r="L269" s="13"/>
      <c r="M269" s="12"/>
      <c r="N269" s="13"/>
      <c r="O269" s="12"/>
      <c r="P269" s="13"/>
      <c r="Q269" s="12"/>
      <c r="R269" s="13"/>
      <c r="S269" s="12"/>
      <c r="T269" s="13"/>
      <c r="U269" s="12"/>
      <c r="V269" s="13"/>
      <c r="W269" s="12"/>
      <c r="X269" s="13"/>
      <c r="Y269" s="12"/>
      <c r="Z269" s="13"/>
      <c r="AA269" s="12"/>
      <c r="AB269" s="13"/>
      <c r="AC269" s="8"/>
      <c r="AD269" s="13"/>
      <c r="AE269" s="8"/>
      <c r="AF269" s="13"/>
      <c r="AG269" s="8"/>
      <c r="AH269" s="13"/>
      <c r="AI269" s="13"/>
      <c r="AJ269" s="13"/>
      <c r="AK269" s="13"/>
      <c r="AL269" s="13"/>
      <c r="AM269" s="13" t="str">
        <f>IF(OR(AE269&lt;&gt;"",AG269&lt;&gt;""),"",IF(AND(F269&lt;&gt;"f",M269&lt;&gt;""),VLOOKUP(F269,'Appendix 3 Rules'!$A$1:$O$34,4,0),""))</f>
        <v/>
      </c>
      <c r="AN269" s="13" t="str">
        <f>IF(Q269="","",VLOOKUP(F269,'Appendix 3 Rules'!$A$1:$N$34,6,FALSE))</f>
        <v/>
      </c>
      <c r="AO269" s="13" t="str">
        <f>IF(AND(F269="f",U269&lt;&gt;""),VLOOKUP(F269,'Appendix 3 Rules'!$A$1:$N$34,8,FALSE),"")</f>
        <v/>
      </c>
    </row>
    <row r="270" spans="1:41" ht="18" customHeight="1" x14ac:dyDescent="0.2">
      <c r="B270" s="70"/>
      <c r="C270" s="9"/>
      <c r="D270" s="10"/>
      <c r="E270" s="9"/>
      <c r="F270" s="8"/>
      <c r="G270" s="20" t="str">
        <f>IF(F270="","",SUMPRODUCT(IF(I270="",0,INDEX('Appendix 3 Rules'!$B$2:$B$18,MATCH(F270,'Appendix 3 Rules'!$A$2:$A$17))))+(IF(K270="",0,INDEX('Appendix 3 Rules'!$C$2:$C$18,MATCH(F270,'Appendix 3 Rules'!$A$2:$A$17))))+(IF(M270="",0,INDEX('Appendix 3 Rules'!$D$2:$D$18,MATCH(F270,'Appendix 3 Rules'!$A$2:$A$17))))+(IF(O270="",0,INDEX('Appendix 3 Rules'!$E$2:$E$18,MATCH(F270,'Appendix 3 Rules'!$A$2:$A$17))))+(IF(Q270="",0,INDEX('Appendix 3 Rules'!$F$2:$F$18,MATCH(F270,'Appendix 3 Rules'!$A$2:$A$17))))+(IF(S270="",0,INDEX('Appendix 3 Rules'!$G$2:$G$18,MATCH(F270,'Appendix 3 Rules'!$A$2:$A$17))))+(IF(U270="",0,INDEX('Appendix 3 Rules'!$H$2:$H$18,MATCH(F270,'Appendix 3 Rules'!$A$2:$A$17))))+(IF(W270="",0,INDEX('Appendix 3 Rules'!$I$2:$I$18,MATCH(F270,'Appendix 3 Rules'!$A$2:$A$17))))+(IF(Y270="",0,INDEX('Appendix 3 Rules'!$J$2:$J$18,MATCH(F270,'Appendix 3 Rules'!$A$2:$A$17))))+(IF(AA270="",0,INDEX('Appendix 3 Rules'!$K$2:$K$18,MATCH(F270,'Appendix 3 Rules'!$A$2:$A$17))))+(IF(AC270="",0,INDEX('Appendix 3 Rules'!$L$2:$L$18,MATCH(F270,'Appendix 3 Rules'!$A$2:$A$17))))+(IF(AE270="",0,INDEX('Appendix 3 Rules'!$M$2:$M$18,MATCH(F270,'Appendix 3 Rules'!$A$2:$A$17))))+(IF(AG270="",0,INDEX('Appendix 3 Rules'!$N$2:$N$18,MATCH(F270,'Appendix 3 Rules'!$A$2:$A$17))))+(IF(F270="gc1",VLOOKUP(F270,'Appendix 3 Rules'!$A$1:$O$34,15)))+(IF(F270="gc2",VLOOKUP(F270,'Appendix 3 Rules'!$A$1:$O$34,15)))+(IF(F270="gc3",VLOOKUP(F270,'Appendix 3 Rules'!$A$1:$O$34,15)))+(IF(F270="gr1",VLOOKUP(F270,'Appendix 3 Rules'!$A$1:$O$34,15)))+(IF(F270="gr2",VLOOKUP(F270,'Appendix 3 Rules'!$A$1:$O$34,15)))+(IF(F270="gr3",VLOOKUP(F270,'Appendix 3 Rules'!$A$1:$O$34,15)))+(IF(F270="h1",VLOOKUP(F270,'Appendix 3 Rules'!$A$1:$O$34,15)))+(IF(F270="h2",VLOOKUP(F270,'Appendix 3 Rules'!$A$1:$O$34,15)))+(IF(F270="h3",VLOOKUP(F270,'Appendix 3 Rules'!$A$1:$O$34,15)))+(IF(F270="i1",VLOOKUP(F270,'Appendix 3 Rules'!$A$1:$O$34,15)))+(IF(F270="i2",VLOOKUP(F270,'Appendix 3 Rules'!$A$1:$O$34,15)))+(IF(F270="j1",VLOOKUP(F270,'Appendix 3 Rules'!$A$1:$O$34,15)))+(IF(F270="j2",VLOOKUP(F270,'Appendix 3 Rules'!$A$1:$O$34,15)))+(IF(F270="k",VLOOKUP(F270,'Appendix 3 Rules'!$A$1:$O$34,15)))+(IF(F270="l1",VLOOKUP(F270,'Appendix 3 Rules'!$A$1:$O$34,15)))+(IF(F270="l2",VLOOKUP(F270,'Appendix 3 Rules'!$A$1:$O$34,15)))+(IF(F270="m1",VLOOKUP(F270,'Appendix 3 Rules'!$A$1:$O$34,15)))+(IF(F270="m2",VLOOKUP(F270,'Appendix 3 Rules'!$A$1:$O$34,15)))+(IF(F270="m3",VLOOKUP(F270,'Appendix 3 Rules'!$A$1:$O$34,15)))+(IF(F270="n",VLOOKUP(F270,'Appendix 3 Rules'!$A$1:$O$34,15)))+(IF(F270="o",VLOOKUP(F270,'Appendix 3 Rules'!$A$1:$O$34,15)))+(IF(F270="p",VLOOKUP(F270,'Appendix 3 Rules'!$A$1:$O$34,15)))+(IF(F270="q",VLOOKUP(F270,'Appendix 3 Rules'!$A$1:$O$34,15)))+(IF(F270="r",VLOOKUP(F270,'Appendix 3 Rules'!$A$1:$O$34,15)))+(IF(F270="s",VLOOKUP(F270,'Appendix 3 Rules'!$A$1:$O$34,15)))+(IF(F270="t",VLOOKUP(F270,'Appendix 3 Rules'!$A$1:$O$34,15)))+(IF(F270="u",VLOOKUP(F270,'Appendix 3 Rules'!$A$1:$O$34,15))))</f>
        <v/>
      </c>
      <c r="H270" s="61" t="str">
        <f>IF(F270="","",IF(OR(F270="d",F270="e",F270="gc1",F270="gc2",F270="gc3",F270="gr1",F270="gr2",F270="gr3",F270="h1",F270="h2",F270="h3",F270="i1",F270="i2",F270="j1",F270="j2",F270="k",F270="l1",F270="l2",F270="m1",F270="m2",F270="m3",F270="n",F270="o",F270="p",F270="q",F270="r",F270="s",F270="t",F270="u",F270="f"),MIN(G270,VLOOKUP(F270,'Appx 3 (Mass) Rules'!$A$1:$D$150,4,0)),MIN(G270,VLOOKUP(F270,'Appx 3 (Mass) Rules'!$A$1:$D$150,4,0),SUMPRODUCT(IF(I270="",0,INDEX('Appendix 3 Rules'!$B$2:$B$18,MATCH(F270,'Appendix 3 Rules'!$A$2:$A$17))))+(IF(K270="",0,INDEX('Appendix 3 Rules'!$C$2:$C$18,MATCH(F270,'Appendix 3 Rules'!$A$2:$A$17))))+(IF(M270="",0,INDEX('Appendix 3 Rules'!$D$2:$D$18,MATCH(F270,'Appendix 3 Rules'!$A$2:$A$17))))+(IF(O270="",0,INDEX('Appendix 3 Rules'!$E$2:$E$18,MATCH(F270,'Appendix 3 Rules'!$A$2:$A$17))))+(IF(Q270="",0,INDEX('Appendix 3 Rules'!$F$2:$F$18,MATCH(F270,'Appendix 3 Rules'!$A$2:$A$17))))+(IF(S270="",0,INDEX('Appendix 3 Rules'!$G$2:$G$18,MATCH(F270,'Appendix 3 Rules'!$A$2:$A$17))))+(IF(U270="",0,INDEX('Appendix 3 Rules'!$H$2:$H$18,MATCH(F270,'Appendix 3 Rules'!$A$2:$A$17))))+(IF(W270="",0,INDEX('Appendix 3 Rules'!$I$2:$I$18,MATCH(F270,'Appendix 3 Rules'!$A$2:$A$17))))+(IF(Y270="",0,INDEX('Appendix 3 Rules'!$J$2:$J$18,MATCH(F270,'Appendix 3 Rules'!$A$2:$A$17))))+(IF(AA270="",0,INDEX('Appendix 3 Rules'!$K$2:$K$18,MATCH(F270,'Appendix 3 Rules'!$A$2:$A$17))))+(IF(AC270="",0,INDEX('Appendix 3 Rules'!$L$2:$L$18,MATCH(F270,'Appendix 3 Rules'!$A$2:$A$17))))+(IF(AE270="",0,INDEX('Appendix 3 Rules'!$M$2:$M$18,MATCH(F270,'Appendix 3 Rules'!$A$2:$A$17))))+(IF(AG270="",0,INDEX('Appendix 3 Rules'!$N$2:$N$18,MATCH(F270,'Appendix 3 Rules'!$A$2:$A$17))))+(IF(F270="gc1",VLOOKUP(F270,'Appendix 3 Rules'!$A$1:$O$34,15)))+(IF(F270="gc2",VLOOKUP(F270,'Appendix 3 Rules'!$A$1:$O$34,15)))+(IF(F270="gc3",VLOOKUP(F270,'Appendix 3 Rules'!$A$1:$O$34,15)))+(IF(F270="gr1",VLOOKUP(F270,'Appendix 3 Rules'!$A$1:$O$34,15)))+(IF(F270="gr2",VLOOKUP(F270,'Appendix 3 Rules'!$A$1:$O$34,15)))+(IF(F270="gr3",VLOOKUP(F270,'Appendix 3 Rules'!$A$1:$O$34,15)))+(IF(F270="h1",VLOOKUP(F270,'Appendix 3 Rules'!$A$1:$O$34,15)))+(IF(F270="h2",VLOOKUP(F270,'Appendix 3 Rules'!$A$1:$O$34,15)))+(IF(F270="h3",VLOOKUP(F270,'Appendix 3 Rules'!$A$1:$O$34,15)))+(IF(F270="i1",VLOOKUP(F270,'Appendix 3 Rules'!$A$1:$O$34,15)))+(IF(F270="i2",VLOOKUP(F270,'Appendix 3 Rules'!$A$1:$O$34,15)))+(IF(F270="j1",VLOOKUP(F270,'Appendix 3 Rules'!$A$1:$O$34,15)))+(IF(F270="j2",VLOOKUP(F270,'Appendix 3 Rules'!$A$1:$O$34,15)))+(IF(F270="k",VLOOKUP(F270,'Appendix 3 Rules'!$A$1:$O$34,15)))+(IF(F270="l1",VLOOKUP(F270,'Appendix 3 Rules'!$A$1:$O$34,15)))+(IF(F270="l2",VLOOKUP(F270,'Appendix 3 Rules'!$A$1:$O$34,15)))+(IF(F270="m1",VLOOKUP(F270,'Appendix 3 Rules'!$A$1:$O$34,15)))+(IF(F270="m2",VLOOKUP(F270,'Appendix 3 Rules'!$A$1:$O$34,15)))+(IF(F270="m3",VLOOKUP(F270,'Appendix 3 Rules'!$A$1:$O$34,15)))+(IF(F270="n",VLOOKUP(F270,'Appendix 3 Rules'!$A$1:$O$34,15)))+(IF(F270="o",VLOOKUP(F270,'Appendix 3 Rules'!$A$1:$O$34,15)))+(IF(F270="p",VLOOKUP(F270,'Appendix 3 Rules'!$A$1:$O$34,15)))+(IF(F270="q",VLOOKUP(F270,'Appendix 3 Rules'!$A$1:$O$34,15)))+(IF(F270="r",VLOOKUP(F270,'Appendix 3 Rules'!$A$1:$O$34,15)))+(IF(F270="s",VLOOKUP(F270,'Appendix 3 Rules'!$A$1:$O$34,15)))+(IF(F270="t",VLOOKUP(F270,'Appendix 3 Rules'!$A$1:$O$34,15)))+(IF(F270="u",VLOOKUP(F270,'Appendix 3 Rules'!$A$1:$O$34,15))))))</f>
        <v/>
      </c>
      <c r="I270" s="11"/>
      <c r="J270" s="14"/>
      <c r="K270" s="11"/>
      <c r="L270" s="14"/>
      <c r="M270" s="11"/>
      <c r="N270" s="14"/>
      <c r="O270" s="11"/>
      <c r="P270" s="14"/>
      <c r="Q270" s="11"/>
      <c r="R270" s="14"/>
      <c r="S270" s="68"/>
      <c r="T270" s="14"/>
      <c r="U270" s="11"/>
      <c r="V270" s="14"/>
      <c r="W270" s="11"/>
      <c r="X270" s="14"/>
      <c r="Y270" s="69"/>
      <c r="Z270" s="14"/>
      <c r="AA270" s="69"/>
      <c r="AB270" s="14"/>
      <c r="AC270" s="8"/>
      <c r="AD270" s="13"/>
      <c r="AE270" s="8"/>
      <c r="AF270" s="13"/>
      <c r="AG270" s="8"/>
      <c r="AH270" s="13"/>
      <c r="AI270" s="13"/>
      <c r="AJ270" s="13"/>
      <c r="AK270" s="13"/>
      <c r="AL270" s="13"/>
      <c r="AM270" s="13" t="str">
        <f>IF(OR(AE270&lt;&gt;"",AG270&lt;&gt;""),"",IF(AND(F270&lt;&gt;"f",M270&lt;&gt;""),VLOOKUP(F270,'Appendix 3 Rules'!$A$1:$O$34,4,0),""))</f>
        <v/>
      </c>
      <c r="AN270" s="13" t="str">
        <f>IF(Q270="","",VLOOKUP(F270,'Appendix 3 Rules'!$A$1:$N$34,6,FALSE))</f>
        <v/>
      </c>
      <c r="AO270" s="13" t="str">
        <f>IF(AND(F270="f",U270&lt;&gt;""),VLOOKUP(F270,'Appendix 3 Rules'!$A$1:$N$34,8,FALSE),"")</f>
        <v/>
      </c>
    </row>
    <row r="271" spans="1:41" ht="18" customHeight="1" x14ac:dyDescent="0.2">
      <c r="B271" s="70"/>
      <c r="C271" s="9"/>
      <c r="D271" s="10"/>
      <c r="E271" s="9"/>
      <c r="F271" s="8"/>
      <c r="G271" s="20" t="str">
        <f>IF(F271="","",SUMPRODUCT(IF(I271="",0,INDEX('Appendix 3 Rules'!$B$2:$B$18,MATCH(F271,'Appendix 3 Rules'!$A$2:$A$17))))+(IF(K271="",0,INDEX('Appendix 3 Rules'!$C$2:$C$18,MATCH(F271,'Appendix 3 Rules'!$A$2:$A$17))))+(IF(M271="",0,INDEX('Appendix 3 Rules'!$D$2:$D$18,MATCH(F271,'Appendix 3 Rules'!$A$2:$A$17))))+(IF(O271="",0,INDEX('Appendix 3 Rules'!$E$2:$E$18,MATCH(F271,'Appendix 3 Rules'!$A$2:$A$17))))+(IF(Q271="",0,INDEX('Appendix 3 Rules'!$F$2:$F$18,MATCH(F271,'Appendix 3 Rules'!$A$2:$A$17))))+(IF(S271="",0,INDEX('Appendix 3 Rules'!$G$2:$G$18,MATCH(F271,'Appendix 3 Rules'!$A$2:$A$17))))+(IF(U271="",0,INDEX('Appendix 3 Rules'!$H$2:$H$18,MATCH(F271,'Appendix 3 Rules'!$A$2:$A$17))))+(IF(W271="",0,INDEX('Appendix 3 Rules'!$I$2:$I$18,MATCH(F271,'Appendix 3 Rules'!$A$2:$A$17))))+(IF(Y271="",0,INDEX('Appendix 3 Rules'!$J$2:$J$18,MATCH(F271,'Appendix 3 Rules'!$A$2:$A$17))))+(IF(AA271="",0,INDEX('Appendix 3 Rules'!$K$2:$K$18,MATCH(F271,'Appendix 3 Rules'!$A$2:$A$17))))+(IF(AC271="",0,INDEX('Appendix 3 Rules'!$L$2:$L$18,MATCH(F271,'Appendix 3 Rules'!$A$2:$A$17))))+(IF(AE271="",0,INDEX('Appendix 3 Rules'!$M$2:$M$18,MATCH(F271,'Appendix 3 Rules'!$A$2:$A$17))))+(IF(AG271="",0,INDEX('Appendix 3 Rules'!$N$2:$N$18,MATCH(F271,'Appendix 3 Rules'!$A$2:$A$17))))+(IF(F271="gc1",VLOOKUP(F271,'Appendix 3 Rules'!$A$1:$O$34,15)))+(IF(F271="gc2",VLOOKUP(F271,'Appendix 3 Rules'!$A$1:$O$34,15)))+(IF(F271="gc3",VLOOKUP(F271,'Appendix 3 Rules'!$A$1:$O$34,15)))+(IF(F271="gr1",VLOOKUP(F271,'Appendix 3 Rules'!$A$1:$O$34,15)))+(IF(F271="gr2",VLOOKUP(F271,'Appendix 3 Rules'!$A$1:$O$34,15)))+(IF(F271="gr3",VLOOKUP(F271,'Appendix 3 Rules'!$A$1:$O$34,15)))+(IF(F271="h1",VLOOKUP(F271,'Appendix 3 Rules'!$A$1:$O$34,15)))+(IF(F271="h2",VLOOKUP(F271,'Appendix 3 Rules'!$A$1:$O$34,15)))+(IF(F271="h3",VLOOKUP(F271,'Appendix 3 Rules'!$A$1:$O$34,15)))+(IF(F271="i1",VLOOKUP(F271,'Appendix 3 Rules'!$A$1:$O$34,15)))+(IF(F271="i2",VLOOKUP(F271,'Appendix 3 Rules'!$A$1:$O$34,15)))+(IF(F271="j1",VLOOKUP(F271,'Appendix 3 Rules'!$A$1:$O$34,15)))+(IF(F271="j2",VLOOKUP(F271,'Appendix 3 Rules'!$A$1:$O$34,15)))+(IF(F271="k",VLOOKUP(F271,'Appendix 3 Rules'!$A$1:$O$34,15)))+(IF(F271="l1",VLOOKUP(F271,'Appendix 3 Rules'!$A$1:$O$34,15)))+(IF(F271="l2",VLOOKUP(F271,'Appendix 3 Rules'!$A$1:$O$34,15)))+(IF(F271="m1",VLOOKUP(F271,'Appendix 3 Rules'!$A$1:$O$34,15)))+(IF(F271="m2",VLOOKUP(F271,'Appendix 3 Rules'!$A$1:$O$34,15)))+(IF(F271="m3",VLOOKUP(F271,'Appendix 3 Rules'!$A$1:$O$34,15)))+(IF(F271="n",VLOOKUP(F271,'Appendix 3 Rules'!$A$1:$O$34,15)))+(IF(F271="o",VLOOKUP(F271,'Appendix 3 Rules'!$A$1:$O$34,15)))+(IF(F271="p",VLOOKUP(F271,'Appendix 3 Rules'!$A$1:$O$34,15)))+(IF(F271="q",VLOOKUP(F271,'Appendix 3 Rules'!$A$1:$O$34,15)))+(IF(F271="r",VLOOKUP(F271,'Appendix 3 Rules'!$A$1:$O$34,15)))+(IF(F271="s",VLOOKUP(F271,'Appendix 3 Rules'!$A$1:$O$34,15)))+(IF(F271="t",VLOOKUP(F271,'Appendix 3 Rules'!$A$1:$O$34,15)))+(IF(F271="u",VLOOKUP(F271,'Appendix 3 Rules'!$A$1:$O$34,15))))</f>
        <v/>
      </c>
      <c r="H271" s="61" t="str">
        <f>IF(F271="","",IF(OR(F271="d",F271="e",F271="gc1",F271="gc2",F271="gc3",F271="gr1",F271="gr2",F271="gr3",F271="h1",F271="h2",F271="h3",F271="i1",F271="i2",F271="j1",F271="j2",F271="k",F271="l1",F271="l2",F271="m1",F271="m2",F271="m3",F271="n",F271="o",F271="p",F271="q",F271="r",F271="s",F271="t",F271="u",F271="f"),MIN(G271,VLOOKUP(F271,'Appx 3 (Mass) Rules'!$A$1:$D$150,4,0)),MIN(G271,VLOOKUP(F271,'Appx 3 (Mass) Rules'!$A$1:$D$150,4,0),SUMPRODUCT(IF(I271="",0,INDEX('Appendix 3 Rules'!$B$2:$B$18,MATCH(F271,'Appendix 3 Rules'!$A$2:$A$17))))+(IF(K271="",0,INDEX('Appendix 3 Rules'!$C$2:$C$18,MATCH(F271,'Appendix 3 Rules'!$A$2:$A$17))))+(IF(M271="",0,INDEX('Appendix 3 Rules'!$D$2:$D$18,MATCH(F271,'Appendix 3 Rules'!$A$2:$A$17))))+(IF(O271="",0,INDEX('Appendix 3 Rules'!$E$2:$E$18,MATCH(F271,'Appendix 3 Rules'!$A$2:$A$17))))+(IF(Q271="",0,INDEX('Appendix 3 Rules'!$F$2:$F$18,MATCH(F271,'Appendix 3 Rules'!$A$2:$A$17))))+(IF(S271="",0,INDEX('Appendix 3 Rules'!$G$2:$G$18,MATCH(F271,'Appendix 3 Rules'!$A$2:$A$17))))+(IF(U271="",0,INDEX('Appendix 3 Rules'!$H$2:$H$18,MATCH(F271,'Appendix 3 Rules'!$A$2:$A$17))))+(IF(W271="",0,INDEX('Appendix 3 Rules'!$I$2:$I$18,MATCH(F271,'Appendix 3 Rules'!$A$2:$A$17))))+(IF(Y271="",0,INDEX('Appendix 3 Rules'!$J$2:$J$18,MATCH(F271,'Appendix 3 Rules'!$A$2:$A$17))))+(IF(AA271="",0,INDEX('Appendix 3 Rules'!$K$2:$K$18,MATCH(F271,'Appendix 3 Rules'!$A$2:$A$17))))+(IF(AC271="",0,INDEX('Appendix 3 Rules'!$L$2:$L$18,MATCH(F271,'Appendix 3 Rules'!$A$2:$A$17))))+(IF(AE271="",0,INDEX('Appendix 3 Rules'!$M$2:$M$18,MATCH(F271,'Appendix 3 Rules'!$A$2:$A$17))))+(IF(AG271="",0,INDEX('Appendix 3 Rules'!$N$2:$N$18,MATCH(F271,'Appendix 3 Rules'!$A$2:$A$17))))+(IF(F271="gc1",VLOOKUP(F271,'Appendix 3 Rules'!$A$1:$O$34,15)))+(IF(F271="gc2",VLOOKUP(F271,'Appendix 3 Rules'!$A$1:$O$34,15)))+(IF(F271="gc3",VLOOKUP(F271,'Appendix 3 Rules'!$A$1:$O$34,15)))+(IF(F271="gr1",VLOOKUP(F271,'Appendix 3 Rules'!$A$1:$O$34,15)))+(IF(F271="gr2",VLOOKUP(F271,'Appendix 3 Rules'!$A$1:$O$34,15)))+(IF(F271="gr3",VLOOKUP(F271,'Appendix 3 Rules'!$A$1:$O$34,15)))+(IF(F271="h1",VLOOKUP(F271,'Appendix 3 Rules'!$A$1:$O$34,15)))+(IF(F271="h2",VLOOKUP(F271,'Appendix 3 Rules'!$A$1:$O$34,15)))+(IF(F271="h3",VLOOKUP(F271,'Appendix 3 Rules'!$A$1:$O$34,15)))+(IF(F271="i1",VLOOKUP(F271,'Appendix 3 Rules'!$A$1:$O$34,15)))+(IF(F271="i2",VLOOKUP(F271,'Appendix 3 Rules'!$A$1:$O$34,15)))+(IF(F271="j1",VLOOKUP(F271,'Appendix 3 Rules'!$A$1:$O$34,15)))+(IF(F271="j2",VLOOKUP(F271,'Appendix 3 Rules'!$A$1:$O$34,15)))+(IF(F271="k",VLOOKUP(F271,'Appendix 3 Rules'!$A$1:$O$34,15)))+(IF(F271="l1",VLOOKUP(F271,'Appendix 3 Rules'!$A$1:$O$34,15)))+(IF(F271="l2",VLOOKUP(F271,'Appendix 3 Rules'!$A$1:$O$34,15)))+(IF(F271="m1",VLOOKUP(F271,'Appendix 3 Rules'!$A$1:$O$34,15)))+(IF(F271="m2",VLOOKUP(F271,'Appendix 3 Rules'!$A$1:$O$34,15)))+(IF(F271="m3",VLOOKUP(F271,'Appendix 3 Rules'!$A$1:$O$34,15)))+(IF(F271="n",VLOOKUP(F271,'Appendix 3 Rules'!$A$1:$O$34,15)))+(IF(F271="o",VLOOKUP(F271,'Appendix 3 Rules'!$A$1:$O$34,15)))+(IF(F271="p",VLOOKUP(F271,'Appendix 3 Rules'!$A$1:$O$34,15)))+(IF(F271="q",VLOOKUP(F271,'Appendix 3 Rules'!$A$1:$O$34,15)))+(IF(F271="r",VLOOKUP(F271,'Appendix 3 Rules'!$A$1:$O$34,15)))+(IF(F271="s",VLOOKUP(F271,'Appendix 3 Rules'!$A$1:$O$34,15)))+(IF(F271="t",VLOOKUP(F271,'Appendix 3 Rules'!$A$1:$O$34,15)))+(IF(F271="u",VLOOKUP(F271,'Appendix 3 Rules'!$A$1:$O$34,15))))))</f>
        <v/>
      </c>
      <c r="I271" s="12"/>
      <c r="J271" s="13"/>
      <c r="K271" s="12"/>
      <c r="L271" s="13"/>
      <c r="M271" s="12"/>
      <c r="N271" s="13"/>
      <c r="O271" s="12"/>
      <c r="P271" s="13"/>
      <c r="Q271" s="12"/>
      <c r="R271" s="13"/>
      <c r="S271" s="12"/>
      <c r="T271" s="13"/>
      <c r="U271" s="12"/>
      <c r="V271" s="13"/>
      <c r="W271" s="12"/>
      <c r="X271" s="13"/>
      <c r="Y271" s="12"/>
      <c r="Z271" s="13"/>
      <c r="AA271" s="12"/>
      <c r="AB271" s="13"/>
      <c r="AC271" s="8"/>
      <c r="AD271" s="13"/>
      <c r="AE271" s="8"/>
      <c r="AF271" s="13"/>
      <c r="AG271" s="8"/>
      <c r="AH271" s="13"/>
      <c r="AI271" s="13"/>
      <c r="AJ271" s="13"/>
      <c r="AK271" s="13"/>
      <c r="AL271" s="13"/>
      <c r="AM271" s="13" t="str">
        <f>IF(OR(AE271&lt;&gt;"",AG271&lt;&gt;""),"",IF(AND(F271&lt;&gt;"f",M271&lt;&gt;""),VLOOKUP(F271,'Appendix 3 Rules'!$A$1:$O$34,4,0),""))</f>
        <v/>
      </c>
      <c r="AN271" s="13" t="str">
        <f>IF(Q271="","",VLOOKUP(F271,'Appendix 3 Rules'!$A$1:$N$34,6,FALSE))</f>
        <v/>
      </c>
      <c r="AO271" s="13" t="str">
        <f>IF(AND(F271="f",U271&lt;&gt;""),VLOOKUP(F271,'Appendix 3 Rules'!$A$1:$N$34,8,FALSE),"")</f>
        <v/>
      </c>
    </row>
    <row r="272" spans="1:41" ht="18" customHeight="1" x14ac:dyDescent="0.2">
      <c r="B272" s="70"/>
      <c r="C272" s="9"/>
      <c r="D272" s="10"/>
      <c r="E272" s="9"/>
      <c r="F272" s="8"/>
      <c r="G272" s="20" t="str">
        <f>IF(F272="","",SUMPRODUCT(IF(I272="",0,INDEX('Appendix 3 Rules'!$B$2:$B$18,MATCH(F272,'Appendix 3 Rules'!$A$2:$A$17))))+(IF(K272="",0,INDEX('Appendix 3 Rules'!$C$2:$C$18,MATCH(F272,'Appendix 3 Rules'!$A$2:$A$17))))+(IF(M272="",0,INDEX('Appendix 3 Rules'!$D$2:$D$18,MATCH(F272,'Appendix 3 Rules'!$A$2:$A$17))))+(IF(O272="",0,INDEX('Appendix 3 Rules'!$E$2:$E$18,MATCH(F272,'Appendix 3 Rules'!$A$2:$A$17))))+(IF(Q272="",0,INDEX('Appendix 3 Rules'!$F$2:$F$18,MATCH(F272,'Appendix 3 Rules'!$A$2:$A$17))))+(IF(S272="",0,INDEX('Appendix 3 Rules'!$G$2:$G$18,MATCH(F272,'Appendix 3 Rules'!$A$2:$A$17))))+(IF(U272="",0,INDEX('Appendix 3 Rules'!$H$2:$H$18,MATCH(F272,'Appendix 3 Rules'!$A$2:$A$17))))+(IF(W272="",0,INDEX('Appendix 3 Rules'!$I$2:$I$18,MATCH(F272,'Appendix 3 Rules'!$A$2:$A$17))))+(IF(Y272="",0,INDEX('Appendix 3 Rules'!$J$2:$J$18,MATCH(F272,'Appendix 3 Rules'!$A$2:$A$17))))+(IF(AA272="",0,INDEX('Appendix 3 Rules'!$K$2:$K$18,MATCH(F272,'Appendix 3 Rules'!$A$2:$A$17))))+(IF(AC272="",0,INDEX('Appendix 3 Rules'!$L$2:$L$18,MATCH(F272,'Appendix 3 Rules'!$A$2:$A$17))))+(IF(AE272="",0,INDEX('Appendix 3 Rules'!$M$2:$M$18,MATCH(F272,'Appendix 3 Rules'!$A$2:$A$17))))+(IF(AG272="",0,INDEX('Appendix 3 Rules'!$N$2:$N$18,MATCH(F272,'Appendix 3 Rules'!$A$2:$A$17))))+(IF(F272="gc1",VLOOKUP(F272,'Appendix 3 Rules'!$A$1:$O$34,15)))+(IF(F272="gc2",VLOOKUP(F272,'Appendix 3 Rules'!$A$1:$O$34,15)))+(IF(F272="gc3",VLOOKUP(F272,'Appendix 3 Rules'!$A$1:$O$34,15)))+(IF(F272="gr1",VLOOKUP(F272,'Appendix 3 Rules'!$A$1:$O$34,15)))+(IF(F272="gr2",VLOOKUP(F272,'Appendix 3 Rules'!$A$1:$O$34,15)))+(IF(F272="gr3",VLOOKUP(F272,'Appendix 3 Rules'!$A$1:$O$34,15)))+(IF(F272="h1",VLOOKUP(F272,'Appendix 3 Rules'!$A$1:$O$34,15)))+(IF(F272="h2",VLOOKUP(F272,'Appendix 3 Rules'!$A$1:$O$34,15)))+(IF(F272="h3",VLOOKUP(F272,'Appendix 3 Rules'!$A$1:$O$34,15)))+(IF(F272="i1",VLOOKUP(F272,'Appendix 3 Rules'!$A$1:$O$34,15)))+(IF(F272="i2",VLOOKUP(F272,'Appendix 3 Rules'!$A$1:$O$34,15)))+(IF(F272="j1",VLOOKUP(F272,'Appendix 3 Rules'!$A$1:$O$34,15)))+(IF(F272="j2",VLOOKUP(F272,'Appendix 3 Rules'!$A$1:$O$34,15)))+(IF(F272="k",VLOOKUP(F272,'Appendix 3 Rules'!$A$1:$O$34,15)))+(IF(F272="l1",VLOOKUP(F272,'Appendix 3 Rules'!$A$1:$O$34,15)))+(IF(F272="l2",VLOOKUP(F272,'Appendix 3 Rules'!$A$1:$O$34,15)))+(IF(F272="m1",VLOOKUP(F272,'Appendix 3 Rules'!$A$1:$O$34,15)))+(IF(F272="m2",VLOOKUP(F272,'Appendix 3 Rules'!$A$1:$O$34,15)))+(IF(F272="m3",VLOOKUP(F272,'Appendix 3 Rules'!$A$1:$O$34,15)))+(IF(F272="n",VLOOKUP(F272,'Appendix 3 Rules'!$A$1:$O$34,15)))+(IF(F272="o",VLOOKUP(F272,'Appendix 3 Rules'!$A$1:$O$34,15)))+(IF(F272="p",VLOOKUP(F272,'Appendix 3 Rules'!$A$1:$O$34,15)))+(IF(F272="q",VLOOKUP(F272,'Appendix 3 Rules'!$A$1:$O$34,15)))+(IF(F272="r",VLOOKUP(F272,'Appendix 3 Rules'!$A$1:$O$34,15)))+(IF(F272="s",VLOOKUP(F272,'Appendix 3 Rules'!$A$1:$O$34,15)))+(IF(F272="t",VLOOKUP(F272,'Appendix 3 Rules'!$A$1:$O$34,15)))+(IF(F272="u",VLOOKUP(F272,'Appendix 3 Rules'!$A$1:$O$34,15))))</f>
        <v/>
      </c>
      <c r="H272" s="61" t="str">
        <f>IF(F272="","",IF(OR(F272="d",F272="e",F272="gc1",F272="gc2",F272="gc3",F272="gr1",F272="gr2",F272="gr3",F272="h1",F272="h2",F272="h3",F272="i1",F272="i2",F272="j1",F272="j2",F272="k",F272="l1",F272="l2",F272="m1",F272="m2",F272="m3",F272="n",F272="o",F272="p",F272="q",F272="r",F272="s",F272="t",F272="u",F272="f"),MIN(G272,VLOOKUP(F272,'Appx 3 (Mass) Rules'!$A$1:$D$150,4,0)),MIN(G272,VLOOKUP(F272,'Appx 3 (Mass) Rules'!$A$1:$D$150,4,0),SUMPRODUCT(IF(I272="",0,INDEX('Appendix 3 Rules'!$B$2:$B$18,MATCH(F272,'Appendix 3 Rules'!$A$2:$A$17))))+(IF(K272="",0,INDEX('Appendix 3 Rules'!$C$2:$C$18,MATCH(F272,'Appendix 3 Rules'!$A$2:$A$17))))+(IF(M272="",0,INDEX('Appendix 3 Rules'!$D$2:$D$18,MATCH(F272,'Appendix 3 Rules'!$A$2:$A$17))))+(IF(O272="",0,INDEX('Appendix 3 Rules'!$E$2:$E$18,MATCH(F272,'Appendix 3 Rules'!$A$2:$A$17))))+(IF(Q272="",0,INDEX('Appendix 3 Rules'!$F$2:$F$18,MATCH(F272,'Appendix 3 Rules'!$A$2:$A$17))))+(IF(S272="",0,INDEX('Appendix 3 Rules'!$G$2:$G$18,MATCH(F272,'Appendix 3 Rules'!$A$2:$A$17))))+(IF(U272="",0,INDEX('Appendix 3 Rules'!$H$2:$H$18,MATCH(F272,'Appendix 3 Rules'!$A$2:$A$17))))+(IF(W272="",0,INDEX('Appendix 3 Rules'!$I$2:$I$18,MATCH(F272,'Appendix 3 Rules'!$A$2:$A$17))))+(IF(Y272="",0,INDEX('Appendix 3 Rules'!$J$2:$J$18,MATCH(F272,'Appendix 3 Rules'!$A$2:$A$17))))+(IF(AA272="",0,INDEX('Appendix 3 Rules'!$K$2:$K$18,MATCH(F272,'Appendix 3 Rules'!$A$2:$A$17))))+(IF(AC272="",0,INDEX('Appendix 3 Rules'!$L$2:$L$18,MATCH(F272,'Appendix 3 Rules'!$A$2:$A$17))))+(IF(AE272="",0,INDEX('Appendix 3 Rules'!$M$2:$M$18,MATCH(F272,'Appendix 3 Rules'!$A$2:$A$17))))+(IF(AG272="",0,INDEX('Appendix 3 Rules'!$N$2:$N$18,MATCH(F272,'Appendix 3 Rules'!$A$2:$A$17))))+(IF(F272="gc1",VLOOKUP(F272,'Appendix 3 Rules'!$A$1:$O$34,15)))+(IF(F272="gc2",VLOOKUP(F272,'Appendix 3 Rules'!$A$1:$O$34,15)))+(IF(F272="gc3",VLOOKUP(F272,'Appendix 3 Rules'!$A$1:$O$34,15)))+(IF(F272="gr1",VLOOKUP(F272,'Appendix 3 Rules'!$A$1:$O$34,15)))+(IF(F272="gr2",VLOOKUP(F272,'Appendix 3 Rules'!$A$1:$O$34,15)))+(IF(F272="gr3",VLOOKUP(F272,'Appendix 3 Rules'!$A$1:$O$34,15)))+(IF(F272="h1",VLOOKUP(F272,'Appendix 3 Rules'!$A$1:$O$34,15)))+(IF(F272="h2",VLOOKUP(F272,'Appendix 3 Rules'!$A$1:$O$34,15)))+(IF(F272="h3",VLOOKUP(F272,'Appendix 3 Rules'!$A$1:$O$34,15)))+(IF(F272="i1",VLOOKUP(F272,'Appendix 3 Rules'!$A$1:$O$34,15)))+(IF(F272="i2",VLOOKUP(F272,'Appendix 3 Rules'!$A$1:$O$34,15)))+(IF(F272="j1",VLOOKUP(F272,'Appendix 3 Rules'!$A$1:$O$34,15)))+(IF(F272="j2",VLOOKUP(F272,'Appendix 3 Rules'!$A$1:$O$34,15)))+(IF(F272="k",VLOOKUP(F272,'Appendix 3 Rules'!$A$1:$O$34,15)))+(IF(F272="l1",VLOOKUP(F272,'Appendix 3 Rules'!$A$1:$O$34,15)))+(IF(F272="l2",VLOOKUP(F272,'Appendix 3 Rules'!$A$1:$O$34,15)))+(IF(F272="m1",VLOOKUP(F272,'Appendix 3 Rules'!$A$1:$O$34,15)))+(IF(F272="m2",VLOOKUP(F272,'Appendix 3 Rules'!$A$1:$O$34,15)))+(IF(F272="m3",VLOOKUP(F272,'Appendix 3 Rules'!$A$1:$O$34,15)))+(IF(F272="n",VLOOKUP(F272,'Appendix 3 Rules'!$A$1:$O$34,15)))+(IF(F272="o",VLOOKUP(F272,'Appendix 3 Rules'!$A$1:$O$34,15)))+(IF(F272="p",VLOOKUP(F272,'Appendix 3 Rules'!$A$1:$O$34,15)))+(IF(F272="q",VLOOKUP(F272,'Appendix 3 Rules'!$A$1:$O$34,15)))+(IF(F272="r",VLOOKUP(F272,'Appendix 3 Rules'!$A$1:$O$34,15)))+(IF(F272="s",VLOOKUP(F272,'Appendix 3 Rules'!$A$1:$O$34,15)))+(IF(F272="t",VLOOKUP(F272,'Appendix 3 Rules'!$A$1:$O$34,15)))+(IF(F272="u",VLOOKUP(F272,'Appendix 3 Rules'!$A$1:$O$34,15))))))</f>
        <v/>
      </c>
      <c r="I272" s="11"/>
      <c r="J272" s="14"/>
      <c r="K272" s="11"/>
      <c r="L272" s="14"/>
      <c r="M272" s="11"/>
      <c r="N272" s="14"/>
      <c r="O272" s="11"/>
      <c r="P272" s="14"/>
      <c r="Q272" s="11"/>
      <c r="R272" s="14"/>
      <c r="S272" s="68"/>
      <c r="T272" s="14"/>
      <c r="U272" s="11"/>
      <c r="V272" s="14"/>
      <c r="W272" s="11"/>
      <c r="X272" s="14"/>
      <c r="Y272" s="69"/>
      <c r="Z272" s="14"/>
      <c r="AA272" s="69"/>
      <c r="AB272" s="14"/>
      <c r="AC272" s="8"/>
      <c r="AD272" s="13"/>
      <c r="AE272" s="8"/>
      <c r="AF272" s="13"/>
      <c r="AG272" s="8"/>
      <c r="AH272" s="13"/>
      <c r="AI272" s="13"/>
      <c r="AJ272" s="13"/>
      <c r="AK272" s="13"/>
      <c r="AL272" s="13"/>
      <c r="AM272" s="13" t="str">
        <f>IF(OR(AE272&lt;&gt;"",AG272&lt;&gt;""),"",IF(AND(F272&lt;&gt;"f",M272&lt;&gt;""),VLOOKUP(F272,'Appendix 3 Rules'!$A$1:$O$34,4,0),""))</f>
        <v/>
      </c>
      <c r="AN272" s="13" t="str">
        <f>IF(Q272="","",VLOOKUP(F272,'Appendix 3 Rules'!$A$1:$N$34,6,FALSE))</f>
        <v/>
      </c>
      <c r="AO272" s="13" t="str">
        <f>IF(AND(F272="f",U272&lt;&gt;""),VLOOKUP(F272,'Appendix 3 Rules'!$A$1:$N$34,8,FALSE),"")</f>
        <v/>
      </c>
    </row>
    <row r="273" spans="1:41" ht="18" customHeight="1" x14ac:dyDescent="0.2">
      <c r="B273" s="70"/>
      <c r="C273" s="9"/>
      <c r="D273" s="10"/>
      <c r="E273" s="9"/>
      <c r="F273" s="8"/>
      <c r="G273" s="20" t="str">
        <f>IF(F273="","",SUMPRODUCT(IF(I273="",0,INDEX('Appendix 3 Rules'!$B$2:$B$18,MATCH(F273,'Appendix 3 Rules'!$A$2:$A$17))))+(IF(K273="",0,INDEX('Appendix 3 Rules'!$C$2:$C$18,MATCH(F273,'Appendix 3 Rules'!$A$2:$A$17))))+(IF(M273="",0,INDEX('Appendix 3 Rules'!$D$2:$D$18,MATCH(F273,'Appendix 3 Rules'!$A$2:$A$17))))+(IF(O273="",0,INDEX('Appendix 3 Rules'!$E$2:$E$18,MATCH(F273,'Appendix 3 Rules'!$A$2:$A$17))))+(IF(Q273="",0,INDEX('Appendix 3 Rules'!$F$2:$F$18,MATCH(F273,'Appendix 3 Rules'!$A$2:$A$17))))+(IF(S273="",0,INDEX('Appendix 3 Rules'!$G$2:$G$18,MATCH(F273,'Appendix 3 Rules'!$A$2:$A$17))))+(IF(U273="",0,INDEX('Appendix 3 Rules'!$H$2:$H$18,MATCH(F273,'Appendix 3 Rules'!$A$2:$A$17))))+(IF(W273="",0,INDEX('Appendix 3 Rules'!$I$2:$I$18,MATCH(F273,'Appendix 3 Rules'!$A$2:$A$17))))+(IF(Y273="",0,INDEX('Appendix 3 Rules'!$J$2:$J$18,MATCH(F273,'Appendix 3 Rules'!$A$2:$A$17))))+(IF(AA273="",0,INDEX('Appendix 3 Rules'!$K$2:$K$18,MATCH(F273,'Appendix 3 Rules'!$A$2:$A$17))))+(IF(AC273="",0,INDEX('Appendix 3 Rules'!$L$2:$L$18,MATCH(F273,'Appendix 3 Rules'!$A$2:$A$17))))+(IF(AE273="",0,INDEX('Appendix 3 Rules'!$M$2:$M$18,MATCH(F273,'Appendix 3 Rules'!$A$2:$A$17))))+(IF(AG273="",0,INDEX('Appendix 3 Rules'!$N$2:$N$18,MATCH(F273,'Appendix 3 Rules'!$A$2:$A$17))))+(IF(F273="gc1",VLOOKUP(F273,'Appendix 3 Rules'!$A$1:$O$34,15)))+(IF(F273="gc2",VLOOKUP(F273,'Appendix 3 Rules'!$A$1:$O$34,15)))+(IF(F273="gc3",VLOOKUP(F273,'Appendix 3 Rules'!$A$1:$O$34,15)))+(IF(F273="gr1",VLOOKUP(F273,'Appendix 3 Rules'!$A$1:$O$34,15)))+(IF(F273="gr2",VLOOKUP(F273,'Appendix 3 Rules'!$A$1:$O$34,15)))+(IF(F273="gr3",VLOOKUP(F273,'Appendix 3 Rules'!$A$1:$O$34,15)))+(IF(F273="h1",VLOOKUP(F273,'Appendix 3 Rules'!$A$1:$O$34,15)))+(IF(F273="h2",VLOOKUP(F273,'Appendix 3 Rules'!$A$1:$O$34,15)))+(IF(F273="h3",VLOOKUP(F273,'Appendix 3 Rules'!$A$1:$O$34,15)))+(IF(F273="i1",VLOOKUP(F273,'Appendix 3 Rules'!$A$1:$O$34,15)))+(IF(F273="i2",VLOOKUP(F273,'Appendix 3 Rules'!$A$1:$O$34,15)))+(IF(F273="j1",VLOOKUP(F273,'Appendix 3 Rules'!$A$1:$O$34,15)))+(IF(F273="j2",VLOOKUP(F273,'Appendix 3 Rules'!$A$1:$O$34,15)))+(IF(F273="k",VLOOKUP(F273,'Appendix 3 Rules'!$A$1:$O$34,15)))+(IF(F273="l1",VLOOKUP(F273,'Appendix 3 Rules'!$A$1:$O$34,15)))+(IF(F273="l2",VLOOKUP(F273,'Appendix 3 Rules'!$A$1:$O$34,15)))+(IF(F273="m1",VLOOKUP(F273,'Appendix 3 Rules'!$A$1:$O$34,15)))+(IF(F273="m2",VLOOKUP(F273,'Appendix 3 Rules'!$A$1:$O$34,15)))+(IF(F273="m3",VLOOKUP(F273,'Appendix 3 Rules'!$A$1:$O$34,15)))+(IF(F273="n",VLOOKUP(F273,'Appendix 3 Rules'!$A$1:$O$34,15)))+(IF(F273="o",VLOOKUP(F273,'Appendix 3 Rules'!$A$1:$O$34,15)))+(IF(F273="p",VLOOKUP(F273,'Appendix 3 Rules'!$A$1:$O$34,15)))+(IF(F273="q",VLOOKUP(F273,'Appendix 3 Rules'!$A$1:$O$34,15)))+(IF(F273="r",VLOOKUP(F273,'Appendix 3 Rules'!$A$1:$O$34,15)))+(IF(F273="s",VLOOKUP(F273,'Appendix 3 Rules'!$A$1:$O$34,15)))+(IF(F273="t",VLOOKUP(F273,'Appendix 3 Rules'!$A$1:$O$34,15)))+(IF(F273="u",VLOOKUP(F273,'Appendix 3 Rules'!$A$1:$O$34,15))))</f>
        <v/>
      </c>
      <c r="H273" s="61" t="str">
        <f>IF(F273="","",IF(OR(F273="d",F273="e",F273="gc1",F273="gc2",F273="gc3",F273="gr1",F273="gr2",F273="gr3",F273="h1",F273="h2",F273="h3",F273="i1",F273="i2",F273="j1",F273="j2",F273="k",F273="l1",F273="l2",F273="m1",F273="m2",F273="m3",F273="n",F273="o",F273="p",F273="q",F273="r",F273="s",F273="t",F273="u",F273="f"),MIN(G273,VLOOKUP(F273,'Appx 3 (Mass) Rules'!$A$1:$D$150,4,0)),MIN(G273,VLOOKUP(F273,'Appx 3 (Mass) Rules'!$A$1:$D$150,4,0),SUMPRODUCT(IF(I273="",0,INDEX('Appendix 3 Rules'!$B$2:$B$18,MATCH(F273,'Appendix 3 Rules'!$A$2:$A$17))))+(IF(K273="",0,INDEX('Appendix 3 Rules'!$C$2:$C$18,MATCH(F273,'Appendix 3 Rules'!$A$2:$A$17))))+(IF(M273="",0,INDEX('Appendix 3 Rules'!$D$2:$D$18,MATCH(F273,'Appendix 3 Rules'!$A$2:$A$17))))+(IF(O273="",0,INDEX('Appendix 3 Rules'!$E$2:$E$18,MATCH(F273,'Appendix 3 Rules'!$A$2:$A$17))))+(IF(Q273="",0,INDEX('Appendix 3 Rules'!$F$2:$F$18,MATCH(F273,'Appendix 3 Rules'!$A$2:$A$17))))+(IF(S273="",0,INDEX('Appendix 3 Rules'!$G$2:$G$18,MATCH(F273,'Appendix 3 Rules'!$A$2:$A$17))))+(IF(U273="",0,INDEX('Appendix 3 Rules'!$H$2:$H$18,MATCH(F273,'Appendix 3 Rules'!$A$2:$A$17))))+(IF(W273="",0,INDEX('Appendix 3 Rules'!$I$2:$I$18,MATCH(F273,'Appendix 3 Rules'!$A$2:$A$17))))+(IF(Y273="",0,INDEX('Appendix 3 Rules'!$J$2:$J$18,MATCH(F273,'Appendix 3 Rules'!$A$2:$A$17))))+(IF(AA273="",0,INDEX('Appendix 3 Rules'!$K$2:$K$18,MATCH(F273,'Appendix 3 Rules'!$A$2:$A$17))))+(IF(AC273="",0,INDEX('Appendix 3 Rules'!$L$2:$L$18,MATCH(F273,'Appendix 3 Rules'!$A$2:$A$17))))+(IF(AE273="",0,INDEX('Appendix 3 Rules'!$M$2:$M$18,MATCH(F273,'Appendix 3 Rules'!$A$2:$A$17))))+(IF(AG273="",0,INDEX('Appendix 3 Rules'!$N$2:$N$18,MATCH(F273,'Appendix 3 Rules'!$A$2:$A$17))))+(IF(F273="gc1",VLOOKUP(F273,'Appendix 3 Rules'!$A$1:$O$34,15)))+(IF(F273="gc2",VLOOKUP(F273,'Appendix 3 Rules'!$A$1:$O$34,15)))+(IF(F273="gc3",VLOOKUP(F273,'Appendix 3 Rules'!$A$1:$O$34,15)))+(IF(F273="gr1",VLOOKUP(F273,'Appendix 3 Rules'!$A$1:$O$34,15)))+(IF(F273="gr2",VLOOKUP(F273,'Appendix 3 Rules'!$A$1:$O$34,15)))+(IF(F273="gr3",VLOOKUP(F273,'Appendix 3 Rules'!$A$1:$O$34,15)))+(IF(F273="h1",VLOOKUP(F273,'Appendix 3 Rules'!$A$1:$O$34,15)))+(IF(F273="h2",VLOOKUP(F273,'Appendix 3 Rules'!$A$1:$O$34,15)))+(IF(F273="h3",VLOOKUP(F273,'Appendix 3 Rules'!$A$1:$O$34,15)))+(IF(F273="i1",VLOOKUP(F273,'Appendix 3 Rules'!$A$1:$O$34,15)))+(IF(F273="i2",VLOOKUP(F273,'Appendix 3 Rules'!$A$1:$O$34,15)))+(IF(F273="j1",VLOOKUP(F273,'Appendix 3 Rules'!$A$1:$O$34,15)))+(IF(F273="j2",VLOOKUP(F273,'Appendix 3 Rules'!$A$1:$O$34,15)))+(IF(F273="k",VLOOKUP(F273,'Appendix 3 Rules'!$A$1:$O$34,15)))+(IF(F273="l1",VLOOKUP(F273,'Appendix 3 Rules'!$A$1:$O$34,15)))+(IF(F273="l2",VLOOKUP(F273,'Appendix 3 Rules'!$A$1:$O$34,15)))+(IF(F273="m1",VLOOKUP(F273,'Appendix 3 Rules'!$A$1:$O$34,15)))+(IF(F273="m2",VLOOKUP(F273,'Appendix 3 Rules'!$A$1:$O$34,15)))+(IF(F273="m3",VLOOKUP(F273,'Appendix 3 Rules'!$A$1:$O$34,15)))+(IF(F273="n",VLOOKUP(F273,'Appendix 3 Rules'!$A$1:$O$34,15)))+(IF(F273="o",VLOOKUP(F273,'Appendix 3 Rules'!$A$1:$O$34,15)))+(IF(F273="p",VLOOKUP(F273,'Appendix 3 Rules'!$A$1:$O$34,15)))+(IF(F273="q",VLOOKUP(F273,'Appendix 3 Rules'!$A$1:$O$34,15)))+(IF(F273="r",VLOOKUP(F273,'Appendix 3 Rules'!$A$1:$O$34,15)))+(IF(F273="s",VLOOKUP(F273,'Appendix 3 Rules'!$A$1:$O$34,15)))+(IF(F273="t",VLOOKUP(F273,'Appendix 3 Rules'!$A$1:$O$34,15)))+(IF(F273="u",VLOOKUP(F273,'Appendix 3 Rules'!$A$1:$O$34,15))))))</f>
        <v/>
      </c>
      <c r="I273" s="12"/>
      <c r="J273" s="13"/>
      <c r="K273" s="12"/>
      <c r="L273" s="13"/>
      <c r="M273" s="12"/>
      <c r="N273" s="13"/>
      <c r="O273" s="12"/>
      <c r="P273" s="13"/>
      <c r="Q273" s="12"/>
      <c r="R273" s="13"/>
      <c r="S273" s="12"/>
      <c r="T273" s="13"/>
      <c r="U273" s="12"/>
      <c r="V273" s="13"/>
      <c r="W273" s="12"/>
      <c r="X273" s="13"/>
      <c r="Y273" s="12"/>
      <c r="Z273" s="13"/>
      <c r="AA273" s="12"/>
      <c r="AB273" s="13"/>
      <c r="AC273" s="8"/>
      <c r="AD273" s="13"/>
      <c r="AE273" s="8"/>
      <c r="AF273" s="13"/>
      <c r="AG273" s="8"/>
      <c r="AH273" s="13"/>
      <c r="AI273" s="13"/>
      <c r="AJ273" s="13"/>
      <c r="AK273" s="13"/>
      <c r="AL273" s="13"/>
      <c r="AM273" s="13" t="str">
        <f>IF(OR(AE273&lt;&gt;"",AG273&lt;&gt;""),"",IF(AND(F273&lt;&gt;"f",M273&lt;&gt;""),VLOOKUP(F273,'Appendix 3 Rules'!$A$1:$O$34,4,0),""))</f>
        <v/>
      </c>
      <c r="AN273" s="13" t="str">
        <f>IF(Q273="","",VLOOKUP(F273,'Appendix 3 Rules'!$A$1:$N$34,6,FALSE))</f>
        <v/>
      </c>
      <c r="AO273" s="13" t="str">
        <f>IF(AND(F273="f",U273&lt;&gt;""),VLOOKUP(F273,'Appendix 3 Rules'!$A$1:$N$34,8,FALSE),"")</f>
        <v/>
      </c>
    </row>
    <row r="274" spans="1:41" ht="18" customHeight="1" x14ac:dyDescent="0.2">
      <c r="B274" s="70"/>
      <c r="C274" s="9"/>
      <c r="D274" s="10"/>
      <c r="E274" s="9"/>
      <c r="F274" s="8"/>
      <c r="G274" s="20" t="str">
        <f>IF(F274="","",SUMPRODUCT(IF(I274="",0,INDEX('Appendix 3 Rules'!$B$2:$B$18,MATCH(F274,'Appendix 3 Rules'!$A$2:$A$17))))+(IF(K274="",0,INDEX('Appendix 3 Rules'!$C$2:$C$18,MATCH(F274,'Appendix 3 Rules'!$A$2:$A$17))))+(IF(M274="",0,INDEX('Appendix 3 Rules'!$D$2:$D$18,MATCH(F274,'Appendix 3 Rules'!$A$2:$A$17))))+(IF(O274="",0,INDEX('Appendix 3 Rules'!$E$2:$E$18,MATCH(F274,'Appendix 3 Rules'!$A$2:$A$17))))+(IF(Q274="",0,INDEX('Appendix 3 Rules'!$F$2:$F$18,MATCH(F274,'Appendix 3 Rules'!$A$2:$A$17))))+(IF(S274="",0,INDEX('Appendix 3 Rules'!$G$2:$G$18,MATCH(F274,'Appendix 3 Rules'!$A$2:$A$17))))+(IF(U274="",0,INDEX('Appendix 3 Rules'!$H$2:$H$18,MATCH(F274,'Appendix 3 Rules'!$A$2:$A$17))))+(IF(W274="",0,INDEX('Appendix 3 Rules'!$I$2:$I$18,MATCH(F274,'Appendix 3 Rules'!$A$2:$A$17))))+(IF(Y274="",0,INDEX('Appendix 3 Rules'!$J$2:$J$18,MATCH(F274,'Appendix 3 Rules'!$A$2:$A$17))))+(IF(AA274="",0,INDEX('Appendix 3 Rules'!$K$2:$K$18,MATCH(F274,'Appendix 3 Rules'!$A$2:$A$17))))+(IF(AC274="",0,INDEX('Appendix 3 Rules'!$L$2:$L$18,MATCH(F274,'Appendix 3 Rules'!$A$2:$A$17))))+(IF(AE274="",0,INDEX('Appendix 3 Rules'!$M$2:$M$18,MATCH(F274,'Appendix 3 Rules'!$A$2:$A$17))))+(IF(AG274="",0,INDEX('Appendix 3 Rules'!$N$2:$N$18,MATCH(F274,'Appendix 3 Rules'!$A$2:$A$17))))+(IF(F274="gc1",VLOOKUP(F274,'Appendix 3 Rules'!$A$1:$O$34,15)))+(IF(F274="gc2",VLOOKUP(F274,'Appendix 3 Rules'!$A$1:$O$34,15)))+(IF(F274="gc3",VLOOKUP(F274,'Appendix 3 Rules'!$A$1:$O$34,15)))+(IF(F274="gr1",VLOOKUP(F274,'Appendix 3 Rules'!$A$1:$O$34,15)))+(IF(F274="gr2",VLOOKUP(F274,'Appendix 3 Rules'!$A$1:$O$34,15)))+(IF(F274="gr3",VLOOKUP(F274,'Appendix 3 Rules'!$A$1:$O$34,15)))+(IF(F274="h1",VLOOKUP(F274,'Appendix 3 Rules'!$A$1:$O$34,15)))+(IF(F274="h2",VLOOKUP(F274,'Appendix 3 Rules'!$A$1:$O$34,15)))+(IF(F274="h3",VLOOKUP(F274,'Appendix 3 Rules'!$A$1:$O$34,15)))+(IF(F274="i1",VLOOKUP(F274,'Appendix 3 Rules'!$A$1:$O$34,15)))+(IF(F274="i2",VLOOKUP(F274,'Appendix 3 Rules'!$A$1:$O$34,15)))+(IF(F274="j1",VLOOKUP(F274,'Appendix 3 Rules'!$A$1:$O$34,15)))+(IF(F274="j2",VLOOKUP(F274,'Appendix 3 Rules'!$A$1:$O$34,15)))+(IF(F274="k",VLOOKUP(F274,'Appendix 3 Rules'!$A$1:$O$34,15)))+(IF(F274="l1",VLOOKUP(F274,'Appendix 3 Rules'!$A$1:$O$34,15)))+(IF(F274="l2",VLOOKUP(F274,'Appendix 3 Rules'!$A$1:$O$34,15)))+(IF(F274="m1",VLOOKUP(F274,'Appendix 3 Rules'!$A$1:$O$34,15)))+(IF(F274="m2",VLOOKUP(F274,'Appendix 3 Rules'!$A$1:$O$34,15)))+(IF(F274="m3",VLOOKUP(F274,'Appendix 3 Rules'!$A$1:$O$34,15)))+(IF(F274="n",VLOOKUP(F274,'Appendix 3 Rules'!$A$1:$O$34,15)))+(IF(F274="o",VLOOKUP(F274,'Appendix 3 Rules'!$A$1:$O$34,15)))+(IF(F274="p",VLOOKUP(F274,'Appendix 3 Rules'!$A$1:$O$34,15)))+(IF(F274="q",VLOOKUP(F274,'Appendix 3 Rules'!$A$1:$O$34,15)))+(IF(F274="r",VLOOKUP(F274,'Appendix 3 Rules'!$A$1:$O$34,15)))+(IF(F274="s",VLOOKUP(F274,'Appendix 3 Rules'!$A$1:$O$34,15)))+(IF(F274="t",VLOOKUP(F274,'Appendix 3 Rules'!$A$1:$O$34,15)))+(IF(F274="u",VLOOKUP(F274,'Appendix 3 Rules'!$A$1:$O$34,15))))</f>
        <v/>
      </c>
      <c r="H274" s="61" t="str">
        <f>IF(F274="","",IF(OR(F274="d",F274="e",F274="gc1",F274="gc2",F274="gc3",F274="gr1",F274="gr2",F274="gr3",F274="h1",F274="h2",F274="h3",F274="i1",F274="i2",F274="j1",F274="j2",F274="k",F274="l1",F274="l2",F274="m1",F274="m2",F274="m3",F274="n",F274="o",F274="p",F274="q",F274="r",F274="s",F274="t",F274="u",F274="f"),MIN(G274,VLOOKUP(F274,'Appx 3 (Mass) Rules'!$A$1:$D$150,4,0)),MIN(G274,VLOOKUP(F274,'Appx 3 (Mass) Rules'!$A$1:$D$150,4,0),SUMPRODUCT(IF(I274="",0,INDEX('Appendix 3 Rules'!$B$2:$B$18,MATCH(F274,'Appendix 3 Rules'!$A$2:$A$17))))+(IF(K274="",0,INDEX('Appendix 3 Rules'!$C$2:$C$18,MATCH(F274,'Appendix 3 Rules'!$A$2:$A$17))))+(IF(M274="",0,INDEX('Appendix 3 Rules'!$D$2:$D$18,MATCH(F274,'Appendix 3 Rules'!$A$2:$A$17))))+(IF(O274="",0,INDEX('Appendix 3 Rules'!$E$2:$E$18,MATCH(F274,'Appendix 3 Rules'!$A$2:$A$17))))+(IF(Q274="",0,INDEX('Appendix 3 Rules'!$F$2:$F$18,MATCH(F274,'Appendix 3 Rules'!$A$2:$A$17))))+(IF(S274="",0,INDEX('Appendix 3 Rules'!$G$2:$G$18,MATCH(F274,'Appendix 3 Rules'!$A$2:$A$17))))+(IF(U274="",0,INDEX('Appendix 3 Rules'!$H$2:$H$18,MATCH(F274,'Appendix 3 Rules'!$A$2:$A$17))))+(IF(W274="",0,INDEX('Appendix 3 Rules'!$I$2:$I$18,MATCH(F274,'Appendix 3 Rules'!$A$2:$A$17))))+(IF(Y274="",0,INDEX('Appendix 3 Rules'!$J$2:$J$18,MATCH(F274,'Appendix 3 Rules'!$A$2:$A$17))))+(IF(AA274="",0,INDEX('Appendix 3 Rules'!$K$2:$K$18,MATCH(F274,'Appendix 3 Rules'!$A$2:$A$17))))+(IF(AC274="",0,INDEX('Appendix 3 Rules'!$L$2:$L$18,MATCH(F274,'Appendix 3 Rules'!$A$2:$A$17))))+(IF(AE274="",0,INDEX('Appendix 3 Rules'!$M$2:$M$18,MATCH(F274,'Appendix 3 Rules'!$A$2:$A$17))))+(IF(AG274="",0,INDEX('Appendix 3 Rules'!$N$2:$N$18,MATCH(F274,'Appendix 3 Rules'!$A$2:$A$17))))+(IF(F274="gc1",VLOOKUP(F274,'Appendix 3 Rules'!$A$1:$O$34,15)))+(IF(F274="gc2",VLOOKUP(F274,'Appendix 3 Rules'!$A$1:$O$34,15)))+(IF(F274="gc3",VLOOKUP(F274,'Appendix 3 Rules'!$A$1:$O$34,15)))+(IF(F274="gr1",VLOOKUP(F274,'Appendix 3 Rules'!$A$1:$O$34,15)))+(IF(F274="gr2",VLOOKUP(F274,'Appendix 3 Rules'!$A$1:$O$34,15)))+(IF(F274="gr3",VLOOKUP(F274,'Appendix 3 Rules'!$A$1:$O$34,15)))+(IF(F274="h1",VLOOKUP(F274,'Appendix 3 Rules'!$A$1:$O$34,15)))+(IF(F274="h2",VLOOKUP(F274,'Appendix 3 Rules'!$A$1:$O$34,15)))+(IF(F274="h3",VLOOKUP(F274,'Appendix 3 Rules'!$A$1:$O$34,15)))+(IF(F274="i1",VLOOKUP(F274,'Appendix 3 Rules'!$A$1:$O$34,15)))+(IF(F274="i2",VLOOKUP(F274,'Appendix 3 Rules'!$A$1:$O$34,15)))+(IF(F274="j1",VLOOKUP(F274,'Appendix 3 Rules'!$A$1:$O$34,15)))+(IF(F274="j2",VLOOKUP(F274,'Appendix 3 Rules'!$A$1:$O$34,15)))+(IF(F274="k",VLOOKUP(F274,'Appendix 3 Rules'!$A$1:$O$34,15)))+(IF(F274="l1",VLOOKUP(F274,'Appendix 3 Rules'!$A$1:$O$34,15)))+(IF(F274="l2",VLOOKUP(F274,'Appendix 3 Rules'!$A$1:$O$34,15)))+(IF(F274="m1",VLOOKUP(F274,'Appendix 3 Rules'!$A$1:$O$34,15)))+(IF(F274="m2",VLOOKUP(F274,'Appendix 3 Rules'!$A$1:$O$34,15)))+(IF(F274="m3",VLOOKUP(F274,'Appendix 3 Rules'!$A$1:$O$34,15)))+(IF(F274="n",VLOOKUP(F274,'Appendix 3 Rules'!$A$1:$O$34,15)))+(IF(F274="o",VLOOKUP(F274,'Appendix 3 Rules'!$A$1:$O$34,15)))+(IF(F274="p",VLOOKUP(F274,'Appendix 3 Rules'!$A$1:$O$34,15)))+(IF(F274="q",VLOOKUP(F274,'Appendix 3 Rules'!$A$1:$O$34,15)))+(IF(F274="r",VLOOKUP(F274,'Appendix 3 Rules'!$A$1:$O$34,15)))+(IF(F274="s",VLOOKUP(F274,'Appendix 3 Rules'!$A$1:$O$34,15)))+(IF(F274="t",VLOOKUP(F274,'Appendix 3 Rules'!$A$1:$O$34,15)))+(IF(F274="u",VLOOKUP(F274,'Appendix 3 Rules'!$A$1:$O$34,15))))))</f>
        <v/>
      </c>
      <c r="I274" s="11"/>
      <c r="J274" s="14"/>
      <c r="K274" s="11"/>
      <c r="L274" s="14"/>
      <c r="M274" s="11"/>
      <c r="N274" s="14"/>
      <c r="O274" s="11"/>
      <c r="P274" s="14"/>
      <c r="Q274" s="11"/>
      <c r="R274" s="14"/>
      <c r="S274" s="68"/>
      <c r="T274" s="14"/>
      <c r="U274" s="11"/>
      <c r="V274" s="14"/>
      <c r="W274" s="11"/>
      <c r="X274" s="14"/>
      <c r="Y274" s="69"/>
      <c r="Z274" s="14"/>
      <c r="AA274" s="69"/>
      <c r="AB274" s="14"/>
      <c r="AC274" s="8"/>
      <c r="AD274" s="13"/>
      <c r="AE274" s="8"/>
      <c r="AF274" s="13"/>
      <c r="AG274" s="8"/>
      <c r="AH274" s="13"/>
      <c r="AI274" s="13"/>
      <c r="AJ274" s="13"/>
      <c r="AK274" s="13"/>
      <c r="AL274" s="13"/>
      <c r="AM274" s="13" t="str">
        <f>IF(OR(AE274&lt;&gt;"",AG274&lt;&gt;""),"",IF(AND(F274&lt;&gt;"f",M274&lt;&gt;""),VLOOKUP(F274,'Appendix 3 Rules'!$A$1:$O$34,4,0),""))</f>
        <v/>
      </c>
      <c r="AN274" s="13" t="str">
        <f>IF(Q274="","",VLOOKUP(F274,'Appendix 3 Rules'!$A$1:$N$34,6,FALSE))</f>
        <v/>
      </c>
      <c r="AO274" s="13" t="str">
        <f>IF(AND(F274="f",U274&lt;&gt;""),VLOOKUP(F274,'Appendix 3 Rules'!$A$1:$N$34,8,FALSE),"")</f>
        <v/>
      </c>
    </row>
    <row r="275" spans="1:41" ht="18" customHeight="1" x14ac:dyDescent="0.2">
      <c r="B275" s="70"/>
      <c r="C275" s="9"/>
      <c r="D275" s="10"/>
      <c r="E275" s="9"/>
      <c r="F275" s="8"/>
      <c r="G275" s="20" t="str">
        <f>IF(F275="","",SUMPRODUCT(IF(I275="",0,INDEX('Appendix 3 Rules'!$B$2:$B$18,MATCH(F275,'Appendix 3 Rules'!$A$2:$A$17))))+(IF(K275="",0,INDEX('Appendix 3 Rules'!$C$2:$C$18,MATCH(F275,'Appendix 3 Rules'!$A$2:$A$17))))+(IF(M275="",0,INDEX('Appendix 3 Rules'!$D$2:$D$18,MATCH(F275,'Appendix 3 Rules'!$A$2:$A$17))))+(IF(O275="",0,INDEX('Appendix 3 Rules'!$E$2:$E$18,MATCH(F275,'Appendix 3 Rules'!$A$2:$A$17))))+(IF(Q275="",0,INDEX('Appendix 3 Rules'!$F$2:$F$18,MATCH(F275,'Appendix 3 Rules'!$A$2:$A$17))))+(IF(S275="",0,INDEX('Appendix 3 Rules'!$G$2:$G$18,MATCH(F275,'Appendix 3 Rules'!$A$2:$A$17))))+(IF(U275="",0,INDEX('Appendix 3 Rules'!$H$2:$H$18,MATCH(F275,'Appendix 3 Rules'!$A$2:$A$17))))+(IF(W275="",0,INDEX('Appendix 3 Rules'!$I$2:$I$18,MATCH(F275,'Appendix 3 Rules'!$A$2:$A$17))))+(IF(Y275="",0,INDEX('Appendix 3 Rules'!$J$2:$J$18,MATCH(F275,'Appendix 3 Rules'!$A$2:$A$17))))+(IF(AA275="",0,INDEX('Appendix 3 Rules'!$K$2:$K$18,MATCH(F275,'Appendix 3 Rules'!$A$2:$A$17))))+(IF(AC275="",0,INDEX('Appendix 3 Rules'!$L$2:$L$18,MATCH(F275,'Appendix 3 Rules'!$A$2:$A$17))))+(IF(AE275="",0,INDEX('Appendix 3 Rules'!$M$2:$M$18,MATCH(F275,'Appendix 3 Rules'!$A$2:$A$17))))+(IF(AG275="",0,INDEX('Appendix 3 Rules'!$N$2:$N$18,MATCH(F275,'Appendix 3 Rules'!$A$2:$A$17))))+(IF(F275="gc1",VLOOKUP(F275,'Appendix 3 Rules'!$A$1:$O$34,15)))+(IF(F275="gc2",VLOOKUP(F275,'Appendix 3 Rules'!$A$1:$O$34,15)))+(IF(F275="gc3",VLOOKUP(F275,'Appendix 3 Rules'!$A$1:$O$34,15)))+(IF(F275="gr1",VLOOKUP(F275,'Appendix 3 Rules'!$A$1:$O$34,15)))+(IF(F275="gr2",VLOOKUP(F275,'Appendix 3 Rules'!$A$1:$O$34,15)))+(IF(F275="gr3",VLOOKUP(F275,'Appendix 3 Rules'!$A$1:$O$34,15)))+(IF(F275="h1",VLOOKUP(F275,'Appendix 3 Rules'!$A$1:$O$34,15)))+(IF(F275="h2",VLOOKUP(F275,'Appendix 3 Rules'!$A$1:$O$34,15)))+(IF(F275="h3",VLOOKUP(F275,'Appendix 3 Rules'!$A$1:$O$34,15)))+(IF(F275="i1",VLOOKUP(F275,'Appendix 3 Rules'!$A$1:$O$34,15)))+(IF(F275="i2",VLOOKUP(F275,'Appendix 3 Rules'!$A$1:$O$34,15)))+(IF(F275="j1",VLOOKUP(F275,'Appendix 3 Rules'!$A$1:$O$34,15)))+(IF(F275="j2",VLOOKUP(F275,'Appendix 3 Rules'!$A$1:$O$34,15)))+(IF(F275="k",VLOOKUP(F275,'Appendix 3 Rules'!$A$1:$O$34,15)))+(IF(F275="l1",VLOOKUP(F275,'Appendix 3 Rules'!$A$1:$O$34,15)))+(IF(F275="l2",VLOOKUP(F275,'Appendix 3 Rules'!$A$1:$O$34,15)))+(IF(F275="m1",VLOOKUP(F275,'Appendix 3 Rules'!$A$1:$O$34,15)))+(IF(F275="m2",VLOOKUP(F275,'Appendix 3 Rules'!$A$1:$O$34,15)))+(IF(F275="m3",VLOOKUP(F275,'Appendix 3 Rules'!$A$1:$O$34,15)))+(IF(F275="n",VLOOKUP(F275,'Appendix 3 Rules'!$A$1:$O$34,15)))+(IF(F275="o",VLOOKUP(F275,'Appendix 3 Rules'!$A$1:$O$34,15)))+(IF(F275="p",VLOOKUP(F275,'Appendix 3 Rules'!$A$1:$O$34,15)))+(IF(F275="q",VLOOKUP(F275,'Appendix 3 Rules'!$A$1:$O$34,15)))+(IF(F275="r",VLOOKUP(F275,'Appendix 3 Rules'!$A$1:$O$34,15)))+(IF(F275="s",VLOOKUP(F275,'Appendix 3 Rules'!$A$1:$O$34,15)))+(IF(F275="t",VLOOKUP(F275,'Appendix 3 Rules'!$A$1:$O$34,15)))+(IF(F275="u",VLOOKUP(F275,'Appendix 3 Rules'!$A$1:$O$34,15))))</f>
        <v/>
      </c>
      <c r="H275" s="61" t="str">
        <f>IF(F275="","",IF(OR(F275="d",F275="e",F275="gc1",F275="gc2",F275="gc3",F275="gr1",F275="gr2",F275="gr3",F275="h1",F275="h2",F275="h3",F275="i1",F275="i2",F275="j1",F275="j2",F275="k",F275="l1",F275="l2",F275="m1",F275="m2",F275="m3",F275="n",F275="o",F275="p",F275="q",F275="r",F275="s",F275="t",F275="u",F275="f"),MIN(G275,VLOOKUP(F275,'Appx 3 (Mass) Rules'!$A$1:$D$150,4,0)),MIN(G275,VLOOKUP(F275,'Appx 3 (Mass) Rules'!$A$1:$D$150,4,0),SUMPRODUCT(IF(I275="",0,INDEX('Appendix 3 Rules'!$B$2:$B$18,MATCH(F275,'Appendix 3 Rules'!$A$2:$A$17))))+(IF(K275="",0,INDEX('Appendix 3 Rules'!$C$2:$C$18,MATCH(F275,'Appendix 3 Rules'!$A$2:$A$17))))+(IF(M275="",0,INDEX('Appendix 3 Rules'!$D$2:$D$18,MATCH(F275,'Appendix 3 Rules'!$A$2:$A$17))))+(IF(O275="",0,INDEX('Appendix 3 Rules'!$E$2:$E$18,MATCH(F275,'Appendix 3 Rules'!$A$2:$A$17))))+(IF(Q275="",0,INDEX('Appendix 3 Rules'!$F$2:$F$18,MATCH(F275,'Appendix 3 Rules'!$A$2:$A$17))))+(IF(S275="",0,INDEX('Appendix 3 Rules'!$G$2:$G$18,MATCH(F275,'Appendix 3 Rules'!$A$2:$A$17))))+(IF(U275="",0,INDEX('Appendix 3 Rules'!$H$2:$H$18,MATCH(F275,'Appendix 3 Rules'!$A$2:$A$17))))+(IF(W275="",0,INDEX('Appendix 3 Rules'!$I$2:$I$18,MATCH(F275,'Appendix 3 Rules'!$A$2:$A$17))))+(IF(Y275="",0,INDEX('Appendix 3 Rules'!$J$2:$J$18,MATCH(F275,'Appendix 3 Rules'!$A$2:$A$17))))+(IF(AA275="",0,INDEX('Appendix 3 Rules'!$K$2:$K$18,MATCH(F275,'Appendix 3 Rules'!$A$2:$A$17))))+(IF(AC275="",0,INDEX('Appendix 3 Rules'!$L$2:$L$18,MATCH(F275,'Appendix 3 Rules'!$A$2:$A$17))))+(IF(AE275="",0,INDEX('Appendix 3 Rules'!$M$2:$M$18,MATCH(F275,'Appendix 3 Rules'!$A$2:$A$17))))+(IF(AG275="",0,INDEX('Appendix 3 Rules'!$N$2:$N$18,MATCH(F275,'Appendix 3 Rules'!$A$2:$A$17))))+(IF(F275="gc1",VLOOKUP(F275,'Appendix 3 Rules'!$A$1:$O$34,15)))+(IF(F275="gc2",VLOOKUP(F275,'Appendix 3 Rules'!$A$1:$O$34,15)))+(IF(F275="gc3",VLOOKUP(F275,'Appendix 3 Rules'!$A$1:$O$34,15)))+(IF(F275="gr1",VLOOKUP(F275,'Appendix 3 Rules'!$A$1:$O$34,15)))+(IF(F275="gr2",VLOOKUP(F275,'Appendix 3 Rules'!$A$1:$O$34,15)))+(IF(F275="gr3",VLOOKUP(F275,'Appendix 3 Rules'!$A$1:$O$34,15)))+(IF(F275="h1",VLOOKUP(F275,'Appendix 3 Rules'!$A$1:$O$34,15)))+(IF(F275="h2",VLOOKUP(F275,'Appendix 3 Rules'!$A$1:$O$34,15)))+(IF(F275="h3",VLOOKUP(F275,'Appendix 3 Rules'!$A$1:$O$34,15)))+(IF(F275="i1",VLOOKUP(F275,'Appendix 3 Rules'!$A$1:$O$34,15)))+(IF(F275="i2",VLOOKUP(F275,'Appendix 3 Rules'!$A$1:$O$34,15)))+(IF(F275="j1",VLOOKUP(F275,'Appendix 3 Rules'!$A$1:$O$34,15)))+(IF(F275="j2",VLOOKUP(F275,'Appendix 3 Rules'!$A$1:$O$34,15)))+(IF(F275="k",VLOOKUP(F275,'Appendix 3 Rules'!$A$1:$O$34,15)))+(IF(F275="l1",VLOOKUP(F275,'Appendix 3 Rules'!$A$1:$O$34,15)))+(IF(F275="l2",VLOOKUP(F275,'Appendix 3 Rules'!$A$1:$O$34,15)))+(IF(F275="m1",VLOOKUP(F275,'Appendix 3 Rules'!$A$1:$O$34,15)))+(IF(F275="m2",VLOOKUP(F275,'Appendix 3 Rules'!$A$1:$O$34,15)))+(IF(F275="m3",VLOOKUP(F275,'Appendix 3 Rules'!$A$1:$O$34,15)))+(IF(F275="n",VLOOKUP(F275,'Appendix 3 Rules'!$A$1:$O$34,15)))+(IF(F275="o",VLOOKUP(F275,'Appendix 3 Rules'!$A$1:$O$34,15)))+(IF(F275="p",VLOOKUP(F275,'Appendix 3 Rules'!$A$1:$O$34,15)))+(IF(F275="q",VLOOKUP(F275,'Appendix 3 Rules'!$A$1:$O$34,15)))+(IF(F275="r",VLOOKUP(F275,'Appendix 3 Rules'!$A$1:$O$34,15)))+(IF(F275="s",VLOOKUP(F275,'Appendix 3 Rules'!$A$1:$O$34,15)))+(IF(F275="t",VLOOKUP(F275,'Appendix 3 Rules'!$A$1:$O$34,15)))+(IF(F275="u",VLOOKUP(F275,'Appendix 3 Rules'!$A$1:$O$34,15))))))</f>
        <v/>
      </c>
      <c r="I275" s="12"/>
      <c r="J275" s="13"/>
      <c r="K275" s="12"/>
      <c r="L275" s="13"/>
      <c r="M275" s="12"/>
      <c r="N275" s="13"/>
      <c r="O275" s="12"/>
      <c r="P275" s="13"/>
      <c r="Q275" s="12"/>
      <c r="R275" s="13"/>
      <c r="S275" s="12"/>
      <c r="T275" s="13"/>
      <c r="U275" s="12"/>
      <c r="V275" s="13"/>
      <c r="W275" s="12"/>
      <c r="X275" s="13"/>
      <c r="Y275" s="12"/>
      <c r="Z275" s="13"/>
      <c r="AA275" s="12"/>
      <c r="AB275" s="13"/>
      <c r="AC275" s="8"/>
      <c r="AD275" s="13"/>
      <c r="AE275" s="8"/>
      <c r="AF275" s="13"/>
      <c r="AG275" s="8"/>
      <c r="AH275" s="13"/>
      <c r="AI275" s="13"/>
      <c r="AJ275" s="13"/>
      <c r="AK275" s="13"/>
      <c r="AL275" s="13"/>
      <c r="AM275" s="13" t="str">
        <f>IF(OR(AE275&lt;&gt;"",AG275&lt;&gt;""),"",IF(AND(F275&lt;&gt;"f",M275&lt;&gt;""),VLOOKUP(F275,'Appendix 3 Rules'!$A$1:$O$34,4,0),""))</f>
        <v/>
      </c>
      <c r="AN275" s="13" t="str">
        <f>IF(Q275="","",VLOOKUP(F275,'Appendix 3 Rules'!$A$1:$N$34,6,FALSE))</f>
        <v/>
      </c>
      <c r="AO275" s="13" t="str">
        <f>IF(AND(F275="f",U275&lt;&gt;""),VLOOKUP(F275,'Appendix 3 Rules'!$A$1:$N$34,8,FALSE),"")</f>
        <v/>
      </c>
    </row>
    <row r="276" spans="1:41" ht="18" customHeight="1" x14ac:dyDescent="0.2">
      <c r="A276" s="66"/>
      <c r="B276" s="70"/>
      <c r="C276" s="9"/>
      <c r="D276" s="10"/>
      <c r="E276" s="9"/>
      <c r="F276" s="8"/>
      <c r="G276" s="20" t="str">
        <f>IF(F276="","",SUMPRODUCT(IF(I276="",0,INDEX('Appendix 3 Rules'!$B$2:$B$18,MATCH(F276,'Appendix 3 Rules'!$A$2:$A$17))))+(IF(K276="",0,INDEX('Appendix 3 Rules'!$C$2:$C$18,MATCH(F276,'Appendix 3 Rules'!$A$2:$A$17))))+(IF(M276="",0,INDEX('Appendix 3 Rules'!$D$2:$D$18,MATCH(F276,'Appendix 3 Rules'!$A$2:$A$17))))+(IF(O276="",0,INDEX('Appendix 3 Rules'!$E$2:$E$18,MATCH(F276,'Appendix 3 Rules'!$A$2:$A$17))))+(IF(Q276="",0,INDEX('Appendix 3 Rules'!$F$2:$F$18,MATCH(F276,'Appendix 3 Rules'!$A$2:$A$17))))+(IF(S276="",0,INDEX('Appendix 3 Rules'!$G$2:$G$18,MATCH(F276,'Appendix 3 Rules'!$A$2:$A$17))))+(IF(U276="",0,INDEX('Appendix 3 Rules'!$H$2:$H$18,MATCH(F276,'Appendix 3 Rules'!$A$2:$A$17))))+(IF(W276="",0,INDEX('Appendix 3 Rules'!$I$2:$I$18,MATCH(F276,'Appendix 3 Rules'!$A$2:$A$17))))+(IF(Y276="",0,INDEX('Appendix 3 Rules'!$J$2:$J$18,MATCH(F276,'Appendix 3 Rules'!$A$2:$A$17))))+(IF(AA276="",0,INDEX('Appendix 3 Rules'!$K$2:$K$18,MATCH(F276,'Appendix 3 Rules'!$A$2:$A$17))))+(IF(AC276="",0,INDEX('Appendix 3 Rules'!$L$2:$L$18,MATCH(F276,'Appendix 3 Rules'!$A$2:$A$17))))+(IF(AE276="",0,INDEX('Appendix 3 Rules'!$M$2:$M$18,MATCH(F276,'Appendix 3 Rules'!$A$2:$A$17))))+(IF(AG276="",0,INDEX('Appendix 3 Rules'!$N$2:$N$18,MATCH(F276,'Appendix 3 Rules'!$A$2:$A$17))))+(IF(F276="gc1",VLOOKUP(F276,'Appendix 3 Rules'!$A$1:$O$34,15)))+(IF(F276="gc2",VLOOKUP(F276,'Appendix 3 Rules'!$A$1:$O$34,15)))+(IF(F276="gc3",VLOOKUP(F276,'Appendix 3 Rules'!$A$1:$O$34,15)))+(IF(F276="gr1",VLOOKUP(F276,'Appendix 3 Rules'!$A$1:$O$34,15)))+(IF(F276="gr2",VLOOKUP(F276,'Appendix 3 Rules'!$A$1:$O$34,15)))+(IF(F276="gr3",VLOOKUP(F276,'Appendix 3 Rules'!$A$1:$O$34,15)))+(IF(F276="h1",VLOOKUP(F276,'Appendix 3 Rules'!$A$1:$O$34,15)))+(IF(F276="h2",VLOOKUP(F276,'Appendix 3 Rules'!$A$1:$O$34,15)))+(IF(F276="h3",VLOOKUP(F276,'Appendix 3 Rules'!$A$1:$O$34,15)))+(IF(F276="i1",VLOOKUP(F276,'Appendix 3 Rules'!$A$1:$O$34,15)))+(IF(F276="i2",VLOOKUP(F276,'Appendix 3 Rules'!$A$1:$O$34,15)))+(IF(F276="j1",VLOOKUP(F276,'Appendix 3 Rules'!$A$1:$O$34,15)))+(IF(F276="j2",VLOOKUP(F276,'Appendix 3 Rules'!$A$1:$O$34,15)))+(IF(F276="k",VLOOKUP(F276,'Appendix 3 Rules'!$A$1:$O$34,15)))+(IF(F276="l1",VLOOKUP(F276,'Appendix 3 Rules'!$A$1:$O$34,15)))+(IF(F276="l2",VLOOKUP(F276,'Appendix 3 Rules'!$A$1:$O$34,15)))+(IF(F276="m1",VLOOKUP(F276,'Appendix 3 Rules'!$A$1:$O$34,15)))+(IF(F276="m2",VLOOKUP(F276,'Appendix 3 Rules'!$A$1:$O$34,15)))+(IF(F276="m3",VLOOKUP(F276,'Appendix 3 Rules'!$A$1:$O$34,15)))+(IF(F276="n",VLOOKUP(F276,'Appendix 3 Rules'!$A$1:$O$34,15)))+(IF(F276="o",VLOOKUP(F276,'Appendix 3 Rules'!$A$1:$O$34,15)))+(IF(F276="p",VLOOKUP(F276,'Appendix 3 Rules'!$A$1:$O$34,15)))+(IF(F276="q",VLOOKUP(F276,'Appendix 3 Rules'!$A$1:$O$34,15)))+(IF(F276="r",VLOOKUP(F276,'Appendix 3 Rules'!$A$1:$O$34,15)))+(IF(F276="s",VLOOKUP(F276,'Appendix 3 Rules'!$A$1:$O$34,15)))+(IF(F276="t",VLOOKUP(F276,'Appendix 3 Rules'!$A$1:$O$34,15)))+(IF(F276="u",VLOOKUP(F276,'Appendix 3 Rules'!$A$1:$O$34,15))))</f>
        <v/>
      </c>
      <c r="H276" s="61" t="str">
        <f>IF(F276="","",IF(OR(F276="d",F276="e",F276="gc1",F276="gc2",F276="gc3",F276="gr1",F276="gr2",F276="gr3",F276="h1",F276="h2",F276="h3",F276="i1",F276="i2",F276="j1",F276="j2",F276="k",F276="l1",F276="l2",F276="m1",F276="m2",F276="m3",F276="n",F276="o",F276="p",F276="q",F276="r",F276="s",F276="t",F276="u",F276="f"),MIN(G276,VLOOKUP(F276,'Appx 3 (Mass) Rules'!$A$1:$D$150,4,0)),MIN(G276,VLOOKUP(F276,'Appx 3 (Mass) Rules'!$A$1:$D$150,4,0),SUMPRODUCT(IF(I276="",0,INDEX('Appendix 3 Rules'!$B$2:$B$18,MATCH(F276,'Appendix 3 Rules'!$A$2:$A$17))))+(IF(K276="",0,INDEX('Appendix 3 Rules'!$C$2:$C$18,MATCH(F276,'Appendix 3 Rules'!$A$2:$A$17))))+(IF(M276="",0,INDEX('Appendix 3 Rules'!$D$2:$D$18,MATCH(F276,'Appendix 3 Rules'!$A$2:$A$17))))+(IF(O276="",0,INDEX('Appendix 3 Rules'!$E$2:$E$18,MATCH(F276,'Appendix 3 Rules'!$A$2:$A$17))))+(IF(Q276="",0,INDEX('Appendix 3 Rules'!$F$2:$F$18,MATCH(F276,'Appendix 3 Rules'!$A$2:$A$17))))+(IF(S276="",0,INDEX('Appendix 3 Rules'!$G$2:$G$18,MATCH(F276,'Appendix 3 Rules'!$A$2:$A$17))))+(IF(U276="",0,INDEX('Appendix 3 Rules'!$H$2:$H$18,MATCH(F276,'Appendix 3 Rules'!$A$2:$A$17))))+(IF(W276="",0,INDEX('Appendix 3 Rules'!$I$2:$I$18,MATCH(F276,'Appendix 3 Rules'!$A$2:$A$17))))+(IF(Y276="",0,INDEX('Appendix 3 Rules'!$J$2:$J$18,MATCH(F276,'Appendix 3 Rules'!$A$2:$A$17))))+(IF(AA276="",0,INDEX('Appendix 3 Rules'!$K$2:$K$18,MATCH(F276,'Appendix 3 Rules'!$A$2:$A$17))))+(IF(AC276="",0,INDEX('Appendix 3 Rules'!$L$2:$L$18,MATCH(F276,'Appendix 3 Rules'!$A$2:$A$17))))+(IF(AE276="",0,INDEX('Appendix 3 Rules'!$M$2:$M$18,MATCH(F276,'Appendix 3 Rules'!$A$2:$A$17))))+(IF(AG276="",0,INDEX('Appendix 3 Rules'!$N$2:$N$18,MATCH(F276,'Appendix 3 Rules'!$A$2:$A$17))))+(IF(F276="gc1",VLOOKUP(F276,'Appendix 3 Rules'!$A$1:$O$34,15)))+(IF(F276="gc2",VLOOKUP(F276,'Appendix 3 Rules'!$A$1:$O$34,15)))+(IF(F276="gc3",VLOOKUP(F276,'Appendix 3 Rules'!$A$1:$O$34,15)))+(IF(F276="gr1",VLOOKUP(F276,'Appendix 3 Rules'!$A$1:$O$34,15)))+(IF(F276="gr2",VLOOKUP(F276,'Appendix 3 Rules'!$A$1:$O$34,15)))+(IF(F276="gr3",VLOOKUP(F276,'Appendix 3 Rules'!$A$1:$O$34,15)))+(IF(F276="h1",VLOOKUP(F276,'Appendix 3 Rules'!$A$1:$O$34,15)))+(IF(F276="h2",VLOOKUP(F276,'Appendix 3 Rules'!$A$1:$O$34,15)))+(IF(F276="h3",VLOOKUP(F276,'Appendix 3 Rules'!$A$1:$O$34,15)))+(IF(F276="i1",VLOOKUP(F276,'Appendix 3 Rules'!$A$1:$O$34,15)))+(IF(F276="i2",VLOOKUP(F276,'Appendix 3 Rules'!$A$1:$O$34,15)))+(IF(F276="j1",VLOOKUP(F276,'Appendix 3 Rules'!$A$1:$O$34,15)))+(IF(F276="j2",VLOOKUP(F276,'Appendix 3 Rules'!$A$1:$O$34,15)))+(IF(F276="k",VLOOKUP(F276,'Appendix 3 Rules'!$A$1:$O$34,15)))+(IF(F276="l1",VLOOKUP(F276,'Appendix 3 Rules'!$A$1:$O$34,15)))+(IF(F276="l2",VLOOKUP(F276,'Appendix 3 Rules'!$A$1:$O$34,15)))+(IF(F276="m1",VLOOKUP(F276,'Appendix 3 Rules'!$A$1:$O$34,15)))+(IF(F276="m2",VLOOKUP(F276,'Appendix 3 Rules'!$A$1:$O$34,15)))+(IF(F276="m3",VLOOKUP(F276,'Appendix 3 Rules'!$A$1:$O$34,15)))+(IF(F276="n",VLOOKUP(F276,'Appendix 3 Rules'!$A$1:$O$34,15)))+(IF(F276="o",VLOOKUP(F276,'Appendix 3 Rules'!$A$1:$O$34,15)))+(IF(F276="p",VLOOKUP(F276,'Appendix 3 Rules'!$A$1:$O$34,15)))+(IF(F276="q",VLOOKUP(F276,'Appendix 3 Rules'!$A$1:$O$34,15)))+(IF(F276="r",VLOOKUP(F276,'Appendix 3 Rules'!$A$1:$O$34,15)))+(IF(F276="s",VLOOKUP(F276,'Appendix 3 Rules'!$A$1:$O$34,15)))+(IF(F276="t",VLOOKUP(F276,'Appendix 3 Rules'!$A$1:$O$34,15)))+(IF(F276="u",VLOOKUP(F276,'Appendix 3 Rules'!$A$1:$O$34,15))))))</f>
        <v/>
      </c>
      <c r="I276" s="11"/>
      <c r="J276" s="14"/>
      <c r="K276" s="11"/>
      <c r="L276" s="14"/>
      <c r="M276" s="11"/>
      <c r="N276" s="14"/>
      <c r="O276" s="11"/>
      <c r="P276" s="14"/>
      <c r="Q276" s="11"/>
      <c r="R276" s="14"/>
      <c r="S276" s="68"/>
      <c r="T276" s="14"/>
      <c r="U276" s="11"/>
      <c r="V276" s="14"/>
      <c r="W276" s="11"/>
      <c r="X276" s="14"/>
      <c r="Y276" s="69"/>
      <c r="Z276" s="14"/>
      <c r="AA276" s="69"/>
      <c r="AB276" s="14"/>
      <c r="AC276" s="8"/>
      <c r="AD276" s="13"/>
      <c r="AE276" s="8"/>
      <c r="AF276" s="13"/>
      <c r="AG276" s="8"/>
      <c r="AH276" s="13"/>
      <c r="AI276" s="13"/>
      <c r="AJ276" s="13"/>
      <c r="AK276" s="13"/>
      <c r="AL276" s="13"/>
      <c r="AM276" s="13" t="str">
        <f>IF(OR(AE276&lt;&gt;"",AG276&lt;&gt;""),"",IF(AND(F276&lt;&gt;"f",M276&lt;&gt;""),VLOOKUP(F276,'Appendix 3 Rules'!$A$1:$O$34,4,0),""))</f>
        <v/>
      </c>
      <c r="AN276" s="13" t="str">
        <f>IF(Q276="","",VLOOKUP(F276,'Appendix 3 Rules'!$A$1:$N$34,6,FALSE))</f>
        <v/>
      </c>
      <c r="AO276" s="13" t="str">
        <f>IF(AND(F276="f",U276&lt;&gt;""),VLOOKUP(F276,'Appendix 3 Rules'!$A$1:$N$34,8,FALSE),"")</f>
        <v/>
      </c>
    </row>
    <row r="277" spans="1:41" ht="18" customHeight="1" x14ac:dyDescent="0.2">
      <c r="B277" s="70"/>
      <c r="C277" s="9"/>
      <c r="D277" s="10"/>
      <c r="E277" s="9"/>
      <c r="F277" s="8"/>
      <c r="G277" s="20" t="str">
        <f>IF(F277="","",SUMPRODUCT(IF(I277="",0,INDEX('Appendix 3 Rules'!$B$2:$B$18,MATCH(F277,'Appendix 3 Rules'!$A$2:$A$17))))+(IF(K277="",0,INDEX('Appendix 3 Rules'!$C$2:$C$18,MATCH(F277,'Appendix 3 Rules'!$A$2:$A$17))))+(IF(M277="",0,INDEX('Appendix 3 Rules'!$D$2:$D$18,MATCH(F277,'Appendix 3 Rules'!$A$2:$A$17))))+(IF(O277="",0,INDEX('Appendix 3 Rules'!$E$2:$E$18,MATCH(F277,'Appendix 3 Rules'!$A$2:$A$17))))+(IF(Q277="",0,INDEX('Appendix 3 Rules'!$F$2:$F$18,MATCH(F277,'Appendix 3 Rules'!$A$2:$A$17))))+(IF(S277="",0,INDEX('Appendix 3 Rules'!$G$2:$G$18,MATCH(F277,'Appendix 3 Rules'!$A$2:$A$17))))+(IF(U277="",0,INDEX('Appendix 3 Rules'!$H$2:$H$18,MATCH(F277,'Appendix 3 Rules'!$A$2:$A$17))))+(IF(W277="",0,INDEX('Appendix 3 Rules'!$I$2:$I$18,MATCH(F277,'Appendix 3 Rules'!$A$2:$A$17))))+(IF(Y277="",0,INDEX('Appendix 3 Rules'!$J$2:$J$18,MATCH(F277,'Appendix 3 Rules'!$A$2:$A$17))))+(IF(AA277="",0,INDEX('Appendix 3 Rules'!$K$2:$K$18,MATCH(F277,'Appendix 3 Rules'!$A$2:$A$17))))+(IF(AC277="",0,INDEX('Appendix 3 Rules'!$L$2:$L$18,MATCH(F277,'Appendix 3 Rules'!$A$2:$A$17))))+(IF(AE277="",0,INDEX('Appendix 3 Rules'!$M$2:$M$18,MATCH(F277,'Appendix 3 Rules'!$A$2:$A$17))))+(IF(AG277="",0,INDEX('Appendix 3 Rules'!$N$2:$N$18,MATCH(F277,'Appendix 3 Rules'!$A$2:$A$17))))+(IF(F277="gc1",VLOOKUP(F277,'Appendix 3 Rules'!$A$1:$O$34,15)))+(IF(F277="gc2",VLOOKUP(F277,'Appendix 3 Rules'!$A$1:$O$34,15)))+(IF(F277="gc3",VLOOKUP(F277,'Appendix 3 Rules'!$A$1:$O$34,15)))+(IF(F277="gr1",VLOOKUP(F277,'Appendix 3 Rules'!$A$1:$O$34,15)))+(IF(F277="gr2",VLOOKUP(F277,'Appendix 3 Rules'!$A$1:$O$34,15)))+(IF(F277="gr3",VLOOKUP(F277,'Appendix 3 Rules'!$A$1:$O$34,15)))+(IF(F277="h1",VLOOKUP(F277,'Appendix 3 Rules'!$A$1:$O$34,15)))+(IF(F277="h2",VLOOKUP(F277,'Appendix 3 Rules'!$A$1:$O$34,15)))+(IF(F277="h3",VLOOKUP(F277,'Appendix 3 Rules'!$A$1:$O$34,15)))+(IF(F277="i1",VLOOKUP(F277,'Appendix 3 Rules'!$A$1:$O$34,15)))+(IF(F277="i2",VLOOKUP(F277,'Appendix 3 Rules'!$A$1:$O$34,15)))+(IF(F277="j1",VLOOKUP(F277,'Appendix 3 Rules'!$A$1:$O$34,15)))+(IF(F277="j2",VLOOKUP(F277,'Appendix 3 Rules'!$A$1:$O$34,15)))+(IF(F277="k",VLOOKUP(F277,'Appendix 3 Rules'!$A$1:$O$34,15)))+(IF(F277="l1",VLOOKUP(F277,'Appendix 3 Rules'!$A$1:$O$34,15)))+(IF(F277="l2",VLOOKUP(F277,'Appendix 3 Rules'!$A$1:$O$34,15)))+(IF(F277="m1",VLOOKUP(F277,'Appendix 3 Rules'!$A$1:$O$34,15)))+(IF(F277="m2",VLOOKUP(F277,'Appendix 3 Rules'!$A$1:$O$34,15)))+(IF(F277="m3",VLOOKUP(F277,'Appendix 3 Rules'!$A$1:$O$34,15)))+(IF(F277="n",VLOOKUP(F277,'Appendix 3 Rules'!$A$1:$O$34,15)))+(IF(F277="o",VLOOKUP(F277,'Appendix 3 Rules'!$A$1:$O$34,15)))+(IF(F277="p",VLOOKUP(F277,'Appendix 3 Rules'!$A$1:$O$34,15)))+(IF(F277="q",VLOOKUP(F277,'Appendix 3 Rules'!$A$1:$O$34,15)))+(IF(F277="r",VLOOKUP(F277,'Appendix 3 Rules'!$A$1:$O$34,15)))+(IF(F277="s",VLOOKUP(F277,'Appendix 3 Rules'!$A$1:$O$34,15)))+(IF(F277="t",VLOOKUP(F277,'Appendix 3 Rules'!$A$1:$O$34,15)))+(IF(F277="u",VLOOKUP(F277,'Appendix 3 Rules'!$A$1:$O$34,15))))</f>
        <v/>
      </c>
      <c r="H277" s="61" t="str">
        <f>IF(F277="","",IF(OR(F277="d",F277="e",F277="gc1",F277="gc2",F277="gc3",F277="gr1",F277="gr2",F277="gr3",F277="h1",F277="h2",F277="h3",F277="i1",F277="i2",F277="j1",F277="j2",F277="k",F277="l1",F277="l2",F277="m1",F277="m2",F277="m3",F277="n",F277="o",F277="p",F277="q",F277="r",F277="s",F277="t",F277="u",F277="f"),MIN(G277,VLOOKUP(F277,'Appx 3 (Mass) Rules'!$A$1:$D$150,4,0)),MIN(G277,VLOOKUP(F277,'Appx 3 (Mass) Rules'!$A$1:$D$150,4,0),SUMPRODUCT(IF(I277="",0,INDEX('Appendix 3 Rules'!$B$2:$B$18,MATCH(F277,'Appendix 3 Rules'!$A$2:$A$17))))+(IF(K277="",0,INDEX('Appendix 3 Rules'!$C$2:$C$18,MATCH(F277,'Appendix 3 Rules'!$A$2:$A$17))))+(IF(M277="",0,INDEX('Appendix 3 Rules'!$D$2:$D$18,MATCH(F277,'Appendix 3 Rules'!$A$2:$A$17))))+(IF(O277="",0,INDEX('Appendix 3 Rules'!$E$2:$E$18,MATCH(F277,'Appendix 3 Rules'!$A$2:$A$17))))+(IF(Q277="",0,INDEX('Appendix 3 Rules'!$F$2:$F$18,MATCH(F277,'Appendix 3 Rules'!$A$2:$A$17))))+(IF(S277="",0,INDEX('Appendix 3 Rules'!$G$2:$G$18,MATCH(F277,'Appendix 3 Rules'!$A$2:$A$17))))+(IF(U277="",0,INDEX('Appendix 3 Rules'!$H$2:$H$18,MATCH(F277,'Appendix 3 Rules'!$A$2:$A$17))))+(IF(W277="",0,INDEX('Appendix 3 Rules'!$I$2:$I$18,MATCH(F277,'Appendix 3 Rules'!$A$2:$A$17))))+(IF(Y277="",0,INDEX('Appendix 3 Rules'!$J$2:$J$18,MATCH(F277,'Appendix 3 Rules'!$A$2:$A$17))))+(IF(AA277="",0,INDEX('Appendix 3 Rules'!$K$2:$K$18,MATCH(F277,'Appendix 3 Rules'!$A$2:$A$17))))+(IF(AC277="",0,INDEX('Appendix 3 Rules'!$L$2:$L$18,MATCH(F277,'Appendix 3 Rules'!$A$2:$A$17))))+(IF(AE277="",0,INDEX('Appendix 3 Rules'!$M$2:$M$18,MATCH(F277,'Appendix 3 Rules'!$A$2:$A$17))))+(IF(AG277="",0,INDEX('Appendix 3 Rules'!$N$2:$N$18,MATCH(F277,'Appendix 3 Rules'!$A$2:$A$17))))+(IF(F277="gc1",VLOOKUP(F277,'Appendix 3 Rules'!$A$1:$O$34,15)))+(IF(F277="gc2",VLOOKUP(F277,'Appendix 3 Rules'!$A$1:$O$34,15)))+(IF(F277="gc3",VLOOKUP(F277,'Appendix 3 Rules'!$A$1:$O$34,15)))+(IF(F277="gr1",VLOOKUP(F277,'Appendix 3 Rules'!$A$1:$O$34,15)))+(IF(F277="gr2",VLOOKUP(F277,'Appendix 3 Rules'!$A$1:$O$34,15)))+(IF(F277="gr3",VLOOKUP(F277,'Appendix 3 Rules'!$A$1:$O$34,15)))+(IF(F277="h1",VLOOKUP(F277,'Appendix 3 Rules'!$A$1:$O$34,15)))+(IF(F277="h2",VLOOKUP(F277,'Appendix 3 Rules'!$A$1:$O$34,15)))+(IF(F277="h3",VLOOKUP(F277,'Appendix 3 Rules'!$A$1:$O$34,15)))+(IF(F277="i1",VLOOKUP(F277,'Appendix 3 Rules'!$A$1:$O$34,15)))+(IF(F277="i2",VLOOKUP(F277,'Appendix 3 Rules'!$A$1:$O$34,15)))+(IF(F277="j1",VLOOKUP(F277,'Appendix 3 Rules'!$A$1:$O$34,15)))+(IF(F277="j2",VLOOKUP(F277,'Appendix 3 Rules'!$A$1:$O$34,15)))+(IF(F277="k",VLOOKUP(F277,'Appendix 3 Rules'!$A$1:$O$34,15)))+(IF(F277="l1",VLOOKUP(F277,'Appendix 3 Rules'!$A$1:$O$34,15)))+(IF(F277="l2",VLOOKUP(F277,'Appendix 3 Rules'!$A$1:$O$34,15)))+(IF(F277="m1",VLOOKUP(F277,'Appendix 3 Rules'!$A$1:$O$34,15)))+(IF(F277="m2",VLOOKUP(F277,'Appendix 3 Rules'!$A$1:$O$34,15)))+(IF(F277="m3",VLOOKUP(F277,'Appendix 3 Rules'!$A$1:$O$34,15)))+(IF(F277="n",VLOOKUP(F277,'Appendix 3 Rules'!$A$1:$O$34,15)))+(IF(F277="o",VLOOKUP(F277,'Appendix 3 Rules'!$A$1:$O$34,15)))+(IF(F277="p",VLOOKUP(F277,'Appendix 3 Rules'!$A$1:$O$34,15)))+(IF(F277="q",VLOOKUP(F277,'Appendix 3 Rules'!$A$1:$O$34,15)))+(IF(F277="r",VLOOKUP(F277,'Appendix 3 Rules'!$A$1:$O$34,15)))+(IF(F277="s",VLOOKUP(F277,'Appendix 3 Rules'!$A$1:$O$34,15)))+(IF(F277="t",VLOOKUP(F277,'Appendix 3 Rules'!$A$1:$O$34,15)))+(IF(F277="u",VLOOKUP(F277,'Appendix 3 Rules'!$A$1:$O$34,15))))))</f>
        <v/>
      </c>
      <c r="I277" s="12"/>
      <c r="J277" s="13"/>
      <c r="K277" s="12"/>
      <c r="L277" s="13"/>
      <c r="M277" s="12"/>
      <c r="N277" s="13"/>
      <c r="O277" s="12"/>
      <c r="P277" s="13"/>
      <c r="Q277" s="12"/>
      <c r="R277" s="13"/>
      <c r="S277" s="12"/>
      <c r="T277" s="13"/>
      <c r="U277" s="12"/>
      <c r="V277" s="13"/>
      <c r="W277" s="12"/>
      <c r="X277" s="13"/>
      <c r="Y277" s="12"/>
      <c r="Z277" s="13"/>
      <c r="AA277" s="12"/>
      <c r="AB277" s="13"/>
      <c r="AC277" s="8"/>
      <c r="AD277" s="13"/>
      <c r="AE277" s="8"/>
      <c r="AF277" s="13"/>
      <c r="AG277" s="8"/>
      <c r="AH277" s="13"/>
      <c r="AI277" s="13"/>
      <c r="AJ277" s="13"/>
      <c r="AK277" s="13"/>
      <c r="AL277" s="13"/>
      <c r="AM277" s="13" t="str">
        <f>IF(OR(AE277&lt;&gt;"",AG277&lt;&gt;""),"",IF(AND(F277&lt;&gt;"f",M277&lt;&gt;""),VLOOKUP(F277,'Appendix 3 Rules'!$A$1:$O$34,4,0),""))</f>
        <v/>
      </c>
      <c r="AN277" s="13" t="str">
        <f>IF(Q277="","",VLOOKUP(F277,'Appendix 3 Rules'!$A$1:$N$34,6,FALSE))</f>
        <v/>
      </c>
      <c r="AO277" s="13" t="str">
        <f>IF(AND(F277="f",U277&lt;&gt;""),VLOOKUP(F277,'Appendix 3 Rules'!$A$1:$N$34,8,FALSE),"")</f>
        <v/>
      </c>
    </row>
    <row r="278" spans="1:41" ht="18" customHeight="1" x14ac:dyDescent="0.2">
      <c r="B278" s="70"/>
      <c r="C278" s="9"/>
      <c r="D278" s="10"/>
      <c r="E278" s="9"/>
      <c r="F278" s="8"/>
      <c r="G278" s="20" t="str">
        <f>IF(F278="","",SUMPRODUCT(IF(I278="",0,INDEX('Appendix 3 Rules'!$B$2:$B$18,MATCH(F278,'Appendix 3 Rules'!$A$2:$A$17))))+(IF(K278="",0,INDEX('Appendix 3 Rules'!$C$2:$C$18,MATCH(F278,'Appendix 3 Rules'!$A$2:$A$17))))+(IF(M278="",0,INDEX('Appendix 3 Rules'!$D$2:$D$18,MATCH(F278,'Appendix 3 Rules'!$A$2:$A$17))))+(IF(O278="",0,INDEX('Appendix 3 Rules'!$E$2:$E$18,MATCH(F278,'Appendix 3 Rules'!$A$2:$A$17))))+(IF(Q278="",0,INDEX('Appendix 3 Rules'!$F$2:$F$18,MATCH(F278,'Appendix 3 Rules'!$A$2:$A$17))))+(IF(S278="",0,INDEX('Appendix 3 Rules'!$G$2:$G$18,MATCH(F278,'Appendix 3 Rules'!$A$2:$A$17))))+(IF(U278="",0,INDEX('Appendix 3 Rules'!$H$2:$H$18,MATCH(F278,'Appendix 3 Rules'!$A$2:$A$17))))+(IF(W278="",0,INDEX('Appendix 3 Rules'!$I$2:$I$18,MATCH(F278,'Appendix 3 Rules'!$A$2:$A$17))))+(IF(Y278="",0,INDEX('Appendix 3 Rules'!$J$2:$J$18,MATCH(F278,'Appendix 3 Rules'!$A$2:$A$17))))+(IF(AA278="",0,INDEX('Appendix 3 Rules'!$K$2:$K$18,MATCH(F278,'Appendix 3 Rules'!$A$2:$A$17))))+(IF(AC278="",0,INDEX('Appendix 3 Rules'!$L$2:$L$18,MATCH(F278,'Appendix 3 Rules'!$A$2:$A$17))))+(IF(AE278="",0,INDEX('Appendix 3 Rules'!$M$2:$M$18,MATCH(F278,'Appendix 3 Rules'!$A$2:$A$17))))+(IF(AG278="",0,INDEX('Appendix 3 Rules'!$N$2:$N$18,MATCH(F278,'Appendix 3 Rules'!$A$2:$A$17))))+(IF(F278="gc1",VLOOKUP(F278,'Appendix 3 Rules'!$A$1:$O$34,15)))+(IF(F278="gc2",VLOOKUP(F278,'Appendix 3 Rules'!$A$1:$O$34,15)))+(IF(F278="gc3",VLOOKUP(F278,'Appendix 3 Rules'!$A$1:$O$34,15)))+(IF(F278="gr1",VLOOKUP(F278,'Appendix 3 Rules'!$A$1:$O$34,15)))+(IF(F278="gr2",VLOOKUP(F278,'Appendix 3 Rules'!$A$1:$O$34,15)))+(IF(F278="gr3",VLOOKUP(F278,'Appendix 3 Rules'!$A$1:$O$34,15)))+(IF(F278="h1",VLOOKUP(F278,'Appendix 3 Rules'!$A$1:$O$34,15)))+(IF(F278="h2",VLOOKUP(F278,'Appendix 3 Rules'!$A$1:$O$34,15)))+(IF(F278="h3",VLOOKUP(F278,'Appendix 3 Rules'!$A$1:$O$34,15)))+(IF(F278="i1",VLOOKUP(F278,'Appendix 3 Rules'!$A$1:$O$34,15)))+(IF(F278="i2",VLOOKUP(F278,'Appendix 3 Rules'!$A$1:$O$34,15)))+(IF(F278="j1",VLOOKUP(F278,'Appendix 3 Rules'!$A$1:$O$34,15)))+(IF(F278="j2",VLOOKUP(F278,'Appendix 3 Rules'!$A$1:$O$34,15)))+(IF(F278="k",VLOOKUP(F278,'Appendix 3 Rules'!$A$1:$O$34,15)))+(IF(F278="l1",VLOOKUP(F278,'Appendix 3 Rules'!$A$1:$O$34,15)))+(IF(F278="l2",VLOOKUP(F278,'Appendix 3 Rules'!$A$1:$O$34,15)))+(IF(F278="m1",VLOOKUP(F278,'Appendix 3 Rules'!$A$1:$O$34,15)))+(IF(F278="m2",VLOOKUP(F278,'Appendix 3 Rules'!$A$1:$O$34,15)))+(IF(F278="m3",VLOOKUP(F278,'Appendix 3 Rules'!$A$1:$O$34,15)))+(IF(F278="n",VLOOKUP(F278,'Appendix 3 Rules'!$A$1:$O$34,15)))+(IF(F278="o",VLOOKUP(F278,'Appendix 3 Rules'!$A$1:$O$34,15)))+(IF(F278="p",VLOOKUP(F278,'Appendix 3 Rules'!$A$1:$O$34,15)))+(IF(F278="q",VLOOKUP(F278,'Appendix 3 Rules'!$A$1:$O$34,15)))+(IF(F278="r",VLOOKUP(F278,'Appendix 3 Rules'!$A$1:$O$34,15)))+(IF(F278="s",VLOOKUP(F278,'Appendix 3 Rules'!$A$1:$O$34,15)))+(IF(F278="t",VLOOKUP(F278,'Appendix 3 Rules'!$A$1:$O$34,15)))+(IF(F278="u",VLOOKUP(F278,'Appendix 3 Rules'!$A$1:$O$34,15))))</f>
        <v/>
      </c>
      <c r="H278" s="61" t="str">
        <f>IF(F278="","",IF(OR(F278="d",F278="e",F278="gc1",F278="gc2",F278="gc3",F278="gr1",F278="gr2",F278="gr3",F278="h1",F278="h2",F278="h3",F278="i1",F278="i2",F278="j1",F278="j2",F278="k",F278="l1",F278="l2",F278="m1",F278="m2",F278="m3",F278="n",F278="o",F278="p",F278="q",F278="r",F278="s",F278="t",F278="u",F278="f"),MIN(G278,VLOOKUP(F278,'Appx 3 (Mass) Rules'!$A$1:$D$150,4,0)),MIN(G278,VLOOKUP(F278,'Appx 3 (Mass) Rules'!$A$1:$D$150,4,0),SUMPRODUCT(IF(I278="",0,INDEX('Appendix 3 Rules'!$B$2:$B$18,MATCH(F278,'Appendix 3 Rules'!$A$2:$A$17))))+(IF(K278="",0,INDEX('Appendix 3 Rules'!$C$2:$C$18,MATCH(F278,'Appendix 3 Rules'!$A$2:$A$17))))+(IF(M278="",0,INDEX('Appendix 3 Rules'!$D$2:$D$18,MATCH(F278,'Appendix 3 Rules'!$A$2:$A$17))))+(IF(O278="",0,INDEX('Appendix 3 Rules'!$E$2:$E$18,MATCH(F278,'Appendix 3 Rules'!$A$2:$A$17))))+(IF(Q278="",0,INDEX('Appendix 3 Rules'!$F$2:$F$18,MATCH(F278,'Appendix 3 Rules'!$A$2:$A$17))))+(IF(S278="",0,INDEX('Appendix 3 Rules'!$G$2:$G$18,MATCH(F278,'Appendix 3 Rules'!$A$2:$A$17))))+(IF(U278="",0,INDEX('Appendix 3 Rules'!$H$2:$H$18,MATCH(F278,'Appendix 3 Rules'!$A$2:$A$17))))+(IF(W278="",0,INDEX('Appendix 3 Rules'!$I$2:$I$18,MATCH(F278,'Appendix 3 Rules'!$A$2:$A$17))))+(IF(Y278="",0,INDEX('Appendix 3 Rules'!$J$2:$J$18,MATCH(F278,'Appendix 3 Rules'!$A$2:$A$17))))+(IF(AA278="",0,INDEX('Appendix 3 Rules'!$K$2:$K$18,MATCH(F278,'Appendix 3 Rules'!$A$2:$A$17))))+(IF(AC278="",0,INDEX('Appendix 3 Rules'!$L$2:$L$18,MATCH(F278,'Appendix 3 Rules'!$A$2:$A$17))))+(IF(AE278="",0,INDEX('Appendix 3 Rules'!$M$2:$M$18,MATCH(F278,'Appendix 3 Rules'!$A$2:$A$17))))+(IF(AG278="",0,INDEX('Appendix 3 Rules'!$N$2:$N$18,MATCH(F278,'Appendix 3 Rules'!$A$2:$A$17))))+(IF(F278="gc1",VLOOKUP(F278,'Appendix 3 Rules'!$A$1:$O$34,15)))+(IF(F278="gc2",VLOOKUP(F278,'Appendix 3 Rules'!$A$1:$O$34,15)))+(IF(F278="gc3",VLOOKUP(F278,'Appendix 3 Rules'!$A$1:$O$34,15)))+(IF(F278="gr1",VLOOKUP(F278,'Appendix 3 Rules'!$A$1:$O$34,15)))+(IF(F278="gr2",VLOOKUP(F278,'Appendix 3 Rules'!$A$1:$O$34,15)))+(IF(F278="gr3",VLOOKUP(F278,'Appendix 3 Rules'!$A$1:$O$34,15)))+(IF(F278="h1",VLOOKUP(F278,'Appendix 3 Rules'!$A$1:$O$34,15)))+(IF(F278="h2",VLOOKUP(F278,'Appendix 3 Rules'!$A$1:$O$34,15)))+(IF(F278="h3",VLOOKUP(F278,'Appendix 3 Rules'!$A$1:$O$34,15)))+(IF(F278="i1",VLOOKUP(F278,'Appendix 3 Rules'!$A$1:$O$34,15)))+(IF(F278="i2",VLOOKUP(F278,'Appendix 3 Rules'!$A$1:$O$34,15)))+(IF(F278="j1",VLOOKUP(F278,'Appendix 3 Rules'!$A$1:$O$34,15)))+(IF(F278="j2",VLOOKUP(F278,'Appendix 3 Rules'!$A$1:$O$34,15)))+(IF(F278="k",VLOOKUP(F278,'Appendix 3 Rules'!$A$1:$O$34,15)))+(IF(F278="l1",VLOOKUP(F278,'Appendix 3 Rules'!$A$1:$O$34,15)))+(IF(F278="l2",VLOOKUP(F278,'Appendix 3 Rules'!$A$1:$O$34,15)))+(IF(F278="m1",VLOOKUP(F278,'Appendix 3 Rules'!$A$1:$O$34,15)))+(IF(F278="m2",VLOOKUP(F278,'Appendix 3 Rules'!$A$1:$O$34,15)))+(IF(F278="m3",VLOOKUP(F278,'Appendix 3 Rules'!$A$1:$O$34,15)))+(IF(F278="n",VLOOKUP(F278,'Appendix 3 Rules'!$A$1:$O$34,15)))+(IF(F278="o",VLOOKUP(F278,'Appendix 3 Rules'!$A$1:$O$34,15)))+(IF(F278="p",VLOOKUP(F278,'Appendix 3 Rules'!$A$1:$O$34,15)))+(IF(F278="q",VLOOKUP(F278,'Appendix 3 Rules'!$A$1:$O$34,15)))+(IF(F278="r",VLOOKUP(F278,'Appendix 3 Rules'!$A$1:$O$34,15)))+(IF(F278="s",VLOOKUP(F278,'Appendix 3 Rules'!$A$1:$O$34,15)))+(IF(F278="t",VLOOKUP(F278,'Appendix 3 Rules'!$A$1:$O$34,15)))+(IF(F278="u",VLOOKUP(F278,'Appendix 3 Rules'!$A$1:$O$34,15))))))</f>
        <v/>
      </c>
      <c r="I278" s="11"/>
      <c r="J278" s="14"/>
      <c r="K278" s="11"/>
      <c r="L278" s="14"/>
      <c r="M278" s="11"/>
      <c r="N278" s="14"/>
      <c r="O278" s="11"/>
      <c r="P278" s="14"/>
      <c r="Q278" s="11"/>
      <c r="R278" s="14"/>
      <c r="S278" s="68"/>
      <c r="T278" s="14"/>
      <c r="U278" s="11"/>
      <c r="V278" s="14"/>
      <c r="W278" s="11"/>
      <c r="X278" s="14"/>
      <c r="Y278" s="69"/>
      <c r="Z278" s="14"/>
      <c r="AA278" s="69"/>
      <c r="AB278" s="14"/>
      <c r="AC278" s="8"/>
      <c r="AD278" s="13"/>
      <c r="AE278" s="8"/>
      <c r="AF278" s="13"/>
      <c r="AG278" s="8"/>
      <c r="AH278" s="13"/>
      <c r="AI278" s="13"/>
      <c r="AJ278" s="13"/>
      <c r="AK278" s="13"/>
      <c r="AL278" s="13"/>
      <c r="AM278" s="13" t="str">
        <f>IF(OR(AE278&lt;&gt;"",AG278&lt;&gt;""),"",IF(AND(F278&lt;&gt;"f",M278&lt;&gt;""),VLOOKUP(F278,'Appendix 3 Rules'!$A$1:$O$34,4,0),""))</f>
        <v/>
      </c>
      <c r="AN278" s="13" t="str">
        <f>IF(Q278="","",VLOOKUP(F278,'Appendix 3 Rules'!$A$1:$N$34,6,FALSE))</f>
        <v/>
      </c>
      <c r="AO278" s="13" t="str">
        <f>IF(AND(F278="f",U278&lt;&gt;""),VLOOKUP(F278,'Appendix 3 Rules'!$A$1:$N$34,8,FALSE),"")</f>
        <v/>
      </c>
    </row>
    <row r="279" spans="1:41" ht="18" customHeight="1" x14ac:dyDescent="0.2">
      <c r="B279" s="70"/>
      <c r="C279" s="9"/>
      <c r="D279" s="10"/>
      <c r="E279" s="9"/>
      <c r="F279" s="8"/>
      <c r="G279" s="20" t="str">
        <f>IF(F279="","",SUMPRODUCT(IF(I279="",0,INDEX('Appendix 3 Rules'!$B$2:$B$18,MATCH(F279,'Appendix 3 Rules'!$A$2:$A$17))))+(IF(K279="",0,INDEX('Appendix 3 Rules'!$C$2:$C$18,MATCH(F279,'Appendix 3 Rules'!$A$2:$A$17))))+(IF(M279="",0,INDEX('Appendix 3 Rules'!$D$2:$D$18,MATCH(F279,'Appendix 3 Rules'!$A$2:$A$17))))+(IF(O279="",0,INDEX('Appendix 3 Rules'!$E$2:$E$18,MATCH(F279,'Appendix 3 Rules'!$A$2:$A$17))))+(IF(Q279="",0,INDEX('Appendix 3 Rules'!$F$2:$F$18,MATCH(F279,'Appendix 3 Rules'!$A$2:$A$17))))+(IF(S279="",0,INDEX('Appendix 3 Rules'!$G$2:$G$18,MATCH(F279,'Appendix 3 Rules'!$A$2:$A$17))))+(IF(U279="",0,INDEX('Appendix 3 Rules'!$H$2:$H$18,MATCH(F279,'Appendix 3 Rules'!$A$2:$A$17))))+(IF(W279="",0,INDEX('Appendix 3 Rules'!$I$2:$I$18,MATCH(F279,'Appendix 3 Rules'!$A$2:$A$17))))+(IF(Y279="",0,INDEX('Appendix 3 Rules'!$J$2:$J$18,MATCH(F279,'Appendix 3 Rules'!$A$2:$A$17))))+(IF(AA279="",0,INDEX('Appendix 3 Rules'!$K$2:$K$18,MATCH(F279,'Appendix 3 Rules'!$A$2:$A$17))))+(IF(AC279="",0,INDEX('Appendix 3 Rules'!$L$2:$L$18,MATCH(F279,'Appendix 3 Rules'!$A$2:$A$17))))+(IF(AE279="",0,INDEX('Appendix 3 Rules'!$M$2:$M$18,MATCH(F279,'Appendix 3 Rules'!$A$2:$A$17))))+(IF(AG279="",0,INDEX('Appendix 3 Rules'!$N$2:$N$18,MATCH(F279,'Appendix 3 Rules'!$A$2:$A$17))))+(IF(F279="gc1",VLOOKUP(F279,'Appendix 3 Rules'!$A$1:$O$34,15)))+(IF(F279="gc2",VLOOKUP(F279,'Appendix 3 Rules'!$A$1:$O$34,15)))+(IF(F279="gc3",VLOOKUP(F279,'Appendix 3 Rules'!$A$1:$O$34,15)))+(IF(F279="gr1",VLOOKUP(F279,'Appendix 3 Rules'!$A$1:$O$34,15)))+(IF(F279="gr2",VLOOKUP(F279,'Appendix 3 Rules'!$A$1:$O$34,15)))+(IF(F279="gr3",VLOOKUP(F279,'Appendix 3 Rules'!$A$1:$O$34,15)))+(IF(F279="h1",VLOOKUP(F279,'Appendix 3 Rules'!$A$1:$O$34,15)))+(IF(F279="h2",VLOOKUP(F279,'Appendix 3 Rules'!$A$1:$O$34,15)))+(IF(F279="h3",VLOOKUP(F279,'Appendix 3 Rules'!$A$1:$O$34,15)))+(IF(F279="i1",VLOOKUP(F279,'Appendix 3 Rules'!$A$1:$O$34,15)))+(IF(F279="i2",VLOOKUP(F279,'Appendix 3 Rules'!$A$1:$O$34,15)))+(IF(F279="j1",VLOOKUP(F279,'Appendix 3 Rules'!$A$1:$O$34,15)))+(IF(F279="j2",VLOOKUP(F279,'Appendix 3 Rules'!$A$1:$O$34,15)))+(IF(F279="k",VLOOKUP(F279,'Appendix 3 Rules'!$A$1:$O$34,15)))+(IF(F279="l1",VLOOKUP(F279,'Appendix 3 Rules'!$A$1:$O$34,15)))+(IF(F279="l2",VLOOKUP(F279,'Appendix 3 Rules'!$A$1:$O$34,15)))+(IF(F279="m1",VLOOKUP(F279,'Appendix 3 Rules'!$A$1:$O$34,15)))+(IF(F279="m2",VLOOKUP(F279,'Appendix 3 Rules'!$A$1:$O$34,15)))+(IF(F279="m3",VLOOKUP(F279,'Appendix 3 Rules'!$A$1:$O$34,15)))+(IF(F279="n",VLOOKUP(F279,'Appendix 3 Rules'!$A$1:$O$34,15)))+(IF(F279="o",VLOOKUP(F279,'Appendix 3 Rules'!$A$1:$O$34,15)))+(IF(F279="p",VLOOKUP(F279,'Appendix 3 Rules'!$A$1:$O$34,15)))+(IF(F279="q",VLOOKUP(F279,'Appendix 3 Rules'!$A$1:$O$34,15)))+(IF(F279="r",VLOOKUP(F279,'Appendix 3 Rules'!$A$1:$O$34,15)))+(IF(F279="s",VLOOKUP(F279,'Appendix 3 Rules'!$A$1:$O$34,15)))+(IF(F279="t",VLOOKUP(F279,'Appendix 3 Rules'!$A$1:$O$34,15)))+(IF(F279="u",VLOOKUP(F279,'Appendix 3 Rules'!$A$1:$O$34,15))))</f>
        <v/>
      </c>
      <c r="H279" s="61" t="str">
        <f>IF(F279="","",IF(OR(F279="d",F279="e",F279="gc1",F279="gc2",F279="gc3",F279="gr1",F279="gr2",F279="gr3",F279="h1",F279="h2",F279="h3",F279="i1",F279="i2",F279="j1",F279="j2",F279="k",F279="l1",F279="l2",F279="m1",F279="m2",F279="m3",F279="n",F279="o",F279="p",F279="q",F279="r",F279="s",F279="t",F279="u",F279="f"),MIN(G279,VLOOKUP(F279,'Appx 3 (Mass) Rules'!$A$1:$D$150,4,0)),MIN(G279,VLOOKUP(F279,'Appx 3 (Mass) Rules'!$A$1:$D$150,4,0),SUMPRODUCT(IF(I279="",0,INDEX('Appendix 3 Rules'!$B$2:$B$18,MATCH(F279,'Appendix 3 Rules'!$A$2:$A$17))))+(IF(K279="",0,INDEX('Appendix 3 Rules'!$C$2:$C$18,MATCH(F279,'Appendix 3 Rules'!$A$2:$A$17))))+(IF(M279="",0,INDEX('Appendix 3 Rules'!$D$2:$D$18,MATCH(F279,'Appendix 3 Rules'!$A$2:$A$17))))+(IF(O279="",0,INDEX('Appendix 3 Rules'!$E$2:$E$18,MATCH(F279,'Appendix 3 Rules'!$A$2:$A$17))))+(IF(Q279="",0,INDEX('Appendix 3 Rules'!$F$2:$F$18,MATCH(F279,'Appendix 3 Rules'!$A$2:$A$17))))+(IF(S279="",0,INDEX('Appendix 3 Rules'!$G$2:$G$18,MATCH(F279,'Appendix 3 Rules'!$A$2:$A$17))))+(IF(U279="",0,INDEX('Appendix 3 Rules'!$H$2:$H$18,MATCH(F279,'Appendix 3 Rules'!$A$2:$A$17))))+(IF(W279="",0,INDEX('Appendix 3 Rules'!$I$2:$I$18,MATCH(F279,'Appendix 3 Rules'!$A$2:$A$17))))+(IF(Y279="",0,INDEX('Appendix 3 Rules'!$J$2:$J$18,MATCH(F279,'Appendix 3 Rules'!$A$2:$A$17))))+(IF(AA279="",0,INDEX('Appendix 3 Rules'!$K$2:$K$18,MATCH(F279,'Appendix 3 Rules'!$A$2:$A$17))))+(IF(AC279="",0,INDEX('Appendix 3 Rules'!$L$2:$L$18,MATCH(F279,'Appendix 3 Rules'!$A$2:$A$17))))+(IF(AE279="",0,INDEX('Appendix 3 Rules'!$M$2:$M$18,MATCH(F279,'Appendix 3 Rules'!$A$2:$A$17))))+(IF(AG279="",0,INDEX('Appendix 3 Rules'!$N$2:$N$18,MATCH(F279,'Appendix 3 Rules'!$A$2:$A$17))))+(IF(F279="gc1",VLOOKUP(F279,'Appendix 3 Rules'!$A$1:$O$34,15)))+(IF(F279="gc2",VLOOKUP(F279,'Appendix 3 Rules'!$A$1:$O$34,15)))+(IF(F279="gc3",VLOOKUP(F279,'Appendix 3 Rules'!$A$1:$O$34,15)))+(IF(F279="gr1",VLOOKUP(F279,'Appendix 3 Rules'!$A$1:$O$34,15)))+(IF(F279="gr2",VLOOKUP(F279,'Appendix 3 Rules'!$A$1:$O$34,15)))+(IF(F279="gr3",VLOOKUP(F279,'Appendix 3 Rules'!$A$1:$O$34,15)))+(IF(F279="h1",VLOOKUP(F279,'Appendix 3 Rules'!$A$1:$O$34,15)))+(IF(F279="h2",VLOOKUP(F279,'Appendix 3 Rules'!$A$1:$O$34,15)))+(IF(F279="h3",VLOOKUP(F279,'Appendix 3 Rules'!$A$1:$O$34,15)))+(IF(F279="i1",VLOOKUP(F279,'Appendix 3 Rules'!$A$1:$O$34,15)))+(IF(F279="i2",VLOOKUP(F279,'Appendix 3 Rules'!$A$1:$O$34,15)))+(IF(F279="j1",VLOOKUP(F279,'Appendix 3 Rules'!$A$1:$O$34,15)))+(IF(F279="j2",VLOOKUP(F279,'Appendix 3 Rules'!$A$1:$O$34,15)))+(IF(F279="k",VLOOKUP(F279,'Appendix 3 Rules'!$A$1:$O$34,15)))+(IF(F279="l1",VLOOKUP(F279,'Appendix 3 Rules'!$A$1:$O$34,15)))+(IF(F279="l2",VLOOKUP(F279,'Appendix 3 Rules'!$A$1:$O$34,15)))+(IF(F279="m1",VLOOKUP(F279,'Appendix 3 Rules'!$A$1:$O$34,15)))+(IF(F279="m2",VLOOKUP(F279,'Appendix 3 Rules'!$A$1:$O$34,15)))+(IF(F279="m3",VLOOKUP(F279,'Appendix 3 Rules'!$A$1:$O$34,15)))+(IF(F279="n",VLOOKUP(F279,'Appendix 3 Rules'!$A$1:$O$34,15)))+(IF(F279="o",VLOOKUP(F279,'Appendix 3 Rules'!$A$1:$O$34,15)))+(IF(F279="p",VLOOKUP(F279,'Appendix 3 Rules'!$A$1:$O$34,15)))+(IF(F279="q",VLOOKUP(F279,'Appendix 3 Rules'!$A$1:$O$34,15)))+(IF(F279="r",VLOOKUP(F279,'Appendix 3 Rules'!$A$1:$O$34,15)))+(IF(F279="s",VLOOKUP(F279,'Appendix 3 Rules'!$A$1:$O$34,15)))+(IF(F279="t",VLOOKUP(F279,'Appendix 3 Rules'!$A$1:$O$34,15)))+(IF(F279="u",VLOOKUP(F279,'Appendix 3 Rules'!$A$1:$O$34,15))))))</f>
        <v/>
      </c>
      <c r="I279" s="12"/>
      <c r="J279" s="13"/>
      <c r="K279" s="12"/>
      <c r="L279" s="13"/>
      <c r="M279" s="12"/>
      <c r="N279" s="13"/>
      <c r="O279" s="12"/>
      <c r="P279" s="13"/>
      <c r="Q279" s="12"/>
      <c r="R279" s="13"/>
      <c r="S279" s="12"/>
      <c r="T279" s="13"/>
      <c r="U279" s="12"/>
      <c r="V279" s="13"/>
      <c r="W279" s="12"/>
      <c r="X279" s="13"/>
      <c r="Y279" s="12"/>
      <c r="Z279" s="13"/>
      <c r="AA279" s="12"/>
      <c r="AB279" s="13"/>
      <c r="AC279" s="8"/>
      <c r="AD279" s="13"/>
      <c r="AE279" s="8"/>
      <c r="AF279" s="13"/>
      <c r="AG279" s="8"/>
      <c r="AH279" s="13"/>
      <c r="AI279" s="13"/>
      <c r="AJ279" s="13"/>
      <c r="AK279" s="13"/>
      <c r="AL279" s="13"/>
      <c r="AM279" s="13" t="str">
        <f>IF(OR(AE279&lt;&gt;"",AG279&lt;&gt;""),"",IF(AND(F279&lt;&gt;"f",M279&lt;&gt;""),VLOOKUP(F279,'Appendix 3 Rules'!$A$1:$O$34,4,0),""))</f>
        <v/>
      </c>
      <c r="AN279" s="13" t="str">
        <f>IF(Q279="","",VLOOKUP(F279,'Appendix 3 Rules'!$A$1:$N$34,6,FALSE))</f>
        <v/>
      </c>
      <c r="AO279" s="13" t="str">
        <f>IF(AND(F279="f",U279&lt;&gt;""),VLOOKUP(F279,'Appendix 3 Rules'!$A$1:$N$34,8,FALSE),"")</f>
        <v/>
      </c>
    </row>
    <row r="280" spans="1:41" ht="18" customHeight="1" x14ac:dyDescent="0.2">
      <c r="B280" s="70"/>
      <c r="C280" s="9"/>
      <c r="D280" s="10"/>
      <c r="E280" s="9"/>
      <c r="F280" s="8"/>
      <c r="G280" s="20" t="str">
        <f>IF(F280="","",SUMPRODUCT(IF(I280="",0,INDEX('Appendix 3 Rules'!$B$2:$B$18,MATCH(F280,'Appendix 3 Rules'!$A$2:$A$17))))+(IF(K280="",0,INDEX('Appendix 3 Rules'!$C$2:$C$18,MATCH(F280,'Appendix 3 Rules'!$A$2:$A$17))))+(IF(M280="",0,INDEX('Appendix 3 Rules'!$D$2:$D$18,MATCH(F280,'Appendix 3 Rules'!$A$2:$A$17))))+(IF(O280="",0,INDEX('Appendix 3 Rules'!$E$2:$E$18,MATCH(F280,'Appendix 3 Rules'!$A$2:$A$17))))+(IF(Q280="",0,INDEX('Appendix 3 Rules'!$F$2:$F$18,MATCH(F280,'Appendix 3 Rules'!$A$2:$A$17))))+(IF(S280="",0,INDEX('Appendix 3 Rules'!$G$2:$G$18,MATCH(F280,'Appendix 3 Rules'!$A$2:$A$17))))+(IF(U280="",0,INDEX('Appendix 3 Rules'!$H$2:$H$18,MATCH(F280,'Appendix 3 Rules'!$A$2:$A$17))))+(IF(W280="",0,INDEX('Appendix 3 Rules'!$I$2:$I$18,MATCH(F280,'Appendix 3 Rules'!$A$2:$A$17))))+(IF(Y280="",0,INDEX('Appendix 3 Rules'!$J$2:$J$18,MATCH(F280,'Appendix 3 Rules'!$A$2:$A$17))))+(IF(AA280="",0,INDEX('Appendix 3 Rules'!$K$2:$K$18,MATCH(F280,'Appendix 3 Rules'!$A$2:$A$17))))+(IF(AC280="",0,INDEX('Appendix 3 Rules'!$L$2:$L$18,MATCH(F280,'Appendix 3 Rules'!$A$2:$A$17))))+(IF(AE280="",0,INDEX('Appendix 3 Rules'!$M$2:$M$18,MATCH(F280,'Appendix 3 Rules'!$A$2:$A$17))))+(IF(AG280="",0,INDEX('Appendix 3 Rules'!$N$2:$N$18,MATCH(F280,'Appendix 3 Rules'!$A$2:$A$17))))+(IF(F280="gc1",VLOOKUP(F280,'Appendix 3 Rules'!$A$1:$O$34,15)))+(IF(F280="gc2",VLOOKUP(F280,'Appendix 3 Rules'!$A$1:$O$34,15)))+(IF(F280="gc3",VLOOKUP(F280,'Appendix 3 Rules'!$A$1:$O$34,15)))+(IF(F280="gr1",VLOOKUP(F280,'Appendix 3 Rules'!$A$1:$O$34,15)))+(IF(F280="gr2",VLOOKUP(F280,'Appendix 3 Rules'!$A$1:$O$34,15)))+(IF(F280="gr3",VLOOKUP(F280,'Appendix 3 Rules'!$A$1:$O$34,15)))+(IF(F280="h1",VLOOKUP(F280,'Appendix 3 Rules'!$A$1:$O$34,15)))+(IF(F280="h2",VLOOKUP(F280,'Appendix 3 Rules'!$A$1:$O$34,15)))+(IF(F280="h3",VLOOKUP(F280,'Appendix 3 Rules'!$A$1:$O$34,15)))+(IF(F280="i1",VLOOKUP(F280,'Appendix 3 Rules'!$A$1:$O$34,15)))+(IF(F280="i2",VLOOKUP(F280,'Appendix 3 Rules'!$A$1:$O$34,15)))+(IF(F280="j1",VLOOKUP(F280,'Appendix 3 Rules'!$A$1:$O$34,15)))+(IF(F280="j2",VLOOKUP(F280,'Appendix 3 Rules'!$A$1:$O$34,15)))+(IF(F280="k",VLOOKUP(F280,'Appendix 3 Rules'!$A$1:$O$34,15)))+(IF(F280="l1",VLOOKUP(F280,'Appendix 3 Rules'!$A$1:$O$34,15)))+(IF(F280="l2",VLOOKUP(F280,'Appendix 3 Rules'!$A$1:$O$34,15)))+(IF(F280="m1",VLOOKUP(F280,'Appendix 3 Rules'!$A$1:$O$34,15)))+(IF(F280="m2",VLOOKUP(F280,'Appendix 3 Rules'!$A$1:$O$34,15)))+(IF(F280="m3",VLOOKUP(F280,'Appendix 3 Rules'!$A$1:$O$34,15)))+(IF(F280="n",VLOOKUP(F280,'Appendix 3 Rules'!$A$1:$O$34,15)))+(IF(F280="o",VLOOKUP(F280,'Appendix 3 Rules'!$A$1:$O$34,15)))+(IF(F280="p",VLOOKUP(F280,'Appendix 3 Rules'!$A$1:$O$34,15)))+(IF(F280="q",VLOOKUP(F280,'Appendix 3 Rules'!$A$1:$O$34,15)))+(IF(F280="r",VLOOKUP(F280,'Appendix 3 Rules'!$A$1:$O$34,15)))+(IF(F280="s",VLOOKUP(F280,'Appendix 3 Rules'!$A$1:$O$34,15)))+(IF(F280="t",VLOOKUP(F280,'Appendix 3 Rules'!$A$1:$O$34,15)))+(IF(F280="u",VLOOKUP(F280,'Appendix 3 Rules'!$A$1:$O$34,15))))</f>
        <v/>
      </c>
      <c r="H280" s="61" t="str">
        <f>IF(F280="","",IF(OR(F280="d",F280="e",F280="gc1",F280="gc2",F280="gc3",F280="gr1",F280="gr2",F280="gr3",F280="h1",F280="h2",F280="h3",F280="i1",F280="i2",F280="j1",F280="j2",F280="k",F280="l1",F280="l2",F280="m1",F280="m2",F280="m3",F280="n",F280="o",F280="p",F280="q",F280="r",F280="s",F280="t",F280="u",F280="f"),MIN(G280,VLOOKUP(F280,'Appx 3 (Mass) Rules'!$A$1:$D$150,4,0)),MIN(G280,VLOOKUP(F280,'Appx 3 (Mass) Rules'!$A$1:$D$150,4,0),SUMPRODUCT(IF(I280="",0,INDEX('Appendix 3 Rules'!$B$2:$B$18,MATCH(F280,'Appendix 3 Rules'!$A$2:$A$17))))+(IF(K280="",0,INDEX('Appendix 3 Rules'!$C$2:$C$18,MATCH(F280,'Appendix 3 Rules'!$A$2:$A$17))))+(IF(M280="",0,INDEX('Appendix 3 Rules'!$D$2:$D$18,MATCH(F280,'Appendix 3 Rules'!$A$2:$A$17))))+(IF(O280="",0,INDEX('Appendix 3 Rules'!$E$2:$E$18,MATCH(F280,'Appendix 3 Rules'!$A$2:$A$17))))+(IF(Q280="",0,INDEX('Appendix 3 Rules'!$F$2:$F$18,MATCH(F280,'Appendix 3 Rules'!$A$2:$A$17))))+(IF(S280="",0,INDEX('Appendix 3 Rules'!$G$2:$G$18,MATCH(F280,'Appendix 3 Rules'!$A$2:$A$17))))+(IF(U280="",0,INDEX('Appendix 3 Rules'!$H$2:$H$18,MATCH(F280,'Appendix 3 Rules'!$A$2:$A$17))))+(IF(W280="",0,INDEX('Appendix 3 Rules'!$I$2:$I$18,MATCH(F280,'Appendix 3 Rules'!$A$2:$A$17))))+(IF(Y280="",0,INDEX('Appendix 3 Rules'!$J$2:$J$18,MATCH(F280,'Appendix 3 Rules'!$A$2:$A$17))))+(IF(AA280="",0,INDEX('Appendix 3 Rules'!$K$2:$K$18,MATCH(F280,'Appendix 3 Rules'!$A$2:$A$17))))+(IF(AC280="",0,INDEX('Appendix 3 Rules'!$L$2:$L$18,MATCH(F280,'Appendix 3 Rules'!$A$2:$A$17))))+(IF(AE280="",0,INDEX('Appendix 3 Rules'!$M$2:$M$18,MATCH(F280,'Appendix 3 Rules'!$A$2:$A$17))))+(IF(AG280="",0,INDEX('Appendix 3 Rules'!$N$2:$N$18,MATCH(F280,'Appendix 3 Rules'!$A$2:$A$17))))+(IF(F280="gc1",VLOOKUP(F280,'Appendix 3 Rules'!$A$1:$O$34,15)))+(IF(F280="gc2",VLOOKUP(F280,'Appendix 3 Rules'!$A$1:$O$34,15)))+(IF(F280="gc3",VLOOKUP(F280,'Appendix 3 Rules'!$A$1:$O$34,15)))+(IF(F280="gr1",VLOOKUP(F280,'Appendix 3 Rules'!$A$1:$O$34,15)))+(IF(F280="gr2",VLOOKUP(F280,'Appendix 3 Rules'!$A$1:$O$34,15)))+(IF(F280="gr3",VLOOKUP(F280,'Appendix 3 Rules'!$A$1:$O$34,15)))+(IF(F280="h1",VLOOKUP(F280,'Appendix 3 Rules'!$A$1:$O$34,15)))+(IF(F280="h2",VLOOKUP(F280,'Appendix 3 Rules'!$A$1:$O$34,15)))+(IF(F280="h3",VLOOKUP(F280,'Appendix 3 Rules'!$A$1:$O$34,15)))+(IF(F280="i1",VLOOKUP(F280,'Appendix 3 Rules'!$A$1:$O$34,15)))+(IF(F280="i2",VLOOKUP(F280,'Appendix 3 Rules'!$A$1:$O$34,15)))+(IF(F280="j1",VLOOKUP(F280,'Appendix 3 Rules'!$A$1:$O$34,15)))+(IF(F280="j2",VLOOKUP(F280,'Appendix 3 Rules'!$A$1:$O$34,15)))+(IF(F280="k",VLOOKUP(F280,'Appendix 3 Rules'!$A$1:$O$34,15)))+(IF(F280="l1",VLOOKUP(F280,'Appendix 3 Rules'!$A$1:$O$34,15)))+(IF(F280="l2",VLOOKUP(F280,'Appendix 3 Rules'!$A$1:$O$34,15)))+(IF(F280="m1",VLOOKUP(F280,'Appendix 3 Rules'!$A$1:$O$34,15)))+(IF(F280="m2",VLOOKUP(F280,'Appendix 3 Rules'!$A$1:$O$34,15)))+(IF(F280="m3",VLOOKUP(F280,'Appendix 3 Rules'!$A$1:$O$34,15)))+(IF(F280="n",VLOOKUP(F280,'Appendix 3 Rules'!$A$1:$O$34,15)))+(IF(F280="o",VLOOKUP(F280,'Appendix 3 Rules'!$A$1:$O$34,15)))+(IF(F280="p",VLOOKUP(F280,'Appendix 3 Rules'!$A$1:$O$34,15)))+(IF(F280="q",VLOOKUP(F280,'Appendix 3 Rules'!$A$1:$O$34,15)))+(IF(F280="r",VLOOKUP(F280,'Appendix 3 Rules'!$A$1:$O$34,15)))+(IF(F280="s",VLOOKUP(F280,'Appendix 3 Rules'!$A$1:$O$34,15)))+(IF(F280="t",VLOOKUP(F280,'Appendix 3 Rules'!$A$1:$O$34,15)))+(IF(F280="u",VLOOKUP(F280,'Appendix 3 Rules'!$A$1:$O$34,15))))))</f>
        <v/>
      </c>
      <c r="I280" s="11"/>
      <c r="J280" s="14"/>
      <c r="K280" s="11"/>
      <c r="L280" s="14"/>
      <c r="M280" s="11"/>
      <c r="N280" s="14"/>
      <c r="O280" s="11"/>
      <c r="P280" s="14"/>
      <c r="Q280" s="11"/>
      <c r="R280" s="14"/>
      <c r="S280" s="68"/>
      <c r="T280" s="14"/>
      <c r="U280" s="11"/>
      <c r="V280" s="14"/>
      <c r="W280" s="11"/>
      <c r="X280" s="14"/>
      <c r="Y280" s="69"/>
      <c r="Z280" s="14"/>
      <c r="AA280" s="69"/>
      <c r="AB280" s="14"/>
      <c r="AC280" s="8"/>
      <c r="AD280" s="13"/>
      <c r="AE280" s="8"/>
      <c r="AF280" s="13"/>
      <c r="AG280" s="8"/>
      <c r="AH280" s="13"/>
      <c r="AI280" s="13"/>
      <c r="AJ280" s="13"/>
      <c r="AK280" s="13"/>
      <c r="AL280" s="13"/>
      <c r="AM280" s="13" t="str">
        <f>IF(OR(AE280&lt;&gt;"",AG280&lt;&gt;""),"",IF(AND(F280&lt;&gt;"f",M280&lt;&gt;""),VLOOKUP(F280,'Appendix 3 Rules'!$A$1:$O$34,4,0),""))</f>
        <v/>
      </c>
      <c r="AN280" s="13" t="str">
        <f>IF(Q280="","",VLOOKUP(F280,'Appendix 3 Rules'!$A$1:$N$34,6,FALSE))</f>
        <v/>
      </c>
      <c r="AO280" s="13" t="str">
        <f>IF(AND(F280="f",U280&lt;&gt;""),VLOOKUP(F280,'Appendix 3 Rules'!$A$1:$N$34,8,FALSE),"")</f>
        <v/>
      </c>
    </row>
    <row r="281" spans="1:41" ht="18" customHeight="1" x14ac:dyDescent="0.2">
      <c r="B281" s="70"/>
      <c r="C281" s="9"/>
      <c r="D281" s="10"/>
      <c r="E281" s="9"/>
      <c r="F281" s="8"/>
      <c r="G281" s="20" t="str">
        <f>IF(F281="","",SUMPRODUCT(IF(I281="",0,INDEX('Appendix 3 Rules'!$B$2:$B$18,MATCH(F281,'Appendix 3 Rules'!$A$2:$A$17))))+(IF(K281="",0,INDEX('Appendix 3 Rules'!$C$2:$C$18,MATCH(F281,'Appendix 3 Rules'!$A$2:$A$17))))+(IF(M281="",0,INDEX('Appendix 3 Rules'!$D$2:$D$18,MATCH(F281,'Appendix 3 Rules'!$A$2:$A$17))))+(IF(O281="",0,INDEX('Appendix 3 Rules'!$E$2:$E$18,MATCH(F281,'Appendix 3 Rules'!$A$2:$A$17))))+(IF(Q281="",0,INDEX('Appendix 3 Rules'!$F$2:$F$18,MATCH(F281,'Appendix 3 Rules'!$A$2:$A$17))))+(IF(S281="",0,INDEX('Appendix 3 Rules'!$G$2:$G$18,MATCH(F281,'Appendix 3 Rules'!$A$2:$A$17))))+(IF(U281="",0,INDEX('Appendix 3 Rules'!$H$2:$H$18,MATCH(F281,'Appendix 3 Rules'!$A$2:$A$17))))+(IF(W281="",0,INDEX('Appendix 3 Rules'!$I$2:$I$18,MATCH(F281,'Appendix 3 Rules'!$A$2:$A$17))))+(IF(Y281="",0,INDEX('Appendix 3 Rules'!$J$2:$J$18,MATCH(F281,'Appendix 3 Rules'!$A$2:$A$17))))+(IF(AA281="",0,INDEX('Appendix 3 Rules'!$K$2:$K$18,MATCH(F281,'Appendix 3 Rules'!$A$2:$A$17))))+(IF(AC281="",0,INDEX('Appendix 3 Rules'!$L$2:$L$18,MATCH(F281,'Appendix 3 Rules'!$A$2:$A$17))))+(IF(AE281="",0,INDEX('Appendix 3 Rules'!$M$2:$M$18,MATCH(F281,'Appendix 3 Rules'!$A$2:$A$17))))+(IF(AG281="",0,INDEX('Appendix 3 Rules'!$N$2:$N$18,MATCH(F281,'Appendix 3 Rules'!$A$2:$A$17))))+(IF(F281="gc1",VLOOKUP(F281,'Appendix 3 Rules'!$A$1:$O$34,15)))+(IF(F281="gc2",VLOOKUP(F281,'Appendix 3 Rules'!$A$1:$O$34,15)))+(IF(F281="gc3",VLOOKUP(F281,'Appendix 3 Rules'!$A$1:$O$34,15)))+(IF(F281="gr1",VLOOKUP(F281,'Appendix 3 Rules'!$A$1:$O$34,15)))+(IF(F281="gr2",VLOOKUP(F281,'Appendix 3 Rules'!$A$1:$O$34,15)))+(IF(F281="gr3",VLOOKUP(F281,'Appendix 3 Rules'!$A$1:$O$34,15)))+(IF(F281="h1",VLOOKUP(F281,'Appendix 3 Rules'!$A$1:$O$34,15)))+(IF(F281="h2",VLOOKUP(F281,'Appendix 3 Rules'!$A$1:$O$34,15)))+(IF(F281="h3",VLOOKUP(F281,'Appendix 3 Rules'!$A$1:$O$34,15)))+(IF(F281="i1",VLOOKUP(F281,'Appendix 3 Rules'!$A$1:$O$34,15)))+(IF(F281="i2",VLOOKUP(F281,'Appendix 3 Rules'!$A$1:$O$34,15)))+(IF(F281="j1",VLOOKUP(F281,'Appendix 3 Rules'!$A$1:$O$34,15)))+(IF(F281="j2",VLOOKUP(F281,'Appendix 3 Rules'!$A$1:$O$34,15)))+(IF(F281="k",VLOOKUP(F281,'Appendix 3 Rules'!$A$1:$O$34,15)))+(IF(F281="l1",VLOOKUP(F281,'Appendix 3 Rules'!$A$1:$O$34,15)))+(IF(F281="l2",VLOOKUP(F281,'Appendix 3 Rules'!$A$1:$O$34,15)))+(IF(F281="m1",VLOOKUP(F281,'Appendix 3 Rules'!$A$1:$O$34,15)))+(IF(F281="m2",VLOOKUP(F281,'Appendix 3 Rules'!$A$1:$O$34,15)))+(IF(F281="m3",VLOOKUP(F281,'Appendix 3 Rules'!$A$1:$O$34,15)))+(IF(F281="n",VLOOKUP(F281,'Appendix 3 Rules'!$A$1:$O$34,15)))+(IF(F281="o",VLOOKUP(F281,'Appendix 3 Rules'!$A$1:$O$34,15)))+(IF(F281="p",VLOOKUP(F281,'Appendix 3 Rules'!$A$1:$O$34,15)))+(IF(F281="q",VLOOKUP(F281,'Appendix 3 Rules'!$A$1:$O$34,15)))+(IF(F281="r",VLOOKUP(F281,'Appendix 3 Rules'!$A$1:$O$34,15)))+(IF(F281="s",VLOOKUP(F281,'Appendix 3 Rules'!$A$1:$O$34,15)))+(IF(F281="t",VLOOKUP(F281,'Appendix 3 Rules'!$A$1:$O$34,15)))+(IF(F281="u",VLOOKUP(F281,'Appendix 3 Rules'!$A$1:$O$34,15))))</f>
        <v/>
      </c>
      <c r="H281" s="61" t="str">
        <f>IF(F281="","",IF(OR(F281="d",F281="e",F281="gc1",F281="gc2",F281="gc3",F281="gr1",F281="gr2",F281="gr3",F281="h1",F281="h2",F281="h3",F281="i1",F281="i2",F281="j1",F281="j2",F281="k",F281="l1",F281="l2",F281="m1",F281="m2",F281="m3",F281="n",F281="o",F281="p",F281="q",F281="r",F281="s",F281="t",F281="u",F281="f"),MIN(G281,VLOOKUP(F281,'Appx 3 (Mass) Rules'!$A$1:$D$150,4,0)),MIN(G281,VLOOKUP(F281,'Appx 3 (Mass) Rules'!$A$1:$D$150,4,0),SUMPRODUCT(IF(I281="",0,INDEX('Appendix 3 Rules'!$B$2:$B$18,MATCH(F281,'Appendix 3 Rules'!$A$2:$A$17))))+(IF(K281="",0,INDEX('Appendix 3 Rules'!$C$2:$C$18,MATCH(F281,'Appendix 3 Rules'!$A$2:$A$17))))+(IF(M281="",0,INDEX('Appendix 3 Rules'!$D$2:$D$18,MATCH(F281,'Appendix 3 Rules'!$A$2:$A$17))))+(IF(O281="",0,INDEX('Appendix 3 Rules'!$E$2:$E$18,MATCH(F281,'Appendix 3 Rules'!$A$2:$A$17))))+(IF(Q281="",0,INDEX('Appendix 3 Rules'!$F$2:$F$18,MATCH(F281,'Appendix 3 Rules'!$A$2:$A$17))))+(IF(S281="",0,INDEX('Appendix 3 Rules'!$G$2:$G$18,MATCH(F281,'Appendix 3 Rules'!$A$2:$A$17))))+(IF(U281="",0,INDEX('Appendix 3 Rules'!$H$2:$H$18,MATCH(F281,'Appendix 3 Rules'!$A$2:$A$17))))+(IF(W281="",0,INDEX('Appendix 3 Rules'!$I$2:$I$18,MATCH(F281,'Appendix 3 Rules'!$A$2:$A$17))))+(IF(Y281="",0,INDEX('Appendix 3 Rules'!$J$2:$J$18,MATCH(F281,'Appendix 3 Rules'!$A$2:$A$17))))+(IF(AA281="",0,INDEX('Appendix 3 Rules'!$K$2:$K$18,MATCH(F281,'Appendix 3 Rules'!$A$2:$A$17))))+(IF(AC281="",0,INDEX('Appendix 3 Rules'!$L$2:$L$18,MATCH(F281,'Appendix 3 Rules'!$A$2:$A$17))))+(IF(AE281="",0,INDEX('Appendix 3 Rules'!$M$2:$M$18,MATCH(F281,'Appendix 3 Rules'!$A$2:$A$17))))+(IF(AG281="",0,INDEX('Appendix 3 Rules'!$N$2:$N$18,MATCH(F281,'Appendix 3 Rules'!$A$2:$A$17))))+(IF(F281="gc1",VLOOKUP(F281,'Appendix 3 Rules'!$A$1:$O$34,15)))+(IF(F281="gc2",VLOOKUP(F281,'Appendix 3 Rules'!$A$1:$O$34,15)))+(IF(F281="gc3",VLOOKUP(F281,'Appendix 3 Rules'!$A$1:$O$34,15)))+(IF(F281="gr1",VLOOKUP(F281,'Appendix 3 Rules'!$A$1:$O$34,15)))+(IF(F281="gr2",VLOOKUP(F281,'Appendix 3 Rules'!$A$1:$O$34,15)))+(IF(F281="gr3",VLOOKUP(F281,'Appendix 3 Rules'!$A$1:$O$34,15)))+(IF(F281="h1",VLOOKUP(F281,'Appendix 3 Rules'!$A$1:$O$34,15)))+(IF(F281="h2",VLOOKUP(F281,'Appendix 3 Rules'!$A$1:$O$34,15)))+(IF(F281="h3",VLOOKUP(F281,'Appendix 3 Rules'!$A$1:$O$34,15)))+(IF(F281="i1",VLOOKUP(F281,'Appendix 3 Rules'!$A$1:$O$34,15)))+(IF(F281="i2",VLOOKUP(F281,'Appendix 3 Rules'!$A$1:$O$34,15)))+(IF(F281="j1",VLOOKUP(F281,'Appendix 3 Rules'!$A$1:$O$34,15)))+(IF(F281="j2",VLOOKUP(F281,'Appendix 3 Rules'!$A$1:$O$34,15)))+(IF(F281="k",VLOOKUP(F281,'Appendix 3 Rules'!$A$1:$O$34,15)))+(IF(F281="l1",VLOOKUP(F281,'Appendix 3 Rules'!$A$1:$O$34,15)))+(IF(F281="l2",VLOOKUP(F281,'Appendix 3 Rules'!$A$1:$O$34,15)))+(IF(F281="m1",VLOOKUP(F281,'Appendix 3 Rules'!$A$1:$O$34,15)))+(IF(F281="m2",VLOOKUP(F281,'Appendix 3 Rules'!$A$1:$O$34,15)))+(IF(F281="m3",VLOOKUP(F281,'Appendix 3 Rules'!$A$1:$O$34,15)))+(IF(F281="n",VLOOKUP(F281,'Appendix 3 Rules'!$A$1:$O$34,15)))+(IF(F281="o",VLOOKUP(F281,'Appendix 3 Rules'!$A$1:$O$34,15)))+(IF(F281="p",VLOOKUP(F281,'Appendix 3 Rules'!$A$1:$O$34,15)))+(IF(F281="q",VLOOKUP(F281,'Appendix 3 Rules'!$A$1:$O$34,15)))+(IF(F281="r",VLOOKUP(F281,'Appendix 3 Rules'!$A$1:$O$34,15)))+(IF(F281="s",VLOOKUP(F281,'Appendix 3 Rules'!$A$1:$O$34,15)))+(IF(F281="t",VLOOKUP(F281,'Appendix 3 Rules'!$A$1:$O$34,15)))+(IF(F281="u",VLOOKUP(F281,'Appendix 3 Rules'!$A$1:$O$34,15))))))</f>
        <v/>
      </c>
      <c r="I281" s="12"/>
      <c r="J281" s="13"/>
      <c r="K281" s="12"/>
      <c r="L281" s="13"/>
      <c r="M281" s="12"/>
      <c r="N281" s="13"/>
      <c r="O281" s="12"/>
      <c r="P281" s="13"/>
      <c r="Q281" s="12"/>
      <c r="R281" s="13"/>
      <c r="S281" s="12"/>
      <c r="T281" s="13"/>
      <c r="U281" s="12"/>
      <c r="V281" s="13"/>
      <c r="W281" s="12"/>
      <c r="X281" s="13"/>
      <c r="Y281" s="12"/>
      <c r="Z281" s="13"/>
      <c r="AA281" s="12"/>
      <c r="AB281" s="13"/>
      <c r="AC281" s="8"/>
      <c r="AD281" s="13"/>
      <c r="AE281" s="8"/>
      <c r="AF281" s="13"/>
      <c r="AG281" s="8"/>
      <c r="AH281" s="13"/>
      <c r="AI281" s="13"/>
      <c r="AJ281" s="13"/>
      <c r="AK281" s="13"/>
      <c r="AL281" s="13"/>
      <c r="AM281" s="13" t="str">
        <f>IF(OR(AE281&lt;&gt;"",AG281&lt;&gt;""),"",IF(AND(F281&lt;&gt;"f",M281&lt;&gt;""),VLOOKUP(F281,'Appendix 3 Rules'!$A$1:$O$34,4,0),""))</f>
        <v/>
      </c>
      <c r="AN281" s="13" t="str">
        <f>IF(Q281="","",VLOOKUP(F281,'Appendix 3 Rules'!$A$1:$N$34,6,FALSE))</f>
        <v/>
      </c>
      <c r="AO281" s="13" t="str">
        <f>IF(AND(F281="f",U281&lt;&gt;""),VLOOKUP(F281,'Appendix 3 Rules'!$A$1:$N$34,8,FALSE),"")</f>
        <v/>
      </c>
    </row>
    <row r="282" spans="1:41" ht="18" customHeight="1" x14ac:dyDescent="0.2">
      <c r="B282" s="70"/>
      <c r="C282" s="9"/>
      <c r="D282" s="10"/>
      <c r="E282" s="9"/>
      <c r="F282" s="8"/>
      <c r="G282" s="20" t="str">
        <f>IF(F282="","",SUMPRODUCT(IF(I282="",0,INDEX('Appendix 3 Rules'!$B$2:$B$18,MATCH(F282,'Appendix 3 Rules'!$A$2:$A$17))))+(IF(K282="",0,INDEX('Appendix 3 Rules'!$C$2:$C$18,MATCH(F282,'Appendix 3 Rules'!$A$2:$A$17))))+(IF(M282="",0,INDEX('Appendix 3 Rules'!$D$2:$D$18,MATCH(F282,'Appendix 3 Rules'!$A$2:$A$17))))+(IF(O282="",0,INDEX('Appendix 3 Rules'!$E$2:$E$18,MATCH(F282,'Appendix 3 Rules'!$A$2:$A$17))))+(IF(Q282="",0,INDEX('Appendix 3 Rules'!$F$2:$F$18,MATCH(F282,'Appendix 3 Rules'!$A$2:$A$17))))+(IF(S282="",0,INDEX('Appendix 3 Rules'!$G$2:$G$18,MATCH(F282,'Appendix 3 Rules'!$A$2:$A$17))))+(IF(U282="",0,INDEX('Appendix 3 Rules'!$H$2:$H$18,MATCH(F282,'Appendix 3 Rules'!$A$2:$A$17))))+(IF(W282="",0,INDEX('Appendix 3 Rules'!$I$2:$I$18,MATCH(F282,'Appendix 3 Rules'!$A$2:$A$17))))+(IF(Y282="",0,INDEX('Appendix 3 Rules'!$J$2:$J$18,MATCH(F282,'Appendix 3 Rules'!$A$2:$A$17))))+(IF(AA282="",0,INDEX('Appendix 3 Rules'!$K$2:$K$18,MATCH(F282,'Appendix 3 Rules'!$A$2:$A$17))))+(IF(AC282="",0,INDEX('Appendix 3 Rules'!$L$2:$L$18,MATCH(F282,'Appendix 3 Rules'!$A$2:$A$17))))+(IF(AE282="",0,INDEX('Appendix 3 Rules'!$M$2:$M$18,MATCH(F282,'Appendix 3 Rules'!$A$2:$A$17))))+(IF(AG282="",0,INDEX('Appendix 3 Rules'!$N$2:$N$18,MATCH(F282,'Appendix 3 Rules'!$A$2:$A$17))))+(IF(F282="gc1",VLOOKUP(F282,'Appendix 3 Rules'!$A$1:$O$34,15)))+(IF(F282="gc2",VLOOKUP(F282,'Appendix 3 Rules'!$A$1:$O$34,15)))+(IF(F282="gc3",VLOOKUP(F282,'Appendix 3 Rules'!$A$1:$O$34,15)))+(IF(F282="gr1",VLOOKUP(F282,'Appendix 3 Rules'!$A$1:$O$34,15)))+(IF(F282="gr2",VLOOKUP(F282,'Appendix 3 Rules'!$A$1:$O$34,15)))+(IF(F282="gr3",VLOOKUP(F282,'Appendix 3 Rules'!$A$1:$O$34,15)))+(IF(F282="h1",VLOOKUP(F282,'Appendix 3 Rules'!$A$1:$O$34,15)))+(IF(F282="h2",VLOOKUP(F282,'Appendix 3 Rules'!$A$1:$O$34,15)))+(IF(F282="h3",VLOOKUP(F282,'Appendix 3 Rules'!$A$1:$O$34,15)))+(IF(F282="i1",VLOOKUP(F282,'Appendix 3 Rules'!$A$1:$O$34,15)))+(IF(F282="i2",VLOOKUP(F282,'Appendix 3 Rules'!$A$1:$O$34,15)))+(IF(F282="j1",VLOOKUP(F282,'Appendix 3 Rules'!$A$1:$O$34,15)))+(IF(F282="j2",VLOOKUP(F282,'Appendix 3 Rules'!$A$1:$O$34,15)))+(IF(F282="k",VLOOKUP(F282,'Appendix 3 Rules'!$A$1:$O$34,15)))+(IF(F282="l1",VLOOKUP(F282,'Appendix 3 Rules'!$A$1:$O$34,15)))+(IF(F282="l2",VLOOKUP(F282,'Appendix 3 Rules'!$A$1:$O$34,15)))+(IF(F282="m1",VLOOKUP(F282,'Appendix 3 Rules'!$A$1:$O$34,15)))+(IF(F282="m2",VLOOKUP(F282,'Appendix 3 Rules'!$A$1:$O$34,15)))+(IF(F282="m3",VLOOKUP(F282,'Appendix 3 Rules'!$A$1:$O$34,15)))+(IF(F282="n",VLOOKUP(F282,'Appendix 3 Rules'!$A$1:$O$34,15)))+(IF(F282="o",VLOOKUP(F282,'Appendix 3 Rules'!$A$1:$O$34,15)))+(IF(F282="p",VLOOKUP(F282,'Appendix 3 Rules'!$A$1:$O$34,15)))+(IF(F282="q",VLOOKUP(F282,'Appendix 3 Rules'!$A$1:$O$34,15)))+(IF(F282="r",VLOOKUP(F282,'Appendix 3 Rules'!$A$1:$O$34,15)))+(IF(F282="s",VLOOKUP(F282,'Appendix 3 Rules'!$A$1:$O$34,15)))+(IF(F282="t",VLOOKUP(F282,'Appendix 3 Rules'!$A$1:$O$34,15)))+(IF(F282="u",VLOOKUP(F282,'Appendix 3 Rules'!$A$1:$O$34,15))))</f>
        <v/>
      </c>
      <c r="H282" s="61" t="str">
        <f>IF(F282="","",IF(OR(F282="d",F282="e",F282="gc1",F282="gc2",F282="gc3",F282="gr1",F282="gr2",F282="gr3",F282="h1",F282="h2",F282="h3",F282="i1",F282="i2",F282="j1",F282="j2",F282="k",F282="l1",F282="l2",F282="m1",F282="m2",F282="m3",F282="n",F282="o",F282="p",F282="q",F282="r",F282="s",F282="t",F282="u",F282="f"),MIN(G282,VLOOKUP(F282,'Appx 3 (Mass) Rules'!$A$1:$D$150,4,0)),MIN(G282,VLOOKUP(F282,'Appx 3 (Mass) Rules'!$A$1:$D$150,4,0),SUMPRODUCT(IF(I282="",0,INDEX('Appendix 3 Rules'!$B$2:$B$18,MATCH(F282,'Appendix 3 Rules'!$A$2:$A$17))))+(IF(K282="",0,INDEX('Appendix 3 Rules'!$C$2:$C$18,MATCH(F282,'Appendix 3 Rules'!$A$2:$A$17))))+(IF(M282="",0,INDEX('Appendix 3 Rules'!$D$2:$D$18,MATCH(F282,'Appendix 3 Rules'!$A$2:$A$17))))+(IF(O282="",0,INDEX('Appendix 3 Rules'!$E$2:$E$18,MATCH(F282,'Appendix 3 Rules'!$A$2:$A$17))))+(IF(Q282="",0,INDEX('Appendix 3 Rules'!$F$2:$F$18,MATCH(F282,'Appendix 3 Rules'!$A$2:$A$17))))+(IF(S282="",0,INDEX('Appendix 3 Rules'!$G$2:$G$18,MATCH(F282,'Appendix 3 Rules'!$A$2:$A$17))))+(IF(U282="",0,INDEX('Appendix 3 Rules'!$H$2:$H$18,MATCH(F282,'Appendix 3 Rules'!$A$2:$A$17))))+(IF(W282="",0,INDEX('Appendix 3 Rules'!$I$2:$I$18,MATCH(F282,'Appendix 3 Rules'!$A$2:$A$17))))+(IF(Y282="",0,INDEX('Appendix 3 Rules'!$J$2:$J$18,MATCH(F282,'Appendix 3 Rules'!$A$2:$A$17))))+(IF(AA282="",0,INDEX('Appendix 3 Rules'!$K$2:$K$18,MATCH(F282,'Appendix 3 Rules'!$A$2:$A$17))))+(IF(AC282="",0,INDEX('Appendix 3 Rules'!$L$2:$L$18,MATCH(F282,'Appendix 3 Rules'!$A$2:$A$17))))+(IF(AE282="",0,INDEX('Appendix 3 Rules'!$M$2:$M$18,MATCH(F282,'Appendix 3 Rules'!$A$2:$A$17))))+(IF(AG282="",0,INDEX('Appendix 3 Rules'!$N$2:$N$18,MATCH(F282,'Appendix 3 Rules'!$A$2:$A$17))))+(IF(F282="gc1",VLOOKUP(F282,'Appendix 3 Rules'!$A$1:$O$34,15)))+(IF(F282="gc2",VLOOKUP(F282,'Appendix 3 Rules'!$A$1:$O$34,15)))+(IF(F282="gc3",VLOOKUP(F282,'Appendix 3 Rules'!$A$1:$O$34,15)))+(IF(F282="gr1",VLOOKUP(F282,'Appendix 3 Rules'!$A$1:$O$34,15)))+(IF(F282="gr2",VLOOKUP(F282,'Appendix 3 Rules'!$A$1:$O$34,15)))+(IF(F282="gr3",VLOOKUP(F282,'Appendix 3 Rules'!$A$1:$O$34,15)))+(IF(F282="h1",VLOOKUP(F282,'Appendix 3 Rules'!$A$1:$O$34,15)))+(IF(F282="h2",VLOOKUP(F282,'Appendix 3 Rules'!$A$1:$O$34,15)))+(IF(F282="h3",VLOOKUP(F282,'Appendix 3 Rules'!$A$1:$O$34,15)))+(IF(F282="i1",VLOOKUP(F282,'Appendix 3 Rules'!$A$1:$O$34,15)))+(IF(F282="i2",VLOOKUP(F282,'Appendix 3 Rules'!$A$1:$O$34,15)))+(IF(F282="j1",VLOOKUP(F282,'Appendix 3 Rules'!$A$1:$O$34,15)))+(IF(F282="j2",VLOOKUP(F282,'Appendix 3 Rules'!$A$1:$O$34,15)))+(IF(F282="k",VLOOKUP(F282,'Appendix 3 Rules'!$A$1:$O$34,15)))+(IF(F282="l1",VLOOKUP(F282,'Appendix 3 Rules'!$A$1:$O$34,15)))+(IF(F282="l2",VLOOKUP(F282,'Appendix 3 Rules'!$A$1:$O$34,15)))+(IF(F282="m1",VLOOKUP(F282,'Appendix 3 Rules'!$A$1:$O$34,15)))+(IF(F282="m2",VLOOKUP(F282,'Appendix 3 Rules'!$A$1:$O$34,15)))+(IF(F282="m3",VLOOKUP(F282,'Appendix 3 Rules'!$A$1:$O$34,15)))+(IF(F282="n",VLOOKUP(F282,'Appendix 3 Rules'!$A$1:$O$34,15)))+(IF(F282="o",VLOOKUP(F282,'Appendix 3 Rules'!$A$1:$O$34,15)))+(IF(F282="p",VLOOKUP(F282,'Appendix 3 Rules'!$A$1:$O$34,15)))+(IF(F282="q",VLOOKUP(F282,'Appendix 3 Rules'!$A$1:$O$34,15)))+(IF(F282="r",VLOOKUP(F282,'Appendix 3 Rules'!$A$1:$O$34,15)))+(IF(F282="s",VLOOKUP(F282,'Appendix 3 Rules'!$A$1:$O$34,15)))+(IF(F282="t",VLOOKUP(F282,'Appendix 3 Rules'!$A$1:$O$34,15)))+(IF(F282="u",VLOOKUP(F282,'Appendix 3 Rules'!$A$1:$O$34,15))))))</f>
        <v/>
      </c>
      <c r="I282" s="11"/>
      <c r="J282" s="14"/>
      <c r="K282" s="11"/>
      <c r="L282" s="14"/>
      <c r="M282" s="11"/>
      <c r="N282" s="14"/>
      <c r="O282" s="11"/>
      <c r="P282" s="14"/>
      <c r="Q282" s="11"/>
      <c r="R282" s="14"/>
      <c r="S282" s="68"/>
      <c r="T282" s="14"/>
      <c r="U282" s="11"/>
      <c r="V282" s="14"/>
      <c r="W282" s="11"/>
      <c r="X282" s="14"/>
      <c r="Y282" s="69"/>
      <c r="Z282" s="14"/>
      <c r="AA282" s="69"/>
      <c r="AB282" s="14"/>
      <c r="AC282" s="8"/>
      <c r="AD282" s="13"/>
      <c r="AE282" s="8"/>
      <c r="AF282" s="13"/>
      <c r="AG282" s="8"/>
      <c r="AH282" s="13"/>
      <c r="AI282" s="13"/>
      <c r="AJ282" s="13"/>
      <c r="AK282" s="13"/>
      <c r="AL282" s="13"/>
      <c r="AM282" s="13" t="str">
        <f>IF(OR(AE282&lt;&gt;"",AG282&lt;&gt;""),"",IF(AND(F282&lt;&gt;"f",M282&lt;&gt;""),VLOOKUP(F282,'Appendix 3 Rules'!$A$1:$O$34,4,0),""))</f>
        <v/>
      </c>
      <c r="AN282" s="13" t="str">
        <f>IF(Q282="","",VLOOKUP(F282,'Appendix 3 Rules'!$A$1:$N$34,6,FALSE))</f>
        <v/>
      </c>
      <c r="AO282" s="13" t="str">
        <f>IF(AND(F282="f",U282&lt;&gt;""),VLOOKUP(F282,'Appendix 3 Rules'!$A$1:$N$34,8,FALSE),"")</f>
        <v/>
      </c>
    </row>
    <row r="283" spans="1:41" ht="18" customHeight="1" x14ac:dyDescent="0.2">
      <c r="B283" s="70"/>
      <c r="C283" s="9"/>
      <c r="D283" s="10"/>
      <c r="E283" s="9"/>
      <c r="F283" s="8"/>
      <c r="G283" s="20" t="str">
        <f>IF(F283="","",SUMPRODUCT(IF(I283="",0,INDEX('Appendix 3 Rules'!$B$2:$B$18,MATCH(F283,'Appendix 3 Rules'!$A$2:$A$17))))+(IF(K283="",0,INDEX('Appendix 3 Rules'!$C$2:$C$18,MATCH(F283,'Appendix 3 Rules'!$A$2:$A$17))))+(IF(M283="",0,INDEX('Appendix 3 Rules'!$D$2:$D$18,MATCH(F283,'Appendix 3 Rules'!$A$2:$A$17))))+(IF(O283="",0,INDEX('Appendix 3 Rules'!$E$2:$E$18,MATCH(F283,'Appendix 3 Rules'!$A$2:$A$17))))+(IF(Q283="",0,INDEX('Appendix 3 Rules'!$F$2:$F$18,MATCH(F283,'Appendix 3 Rules'!$A$2:$A$17))))+(IF(S283="",0,INDEX('Appendix 3 Rules'!$G$2:$G$18,MATCH(F283,'Appendix 3 Rules'!$A$2:$A$17))))+(IF(U283="",0,INDEX('Appendix 3 Rules'!$H$2:$H$18,MATCH(F283,'Appendix 3 Rules'!$A$2:$A$17))))+(IF(W283="",0,INDEX('Appendix 3 Rules'!$I$2:$I$18,MATCH(F283,'Appendix 3 Rules'!$A$2:$A$17))))+(IF(Y283="",0,INDEX('Appendix 3 Rules'!$J$2:$J$18,MATCH(F283,'Appendix 3 Rules'!$A$2:$A$17))))+(IF(AA283="",0,INDEX('Appendix 3 Rules'!$K$2:$K$18,MATCH(F283,'Appendix 3 Rules'!$A$2:$A$17))))+(IF(AC283="",0,INDEX('Appendix 3 Rules'!$L$2:$L$18,MATCH(F283,'Appendix 3 Rules'!$A$2:$A$17))))+(IF(AE283="",0,INDEX('Appendix 3 Rules'!$M$2:$M$18,MATCH(F283,'Appendix 3 Rules'!$A$2:$A$17))))+(IF(AG283="",0,INDEX('Appendix 3 Rules'!$N$2:$N$18,MATCH(F283,'Appendix 3 Rules'!$A$2:$A$17))))+(IF(F283="gc1",VLOOKUP(F283,'Appendix 3 Rules'!$A$1:$O$34,15)))+(IF(F283="gc2",VLOOKUP(F283,'Appendix 3 Rules'!$A$1:$O$34,15)))+(IF(F283="gc3",VLOOKUP(F283,'Appendix 3 Rules'!$A$1:$O$34,15)))+(IF(F283="gr1",VLOOKUP(F283,'Appendix 3 Rules'!$A$1:$O$34,15)))+(IF(F283="gr2",VLOOKUP(F283,'Appendix 3 Rules'!$A$1:$O$34,15)))+(IF(F283="gr3",VLOOKUP(F283,'Appendix 3 Rules'!$A$1:$O$34,15)))+(IF(F283="h1",VLOOKUP(F283,'Appendix 3 Rules'!$A$1:$O$34,15)))+(IF(F283="h2",VLOOKUP(F283,'Appendix 3 Rules'!$A$1:$O$34,15)))+(IF(F283="h3",VLOOKUP(F283,'Appendix 3 Rules'!$A$1:$O$34,15)))+(IF(F283="i1",VLOOKUP(F283,'Appendix 3 Rules'!$A$1:$O$34,15)))+(IF(F283="i2",VLOOKUP(F283,'Appendix 3 Rules'!$A$1:$O$34,15)))+(IF(F283="j1",VLOOKUP(F283,'Appendix 3 Rules'!$A$1:$O$34,15)))+(IF(F283="j2",VLOOKUP(F283,'Appendix 3 Rules'!$A$1:$O$34,15)))+(IF(F283="k",VLOOKUP(F283,'Appendix 3 Rules'!$A$1:$O$34,15)))+(IF(F283="l1",VLOOKUP(F283,'Appendix 3 Rules'!$A$1:$O$34,15)))+(IF(F283="l2",VLOOKUP(F283,'Appendix 3 Rules'!$A$1:$O$34,15)))+(IF(F283="m1",VLOOKUP(F283,'Appendix 3 Rules'!$A$1:$O$34,15)))+(IF(F283="m2",VLOOKUP(F283,'Appendix 3 Rules'!$A$1:$O$34,15)))+(IF(F283="m3",VLOOKUP(F283,'Appendix 3 Rules'!$A$1:$O$34,15)))+(IF(F283="n",VLOOKUP(F283,'Appendix 3 Rules'!$A$1:$O$34,15)))+(IF(F283="o",VLOOKUP(F283,'Appendix 3 Rules'!$A$1:$O$34,15)))+(IF(F283="p",VLOOKUP(F283,'Appendix 3 Rules'!$A$1:$O$34,15)))+(IF(F283="q",VLOOKUP(F283,'Appendix 3 Rules'!$A$1:$O$34,15)))+(IF(F283="r",VLOOKUP(F283,'Appendix 3 Rules'!$A$1:$O$34,15)))+(IF(F283="s",VLOOKUP(F283,'Appendix 3 Rules'!$A$1:$O$34,15)))+(IF(F283="t",VLOOKUP(F283,'Appendix 3 Rules'!$A$1:$O$34,15)))+(IF(F283="u",VLOOKUP(F283,'Appendix 3 Rules'!$A$1:$O$34,15))))</f>
        <v/>
      </c>
      <c r="H283" s="61" t="str">
        <f>IF(F283="","",IF(OR(F283="d",F283="e",F283="gc1",F283="gc2",F283="gc3",F283="gr1",F283="gr2",F283="gr3",F283="h1",F283="h2",F283="h3",F283="i1",F283="i2",F283="j1",F283="j2",F283="k",F283="l1",F283="l2",F283="m1",F283="m2",F283="m3",F283="n",F283="o",F283="p",F283="q",F283="r",F283="s",F283="t",F283="u",F283="f"),MIN(G283,VLOOKUP(F283,'Appx 3 (Mass) Rules'!$A$1:$D$150,4,0)),MIN(G283,VLOOKUP(F283,'Appx 3 (Mass) Rules'!$A$1:$D$150,4,0),SUMPRODUCT(IF(I283="",0,INDEX('Appendix 3 Rules'!$B$2:$B$18,MATCH(F283,'Appendix 3 Rules'!$A$2:$A$17))))+(IF(K283="",0,INDEX('Appendix 3 Rules'!$C$2:$C$18,MATCH(F283,'Appendix 3 Rules'!$A$2:$A$17))))+(IF(M283="",0,INDEX('Appendix 3 Rules'!$D$2:$D$18,MATCH(F283,'Appendix 3 Rules'!$A$2:$A$17))))+(IF(O283="",0,INDEX('Appendix 3 Rules'!$E$2:$E$18,MATCH(F283,'Appendix 3 Rules'!$A$2:$A$17))))+(IF(Q283="",0,INDEX('Appendix 3 Rules'!$F$2:$F$18,MATCH(F283,'Appendix 3 Rules'!$A$2:$A$17))))+(IF(S283="",0,INDEX('Appendix 3 Rules'!$G$2:$G$18,MATCH(F283,'Appendix 3 Rules'!$A$2:$A$17))))+(IF(U283="",0,INDEX('Appendix 3 Rules'!$H$2:$H$18,MATCH(F283,'Appendix 3 Rules'!$A$2:$A$17))))+(IF(W283="",0,INDEX('Appendix 3 Rules'!$I$2:$I$18,MATCH(F283,'Appendix 3 Rules'!$A$2:$A$17))))+(IF(Y283="",0,INDEX('Appendix 3 Rules'!$J$2:$J$18,MATCH(F283,'Appendix 3 Rules'!$A$2:$A$17))))+(IF(AA283="",0,INDEX('Appendix 3 Rules'!$K$2:$K$18,MATCH(F283,'Appendix 3 Rules'!$A$2:$A$17))))+(IF(AC283="",0,INDEX('Appendix 3 Rules'!$L$2:$L$18,MATCH(F283,'Appendix 3 Rules'!$A$2:$A$17))))+(IF(AE283="",0,INDEX('Appendix 3 Rules'!$M$2:$M$18,MATCH(F283,'Appendix 3 Rules'!$A$2:$A$17))))+(IF(AG283="",0,INDEX('Appendix 3 Rules'!$N$2:$N$18,MATCH(F283,'Appendix 3 Rules'!$A$2:$A$17))))+(IF(F283="gc1",VLOOKUP(F283,'Appendix 3 Rules'!$A$1:$O$34,15)))+(IF(F283="gc2",VLOOKUP(F283,'Appendix 3 Rules'!$A$1:$O$34,15)))+(IF(F283="gc3",VLOOKUP(F283,'Appendix 3 Rules'!$A$1:$O$34,15)))+(IF(F283="gr1",VLOOKUP(F283,'Appendix 3 Rules'!$A$1:$O$34,15)))+(IF(F283="gr2",VLOOKUP(F283,'Appendix 3 Rules'!$A$1:$O$34,15)))+(IF(F283="gr3",VLOOKUP(F283,'Appendix 3 Rules'!$A$1:$O$34,15)))+(IF(F283="h1",VLOOKUP(F283,'Appendix 3 Rules'!$A$1:$O$34,15)))+(IF(F283="h2",VLOOKUP(F283,'Appendix 3 Rules'!$A$1:$O$34,15)))+(IF(F283="h3",VLOOKUP(F283,'Appendix 3 Rules'!$A$1:$O$34,15)))+(IF(F283="i1",VLOOKUP(F283,'Appendix 3 Rules'!$A$1:$O$34,15)))+(IF(F283="i2",VLOOKUP(F283,'Appendix 3 Rules'!$A$1:$O$34,15)))+(IF(F283="j1",VLOOKUP(F283,'Appendix 3 Rules'!$A$1:$O$34,15)))+(IF(F283="j2",VLOOKUP(F283,'Appendix 3 Rules'!$A$1:$O$34,15)))+(IF(F283="k",VLOOKUP(F283,'Appendix 3 Rules'!$A$1:$O$34,15)))+(IF(F283="l1",VLOOKUP(F283,'Appendix 3 Rules'!$A$1:$O$34,15)))+(IF(F283="l2",VLOOKUP(F283,'Appendix 3 Rules'!$A$1:$O$34,15)))+(IF(F283="m1",VLOOKUP(F283,'Appendix 3 Rules'!$A$1:$O$34,15)))+(IF(F283="m2",VLOOKUP(F283,'Appendix 3 Rules'!$A$1:$O$34,15)))+(IF(F283="m3",VLOOKUP(F283,'Appendix 3 Rules'!$A$1:$O$34,15)))+(IF(F283="n",VLOOKUP(F283,'Appendix 3 Rules'!$A$1:$O$34,15)))+(IF(F283="o",VLOOKUP(F283,'Appendix 3 Rules'!$A$1:$O$34,15)))+(IF(F283="p",VLOOKUP(F283,'Appendix 3 Rules'!$A$1:$O$34,15)))+(IF(F283="q",VLOOKUP(F283,'Appendix 3 Rules'!$A$1:$O$34,15)))+(IF(F283="r",VLOOKUP(F283,'Appendix 3 Rules'!$A$1:$O$34,15)))+(IF(F283="s",VLOOKUP(F283,'Appendix 3 Rules'!$A$1:$O$34,15)))+(IF(F283="t",VLOOKUP(F283,'Appendix 3 Rules'!$A$1:$O$34,15)))+(IF(F283="u",VLOOKUP(F283,'Appendix 3 Rules'!$A$1:$O$34,15))))))</f>
        <v/>
      </c>
      <c r="I283" s="12"/>
      <c r="J283" s="13"/>
      <c r="K283" s="12"/>
      <c r="L283" s="13"/>
      <c r="M283" s="12"/>
      <c r="N283" s="13"/>
      <c r="O283" s="12"/>
      <c r="P283" s="13"/>
      <c r="Q283" s="12"/>
      <c r="R283" s="13"/>
      <c r="S283" s="12"/>
      <c r="T283" s="13"/>
      <c r="U283" s="12"/>
      <c r="V283" s="13"/>
      <c r="W283" s="12"/>
      <c r="X283" s="13"/>
      <c r="Y283" s="12"/>
      <c r="Z283" s="13"/>
      <c r="AA283" s="12"/>
      <c r="AB283" s="13"/>
      <c r="AC283" s="8"/>
      <c r="AD283" s="13"/>
      <c r="AE283" s="8"/>
      <c r="AF283" s="13"/>
      <c r="AG283" s="8"/>
      <c r="AH283" s="13"/>
      <c r="AI283" s="13"/>
      <c r="AJ283" s="13"/>
      <c r="AK283" s="13"/>
      <c r="AL283" s="13"/>
      <c r="AM283" s="13" t="str">
        <f>IF(OR(AE283&lt;&gt;"",AG283&lt;&gt;""),"",IF(AND(F283&lt;&gt;"f",M283&lt;&gt;""),VLOOKUP(F283,'Appendix 3 Rules'!$A$1:$O$34,4,0),""))</f>
        <v/>
      </c>
      <c r="AN283" s="13" t="str">
        <f>IF(Q283="","",VLOOKUP(F283,'Appendix 3 Rules'!$A$1:$N$34,6,FALSE))</f>
        <v/>
      </c>
      <c r="AO283" s="13" t="str">
        <f>IF(AND(F283="f",U283&lt;&gt;""),VLOOKUP(F283,'Appendix 3 Rules'!$A$1:$N$34,8,FALSE),"")</f>
        <v/>
      </c>
    </row>
    <row r="284" spans="1:41" ht="18" customHeight="1" x14ac:dyDescent="0.2">
      <c r="B284" s="70"/>
      <c r="C284" s="9"/>
      <c r="D284" s="10"/>
      <c r="E284" s="9"/>
      <c r="F284" s="8"/>
      <c r="G284" s="20" t="str">
        <f>IF(F284="","",SUMPRODUCT(IF(I284="",0,INDEX('Appendix 3 Rules'!$B$2:$B$18,MATCH(F284,'Appendix 3 Rules'!$A$2:$A$17))))+(IF(K284="",0,INDEX('Appendix 3 Rules'!$C$2:$C$18,MATCH(F284,'Appendix 3 Rules'!$A$2:$A$17))))+(IF(M284="",0,INDEX('Appendix 3 Rules'!$D$2:$D$18,MATCH(F284,'Appendix 3 Rules'!$A$2:$A$17))))+(IF(O284="",0,INDEX('Appendix 3 Rules'!$E$2:$E$18,MATCH(F284,'Appendix 3 Rules'!$A$2:$A$17))))+(IF(Q284="",0,INDEX('Appendix 3 Rules'!$F$2:$F$18,MATCH(F284,'Appendix 3 Rules'!$A$2:$A$17))))+(IF(S284="",0,INDEX('Appendix 3 Rules'!$G$2:$G$18,MATCH(F284,'Appendix 3 Rules'!$A$2:$A$17))))+(IF(U284="",0,INDEX('Appendix 3 Rules'!$H$2:$H$18,MATCH(F284,'Appendix 3 Rules'!$A$2:$A$17))))+(IF(W284="",0,INDEX('Appendix 3 Rules'!$I$2:$I$18,MATCH(F284,'Appendix 3 Rules'!$A$2:$A$17))))+(IF(Y284="",0,INDEX('Appendix 3 Rules'!$J$2:$J$18,MATCH(F284,'Appendix 3 Rules'!$A$2:$A$17))))+(IF(AA284="",0,INDEX('Appendix 3 Rules'!$K$2:$K$18,MATCH(F284,'Appendix 3 Rules'!$A$2:$A$17))))+(IF(AC284="",0,INDEX('Appendix 3 Rules'!$L$2:$L$18,MATCH(F284,'Appendix 3 Rules'!$A$2:$A$17))))+(IF(AE284="",0,INDEX('Appendix 3 Rules'!$M$2:$M$18,MATCH(F284,'Appendix 3 Rules'!$A$2:$A$17))))+(IF(AG284="",0,INDEX('Appendix 3 Rules'!$N$2:$N$18,MATCH(F284,'Appendix 3 Rules'!$A$2:$A$17))))+(IF(F284="gc1",VLOOKUP(F284,'Appendix 3 Rules'!$A$1:$O$34,15)))+(IF(F284="gc2",VLOOKUP(F284,'Appendix 3 Rules'!$A$1:$O$34,15)))+(IF(F284="gc3",VLOOKUP(F284,'Appendix 3 Rules'!$A$1:$O$34,15)))+(IF(F284="gr1",VLOOKUP(F284,'Appendix 3 Rules'!$A$1:$O$34,15)))+(IF(F284="gr2",VLOOKUP(F284,'Appendix 3 Rules'!$A$1:$O$34,15)))+(IF(F284="gr3",VLOOKUP(F284,'Appendix 3 Rules'!$A$1:$O$34,15)))+(IF(F284="h1",VLOOKUP(F284,'Appendix 3 Rules'!$A$1:$O$34,15)))+(IF(F284="h2",VLOOKUP(F284,'Appendix 3 Rules'!$A$1:$O$34,15)))+(IF(F284="h3",VLOOKUP(F284,'Appendix 3 Rules'!$A$1:$O$34,15)))+(IF(F284="i1",VLOOKUP(F284,'Appendix 3 Rules'!$A$1:$O$34,15)))+(IF(F284="i2",VLOOKUP(F284,'Appendix 3 Rules'!$A$1:$O$34,15)))+(IF(F284="j1",VLOOKUP(F284,'Appendix 3 Rules'!$A$1:$O$34,15)))+(IF(F284="j2",VLOOKUP(F284,'Appendix 3 Rules'!$A$1:$O$34,15)))+(IF(F284="k",VLOOKUP(F284,'Appendix 3 Rules'!$A$1:$O$34,15)))+(IF(F284="l1",VLOOKUP(F284,'Appendix 3 Rules'!$A$1:$O$34,15)))+(IF(F284="l2",VLOOKUP(F284,'Appendix 3 Rules'!$A$1:$O$34,15)))+(IF(F284="m1",VLOOKUP(F284,'Appendix 3 Rules'!$A$1:$O$34,15)))+(IF(F284="m2",VLOOKUP(F284,'Appendix 3 Rules'!$A$1:$O$34,15)))+(IF(F284="m3",VLOOKUP(F284,'Appendix 3 Rules'!$A$1:$O$34,15)))+(IF(F284="n",VLOOKUP(F284,'Appendix 3 Rules'!$A$1:$O$34,15)))+(IF(F284="o",VLOOKUP(F284,'Appendix 3 Rules'!$A$1:$O$34,15)))+(IF(F284="p",VLOOKUP(F284,'Appendix 3 Rules'!$A$1:$O$34,15)))+(IF(F284="q",VLOOKUP(F284,'Appendix 3 Rules'!$A$1:$O$34,15)))+(IF(F284="r",VLOOKUP(F284,'Appendix 3 Rules'!$A$1:$O$34,15)))+(IF(F284="s",VLOOKUP(F284,'Appendix 3 Rules'!$A$1:$O$34,15)))+(IF(F284="t",VLOOKUP(F284,'Appendix 3 Rules'!$A$1:$O$34,15)))+(IF(F284="u",VLOOKUP(F284,'Appendix 3 Rules'!$A$1:$O$34,15))))</f>
        <v/>
      </c>
      <c r="H284" s="61" t="str">
        <f>IF(F284="","",IF(OR(F284="d",F284="e",F284="gc1",F284="gc2",F284="gc3",F284="gr1",F284="gr2",F284="gr3",F284="h1",F284="h2",F284="h3",F284="i1",F284="i2",F284="j1",F284="j2",F284="k",F284="l1",F284="l2",F284="m1",F284="m2",F284="m3",F284="n",F284="o",F284="p",F284="q",F284="r",F284="s",F284="t",F284="u",F284="f"),MIN(G284,VLOOKUP(F284,'Appx 3 (Mass) Rules'!$A$1:$D$150,4,0)),MIN(G284,VLOOKUP(F284,'Appx 3 (Mass) Rules'!$A$1:$D$150,4,0),SUMPRODUCT(IF(I284="",0,INDEX('Appendix 3 Rules'!$B$2:$B$18,MATCH(F284,'Appendix 3 Rules'!$A$2:$A$17))))+(IF(K284="",0,INDEX('Appendix 3 Rules'!$C$2:$C$18,MATCH(F284,'Appendix 3 Rules'!$A$2:$A$17))))+(IF(M284="",0,INDEX('Appendix 3 Rules'!$D$2:$D$18,MATCH(F284,'Appendix 3 Rules'!$A$2:$A$17))))+(IF(O284="",0,INDEX('Appendix 3 Rules'!$E$2:$E$18,MATCH(F284,'Appendix 3 Rules'!$A$2:$A$17))))+(IF(Q284="",0,INDEX('Appendix 3 Rules'!$F$2:$F$18,MATCH(F284,'Appendix 3 Rules'!$A$2:$A$17))))+(IF(S284="",0,INDEX('Appendix 3 Rules'!$G$2:$G$18,MATCH(F284,'Appendix 3 Rules'!$A$2:$A$17))))+(IF(U284="",0,INDEX('Appendix 3 Rules'!$H$2:$H$18,MATCH(F284,'Appendix 3 Rules'!$A$2:$A$17))))+(IF(W284="",0,INDEX('Appendix 3 Rules'!$I$2:$I$18,MATCH(F284,'Appendix 3 Rules'!$A$2:$A$17))))+(IF(Y284="",0,INDEX('Appendix 3 Rules'!$J$2:$J$18,MATCH(F284,'Appendix 3 Rules'!$A$2:$A$17))))+(IF(AA284="",0,INDEX('Appendix 3 Rules'!$K$2:$K$18,MATCH(F284,'Appendix 3 Rules'!$A$2:$A$17))))+(IF(AC284="",0,INDEX('Appendix 3 Rules'!$L$2:$L$18,MATCH(F284,'Appendix 3 Rules'!$A$2:$A$17))))+(IF(AE284="",0,INDEX('Appendix 3 Rules'!$M$2:$M$18,MATCH(F284,'Appendix 3 Rules'!$A$2:$A$17))))+(IF(AG284="",0,INDEX('Appendix 3 Rules'!$N$2:$N$18,MATCH(F284,'Appendix 3 Rules'!$A$2:$A$17))))+(IF(F284="gc1",VLOOKUP(F284,'Appendix 3 Rules'!$A$1:$O$34,15)))+(IF(F284="gc2",VLOOKUP(F284,'Appendix 3 Rules'!$A$1:$O$34,15)))+(IF(F284="gc3",VLOOKUP(F284,'Appendix 3 Rules'!$A$1:$O$34,15)))+(IF(F284="gr1",VLOOKUP(F284,'Appendix 3 Rules'!$A$1:$O$34,15)))+(IF(F284="gr2",VLOOKUP(F284,'Appendix 3 Rules'!$A$1:$O$34,15)))+(IF(F284="gr3",VLOOKUP(F284,'Appendix 3 Rules'!$A$1:$O$34,15)))+(IF(F284="h1",VLOOKUP(F284,'Appendix 3 Rules'!$A$1:$O$34,15)))+(IF(F284="h2",VLOOKUP(F284,'Appendix 3 Rules'!$A$1:$O$34,15)))+(IF(F284="h3",VLOOKUP(F284,'Appendix 3 Rules'!$A$1:$O$34,15)))+(IF(F284="i1",VLOOKUP(F284,'Appendix 3 Rules'!$A$1:$O$34,15)))+(IF(F284="i2",VLOOKUP(F284,'Appendix 3 Rules'!$A$1:$O$34,15)))+(IF(F284="j1",VLOOKUP(F284,'Appendix 3 Rules'!$A$1:$O$34,15)))+(IF(F284="j2",VLOOKUP(F284,'Appendix 3 Rules'!$A$1:$O$34,15)))+(IF(F284="k",VLOOKUP(F284,'Appendix 3 Rules'!$A$1:$O$34,15)))+(IF(F284="l1",VLOOKUP(F284,'Appendix 3 Rules'!$A$1:$O$34,15)))+(IF(F284="l2",VLOOKUP(F284,'Appendix 3 Rules'!$A$1:$O$34,15)))+(IF(F284="m1",VLOOKUP(F284,'Appendix 3 Rules'!$A$1:$O$34,15)))+(IF(F284="m2",VLOOKUP(F284,'Appendix 3 Rules'!$A$1:$O$34,15)))+(IF(F284="m3",VLOOKUP(F284,'Appendix 3 Rules'!$A$1:$O$34,15)))+(IF(F284="n",VLOOKUP(F284,'Appendix 3 Rules'!$A$1:$O$34,15)))+(IF(F284="o",VLOOKUP(F284,'Appendix 3 Rules'!$A$1:$O$34,15)))+(IF(F284="p",VLOOKUP(F284,'Appendix 3 Rules'!$A$1:$O$34,15)))+(IF(F284="q",VLOOKUP(F284,'Appendix 3 Rules'!$A$1:$O$34,15)))+(IF(F284="r",VLOOKUP(F284,'Appendix 3 Rules'!$A$1:$O$34,15)))+(IF(F284="s",VLOOKUP(F284,'Appendix 3 Rules'!$A$1:$O$34,15)))+(IF(F284="t",VLOOKUP(F284,'Appendix 3 Rules'!$A$1:$O$34,15)))+(IF(F284="u",VLOOKUP(F284,'Appendix 3 Rules'!$A$1:$O$34,15))))))</f>
        <v/>
      </c>
      <c r="I284" s="11"/>
      <c r="J284" s="14"/>
      <c r="K284" s="11"/>
      <c r="L284" s="14"/>
      <c r="M284" s="11"/>
      <c r="N284" s="14"/>
      <c r="O284" s="11"/>
      <c r="P284" s="14"/>
      <c r="Q284" s="11"/>
      <c r="R284" s="14"/>
      <c r="S284" s="68"/>
      <c r="T284" s="14"/>
      <c r="U284" s="11"/>
      <c r="V284" s="14"/>
      <c r="W284" s="11"/>
      <c r="X284" s="14"/>
      <c r="Y284" s="69"/>
      <c r="Z284" s="14"/>
      <c r="AA284" s="69"/>
      <c r="AB284" s="14"/>
      <c r="AC284" s="8"/>
      <c r="AD284" s="13"/>
      <c r="AE284" s="8"/>
      <c r="AF284" s="13"/>
      <c r="AG284" s="8"/>
      <c r="AH284" s="13"/>
      <c r="AI284" s="13"/>
      <c r="AJ284" s="13"/>
      <c r="AK284" s="13"/>
      <c r="AL284" s="13"/>
      <c r="AM284" s="13" t="str">
        <f>IF(OR(AE284&lt;&gt;"",AG284&lt;&gt;""),"",IF(AND(F284&lt;&gt;"f",M284&lt;&gt;""),VLOOKUP(F284,'Appendix 3 Rules'!$A$1:$O$34,4,0),""))</f>
        <v/>
      </c>
      <c r="AN284" s="13" t="str">
        <f>IF(Q284="","",VLOOKUP(F284,'Appendix 3 Rules'!$A$1:$N$34,6,FALSE))</f>
        <v/>
      </c>
      <c r="AO284" s="13" t="str">
        <f>IF(AND(F284="f",U284&lt;&gt;""),VLOOKUP(F284,'Appendix 3 Rules'!$A$1:$N$34,8,FALSE),"")</f>
        <v/>
      </c>
    </row>
    <row r="285" spans="1:41" ht="18" customHeight="1" x14ac:dyDescent="0.2">
      <c r="B285" s="70"/>
      <c r="C285" s="9"/>
      <c r="D285" s="10"/>
      <c r="E285" s="9"/>
      <c r="F285" s="8"/>
      <c r="G285" s="20" t="str">
        <f>IF(F285="","",SUMPRODUCT(IF(I285="",0,INDEX('Appendix 3 Rules'!$B$2:$B$18,MATCH(F285,'Appendix 3 Rules'!$A$2:$A$17))))+(IF(K285="",0,INDEX('Appendix 3 Rules'!$C$2:$C$18,MATCH(F285,'Appendix 3 Rules'!$A$2:$A$17))))+(IF(M285="",0,INDEX('Appendix 3 Rules'!$D$2:$D$18,MATCH(F285,'Appendix 3 Rules'!$A$2:$A$17))))+(IF(O285="",0,INDEX('Appendix 3 Rules'!$E$2:$E$18,MATCH(F285,'Appendix 3 Rules'!$A$2:$A$17))))+(IF(Q285="",0,INDEX('Appendix 3 Rules'!$F$2:$F$18,MATCH(F285,'Appendix 3 Rules'!$A$2:$A$17))))+(IF(S285="",0,INDEX('Appendix 3 Rules'!$G$2:$G$18,MATCH(F285,'Appendix 3 Rules'!$A$2:$A$17))))+(IF(U285="",0,INDEX('Appendix 3 Rules'!$H$2:$H$18,MATCH(F285,'Appendix 3 Rules'!$A$2:$A$17))))+(IF(W285="",0,INDEX('Appendix 3 Rules'!$I$2:$I$18,MATCH(F285,'Appendix 3 Rules'!$A$2:$A$17))))+(IF(Y285="",0,INDEX('Appendix 3 Rules'!$J$2:$J$18,MATCH(F285,'Appendix 3 Rules'!$A$2:$A$17))))+(IF(AA285="",0,INDEX('Appendix 3 Rules'!$K$2:$K$18,MATCH(F285,'Appendix 3 Rules'!$A$2:$A$17))))+(IF(AC285="",0,INDEX('Appendix 3 Rules'!$L$2:$L$18,MATCH(F285,'Appendix 3 Rules'!$A$2:$A$17))))+(IF(AE285="",0,INDEX('Appendix 3 Rules'!$M$2:$M$18,MATCH(F285,'Appendix 3 Rules'!$A$2:$A$17))))+(IF(AG285="",0,INDEX('Appendix 3 Rules'!$N$2:$N$18,MATCH(F285,'Appendix 3 Rules'!$A$2:$A$17))))+(IF(F285="gc1",VLOOKUP(F285,'Appendix 3 Rules'!$A$1:$O$34,15)))+(IF(F285="gc2",VLOOKUP(F285,'Appendix 3 Rules'!$A$1:$O$34,15)))+(IF(F285="gc3",VLOOKUP(F285,'Appendix 3 Rules'!$A$1:$O$34,15)))+(IF(F285="gr1",VLOOKUP(F285,'Appendix 3 Rules'!$A$1:$O$34,15)))+(IF(F285="gr2",VLOOKUP(F285,'Appendix 3 Rules'!$A$1:$O$34,15)))+(IF(F285="gr3",VLOOKUP(F285,'Appendix 3 Rules'!$A$1:$O$34,15)))+(IF(F285="h1",VLOOKUP(F285,'Appendix 3 Rules'!$A$1:$O$34,15)))+(IF(F285="h2",VLOOKUP(F285,'Appendix 3 Rules'!$A$1:$O$34,15)))+(IF(F285="h3",VLOOKUP(F285,'Appendix 3 Rules'!$A$1:$O$34,15)))+(IF(F285="i1",VLOOKUP(F285,'Appendix 3 Rules'!$A$1:$O$34,15)))+(IF(F285="i2",VLOOKUP(F285,'Appendix 3 Rules'!$A$1:$O$34,15)))+(IF(F285="j1",VLOOKUP(F285,'Appendix 3 Rules'!$A$1:$O$34,15)))+(IF(F285="j2",VLOOKUP(F285,'Appendix 3 Rules'!$A$1:$O$34,15)))+(IF(F285="k",VLOOKUP(F285,'Appendix 3 Rules'!$A$1:$O$34,15)))+(IF(F285="l1",VLOOKUP(F285,'Appendix 3 Rules'!$A$1:$O$34,15)))+(IF(F285="l2",VLOOKUP(F285,'Appendix 3 Rules'!$A$1:$O$34,15)))+(IF(F285="m1",VLOOKUP(F285,'Appendix 3 Rules'!$A$1:$O$34,15)))+(IF(F285="m2",VLOOKUP(F285,'Appendix 3 Rules'!$A$1:$O$34,15)))+(IF(F285="m3",VLOOKUP(F285,'Appendix 3 Rules'!$A$1:$O$34,15)))+(IF(F285="n",VLOOKUP(F285,'Appendix 3 Rules'!$A$1:$O$34,15)))+(IF(F285="o",VLOOKUP(F285,'Appendix 3 Rules'!$A$1:$O$34,15)))+(IF(F285="p",VLOOKUP(F285,'Appendix 3 Rules'!$A$1:$O$34,15)))+(IF(F285="q",VLOOKUP(F285,'Appendix 3 Rules'!$A$1:$O$34,15)))+(IF(F285="r",VLOOKUP(F285,'Appendix 3 Rules'!$A$1:$O$34,15)))+(IF(F285="s",VLOOKUP(F285,'Appendix 3 Rules'!$A$1:$O$34,15)))+(IF(F285="t",VLOOKUP(F285,'Appendix 3 Rules'!$A$1:$O$34,15)))+(IF(F285="u",VLOOKUP(F285,'Appendix 3 Rules'!$A$1:$O$34,15))))</f>
        <v/>
      </c>
      <c r="H285" s="61" t="str">
        <f>IF(F285="","",IF(OR(F285="d",F285="e",F285="gc1",F285="gc2",F285="gc3",F285="gr1",F285="gr2",F285="gr3",F285="h1",F285="h2",F285="h3",F285="i1",F285="i2",F285="j1",F285="j2",F285="k",F285="l1",F285="l2",F285="m1",F285="m2",F285="m3",F285="n",F285="o",F285="p",F285="q",F285="r",F285="s",F285="t",F285="u",F285="f"),MIN(G285,VLOOKUP(F285,'Appx 3 (Mass) Rules'!$A$1:$D$150,4,0)),MIN(G285,VLOOKUP(F285,'Appx 3 (Mass) Rules'!$A$1:$D$150,4,0),SUMPRODUCT(IF(I285="",0,INDEX('Appendix 3 Rules'!$B$2:$B$18,MATCH(F285,'Appendix 3 Rules'!$A$2:$A$17))))+(IF(K285="",0,INDEX('Appendix 3 Rules'!$C$2:$C$18,MATCH(F285,'Appendix 3 Rules'!$A$2:$A$17))))+(IF(M285="",0,INDEX('Appendix 3 Rules'!$D$2:$D$18,MATCH(F285,'Appendix 3 Rules'!$A$2:$A$17))))+(IF(O285="",0,INDEX('Appendix 3 Rules'!$E$2:$E$18,MATCH(F285,'Appendix 3 Rules'!$A$2:$A$17))))+(IF(Q285="",0,INDEX('Appendix 3 Rules'!$F$2:$F$18,MATCH(F285,'Appendix 3 Rules'!$A$2:$A$17))))+(IF(S285="",0,INDEX('Appendix 3 Rules'!$G$2:$G$18,MATCH(F285,'Appendix 3 Rules'!$A$2:$A$17))))+(IF(U285="",0,INDEX('Appendix 3 Rules'!$H$2:$H$18,MATCH(F285,'Appendix 3 Rules'!$A$2:$A$17))))+(IF(W285="",0,INDEX('Appendix 3 Rules'!$I$2:$I$18,MATCH(F285,'Appendix 3 Rules'!$A$2:$A$17))))+(IF(Y285="",0,INDEX('Appendix 3 Rules'!$J$2:$J$18,MATCH(F285,'Appendix 3 Rules'!$A$2:$A$17))))+(IF(AA285="",0,INDEX('Appendix 3 Rules'!$K$2:$K$18,MATCH(F285,'Appendix 3 Rules'!$A$2:$A$17))))+(IF(AC285="",0,INDEX('Appendix 3 Rules'!$L$2:$L$18,MATCH(F285,'Appendix 3 Rules'!$A$2:$A$17))))+(IF(AE285="",0,INDEX('Appendix 3 Rules'!$M$2:$M$18,MATCH(F285,'Appendix 3 Rules'!$A$2:$A$17))))+(IF(AG285="",0,INDEX('Appendix 3 Rules'!$N$2:$N$18,MATCH(F285,'Appendix 3 Rules'!$A$2:$A$17))))+(IF(F285="gc1",VLOOKUP(F285,'Appendix 3 Rules'!$A$1:$O$34,15)))+(IF(F285="gc2",VLOOKUP(F285,'Appendix 3 Rules'!$A$1:$O$34,15)))+(IF(F285="gc3",VLOOKUP(F285,'Appendix 3 Rules'!$A$1:$O$34,15)))+(IF(F285="gr1",VLOOKUP(F285,'Appendix 3 Rules'!$A$1:$O$34,15)))+(IF(F285="gr2",VLOOKUP(F285,'Appendix 3 Rules'!$A$1:$O$34,15)))+(IF(F285="gr3",VLOOKUP(F285,'Appendix 3 Rules'!$A$1:$O$34,15)))+(IF(F285="h1",VLOOKUP(F285,'Appendix 3 Rules'!$A$1:$O$34,15)))+(IF(F285="h2",VLOOKUP(F285,'Appendix 3 Rules'!$A$1:$O$34,15)))+(IF(F285="h3",VLOOKUP(F285,'Appendix 3 Rules'!$A$1:$O$34,15)))+(IF(F285="i1",VLOOKUP(F285,'Appendix 3 Rules'!$A$1:$O$34,15)))+(IF(F285="i2",VLOOKUP(F285,'Appendix 3 Rules'!$A$1:$O$34,15)))+(IF(F285="j1",VLOOKUP(F285,'Appendix 3 Rules'!$A$1:$O$34,15)))+(IF(F285="j2",VLOOKUP(F285,'Appendix 3 Rules'!$A$1:$O$34,15)))+(IF(F285="k",VLOOKUP(F285,'Appendix 3 Rules'!$A$1:$O$34,15)))+(IF(F285="l1",VLOOKUP(F285,'Appendix 3 Rules'!$A$1:$O$34,15)))+(IF(F285="l2",VLOOKUP(F285,'Appendix 3 Rules'!$A$1:$O$34,15)))+(IF(F285="m1",VLOOKUP(F285,'Appendix 3 Rules'!$A$1:$O$34,15)))+(IF(F285="m2",VLOOKUP(F285,'Appendix 3 Rules'!$A$1:$O$34,15)))+(IF(F285="m3",VLOOKUP(F285,'Appendix 3 Rules'!$A$1:$O$34,15)))+(IF(F285="n",VLOOKUP(F285,'Appendix 3 Rules'!$A$1:$O$34,15)))+(IF(F285="o",VLOOKUP(F285,'Appendix 3 Rules'!$A$1:$O$34,15)))+(IF(F285="p",VLOOKUP(F285,'Appendix 3 Rules'!$A$1:$O$34,15)))+(IF(F285="q",VLOOKUP(F285,'Appendix 3 Rules'!$A$1:$O$34,15)))+(IF(F285="r",VLOOKUP(F285,'Appendix 3 Rules'!$A$1:$O$34,15)))+(IF(F285="s",VLOOKUP(F285,'Appendix 3 Rules'!$A$1:$O$34,15)))+(IF(F285="t",VLOOKUP(F285,'Appendix 3 Rules'!$A$1:$O$34,15)))+(IF(F285="u",VLOOKUP(F285,'Appendix 3 Rules'!$A$1:$O$34,15))))))</f>
        <v/>
      </c>
      <c r="I285" s="12"/>
      <c r="J285" s="13"/>
      <c r="K285" s="12"/>
      <c r="L285" s="13"/>
      <c r="M285" s="12"/>
      <c r="N285" s="13"/>
      <c r="O285" s="12"/>
      <c r="P285" s="13"/>
      <c r="Q285" s="12"/>
      <c r="R285" s="13"/>
      <c r="S285" s="12"/>
      <c r="T285" s="13"/>
      <c r="U285" s="12"/>
      <c r="V285" s="13"/>
      <c r="W285" s="12"/>
      <c r="X285" s="13"/>
      <c r="Y285" s="12"/>
      <c r="Z285" s="13"/>
      <c r="AA285" s="12"/>
      <c r="AB285" s="13"/>
      <c r="AC285" s="8"/>
      <c r="AD285" s="13"/>
      <c r="AE285" s="8"/>
      <c r="AF285" s="13"/>
      <c r="AG285" s="8"/>
      <c r="AH285" s="13"/>
      <c r="AI285" s="13"/>
      <c r="AJ285" s="13"/>
      <c r="AK285" s="13"/>
      <c r="AL285" s="13"/>
      <c r="AM285" s="13" t="str">
        <f>IF(OR(AE285&lt;&gt;"",AG285&lt;&gt;""),"",IF(AND(F285&lt;&gt;"f",M285&lt;&gt;""),VLOOKUP(F285,'Appendix 3 Rules'!$A$1:$O$34,4,0),""))</f>
        <v/>
      </c>
      <c r="AN285" s="13" t="str">
        <f>IF(Q285="","",VLOOKUP(F285,'Appendix 3 Rules'!$A$1:$N$34,6,FALSE))</f>
        <v/>
      </c>
      <c r="AO285" s="13" t="str">
        <f>IF(AND(F285="f",U285&lt;&gt;""),VLOOKUP(F285,'Appendix 3 Rules'!$A$1:$N$34,8,FALSE),"")</f>
        <v/>
      </c>
    </row>
    <row r="286" spans="1:41" ht="18" customHeight="1" x14ac:dyDescent="0.2">
      <c r="B286" s="70"/>
      <c r="C286" s="9"/>
      <c r="D286" s="10"/>
      <c r="E286" s="9"/>
      <c r="F286" s="8"/>
      <c r="G286" s="20" t="str">
        <f>IF(F286="","",SUMPRODUCT(IF(I286="",0,INDEX('Appendix 3 Rules'!$B$2:$B$18,MATCH(F286,'Appendix 3 Rules'!$A$2:$A$17))))+(IF(K286="",0,INDEX('Appendix 3 Rules'!$C$2:$C$18,MATCH(F286,'Appendix 3 Rules'!$A$2:$A$17))))+(IF(M286="",0,INDEX('Appendix 3 Rules'!$D$2:$D$18,MATCH(F286,'Appendix 3 Rules'!$A$2:$A$17))))+(IF(O286="",0,INDEX('Appendix 3 Rules'!$E$2:$E$18,MATCH(F286,'Appendix 3 Rules'!$A$2:$A$17))))+(IF(Q286="",0,INDEX('Appendix 3 Rules'!$F$2:$F$18,MATCH(F286,'Appendix 3 Rules'!$A$2:$A$17))))+(IF(S286="",0,INDEX('Appendix 3 Rules'!$G$2:$G$18,MATCH(F286,'Appendix 3 Rules'!$A$2:$A$17))))+(IF(U286="",0,INDEX('Appendix 3 Rules'!$H$2:$H$18,MATCH(F286,'Appendix 3 Rules'!$A$2:$A$17))))+(IF(W286="",0,INDEX('Appendix 3 Rules'!$I$2:$I$18,MATCH(F286,'Appendix 3 Rules'!$A$2:$A$17))))+(IF(Y286="",0,INDEX('Appendix 3 Rules'!$J$2:$J$18,MATCH(F286,'Appendix 3 Rules'!$A$2:$A$17))))+(IF(AA286="",0,INDEX('Appendix 3 Rules'!$K$2:$K$18,MATCH(F286,'Appendix 3 Rules'!$A$2:$A$17))))+(IF(AC286="",0,INDEX('Appendix 3 Rules'!$L$2:$L$18,MATCH(F286,'Appendix 3 Rules'!$A$2:$A$17))))+(IF(AE286="",0,INDEX('Appendix 3 Rules'!$M$2:$M$18,MATCH(F286,'Appendix 3 Rules'!$A$2:$A$17))))+(IF(AG286="",0,INDEX('Appendix 3 Rules'!$N$2:$N$18,MATCH(F286,'Appendix 3 Rules'!$A$2:$A$17))))+(IF(F286="gc1",VLOOKUP(F286,'Appendix 3 Rules'!$A$1:$O$34,15)))+(IF(F286="gc2",VLOOKUP(F286,'Appendix 3 Rules'!$A$1:$O$34,15)))+(IF(F286="gc3",VLOOKUP(F286,'Appendix 3 Rules'!$A$1:$O$34,15)))+(IF(F286="gr1",VLOOKUP(F286,'Appendix 3 Rules'!$A$1:$O$34,15)))+(IF(F286="gr2",VLOOKUP(F286,'Appendix 3 Rules'!$A$1:$O$34,15)))+(IF(F286="gr3",VLOOKUP(F286,'Appendix 3 Rules'!$A$1:$O$34,15)))+(IF(F286="h1",VLOOKUP(F286,'Appendix 3 Rules'!$A$1:$O$34,15)))+(IF(F286="h2",VLOOKUP(F286,'Appendix 3 Rules'!$A$1:$O$34,15)))+(IF(F286="h3",VLOOKUP(F286,'Appendix 3 Rules'!$A$1:$O$34,15)))+(IF(F286="i1",VLOOKUP(F286,'Appendix 3 Rules'!$A$1:$O$34,15)))+(IF(F286="i2",VLOOKUP(F286,'Appendix 3 Rules'!$A$1:$O$34,15)))+(IF(F286="j1",VLOOKUP(F286,'Appendix 3 Rules'!$A$1:$O$34,15)))+(IF(F286="j2",VLOOKUP(F286,'Appendix 3 Rules'!$A$1:$O$34,15)))+(IF(F286="k",VLOOKUP(F286,'Appendix 3 Rules'!$A$1:$O$34,15)))+(IF(F286="l1",VLOOKUP(F286,'Appendix 3 Rules'!$A$1:$O$34,15)))+(IF(F286="l2",VLOOKUP(F286,'Appendix 3 Rules'!$A$1:$O$34,15)))+(IF(F286="m1",VLOOKUP(F286,'Appendix 3 Rules'!$A$1:$O$34,15)))+(IF(F286="m2",VLOOKUP(F286,'Appendix 3 Rules'!$A$1:$O$34,15)))+(IF(F286="m3",VLOOKUP(F286,'Appendix 3 Rules'!$A$1:$O$34,15)))+(IF(F286="n",VLOOKUP(F286,'Appendix 3 Rules'!$A$1:$O$34,15)))+(IF(F286="o",VLOOKUP(F286,'Appendix 3 Rules'!$A$1:$O$34,15)))+(IF(F286="p",VLOOKUP(F286,'Appendix 3 Rules'!$A$1:$O$34,15)))+(IF(F286="q",VLOOKUP(F286,'Appendix 3 Rules'!$A$1:$O$34,15)))+(IF(F286="r",VLOOKUP(F286,'Appendix 3 Rules'!$A$1:$O$34,15)))+(IF(F286="s",VLOOKUP(F286,'Appendix 3 Rules'!$A$1:$O$34,15)))+(IF(F286="t",VLOOKUP(F286,'Appendix 3 Rules'!$A$1:$O$34,15)))+(IF(F286="u",VLOOKUP(F286,'Appendix 3 Rules'!$A$1:$O$34,15))))</f>
        <v/>
      </c>
      <c r="H286" s="61" t="str">
        <f>IF(F286="","",IF(OR(F286="d",F286="e",F286="gc1",F286="gc2",F286="gc3",F286="gr1",F286="gr2",F286="gr3",F286="h1",F286="h2",F286="h3",F286="i1",F286="i2",F286="j1",F286="j2",F286="k",F286="l1",F286="l2",F286="m1",F286="m2",F286="m3",F286="n",F286="o",F286="p",F286="q",F286="r",F286="s",F286="t",F286="u",F286="f"),MIN(G286,VLOOKUP(F286,'Appx 3 (Mass) Rules'!$A$1:$D$150,4,0)),MIN(G286,VLOOKUP(F286,'Appx 3 (Mass) Rules'!$A$1:$D$150,4,0),SUMPRODUCT(IF(I286="",0,INDEX('Appendix 3 Rules'!$B$2:$B$18,MATCH(F286,'Appendix 3 Rules'!$A$2:$A$17))))+(IF(K286="",0,INDEX('Appendix 3 Rules'!$C$2:$C$18,MATCH(F286,'Appendix 3 Rules'!$A$2:$A$17))))+(IF(M286="",0,INDEX('Appendix 3 Rules'!$D$2:$D$18,MATCH(F286,'Appendix 3 Rules'!$A$2:$A$17))))+(IF(O286="",0,INDEX('Appendix 3 Rules'!$E$2:$E$18,MATCH(F286,'Appendix 3 Rules'!$A$2:$A$17))))+(IF(Q286="",0,INDEX('Appendix 3 Rules'!$F$2:$F$18,MATCH(F286,'Appendix 3 Rules'!$A$2:$A$17))))+(IF(S286="",0,INDEX('Appendix 3 Rules'!$G$2:$G$18,MATCH(F286,'Appendix 3 Rules'!$A$2:$A$17))))+(IF(U286="",0,INDEX('Appendix 3 Rules'!$H$2:$H$18,MATCH(F286,'Appendix 3 Rules'!$A$2:$A$17))))+(IF(W286="",0,INDEX('Appendix 3 Rules'!$I$2:$I$18,MATCH(F286,'Appendix 3 Rules'!$A$2:$A$17))))+(IF(Y286="",0,INDEX('Appendix 3 Rules'!$J$2:$J$18,MATCH(F286,'Appendix 3 Rules'!$A$2:$A$17))))+(IF(AA286="",0,INDEX('Appendix 3 Rules'!$K$2:$K$18,MATCH(F286,'Appendix 3 Rules'!$A$2:$A$17))))+(IF(AC286="",0,INDEX('Appendix 3 Rules'!$L$2:$L$18,MATCH(F286,'Appendix 3 Rules'!$A$2:$A$17))))+(IF(AE286="",0,INDEX('Appendix 3 Rules'!$M$2:$M$18,MATCH(F286,'Appendix 3 Rules'!$A$2:$A$17))))+(IF(AG286="",0,INDEX('Appendix 3 Rules'!$N$2:$N$18,MATCH(F286,'Appendix 3 Rules'!$A$2:$A$17))))+(IF(F286="gc1",VLOOKUP(F286,'Appendix 3 Rules'!$A$1:$O$34,15)))+(IF(F286="gc2",VLOOKUP(F286,'Appendix 3 Rules'!$A$1:$O$34,15)))+(IF(F286="gc3",VLOOKUP(F286,'Appendix 3 Rules'!$A$1:$O$34,15)))+(IF(F286="gr1",VLOOKUP(F286,'Appendix 3 Rules'!$A$1:$O$34,15)))+(IF(F286="gr2",VLOOKUP(F286,'Appendix 3 Rules'!$A$1:$O$34,15)))+(IF(F286="gr3",VLOOKUP(F286,'Appendix 3 Rules'!$A$1:$O$34,15)))+(IF(F286="h1",VLOOKUP(F286,'Appendix 3 Rules'!$A$1:$O$34,15)))+(IF(F286="h2",VLOOKUP(F286,'Appendix 3 Rules'!$A$1:$O$34,15)))+(IF(F286="h3",VLOOKUP(F286,'Appendix 3 Rules'!$A$1:$O$34,15)))+(IF(F286="i1",VLOOKUP(F286,'Appendix 3 Rules'!$A$1:$O$34,15)))+(IF(F286="i2",VLOOKUP(F286,'Appendix 3 Rules'!$A$1:$O$34,15)))+(IF(F286="j1",VLOOKUP(F286,'Appendix 3 Rules'!$A$1:$O$34,15)))+(IF(F286="j2",VLOOKUP(F286,'Appendix 3 Rules'!$A$1:$O$34,15)))+(IF(F286="k",VLOOKUP(F286,'Appendix 3 Rules'!$A$1:$O$34,15)))+(IF(F286="l1",VLOOKUP(F286,'Appendix 3 Rules'!$A$1:$O$34,15)))+(IF(F286="l2",VLOOKUP(F286,'Appendix 3 Rules'!$A$1:$O$34,15)))+(IF(F286="m1",VLOOKUP(F286,'Appendix 3 Rules'!$A$1:$O$34,15)))+(IF(F286="m2",VLOOKUP(F286,'Appendix 3 Rules'!$A$1:$O$34,15)))+(IF(F286="m3",VLOOKUP(F286,'Appendix 3 Rules'!$A$1:$O$34,15)))+(IF(F286="n",VLOOKUP(F286,'Appendix 3 Rules'!$A$1:$O$34,15)))+(IF(F286="o",VLOOKUP(F286,'Appendix 3 Rules'!$A$1:$O$34,15)))+(IF(F286="p",VLOOKUP(F286,'Appendix 3 Rules'!$A$1:$O$34,15)))+(IF(F286="q",VLOOKUP(F286,'Appendix 3 Rules'!$A$1:$O$34,15)))+(IF(F286="r",VLOOKUP(F286,'Appendix 3 Rules'!$A$1:$O$34,15)))+(IF(F286="s",VLOOKUP(F286,'Appendix 3 Rules'!$A$1:$O$34,15)))+(IF(F286="t",VLOOKUP(F286,'Appendix 3 Rules'!$A$1:$O$34,15)))+(IF(F286="u",VLOOKUP(F286,'Appendix 3 Rules'!$A$1:$O$34,15))))))</f>
        <v/>
      </c>
      <c r="I286" s="11"/>
      <c r="J286" s="14"/>
      <c r="K286" s="11"/>
      <c r="L286" s="14"/>
      <c r="M286" s="11"/>
      <c r="N286" s="14"/>
      <c r="O286" s="11"/>
      <c r="P286" s="14"/>
      <c r="Q286" s="11"/>
      <c r="R286" s="14"/>
      <c r="S286" s="68"/>
      <c r="T286" s="14"/>
      <c r="U286" s="11"/>
      <c r="V286" s="14"/>
      <c r="W286" s="11"/>
      <c r="X286" s="14"/>
      <c r="Y286" s="69"/>
      <c r="Z286" s="14"/>
      <c r="AA286" s="69"/>
      <c r="AB286" s="14"/>
      <c r="AC286" s="8"/>
      <c r="AD286" s="13"/>
      <c r="AE286" s="8"/>
      <c r="AF286" s="13"/>
      <c r="AG286" s="8"/>
      <c r="AH286" s="13"/>
      <c r="AI286" s="13"/>
      <c r="AJ286" s="13"/>
      <c r="AK286" s="13"/>
      <c r="AL286" s="13"/>
      <c r="AM286" s="13" t="str">
        <f>IF(OR(AE286&lt;&gt;"",AG286&lt;&gt;""),"",IF(AND(F286&lt;&gt;"f",M286&lt;&gt;""),VLOOKUP(F286,'Appendix 3 Rules'!$A$1:$O$34,4,0),""))</f>
        <v/>
      </c>
      <c r="AN286" s="13" t="str">
        <f>IF(Q286="","",VLOOKUP(F286,'Appendix 3 Rules'!$A$1:$N$34,6,FALSE))</f>
        <v/>
      </c>
      <c r="AO286" s="13" t="str">
        <f>IF(AND(F286="f",U286&lt;&gt;""),VLOOKUP(F286,'Appendix 3 Rules'!$A$1:$N$34,8,FALSE),"")</f>
        <v/>
      </c>
    </row>
    <row r="287" spans="1:41" ht="18" customHeight="1" x14ac:dyDescent="0.2">
      <c r="B287" s="70"/>
      <c r="C287" s="9"/>
      <c r="D287" s="10"/>
      <c r="E287" s="9"/>
      <c r="F287" s="8"/>
      <c r="G287" s="20" t="str">
        <f>IF(F287="","",SUMPRODUCT(IF(I287="",0,INDEX('Appendix 3 Rules'!$B$2:$B$18,MATCH(F287,'Appendix 3 Rules'!$A$2:$A$17))))+(IF(K287="",0,INDEX('Appendix 3 Rules'!$C$2:$C$18,MATCH(F287,'Appendix 3 Rules'!$A$2:$A$17))))+(IF(M287="",0,INDEX('Appendix 3 Rules'!$D$2:$D$18,MATCH(F287,'Appendix 3 Rules'!$A$2:$A$17))))+(IF(O287="",0,INDEX('Appendix 3 Rules'!$E$2:$E$18,MATCH(F287,'Appendix 3 Rules'!$A$2:$A$17))))+(IF(Q287="",0,INDEX('Appendix 3 Rules'!$F$2:$F$18,MATCH(F287,'Appendix 3 Rules'!$A$2:$A$17))))+(IF(S287="",0,INDEX('Appendix 3 Rules'!$G$2:$G$18,MATCH(F287,'Appendix 3 Rules'!$A$2:$A$17))))+(IF(U287="",0,INDEX('Appendix 3 Rules'!$H$2:$H$18,MATCH(F287,'Appendix 3 Rules'!$A$2:$A$17))))+(IF(W287="",0,INDEX('Appendix 3 Rules'!$I$2:$I$18,MATCH(F287,'Appendix 3 Rules'!$A$2:$A$17))))+(IF(Y287="",0,INDEX('Appendix 3 Rules'!$J$2:$J$18,MATCH(F287,'Appendix 3 Rules'!$A$2:$A$17))))+(IF(AA287="",0,INDEX('Appendix 3 Rules'!$K$2:$K$18,MATCH(F287,'Appendix 3 Rules'!$A$2:$A$17))))+(IF(AC287="",0,INDEX('Appendix 3 Rules'!$L$2:$L$18,MATCH(F287,'Appendix 3 Rules'!$A$2:$A$17))))+(IF(AE287="",0,INDEX('Appendix 3 Rules'!$M$2:$M$18,MATCH(F287,'Appendix 3 Rules'!$A$2:$A$17))))+(IF(AG287="",0,INDEX('Appendix 3 Rules'!$N$2:$N$18,MATCH(F287,'Appendix 3 Rules'!$A$2:$A$17))))+(IF(F287="gc1",VLOOKUP(F287,'Appendix 3 Rules'!$A$1:$O$34,15)))+(IF(F287="gc2",VLOOKUP(F287,'Appendix 3 Rules'!$A$1:$O$34,15)))+(IF(F287="gc3",VLOOKUP(F287,'Appendix 3 Rules'!$A$1:$O$34,15)))+(IF(F287="gr1",VLOOKUP(F287,'Appendix 3 Rules'!$A$1:$O$34,15)))+(IF(F287="gr2",VLOOKUP(F287,'Appendix 3 Rules'!$A$1:$O$34,15)))+(IF(F287="gr3",VLOOKUP(F287,'Appendix 3 Rules'!$A$1:$O$34,15)))+(IF(F287="h1",VLOOKUP(F287,'Appendix 3 Rules'!$A$1:$O$34,15)))+(IF(F287="h2",VLOOKUP(F287,'Appendix 3 Rules'!$A$1:$O$34,15)))+(IF(F287="h3",VLOOKUP(F287,'Appendix 3 Rules'!$A$1:$O$34,15)))+(IF(F287="i1",VLOOKUP(F287,'Appendix 3 Rules'!$A$1:$O$34,15)))+(IF(F287="i2",VLOOKUP(F287,'Appendix 3 Rules'!$A$1:$O$34,15)))+(IF(F287="j1",VLOOKUP(F287,'Appendix 3 Rules'!$A$1:$O$34,15)))+(IF(F287="j2",VLOOKUP(F287,'Appendix 3 Rules'!$A$1:$O$34,15)))+(IF(F287="k",VLOOKUP(F287,'Appendix 3 Rules'!$A$1:$O$34,15)))+(IF(F287="l1",VLOOKUP(F287,'Appendix 3 Rules'!$A$1:$O$34,15)))+(IF(F287="l2",VLOOKUP(F287,'Appendix 3 Rules'!$A$1:$O$34,15)))+(IF(F287="m1",VLOOKUP(F287,'Appendix 3 Rules'!$A$1:$O$34,15)))+(IF(F287="m2",VLOOKUP(F287,'Appendix 3 Rules'!$A$1:$O$34,15)))+(IF(F287="m3",VLOOKUP(F287,'Appendix 3 Rules'!$A$1:$O$34,15)))+(IF(F287="n",VLOOKUP(F287,'Appendix 3 Rules'!$A$1:$O$34,15)))+(IF(F287="o",VLOOKUP(F287,'Appendix 3 Rules'!$A$1:$O$34,15)))+(IF(F287="p",VLOOKUP(F287,'Appendix 3 Rules'!$A$1:$O$34,15)))+(IF(F287="q",VLOOKUP(F287,'Appendix 3 Rules'!$A$1:$O$34,15)))+(IF(F287="r",VLOOKUP(F287,'Appendix 3 Rules'!$A$1:$O$34,15)))+(IF(F287="s",VLOOKUP(F287,'Appendix 3 Rules'!$A$1:$O$34,15)))+(IF(F287="t",VLOOKUP(F287,'Appendix 3 Rules'!$A$1:$O$34,15)))+(IF(F287="u",VLOOKUP(F287,'Appendix 3 Rules'!$A$1:$O$34,15))))</f>
        <v/>
      </c>
      <c r="H287" s="61" t="str">
        <f>IF(F287="","",IF(OR(F287="d",F287="e",F287="gc1",F287="gc2",F287="gc3",F287="gr1",F287="gr2",F287="gr3",F287="h1",F287="h2",F287="h3",F287="i1",F287="i2",F287="j1",F287="j2",F287="k",F287="l1",F287="l2",F287="m1",F287="m2",F287="m3",F287="n",F287="o",F287="p",F287="q",F287="r",F287="s",F287="t",F287="u",F287="f"),MIN(G287,VLOOKUP(F287,'Appx 3 (Mass) Rules'!$A$1:$D$150,4,0)),MIN(G287,VLOOKUP(F287,'Appx 3 (Mass) Rules'!$A$1:$D$150,4,0),SUMPRODUCT(IF(I287="",0,INDEX('Appendix 3 Rules'!$B$2:$B$18,MATCH(F287,'Appendix 3 Rules'!$A$2:$A$17))))+(IF(K287="",0,INDEX('Appendix 3 Rules'!$C$2:$C$18,MATCH(F287,'Appendix 3 Rules'!$A$2:$A$17))))+(IF(M287="",0,INDEX('Appendix 3 Rules'!$D$2:$D$18,MATCH(F287,'Appendix 3 Rules'!$A$2:$A$17))))+(IF(O287="",0,INDEX('Appendix 3 Rules'!$E$2:$E$18,MATCH(F287,'Appendix 3 Rules'!$A$2:$A$17))))+(IF(Q287="",0,INDEX('Appendix 3 Rules'!$F$2:$F$18,MATCH(F287,'Appendix 3 Rules'!$A$2:$A$17))))+(IF(S287="",0,INDEX('Appendix 3 Rules'!$G$2:$G$18,MATCH(F287,'Appendix 3 Rules'!$A$2:$A$17))))+(IF(U287="",0,INDEX('Appendix 3 Rules'!$H$2:$H$18,MATCH(F287,'Appendix 3 Rules'!$A$2:$A$17))))+(IF(W287="",0,INDEX('Appendix 3 Rules'!$I$2:$I$18,MATCH(F287,'Appendix 3 Rules'!$A$2:$A$17))))+(IF(Y287="",0,INDEX('Appendix 3 Rules'!$J$2:$J$18,MATCH(F287,'Appendix 3 Rules'!$A$2:$A$17))))+(IF(AA287="",0,INDEX('Appendix 3 Rules'!$K$2:$K$18,MATCH(F287,'Appendix 3 Rules'!$A$2:$A$17))))+(IF(AC287="",0,INDEX('Appendix 3 Rules'!$L$2:$L$18,MATCH(F287,'Appendix 3 Rules'!$A$2:$A$17))))+(IF(AE287="",0,INDEX('Appendix 3 Rules'!$M$2:$M$18,MATCH(F287,'Appendix 3 Rules'!$A$2:$A$17))))+(IF(AG287="",0,INDEX('Appendix 3 Rules'!$N$2:$N$18,MATCH(F287,'Appendix 3 Rules'!$A$2:$A$17))))+(IF(F287="gc1",VLOOKUP(F287,'Appendix 3 Rules'!$A$1:$O$34,15)))+(IF(F287="gc2",VLOOKUP(F287,'Appendix 3 Rules'!$A$1:$O$34,15)))+(IF(F287="gc3",VLOOKUP(F287,'Appendix 3 Rules'!$A$1:$O$34,15)))+(IF(F287="gr1",VLOOKUP(F287,'Appendix 3 Rules'!$A$1:$O$34,15)))+(IF(F287="gr2",VLOOKUP(F287,'Appendix 3 Rules'!$A$1:$O$34,15)))+(IF(F287="gr3",VLOOKUP(F287,'Appendix 3 Rules'!$A$1:$O$34,15)))+(IF(F287="h1",VLOOKUP(F287,'Appendix 3 Rules'!$A$1:$O$34,15)))+(IF(F287="h2",VLOOKUP(F287,'Appendix 3 Rules'!$A$1:$O$34,15)))+(IF(F287="h3",VLOOKUP(F287,'Appendix 3 Rules'!$A$1:$O$34,15)))+(IF(F287="i1",VLOOKUP(F287,'Appendix 3 Rules'!$A$1:$O$34,15)))+(IF(F287="i2",VLOOKUP(F287,'Appendix 3 Rules'!$A$1:$O$34,15)))+(IF(F287="j1",VLOOKUP(F287,'Appendix 3 Rules'!$A$1:$O$34,15)))+(IF(F287="j2",VLOOKUP(F287,'Appendix 3 Rules'!$A$1:$O$34,15)))+(IF(F287="k",VLOOKUP(F287,'Appendix 3 Rules'!$A$1:$O$34,15)))+(IF(F287="l1",VLOOKUP(F287,'Appendix 3 Rules'!$A$1:$O$34,15)))+(IF(F287="l2",VLOOKUP(F287,'Appendix 3 Rules'!$A$1:$O$34,15)))+(IF(F287="m1",VLOOKUP(F287,'Appendix 3 Rules'!$A$1:$O$34,15)))+(IF(F287="m2",VLOOKUP(F287,'Appendix 3 Rules'!$A$1:$O$34,15)))+(IF(F287="m3",VLOOKUP(F287,'Appendix 3 Rules'!$A$1:$O$34,15)))+(IF(F287="n",VLOOKUP(F287,'Appendix 3 Rules'!$A$1:$O$34,15)))+(IF(F287="o",VLOOKUP(F287,'Appendix 3 Rules'!$A$1:$O$34,15)))+(IF(F287="p",VLOOKUP(F287,'Appendix 3 Rules'!$A$1:$O$34,15)))+(IF(F287="q",VLOOKUP(F287,'Appendix 3 Rules'!$A$1:$O$34,15)))+(IF(F287="r",VLOOKUP(F287,'Appendix 3 Rules'!$A$1:$O$34,15)))+(IF(F287="s",VLOOKUP(F287,'Appendix 3 Rules'!$A$1:$O$34,15)))+(IF(F287="t",VLOOKUP(F287,'Appendix 3 Rules'!$A$1:$O$34,15)))+(IF(F287="u",VLOOKUP(F287,'Appendix 3 Rules'!$A$1:$O$34,15))))))</f>
        <v/>
      </c>
      <c r="I287" s="12"/>
      <c r="J287" s="13"/>
      <c r="K287" s="12"/>
      <c r="L287" s="13"/>
      <c r="M287" s="12"/>
      <c r="N287" s="13"/>
      <c r="O287" s="12"/>
      <c r="P287" s="13"/>
      <c r="Q287" s="12"/>
      <c r="R287" s="13"/>
      <c r="S287" s="12"/>
      <c r="T287" s="13"/>
      <c r="U287" s="12"/>
      <c r="V287" s="13"/>
      <c r="W287" s="12"/>
      <c r="X287" s="13"/>
      <c r="Y287" s="12"/>
      <c r="Z287" s="13"/>
      <c r="AA287" s="12"/>
      <c r="AB287" s="13"/>
      <c r="AC287" s="8"/>
      <c r="AD287" s="13"/>
      <c r="AE287" s="8"/>
      <c r="AF287" s="13"/>
      <c r="AG287" s="8"/>
      <c r="AH287" s="13"/>
      <c r="AI287" s="13"/>
      <c r="AJ287" s="13"/>
      <c r="AK287" s="13"/>
      <c r="AL287" s="13"/>
      <c r="AM287" s="13" t="str">
        <f>IF(OR(AE287&lt;&gt;"",AG287&lt;&gt;""),"",IF(AND(F287&lt;&gt;"f",M287&lt;&gt;""),VLOOKUP(F287,'Appendix 3 Rules'!$A$1:$O$34,4,0),""))</f>
        <v/>
      </c>
      <c r="AN287" s="13" t="str">
        <f>IF(Q287="","",VLOOKUP(F287,'Appendix 3 Rules'!$A$1:$N$34,6,FALSE))</f>
        <v/>
      </c>
      <c r="AO287" s="13" t="str">
        <f>IF(AND(F287="f",U287&lt;&gt;""),VLOOKUP(F287,'Appendix 3 Rules'!$A$1:$N$34,8,FALSE),"")</f>
        <v/>
      </c>
    </row>
    <row r="288" spans="1:41" ht="18" customHeight="1" x14ac:dyDescent="0.2">
      <c r="B288" s="70"/>
      <c r="C288" s="9"/>
      <c r="D288" s="10"/>
      <c r="E288" s="9"/>
      <c r="F288" s="8"/>
      <c r="G288" s="20" t="str">
        <f>IF(F288="","",SUMPRODUCT(IF(I288="",0,INDEX('Appendix 3 Rules'!$B$2:$B$18,MATCH(F288,'Appendix 3 Rules'!$A$2:$A$17))))+(IF(K288="",0,INDEX('Appendix 3 Rules'!$C$2:$C$18,MATCH(F288,'Appendix 3 Rules'!$A$2:$A$17))))+(IF(M288="",0,INDEX('Appendix 3 Rules'!$D$2:$D$18,MATCH(F288,'Appendix 3 Rules'!$A$2:$A$17))))+(IF(O288="",0,INDEX('Appendix 3 Rules'!$E$2:$E$18,MATCH(F288,'Appendix 3 Rules'!$A$2:$A$17))))+(IF(Q288="",0,INDEX('Appendix 3 Rules'!$F$2:$F$18,MATCH(F288,'Appendix 3 Rules'!$A$2:$A$17))))+(IF(S288="",0,INDEX('Appendix 3 Rules'!$G$2:$G$18,MATCH(F288,'Appendix 3 Rules'!$A$2:$A$17))))+(IF(U288="",0,INDEX('Appendix 3 Rules'!$H$2:$H$18,MATCH(F288,'Appendix 3 Rules'!$A$2:$A$17))))+(IF(W288="",0,INDEX('Appendix 3 Rules'!$I$2:$I$18,MATCH(F288,'Appendix 3 Rules'!$A$2:$A$17))))+(IF(Y288="",0,INDEX('Appendix 3 Rules'!$J$2:$J$18,MATCH(F288,'Appendix 3 Rules'!$A$2:$A$17))))+(IF(AA288="",0,INDEX('Appendix 3 Rules'!$K$2:$K$18,MATCH(F288,'Appendix 3 Rules'!$A$2:$A$17))))+(IF(AC288="",0,INDEX('Appendix 3 Rules'!$L$2:$L$18,MATCH(F288,'Appendix 3 Rules'!$A$2:$A$17))))+(IF(AE288="",0,INDEX('Appendix 3 Rules'!$M$2:$M$18,MATCH(F288,'Appendix 3 Rules'!$A$2:$A$17))))+(IF(AG288="",0,INDEX('Appendix 3 Rules'!$N$2:$N$18,MATCH(F288,'Appendix 3 Rules'!$A$2:$A$17))))+(IF(F288="gc1",VLOOKUP(F288,'Appendix 3 Rules'!$A$1:$O$34,15)))+(IF(F288="gc2",VLOOKUP(F288,'Appendix 3 Rules'!$A$1:$O$34,15)))+(IF(F288="gc3",VLOOKUP(F288,'Appendix 3 Rules'!$A$1:$O$34,15)))+(IF(F288="gr1",VLOOKUP(F288,'Appendix 3 Rules'!$A$1:$O$34,15)))+(IF(F288="gr2",VLOOKUP(F288,'Appendix 3 Rules'!$A$1:$O$34,15)))+(IF(F288="gr3",VLOOKUP(F288,'Appendix 3 Rules'!$A$1:$O$34,15)))+(IF(F288="h1",VLOOKUP(F288,'Appendix 3 Rules'!$A$1:$O$34,15)))+(IF(F288="h2",VLOOKUP(F288,'Appendix 3 Rules'!$A$1:$O$34,15)))+(IF(F288="h3",VLOOKUP(F288,'Appendix 3 Rules'!$A$1:$O$34,15)))+(IF(F288="i1",VLOOKUP(F288,'Appendix 3 Rules'!$A$1:$O$34,15)))+(IF(F288="i2",VLOOKUP(F288,'Appendix 3 Rules'!$A$1:$O$34,15)))+(IF(F288="j1",VLOOKUP(F288,'Appendix 3 Rules'!$A$1:$O$34,15)))+(IF(F288="j2",VLOOKUP(F288,'Appendix 3 Rules'!$A$1:$O$34,15)))+(IF(F288="k",VLOOKUP(F288,'Appendix 3 Rules'!$A$1:$O$34,15)))+(IF(F288="l1",VLOOKUP(F288,'Appendix 3 Rules'!$A$1:$O$34,15)))+(IF(F288="l2",VLOOKUP(F288,'Appendix 3 Rules'!$A$1:$O$34,15)))+(IF(F288="m1",VLOOKUP(F288,'Appendix 3 Rules'!$A$1:$O$34,15)))+(IF(F288="m2",VLOOKUP(F288,'Appendix 3 Rules'!$A$1:$O$34,15)))+(IF(F288="m3",VLOOKUP(F288,'Appendix 3 Rules'!$A$1:$O$34,15)))+(IF(F288="n",VLOOKUP(F288,'Appendix 3 Rules'!$A$1:$O$34,15)))+(IF(F288="o",VLOOKUP(F288,'Appendix 3 Rules'!$A$1:$O$34,15)))+(IF(F288="p",VLOOKUP(F288,'Appendix 3 Rules'!$A$1:$O$34,15)))+(IF(F288="q",VLOOKUP(F288,'Appendix 3 Rules'!$A$1:$O$34,15)))+(IF(F288="r",VLOOKUP(F288,'Appendix 3 Rules'!$A$1:$O$34,15)))+(IF(F288="s",VLOOKUP(F288,'Appendix 3 Rules'!$A$1:$O$34,15)))+(IF(F288="t",VLOOKUP(F288,'Appendix 3 Rules'!$A$1:$O$34,15)))+(IF(F288="u",VLOOKUP(F288,'Appendix 3 Rules'!$A$1:$O$34,15))))</f>
        <v/>
      </c>
      <c r="H288" s="61" t="str">
        <f>IF(F288="","",IF(OR(F288="d",F288="e",F288="gc1",F288="gc2",F288="gc3",F288="gr1",F288="gr2",F288="gr3",F288="h1",F288="h2",F288="h3",F288="i1",F288="i2",F288="j1",F288="j2",F288="k",F288="l1",F288="l2",F288="m1",F288="m2",F288="m3",F288="n",F288="o",F288="p",F288="q",F288="r",F288="s",F288="t",F288="u",F288="f"),MIN(G288,VLOOKUP(F288,'Appx 3 (Mass) Rules'!$A$1:$D$150,4,0)),MIN(G288,VLOOKUP(F288,'Appx 3 (Mass) Rules'!$A$1:$D$150,4,0),SUMPRODUCT(IF(I288="",0,INDEX('Appendix 3 Rules'!$B$2:$B$18,MATCH(F288,'Appendix 3 Rules'!$A$2:$A$17))))+(IF(K288="",0,INDEX('Appendix 3 Rules'!$C$2:$C$18,MATCH(F288,'Appendix 3 Rules'!$A$2:$A$17))))+(IF(M288="",0,INDEX('Appendix 3 Rules'!$D$2:$D$18,MATCH(F288,'Appendix 3 Rules'!$A$2:$A$17))))+(IF(O288="",0,INDEX('Appendix 3 Rules'!$E$2:$E$18,MATCH(F288,'Appendix 3 Rules'!$A$2:$A$17))))+(IF(Q288="",0,INDEX('Appendix 3 Rules'!$F$2:$F$18,MATCH(F288,'Appendix 3 Rules'!$A$2:$A$17))))+(IF(S288="",0,INDEX('Appendix 3 Rules'!$G$2:$G$18,MATCH(F288,'Appendix 3 Rules'!$A$2:$A$17))))+(IF(U288="",0,INDEX('Appendix 3 Rules'!$H$2:$H$18,MATCH(F288,'Appendix 3 Rules'!$A$2:$A$17))))+(IF(W288="",0,INDEX('Appendix 3 Rules'!$I$2:$I$18,MATCH(F288,'Appendix 3 Rules'!$A$2:$A$17))))+(IF(Y288="",0,INDEX('Appendix 3 Rules'!$J$2:$J$18,MATCH(F288,'Appendix 3 Rules'!$A$2:$A$17))))+(IF(AA288="",0,INDEX('Appendix 3 Rules'!$K$2:$K$18,MATCH(F288,'Appendix 3 Rules'!$A$2:$A$17))))+(IF(AC288="",0,INDEX('Appendix 3 Rules'!$L$2:$L$18,MATCH(F288,'Appendix 3 Rules'!$A$2:$A$17))))+(IF(AE288="",0,INDEX('Appendix 3 Rules'!$M$2:$M$18,MATCH(F288,'Appendix 3 Rules'!$A$2:$A$17))))+(IF(AG288="",0,INDEX('Appendix 3 Rules'!$N$2:$N$18,MATCH(F288,'Appendix 3 Rules'!$A$2:$A$17))))+(IF(F288="gc1",VLOOKUP(F288,'Appendix 3 Rules'!$A$1:$O$34,15)))+(IF(F288="gc2",VLOOKUP(F288,'Appendix 3 Rules'!$A$1:$O$34,15)))+(IF(F288="gc3",VLOOKUP(F288,'Appendix 3 Rules'!$A$1:$O$34,15)))+(IF(F288="gr1",VLOOKUP(F288,'Appendix 3 Rules'!$A$1:$O$34,15)))+(IF(F288="gr2",VLOOKUP(F288,'Appendix 3 Rules'!$A$1:$O$34,15)))+(IF(F288="gr3",VLOOKUP(F288,'Appendix 3 Rules'!$A$1:$O$34,15)))+(IF(F288="h1",VLOOKUP(F288,'Appendix 3 Rules'!$A$1:$O$34,15)))+(IF(F288="h2",VLOOKUP(F288,'Appendix 3 Rules'!$A$1:$O$34,15)))+(IF(F288="h3",VLOOKUP(F288,'Appendix 3 Rules'!$A$1:$O$34,15)))+(IF(F288="i1",VLOOKUP(F288,'Appendix 3 Rules'!$A$1:$O$34,15)))+(IF(F288="i2",VLOOKUP(F288,'Appendix 3 Rules'!$A$1:$O$34,15)))+(IF(F288="j1",VLOOKUP(F288,'Appendix 3 Rules'!$A$1:$O$34,15)))+(IF(F288="j2",VLOOKUP(F288,'Appendix 3 Rules'!$A$1:$O$34,15)))+(IF(F288="k",VLOOKUP(F288,'Appendix 3 Rules'!$A$1:$O$34,15)))+(IF(F288="l1",VLOOKUP(F288,'Appendix 3 Rules'!$A$1:$O$34,15)))+(IF(F288="l2",VLOOKUP(F288,'Appendix 3 Rules'!$A$1:$O$34,15)))+(IF(F288="m1",VLOOKUP(F288,'Appendix 3 Rules'!$A$1:$O$34,15)))+(IF(F288="m2",VLOOKUP(F288,'Appendix 3 Rules'!$A$1:$O$34,15)))+(IF(F288="m3",VLOOKUP(F288,'Appendix 3 Rules'!$A$1:$O$34,15)))+(IF(F288="n",VLOOKUP(F288,'Appendix 3 Rules'!$A$1:$O$34,15)))+(IF(F288="o",VLOOKUP(F288,'Appendix 3 Rules'!$A$1:$O$34,15)))+(IF(F288="p",VLOOKUP(F288,'Appendix 3 Rules'!$A$1:$O$34,15)))+(IF(F288="q",VLOOKUP(F288,'Appendix 3 Rules'!$A$1:$O$34,15)))+(IF(F288="r",VLOOKUP(F288,'Appendix 3 Rules'!$A$1:$O$34,15)))+(IF(F288="s",VLOOKUP(F288,'Appendix 3 Rules'!$A$1:$O$34,15)))+(IF(F288="t",VLOOKUP(F288,'Appendix 3 Rules'!$A$1:$O$34,15)))+(IF(F288="u",VLOOKUP(F288,'Appendix 3 Rules'!$A$1:$O$34,15))))))</f>
        <v/>
      </c>
      <c r="I288" s="11"/>
      <c r="J288" s="14"/>
      <c r="K288" s="11"/>
      <c r="L288" s="14"/>
      <c r="M288" s="11"/>
      <c r="N288" s="14"/>
      <c r="O288" s="11"/>
      <c r="P288" s="14"/>
      <c r="Q288" s="11"/>
      <c r="R288" s="14"/>
      <c r="S288" s="68"/>
      <c r="T288" s="14"/>
      <c r="U288" s="11"/>
      <c r="V288" s="14"/>
      <c r="W288" s="11"/>
      <c r="X288" s="14"/>
      <c r="Y288" s="69"/>
      <c r="Z288" s="14"/>
      <c r="AA288" s="69"/>
      <c r="AB288" s="14"/>
      <c r="AC288" s="8"/>
      <c r="AD288" s="13"/>
      <c r="AE288" s="8"/>
      <c r="AF288" s="13"/>
      <c r="AG288" s="8"/>
      <c r="AH288" s="13"/>
      <c r="AI288" s="13"/>
      <c r="AJ288" s="13"/>
      <c r="AK288" s="13"/>
      <c r="AL288" s="13"/>
      <c r="AM288" s="13" t="str">
        <f>IF(OR(AE288&lt;&gt;"",AG288&lt;&gt;""),"",IF(AND(F288&lt;&gt;"f",M288&lt;&gt;""),VLOOKUP(F288,'Appendix 3 Rules'!$A$1:$O$34,4,0),""))</f>
        <v/>
      </c>
      <c r="AN288" s="13" t="str">
        <f>IF(Q288="","",VLOOKUP(F288,'Appendix 3 Rules'!$A$1:$N$34,6,FALSE))</f>
        <v/>
      </c>
      <c r="AO288" s="13" t="str">
        <f>IF(AND(F288="f",U288&lt;&gt;""),VLOOKUP(F288,'Appendix 3 Rules'!$A$1:$N$34,8,FALSE),"")</f>
        <v/>
      </c>
    </row>
    <row r="289" spans="1:41" ht="18" customHeight="1" x14ac:dyDescent="0.2">
      <c r="B289" s="70"/>
      <c r="C289" s="9"/>
      <c r="D289" s="10"/>
      <c r="E289" s="9"/>
      <c r="F289" s="8"/>
      <c r="G289" s="20" t="str">
        <f>IF(F289="","",SUMPRODUCT(IF(I289="",0,INDEX('Appendix 3 Rules'!$B$2:$B$18,MATCH(F289,'Appendix 3 Rules'!$A$2:$A$17))))+(IF(K289="",0,INDEX('Appendix 3 Rules'!$C$2:$C$18,MATCH(F289,'Appendix 3 Rules'!$A$2:$A$17))))+(IF(M289="",0,INDEX('Appendix 3 Rules'!$D$2:$D$18,MATCH(F289,'Appendix 3 Rules'!$A$2:$A$17))))+(IF(O289="",0,INDEX('Appendix 3 Rules'!$E$2:$E$18,MATCH(F289,'Appendix 3 Rules'!$A$2:$A$17))))+(IF(Q289="",0,INDEX('Appendix 3 Rules'!$F$2:$F$18,MATCH(F289,'Appendix 3 Rules'!$A$2:$A$17))))+(IF(S289="",0,INDEX('Appendix 3 Rules'!$G$2:$G$18,MATCH(F289,'Appendix 3 Rules'!$A$2:$A$17))))+(IF(U289="",0,INDEX('Appendix 3 Rules'!$H$2:$H$18,MATCH(F289,'Appendix 3 Rules'!$A$2:$A$17))))+(IF(W289="",0,INDEX('Appendix 3 Rules'!$I$2:$I$18,MATCH(F289,'Appendix 3 Rules'!$A$2:$A$17))))+(IF(Y289="",0,INDEX('Appendix 3 Rules'!$J$2:$J$18,MATCH(F289,'Appendix 3 Rules'!$A$2:$A$17))))+(IF(AA289="",0,INDEX('Appendix 3 Rules'!$K$2:$K$18,MATCH(F289,'Appendix 3 Rules'!$A$2:$A$17))))+(IF(AC289="",0,INDEX('Appendix 3 Rules'!$L$2:$L$18,MATCH(F289,'Appendix 3 Rules'!$A$2:$A$17))))+(IF(AE289="",0,INDEX('Appendix 3 Rules'!$M$2:$M$18,MATCH(F289,'Appendix 3 Rules'!$A$2:$A$17))))+(IF(AG289="",0,INDEX('Appendix 3 Rules'!$N$2:$N$18,MATCH(F289,'Appendix 3 Rules'!$A$2:$A$17))))+(IF(F289="gc1",VLOOKUP(F289,'Appendix 3 Rules'!$A$1:$O$34,15)))+(IF(F289="gc2",VLOOKUP(F289,'Appendix 3 Rules'!$A$1:$O$34,15)))+(IF(F289="gc3",VLOOKUP(F289,'Appendix 3 Rules'!$A$1:$O$34,15)))+(IF(F289="gr1",VLOOKUP(F289,'Appendix 3 Rules'!$A$1:$O$34,15)))+(IF(F289="gr2",VLOOKUP(F289,'Appendix 3 Rules'!$A$1:$O$34,15)))+(IF(F289="gr3",VLOOKUP(F289,'Appendix 3 Rules'!$A$1:$O$34,15)))+(IF(F289="h1",VLOOKUP(F289,'Appendix 3 Rules'!$A$1:$O$34,15)))+(IF(F289="h2",VLOOKUP(F289,'Appendix 3 Rules'!$A$1:$O$34,15)))+(IF(F289="h3",VLOOKUP(F289,'Appendix 3 Rules'!$A$1:$O$34,15)))+(IF(F289="i1",VLOOKUP(F289,'Appendix 3 Rules'!$A$1:$O$34,15)))+(IF(F289="i2",VLOOKUP(F289,'Appendix 3 Rules'!$A$1:$O$34,15)))+(IF(F289="j1",VLOOKUP(F289,'Appendix 3 Rules'!$A$1:$O$34,15)))+(IF(F289="j2",VLOOKUP(F289,'Appendix 3 Rules'!$A$1:$O$34,15)))+(IF(F289="k",VLOOKUP(F289,'Appendix 3 Rules'!$A$1:$O$34,15)))+(IF(F289="l1",VLOOKUP(F289,'Appendix 3 Rules'!$A$1:$O$34,15)))+(IF(F289="l2",VLOOKUP(F289,'Appendix 3 Rules'!$A$1:$O$34,15)))+(IF(F289="m1",VLOOKUP(F289,'Appendix 3 Rules'!$A$1:$O$34,15)))+(IF(F289="m2",VLOOKUP(F289,'Appendix 3 Rules'!$A$1:$O$34,15)))+(IF(F289="m3",VLOOKUP(F289,'Appendix 3 Rules'!$A$1:$O$34,15)))+(IF(F289="n",VLOOKUP(F289,'Appendix 3 Rules'!$A$1:$O$34,15)))+(IF(F289="o",VLOOKUP(F289,'Appendix 3 Rules'!$A$1:$O$34,15)))+(IF(F289="p",VLOOKUP(F289,'Appendix 3 Rules'!$A$1:$O$34,15)))+(IF(F289="q",VLOOKUP(F289,'Appendix 3 Rules'!$A$1:$O$34,15)))+(IF(F289="r",VLOOKUP(F289,'Appendix 3 Rules'!$A$1:$O$34,15)))+(IF(F289="s",VLOOKUP(F289,'Appendix 3 Rules'!$A$1:$O$34,15)))+(IF(F289="t",VLOOKUP(F289,'Appendix 3 Rules'!$A$1:$O$34,15)))+(IF(F289="u",VLOOKUP(F289,'Appendix 3 Rules'!$A$1:$O$34,15))))</f>
        <v/>
      </c>
      <c r="H289" s="61" t="str">
        <f>IF(F289="","",IF(OR(F289="d",F289="e",F289="gc1",F289="gc2",F289="gc3",F289="gr1",F289="gr2",F289="gr3",F289="h1",F289="h2",F289="h3",F289="i1",F289="i2",F289="j1",F289="j2",F289="k",F289="l1",F289="l2",F289="m1",F289="m2",F289="m3",F289="n",F289="o",F289="p",F289="q",F289="r",F289="s",F289="t",F289="u",F289="f"),MIN(G289,VLOOKUP(F289,'Appx 3 (Mass) Rules'!$A$1:$D$150,4,0)),MIN(G289,VLOOKUP(F289,'Appx 3 (Mass) Rules'!$A$1:$D$150,4,0),SUMPRODUCT(IF(I289="",0,INDEX('Appendix 3 Rules'!$B$2:$B$18,MATCH(F289,'Appendix 3 Rules'!$A$2:$A$17))))+(IF(K289="",0,INDEX('Appendix 3 Rules'!$C$2:$C$18,MATCH(F289,'Appendix 3 Rules'!$A$2:$A$17))))+(IF(M289="",0,INDEX('Appendix 3 Rules'!$D$2:$D$18,MATCH(F289,'Appendix 3 Rules'!$A$2:$A$17))))+(IF(O289="",0,INDEX('Appendix 3 Rules'!$E$2:$E$18,MATCH(F289,'Appendix 3 Rules'!$A$2:$A$17))))+(IF(Q289="",0,INDEX('Appendix 3 Rules'!$F$2:$F$18,MATCH(F289,'Appendix 3 Rules'!$A$2:$A$17))))+(IF(S289="",0,INDEX('Appendix 3 Rules'!$G$2:$G$18,MATCH(F289,'Appendix 3 Rules'!$A$2:$A$17))))+(IF(U289="",0,INDEX('Appendix 3 Rules'!$H$2:$H$18,MATCH(F289,'Appendix 3 Rules'!$A$2:$A$17))))+(IF(W289="",0,INDEX('Appendix 3 Rules'!$I$2:$I$18,MATCH(F289,'Appendix 3 Rules'!$A$2:$A$17))))+(IF(Y289="",0,INDEX('Appendix 3 Rules'!$J$2:$J$18,MATCH(F289,'Appendix 3 Rules'!$A$2:$A$17))))+(IF(AA289="",0,INDEX('Appendix 3 Rules'!$K$2:$K$18,MATCH(F289,'Appendix 3 Rules'!$A$2:$A$17))))+(IF(AC289="",0,INDEX('Appendix 3 Rules'!$L$2:$L$18,MATCH(F289,'Appendix 3 Rules'!$A$2:$A$17))))+(IF(AE289="",0,INDEX('Appendix 3 Rules'!$M$2:$M$18,MATCH(F289,'Appendix 3 Rules'!$A$2:$A$17))))+(IF(AG289="",0,INDEX('Appendix 3 Rules'!$N$2:$N$18,MATCH(F289,'Appendix 3 Rules'!$A$2:$A$17))))+(IF(F289="gc1",VLOOKUP(F289,'Appendix 3 Rules'!$A$1:$O$34,15)))+(IF(F289="gc2",VLOOKUP(F289,'Appendix 3 Rules'!$A$1:$O$34,15)))+(IF(F289="gc3",VLOOKUP(F289,'Appendix 3 Rules'!$A$1:$O$34,15)))+(IF(F289="gr1",VLOOKUP(F289,'Appendix 3 Rules'!$A$1:$O$34,15)))+(IF(F289="gr2",VLOOKUP(F289,'Appendix 3 Rules'!$A$1:$O$34,15)))+(IF(F289="gr3",VLOOKUP(F289,'Appendix 3 Rules'!$A$1:$O$34,15)))+(IF(F289="h1",VLOOKUP(F289,'Appendix 3 Rules'!$A$1:$O$34,15)))+(IF(F289="h2",VLOOKUP(F289,'Appendix 3 Rules'!$A$1:$O$34,15)))+(IF(F289="h3",VLOOKUP(F289,'Appendix 3 Rules'!$A$1:$O$34,15)))+(IF(F289="i1",VLOOKUP(F289,'Appendix 3 Rules'!$A$1:$O$34,15)))+(IF(F289="i2",VLOOKUP(F289,'Appendix 3 Rules'!$A$1:$O$34,15)))+(IF(F289="j1",VLOOKUP(F289,'Appendix 3 Rules'!$A$1:$O$34,15)))+(IF(F289="j2",VLOOKUP(F289,'Appendix 3 Rules'!$A$1:$O$34,15)))+(IF(F289="k",VLOOKUP(F289,'Appendix 3 Rules'!$A$1:$O$34,15)))+(IF(F289="l1",VLOOKUP(F289,'Appendix 3 Rules'!$A$1:$O$34,15)))+(IF(F289="l2",VLOOKUP(F289,'Appendix 3 Rules'!$A$1:$O$34,15)))+(IF(F289="m1",VLOOKUP(F289,'Appendix 3 Rules'!$A$1:$O$34,15)))+(IF(F289="m2",VLOOKUP(F289,'Appendix 3 Rules'!$A$1:$O$34,15)))+(IF(F289="m3",VLOOKUP(F289,'Appendix 3 Rules'!$A$1:$O$34,15)))+(IF(F289="n",VLOOKUP(F289,'Appendix 3 Rules'!$A$1:$O$34,15)))+(IF(F289="o",VLOOKUP(F289,'Appendix 3 Rules'!$A$1:$O$34,15)))+(IF(F289="p",VLOOKUP(F289,'Appendix 3 Rules'!$A$1:$O$34,15)))+(IF(F289="q",VLOOKUP(F289,'Appendix 3 Rules'!$A$1:$O$34,15)))+(IF(F289="r",VLOOKUP(F289,'Appendix 3 Rules'!$A$1:$O$34,15)))+(IF(F289="s",VLOOKUP(F289,'Appendix 3 Rules'!$A$1:$O$34,15)))+(IF(F289="t",VLOOKUP(F289,'Appendix 3 Rules'!$A$1:$O$34,15)))+(IF(F289="u",VLOOKUP(F289,'Appendix 3 Rules'!$A$1:$O$34,15))))))</f>
        <v/>
      </c>
      <c r="I289" s="12"/>
      <c r="J289" s="13"/>
      <c r="K289" s="12"/>
      <c r="L289" s="13"/>
      <c r="M289" s="12"/>
      <c r="N289" s="13"/>
      <c r="O289" s="12"/>
      <c r="P289" s="13"/>
      <c r="Q289" s="12"/>
      <c r="R289" s="13"/>
      <c r="S289" s="12"/>
      <c r="T289" s="13"/>
      <c r="U289" s="12"/>
      <c r="V289" s="13"/>
      <c r="W289" s="12"/>
      <c r="X289" s="13"/>
      <c r="Y289" s="12"/>
      <c r="Z289" s="13"/>
      <c r="AA289" s="12"/>
      <c r="AB289" s="13"/>
      <c r="AC289" s="8"/>
      <c r="AD289" s="13"/>
      <c r="AE289" s="8"/>
      <c r="AF289" s="13"/>
      <c r="AG289" s="8"/>
      <c r="AH289" s="13"/>
      <c r="AI289" s="13"/>
      <c r="AJ289" s="13"/>
      <c r="AK289" s="13"/>
      <c r="AL289" s="13"/>
      <c r="AM289" s="13" t="str">
        <f>IF(OR(AE289&lt;&gt;"",AG289&lt;&gt;""),"",IF(AND(F289&lt;&gt;"f",M289&lt;&gt;""),VLOOKUP(F289,'Appendix 3 Rules'!$A$1:$O$34,4,0),""))</f>
        <v/>
      </c>
      <c r="AN289" s="13" t="str">
        <f>IF(Q289="","",VLOOKUP(F289,'Appendix 3 Rules'!$A$1:$N$34,6,FALSE))</f>
        <v/>
      </c>
      <c r="AO289" s="13" t="str">
        <f>IF(AND(F289="f",U289&lt;&gt;""),VLOOKUP(F289,'Appendix 3 Rules'!$A$1:$N$34,8,FALSE),"")</f>
        <v/>
      </c>
    </row>
    <row r="290" spans="1:41" ht="18" customHeight="1" x14ac:dyDescent="0.2">
      <c r="A290" s="66"/>
      <c r="B290" s="70"/>
      <c r="C290" s="9"/>
      <c r="D290" s="10"/>
      <c r="E290" s="9"/>
      <c r="F290" s="8"/>
      <c r="G290" s="20" t="str">
        <f>IF(F290="","",SUMPRODUCT(IF(I290="",0,INDEX('Appendix 3 Rules'!$B$2:$B$18,MATCH(F290,'Appendix 3 Rules'!$A$2:$A$17))))+(IF(K290="",0,INDEX('Appendix 3 Rules'!$C$2:$C$18,MATCH(F290,'Appendix 3 Rules'!$A$2:$A$17))))+(IF(M290="",0,INDEX('Appendix 3 Rules'!$D$2:$D$18,MATCH(F290,'Appendix 3 Rules'!$A$2:$A$17))))+(IF(O290="",0,INDEX('Appendix 3 Rules'!$E$2:$E$18,MATCH(F290,'Appendix 3 Rules'!$A$2:$A$17))))+(IF(Q290="",0,INDEX('Appendix 3 Rules'!$F$2:$F$18,MATCH(F290,'Appendix 3 Rules'!$A$2:$A$17))))+(IF(S290="",0,INDEX('Appendix 3 Rules'!$G$2:$G$18,MATCH(F290,'Appendix 3 Rules'!$A$2:$A$17))))+(IF(U290="",0,INDEX('Appendix 3 Rules'!$H$2:$H$18,MATCH(F290,'Appendix 3 Rules'!$A$2:$A$17))))+(IF(W290="",0,INDEX('Appendix 3 Rules'!$I$2:$I$18,MATCH(F290,'Appendix 3 Rules'!$A$2:$A$17))))+(IF(Y290="",0,INDEX('Appendix 3 Rules'!$J$2:$J$18,MATCH(F290,'Appendix 3 Rules'!$A$2:$A$17))))+(IF(AA290="",0,INDEX('Appendix 3 Rules'!$K$2:$K$18,MATCH(F290,'Appendix 3 Rules'!$A$2:$A$17))))+(IF(AC290="",0,INDEX('Appendix 3 Rules'!$L$2:$L$18,MATCH(F290,'Appendix 3 Rules'!$A$2:$A$17))))+(IF(AE290="",0,INDEX('Appendix 3 Rules'!$M$2:$M$18,MATCH(F290,'Appendix 3 Rules'!$A$2:$A$17))))+(IF(AG290="",0,INDEX('Appendix 3 Rules'!$N$2:$N$18,MATCH(F290,'Appendix 3 Rules'!$A$2:$A$17))))+(IF(F290="gc1",VLOOKUP(F290,'Appendix 3 Rules'!$A$1:$O$34,15)))+(IF(F290="gc2",VLOOKUP(F290,'Appendix 3 Rules'!$A$1:$O$34,15)))+(IF(F290="gc3",VLOOKUP(F290,'Appendix 3 Rules'!$A$1:$O$34,15)))+(IF(F290="gr1",VLOOKUP(F290,'Appendix 3 Rules'!$A$1:$O$34,15)))+(IF(F290="gr2",VLOOKUP(F290,'Appendix 3 Rules'!$A$1:$O$34,15)))+(IF(F290="gr3",VLOOKUP(F290,'Appendix 3 Rules'!$A$1:$O$34,15)))+(IF(F290="h1",VLOOKUP(F290,'Appendix 3 Rules'!$A$1:$O$34,15)))+(IF(F290="h2",VLOOKUP(F290,'Appendix 3 Rules'!$A$1:$O$34,15)))+(IF(F290="h3",VLOOKUP(F290,'Appendix 3 Rules'!$A$1:$O$34,15)))+(IF(F290="i1",VLOOKUP(F290,'Appendix 3 Rules'!$A$1:$O$34,15)))+(IF(F290="i2",VLOOKUP(F290,'Appendix 3 Rules'!$A$1:$O$34,15)))+(IF(F290="j1",VLOOKUP(F290,'Appendix 3 Rules'!$A$1:$O$34,15)))+(IF(F290="j2",VLOOKUP(F290,'Appendix 3 Rules'!$A$1:$O$34,15)))+(IF(F290="k",VLOOKUP(F290,'Appendix 3 Rules'!$A$1:$O$34,15)))+(IF(F290="l1",VLOOKUP(F290,'Appendix 3 Rules'!$A$1:$O$34,15)))+(IF(F290="l2",VLOOKUP(F290,'Appendix 3 Rules'!$A$1:$O$34,15)))+(IF(F290="m1",VLOOKUP(F290,'Appendix 3 Rules'!$A$1:$O$34,15)))+(IF(F290="m2",VLOOKUP(F290,'Appendix 3 Rules'!$A$1:$O$34,15)))+(IF(F290="m3",VLOOKUP(F290,'Appendix 3 Rules'!$A$1:$O$34,15)))+(IF(F290="n",VLOOKUP(F290,'Appendix 3 Rules'!$A$1:$O$34,15)))+(IF(F290="o",VLOOKUP(F290,'Appendix 3 Rules'!$A$1:$O$34,15)))+(IF(F290="p",VLOOKUP(F290,'Appendix 3 Rules'!$A$1:$O$34,15)))+(IF(F290="q",VLOOKUP(F290,'Appendix 3 Rules'!$A$1:$O$34,15)))+(IF(F290="r",VLOOKUP(F290,'Appendix 3 Rules'!$A$1:$O$34,15)))+(IF(F290="s",VLOOKUP(F290,'Appendix 3 Rules'!$A$1:$O$34,15)))+(IF(F290="t",VLOOKUP(F290,'Appendix 3 Rules'!$A$1:$O$34,15)))+(IF(F290="u",VLOOKUP(F290,'Appendix 3 Rules'!$A$1:$O$34,15))))</f>
        <v/>
      </c>
      <c r="H290" s="61" t="str">
        <f>IF(F290="","",IF(OR(F290="d",F290="e",F290="gc1",F290="gc2",F290="gc3",F290="gr1",F290="gr2",F290="gr3",F290="h1",F290="h2",F290="h3",F290="i1",F290="i2",F290="j1",F290="j2",F290="k",F290="l1",F290="l2",F290="m1",F290="m2",F290="m3",F290="n",F290="o",F290="p",F290="q",F290="r",F290="s",F290="t",F290="u",F290="f"),MIN(G290,VLOOKUP(F290,'Appx 3 (Mass) Rules'!$A$1:$D$150,4,0)),MIN(G290,VLOOKUP(F290,'Appx 3 (Mass) Rules'!$A$1:$D$150,4,0),SUMPRODUCT(IF(I290="",0,INDEX('Appendix 3 Rules'!$B$2:$B$18,MATCH(F290,'Appendix 3 Rules'!$A$2:$A$17))))+(IF(K290="",0,INDEX('Appendix 3 Rules'!$C$2:$C$18,MATCH(F290,'Appendix 3 Rules'!$A$2:$A$17))))+(IF(M290="",0,INDEX('Appendix 3 Rules'!$D$2:$D$18,MATCH(F290,'Appendix 3 Rules'!$A$2:$A$17))))+(IF(O290="",0,INDEX('Appendix 3 Rules'!$E$2:$E$18,MATCH(F290,'Appendix 3 Rules'!$A$2:$A$17))))+(IF(Q290="",0,INDEX('Appendix 3 Rules'!$F$2:$F$18,MATCH(F290,'Appendix 3 Rules'!$A$2:$A$17))))+(IF(S290="",0,INDEX('Appendix 3 Rules'!$G$2:$G$18,MATCH(F290,'Appendix 3 Rules'!$A$2:$A$17))))+(IF(U290="",0,INDEX('Appendix 3 Rules'!$H$2:$H$18,MATCH(F290,'Appendix 3 Rules'!$A$2:$A$17))))+(IF(W290="",0,INDEX('Appendix 3 Rules'!$I$2:$I$18,MATCH(F290,'Appendix 3 Rules'!$A$2:$A$17))))+(IF(Y290="",0,INDEX('Appendix 3 Rules'!$J$2:$J$18,MATCH(F290,'Appendix 3 Rules'!$A$2:$A$17))))+(IF(AA290="",0,INDEX('Appendix 3 Rules'!$K$2:$K$18,MATCH(F290,'Appendix 3 Rules'!$A$2:$A$17))))+(IF(AC290="",0,INDEX('Appendix 3 Rules'!$L$2:$L$18,MATCH(F290,'Appendix 3 Rules'!$A$2:$A$17))))+(IF(AE290="",0,INDEX('Appendix 3 Rules'!$M$2:$M$18,MATCH(F290,'Appendix 3 Rules'!$A$2:$A$17))))+(IF(AG290="",0,INDEX('Appendix 3 Rules'!$N$2:$N$18,MATCH(F290,'Appendix 3 Rules'!$A$2:$A$17))))+(IF(F290="gc1",VLOOKUP(F290,'Appendix 3 Rules'!$A$1:$O$34,15)))+(IF(F290="gc2",VLOOKUP(F290,'Appendix 3 Rules'!$A$1:$O$34,15)))+(IF(F290="gc3",VLOOKUP(F290,'Appendix 3 Rules'!$A$1:$O$34,15)))+(IF(F290="gr1",VLOOKUP(F290,'Appendix 3 Rules'!$A$1:$O$34,15)))+(IF(F290="gr2",VLOOKUP(F290,'Appendix 3 Rules'!$A$1:$O$34,15)))+(IF(F290="gr3",VLOOKUP(F290,'Appendix 3 Rules'!$A$1:$O$34,15)))+(IF(F290="h1",VLOOKUP(F290,'Appendix 3 Rules'!$A$1:$O$34,15)))+(IF(F290="h2",VLOOKUP(F290,'Appendix 3 Rules'!$A$1:$O$34,15)))+(IF(F290="h3",VLOOKUP(F290,'Appendix 3 Rules'!$A$1:$O$34,15)))+(IF(F290="i1",VLOOKUP(F290,'Appendix 3 Rules'!$A$1:$O$34,15)))+(IF(F290="i2",VLOOKUP(F290,'Appendix 3 Rules'!$A$1:$O$34,15)))+(IF(F290="j1",VLOOKUP(F290,'Appendix 3 Rules'!$A$1:$O$34,15)))+(IF(F290="j2",VLOOKUP(F290,'Appendix 3 Rules'!$A$1:$O$34,15)))+(IF(F290="k",VLOOKUP(F290,'Appendix 3 Rules'!$A$1:$O$34,15)))+(IF(F290="l1",VLOOKUP(F290,'Appendix 3 Rules'!$A$1:$O$34,15)))+(IF(F290="l2",VLOOKUP(F290,'Appendix 3 Rules'!$A$1:$O$34,15)))+(IF(F290="m1",VLOOKUP(F290,'Appendix 3 Rules'!$A$1:$O$34,15)))+(IF(F290="m2",VLOOKUP(F290,'Appendix 3 Rules'!$A$1:$O$34,15)))+(IF(F290="m3",VLOOKUP(F290,'Appendix 3 Rules'!$A$1:$O$34,15)))+(IF(F290="n",VLOOKUP(F290,'Appendix 3 Rules'!$A$1:$O$34,15)))+(IF(F290="o",VLOOKUP(F290,'Appendix 3 Rules'!$A$1:$O$34,15)))+(IF(F290="p",VLOOKUP(F290,'Appendix 3 Rules'!$A$1:$O$34,15)))+(IF(F290="q",VLOOKUP(F290,'Appendix 3 Rules'!$A$1:$O$34,15)))+(IF(F290="r",VLOOKUP(F290,'Appendix 3 Rules'!$A$1:$O$34,15)))+(IF(F290="s",VLOOKUP(F290,'Appendix 3 Rules'!$A$1:$O$34,15)))+(IF(F290="t",VLOOKUP(F290,'Appendix 3 Rules'!$A$1:$O$34,15)))+(IF(F290="u",VLOOKUP(F290,'Appendix 3 Rules'!$A$1:$O$34,15))))))</f>
        <v/>
      </c>
      <c r="I290" s="11"/>
      <c r="J290" s="14"/>
      <c r="K290" s="11"/>
      <c r="L290" s="14"/>
      <c r="M290" s="11"/>
      <c r="N290" s="14"/>
      <c r="O290" s="11"/>
      <c r="P290" s="14"/>
      <c r="Q290" s="11"/>
      <c r="R290" s="14"/>
      <c r="S290" s="68"/>
      <c r="T290" s="14"/>
      <c r="U290" s="11"/>
      <c r="V290" s="14"/>
      <c r="W290" s="11"/>
      <c r="X290" s="14"/>
      <c r="Y290" s="69"/>
      <c r="Z290" s="14"/>
      <c r="AA290" s="69"/>
      <c r="AB290" s="14"/>
      <c r="AC290" s="8"/>
      <c r="AD290" s="13"/>
      <c r="AE290" s="8"/>
      <c r="AF290" s="13"/>
      <c r="AG290" s="8"/>
      <c r="AH290" s="13"/>
      <c r="AI290" s="13"/>
      <c r="AJ290" s="13"/>
      <c r="AK290" s="13"/>
      <c r="AL290" s="13"/>
      <c r="AM290" s="13" t="str">
        <f>IF(OR(AE290&lt;&gt;"",AG290&lt;&gt;""),"",IF(AND(F290&lt;&gt;"f",M290&lt;&gt;""),VLOOKUP(F290,'Appendix 3 Rules'!$A$1:$O$34,4,0),""))</f>
        <v/>
      </c>
      <c r="AN290" s="13" t="str">
        <f>IF(Q290="","",VLOOKUP(F290,'Appendix 3 Rules'!$A$1:$N$34,6,FALSE))</f>
        <v/>
      </c>
      <c r="AO290" s="13" t="str">
        <f>IF(AND(F290="f",U290&lt;&gt;""),VLOOKUP(F290,'Appendix 3 Rules'!$A$1:$N$34,8,FALSE),"")</f>
        <v/>
      </c>
    </row>
    <row r="291" spans="1:41" ht="18" customHeight="1" x14ac:dyDescent="0.2">
      <c r="B291" s="70"/>
      <c r="C291" s="9"/>
      <c r="D291" s="10"/>
      <c r="E291" s="9"/>
      <c r="F291" s="8"/>
      <c r="G291" s="20" t="str">
        <f>IF(F291="","",SUMPRODUCT(IF(I291="",0,INDEX('Appendix 3 Rules'!$B$2:$B$18,MATCH(F291,'Appendix 3 Rules'!$A$2:$A$17))))+(IF(K291="",0,INDEX('Appendix 3 Rules'!$C$2:$C$18,MATCH(F291,'Appendix 3 Rules'!$A$2:$A$17))))+(IF(M291="",0,INDEX('Appendix 3 Rules'!$D$2:$D$18,MATCH(F291,'Appendix 3 Rules'!$A$2:$A$17))))+(IF(O291="",0,INDEX('Appendix 3 Rules'!$E$2:$E$18,MATCH(F291,'Appendix 3 Rules'!$A$2:$A$17))))+(IF(Q291="",0,INDEX('Appendix 3 Rules'!$F$2:$F$18,MATCH(F291,'Appendix 3 Rules'!$A$2:$A$17))))+(IF(S291="",0,INDEX('Appendix 3 Rules'!$G$2:$G$18,MATCH(F291,'Appendix 3 Rules'!$A$2:$A$17))))+(IF(U291="",0,INDEX('Appendix 3 Rules'!$H$2:$H$18,MATCH(F291,'Appendix 3 Rules'!$A$2:$A$17))))+(IF(W291="",0,INDEX('Appendix 3 Rules'!$I$2:$I$18,MATCH(F291,'Appendix 3 Rules'!$A$2:$A$17))))+(IF(Y291="",0,INDEX('Appendix 3 Rules'!$J$2:$J$18,MATCH(F291,'Appendix 3 Rules'!$A$2:$A$17))))+(IF(AA291="",0,INDEX('Appendix 3 Rules'!$K$2:$K$18,MATCH(F291,'Appendix 3 Rules'!$A$2:$A$17))))+(IF(AC291="",0,INDEX('Appendix 3 Rules'!$L$2:$L$18,MATCH(F291,'Appendix 3 Rules'!$A$2:$A$17))))+(IF(AE291="",0,INDEX('Appendix 3 Rules'!$M$2:$M$18,MATCH(F291,'Appendix 3 Rules'!$A$2:$A$17))))+(IF(AG291="",0,INDEX('Appendix 3 Rules'!$N$2:$N$18,MATCH(F291,'Appendix 3 Rules'!$A$2:$A$17))))+(IF(F291="gc1",VLOOKUP(F291,'Appendix 3 Rules'!$A$1:$O$34,15)))+(IF(F291="gc2",VLOOKUP(F291,'Appendix 3 Rules'!$A$1:$O$34,15)))+(IF(F291="gc3",VLOOKUP(F291,'Appendix 3 Rules'!$A$1:$O$34,15)))+(IF(F291="gr1",VLOOKUP(F291,'Appendix 3 Rules'!$A$1:$O$34,15)))+(IF(F291="gr2",VLOOKUP(F291,'Appendix 3 Rules'!$A$1:$O$34,15)))+(IF(F291="gr3",VLOOKUP(F291,'Appendix 3 Rules'!$A$1:$O$34,15)))+(IF(F291="h1",VLOOKUP(F291,'Appendix 3 Rules'!$A$1:$O$34,15)))+(IF(F291="h2",VLOOKUP(F291,'Appendix 3 Rules'!$A$1:$O$34,15)))+(IF(F291="h3",VLOOKUP(F291,'Appendix 3 Rules'!$A$1:$O$34,15)))+(IF(F291="i1",VLOOKUP(F291,'Appendix 3 Rules'!$A$1:$O$34,15)))+(IF(F291="i2",VLOOKUP(F291,'Appendix 3 Rules'!$A$1:$O$34,15)))+(IF(F291="j1",VLOOKUP(F291,'Appendix 3 Rules'!$A$1:$O$34,15)))+(IF(F291="j2",VLOOKUP(F291,'Appendix 3 Rules'!$A$1:$O$34,15)))+(IF(F291="k",VLOOKUP(F291,'Appendix 3 Rules'!$A$1:$O$34,15)))+(IF(F291="l1",VLOOKUP(F291,'Appendix 3 Rules'!$A$1:$O$34,15)))+(IF(F291="l2",VLOOKUP(F291,'Appendix 3 Rules'!$A$1:$O$34,15)))+(IF(F291="m1",VLOOKUP(F291,'Appendix 3 Rules'!$A$1:$O$34,15)))+(IF(F291="m2",VLOOKUP(F291,'Appendix 3 Rules'!$A$1:$O$34,15)))+(IF(F291="m3",VLOOKUP(F291,'Appendix 3 Rules'!$A$1:$O$34,15)))+(IF(F291="n",VLOOKUP(F291,'Appendix 3 Rules'!$A$1:$O$34,15)))+(IF(F291="o",VLOOKUP(F291,'Appendix 3 Rules'!$A$1:$O$34,15)))+(IF(F291="p",VLOOKUP(F291,'Appendix 3 Rules'!$A$1:$O$34,15)))+(IF(F291="q",VLOOKUP(F291,'Appendix 3 Rules'!$A$1:$O$34,15)))+(IF(F291="r",VLOOKUP(F291,'Appendix 3 Rules'!$A$1:$O$34,15)))+(IF(F291="s",VLOOKUP(F291,'Appendix 3 Rules'!$A$1:$O$34,15)))+(IF(F291="t",VLOOKUP(F291,'Appendix 3 Rules'!$A$1:$O$34,15)))+(IF(F291="u",VLOOKUP(F291,'Appendix 3 Rules'!$A$1:$O$34,15))))</f>
        <v/>
      </c>
      <c r="H291" s="61" t="str">
        <f>IF(F291="","",IF(OR(F291="d",F291="e",F291="gc1",F291="gc2",F291="gc3",F291="gr1",F291="gr2",F291="gr3",F291="h1",F291="h2",F291="h3",F291="i1",F291="i2",F291="j1",F291="j2",F291="k",F291="l1",F291="l2",F291="m1",F291="m2",F291="m3",F291="n",F291="o",F291="p",F291="q",F291="r",F291="s",F291="t",F291="u",F291="f"),MIN(G291,VLOOKUP(F291,'Appx 3 (Mass) Rules'!$A$1:$D$150,4,0)),MIN(G291,VLOOKUP(F291,'Appx 3 (Mass) Rules'!$A$1:$D$150,4,0),SUMPRODUCT(IF(I291="",0,INDEX('Appendix 3 Rules'!$B$2:$B$18,MATCH(F291,'Appendix 3 Rules'!$A$2:$A$17))))+(IF(K291="",0,INDEX('Appendix 3 Rules'!$C$2:$C$18,MATCH(F291,'Appendix 3 Rules'!$A$2:$A$17))))+(IF(M291="",0,INDEX('Appendix 3 Rules'!$D$2:$D$18,MATCH(F291,'Appendix 3 Rules'!$A$2:$A$17))))+(IF(O291="",0,INDEX('Appendix 3 Rules'!$E$2:$E$18,MATCH(F291,'Appendix 3 Rules'!$A$2:$A$17))))+(IF(Q291="",0,INDEX('Appendix 3 Rules'!$F$2:$F$18,MATCH(F291,'Appendix 3 Rules'!$A$2:$A$17))))+(IF(S291="",0,INDEX('Appendix 3 Rules'!$G$2:$G$18,MATCH(F291,'Appendix 3 Rules'!$A$2:$A$17))))+(IF(U291="",0,INDEX('Appendix 3 Rules'!$H$2:$H$18,MATCH(F291,'Appendix 3 Rules'!$A$2:$A$17))))+(IF(W291="",0,INDEX('Appendix 3 Rules'!$I$2:$I$18,MATCH(F291,'Appendix 3 Rules'!$A$2:$A$17))))+(IF(Y291="",0,INDEX('Appendix 3 Rules'!$J$2:$J$18,MATCH(F291,'Appendix 3 Rules'!$A$2:$A$17))))+(IF(AA291="",0,INDEX('Appendix 3 Rules'!$K$2:$K$18,MATCH(F291,'Appendix 3 Rules'!$A$2:$A$17))))+(IF(AC291="",0,INDEX('Appendix 3 Rules'!$L$2:$L$18,MATCH(F291,'Appendix 3 Rules'!$A$2:$A$17))))+(IF(AE291="",0,INDEX('Appendix 3 Rules'!$M$2:$M$18,MATCH(F291,'Appendix 3 Rules'!$A$2:$A$17))))+(IF(AG291="",0,INDEX('Appendix 3 Rules'!$N$2:$N$18,MATCH(F291,'Appendix 3 Rules'!$A$2:$A$17))))+(IF(F291="gc1",VLOOKUP(F291,'Appendix 3 Rules'!$A$1:$O$34,15)))+(IF(F291="gc2",VLOOKUP(F291,'Appendix 3 Rules'!$A$1:$O$34,15)))+(IF(F291="gc3",VLOOKUP(F291,'Appendix 3 Rules'!$A$1:$O$34,15)))+(IF(F291="gr1",VLOOKUP(F291,'Appendix 3 Rules'!$A$1:$O$34,15)))+(IF(F291="gr2",VLOOKUP(F291,'Appendix 3 Rules'!$A$1:$O$34,15)))+(IF(F291="gr3",VLOOKUP(F291,'Appendix 3 Rules'!$A$1:$O$34,15)))+(IF(F291="h1",VLOOKUP(F291,'Appendix 3 Rules'!$A$1:$O$34,15)))+(IF(F291="h2",VLOOKUP(F291,'Appendix 3 Rules'!$A$1:$O$34,15)))+(IF(F291="h3",VLOOKUP(F291,'Appendix 3 Rules'!$A$1:$O$34,15)))+(IF(F291="i1",VLOOKUP(F291,'Appendix 3 Rules'!$A$1:$O$34,15)))+(IF(F291="i2",VLOOKUP(F291,'Appendix 3 Rules'!$A$1:$O$34,15)))+(IF(F291="j1",VLOOKUP(F291,'Appendix 3 Rules'!$A$1:$O$34,15)))+(IF(F291="j2",VLOOKUP(F291,'Appendix 3 Rules'!$A$1:$O$34,15)))+(IF(F291="k",VLOOKUP(F291,'Appendix 3 Rules'!$A$1:$O$34,15)))+(IF(F291="l1",VLOOKUP(F291,'Appendix 3 Rules'!$A$1:$O$34,15)))+(IF(F291="l2",VLOOKUP(F291,'Appendix 3 Rules'!$A$1:$O$34,15)))+(IF(F291="m1",VLOOKUP(F291,'Appendix 3 Rules'!$A$1:$O$34,15)))+(IF(F291="m2",VLOOKUP(F291,'Appendix 3 Rules'!$A$1:$O$34,15)))+(IF(F291="m3",VLOOKUP(F291,'Appendix 3 Rules'!$A$1:$O$34,15)))+(IF(F291="n",VLOOKUP(F291,'Appendix 3 Rules'!$A$1:$O$34,15)))+(IF(F291="o",VLOOKUP(F291,'Appendix 3 Rules'!$A$1:$O$34,15)))+(IF(F291="p",VLOOKUP(F291,'Appendix 3 Rules'!$A$1:$O$34,15)))+(IF(F291="q",VLOOKUP(F291,'Appendix 3 Rules'!$A$1:$O$34,15)))+(IF(F291="r",VLOOKUP(F291,'Appendix 3 Rules'!$A$1:$O$34,15)))+(IF(F291="s",VLOOKUP(F291,'Appendix 3 Rules'!$A$1:$O$34,15)))+(IF(F291="t",VLOOKUP(F291,'Appendix 3 Rules'!$A$1:$O$34,15)))+(IF(F291="u",VLOOKUP(F291,'Appendix 3 Rules'!$A$1:$O$34,15))))))</f>
        <v/>
      </c>
      <c r="I291" s="12"/>
      <c r="J291" s="13"/>
      <c r="K291" s="12"/>
      <c r="L291" s="13"/>
      <c r="M291" s="12"/>
      <c r="N291" s="13"/>
      <c r="O291" s="12"/>
      <c r="P291" s="13"/>
      <c r="Q291" s="12"/>
      <c r="R291" s="13"/>
      <c r="S291" s="12"/>
      <c r="T291" s="13"/>
      <c r="U291" s="12"/>
      <c r="V291" s="13"/>
      <c r="W291" s="12"/>
      <c r="X291" s="13"/>
      <c r="Y291" s="12"/>
      <c r="Z291" s="13"/>
      <c r="AA291" s="12"/>
      <c r="AB291" s="13"/>
      <c r="AC291" s="8"/>
      <c r="AD291" s="13"/>
      <c r="AE291" s="8"/>
      <c r="AF291" s="13"/>
      <c r="AG291" s="8"/>
      <c r="AH291" s="13"/>
      <c r="AI291" s="13"/>
      <c r="AJ291" s="13"/>
      <c r="AK291" s="13"/>
      <c r="AL291" s="13"/>
      <c r="AM291" s="13" t="str">
        <f>IF(OR(AE291&lt;&gt;"",AG291&lt;&gt;""),"",IF(AND(F291&lt;&gt;"f",M291&lt;&gt;""),VLOOKUP(F291,'Appendix 3 Rules'!$A$1:$O$34,4,0),""))</f>
        <v/>
      </c>
      <c r="AN291" s="13" t="str">
        <f>IF(Q291="","",VLOOKUP(F291,'Appendix 3 Rules'!$A$1:$N$34,6,FALSE))</f>
        <v/>
      </c>
      <c r="AO291" s="13" t="str">
        <f>IF(AND(F291="f",U291&lt;&gt;""),VLOOKUP(F291,'Appendix 3 Rules'!$A$1:$N$34,8,FALSE),"")</f>
        <v/>
      </c>
    </row>
    <row r="292" spans="1:41" ht="18" customHeight="1" x14ac:dyDescent="0.2">
      <c r="B292" s="70"/>
      <c r="C292" s="9"/>
      <c r="D292" s="10"/>
      <c r="E292" s="9"/>
      <c r="F292" s="8"/>
      <c r="G292" s="20" t="str">
        <f>IF(F292="","",SUMPRODUCT(IF(I292="",0,INDEX('Appendix 3 Rules'!$B$2:$B$18,MATCH(F292,'Appendix 3 Rules'!$A$2:$A$17))))+(IF(K292="",0,INDEX('Appendix 3 Rules'!$C$2:$C$18,MATCH(F292,'Appendix 3 Rules'!$A$2:$A$17))))+(IF(M292="",0,INDEX('Appendix 3 Rules'!$D$2:$D$18,MATCH(F292,'Appendix 3 Rules'!$A$2:$A$17))))+(IF(O292="",0,INDEX('Appendix 3 Rules'!$E$2:$E$18,MATCH(F292,'Appendix 3 Rules'!$A$2:$A$17))))+(IF(Q292="",0,INDEX('Appendix 3 Rules'!$F$2:$F$18,MATCH(F292,'Appendix 3 Rules'!$A$2:$A$17))))+(IF(S292="",0,INDEX('Appendix 3 Rules'!$G$2:$G$18,MATCH(F292,'Appendix 3 Rules'!$A$2:$A$17))))+(IF(U292="",0,INDEX('Appendix 3 Rules'!$H$2:$H$18,MATCH(F292,'Appendix 3 Rules'!$A$2:$A$17))))+(IF(W292="",0,INDEX('Appendix 3 Rules'!$I$2:$I$18,MATCH(F292,'Appendix 3 Rules'!$A$2:$A$17))))+(IF(Y292="",0,INDEX('Appendix 3 Rules'!$J$2:$J$18,MATCH(F292,'Appendix 3 Rules'!$A$2:$A$17))))+(IF(AA292="",0,INDEX('Appendix 3 Rules'!$K$2:$K$18,MATCH(F292,'Appendix 3 Rules'!$A$2:$A$17))))+(IF(AC292="",0,INDEX('Appendix 3 Rules'!$L$2:$L$18,MATCH(F292,'Appendix 3 Rules'!$A$2:$A$17))))+(IF(AE292="",0,INDEX('Appendix 3 Rules'!$M$2:$M$18,MATCH(F292,'Appendix 3 Rules'!$A$2:$A$17))))+(IF(AG292="",0,INDEX('Appendix 3 Rules'!$N$2:$N$18,MATCH(F292,'Appendix 3 Rules'!$A$2:$A$17))))+(IF(F292="gc1",VLOOKUP(F292,'Appendix 3 Rules'!$A$1:$O$34,15)))+(IF(F292="gc2",VLOOKUP(F292,'Appendix 3 Rules'!$A$1:$O$34,15)))+(IF(F292="gc3",VLOOKUP(F292,'Appendix 3 Rules'!$A$1:$O$34,15)))+(IF(F292="gr1",VLOOKUP(F292,'Appendix 3 Rules'!$A$1:$O$34,15)))+(IF(F292="gr2",VLOOKUP(F292,'Appendix 3 Rules'!$A$1:$O$34,15)))+(IF(F292="gr3",VLOOKUP(F292,'Appendix 3 Rules'!$A$1:$O$34,15)))+(IF(F292="h1",VLOOKUP(F292,'Appendix 3 Rules'!$A$1:$O$34,15)))+(IF(F292="h2",VLOOKUP(F292,'Appendix 3 Rules'!$A$1:$O$34,15)))+(IF(F292="h3",VLOOKUP(F292,'Appendix 3 Rules'!$A$1:$O$34,15)))+(IF(F292="i1",VLOOKUP(F292,'Appendix 3 Rules'!$A$1:$O$34,15)))+(IF(F292="i2",VLOOKUP(F292,'Appendix 3 Rules'!$A$1:$O$34,15)))+(IF(F292="j1",VLOOKUP(F292,'Appendix 3 Rules'!$A$1:$O$34,15)))+(IF(F292="j2",VLOOKUP(F292,'Appendix 3 Rules'!$A$1:$O$34,15)))+(IF(F292="k",VLOOKUP(F292,'Appendix 3 Rules'!$A$1:$O$34,15)))+(IF(F292="l1",VLOOKUP(F292,'Appendix 3 Rules'!$A$1:$O$34,15)))+(IF(F292="l2",VLOOKUP(F292,'Appendix 3 Rules'!$A$1:$O$34,15)))+(IF(F292="m1",VLOOKUP(F292,'Appendix 3 Rules'!$A$1:$O$34,15)))+(IF(F292="m2",VLOOKUP(F292,'Appendix 3 Rules'!$A$1:$O$34,15)))+(IF(F292="m3",VLOOKUP(F292,'Appendix 3 Rules'!$A$1:$O$34,15)))+(IF(F292="n",VLOOKUP(F292,'Appendix 3 Rules'!$A$1:$O$34,15)))+(IF(F292="o",VLOOKUP(F292,'Appendix 3 Rules'!$A$1:$O$34,15)))+(IF(F292="p",VLOOKUP(F292,'Appendix 3 Rules'!$A$1:$O$34,15)))+(IF(F292="q",VLOOKUP(F292,'Appendix 3 Rules'!$A$1:$O$34,15)))+(IF(F292="r",VLOOKUP(F292,'Appendix 3 Rules'!$A$1:$O$34,15)))+(IF(F292="s",VLOOKUP(F292,'Appendix 3 Rules'!$A$1:$O$34,15)))+(IF(F292="t",VLOOKUP(F292,'Appendix 3 Rules'!$A$1:$O$34,15)))+(IF(F292="u",VLOOKUP(F292,'Appendix 3 Rules'!$A$1:$O$34,15))))</f>
        <v/>
      </c>
      <c r="H292" s="61" t="str">
        <f>IF(F292="","",IF(OR(F292="d",F292="e",F292="gc1",F292="gc2",F292="gc3",F292="gr1",F292="gr2",F292="gr3",F292="h1",F292="h2",F292="h3",F292="i1",F292="i2",F292="j1",F292="j2",F292="k",F292="l1",F292="l2",F292="m1",F292="m2",F292="m3",F292="n",F292="o",F292="p",F292="q",F292="r",F292="s",F292="t",F292="u",F292="f"),MIN(G292,VLOOKUP(F292,'Appx 3 (Mass) Rules'!$A$1:$D$150,4,0)),MIN(G292,VLOOKUP(F292,'Appx 3 (Mass) Rules'!$A$1:$D$150,4,0),SUMPRODUCT(IF(I292="",0,INDEX('Appendix 3 Rules'!$B$2:$B$18,MATCH(F292,'Appendix 3 Rules'!$A$2:$A$17))))+(IF(K292="",0,INDEX('Appendix 3 Rules'!$C$2:$C$18,MATCH(F292,'Appendix 3 Rules'!$A$2:$A$17))))+(IF(M292="",0,INDEX('Appendix 3 Rules'!$D$2:$D$18,MATCH(F292,'Appendix 3 Rules'!$A$2:$A$17))))+(IF(O292="",0,INDEX('Appendix 3 Rules'!$E$2:$E$18,MATCH(F292,'Appendix 3 Rules'!$A$2:$A$17))))+(IF(Q292="",0,INDEX('Appendix 3 Rules'!$F$2:$F$18,MATCH(F292,'Appendix 3 Rules'!$A$2:$A$17))))+(IF(S292="",0,INDEX('Appendix 3 Rules'!$G$2:$G$18,MATCH(F292,'Appendix 3 Rules'!$A$2:$A$17))))+(IF(U292="",0,INDEX('Appendix 3 Rules'!$H$2:$H$18,MATCH(F292,'Appendix 3 Rules'!$A$2:$A$17))))+(IF(W292="",0,INDEX('Appendix 3 Rules'!$I$2:$I$18,MATCH(F292,'Appendix 3 Rules'!$A$2:$A$17))))+(IF(Y292="",0,INDEX('Appendix 3 Rules'!$J$2:$J$18,MATCH(F292,'Appendix 3 Rules'!$A$2:$A$17))))+(IF(AA292="",0,INDEX('Appendix 3 Rules'!$K$2:$K$18,MATCH(F292,'Appendix 3 Rules'!$A$2:$A$17))))+(IF(AC292="",0,INDEX('Appendix 3 Rules'!$L$2:$L$18,MATCH(F292,'Appendix 3 Rules'!$A$2:$A$17))))+(IF(AE292="",0,INDEX('Appendix 3 Rules'!$M$2:$M$18,MATCH(F292,'Appendix 3 Rules'!$A$2:$A$17))))+(IF(AG292="",0,INDEX('Appendix 3 Rules'!$N$2:$N$18,MATCH(F292,'Appendix 3 Rules'!$A$2:$A$17))))+(IF(F292="gc1",VLOOKUP(F292,'Appendix 3 Rules'!$A$1:$O$34,15)))+(IF(F292="gc2",VLOOKUP(F292,'Appendix 3 Rules'!$A$1:$O$34,15)))+(IF(F292="gc3",VLOOKUP(F292,'Appendix 3 Rules'!$A$1:$O$34,15)))+(IF(F292="gr1",VLOOKUP(F292,'Appendix 3 Rules'!$A$1:$O$34,15)))+(IF(F292="gr2",VLOOKUP(F292,'Appendix 3 Rules'!$A$1:$O$34,15)))+(IF(F292="gr3",VLOOKUP(F292,'Appendix 3 Rules'!$A$1:$O$34,15)))+(IF(F292="h1",VLOOKUP(F292,'Appendix 3 Rules'!$A$1:$O$34,15)))+(IF(F292="h2",VLOOKUP(F292,'Appendix 3 Rules'!$A$1:$O$34,15)))+(IF(F292="h3",VLOOKUP(F292,'Appendix 3 Rules'!$A$1:$O$34,15)))+(IF(F292="i1",VLOOKUP(F292,'Appendix 3 Rules'!$A$1:$O$34,15)))+(IF(F292="i2",VLOOKUP(F292,'Appendix 3 Rules'!$A$1:$O$34,15)))+(IF(F292="j1",VLOOKUP(F292,'Appendix 3 Rules'!$A$1:$O$34,15)))+(IF(F292="j2",VLOOKUP(F292,'Appendix 3 Rules'!$A$1:$O$34,15)))+(IF(F292="k",VLOOKUP(F292,'Appendix 3 Rules'!$A$1:$O$34,15)))+(IF(F292="l1",VLOOKUP(F292,'Appendix 3 Rules'!$A$1:$O$34,15)))+(IF(F292="l2",VLOOKUP(F292,'Appendix 3 Rules'!$A$1:$O$34,15)))+(IF(F292="m1",VLOOKUP(F292,'Appendix 3 Rules'!$A$1:$O$34,15)))+(IF(F292="m2",VLOOKUP(F292,'Appendix 3 Rules'!$A$1:$O$34,15)))+(IF(F292="m3",VLOOKUP(F292,'Appendix 3 Rules'!$A$1:$O$34,15)))+(IF(F292="n",VLOOKUP(F292,'Appendix 3 Rules'!$A$1:$O$34,15)))+(IF(F292="o",VLOOKUP(F292,'Appendix 3 Rules'!$A$1:$O$34,15)))+(IF(F292="p",VLOOKUP(F292,'Appendix 3 Rules'!$A$1:$O$34,15)))+(IF(F292="q",VLOOKUP(F292,'Appendix 3 Rules'!$A$1:$O$34,15)))+(IF(F292="r",VLOOKUP(F292,'Appendix 3 Rules'!$A$1:$O$34,15)))+(IF(F292="s",VLOOKUP(F292,'Appendix 3 Rules'!$A$1:$O$34,15)))+(IF(F292="t",VLOOKUP(F292,'Appendix 3 Rules'!$A$1:$O$34,15)))+(IF(F292="u",VLOOKUP(F292,'Appendix 3 Rules'!$A$1:$O$34,15))))))</f>
        <v/>
      </c>
      <c r="I292" s="11"/>
      <c r="J292" s="14"/>
      <c r="K292" s="11"/>
      <c r="L292" s="14"/>
      <c r="M292" s="11"/>
      <c r="N292" s="14"/>
      <c r="O292" s="11"/>
      <c r="P292" s="14"/>
      <c r="Q292" s="11"/>
      <c r="R292" s="14"/>
      <c r="S292" s="68"/>
      <c r="T292" s="14"/>
      <c r="U292" s="11"/>
      <c r="V292" s="14"/>
      <c r="W292" s="11"/>
      <c r="X292" s="14"/>
      <c r="Y292" s="69"/>
      <c r="Z292" s="14"/>
      <c r="AA292" s="69"/>
      <c r="AB292" s="14"/>
      <c r="AC292" s="8"/>
      <c r="AD292" s="13"/>
      <c r="AE292" s="8"/>
      <c r="AF292" s="13"/>
      <c r="AG292" s="8"/>
      <c r="AH292" s="13"/>
      <c r="AI292" s="13"/>
      <c r="AJ292" s="13"/>
      <c r="AK292" s="13"/>
      <c r="AL292" s="13"/>
      <c r="AM292" s="13" t="str">
        <f>IF(OR(AE292&lt;&gt;"",AG292&lt;&gt;""),"",IF(AND(F292&lt;&gt;"f",M292&lt;&gt;""),VLOOKUP(F292,'Appendix 3 Rules'!$A$1:$O$34,4,0),""))</f>
        <v/>
      </c>
      <c r="AN292" s="13" t="str">
        <f>IF(Q292="","",VLOOKUP(F292,'Appendix 3 Rules'!$A$1:$N$34,6,FALSE))</f>
        <v/>
      </c>
      <c r="AO292" s="13" t="str">
        <f>IF(AND(F292="f",U292&lt;&gt;""),VLOOKUP(F292,'Appendix 3 Rules'!$A$1:$N$34,8,FALSE),"")</f>
        <v/>
      </c>
    </row>
    <row r="293" spans="1:41" ht="18" customHeight="1" x14ac:dyDescent="0.2">
      <c r="B293" s="70"/>
      <c r="C293" s="9"/>
      <c r="D293" s="10"/>
      <c r="E293" s="9"/>
      <c r="F293" s="8"/>
      <c r="G293" s="20" t="str">
        <f>IF(F293="","",SUMPRODUCT(IF(I293="",0,INDEX('Appendix 3 Rules'!$B$2:$B$18,MATCH(F293,'Appendix 3 Rules'!$A$2:$A$17))))+(IF(K293="",0,INDEX('Appendix 3 Rules'!$C$2:$C$18,MATCH(F293,'Appendix 3 Rules'!$A$2:$A$17))))+(IF(M293="",0,INDEX('Appendix 3 Rules'!$D$2:$D$18,MATCH(F293,'Appendix 3 Rules'!$A$2:$A$17))))+(IF(O293="",0,INDEX('Appendix 3 Rules'!$E$2:$E$18,MATCH(F293,'Appendix 3 Rules'!$A$2:$A$17))))+(IF(Q293="",0,INDEX('Appendix 3 Rules'!$F$2:$F$18,MATCH(F293,'Appendix 3 Rules'!$A$2:$A$17))))+(IF(S293="",0,INDEX('Appendix 3 Rules'!$G$2:$G$18,MATCH(F293,'Appendix 3 Rules'!$A$2:$A$17))))+(IF(U293="",0,INDEX('Appendix 3 Rules'!$H$2:$H$18,MATCH(F293,'Appendix 3 Rules'!$A$2:$A$17))))+(IF(W293="",0,INDEX('Appendix 3 Rules'!$I$2:$I$18,MATCH(F293,'Appendix 3 Rules'!$A$2:$A$17))))+(IF(Y293="",0,INDEX('Appendix 3 Rules'!$J$2:$J$18,MATCH(F293,'Appendix 3 Rules'!$A$2:$A$17))))+(IF(AA293="",0,INDEX('Appendix 3 Rules'!$K$2:$K$18,MATCH(F293,'Appendix 3 Rules'!$A$2:$A$17))))+(IF(AC293="",0,INDEX('Appendix 3 Rules'!$L$2:$L$18,MATCH(F293,'Appendix 3 Rules'!$A$2:$A$17))))+(IF(AE293="",0,INDEX('Appendix 3 Rules'!$M$2:$M$18,MATCH(F293,'Appendix 3 Rules'!$A$2:$A$17))))+(IF(AG293="",0,INDEX('Appendix 3 Rules'!$N$2:$N$18,MATCH(F293,'Appendix 3 Rules'!$A$2:$A$17))))+(IF(F293="gc1",VLOOKUP(F293,'Appendix 3 Rules'!$A$1:$O$34,15)))+(IF(F293="gc2",VLOOKUP(F293,'Appendix 3 Rules'!$A$1:$O$34,15)))+(IF(F293="gc3",VLOOKUP(F293,'Appendix 3 Rules'!$A$1:$O$34,15)))+(IF(F293="gr1",VLOOKUP(F293,'Appendix 3 Rules'!$A$1:$O$34,15)))+(IF(F293="gr2",VLOOKUP(F293,'Appendix 3 Rules'!$A$1:$O$34,15)))+(IF(F293="gr3",VLOOKUP(F293,'Appendix 3 Rules'!$A$1:$O$34,15)))+(IF(F293="h1",VLOOKUP(F293,'Appendix 3 Rules'!$A$1:$O$34,15)))+(IF(F293="h2",VLOOKUP(F293,'Appendix 3 Rules'!$A$1:$O$34,15)))+(IF(F293="h3",VLOOKUP(F293,'Appendix 3 Rules'!$A$1:$O$34,15)))+(IF(F293="i1",VLOOKUP(F293,'Appendix 3 Rules'!$A$1:$O$34,15)))+(IF(F293="i2",VLOOKUP(F293,'Appendix 3 Rules'!$A$1:$O$34,15)))+(IF(F293="j1",VLOOKUP(F293,'Appendix 3 Rules'!$A$1:$O$34,15)))+(IF(F293="j2",VLOOKUP(F293,'Appendix 3 Rules'!$A$1:$O$34,15)))+(IF(F293="k",VLOOKUP(F293,'Appendix 3 Rules'!$A$1:$O$34,15)))+(IF(F293="l1",VLOOKUP(F293,'Appendix 3 Rules'!$A$1:$O$34,15)))+(IF(F293="l2",VLOOKUP(F293,'Appendix 3 Rules'!$A$1:$O$34,15)))+(IF(F293="m1",VLOOKUP(F293,'Appendix 3 Rules'!$A$1:$O$34,15)))+(IF(F293="m2",VLOOKUP(F293,'Appendix 3 Rules'!$A$1:$O$34,15)))+(IF(F293="m3",VLOOKUP(F293,'Appendix 3 Rules'!$A$1:$O$34,15)))+(IF(F293="n",VLOOKUP(F293,'Appendix 3 Rules'!$A$1:$O$34,15)))+(IF(F293="o",VLOOKUP(F293,'Appendix 3 Rules'!$A$1:$O$34,15)))+(IF(F293="p",VLOOKUP(F293,'Appendix 3 Rules'!$A$1:$O$34,15)))+(IF(F293="q",VLOOKUP(F293,'Appendix 3 Rules'!$A$1:$O$34,15)))+(IF(F293="r",VLOOKUP(F293,'Appendix 3 Rules'!$A$1:$O$34,15)))+(IF(F293="s",VLOOKUP(F293,'Appendix 3 Rules'!$A$1:$O$34,15)))+(IF(F293="t",VLOOKUP(F293,'Appendix 3 Rules'!$A$1:$O$34,15)))+(IF(F293="u",VLOOKUP(F293,'Appendix 3 Rules'!$A$1:$O$34,15))))</f>
        <v/>
      </c>
      <c r="H293" s="61" t="str">
        <f>IF(F293="","",IF(OR(F293="d",F293="e",F293="gc1",F293="gc2",F293="gc3",F293="gr1",F293="gr2",F293="gr3",F293="h1",F293="h2",F293="h3",F293="i1",F293="i2",F293="j1",F293="j2",F293="k",F293="l1",F293="l2",F293="m1",F293="m2",F293="m3",F293="n",F293="o",F293="p",F293="q",F293="r",F293="s",F293="t",F293="u",F293="f"),MIN(G293,VLOOKUP(F293,'Appx 3 (Mass) Rules'!$A$1:$D$150,4,0)),MIN(G293,VLOOKUP(F293,'Appx 3 (Mass) Rules'!$A$1:$D$150,4,0),SUMPRODUCT(IF(I293="",0,INDEX('Appendix 3 Rules'!$B$2:$B$18,MATCH(F293,'Appendix 3 Rules'!$A$2:$A$17))))+(IF(K293="",0,INDEX('Appendix 3 Rules'!$C$2:$C$18,MATCH(F293,'Appendix 3 Rules'!$A$2:$A$17))))+(IF(M293="",0,INDEX('Appendix 3 Rules'!$D$2:$D$18,MATCH(F293,'Appendix 3 Rules'!$A$2:$A$17))))+(IF(O293="",0,INDEX('Appendix 3 Rules'!$E$2:$E$18,MATCH(F293,'Appendix 3 Rules'!$A$2:$A$17))))+(IF(Q293="",0,INDEX('Appendix 3 Rules'!$F$2:$F$18,MATCH(F293,'Appendix 3 Rules'!$A$2:$A$17))))+(IF(S293="",0,INDEX('Appendix 3 Rules'!$G$2:$G$18,MATCH(F293,'Appendix 3 Rules'!$A$2:$A$17))))+(IF(U293="",0,INDEX('Appendix 3 Rules'!$H$2:$H$18,MATCH(F293,'Appendix 3 Rules'!$A$2:$A$17))))+(IF(W293="",0,INDEX('Appendix 3 Rules'!$I$2:$I$18,MATCH(F293,'Appendix 3 Rules'!$A$2:$A$17))))+(IF(Y293="",0,INDEX('Appendix 3 Rules'!$J$2:$J$18,MATCH(F293,'Appendix 3 Rules'!$A$2:$A$17))))+(IF(AA293="",0,INDEX('Appendix 3 Rules'!$K$2:$K$18,MATCH(F293,'Appendix 3 Rules'!$A$2:$A$17))))+(IF(AC293="",0,INDEX('Appendix 3 Rules'!$L$2:$L$18,MATCH(F293,'Appendix 3 Rules'!$A$2:$A$17))))+(IF(AE293="",0,INDEX('Appendix 3 Rules'!$M$2:$M$18,MATCH(F293,'Appendix 3 Rules'!$A$2:$A$17))))+(IF(AG293="",0,INDEX('Appendix 3 Rules'!$N$2:$N$18,MATCH(F293,'Appendix 3 Rules'!$A$2:$A$17))))+(IF(F293="gc1",VLOOKUP(F293,'Appendix 3 Rules'!$A$1:$O$34,15)))+(IF(F293="gc2",VLOOKUP(F293,'Appendix 3 Rules'!$A$1:$O$34,15)))+(IF(F293="gc3",VLOOKUP(F293,'Appendix 3 Rules'!$A$1:$O$34,15)))+(IF(F293="gr1",VLOOKUP(F293,'Appendix 3 Rules'!$A$1:$O$34,15)))+(IF(F293="gr2",VLOOKUP(F293,'Appendix 3 Rules'!$A$1:$O$34,15)))+(IF(F293="gr3",VLOOKUP(F293,'Appendix 3 Rules'!$A$1:$O$34,15)))+(IF(F293="h1",VLOOKUP(F293,'Appendix 3 Rules'!$A$1:$O$34,15)))+(IF(F293="h2",VLOOKUP(F293,'Appendix 3 Rules'!$A$1:$O$34,15)))+(IF(F293="h3",VLOOKUP(F293,'Appendix 3 Rules'!$A$1:$O$34,15)))+(IF(F293="i1",VLOOKUP(F293,'Appendix 3 Rules'!$A$1:$O$34,15)))+(IF(F293="i2",VLOOKUP(F293,'Appendix 3 Rules'!$A$1:$O$34,15)))+(IF(F293="j1",VLOOKUP(F293,'Appendix 3 Rules'!$A$1:$O$34,15)))+(IF(F293="j2",VLOOKUP(F293,'Appendix 3 Rules'!$A$1:$O$34,15)))+(IF(F293="k",VLOOKUP(F293,'Appendix 3 Rules'!$A$1:$O$34,15)))+(IF(F293="l1",VLOOKUP(F293,'Appendix 3 Rules'!$A$1:$O$34,15)))+(IF(F293="l2",VLOOKUP(F293,'Appendix 3 Rules'!$A$1:$O$34,15)))+(IF(F293="m1",VLOOKUP(F293,'Appendix 3 Rules'!$A$1:$O$34,15)))+(IF(F293="m2",VLOOKUP(F293,'Appendix 3 Rules'!$A$1:$O$34,15)))+(IF(F293="m3",VLOOKUP(F293,'Appendix 3 Rules'!$A$1:$O$34,15)))+(IF(F293="n",VLOOKUP(F293,'Appendix 3 Rules'!$A$1:$O$34,15)))+(IF(F293="o",VLOOKUP(F293,'Appendix 3 Rules'!$A$1:$O$34,15)))+(IF(F293="p",VLOOKUP(F293,'Appendix 3 Rules'!$A$1:$O$34,15)))+(IF(F293="q",VLOOKUP(F293,'Appendix 3 Rules'!$A$1:$O$34,15)))+(IF(F293="r",VLOOKUP(F293,'Appendix 3 Rules'!$A$1:$O$34,15)))+(IF(F293="s",VLOOKUP(F293,'Appendix 3 Rules'!$A$1:$O$34,15)))+(IF(F293="t",VLOOKUP(F293,'Appendix 3 Rules'!$A$1:$O$34,15)))+(IF(F293="u",VLOOKUP(F293,'Appendix 3 Rules'!$A$1:$O$34,15))))))</f>
        <v/>
      </c>
      <c r="I293" s="12"/>
      <c r="J293" s="13"/>
      <c r="K293" s="12"/>
      <c r="L293" s="13"/>
      <c r="M293" s="12"/>
      <c r="N293" s="13"/>
      <c r="O293" s="12"/>
      <c r="P293" s="13"/>
      <c r="Q293" s="12"/>
      <c r="R293" s="13"/>
      <c r="S293" s="12"/>
      <c r="T293" s="13"/>
      <c r="U293" s="12"/>
      <c r="V293" s="13"/>
      <c r="W293" s="12"/>
      <c r="X293" s="13"/>
      <c r="Y293" s="12"/>
      <c r="Z293" s="13"/>
      <c r="AA293" s="12"/>
      <c r="AB293" s="13"/>
      <c r="AC293" s="8"/>
      <c r="AD293" s="13"/>
      <c r="AE293" s="8"/>
      <c r="AF293" s="13"/>
      <c r="AG293" s="8"/>
      <c r="AH293" s="13"/>
      <c r="AI293" s="13"/>
      <c r="AJ293" s="13"/>
      <c r="AK293" s="13"/>
      <c r="AL293" s="13"/>
      <c r="AM293" s="13" t="str">
        <f>IF(OR(AE293&lt;&gt;"",AG293&lt;&gt;""),"",IF(AND(F293&lt;&gt;"f",M293&lt;&gt;""),VLOOKUP(F293,'Appendix 3 Rules'!$A$1:$O$34,4,0),""))</f>
        <v/>
      </c>
      <c r="AN293" s="13" t="str">
        <f>IF(Q293="","",VLOOKUP(F293,'Appendix 3 Rules'!$A$1:$N$34,6,FALSE))</f>
        <v/>
      </c>
      <c r="AO293" s="13" t="str">
        <f>IF(AND(F293="f",U293&lt;&gt;""),VLOOKUP(F293,'Appendix 3 Rules'!$A$1:$N$34,8,FALSE),"")</f>
        <v/>
      </c>
    </row>
    <row r="294" spans="1:41" ht="18" customHeight="1" x14ac:dyDescent="0.2">
      <c r="B294" s="70"/>
      <c r="C294" s="9"/>
      <c r="D294" s="10"/>
      <c r="E294" s="9"/>
      <c r="F294" s="8"/>
      <c r="G294" s="20" t="str">
        <f>IF(F294="","",SUMPRODUCT(IF(I294="",0,INDEX('Appendix 3 Rules'!$B$2:$B$18,MATCH(F294,'Appendix 3 Rules'!$A$2:$A$17))))+(IF(K294="",0,INDEX('Appendix 3 Rules'!$C$2:$C$18,MATCH(F294,'Appendix 3 Rules'!$A$2:$A$17))))+(IF(M294="",0,INDEX('Appendix 3 Rules'!$D$2:$D$18,MATCH(F294,'Appendix 3 Rules'!$A$2:$A$17))))+(IF(O294="",0,INDEX('Appendix 3 Rules'!$E$2:$E$18,MATCH(F294,'Appendix 3 Rules'!$A$2:$A$17))))+(IF(Q294="",0,INDEX('Appendix 3 Rules'!$F$2:$F$18,MATCH(F294,'Appendix 3 Rules'!$A$2:$A$17))))+(IF(S294="",0,INDEX('Appendix 3 Rules'!$G$2:$G$18,MATCH(F294,'Appendix 3 Rules'!$A$2:$A$17))))+(IF(U294="",0,INDEX('Appendix 3 Rules'!$H$2:$H$18,MATCH(F294,'Appendix 3 Rules'!$A$2:$A$17))))+(IF(W294="",0,INDEX('Appendix 3 Rules'!$I$2:$I$18,MATCH(F294,'Appendix 3 Rules'!$A$2:$A$17))))+(IF(Y294="",0,INDEX('Appendix 3 Rules'!$J$2:$J$18,MATCH(F294,'Appendix 3 Rules'!$A$2:$A$17))))+(IF(AA294="",0,INDEX('Appendix 3 Rules'!$K$2:$K$18,MATCH(F294,'Appendix 3 Rules'!$A$2:$A$17))))+(IF(AC294="",0,INDEX('Appendix 3 Rules'!$L$2:$L$18,MATCH(F294,'Appendix 3 Rules'!$A$2:$A$17))))+(IF(AE294="",0,INDEX('Appendix 3 Rules'!$M$2:$M$18,MATCH(F294,'Appendix 3 Rules'!$A$2:$A$17))))+(IF(AG294="",0,INDEX('Appendix 3 Rules'!$N$2:$N$18,MATCH(F294,'Appendix 3 Rules'!$A$2:$A$17))))+(IF(F294="gc1",VLOOKUP(F294,'Appendix 3 Rules'!$A$1:$O$34,15)))+(IF(F294="gc2",VLOOKUP(F294,'Appendix 3 Rules'!$A$1:$O$34,15)))+(IF(F294="gc3",VLOOKUP(F294,'Appendix 3 Rules'!$A$1:$O$34,15)))+(IF(F294="gr1",VLOOKUP(F294,'Appendix 3 Rules'!$A$1:$O$34,15)))+(IF(F294="gr2",VLOOKUP(F294,'Appendix 3 Rules'!$A$1:$O$34,15)))+(IF(F294="gr3",VLOOKUP(F294,'Appendix 3 Rules'!$A$1:$O$34,15)))+(IF(F294="h1",VLOOKUP(F294,'Appendix 3 Rules'!$A$1:$O$34,15)))+(IF(F294="h2",VLOOKUP(F294,'Appendix 3 Rules'!$A$1:$O$34,15)))+(IF(F294="h3",VLOOKUP(F294,'Appendix 3 Rules'!$A$1:$O$34,15)))+(IF(F294="i1",VLOOKUP(F294,'Appendix 3 Rules'!$A$1:$O$34,15)))+(IF(F294="i2",VLOOKUP(F294,'Appendix 3 Rules'!$A$1:$O$34,15)))+(IF(F294="j1",VLOOKUP(F294,'Appendix 3 Rules'!$A$1:$O$34,15)))+(IF(F294="j2",VLOOKUP(F294,'Appendix 3 Rules'!$A$1:$O$34,15)))+(IF(F294="k",VLOOKUP(F294,'Appendix 3 Rules'!$A$1:$O$34,15)))+(IF(F294="l1",VLOOKUP(F294,'Appendix 3 Rules'!$A$1:$O$34,15)))+(IF(F294="l2",VLOOKUP(F294,'Appendix 3 Rules'!$A$1:$O$34,15)))+(IF(F294="m1",VLOOKUP(F294,'Appendix 3 Rules'!$A$1:$O$34,15)))+(IF(F294="m2",VLOOKUP(F294,'Appendix 3 Rules'!$A$1:$O$34,15)))+(IF(F294="m3",VLOOKUP(F294,'Appendix 3 Rules'!$A$1:$O$34,15)))+(IF(F294="n",VLOOKUP(F294,'Appendix 3 Rules'!$A$1:$O$34,15)))+(IF(F294="o",VLOOKUP(F294,'Appendix 3 Rules'!$A$1:$O$34,15)))+(IF(F294="p",VLOOKUP(F294,'Appendix 3 Rules'!$A$1:$O$34,15)))+(IF(F294="q",VLOOKUP(F294,'Appendix 3 Rules'!$A$1:$O$34,15)))+(IF(F294="r",VLOOKUP(F294,'Appendix 3 Rules'!$A$1:$O$34,15)))+(IF(F294="s",VLOOKUP(F294,'Appendix 3 Rules'!$A$1:$O$34,15)))+(IF(F294="t",VLOOKUP(F294,'Appendix 3 Rules'!$A$1:$O$34,15)))+(IF(F294="u",VLOOKUP(F294,'Appendix 3 Rules'!$A$1:$O$34,15))))</f>
        <v/>
      </c>
      <c r="H294" s="61" t="str">
        <f>IF(F294="","",IF(OR(F294="d",F294="e",F294="gc1",F294="gc2",F294="gc3",F294="gr1",F294="gr2",F294="gr3",F294="h1",F294="h2",F294="h3",F294="i1",F294="i2",F294="j1",F294="j2",F294="k",F294="l1",F294="l2",F294="m1",F294="m2",F294="m3",F294="n",F294="o",F294="p",F294="q",F294="r",F294="s",F294="t",F294="u",F294="f"),MIN(G294,VLOOKUP(F294,'Appx 3 (Mass) Rules'!$A$1:$D$150,4,0)),MIN(G294,VLOOKUP(F294,'Appx 3 (Mass) Rules'!$A$1:$D$150,4,0),SUMPRODUCT(IF(I294="",0,INDEX('Appendix 3 Rules'!$B$2:$B$18,MATCH(F294,'Appendix 3 Rules'!$A$2:$A$17))))+(IF(K294="",0,INDEX('Appendix 3 Rules'!$C$2:$C$18,MATCH(F294,'Appendix 3 Rules'!$A$2:$A$17))))+(IF(M294="",0,INDEX('Appendix 3 Rules'!$D$2:$D$18,MATCH(F294,'Appendix 3 Rules'!$A$2:$A$17))))+(IF(O294="",0,INDEX('Appendix 3 Rules'!$E$2:$E$18,MATCH(F294,'Appendix 3 Rules'!$A$2:$A$17))))+(IF(Q294="",0,INDEX('Appendix 3 Rules'!$F$2:$F$18,MATCH(F294,'Appendix 3 Rules'!$A$2:$A$17))))+(IF(S294="",0,INDEX('Appendix 3 Rules'!$G$2:$G$18,MATCH(F294,'Appendix 3 Rules'!$A$2:$A$17))))+(IF(U294="",0,INDEX('Appendix 3 Rules'!$H$2:$H$18,MATCH(F294,'Appendix 3 Rules'!$A$2:$A$17))))+(IF(W294="",0,INDEX('Appendix 3 Rules'!$I$2:$I$18,MATCH(F294,'Appendix 3 Rules'!$A$2:$A$17))))+(IF(Y294="",0,INDEX('Appendix 3 Rules'!$J$2:$J$18,MATCH(F294,'Appendix 3 Rules'!$A$2:$A$17))))+(IF(AA294="",0,INDEX('Appendix 3 Rules'!$K$2:$K$18,MATCH(F294,'Appendix 3 Rules'!$A$2:$A$17))))+(IF(AC294="",0,INDEX('Appendix 3 Rules'!$L$2:$L$18,MATCH(F294,'Appendix 3 Rules'!$A$2:$A$17))))+(IF(AE294="",0,INDEX('Appendix 3 Rules'!$M$2:$M$18,MATCH(F294,'Appendix 3 Rules'!$A$2:$A$17))))+(IF(AG294="",0,INDEX('Appendix 3 Rules'!$N$2:$N$18,MATCH(F294,'Appendix 3 Rules'!$A$2:$A$17))))+(IF(F294="gc1",VLOOKUP(F294,'Appendix 3 Rules'!$A$1:$O$34,15)))+(IF(F294="gc2",VLOOKUP(F294,'Appendix 3 Rules'!$A$1:$O$34,15)))+(IF(F294="gc3",VLOOKUP(F294,'Appendix 3 Rules'!$A$1:$O$34,15)))+(IF(F294="gr1",VLOOKUP(F294,'Appendix 3 Rules'!$A$1:$O$34,15)))+(IF(F294="gr2",VLOOKUP(F294,'Appendix 3 Rules'!$A$1:$O$34,15)))+(IF(F294="gr3",VLOOKUP(F294,'Appendix 3 Rules'!$A$1:$O$34,15)))+(IF(F294="h1",VLOOKUP(F294,'Appendix 3 Rules'!$A$1:$O$34,15)))+(IF(F294="h2",VLOOKUP(F294,'Appendix 3 Rules'!$A$1:$O$34,15)))+(IF(F294="h3",VLOOKUP(F294,'Appendix 3 Rules'!$A$1:$O$34,15)))+(IF(F294="i1",VLOOKUP(F294,'Appendix 3 Rules'!$A$1:$O$34,15)))+(IF(F294="i2",VLOOKUP(F294,'Appendix 3 Rules'!$A$1:$O$34,15)))+(IF(F294="j1",VLOOKUP(F294,'Appendix 3 Rules'!$A$1:$O$34,15)))+(IF(F294="j2",VLOOKUP(F294,'Appendix 3 Rules'!$A$1:$O$34,15)))+(IF(F294="k",VLOOKUP(F294,'Appendix 3 Rules'!$A$1:$O$34,15)))+(IF(F294="l1",VLOOKUP(F294,'Appendix 3 Rules'!$A$1:$O$34,15)))+(IF(F294="l2",VLOOKUP(F294,'Appendix 3 Rules'!$A$1:$O$34,15)))+(IF(F294="m1",VLOOKUP(F294,'Appendix 3 Rules'!$A$1:$O$34,15)))+(IF(F294="m2",VLOOKUP(F294,'Appendix 3 Rules'!$A$1:$O$34,15)))+(IF(F294="m3",VLOOKUP(F294,'Appendix 3 Rules'!$A$1:$O$34,15)))+(IF(F294="n",VLOOKUP(F294,'Appendix 3 Rules'!$A$1:$O$34,15)))+(IF(F294="o",VLOOKUP(F294,'Appendix 3 Rules'!$A$1:$O$34,15)))+(IF(F294="p",VLOOKUP(F294,'Appendix 3 Rules'!$A$1:$O$34,15)))+(IF(F294="q",VLOOKUP(F294,'Appendix 3 Rules'!$A$1:$O$34,15)))+(IF(F294="r",VLOOKUP(F294,'Appendix 3 Rules'!$A$1:$O$34,15)))+(IF(F294="s",VLOOKUP(F294,'Appendix 3 Rules'!$A$1:$O$34,15)))+(IF(F294="t",VLOOKUP(F294,'Appendix 3 Rules'!$A$1:$O$34,15)))+(IF(F294="u",VLOOKUP(F294,'Appendix 3 Rules'!$A$1:$O$34,15))))))</f>
        <v/>
      </c>
      <c r="I294" s="11"/>
      <c r="J294" s="14"/>
      <c r="K294" s="11"/>
      <c r="L294" s="14"/>
      <c r="M294" s="11"/>
      <c r="N294" s="14"/>
      <c r="O294" s="11"/>
      <c r="P294" s="14"/>
      <c r="Q294" s="11"/>
      <c r="R294" s="14"/>
      <c r="S294" s="68"/>
      <c r="T294" s="14"/>
      <c r="U294" s="11"/>
      <c r="V294" s="14"/>
      <c r="W294" s="11"/>
      <c r="X294" s="14"/>
      <c r="Y294" s="69"/>
      <c r="Z294" s="14"/>
      <c r="AA294" s="69"/>
      <c r="AB294" s="14"/>
      <c r="AC294" s="8"/>
      <c r="AD294" s="13"/>
      <c r="AE294" s="8"/>
      <c r="AF294" s="13"/>
      <c r="AG294" s="8"/>
      <c r="AH294" s="13"/>
      <c r="AI294" s="13"/>
      <c r="AJ294" s="13"/>
      <c r="AK294" s="13"/>
      <c r="AL294" s="13"/>
      <c r="AM294" s="13" t="str">
        <f>IF(OR(AE294&lt;&gt;"",AG294&lt;&gt;""),"",IF(AND(F294&lt;&gt;"f",M294&lt;&gt;""),VLOOKUP(F294,'Appendix 3 Rules'!$A$1:$O$34,4,0),""))</f>
        <v/>
      </c>
      <c r="AN294" s="13" t="str">
        <f>IF(Q294="","",VLOOKUP(F294,'Appendix 3 Rules'!$A$1:$N$34,6,FALSE))</f>
        <v/>
      </c>
      <c r="AO294" s="13" t="str">
        <f>IF(AND(F294="f",U294&lt;&gt;""),VLOOKUP(F294,'Appendix 3 Rules'!$A$1:$N$34,8,FALSE),"")</f>
        <v/>
      </c>
    </row>
    <row r="295" spans="1:41" ht="18" customHeight="1" x14ac:dyDescent="0.2">
      <c r="B295" s="70"/>
      <c r="C295" s="9"/>
      <c r="D295" s="10"/>
      <c r="E295" s="9"/>
      <c r="F295" s="8"/>
      <c r="G295" s="20" t="str">
        <f>IF(F295="","",SUMPRODUCT(IF(I295="",0,INDEX('Appendix 3 Rules'!$B$2:$B$18,MATCH(F295,'Appendix 3 Rules'!$A$2:$A$17))))+(IF(K295="",0,INDEX('Appendix 3 Rules'!$C$2:$C$18,MATCH(F295,'Appendix 3 Rules'!$A$2:$A$17))))+(IF(M295="",0,INDEX('Appendix 3 Rules'!$D$2:$D$18,MATCH(F295,'Appendix 3 Rules'!$A$2:$A$17))))+(IF(O295="",0,INDEX('Appendix 3 Rules'!$E$2:$E$18,MATCH(F295,'Appendix 3 Rules'!$A$2:$A$17))))+(IF(Q295="",0,INDEX('Appendix 3 Rules'!$F$2:$F$18,MATCH(F295,'Appendix 3 Rules'!$A$2:$A$17))))+(IF(S295="",0,INDEX('Appendix 3 Rules'!$G$2:$G$18,MATCH(F295,'Appendix 3 Rules'!$A$2:$A$17))))+(IF(U295="",0,INDEX('Appendix 3 Rules'!$H$2:$H$18,MATCH(F295,'Appendix 3 Rules'!$A$2:$A$17))))+(IF(W295="",0,INDEX('Appendix 3 Rules'!$I$2:$I$18,MATCH(F295,'Appendix 3 Rules'!$A$2:$A$17))))+(IF(Y295="",0,INDEX('Appendix 3 Rules'!$J$2:$J$18,MATCH(F295,'Appendix 3 Rules'!$A$2:$A$17))))+(IF(AA295="",0,INDEX('Appendix 3 Rules'!$K$2:$K$18,MATCH(F295,'Appendix 3 Rules'!$A$2:$A$17))))+(IF(AC295="",0,INDEX('Appendix 3 Rules'!$L$2:$L$18,MATCH(F295,'Appendix 3 Rules'!$A$2:$A$17))))+(IF(AE295="",0,INDEX('Appendix 3 Rules'!$M$2:$M$18,MATCH(F295,'Appendix 3 Rules'!$A$2:$A$17))))+(IF(AG295="",0,INDEX('Appendix 3 Rules'!$N$2:$N$18,MATCH(F295,'Appendix 3 Rules'!$A$2:$A$17))))+(IF(F295="gc1",VLOOKUP(F295,'Appendix 3 Rules'!$A$1:$O$34,15)))+(IF(F295="gc2",VLOOKUP(F295,'Appendix 3 Rules'!$A$1:$O$34,15)))+(IF(F295="gc3",VLOOKUP(F295,'Appendix 3 Rules'!$A$1:$O$34,15)))+(IF(F295="gr1",VLOOKUP(F295,'Appendix 3 Rules'!$A$1:$O$34,15)))+(IF(F295="gr2",VLOOKUP(F295,'Appendix 3 Rules'!$A$1:$O$34,15)))+(IF(F295="gr3",VLOOKUP(F295,'Appendix 3 Rules'!$A$1:$O$34,15)))+(IF(F295="h1",VLOOKUP(F295,'Appendix 3 Rules'!$A$1:$O$34,15)))+(IF(F295="h2",VLOOKUP(F295,'Appendix 3 Rules'!$A$1:$O$34,15)))+(IF(F295="h3",VLOOKUP(F295,'Appendix 3 Rules'!$A$1:$O$34,15)))+(IF(F295="i1",VLOOKUP(F295,'Appendix 3 Rules'!$A$1:$O$34,15)))+(IF(F295="i2",VLOOKUP(F295,'Appendix 3 Rules'!$A$1:$O$34,15)))+(IF(F295="j1",VLOOKUP(F295,'Appendix 3 Rules'!$A$1:$O$34,15)))+(IF(F295="j2",VLOOKUP(F295,'Appendix 3 Rules'!$A$1:$O$34,15)))+(IF(F295="k",VLOOKUP(F295,'Appendix 3 Rules'!$A$1:$O$34,15)))+(IF(F295="l1",VLOOKUP(F295,'Appendix 3 Rules'!$A$1:$O$34,15)))+(IF(F295="l2",VLOOKUP(F295,'Appendix 3 Rules'!$A$1:$O$34,15)))+(IF(F295="m1",VLOOKUP(F295,'Appendix 3 Rules'!$A$1:$O$34,15)))+(IF(F295="m2",VLOOKUP(F295,'Appendix 3 Rules'!$A$1:$O$34,15)))+(IF(F295="m3",VLOOKUP(F295,'Appendix 3 Rules'!$A$1:$O$34,15)))+(IF(F295="n",VLOOKUP(F295,'Appendix 3 Rules'!$A$1:$O$34,15)))+(IF(F295="o",VLOOKUP(F295,'Appendix 3 Rules'!$A$1:$O$34,15)))+(IF(F295="p",VLOOKUP(F295,'Appendix 3 Rules'!$A$1:$O$34,15)))+(IF(F295="q",VLOOKUP(F295,'Appendix 3 Rules'!$A$1:$O$34,15)))+(IF(F295="r",VLOOKUP(F295,'Appendix 3 Rules'!$A$1:$O$34,15)))+(IF(F295="s",VLOOKUP(F295,'Appendix 3 Rules'!$A$1:$O$34,15)))+(IF(F295="t",VLOOKUP(F295,'Appendix 3 Rules'!$A$1:$O$34,15)))+(IF(F295="u",VLOOKUP(F295,'Appendix 3 Rules'!$A$1:$O$34,15))))</f>
        <v/>
      </c>
      <c r="H295" s="61" t="str">
        <f>IF(F295="","",IF(OR(F295="d",F295="e",F295="gc1",F295="gc2",F295="gc3",F295="gr1",F295="gr2",F295="gr3",F295="h1",F295="h2",F295="h3",F295="i1",F295="i2",F295="j1",F295="j2",F295="k",F295="l1",F295="l2",F295="m1",F295="m2",F295="m3",F295="n",F295="o",F295="p",F295="q",F295="r",F295="s",F295="t",F295="u",F295="f"),MIN(G295,VLOOKUP(F295,'Appx 3 (Mass) Rules'!$A$1:$D$150,4,0)),MIN(G295,VLOOKUP(F295,'Appx 3 (Mass) Rules'!$A$1:$D$150,4,0),SUMPRODUCT(IF(I295="",0,INDEX('Appendix 3 Rules'!$B$2:$B$18,MATCH(F295,'Appendix 3 Rules'!$A$2:$A$17))))+(IF(K295="",0,INDEX('Appendix 3 Rules'!$C$2:$C$18,MATCH(F295,'Appendix 3 Rules'!$A$2:$A$17))))+(IF(M295="",0,INDEX('Appendix 3 Rules'!$D$2:$D$18,MATCH(F295,'Appendix 3 Rules'!$A$2:$A$17))))+(IF(O295="",0,INDEX('Appendix 3 Rules'!$E$2:$E$18,MATCH(F295,'Appendix 3 Rules'!$A$2:$A$17))))+(IF(Q295="",0,INDEX('Appendix 3 Rules'!$F$2:$F$18,MATCH(F295,'Appendix 3 Rules'!$A$2:$A$17))))+(IF(S295="",0,INDEX('Appendix 3 Rules'!$G$2:$G$18,MATCH(F295,'Appendix 3 Rules'!$A$2:$A$17))))+(IF(U295="",0,INDEX('Appendix 3 Rules'!$H$2:$H$18,MATCH(F295,'Appendix 3 Rules'!$A$2:$A$17))))+(IF(W295="",0,INDEX('Appendix 3 Rules'!$I$2:$I$18,MATCH(F295,'Appendix 3 Rules'!$A$2:$A$17))))+(IF(Y295="",0,INDEX('Appendix 3 Rules'!$J$2:$J$18,MATCH(F295,'Appendix 3 Rules'!$A$2:$A$17))))+(IF(AA295="",0,INDEX('Appendix 3 Rules'!$K$2:$K$18,MATCH(F295,'Appendix 3 Rules'!$A$2:$A$17))))+(IF(AC295="",0,INDEX('Appendix 3 Rules'!$L$2:$L$18,MATCH(F295,'Appendix 3 Rules'!$A$2:$A$17))))+(IF(AE295="",0,INDEX('Appendix 3 Rules'!$M$2:$M$18,MATCH(F295,'Appendix 3 Rules'!$A$2:$A$17))))+(IF(AG295="",0,INDEX('Appendix 3 Rules'!$N$2:$N$18,MATCH(F295,'Appendix 3 Rules'!$A$2:$A$17))))+(IF(F295="gc1",VLOOKUP(F295,'Appendix 3 Rules'!$A$1:$O$34,15)))+(IF(F295="gc2",VLOOKUP(F295,'Appendix 3 Rules'!$A$1:$O$34,15)))+(IF(F295="gc3",VLOOKUP(F295,'Appendix 3 Rules'!$A$1:$O$34,15)))+(IF(F295="gr1",VLOOKUP(F295,'Appendix 3 Rules'!$A$1:$O$34,15)))+(IF(F295="gr2",VLOOKUP(F295,'Appendix 3 Rules'!$A$1:$O$34,15)))+(IF(F295="gr3",VLOOKUP(F295,'Appendix 3 Rules'!$A$1:$O$34,15)))+(IF(F295="h1",VLOOKUP(F295,'Appendix 3 Rules'!$A$1:$O$34,15)))+(IF(F295="h2",VLOOKUP(F295,'Appendix 3 Rules'!$A$1:$O$34,15)))+(IF(F295="h3",VLOOKUP(F295,'Appendix 3 Rules'!$A$1:$O$34,15)))+(IF(F295="i1",VLOOKUP(F295,'Appendix 3 Rules'!$A$1:$O$34,15)))+(IF(F295="i2",VLOOKUP(F295,'Appendix 3 Rules'!$A$1:$O$34,15)))+(IF(F295="j1",VLOOKUP(F295,'Appendix 3 Rules'!$A$1:$O$34,15)))+(IF(F295="j2",VLOOKUP(F295,'Appendix 3 Rules'!$A$1:$O$34,15)))+(IF(F295="k",VLOOKUP(F295,'Appendix 3 Rules'!$A$1:$O$34,15)))+(IF(F295="l1",VLOOKUP(F295,'Appendix 3 Rules'!$A$1:$O$34,15)))+(IF(F295="l2",VLOOKUP(F295,'Appendix 3 Rules'!$A$1:$O$34,15)))+(IF(F295="m1",VLOOKUP(F295,'Appendix 3 Rules'!$A$1:$O$34,15)))+(IF(F295="m2",VLOOKUP(F295,'Appendix 3 Rules'!$A$1:$O$34,15)))+(IF(F295="m3",VLOOKUP(F295,'Appendix 3 Rules'!$A$1:$O$34,15)))+(IF(F295="n",VLOOKUP(F295,'Appendix 3 Rules'!$A$1:$O$34,15)))+(IF(F295="o",VLOOKUP(F295,'Appendix 3 Rules'!$A$1:$O$34,15)))+(IF(F295="p",VLOOKUP(F295,'Appendix 3 Rules'!$A$1:$O$34,15)))+(IF(F295="q",VLOOKUP(F295,'Appendix 3 Rules'!$A$1:$O$34,15)))+(IF(F295="r",VLOOKUP(F295,'Appendix 3 Rules'!$A$1:$O$34,15)))+(IF(F295="s",VLOOKUP(F295,'Appendix 3 Rules'!$A$1:$O$34,15)))+(IF(F295="t",VLOOKUP(F295,'Appendix 3 Rules'!$A$1:$O$34,15)))+(IF(F295="u",VLOOKUP(F295,'Appendix 3 Rules'!$A$1:$O$34,15))))))</f>
        <v/>
      </c>
      <c r="I295" s="12"/>
      <c r="J295" s="13"/>
      <c r="K295" s="12"/>
      <c r="L295" s="13"/>
      <c r="M295" s="12"/>
      <c r="N295" s="13"/>
      <c r="O295" s="12"/>
      <c r="P295" s="13"/>
      <c r="Q295" s="12"/>
      <c r="R295" s="13"/>
      <c r="S295" s="12"/>
      <c r="T295" s="13"/>
      <c r="U295" s="12"/>
      <c r="V295" s="13"/>
      <c r="W295" s="12"/>
      <c r="X295" s="13"/>
      <c r="Y295" s="12"/>
      <c r="Z295" s="13"/>
      <c r="AA295" s="12"/>
      <c r="AB295" s="13"/>
      <c r="AC295" s="8"/>
      <c r="AD295" s="13"/>
      <c r="AE295" s="8"/>
      <c r="AF295" s="13"/>
      <c r="AG295" s="8"/>
      <c r="AH295" s="13"/>
      <c r="AI295" s="13"/>
      <c r="AJ295" s="13"/>
      <c r="AK295" s="13"/>
      <c r="AL295" s="13"/>
      <c r="AM295" s="13" t="str">
        <f>IF(OR(AE295&lt;&gt;"",AG295&lt;&gt;""),"",IF(AND(F295&lt;&gt;"f",M295&lt;&gt;""),VLOOKUP(F295,'Appendix 3 Rules'!$A$1:$O$34,4,0),""))</f>
        <v/>
      </c>
      <c r="AN295" s="13" t="str">
        <f>IF(Q295="","",VLOOKUP(F295,'Appendix 3 Rules'!$A$1:$N$34,6,FALSE))</f>
        <v/>
      </c>
      <c r="AO295" s="13" t="str">
        <f>IF(AND(F295="f",U295&lt;&gt;""),VLOOKUP(F295,'Appendix 3 Rules'!$A$1:$N$34,8,FALSE),"")</f>
        <v/>
      </c>
    </row>
    <row r="296" spans="1:41" ht="18" customHeight="1" x14ac:dyDescent="0.2">
      <c r="B296" s="70"/>
      <c r="C296" s="9"/>
      <c r="D296" s="10"/>
      <c r="E296" s="9"/>
      <c r="F296" s="8"/>
      <c r="G296" s="20" t="str">
        <f>IF(F296="","",SUMPRODUCT(IF(I296="",0,INDEX('Appendix 3 Rules'!$B$2:$B$18,MATCH(F296,'Appendix 3 Rules'!$A$2:$A$17))))+(IF(K296="",0,INDEX('Appendix 3 Rules'!$C$2:$C$18,MATCH(F296,'Appendix 3 Rules'!$A$2:$A$17))))+(IF(M296="",0,INDEX('Appendix 3 Rules'!$D$2:$D$18,MATCH(F296,'Appendix 3 Rules'!$A$2:$A$17))))+(IF(O296="",0,INDEX('Appendix 3 Rules'!$E$2:$E$18,MATCH(F296,'Appendix 3 Rules'!$A$2:$A$17))))+(IF(Q296="",0,INDEX('Appendix 3 Rules'!$F$2:$F$18,MATCH(F296,'Appendix 3 Rules'!$A$2:$A$17))))+(IF(S296="",0,INDEX('Appendix 3 Rules'!$G$2:$G$18,MATCH(F296,'Appendix 3 Rules'!$A$2:$A$17))))+(IF(U296="",0,INDEX('Appendix 3 Rules'!$H$2:$H$18,MATCH(F296,'Appendix 3 Rules'!$A$2:$A$17))))+(IF(W296="",0,INDEX('Appendix 3 Rules'!$I$2:$I$18,MATCH(F296,'Appendix 3 Rules'!$A$2:$A$17))))+(IF(Y296="",0,INDEX('Appendix 3 Rules'!$J$2:$J$18,MATCH(F296,'Appendix 3 Rules'!$A$2:$A$17))))+(IF(AA296="",0,INDEX('Appendix 3 Rules'!$K$2:$K$18,MATCH(F296,'Appendix 3 Rules'!$A$2:$A$17))))+(IF(AC296="",0,INDEX('Appendix 3 Rules'!$L$2:$L$18,MATCH(F296,'Appendix 3 Rules'!$A$2:$A$17))))+(IF(AE296="",0,INDEX('Appendix 3 Rules'!$M$2:$M$18,MATCH(F296,'Appendix 3 Rules'!$A$2:$A$17))))+(IF(AG296="",0,INDEX('Appendix 3 Rules'!$N$2:$N$18,MATCH(F296,'Appendix 3 Rules'!$A$2:$A$17))))+(IF(F296="gc1",VLOOKUP(F296,'Appendix 3 Rules'!$A$1:$O$34,15)))+(IF(F296="gc2",VLOOKUP(F296,'Appendix 3 Rules'!$A$1:$O$34,15)))+(IF(F296="gc3",VLOOKUP(F296,'Appendix 3 Rules'!$A$1:$O$34,15)))+(IF(F296="gr1",VLOOKUP(F296,'Appendix 3 Rules'!$A$1:$O$34,15)))+(IF(F296="gr2",VLOOKUP(F296,'Appendix 3 Rules'!$A$1:$O$34,15)))+(IF(F296="gr3",VLOOKUP(F296,'Appendix 3 Rules'!$A$1:$O$34,15)))+(IF(F296="h1",VLOOKUP(F296,'Appendix 3 Rules'!$A$1:$O$34,15)))+(IF(F296="h2",VLOOKUP(F296,'Appendix 3 Rules'!$A$1:$O$34,15)))+(IF(F296="h3",VLOOKUP(F296,'Appendix 3 Rules'!$A$1:$O$34,15)))+(IF(F296="i1",VLOOKUP(F296,'Appendix 3 Rules'!$A$1:$O$34,15)))+(IF(F296="i2",VLOOKUP(F296,'Appendix 3 Rules'!$A$1:$O$34,15)))+(IF(F296="j1",VLOOKUP(F296,'Appendix 3 Rules'!$A$1:$O$34,15)))+(IF(F296="j2",VLOOKUP(F296,'Appendix 3 Rules'!$A$1:$O$34,15)))+(IF(F296="k",VLOOKUP(F296,'Appendix 3 Rules'!$A$1:$O$34,15)))+(IF(F296="l1",VLOOKUP(F296,'Appendix 3 Rules'!$A$1:$O$34,15)))+(IF(F296="l2",VLOOKUP(F296,'Appendix 3 Rules'!$A$1:$O$34,15)))+(IF(F296="m1",VLOOKUP(F296,'Appendix 3 Rules'!$A$1:$O$34,15)))+(IF(F296="m2",VLOOKUP(F296,'Appendix 3 Rules'!$A$1:$O$34,15)))+(IF(F296="m3",VLOOKUP(F296,'Appendix 3 Rules'!$A$1:$O$34,15)))+(IF(F296="n",VLOOKUP(F296,'Appendix 3 Rules'!$A$1:$O$34,15)))+(IF(F296="o",VLOOKUP(F296,'Appendix 3 Rules'!$A$1:$O$34,15)))+(IF(F296="p",VLOOKUP(F296,'Appendix 3 Rules'!$A$1:$O$34,15)))+(IF(F296="q",VLOOKUP(F296,'Appendix 3 Rules'!$A$1:$O$34,15)))+(IF(F296="r",VLOOKUP(F296,'Appendix 3 Rules'!$A$1:$O$34,15)))+(IF(F296="s",VLOOKUP(F296,'Appendix 3 Rules'!$A$1:$O$34,15)))+(IF(F296="t",VLOOKUP(F296,'Appendix 3 Rules'!$A$1:$O$34,15)))+(IF(F296="u",VLOOKUP(F296,'Appendix 3 Rules'!$A$1:$O$34,15))))</f>
        <v/>
      </c>
      <c r="H296" s="61" t="str">
        <f>IF(F296="","",IF(OR(F296="d",F296="e",F296="gc1",F296="gc2",F296="gc3",F296="gr1",F296="gr2",F296="gr3",F296="h1",F296="h2",F296="h3",F296="i1",F296="i2",F296="j1",F296="j2",F296="k",F296="l1",F296="l2",F296="m1",F296="m2",F296="m3",F296="n",F296="o",F296="p",F296="q",F296="r",F296="s",F296="t",F296="u",F296="f"),MIN(G296,VLOOKUP(F296,'Appx 3 (Mass) Rules'!$A$1:$D$150,4,0)),MIN(G296,VLOOKUP(F296,'Appx 3 (Mass) Rules'!$A$1:$D$150,4,0),SUMPRODUCT(IF(I296="",0,INDEX('Appendix 3 Rules'!$B$2:$B$18,MATCH(F296,'Appendix 3 Rules'!$A$2:$A$17))))+(IF(K296="",0,INDEX('Appendix 3 Rules'!$C$2:$C$18,MATCH(F296,'Appendix 3 Rules'!$A$2:$A$17))))+(IF(M296="",0,INDEX('Appendix 3 Rules'!$D$2:$D$18,MATCH(F296,'Appendix 3 Rules'!$A$2:$A$17))))+(IF(O296="",0,INDEX('Appendix 3 Rules'!$E$2:$E$18,MATCH(F296,'Appendix 3 Rules'!$A$2:$A$17))))+(IF(Q296="",0,INDEX('Appendix 3 Rules'!$F$2:$F$18,MATCH(F296,'Appendix 3 Rules'!$A$2:$A$17))))+(IF(S296="",0,INDEX('Appendix 3 Rules'!$G$2:$G$18,MATCH(F296,'Appendix 3 Rules'!$A$2:$A$17))))+(IF(U296="",0,INDEX('Appendix 3 Rules'!$H$2:$H$18,MATCH(F296,'Appendix 3 Rules'!$A$2:$A$17))))+(IF(W296="",0,INDEX('Appendix 3 Rules'!$I$2:$I$18,MATCH(F296,'Appendix 3 Rules'!$A$2:$A$17))))+(IF(Y296="",0,INDEX('Appendix 3 Rules'!$J$2:$J$18,MATCH(F296,'Appendix 3 Rules'!$A$2:$A$17))))+(IF(AA296="",0,INDEX('Appendix 3 Rules'!$K$2:$K$18,MATCH(F296,'Appendix 3 Rules'!$A$2:$A$17))))+(IF(AC296="",0,INDEX('Appendix 3 Rules'!$L$2:$L$18,MATCH(F296,'Appendix 3 Rules'!$A$2:$A$17))))+(IF(AE296="",0,INDEX('Appendix 3 Rules'!$M$2:$M$18,MATCH(F296,'Appendix 3 Rules'!$A$2:$A$17))))+(IF(AG296="",0,INDEX('Appendix 3 Rules'!$N$2:$N$18,MATCH(F296,'Appendix 3 Rules'!$A$2:$A$17))))+(IF(F296="gc1",VLOOKUP(F296,'Appendix 3 Rules'!$A$1:$O$34,15)))+(IF(F296="gc2",VLOOKUP(F296,'Appendix 3 Rules'!$A$1:$O$34,15)))+(IF(F296="gc3",VLOOKUP(F296,'Appendix 3 Rules'!$A$1:$O$34,15)))+(IF(F296="gr1",VLOOKUP(F296,'Appendix 3 Rules'!$A$1:$O$34,15)))+(IF(F296="gr2",VLOOKUP(F296,'Appendix 3 Rules'!$A$1:$O$34,15)))+(IF(F296="gr3",VLOOKUP(F296,'Appendix 3 Rules'!$A$1:$O$34,15)))+(IF(F296="h1",VLOOKUP(F296,'Appendix 3 Rules'!$A$1:$O$34,15)))+(IF(F296="h2",VLOOKUP(F296,'Appendix 3 Rules'!$A$1:$O$34,15)))+(IF(F296="h3",VLOOKUP(F296,'Appendix 3 Rules'!$A$1:$O$34,15)))+(IF(F296="i1",VLOOKUP(F296,'Appendix 3 Rules'!$A$1:$O$34,15)))+(IF(F296="i2",VLOOKUP(F296,'Appendix 3 Rules'!$A$1:$O$34,15)))+(IF(F296="j1",VLOOKUP(F296,'Appendix 3 Rules'!$A$1:$O$34,15)))+(IF(F296="j2",VLOOKUP(F296,'Appendix 3 Rules'!$A$1:$O$34,15)))+(IF(F296="k",VLOOKUP(F296,'Appendix 3 Rules'!$A$1:$O$34,15)))+(IF(F296="l1",VLOOKUP(F296,'Appendix 3 Rules'!$A$1:$O$34,15)))+(IF(F296="l2",VLOOKUP(F296,'Appendix 3 Rules'!$A$1:$O$34,15)))+(IF(F296="m1",VLOOKUP(F296,'Appendix 3 Rules'!$A$1:$O$34,15)))+(IF(F296="m2",VLOOKUP(F296,'Appendix 3 Rules'!$A$1:$O$34,15)))+(IF(F296="m3",VLOOKUP(F296,'Appendix 3 Rules'!$A$1:$O$34,15)))+(IF(F296="n",VLOOKUP(F296,'Appendix 3 Rules'!$A$1:$O$34,15)))+(IF(F296="o",VLOOKUP(F296,'Appendix 3 Rules'!$A$1:$O$34,15)))+(IF(F296="p",VLOOKUP(F296,'Appendix 3 Rules'!$A$1:$O$34,15)))+(IF(F296="q",VLOOKUP(F296,'Appendix 3 Rules'!$A$1:$O$34,15)))+(IF(F296="r",VLOOKUP(F296,'Appendix 3 Rules'!$A$1:$O$34,15)))+(IF(F296="s",VLOOKUP(F296,'Appendix 3 Rules'!$A$1:$O$34,15)))+(IF(F296="t",VLOOKUP(F296,'Appendix 3 Rules'!$A$1:$O$34,15)))+(IF(F296="u",VLOOKUP(F296,'Appendix 3 Rules'!$A$1:$O$34,15))))))</f>
        <v/>
      </c>
      <c r="I296" s="11"/>
      <c r="J296" s="14"/>
      <c r="K296" s="11"/>
      <c r="L296" s="14"/>
      <c r="M296" s="11"/>
      <c r="N296" s="14"/>
      <c r="O296" s="11"/>
      <c r="P296" s="14"/>
      <c r="Q296" s="11"/>
      <c r="R296" s="14"/>
      <c r="S296" s="68"/>
      <c r="T296" s="14"/>
      <c r="U296" s="11"/>
      <c r="V296" s="14"/>
      <c r="W296" s="11"/>
      <c r="X296" s="14"/>
      <c r="Y296" s="69"/>
      <c r="Z296" s="14"/>
      <c r="AA296" s="69"/>
      <c r="AB296" s="14"/>
      <c r="AC296" s="8"/>
      <c r="AD296" s="13"/>
      <c r="AE296" s="8"/>
      <c r="AF296" s="13"/>
      <c r="AG296" s="8"/>
      <c r="AH296" s="13"/>
      <c r="AI296" s="13"/>
      <c r="AJ296" s="13"/>
      <c r="AK296" s="13"/>
      <c r="AL296" s="13"/>
      <c r="AM296" s="13" t="str">
        <f>IF(OR(AE296&lt;&gt;"",AG296&lt;&gt;""),"",IF(AND(F296&lt;&gt;"f",M296&lt;&gt;""),VLOOKUP(F296,'Appendix 3 Rules'!$A$1:$O$34,4,0),""))</f>
        <v/>
      </c>
      <c r="AN296" s="13" t="str">
        <f>IF(Q296="","",VLOOKUP(F296,'Appendix 3 Rules'!$A$1:$N$34,6,FALSE))</f>
        <v/>
      </c>
      <c r="AO296" s="13" t="str">
        <f>IF(AND(F296="f",U296&lt;&gt;""),VLOOKUP(F296,'Appendix 3 Rules'!$A$1:$N$34,8,FALSE),"")</f>
        <v/>
      </c>
    </row>
    <row r="297" spans="1:41" ht="18" customHeight="1" x14ac:dyDescent="0.2">
      <c r="B297" s="70"/>
      <c r="C297" s="9"/>
      <c r="D297" s="10"/>
      <c r="E297" s="9"/>
      <c r="F297" s="8"/>
      <c r="G297" s="20" t="str">
        <f>IF(F297="","",SUMPRODUCT(IF(I297="",0,INDEX('Appendix 3 Rules'!$B$2:$B$18,MATCH(F297,'Appendix 3 Rules'!$A$2:$A$17))))+(IF(K297="",0,INDEX('Appendix 3 Rules'!$C$2:$C$18,MATCH(F297,'Appendix 3 Rules'!$A$2:$A$17))))+(IF(M297="",0,INDEX('Appendix 3 Rules'!$D$2:$D$18,MATCH(F297,'Appendix 3 Rules'!$A$2:$A$17))))+(IF(O297="",0,INDEX('Appendix 3 Rules'!$E$2:$E$18,MATCH(F297,'Appendix 3 Rules'!$A$2:$A$17))))+(IF(Q297="",0,INDEX('Appendix 3 Rules'!$F$2:$F$18,MATCH(F297,'Appendix 3 Rules'!$A$2:$A$17))))+(IF(S297="",0,INDEX('Appendix 3 Rules'!$G$2:$G$18,MATCH(F297,'Appendix 3 Rules'!$A$2:$A$17))))+(IF(U297="",0,INDEX('Appendix 3 Rules'!$H$2:$H$18,MATCH(F297,'Appendix 3 Rules'!$A$2:$A$17))))+(IF(W297="",0,INDEX('Appendix 3 Rules'!$I$2:$I$18,MATCH(F297,'Appendix 3 Rules'!$A$2:$A$17))))+(IF(Y297="",0,INDEX('Appendix 3 Rules'!$J$2:$J$18,MATCH(F297,'Appendix 3 Rules'!$A$2:$A$17))))+(IF(AA297="",0,INDEX('Appendix 3 Rules'!$K$2:$K$18,MATCH(F297,'Appendix 3 Rules'!$A$2:$A$17))))+(IF(AC297="",0,INDEX('Appendix 3 Rules'!$L$2:$L$18,MATCH(F297,'Appendix 3 Rules'!$A$2:$A$17))))+(IF(AE297="",0,INDEX('Appendix 3 Rules'!$M$2:$M$18,MATCH(F297,'Appendix 3 Rules'!$A$2:$A$17))))+(IF(AG297="",0,INDEX('Appendix 3 Rules'!$N$2:$N$18,MATCH(F297,'Appendix 3 Rules'!$A$2:$A$17))))+(IF(F297="gc1",VLOOKUP(F297,'Appendix 3 Rules'!$A$1:$O$34,15)))+(IF(F297="gc2",VLOOKUP(F297,'Appendix 3 Rules'!$A$1:$O$34,15)))+(IF(F297="gc3",VLOOKUP(F297,'Appendix 3 Rules'!$A$1:$O$34,15)))+(IF(F297="gr1",VLOOKUP(F297,'Appendix 3 Rules'!$A$1:$O$34,15)))+(IF(F297="gr2",VLOOKUP(F297,'Appendix 3 Rules'!$A$1:$O$34,15)))+(IF(F297="gr3",VLOOKUP(F297,'Appendix 3 Rules'!$A$1:$O$34,15)))+(IF(F297="h1",VLOOKUP(F297,'Appendix 3 Rules'!$A$1:$O$34,15)))+(IF(F297="h2",VLOOKUP(F297,'Appendix 3 Rules'!$A$1:$O$34,15)))+(IF(F297="h3",VLOOKUP(F297,'Appendix 3 Rules'!$A$1:$O$34,15)))+(IF(F297="i1",VLOOKUP(F297,'Appendix 3 Rules'!$A$1:$O$34,15)))+(IF(F297="i2",VLOOKUP(F297,'Appendix 3 Rules'!$A$1:$O$34,15)))+(IF(F297="j1",VLOOKUP(F297,'Appendix 3 Rules'!$A$1:$O$34,15)))+(IF(F297="j2",VLOOKUP(F297,'Appendix 3 Rules'!$A$1:$O$34,15)))+(IF(F297="k",VLOOKUP(F297,'Appendix 3 Rules'!$A$1:$O$34,15)))+(IF(F297="l1",VLOOKUP(F297,'Appendix 3 Rules'!$A$1:$O$34,15)))+(IF(F297="l2",VLOOKUP(F297,'Appendix 3 Rules'!$A$1:$O$34,15)))+(IF(F297="m1",VLOOKUP(F297,'Appendix 3 Rules'!$A$1:$O$34,15)))+(IF(F297="m2",VLOOKUP(F297,'Appendix 3 Rules'!$A$1:$O$34,15)))+(IF(F297="m3",VLOOKUP(F297,'Appendix 3 Rules'!$A$1:$O$34,15)))+(IF(F297="n",VLOOKUP(F297,'Appendix 3 Rules'!$A$1:$O$34,15)))+(IF(F297="o",VLOOKUP(F297,'Appendix 3 Rules'!$A$1:$O$34,15)))+(IF(F297="p",VLOOKUP(F297,'Appendix 3 Rules'!$A$1:$O$34,15)))+(IF(F297="q",VLOOKUP(F297,'Appendix 3 Rules'!$A$1:$O$34,15)))+(IF(F297="r",VLOOKUP(F297,'Appendix 3 Rules'!$A$1:$O$34,15)))+(IF(F297="s",VLOOKUP(F297,'Appendix 3 Rules'!$A$1:$O$34,15)))+(IF(F297="t",VLOOKUP(F297,'Appendix 3 Rules'!$A$1:$O$34,15)))+(IF(F297="u",VLOOKUP(F297,'Appendix 3 Rules'!$A$1:$O$34,15))))</f>
        <v/>
      </c>
      <c r="H297" s="61" t="str">
        <f>IF(F297="","",IF(OR(F297="d",F297="e",F297="gc1",F297="gc2",F297="gc3",F297="gr1",F297="gr2",F297="gr3",F297="h1",F297="h2",F297="h3",F297="i1",F297="i2",F297="j1",F297="j2",F297="k",F297="l1",F297="l2",F297="m1",F297="m2",F297="m3",F297="n",F297="o",F297="p",F297="q",F297="r",F297="s",F297="t",F297="u",F297="f"),MIN(G297,VLOOKUP(F297,'Appx 3 (Mass) Rules'!$A$1:$D$150,4,0)),MIN(G297,VLOOKUP(F297,'Appx 3 (Mass) Rules'!$A$1:$D$150,4,0),SUMPRODUCT(IF(I297="",0,INDEX('Appendix 3 Rules'!$B$2:$B$18,MATCH(F297,'Appendix 3 Rules'!$A$2:$A$17))))+(IF(K297="",0,INDEX('Appendix 3 Rules'!$C$2:$C$18,MATCH(F297,'Appendix 3 Rules'!$A$2:$A$17))))+(IF(M297="",0,INDEX('Appendix 3 Rules'!$D$2:$D$18,MATCH(F297,'Appendix 3 Rules'!$A$2:$A$17))))+(IF(O297="",0,INDEX('Appendix 3 Rules'!$E$2:$E$18,MATCH(F297,'Appendix 3 Rules'!$A$2:$A$17))))+(IF(Q297="",0,INDEX('Appendix 3 Rules'!$F$2:$F$18,MATCH(F297,'Appendix 3 Rules'!$A$2:$A$17))))+(IF(S297="",0,INDEX('Appendix 3 Rules'!$G$2:$G$18,MATCH(F297,'Appendix 3 Rules'!$A$2:$A$17))))+(IF(U297="",0,INDEX('Appendix 3 Rules'!$H$2:$H$18,MATCH(F297,'Appendix 3 Rules'!$A$2:$A$17))))+(IF(W297="",0,INDEX('Appendix 3 Rules'!$I$2:$I$18,MATCH(F297,'Appendix 3 Rules'!$A$2:$A$17))))+(IF(Y297="",0,INDEX('Appendix 3 Rules'!$J$2:$J$18,MATCH(F297,'Appendix 3 Rules'!$A$2:$A$17))))+(IF(AA297="",0,INDEX('Appendix 3 Rules'!$K$2:$K$18,MATCH(F297,'Appendix 3 Rules'!$A$2:$A$17))))+(IF(AC297="",0,INDEX('Appendix 3 Rules'!$L$2:$L$18,MATCH(F297,'Appendix 3 Rules'!$A$2:$A$17))))+(IF(AE297="",0,INDEX('Appendix 3 Rules'!$M$2:$M$18,MATCH(F297,'Appendix 3 Rules'!$A$2:$A$17))))+(IF(AG297="",0,INDEX('Appendix 3 Rules'!$N$2:$N$18,MATCH(F297,'Appendix 3 Rules'!$A$2:$A$17))))+(IF(F297="gc1",VLOOKUP(F297,'Appendix 3 Rules'!$A$1:$O$34,15)))+(IF(F297="gc2",VLOOKUP(F297,'Appendix 3 Rules'!$A$1:$O$34,15)))+(IF(F297="gc3",VLOOKUP(F297,'Appendix 3 Rules'!$A$1:$O$34,15)))+(IF(F297="gr1",VLOOKUP(F297,'Appendix 3 Rules'!$A$1:$O$34,15)))+(IF(F297="gr2",VLOOKUP(F297,'Appendix 3 Rules'!$A$1:$O$34,15)))+(IF(F297="gr3",VLOOKUP(F297,'Appendix 3 Rules'!$A$1:$O$34,15)))+(IF(F297="h1",VLOOKUP(F297,'Appendix 3 Rules'!$A$1:$O$34,15)))+(IF(F297="h2",VLOOKUP(F297,'Appendix 3 Rules'!$A$1:$O$34,15)))+(IF(F297="h3",VLOOKUP(F297,'Appendix 3 Rules'!$A$1:$O$34,15)))+(IF(F297="i1",VLOOKUP(F297,'Appendix 3 Rules'!$A$1:$O$34,15)))+(IF(F297="i2",VLOOKUP(F297,'Appendix 3 Rules'!$A$1:$O$34,15)))+(IF(F297="j1",VLOOKUP(F297,'Appendix 3 Rules'!$A$1:$O$34,15)))+(IF(F297="j2",VLOOKUP(F297,'Appendix 3 Rules'!$A$1:$O$34,15)))+(IF(F297="k",VLOOKUP(F297,'Appendix 3 Rules'!$A$1:$O$34,15)))+(IF(F297="l1",VLOOKUP(F297,'Appendix 3 Rules'!$A$1:$O$34,15)))+(IF(F297="l2",VLOOKUP(F297,'Appendix 3 Rules'!$A$1:$O$34,15)))+(IF(F297="m1",VLOOKUP(F297,'Appendix 3 Rules'!$A$1:$O$34,15)))+(IF(F297="m2",VLOOKUP(F297,'Appendix 3 Rules'!$A$1:$O$34,15)))+(IF(F297="m3",VLOOKUP(F297,'Appendix 3 Rules'!$A$1:$O$34,15)))+(IF(F297="n",VLOOKUP(F297,'Appendix 3 Rules'!$A$1:$O$34,15)))+(IF(F297="o",VLOOKUP(F297,'Appendix 3 Rules'!$A$1:$O$34,15)))+(IF(F297="p",VLOOKUP(F297,'Appendix 3 Rules'!$A$1:$O$34,15)))+(IF(F297="q",VLOOKUP(F297,'Appendix 3 Rules'!$A$1:$O$34,15)))+(IF(F297="r",VLOOKUP(F297,'Appendix 3 Rules'!$A$1:$O$34,15)))+(IF(F297="s",VLOOKUP(F297,'Appendix 3 Rules'!$A$1:$O$34,15)))+(IF(F297="t",VLOOKUP(F297,'Appendix 3 Rules'!$A$1:$O$34,15)))+(IF(F297="u",VLOOKUP(F297,'Appendix 3 Rules'!$A$1:$O$34,15))))))</f>
        <v/>
      </c>
      <c r="I297" s="12"/>
      <c r="J297" s="13"/>
      <c r="K297" s="12"/>
      <c r="L297" s="13"/>
      <c r="M297" s="12"/>
      <c r="N297" s="13"/>
      <c r="O297" s="12"/>
      <c r="P297" s="13"/>
      <c r="Q297" s="12"/>
      <c r="R297" s="13"/>
      <c r="S297" s="12"/>
      <c r="T297" s="13"/>
      <c r="U297" s="12"/>
      <c r="V297" s="13"/>
      <c r="W297" s="12"/>
      <c r="X297" s="13"/>
      <c r="Y297" s="12"/>
      <c r="Z297" s="13"/>
      <c r="AA297" s="12"/>
      <c r="AB297" s="13"/>
      <c r="AC297" s="8"/>
      <c r="AD297" s="13"/>
      <c r="AE297" s="8"/>
      <c r="AF297" s="13"/>
      <c r="AG297" s="8"/>
      <c r="AH297" s="13"/>
      <c r="AI297" s="13"/>
      <c r="AJ297" s="13"/>
      <c r="AK297" s="13"/>
      <c r="AL297" s="13"/>
      <c r="AM297" s="13" t="str">
        <f>IF(OR(AE297&lt;&gt;"",AG297&lt;&gt;""),"",IF(AND(F297&lt;&gt;"f",M297&lt;&gt;""),VLOOKUP(F297,'Appendix 3 Rules'!$A$1:$O$34,4,0),""))</f>
        <v/>
      </c>
      <c r="AN297" s="13" t="str">
        <f>IF(Q297="","",VLOOKUP(F297,'Appendix 3 Rules'!$A$1:$N$34,6,FALSE))</f>
        <v/>
      </c>
      <c r="AO297" s="13" t="str">
        <f>IF(AND(F297="f",U297&lt;&gt;""),VLOOKUP(F297,'Appendix 3 Rules'!$A$1:$N$34,8,FALSE),"")</f>
        <v/>
      </c>
    </row>
    <row r="298" spans="1:41" ht="18" customHeight="1" x14ac:dyDescent="0.2">
      <c r="B298" s="70"/>
      <c r="C298" s="9"/>
      <c r="D298" s="10"/>
      <c r="E298" s="9"/>
      <c r="F298" s="8"/>
      <c r="G298" s="20" t="str">
        <f>IF(F298="","",SUMPRODUCT(IF(I298="",0,INDEX('Appendix 3 Rules'!$B$2:$B$18,MATCH(F298,'Appendix 3 Rules'!$A$2:$A$17))))+(IF(K298="",0,INDEX('Appendix 3 Rules'!$C$2:$C$18,MATCH(F298,'Appendix 3 Rules'!$A$2:$A$17))))+(IF(M298="",0,INDEX('Appendix 3 Rules'!$D$2:$D$18,MATCH(F298,'Appendix 3 Rules'!$A$2:$A$17))))+(IF(O298="",0,INDEX('Appendix 3 Rules'!$E$2:$E$18,MATCH(F298,'Appendix 3 Rules'!$A$2:$A$17))))+(IF(Q298="",0,INDEX('Appendix 3 Rules'!$F$2:$F$18,MATCH(F298,'Appendix 3 Rules'!$A$2:$A$17))))+(IF(S298="",0,INDEX('Appendix 3 Rules'!$G$2:$G$18,MATCH(F298,'Appendix 3 Rules'!$A$2:$A$17))))+(IF(U298="",0,INDEX('Appendix 3 Rules'!$H$2:$H$18,MATCH(F298,'Appendix 3 Rules'!$A$2:$A$17))))+(IF(W298="",0,INDEX('Appendix 3 Rules'!$I$2:$I$18,MATCH(F298,'Appendix 3 Rules'!$A$2:$A$17))))+(IF(Y298="",0,INDEX('Appendix 3 Rules'!$J$2:$J$18,MATCH(F298,'Appendix 3 Rules'!$A$2:$A$17))))+(IF(AA298="",0,INDEX('Appendix 3 Rules'!$K$2:$K$18,MATCH(F298,'Appendix 3 Rules'!$A$2:$A$17))))+(IF(AC298="",0,INDEX('Appendix 3 Rules'!$L$2:$L$18,MATCH(F298,'Appendix 3 Rules'!$A$2:$A$17))))+(IF(AE298="",0,INDEX('Appendix 3 Rules'!$M$2:$M$18,MATCH(F298,'Appendix 3 Rules'!$A$2:$A$17))))+(IF(AG298="",0,INDEX('Appendix 3 Rules'!$N$2:$N$18,MATCH(F298,'Appendix 3 Rules'!$A$2:$A$17))))+(IF(F298="gc1",VLOOKUP(F298,'Appendix 3 Rules'!$A$1:$O$34,15)))+(IF(F298="gc2",VLOOKUP(F298,'Appendix 3 Rules'!$A$1:$O$34,15)))+(IF(F298="gc3",VLOOKUP(F298,'Appendix 3 Rules'!$A$1:$O$34,15)))+(IF(F298="gr1",VLOOKUP(F298,'Appendix 3 Rules'!$A$1:$O$34,15)))+(IF(F298="gr2",VLOOKUP(F298,'Appendix 3 Rules'!$A$1:$O$34,15)))+(IF(F298="gr3",VLOOKUP(F298,'Appendix 3 Rules'!$A$1:$O$34,15)))+(IF(F298="h1",VLOOKUP(F298,'Appendix 3 Rules'!$A$1:$O$34,15)))+(IF(F298="h2",VLOOKUP(F298,'Appendix 3 Rules'!$A$1:$O$34,15)))+(IF(F298="h3",VLOOKUP(F298,'Appendix 3 Rules'!$A$1:$O$34,15)))+(IF(F298="i1",VLOOKUP(F298,'Appendix 3 Rules'!$A$1:$O$34,15)))+(IF(F298="i2",VLOOKUP(F298,'Appendix 3 Rules'!$A$1:$O$34,15)))+(IF(F298="j1",VLOOKUP(F298,'Appendix 3 Rules'!$A$1:$O$34,15)))+(IF(F298="j2",VLOOKUP(F298,'Appendix 3 Rules'!$A$1:$O$34,15)))+(IF(F298="k",VLOOKUP(F298,'Appendix 3 Rules'!$A$1:$O$34,15)))+(IF(F298="l1",VLOOKUP(F298,'Appendix 3 Rules'!$A$1:$O$34,15)))+(IF(F298="l2",VLOOKUP(F298,'Appendix 3 Rules'!$A$1:$O$34,15)))+(IF(F298="m1",VLOOKUP(F298,'Appendix 3 Rules'!$A$1:$O$34,15)))+(IF(F298="m2",VLOOKUP(F298,'Appendix 3 Rules'!$A$1:$O$34,15)))+(IF(F298="m3",VLOOKUP(F298,'Appendix 3 Rules'!$A$1:$O$34,15)))+(IF(F298="n",VLOOKUP(F298,'Appendix 3 Rules'!$A$1:$O$34,15)))+(IF(F298="o",VLOOKUP(F298,'Appendix 3 Rules'!$A$1:$O$34,15)))+(IF(F298="p",VLOOKUP(F298,'Appendix 3 Rules'!$A$1:$O$34,15)))+(IF(F298="q",VLOOKUP(F298,'Appendix 3 Rules'!$A$1:$O$34,15)))+(IF(F298="r",VLOOKUP(F298,'Appendix 3 Rules'!$A$1:$O$34,15)))+(IF(F298="s",VLOOKUP(F298,'Appendix 3 Rules'!$A$1:$O$34,15)))+(IF(F298="t",VLOOKUP(F298,'Appendix 3 Rules'!$A$1:$O$34,15)))+(IF(F298="u",VLOOKUP(F298,'Appendix 3 Rules'!$A$1:$O$34,15))))</f>
        <v/>
      </c>
      <c r="H298" s="61" t="str">
        <f>IF(F298="","",IF(OR(F298="d",F298="e",F298="gc1",F298="gc2",F298="gc3",F298="gr1",F298="gr2",F298="gr3",F298="h1",F298="h2",F298="h3",F298="i1",F298="i2",F298="j1",F298="j2",F298="k",F298="l1",F298="l2",F298="m1",F298="m2",F298="m3",F298="n",F298="o",F298="p",F298="q",F298="r",F298="s",F298="t",F298="u",F298="f"),MIN(G298,VLOOKUP(F298,'Appx 3 (Mass) Rules'!$A$1:$D$150,4,0)),MIN(G298,VLOOKUP(F298,'Appx 3 (Mass) Rules'!$A$1:$D$150,4,0),SUMPRODUCT(IF(I298="",0,INDEX('Appendix 3 Rules'!$B$2:$B$18,MATCH(F298,'Appendix 3 Rules'!$A$2:$A$17))))+(IF(K298="",0,INDEX('Appendix 3 Rules'!$C$2:$C$18,MATCH(F298,'Appendix 3 Rules'!$A$2:$A$17))))+(IF(M298="",0,INDEX('Appendix 3 Rules'!$D$2:$D$18,MATCH(F298,'Appendix 3 Rules'!$A$2:$A$17))))+(IF(O298="",0,INDEX('Appendix 3 Rules'!$E$2:$E$18,MATCH(F298,'Appendix 3 Rules'!$A$2:$A$17))))+(IF(Q298="",0,INDEX('Appendix 3 Rules'!$F$2:$F$18,MATCH(F298,'Appendix 3 Rules'!$A$2:$A$17))))+(IF(S298="",0,INDEX('Appendix 3 Rules'!$G$2:$G$18,MATCH(F298,'Appendix 3 Rules'!$A$2:$A$17))))+(IF(U298="",0,INDEX('Appendix 3 Rules'!$H$2:$H$18,MATCH(F298,'Appendix 3 Rules'!$A$2:$A$17))))+(IF(W298="",0,INDEX('Appendix 3 Rules'!$I$2:$I$18,MATCH(F298,'Appendix 3 Rules'!$A$2:$A$17))))+(IF(Y298="",0,INDEX('Appendix 3 Rules'!$J$2:$J$18,MATCH(F298,'Appendix 3 Rules'!$A$2:$A$17))))+(IF(AA298="",0,INDEX('Appendix 3 Rules'!$K$2:$K$18,MATCH(F298,'Appendix 3 Rules'!$A$2:$A$17))))+(IF(AC298="",0,INDEX('Appendix 3 Rules'!$L$2:$L$18,MATCH(F298,'Appendix 3 Rules'!$A$2:$A$17))))+(IF(AE298="",0,INDEX('Appendix 3 Rules'!$M$2:$M$18,MATCH(F298,'Appendix 3 Rules'!$A$2:$A$17))))+(IF(AG298="",0,INDEX('Appendix 3 Rules'!$N$2:$N$18,MATCH(F298,'Appendix 3 Rules'!$A$2:$A$17))))+(IF(F298="gc1",VLOOKUP(F298,'Appendix 3 Rules'!$A$1:$O$34,15)))+(IF(F298="gc2",VLOOKUP(F298,'Appendix 3 Rules'!$A$1:$O$34,15)))+(IF(F298="gc3",VLOOKUP(F298,'Appendix 3 Rules'!$A$1:$O$34,15)))+(IF(F298="gr1",VLOOKUP(F298,'Appendix 3 Rules'!$A$1:$O$34,15)))+(IF(F298="gr2",VLOOKUP(F298,'Appendix 3 Rules'!$A$1:$O$34,15)))+(IF(F298="gr3",VLOOKUP(F298,'Appendix 3 Rules'!$A$1:$O$34,15)))+(IF(F298="h1",VLOOKUP(F298,'Appendix 3 Rules'!$A$1:$O$34,15)))+(IF(F298="h2",VLOOKUP(F298,'Appendix 3 Rules'!$A$1:$O$34,15)))+(IF(F298="h3",VLOOKUP(F298,'Appendix 3 Rules'!$A$1:$O$34,15)))+(IF(F298="i1",VLOOKUP(F298,'Appendix 3 Rules'!$A$1:$O$34,15)))+(IF(F298="i2",VLOOKUP(F298,'Appendix 3 Rules'!$A$1:$O$34,15)))+(IF(F298="j1",VLOOKUP(F298,'Appendix 3 Rules'!$A$1:$O$34,15)))+(IF(F298="j2",VLOOKUP(F298,'Appendix 3 Rules'!$A$1:$O$34,15)))+(IF(F298="k",VLOOKUP(F298,'Appendix 3 Rules'!$A$1:$O$34,15)))+(IF(F298="l1",VLOOKUP(F298,'Appendix 3 Rules'!$A$1:$O$34,15)))+(IF(F298="l2",VLOOKUP(F298,'Appendix 3 Rules'!$A$1:$O$34,15)))+(IF(F298="m1",VLOOKUP(F298,'Appendix 3 Rules'!$A$1:$O$34,15)))+(IF(F298="m2",VLOOKUP(F298,'Appendix 3 Rules'!$A$1:$O$34,15)))+(IF(F298="m3",VLOOKUP(F298,'Appendix 3 Rules'!$A$1:$O$34,15)))+(IF(F298="n",VLOOKUP(F298,'Appendix 3 Rules'!$A$1:$O$34,15)))+(IF(F298="o",VLOOKUP(F298,'Appendix 3 Rules'!$A$1:$O$34,15)))+(IF(F298="p",VLOOKUP(F298,'Appendix 3 Rules'!$A$1:$O$34,15)))+(IF(F298="q",VLOOKUP(F298,'Appendix 3 Rules'!$A$1:$O$34,15)))+(IF(F298="r",VLOOKUP(F298,'Appendix 3 Rules'!$A$1:$O$34,15)))+(IF(F298="s",VLOOKUP(F298,'Appendix 3 Rules'!$A$1:$O$34,15)))+(IF(F298="t",VLOOKUP(F298,'Appendix 3 Rules'!$A$1:$O$34,15)))+(IF(F298="u",VLOOKUP(F298,'Appendix 3 Rules'!$A$1:$O$34,15))))))</f>
        <v/>
      </c>
      <c r="I298" s="11"/>
      <c r="J298" s="14"/>
      <c r="K298" s="11"/>
      <c r="L298" s="14"/>
      <c r="M298" s="11"/>
      <c r="N298" s="14"/>
      <c r="O298" s="11"/>
      <c r="P298" s="14"/>
      <c r="Q298" s="11"/>
      <c r="R298" s="14"/>
      <c r="S298" s="68"/>
      <c r="T298" s="14"/>
      <c r="U298" s="11"/>
      <c r="V298" s="14"/>
      <c r="W298" s="11"/>
      <c r="X298" s="14"/>
      <c r="Y298" s="69"/>
      <c r="Z298" s="14"/>
      <c r="AA298" s="69"/>
      <c r="AB298" s="14"/>
      <c r="AC298" s="8"/>
      <c r="AD298" s="13"/>
      <c r="AE298" s="8"/>
      <c r="AF298" s="13"/>
      <c r="AG298" s="8"/>
      <c r="AH298" s="13"/>
      <c r="AI298" s="13"/>
      <c r="AJ298" s="13"/>
      <c r="AK298" s="13"/>
      <c r="AL298" s="13"/>
      <c r="AM298" s="13" t="str">
        <f>IF(OR(AE298&lt;&gt;"",AG298&lt;&gt;""),"",IF(AND(F298&lt;&gt;"f",M298&lt;&gt;""),VLOOKUP(F298,'Appendix 3 Rules'!$A$1:$O$34,4,0),""))</f>
        <v/>
      </c>
      <c r="AN298" s="13" t="str">
        <f>IF(Q298="","",VLOOKUP(F298,'Appendix 3 Rules'!$A$1:$N$34,6,FALSE))</f>
        <v/>
      </c>
      <c r="AO298" s="13" t="str">
        <f>IF(AND(F298="f",U298&lt;&gt;""),VLOOKUP(F298,'Appendix 3 Rules'!$A$1:$N$34,8,FALSE),"")</f>
        <v/>
      </c>
    </row>
    <row r="299" spans="1:41" ht="18" customHeight="1" x14ac:dyDescent="0.2">
      <c r="B299" s="70"/>
      <c r="C299" s="9"/>
      <c r="D299" s="10"/>
      <c r="E299" s="9"/>
      <c r="F299" s="8"/>
      <c r="G299" s="20" t="str">
        <f>IF(F299="","",SUMPRODUCT(IF(I299="",0,INDEX('Appendix 3 Rules'!$B$2:$B$18,MATCH(F299,'Appendix 3 Rules'!$A$2:$A$17))))+(IF(K299="",0,INDEX('Appendix 3 Rules'!$C$2:$C$18,MATCH(F299,'Appendix 3 Rules'!$A$2:$A$17))))+(IF(M299="",0,INDEX('Appendix 3 Rules'!$D$2:$D$18,MATCH(F299,'Appendix 3 Rules'!$A$2:$A$17))))+(IF(O299="",0,INDEX('Appendix 3 Rules'!$E$2:$E$18,MATCH(F299,'Appendix 3 Rules'!$A$2:$A$17))))+(IF(Q299="",0,INDEX('Appendix 3 Rules'!$F$2:$F$18,MATCH(F299,'Appendix 3 Rules'!$A$2:$A$17))))+(IF(S299="",0,INDEX('Appendix 3 Rules'!$G$2:$G$18,MATCH(F299,'Appendix 3 Rules'!$A$2:$A$17))))+(IF(U299="",0,INDEX('Appendix 3 Rules'!$H$2:$H$18,MATCH(F299,'Appendix 3 Rules'!$A$2:$A$17))))+(IF(W299="",0,INDEX('Appendix 3 Rules'!$I$2:$I$18,MATCH(F299,'Appendix 3 Rules'!$A$2:$A$17))))+(IF(Y299="",0,INDEX('Appendix 3 Rules'!$J$2:$J$18,MATCH(F299,'Appendix 3 Rules'!$A$2:$A$17))))+(IF(AA299="",0,INDEX('Appendix 3 Rules'!$K$2:$K$18,MATCH(F299,'Appendix 3 Rules'!$A$2:$A$17))))+(IF(AC299="",0,INDEX('Appendix 3 Rules'!$L$2:$L$18,MATCH(F299,'Appendix 3 Rules'!$A$2:$A$17))))+(IF(AE299="",0,INDEX('Appendix 3 Rules'!$M$2:$M$18,MATCH(F299,'Appendix 3 Rules'!$A$2:$A$17))))+(IF(AG299="",0,INDEX('Appendix 3 Rules'!$N$2:$N$18,MATCH(F299,'Appendix 3 Rules'!$A$2:$A$17))))+(IF(F299="gc1",VLOOKUP(F299,'Appendix 3 Rules'!$A$1:$O$34,15)))+(IF(F299="gc2",VLOOKUP(F299,'Appendix 3 Rules'!$A$1:$O$34,15)))+(IF(F299="gc3",VLOOKUP(F299,'Appendix 3 Rules'!$A$1:$O$34,15)))+(IF(F299="gr1",VLOOKUP(F299,'Appendix 3 Rules'!$A$1:$O$34,15)))+(IF(F299="gr2",VLOOKUP(F299,'Appendix 3 Rules'!$A$1:$O$34,15)))+(IF(F299="gr3",VLOOKUP(F299,'Appendix 3 Rules'!$A$1:$O$34,15)))+(IF(F299="h1",VLOOKUP(F299,'Appendix 3 Rules'!$A$1:$O$34,15)))+(IF(F299="h2",VLOOKUP(F299,'Appendix 3 Rules'!$A$1:$O$34,15)))+(IF(F299="h3",VLOOKUP(F299,'Appendix 3 Rules'!$A$1:$O$34,15)))+(IF(F299="i1",VLOOKUP(F299,'Appendix 3 Rules'!$A$1:$O$34,15)))+(IF(F299="i2",VLOOKUP(F299,'Appendix 3 Rules'!$A$1:$O$34,15)))+(IF(F299="j1",VLOOKUP(F299,'Appendix 3 Rules'!$A$1:$O$34,15)))+(IF(F299="j2",VLOOKUP(F299,'Appendix 3 Rules'!$A$1:$O$34,15)))+(IF(F299="k",VLOOKUP(F299,'Appendix 3 Rules'!$A$1:$O$34,15)))+(IF(F299="l1",VLOOKUP(F299,'Appendix 3 Rules'!$A$1:$O$34,15)))+(IF(F299="l2",VLOOKUP(F299,'Appendix 3 Rules'!$A$1:$O$34,15)))+(IF(F299="m1",VLOOKUP(F299,'Appendix 3 Rules'!$A$1:$O$34,15)))+(IF(F299="m2",VLOOKUP(F299,'Appendix 3 Rules'!$A$1:$O$34,15)))+(IF(F299="m3",VLOOKUP(F299,'Appendix 3 Rules'!$A$1:$O$34,15)))+(IF(F299="n",VLOOKUP(F299,'Appendix 3 Rules'!$A$1:$O$34,15)))+(IF(F299="o",VLOOKUP(F299,'Appendix 3 Rules'!$A$1:$O$34,15)))+(IF(F299="p",VLOOKUP(F299,'Appendix 3 Rules'!$A$1:$O$34,15)))+(IF(F299="q",VLOOKUP(F299,'Appendix 3 Rules'!$A$1:$O$34,15)))+(IF(F299="r",VLOOKUP(F299,'Appendix 3 Rules'!$A$1:$O$34,15)))+(IF(F299="s",VLOOKUP(F299,'Appendix 3 Rules'!$A$1:$O$34,15)))+(IF(F299="t",VLOOKUP(F299,'Appendix 3 Rules'!$A$1:$O$34,15)))+(IF(F299="u",VLOOKUP(F299,'Appendix 3 Rules'!$A$1:$O$34,15))))</f>
        <v/>
      </c>
      <c r="H299" s="61" t="str">
        <f>IF(F299="","",IF(OR(F299="d",F299="e",F299="gc1",F299="gc2",F299="gc3",F299="gr1",F299="gr2",F299="gr3",F299="h1",F299="h2",F299="h3",F299="i1",F299="i2",F299="j1",F299="j2",F299="k",F299="l1",F299="l2",F299="m1",F299="m2",F299="m3",F299="n",F299="o",F299="p",F299="q",F299="r",F299="s",F299="t",F299="u",F299="f"),MIN(G299,VLOOKUP(F299,'Appx 3 (Mass) Rules'!$A$1:$D$150,4,0)),MIN(G299,VLOOKUP(F299,'Appx 3 (Mass) Rules'!$A$1:$D$150,4,0),SUMPRODUCT(IF(I299="",0,INDEX('Appendix 3 Rules'!$B$2:$B$18,MATCH(F299,'Appendix 3 Rules'!$A$2:$A$17))))+(IF(K299="",0,INDEX('Appendix 3 Rules'!$C$2:$C$18,MATCH(F299,'Appendix 3 Rules'!$A$2:$A$17))))+(IF(M299="",0,INDEX('Appendix 3 Rules'!$D$2:$D$18,MATCH(F299,'Appendix 3 Rules'!$A$2:$A$17))))+(IF(O299="",0,INDEX('Appendix 3 Rules'!$E$2:$E$18,MATCH(F299,'Appendix 3 Rules'!$A$2:$A$17))))+(IF(Q299="",0,INDEX('Appendix 3 Rules'!$F$2:$F$18,MATCH(F299,'Appendix 3 Rules'!$A$2:$A$17))))+(IF(S299="",0,INDEX('Appendix 3 Rules'!$G$2:$G$18,MATCH(F299,'Appendix 3 Rules'!$A$2:$A$17))))+(IF(U299="",0,INDEX('Appendix 3 Rules'!$H$2:$H$18,MATCH(F299,'Appendix 3 Rules'!$A$2:$A$17))))+(IF(W299="",0,INDEX('Appendix 3 Rules'!$I$2:$I$18,MATCH(F299,'Appendix 3 Rules'!$A$2:$A$17))))+(IF(Y299="",0,INDEX('Appendix 3 Rules'!$J$2:$J$18,MATCH(F299,'Appendix 3 Rules'!$A$2:$A$17))))+(IF(AA299="",0,INDEX('Appendix 3 Rules'!$K$2:$K$18,MATCH(F299,'Appendix 3 Rules'!$A$2:$A$17))))+(IF(AC299="",0,INDEX('Appendix 3 Rules'!$L$2:$L$18,MATCH(F299,'Appendix 3 Rules'!$A$2:$A$17))))+(IF(AE299="",0,INDEX('Appendix 3 Rules'!$M$2:$M$18,MATCH(F299,'Appendix 3 Rules'!$A$2:$A$17))))+(IF(AG299="",0,INDEX('Appendix 3 Rules'!$N$2:$N$18,MATCH(F299,'Appendix 3 Rules'!$A$2:$A$17))))+(IF(F299="gc1",VLOOKUP(F299,'Appendix 3 Rules'!$A$1:$O$34,15)))+(IF(F299="gc2",VLOOKUP(F299,'Appendix 3 Rules'!$A$1:$O$34,15)))+(IF(F299="gc3",VLOOKUP(F299,'Appendix 3 Rules'!$A$1:$O$34,15)))+(IF(F299="gr1",VLOOKUP(F299,'Appendix 3 Rules'!$A$1:$O$34,15)))+(IF(F299="gr2",VLOOKUP(F299,'Appendix 3 Rules'!$A$1:$O$34,15)))+(IF(F299="gr3",VLOOKUP(F299,'Appendix 3 Rules'!$A$1:$O$34,15)))+(IF(F299="h1",VLOOKUP(F299,'Appendix 3 Rules'!$A$1:$O$34,15)))+(IF(F299="h2",VLOOKUP(F299,'Appendix 3 Rules'!$A$1:$O$34,15)))+(IF(F299="h3",VLOOKUP(F299,'Appendix 3 Rules'!$A$1:$O$34,15)))+(IF(F299="i1",VLOOKUP(F299,'Appendix 3 Rules'!$A$1:$O$34,15)))+(IF(F299="i2",VLOOKUP(F299,'Appendix 3 Rules'!$A$1:$O$34,15)))+(IF(F299="j1",VLOOKUP(F299,'Appendix 3 Rules'!$A$1:$O$34,15)))+(IF(F299="j2",VLOOKUP(F299,'Appendix 3 Rules'!$A$1:$O$34,15)))+(IF(F299="k",VLOOKUP(F299,'Appendix 3 Rules'!$A$1:$O$34,15)))+(IF(F299="l1",VLOOKUP(F299,'Appendix 3 Rules'!$A$1:$O$34,15)))+(IF(F299="l2",VLOOKUP(F299,'Appendix 3 Rules'!$A$1:$O$34,15)))+(IF(F299="m1",VLOOKUP(F299,'Appendix 3 Rules'!$A$1:$O$34,15)))+(IF(F299="m2",VLOOKUP(F299,'Appendix 3 Rules'!$A$1:$O$34,15)))+(IF(F299="m3",VLOOKUP(F299,'Appendix 3 Rules'!$A$1:$O$34,15)))+(IF(F299="n",VLOOKUP(F299,'Appendix 3 Rules'!$A$1:$O$34,15)))+(IF(F299="o",VLOOKUP(F299,'Appendix 3 Rules'!$A$1:$O$34,15)))+(IF(F299="p",VLOOKUP(F299,'Appendix 3 Rules'!$A$1:$O$34,15)))+(IF(F299="q",VLOOKUP(F299,'Appendix 3 Rules'!$A$1:$O$34,15)))+(IF(F299="r",VLOOKUP(F299,'Appendix 3 Rules'!$A$1:$O$34,15)))+(IF(F299="s",VLOOKUP(F299,'Appendix 3 Rules'!$A$1:$O$34,15)))+(IF(F299="t",VLOOKUP(F299,'Appendix 3 Rules'!$A$1:$O$34,15)))+(IF(F299="u",VLOOKUP(F299,'Appendix 3 Rules'!$A$1:$O$34,15))))))</f>
        <v/>
      </c>
      <c r="I299" s="12"/>
      <c r="J299" s="13"/>
      <c r="K299" s="12"/>
      <c r="L299" s="13"/>
      <c r="M299" s="12"/>
      <c r="N299" s="13"/>
      <c r="O299" s="12"/>
      <c r="P299" s="13"/>
      <c r="Q299" s="12"/>
      <c r="R299" s="13"/>
      <c r="S299" s="12"/>
      <c r="T299" s="13"/>
      <c r="U299" s="12"/>
      <c r="V299" s="13"/>
      <c r="W299" s="12"/>
      <c r="X299" s="13"/>
      <c r="Y299" s="12"/>
      <c r="Z299" s="13"/>
      <c r="AA299" s="12"/>
      <c r="AB299" s="13"/>
      <c r="AC299" s="8"/>
      <c r="AD299" s="13"/>
      <c r="AE299" s="8"/>
      <c r="AF299" s="13"/>
      <c r="AG299" s="8"/>
      <c r="AH299" s="13"/>
      <c r="AI299" s="13"/>
      <c r="AJ299" s="13"/>
      <c r="AK299" s="13"/>
      <c r="AL299" s="13"/>
      <c r="AM299" s="13" t="str">
        <f>IF(OR(AE299&lt;&gt;"",AG299&lt;&gt;""),"",IF(AND(F299&lt;&gt;"f",M299&lt;&gt;""),VLOOKUP(F299,'Appendix 3 Rules'!$A$1:$O$34,4,0),""))</f>
        <v/>
      </c>
      <c r="AN299" s="13" t="str">
        <f>IF(Q299="","",VLOOKUP(F299,'Appendix 3 Rules'!$A$1:$N$34,6,FALSE))</f>
        <v/>
      </c>
      <c r="AO299" s="13" t="str">
        <f>IF(AND(F299="f",U299&lt;&gt;""),VLOOKUP(F299,'Appendix 3 Rules'!$A$1:$N$34,8,FALSE),"")</f>
        <v/>
      </c>
    </row>
    <row r="300" spans="1:41" ht="18" customHeight="1" x14ac:dyDescent="0.2">
      <c r="B300" s="70"/>
      <c r="C300" s="9"/>
      <c r="D300" s="10"/>
      <c r="E300" s="9"/>
      <c r="F300" s="8"/>
      <c r="G300" s="20" t="str">
        <f>IF(F300="","",SUMPRODUCT(IF(I300="",0,INDEX('Appendix 3 Rules'!$B$2:$B$18,MATCH(F300,'Appendix 3 Rules'!$A$2:$A$17))))+(IF(K300="",0,INDEX('Appendix 3 Rules'!$C$2:$C$18,MATCH(F300,'Appendix 3 Rules'!$A$2:$A$17))))+(IF(M300="",0,INDEX('Appendix 3 Rules'!$D$2:$D$18,MATCH(F300,'Appendix 3 Rules'!$A$2:$A$17))))+(IF(O300="",0,INDEX('Appendix 3 Rules'!$E$2:$E$18,MATCH(F300,'Appendix 3 Rules'!$A$2:$A$17))))+(IF(Q300="",0,INDEX('Appendix 3 Rules'!$F$2:$F$18,MATCH(F300,'Appendix 3 Rules'!$A$2:$A$17))))+(IF(S300="",0,INDEX('Appendix 3 Rules'!$G$2:$G$18,MATCH(F300,'Appendix 3 Rules'!$A$2:$A$17))))+(IF(U300="",0,INDEX('Appendix 3 Rules'!$H$2:$H$18,MATCH(F300,'Appendix 3 Rules'!$A$2:$A$17))))+(IF(W300="",0,INDEX('Appendix 3 Rules'!$I$2:$I$18,MATCH(F300,'Appendix 3 Rules'!$A$2:$A$17))))+(IF(Y300="",0,INDEX('Appendix 3 Rules'!$J$2:$J$18,MATCH(F300,'Appendix 3 Rules'!$A$2:$A$17))))+(IF(AA300="",0,INDEX('Appendix 3 Rules'!$K$2:$K$18,MATCH(F300,'Appendix 3 Rules'!$A$2:$A$17))))+(IF(AC300="",0,INDEX('Appendix 3 Rules'!$L$2:$L$18,MATCH(F300,'Appendix 3 Rules'!$A$2:$A$17))))+(IF(AE300="",0,INDEX('Appendix 3 Rules'!$M$2:$M$18,MATCH(F300,'Appendix 3 Rules'!$A$2:$A$17))))+(IF(AG300="",0,INDEX('Appendix 3 Rules'!$N$2:$N$18,MATCH(F300,'Appendix 3 Rules'!$A$2:$A$17))))+(IF(F300="gc1",VLOOKUP(F300,'Appendix 3 Rules'!$A$1:$O$34,15)))+(IF(F300="gc2",VLOOKUP(F300,'Appendix 3 Rules'!$A$1:$O$34,15)))+(IF(F300="gc3",VLOOKUP(F300,'Appendix 3 Rules'!$A$1:$O$34,15)))+(IF(F300="gr1",VLOOKUP(F300,'Appendix 3 Rules'!$A$1:$O$34,15)))+(IF(F300="gr2",VLOOKUP(F300,'Appendix 3 Rules'!$A$1:$O$34,15)))+(IF(F300="gr3",VLOOKUP(F300,'Appendix 3 Rules'!$A$1:$O$34,15)))+(IF(F300="h1",VLOOKUP(F300,'Appendix 3 Rules'!$A$1:$O$34,15)))+(IF(F300="h2",VLOOKUP(F300,'Appendix 3 Rules'!$A$1:$O$34,15)))+(IF(F300="h3",VLOOKUP(F300,'Appendix 3 Rules'!$A$1:$O$34,15)))+(IF(F300="i1",VLOOKUP(F300,'Appendix 3 Rules'!$A$1:$O$34,15)))+(IF(F300="i2",VLOOKUP(F300,'Appendix 3 Rules'!$A$1:$O$34,15)))+(IF(F300="j1",VLOOKUP(F300,'Appendix 3 Rules'!$A$1:$O$34,15)))+(IF(F300="j2",VLOOKUP(F300,'Appendix 3 Rules'!$A$1:$O$34,15)))+(IF(F300="k",VLOOKUP(F300,'Appendix 3 Rules'!$A$1:$O$34,15)))+(IF(F300="l1",VLOOKUP(F300,'Appendix 3 Rules'!$A$1:$O$34,15)))+(IF(F300="l2",VLOOKUP(F300,'Appendix 3 Rules'!$A$1:$O$34,15)))+(IF(F300="m1",VLOOKUP(F300,'Appendix 3 Rules'!$A$1:$O$34,15)))+(IF(F300="m2",VLOOKUP(F300,'Appendix 3 Rules'!$A$1:$O$34,15)))+(IF(F300="m3",VLOOKUP(F300,'Appendix 3 Rules'!$A$1:$O$34,15)))+(IF(F300="n",VLOOKUP(F300,'Appendix 3 Rules'!$A$1:$O$34,15)))+(IF(F300="o",VLOOKUP(F300,'Appendix 3 Rules'!$A$1:$O$34,15)))+(IF(F300="p",VLOOKUP(F300,'Appendix 3 Rules'!$A$1:$O$34,15)))+(IF(F300="q",VLOOKUP(F300,'Appendix 3 Rules'!$A$1:$O$34,15)))+(IF(F300="r",VLOOKUP(F300,'Appendix 3 Rules'!$A$1:$O$34,15)))+(IF(F300="s",VLOOKUP(F300,'Appendix 3 Rules'!$A$1:$O$34,15)))+(IF(F300="t",VLOOKUP(F300,'Appendix 3 Rules'!$A$1:$O$34,15)))+(IF(F300="u",VLOOKUP(F300,'Appendix 3 Rules'!$A$1:$O$34,15))))</f>
        <v/>
      </c>
      <c r="H300" s="61" t="str">
        <f>IF(F300="","",IF(OR(F300="d",F300="e",F300="gc1",F300="gc2",F300="gc3",F300="gr1",F300="gr2",F300="gr3",F300="h1",F300="h2",F300="h3",F300="i1",F300="i2",F300="j1",F300="j2",F300="k",F300="l1",F300="l2",F300="m1",F300="m2",F300="m3",F300="n",F300="o",F300="p",F300="q",F300="r",F300="s",F300="t",F300="u",F300="f"),MIN(G300,VLOOKUP(F300,'Appx 3 (Mass) Rules'!$A$1:$D$150,4,0)),MIN(G300,VLOOKUP(F300,'Appx 3 (Mass) Rules'!$A$1:$D$150,4,0),SUMPRODUCT(IF(I300="",0,INDEX('Appendix 3 Rules'!$B$2:$B$18,MATCH(F300,'Appendix 3 Rules'!$A$2:$A$17))))+(IF(K300="",0,INDEX('Appendix 3 Rules'!$C$2:$C$18,MATCH(F300,'Appendix 3 Rules'!$A$2:$A$17))))+(IF(M300="",0,INDEX('Appendix 3 Rules'!$D$2:$D$18,MATCH(F300,'Appendix 3 Rules'!$A$2:$A$17))))+(IF(O300="",0,INDEX('Appendix 3 Rules'!$E$2:$E$18,MATCH(F300,'Appendix 3 Rules'!$A$2:$A$17))))+(IF(Q300="",0,INDEX('Appendix 3 Rules'!$F$2:$F$18,MATCH(F300,'Appendix 3 Rules'!$A$2:$A$17))))+(IF(S300="",0,INDEX('Appendix 3 Rules'!$G$2:$G$18,MATCH(F300,'Appendix 3 Rules'!$A$2:$A$17))))+(IF(U300="",0,INDEX('Appendix 3 Rules'!$H$2:$H$18,MATCH(F300,'Appendix 3 Rules'!$A$2:$A$17))))+(IF(W300="",0,INDEX('Appendix 3 Rules'!$I$2:$I$18,MATCH(F300,'Appendix 3 Rules'!$A$2:$A$17))))+(IF(Y300="",0,INDEX('Appendix 3 Rules'!$J$2:$J$18,MATCH(F300,'Appendix 3 Rules'!$A$2:$A$17))))+(IF(AA300="",0,INDEX('Appendix 3 Rules'!$K$2:$K$18,MATCH(F300,'Appendix 3 Rules'!$A$2:$A$17))))+(IF(AC300="",0,INDEX('Appendix 3 Rules'!$L$2:$L$18,MATCH(F300,'Appendix 3 Rules'!$A$2:$A$17))))+(IF(AE300="",0,INDEX('Appendix 3 Rules'!$M$2:$M$18,MATCH(F300,'Appendix 3 Rules'!$A$2:$A$17))))+(IF(AG300="",0,INDEX('Appendix 3 Rules'!$N$2:$N$18,MATCH(F300,'Appendix 3 Rules'!$A$2:$A$17))))+(IF(F300="gc1",VLOOKUP(F300,'Appendix 3 Rules'!$A$1:$O$34,15)))+(IF(F300="gc2",VLOOKUP(F300,'Appendix 3 Rules'!$A$1:$O$34,15)))+(IF(F300="gc3",VLOOKUP(F300,'Appendix 3 Rules'!$A$1:$O$34,15)))+(IF(F300="gr1",VLOOKUP(F300,'Appendix 3 Rules'!$A$1:$O$34,15)))+(IF(F300="gr2",VLOOKUP(F300,'Appendix 3 Rules'!$A$1:$O$34,15)))+(IF(F300="gr3",VLOOKUP(F300,'Appendix 3 Rules'!$A$1:$O$34,15)))+(IF(F300="h1",VLOOKUP(F300,'Appendix 3 Rules'!$A$1:$O$34,15)))+(IF(F300="h2",VLOOKUP(F300,'Appendix 3 Rules'!$A$1:$O$34,15)))+(IF(F300="h3",VLOOKUP(F300,'Appendix 3 Rules'!$A$1:$O$34,15)))+(IF(F300="i1",VLOOKUP(F300,'Appendix 3 Rules'!$A$1:$O$34,15)))+(IF(F300="i2",VLOOKUP(F300,'Appendix 3 Rules'!$A$1:$O$34,15)))+(IF(F300="j1",VLOOKUP(F300,'Appendix 3 Rules'!$A$1:$O$34,15)))+(IF(F300="j2",VLOOKUP(F300,'Appendix 3 Rules'!$A$1:$O$34,15)))+(IF(F300="k",VLOOKUP(F300,'Appendix 3 Rules'!$A$1:$O$34,15)))+(IF(F300="l1",VLOOKUP(F300,'Appendix 3 Rules'!$A$1:$O$34,15)))+(IF(F300="l2",VLOOKUP(F300,'Appendix 3 Rules'!$A$1:$O$34,15)))+(IF(F300="m1",VLOOKUP(F300,'Appendix 3 Rules'!$A$1:$O$34,15)))+(IF(F300="m2",VLOOKUP(F300,'Appendix 3 Rules'!$A$1:$O$34,15)))+(IF(F300="m3",VLOOKUP(F300,'Appendix 3 Rules'!$A$1:$O$34,15)))+(IF(F300="n",VLOOKUP(F300,'Appendix 3 Rules'!$A$1:$O$34,15)))+(IF(F300="o",VLOOKUP(F300,'Appendix 3 Rules'!$A$1:$O$34,15)))+(IF(F300="p",VLOOKUP(F300,'Appendix 3 Rules'!$A$1:$O$34,15)))+(IF(F300="q",VLOOKUP(F300,'Appendix 3 Rules'!$A$1:$O$34,15)))+(IF(F300="r",VLOOKUP(F300,'Appendix 3 Rules'!$A$1:$O$34,15)))+(IF(F300="s",VLOOKUP(F300,'Appendix 3 Rules'!$A$1:$O$34,15)))+(IF(F300="t",VLOOKUP(F300,'Appendix 3 Rules'!$A$1:$O$34,15)))+(IF(F300="u",VLOOKUP(F300,'Appendix 3 Rules'!$A$1:$O$34,15))))))</f>
        <v/>
      </c>
      <c r="I300" s="11"/>
      <c r="J300" s="14"/>
      <c r="K300" s="11"/>
      <c r="L300" s="14"/>
      <c r="M300" s="11"/>
      <c r="N300" s="14"/>
      <c r="O300" s="11"/>
      <c r="P300" s="14"/>
      <c r="Q300" s="11"/>
      <c r="R300" s="14"/>
      <c r="S300" s="68"/>
      <c r="T300" s="14"/>
      <c r="U300" s="11"/>
      <c r="V300" s="14"/>
      <c r="W300" s="11"/>
      <c r="X300" s="14"/>
      <c r="Y300" s="69"/>
      <c r="Z300" s="14"/>
      <c r="AA300" s="69"/>
      <c r="AB300" s="14"/>
      <c r="AC300" s="8"/>
      <c r="AD300" s="13"/>
      <c r="AE300" s="8"/>
      <c r="AF300" s="13"/>
      <c r="AG300" s="8"/>
      <c r="AH300" s="13"/>
      <c r="AI300" s="13"/>
      <c r="AJ300" s="13"/>
      <c r="AK300" s="13"/>
      <c r="AL300" s="13"/>
      <c r="AM300" s="13" t="str">
        <f>IF(OR(AE300&lt;&gt;"",AG300&lt;&gt;""),"",IF(AND(F300&lt;&gt;"f",M300&lt;&gt;""),VLOOKUP(F300,'Appendix 3 Rules'!$A$1:$O$34,4,0),""))</f>
        <v/>
      </c>
      <c r="AN300" s="13" t="str">
        <f>IF(Q300="","",VLOOKUP(F300,'Appendix 3 Rules'!$A$1:$N$34,6,FALSE))</f>
        <v/>
      </c>
      <c r="AO300" s="13" t="str">
        <f>IF(AND(F300="f",U300&lt;&gt;""),VLOOKUP(F300,'Appendix 3 Rules'!$A$1:$N$34,8,FALSE),"")</f>
        <v/>
      </c>
    </row>
    <row r="301" spans="1:41" ht="18" customHeight="1" x14ac:dyDescent="0.2">
      <c r="B301" s="70"/>
      <c r="C301" s="9"/>
      <c r="D301" s="10"/>
      <c r="E301" s="9"/>
      <c r="F301" s="8"/>
      <c r="G301" s="20" t="str">
        <f>IF(F301="","",SUMPRODUCT(IF(I301="",0,INDEX('Appendix 3 Rules'!$B$2:$B$18,MATCH(F301,'Appendix 3 Rules'!$A$2:$A$17))))+(IF(K301="",0,INDEX('Appendix 3 Rules'!$C$2:$C$18,MATCH(F301,'Appendix 3 Rules'!$A$2:$A$17))))+(IF(M301="",0,INDEX('Appendix 3 Rules'!$D$2:$D$18,MATCH(F301,'Appendix 3 Rules'!$A$2:$A$17))))+(IF(O301="",0,INDEX('Appendix 3 Rules'!$E$2:$E$18,MATCH(F301,'Appendix 3 Rules'!$A$2:$A$17))))+(IF(Q301="",0,INDEX('Appendix 3 Rules'!$F$2:$F$18,MATCH(F301,'Appendix 3 Rules'!$A$2:$A$17))))+(IF(S301="",0,INDEX('Appendix 3 Rules'!$G$2:$G$18,MATCH(F301,'Appendix 3 Rules'!$A$2:$A$17))))+(IF(U301="",0,INDEX('Appendix 3 Rules'!$H$2:$H$18,MATCH(F301,'Appendix 3 Rules'!$A$2:$A$17))))+(IF(W301="",0,INDEX('Appendix 3 Rules'!$I$2:$I$18,MATCH(F301,'Appendix 3 Rules'!$A$2:$A$17))))+(IF(Y301="",0,INDEX('Appendix 3 Rules'!$J$2:$J$18,MATCH(F301,'Appendix 3 Rules'!$A$2:$A$17))))+(IF(AA301="",0,INDEX('Appendix 3 Rules'!$K$2:$K$18,MATCH(F301,'Appendix 3 Rules'!$A$2:$A$17))))+(IF(AC301="",0,INDEX('Appendix 3 Rules'!$L$2:$L$18,MATCH(F301,'Appendix 3 Rules'!$A$2:$A$17))))+(IF(AE301="",0,INDEX('Appendix 3 Rules'!$M$2:$M$18,MATCH(F301,'Appendix 3 Rules'!$A$2:$A$17))))+(IF(AG301="",0,INDEX('Appendix 3 Rules'!$N$2:$N$18,MATCH(F301,'Appendix 3 Rules'!$A$2:$A$17))))+(IF(F301="gc1",VLOOKUP(F301,'Appendix 3 Rules'!$A$1:$O$34,15)))+(IF(F301="gc2",VLOOKUP(F301,'Appendix 3 Rules'!$A$1:$O$34,15)))+(IF(F301="gc3",VLOOKUP(F301,'Appendix 3 Rules'!$A$1:$O$34,15)))+(IF(F301="gr1",VLOOKUP(F301,'Appendix 3 Rules'!$A$1:$O$34,15)))+(IF(F301="gr2",VLOOKUP(F301,'Appendix 3 Rules'!$A$1:$O$34,15)))+(IF(F301="gr3",VLOOKUP(F301,'Appendix 3 Rules'!$A$1:$O$34,15)))+(IF(F301="h1",VLOOKUP(F301,'Appendix 3 Rules'!$A$1:$O$34,15)))+(IF(F301="h2",VLOOKUP(F301,'Appendix 3 Rules'!$A$1:$O$34,15)))+(IF(F301="h3",VLOOKUP(F301,'Appendix 3 Rules'!$A$1:$O$34,15)))+(IF(F301="i1",VLOOKUP(F301,'Appendix 3 Rules'!$A$1:$O$34,15)))+(IF(F301="i2",VLOOKUP(F301,'Appendix 3 Rules'!$A$1:$O$34,15)))+(IF(F301="j1",VLOOKUP(F301,'Appendix 3 Rules'!$A$1:$O$34,15)))+(IF(F301="j2",VLOOKUP(F301,'Appendix 3 Rules'!$A$1:$O$34,15)))+(IF(F301="k",VLOOKUP(F301,'Appendix 3 Rules'!$A$1:$O$34,15)))+(IF(F301="l1",VLOOKUP(F301,'Appendix 3 Rules'!$A$1:$O$34,15)))+(IF(F301="l2",VLOOKUP(F301,'Appendix 3 Rules'!$A$1:$O$34,15)))+(IF(F301="m1",VLOOKUP(F301,'Appendix 3 Rules'!$A$1:$O$34,15)))+(IF(F301="m2",VLOOKUP(F301,'Appendix 3 Rules'!$A$1:$O$34,15)))+(IF(F301="m3",VLOOKUP(F301,'Appendix 3 Rules'!$A$1:$O$34,15)))+(IF(F301="n",VLOOKUP(F301,'Appendix 3 Rules'!$A$1:$O$34,15)))+(IF(F301="o",VLOOKUP(F301,'Appendix 3 Rules'!$A$1:$O$34,15)))+(IF(F301="p",VLOOKUP(F301,'Appendix 3 Rules'!$A$1:$O$34,15)))+(IF(F301="q",VLOOKUP(F301,'Appendix 3 Rules'!$A$1:$O$34,15)))+(IF(F301="r",VLOOKUP(F301,'Appendix 3 Rules'!$A$1:$O$34,15)))+(IF(F301="s",VLOOKUP(F301,'Appendix 3 Rules'!$A$1:$O$34,15)))+(IF(F301="t",VLOOKUP(F301,'Appendix 3 Rules'!$A$1:$O$34,15)))+(IF(F301="u",VLOOKUP(F301,'Appendix 3 Rules'!$A$1:$O$34,15))))</f>
        <v/>
      </c>
      <c r="H301" s="61" t="str">
        <f>IF(F301="","",IF(OR(F301="d",F301="e",F301="gc1",F301="gc2",F301="gc3",F301="gr1",F301="gr2",F301="gr3",F301="h1",F301="h2",F301="h3",F301="i1",F301="i2",F301="j1",F301="j2",F301="k",F301="l1",F301="l2",F301="m1",F301="m2",F301="m3",F301="n",F301="o",F301="p",F301="q",F301="r",F301="s",F301="t",F301="u",F301="f"),MIN(G301,VLOOKUP(F301,'Appx 3 (Mass) Rules'!$A$1:$D$150,4,0)),MIN(G301,VLOOKUP(F301,'Appx 3 (Mass) Rules'!$A$1:$D$150,4,0),SUMPRODUCT(IF(I301="",0,INDEX('Appendix 3 Rules'!$B$2:$B$18,MATCH(F301,'Appendix 3 Rules'!$A$2:$A$17))))+(IF(K301="",0,INDEX('Appendix 3 Rules'!$C$2:$C$18,MATCH(F301,'Appendix 3 Rules'!$A$2:$A$17))))+(IF(M301="",0,INDEX('Appendix 3 Rules'!$D$2:$D$18,MATCH(F301,'Appendix 3 Rules'!$A$2:$A$17))))+(IF(O301="",0,INDEX('Appendix 3 Rules'!$E$2:$E$18,MATCH(F301,'Appendix 3 Rules'!$A$2:$A$17))))+(IF(Q301="",0,INDEX('Appendix 3 Rules'!$F$2:$F$18,MATCH(F301,'Appendix 3 Rules'!$A$2:$A$17))))+(IF(S301="",0,INDEX('Appendix 3 Rules'!$G$2:$G$18,MATCH(F301,'Appendix 3 Rules'!$A$2:$A$17))))+(IF(U301="",0,INDEX('Appendix 3 Rules'!$H$2:$H$18,MATCH(F301,'Appendix 3 Rules'!$A$2:$A$17))))+(IF(W301="",0,INDEX('Appendix 3 Rules'!$I$2:$I$18,MATCH(F301,'Appendix 3 Rules'!$A$2:$A$17))))+(IF(Y301="",0,INDEX('Appendix 3 Rules'!$J$2:$J$18,MATCH(F301,'Appendix 3 Rules'!$A$2:$A$17))))+(IF(AA301="",0,INDEX('Appendix 3 Rules'!$K$2:$K$18,MATCH(F301,'Appendix 3 Rules'!$A$2:$A$17))))+(IF(AC301="",0,INDEX('Appendix 3 Rules'!$L$2:$L$18,MATCH(F301,'Appendix 3 Rules'!$A$2:$A$17))))+(IF(AE301="",0,INDEX('Appendix 3 Rules'!$M$2:$M$18,MATCH(F301,'Appendix 3 Rules'!$A$2:$A$17))))+(IF(AG301="",0,INDEX('Appendix 3 Rules'!$N$2:$N$18,MATCH(F301,'Appendix 3 Rules'!$A$2:$A$17))))+(IF(F301="gc1",VLOOKUP(F301,'Appendix 3 Rules'!$A$1:$O$34,15)))+(IF(F301="gc2",VLOOKUP(F301,'Appendix 3 Rules'!$A$1:$O$34,15)))+(IF(F301="gc3",VLOOKUP(F301,'Appendix 3 Rules'!$A$1:$O$34,15)))+(IF(F301="gr1",VLOOKUP(F301,'Appendix 3 Rules'!$A$1:$O$34,15)))+(IF(F301="gr2",VLOOKUP(F301,'Appendix 3 Rules'!$A$1:$O$34,15)))+(IF(F301="gr3",VLOOKUP(F301,'Appendix 3 Rules'!$A$1:$O$34,15)))+(IF(F301="h1",VLOOKUP(F301,'Appendix 3 Rules'!$A$1:$O$34,15)))+(IF(F301="h2",VLOOKUP(F301,'Appendix 3 Rules'!$A$1:$O$34,15)))+(IF(F301="h3",VLOOKUP(F301,'Appendix 3 Rules'!$A$1:$O$34,15)))+(IF(F301="i1",VLOOKUP(F301,'Appendix 3 Rules'!$A$1:$O$34,15)))+(IF(F301="i2",VLOOKUP(F301,'Appendix 3 Rules'!$A$1:$O$34,15)))+(IF(F301="j1",VLOOKUP(F301,'Appendix 3 Rules'!$A$1:$O$34,15)))+(IF(F301="j2",VLOOKUP(F301,'Appendix 3 Rules'!$A$1:$O$34,15)))+(IF(F301="k",VLOOKUP(F301,'Appendix 3 Rules'!$A$1:$O$34,15)))+(IF(F301="l1",VLOOKUP(F301,'Appendix 3 Rules'!$A$1:$O$34,15)))+(IF(F301="l2",VLOOKUP(F301,'Appendix 3 Rules'!$A$1:$O$34,15)))+(IF(F301="m1",VLOOKUP(F301,'Appendix 3 Rules'!$A$1:$O$34,15)))+(IF(F301="m2",VLOOKUP(F301,'Appendix 3 Rules'!$A$1:$O$34,15)))+(IF(F301="m3",VLOOKUP(F301,'Appendix 3 Rules'!$A$1:$O$34,15)))+(IF(F301="n",VLOOKUP(F301,'Appendix 3 Rules'!$A$1:$O$34,15)))+(IF(F301="o",VLOOKUP(F301,'Appendix 3 Rules'!$A$1:$O$34,15)))+(IF(F301="p",VLOOKUP(F301,'Appendix 3 Rules'!$A$1:$O$34,15)))+(IF(F301="q",VLOOKUP(F301,'Appendix 3 Rules'!$A$1:$O$34,15)))+(IF(F301="r",VLOOKUP(F301,'Appendix 3 Rules'!$A$1:$O$34,15)))+(IF(F301="s",VLOOKUP(F301,'Appendix 3 Rules'!$A$1:$O$34,15)))+(IF(F301="t",VLOOKUP(F301,'Appendix 3 Rules'!$A$1:$O$34,15)))+(IF(F301="u",VLOOKUP(F301,'Appendix 3 Rules'!$A$1:$O$34,15))))))</f>
        <v/>
      </c>
      <c r="I301" s="12"/>
      <c r="J301" s="13"/>
      <c r="K301" s="12"/>
      <c r="L301" s="13"/>
      <c r="M301" s="12"/>
      <c r="N301" s="13"/>
      <c r="O301" s="12"/>
      <c r="P301" s="13"/>
      <c r="Q301" s="12"/>
      <c r="R301" s="13"/>
      <c r="S301" s="12"/>
      <c r="T301" s="13"/>
      <c r="U301" s="12"/>
      <c r="V301" s="13"/>
      <c r="W301" s="12"/>
      <c r="X301" s="13"/>
      <c r="Y301" s="12"/>
      <c r="Z301" s="13"/>
      <c r="AA301" s="12"/>
      <c r="AB301" s="13"/>
      <c r="AC301" s="8"/>
      <c r="AD301" s="13"/>
      <c r="AE301" s="8"/>
      <c r="AF301" s="13"/>
      <c r="AG301" s="8"/>
      <c r="AH301" s="13"/>
      <c r="AI301" s="13"/>
      <c r="AJ301" s="13"/>
      <c r="AK301" s="13"/>
      <c r="AL301" s="13"/>
      <c r="AM301" s="13" t="str">
        <f>IF(OR(AE301&lt;&gt;"",AG301&lt;&gt;""),"",IF(AND(F301&lt;&gt;"f",M301&lt;&gt;""),VLOOKUP(F301,'Appendix 3 Rules'!$A$1:$O$34,4,0),""))</f>
        <v/>
      </c>
      <c r="AN301" s="13" t="str">
        <f>IF(Q301="","",VLOOKUP(F301,'Appendix 3 Rules'!$A$1:$N$34,6,FALSE))</f>
        <v/>
      </c>
      <c r="AO301" s="13" t="str">
        <f>IF(AND(F301="f",U301&lt;&gt;""),VLOOKUP(F301,'Appendix 3 Rules'!$A$1:$N$34,8,FALSE),"")</f>
        <v/>
      </c>
    </row>
    <row r="302" spans="1:41" ht="18" customHeight="1" x14ac:dyDescent="0.2">
      <c r="B302" s="70"/>
      <c r="C302" s="9"/>
      <c r="D302" s="10"/>
      <c r="E302" s="9"/>
      <c r="F302" s="8"/>
      <c r="G302" s="20" t="str">
        <f>IF(F302="","",SUMPRODUCT(IF(I302="",0,INDEX('Appendix 3 Rules'!$B$2:$B$18,MATCH(F302,'Appendix 3 Rules'!$A$2:$A$17))))+(IF(K302="",0,INDEX('Appendix 3 Rules'!$C$2:$C$18,MATCH(F302,'Appendix 3 Rules'!$A$2:$A$17))))+(IF(M302="",0,INDEX('Appendix 3 Rules'!$D$2:$D$18,MATCH(F302,'Appendix 3 Rules'!$A$2:$A$17))))+(IF(O302="",0,INDEX('Appendix 3 Rules'!$E$2:$E$18,MATCH(F302,'Appendix 3 Rules'!$A$2:$A$17))))+(IF(Q302="",0,INDEX('Appendix 3 Rules'!$F$2:$F$18,MATCH(F302,'Appendix 3 Rules'!$A$2:$A$17))))+(IF(S302="",0,INDEX('Appendix 3 Rules'!$G$2:$G$18,MATCH(F302,'Appendix 3 Rules'!$A$2:$A$17))))+(IF(U302="",0,INDEX('Appendix 3 Rules'!$H$2:$H$18,MATCH(F302,'Appendix 3 Rules'!$A$2:$A$17))))+(IF(W302="",0,INDEX('Appendix 3 Rules'!$I$2:$I$18,MATCH(F302,'Appendix 3 Rules'!$A$2:$A$17))))+(IF(Y302="",0,INDEX('Appendix 3 Rules'!$J$2:$J$18,MATCH(F302,'Appendix 3 Rules'!$A$2:$A$17))))+(IF(AA302="",0,INDEX('Appendix 3 Rules'!$K$2:$K$18,MATCH(F302,'Appendix 3 Rules'!$A$2:$A$17))))+(IF(AC302="",0,INDEX('Appendix 3 Rules'!$L$2:$L$18,MATCH(F302,'Appendix 3 Rules'!$A$2:$A$17))))+(IF(AE302="",0,INDEX('Appendix 3 Rules'!$M$2:$M$18,MATCH(F302,'Appendix 3 Rules'!$A$2:$A$17))))+(IF(AG302="",0,INDEX('Appendix 3 Rules'!$N$2:$N$18,MATCH(F302,'Appendix 3 Rules'!$A$2:$A$17))))+(IF(F302="gc1",VLOOKUP(F302,'Appendix 3 Rules'!$A$1:$O$34,15)))+(IF(F302="gc2",VLOOKUP(F302,'Appendix 3 Rules'!$A$1:$O$34,15)))+(IF(F302="gc3",VLOOKUP(F302,'Appendix 3 Rules'!$A$1:$O$34,15)))+(IF(F302="gr1",VLOOKUP(F302,'Appendix 3 Rules'!$A$1:$O$34,15)))+(IF(F302="gr2",VLOOKUP(F302,'Appendix 3 Rules'!$A$1:$O$34,15)))+(IF(F302="gr3",VLOOKUP(F302,'Appendix 3 Rules'!$A$1:$O$34,15)))+(IF(F302="h1",VLOOKUP(F302,'Appendix 3 Rules'!$A$1:$O$34,15)))+(IF(F302="h2",VLOOKUP(F302,'Appendix 3 Rules'!$A$1:$O$34,15)))+(IF(F302="h3",VLOOKUP(F302,'Appendix 3 Rules'!$A$1:$O$34,15)))+(IF(F302="i1",VLOOKUP(F302,'Appendix 3 Rules'!$A$1:$O$34,15)))+(IF(F302="i2",VLOOKUP(F302,'Appendix 3 Rules'!$A$1:$O$34,15)))+(IF(F302="j1",VLOOKUP(F302,'Appendix 3 Rules'!$A$1:$O$34,15)))+(IF(F302="j2",VLOOKUP(F302,'Appendix 3 Rules'!$A$1:$O$34,15)))+(IF(F302="k",VLOOKUP(F302,'Appendix 3 Rules'!$A$1:$O$34,15)))+(IF(F302="l1",VLOOKUP(F302,'Appendix 3 Rules'!$A$1:$O$34,15)))+(IF(F302="l2",VLOOKUP(F302,'Appendix 3 Rules'!$A$1:$O$34,15)))+(IF(F302="m1",VLOOKUP(F302,'Appendix 3 Rules'!$A$1:$O$34,15)))+(IF(F302="m2",VLOOKUP(F302,'Appendix 3 Rules'!$A$1:$O$34,15)))+(IF(F302="m3",VLOOKUP(F302,'Appendix 3 Rules'!$A$1:$O$34,15)))+(IF(F302="n",VLOOKUP(F302,'Appendix 3 Rules'!$A$1:$O$34,15)))+(IF(F302="o",VLOOKUP(F302,'Appendix 3 Rules'!$A$1:$O$34,15)))+(IF(F302="p",VLOOKUP(F302,'Appendix 3 Rules'!$A$1:$O$34,15)))+(IF(F302="q",VLOOKUP(F302,'Appendix 3 Rules'!$A$1:$O$34,15)))+(IF(F302="r",VLOOKUP(F302,'Appendix 3 Rules'!$A$1:$O$34,15)))+(IF(F302="s",VLOOKUP(F302,'Appendix 3 Rules'!$A$1:$O$34,15)))+(IF(F302="t",VLOOKUP(F302,'Appendix 3 Rules'!$A$1:$O$34,15)))+(IF(F302="u",VLOOKUP(F302,'Appendix 3 Rules'!$A$1:$O$34,15))))</f>
        <v/>
      </c>
      <c r="H302" s="61" t="str">
        <f>IF(F302="","",IF(OR(F302="d",F302="e",F302="gc1",F302="gc2",F302="gc3",F302="gr1",F302="gr2",F302="gr3",F302="h1",F302="h2",F302="h3",F302="i1",F302="i2",F302="j1",F302="j2",F302="k",F302="l1",F302="l2",F302="m1",F302="m2",F302="m3",F302="n",F302="o",F302="p",F302="q",F302="r",F302="s",F302="t",F302="u",F302="f"),MIN(G302,VLOOKUP(F302,'Appx 3 (Mass) Rules'!$A$1:$D$150,4,0)),MIN(G302,VLOOKUP(F302,'Appx 3 (Mass) Rules'!$A$1:$D$150,4,0),SUMPRODUCT(IF(I302="",0,INDEX('Appendix 3 Rules'!$B$2:$B$18,MATCH(F302,'Appendix 3 Rules'!$A$2:$A$17))))+(IF(K302="",0,INDEX('Appendix 3 Rules'!$C$2:$C$18,MATCH(F302,'Appendix 3 Rules'!$A$2:$A$17))))+(IF(M302="",0,INDEX('Appendix 3 Rules'!$D$2:$D$18,MATCH(F302,'Appendix 3 Rules'!$A$2:$A$17))))+(IF(O302="",0,INDEX('Appendix 3 Rules'!$E$2:$E$18,MATCH(F302,'Appendix 3 Rules'!$A$2:$A$17))))+(IF(Q302="",0,INDEX('Appendix 3 Rules'!$F$2:$F$18,MATCH(F302,'Appendix 3 Rules'!$A$2:$A$17))))+(IF(S302="",0,INDEX('Appendix 3 Rules'!$G$2:$G$18,MATCH(F302,'Appendix 3 Rules'!$A$2:$A$17))))+(IF(U302="",0,INDEX('Appendix 3 Rules'!$H$2:$H$18,MATCH(F302,'Appendix 3 Rules'!$A$2:$A$17))))+(IF(W302="",0,INDEX('Appendix 3 Rules'!$I$2:$I$18,MATCH(F302,'Appendix 3 Rules'!$A$2:$A$17))))+(IF(Y302="",0,INDEX('Appendix 3 Rules'!$J$2:$J$18,MATCH(F302,'Appendix 3 Rules'!$A$2:$A$17))))+(IF(AA302="",0,INDEX('Appendix 3 Rules'!$K$2:$K$18,MATCH(F302,'Appendix 3 Rules'!$A$2:$A$17))))+(IF(AC302="",0,INDEX('Appendix 3 Rules'!$L$2:$L$18,MATCH(F302,'Appendix 3 Rules'!$A$2:$A$17))))+(IF(AE302="",0,INDEX('Appendix 3 Rules'!$M$2:$M$18,MATCH(F302,'Appendix 3 Rules'!$A$2:$A$17))))+(IF(AG302="",0,INDEX('Appendix 3 Rules'!$N$2:$N$18,MATCH(F302,'Appendix 3 Rules'!$A$2:$A$17))))+(IF(F302="gc1",VLOOKUP(F302,'Appendix 3 Rules'!$A$1:$O$34,15)))+(IF(F302="gc2",VLOOKUP(F302,'Appendix 3 Rules'!$A$1:$O$34,15)))+(IF(F302="gc3",VLOOKUP(F302,'Appendix 3 Rules'!$A$1:$O$34,15)))+(IF(F302="gr1",VLOOKUP(F302,'Appendix 3 Rules'!$A$1:$O$34,15)))+(IF(F302="gr2",VLOOKUP(F302,'Appendix 3 Rules'!$A$1:$O$34,15)))+(IF(F302="gr3",VLOOKUP(F302,'Appendix 3 Rules'!$A$1:$O$34,15)))+(IF(F302="h1",VLOOKUP(F302,'Appendix 3 Rules'!$A$1:$O$34,15)))+(IF(F302="h2",VLOOKUP(F302,'Appendix 3 Rules'!$A$1:$O$34,15)))+(IF(F302="h3",VLOOKUP(F302,'Appendix 3 Rules'!$A$1:$O$34,15)))+(IF(F302="i1",VLOOKUP(F302,'Appendix 3 Rules'!$A$1:$O$34,15)))+(IF(F302="i2",VLOOKUP(F302,'Appendix 3 Rules'!$A$1:$O$34,15)))+(IF(F302="j1",VLOOKUP(F302,'Appendix 3 Rules'!$A$1:$O$34,15)))+(IF(F302="j2",VLOOKUP(F302,'Appendix 3 Rules'!$A$1:$O$34,15)))+(IF(F302="k",VLOOKUP(F302,'Appendix 3 Rules'!$A$1:$O$34,15)))+(IF(F302="l1",VLOOKUP(F302,'Appendix 3 Rules'!$A$1:$O$34,15)))+(IF(F302="l2",VLOOKUP(F302,'Appendix 3 Rules'!$A$1:$O$34,15)))+(IF(F302="m1",VLOOKUP(F302,'Appendix 3 Rules'!$A$1:$O$34,15)))+(IF(F302="m2",VLOOKUP(F302,'Appendix 3 Rules'!$A$1:$O$34,15)))+(IF(F302="m3",VLOOKUP(F302,'Appendix 3 Rules'!$A$1:$O$34,15)))+(IF(F302="n",VLOOKUP(F302,'Appendix 3 Rules'!$A$1:$O$34,15)))+(IF(F302="o",VLOOKUP(F302,'Appendix 3 Rules'!$A$1:$O$34,15)))+(IF(F302="p",VLOOKUP(F302,'Appendix 3 Rules'!$A$1:$O$34,15)))+(IF(F302="q",VLOOKUP(F302,'Appendix 3 Rules'!$A$1:$O$34,15)))+(IF(F302="r",VLOOKUP(F302,'Appendix 3 Rules'!$A$1:$O$34,15)))+(IF(F302="s",VLOOKUP(F302,'Appendix 3 Rules'!$A$1:$O$34,15)))+(IF(F302="t",VLOOKUP(F302,'Appendix 3 Rules'!$A$1:$O$34,15)))+(IF(F302="u",VLOOKUP(F302,'Appendix 3 Rules'!$A$1:$O$34,15))))))</f>
        <v/>
      </c>
      <c r="I302" s="11"/>
      <c r="J302" s="14"/>
      <c r="K302" s="11"/>
      <c r="L302" s="14"/>
      <c r="M302" s="11"/>
      <c r="N302" s="14"/>
      <c r="O302" s="11"/>
      <c r="P302" s="14"/>
      <c r="Q302" s="11"/>
      <c r="R302" s="14"/>
      <c r="S302" s="68"/>
      <c r="T302" s="14"/>
      <c r="U302" s="11"/>
      <c r="V302" s="14"/>
      <c r="W302" s="11"/>
      <c r="X302" s="14"/>
      <c r="Y302" s="69"/>
      <c r="Z302" s="14"/>
      <c r="AA302" s="69"/>
      <c r="AB302" s="14"/>
      <c r="AC302" s="8"/>
      <c r="AD302" s="13"/>
      <c r="AE302" s="8"/>
      <c r="AF302" s="13"/>
      <c r="AG302" s="8"/>
      <c r="AH302" s="13"/>
      <c r="AI302" s="13"/>
      <c r="AJ302" s="13"/>
      <c r="AK302" s="13"/>
      <c r="AL302" s="13"/>
      <c r="AM302" s="13" t="str">
        <f>IF(OR(AE302&lt;&gt;"",AG302&lt;&gt;""),"",IF(AND(F302&lt;&gt;"f",M302&lt;&gt;""),VLOOKUP(F302,'Appendix 3 Rules'!$A$1:$O$34,4,0),""))</f>
        <v/>
      </c>
      <c r="AN302" s="13" t="str">
        <f>IF(Q302="","",VLOOKUP(F302,'Appendix 3 Rules'!$A$1:$N$34,6,FALSE))</f>
        <v/>
      </c>
      <c r="AO302" s="13" t="str">
        <f>IF(AND(F302="f",U302&lt;&gt;""),VLOOKUP(F302,'Appendix 3 Rules'!$A$1:$N$34,8,FALSE),"")</f>
        <v/>
      </c>
    </row>
    <row r="303" spans="1:41" ht="18" customHeight="1" x14ac:dyDescent="0.2">
      <c r="B303" s="70"/>
      <c r="C303" s="9"/>
      <c r="D303" s="10"/>
      <c r="E303" s="9"/>
      <c r="F303" s="8"/>
      <c r="G303" s="20" t="str">
        <f>IF(F303="","",SUMPRODUCT(IF(I303="",0,INDEX('Appendix 3 Rules'!$B$2:$B$18,MATCH(F303,'Appendix 3 Rules'!$A$2:$A$17))))+(IF(K303="",0,INDEX('Appendix 3 Rules'!$C$2:$C$18,MATCH(F303,'Appendix 3 Rules'!$A$2:$A$17))))+(IF(M303="",0,INDEX('Appendix 3 Rules'!$D$2:$D$18,MATCH(F303,'Appendix 3 Rules'!$A$2:$A$17))))+(IF(O303="",0,INDEX('Appendix 3 Rules'!$E$2:$E$18,MATCH(F303,'Appendix 3 Rules'!$A$2:$A$17))))+(IF(Q303="",0,INDEX('Appendix 3 Rules'!$F$2:$F$18,MATCH(F303,'Appendix 3 Rules'!$A$2:$A$17))))+(IF(S303="",0,INDEX('Appendix 3 Rules'!$G$2:$G$18,MATCH(F303,'Appendix 3 Rules'!$A$2:$A$17))))+(IF(U303="",0,INDEX('Appendix 3 Rules'!$H$2:$H$18,MATCH(F303,'Appendix 3 Rules'!$A$2:$A$17))))+(IF(W303="",0,INDEX('Appendix 3 Rules'!$I$2:$I$18,MATCH(F303,'Appendix 3 Rules'!$A$2:$A$17))))+(IF(Y303="",0,INDEX('Appendix 3 Rules'!$J$2:$J$18,MATCH(F303,'Appendix 3 Rules'!$A$2:$A$17))))+(IF(AA303="",0,INDEX('Appendix 3 Rules'!$K$2:$K$18,MATCH(F303,'Appendix 3 Rules'!$A$2:$A$17))))+(IF(AC303="",0,INDEX('Appendix 3 Rules'!$L$2:$L$18,MATCH(F303,'Appendix 3 Rules'!$A$2:$A$17))))+(IF(AE303="",0,INDEX('Appendix 3 Rules'!$M$2:$M$18,MATCH(F303,'Appendix 3 Rules'!$A$2:$A$17))))+(IF(AG303="",0,INDEX('Appendix 3 Rules'!$N$2:$N$18,MATCH(F303,'Appendix 3 Rules'!$A$2:$A$17))))+(IF(F303="gc1",VLOOKUP(F303,'Appendix 3 Rules'!$A$1:$O$34,15)))+(IF(F303="gc2",VLOOKUP(F303,'Appendix 3 Rules'!$A$1:$O$34,15)))+(IF(F303="gc3",VLOOKUP(F303,'Appendix 3 Rules'!$A$1:$O$34,15)))+(IF(F303="gr1",VLOOKUP(F303,'Appendix 3 Rules'!$A$1:$O$34,15)))+(IF(F303="gr2",VLOOKUP(F303,'Appendix 3 Rules'!$A$1:$O$34,15)))+(IF(F303="gr3",VLOOKUP(F303,'Appendix 3 Rules'!$A$1:$O$34,15)))+(IF(F303="h1",VLOOKUP(F303,'Appendix 3 Rules'!$A$1:$O$34,15)))+(IF(F303="h2",VLOOKUP(F303,'Appendix 3 Rules'!$A$1:$O$34,15)))+(IF(F303="h3",VLOOKUP(F303,'Appendix 3 Rules'!$A$1:$O$34,15)))+(IF(F303="i1",VLOOKUP(F303,'Appendix 3 Rules'!$A$1:$O$34,15)))+(IF(F303="i2",VLOOKUP(F303,'Appendix 3 Rules'!$A$1:$O$34,15)))+(IF(F303="j1",VLOOKUP(F303,'Appendix 3 Rules'!$A$1:$O$34,15)))+(IF(F303="j2",VLOOKUP(F303,'Appendix 3 Rules'!$A$1:$O$34,15)))+(IF(F303="k",VLOOKUP(F303,'Appendix 3 Rules'!$A$1:$O$34,15)))+(IF(F303="l1",VLOOKUP(F303,'Appendix 3 Rules'!$A$1:$O$34,15)))+(IF(F303="l2",VLOOKUP(F303,'Appendix 3 Rules'!$A$1:$O$34,15)))+(IF(F303="m1",VLOOKUP(F303,'Appendix 3 Rules'!$A$1:$O$34,15)))+(IF(F303="m2",VLOOKUP(F303,'Appendix 3 Rules'!$A$1:$O$34,15)))+(IF(F303="m3",VLOOKUP(F303,'Appendix 3 Rules'!$A$1:$O$34,15)))+(IF(F303="n",VLOOKUP(F303,'Appendix 3 Rules'!$A$1:$O$34,15)))+(IF(F303="o",VLOOKUP(F303,'Appendix 3 Rules'!$A$1:$O$34,15)))+(IF(F303="p",VLOOKUP(F303,'Appendix 3 Rules'!$A$1:$O$34,15)))+(IF(F303="q",VLOOKUP(F303,'Appendix 3 Rules'!$A$1:$O$34,15)))+(IF(F303="r",VLOOKUP(F303,'Appendix 3 Rules'!$A$1:$O$34,15)))+(IF(F303="s",VLOOKUP(F303,'Appendix 3 Rules'!$A$1:$O$34,15)))+(IF(F303="t",VLOOKUP(F303,'Appendix 3 Rules'!$A$1:$O$34,15)))+(IF(F303="u",VLOOKUP(F303,'Appendix 3 Rules'!$A$1:$O$34,15))))</f>
        <v/>
      </c>
      <c r="H303" s="61" t="str">
        <f>IF(F303="","",IF(OR(F303="d",F303="e",F303="gc1",F303="gc2",F303="gc3",F303="gr1",F303="gr2",F303="gr3",F303="h1",F303="h2",F303="h3",F303="i1",F303="i2",F303="j1",F303="j2",F303="k",F303="l1",F303="l2",F303="m1",F303="m2",F303="m3",F303="n",F303="o",F303="p",F303="q",F303="r",F303="s",F303="t",F303="u",F303="f"),MIN(G303,VLOOKUP(F303,'Appx 3 (Mass) Rules'!$A$1:$D$150,4,0)),MIN(G303,VLOOKUP(F303,'Appx 3 (Mass) Rules'!$A$1:$D$150,4,0),SUMPRODUCT(IF(I303="",0,INDEX('Appendix 3 Rules'!$B$2:$B$18,MATCH(F303,'Appendix 3 Rules'!$A$2:$A$17))))+(IF(K303="",0,INDEX('Appendix 3 Rules'!$C$2:$C$18,MATCH(F303,'Appendix 3 Rules'!$A$2:$A$17))))+(IF(M303="",0,INDEX('Appendix 3 Rules'!$D$2:$D$18,MATCH(F303,'Appendix 3 Rules'!$A$2:$A$17))))+(IF(O303="",0,INDEX('Appendix 3 Rules'!$E$2:$E$18,MATCH(F303,'Appendix 3 Rules'!$A$2:$A$17))))+(IF(Q303="",0,INDEX('Appendix 3 Rules'!$F$2:$F$18,MATCH(F303,'Appendix 3 Rules'!$A$2:$A$17))))+(IF(S303="",0,INDEX('Appendix 3 Rules'!$G$2:$G$18,MATCH(F303,'Appendix 3 Rules'!$A$2:$A$17))))+(IF(U303="",0,INDEX('Appendix 3 Rules'!$H$2:$H$18,MATCH(F303,'Appendix 3 Rules'!$A$2:$A$17))))+(IF(W303="",0,INDEX('Appendix 3 Rules'!$I$2:$I$18,MATCH(F303,'Appendix 3 Rules'!$A$2:$A$17))))+(IF(Y303="",0,INDEX('Appendix 3 Rules'!$J$2:$J$18,MATCH(F303,'Appendix 3 Rules'!$A$2:$A$17))))+(IF(AA303="",0,INDEX('Appendix 3 Rules'!$K$2:$K$18,MATCH(F303,'Appendix 3 Rules'!$A$2:$A$17))))+(IF(AC303="",0,INDEX('Appendix 3 Rules'!$L$2:$L$18,MATCH(F303,'Appendix 3 Rules'!$A$2:$A$17))))+(IF(AE303="",0,INDEX('Appendix 3 Rules'!$M$2:$M$18,MATCH(F303,'Appendix 3 Rules'!$A$2:$A$17))))+(IF(AG303="",0,INDEX('Appendix 3 Rules'!$N$2:$N$18,MATCH(F303,'Appendix 3 Rules'!$A$2:$A$17))))+(IF(F303="gc1",VLOOKUP(F303,'Appendix 3 Rules'!$A$1:$O$34,15)))+(IF(F303="gc2",VLOOKUP(F303,'Appendix 3 Rules'!$A$1:$O$34,15)))+(IF(F303="gc3",VLOOKUP(F303,'Appendix 3 Rules'!$A$1:$O$34,15)))+(IF(F303="gr1",VLOOKUP(F303,'Appendix 3 Rules'!$A$1:$O$34,15)))+(IF(F303="gr2",VLOOKUP(F303,'Appendix 3 Rules'!$A$1:$O$34,15)))+(IF(F303="gr3",VLOOKUP(F303,'Appendix 3 Rules'!$A$1:$O$34,15)))+(IF(F303="h1",VLOOKUP(F303,'Appendix 3 Rules'!$A$1:$O$34,15)))+(IF(F303="h2",VLOOKUP(F303,'Appendix 3 Rules'!$A$1:$O$34,15)))+(IF(F303="h3",VLOOKUP(F303,'Appendix 3 Rules'!$A$1:$O$34,15)))+(IF(F303="i1",VLOOKUP(F303,'Appendix 3 Rules'!$A$1:$O$34,15)))+(IF(F303="i2",VLOOKUP(F303,'Appendix 3 Rules'!$A$1:$O$34,15)))+(IF(F303="j1",VLOOKUP(F303,'Appendix 3 Rules'!$A$1:$O$34,15)))+(IF(F303="j2",VLOOKUP(F303,'Appendix 3 Rules'!$A$1:$O$34,15)))+(IF(F303="k",VLOOKUP(F303,'Appendix 3 Rules'!$A$1:$O$34,15)))+(IF(F303="l1",VLOOKUP(F303,'Appendix 3 Rules'!$A$1:$O$34,15)))+(IF(F303="l2",VLOOKUP(F303,'Appendix 3 Rules'!$A$1:$O$34,15)))+(IF(F303="m1",VLOOKUP(F303,'Appendix 3 Rules'!$A$1:$O$34,15)))+(IF(F303="m2",VLOOKUP(F303,'Appendix 3 Rules'!$A$1:$O$34,15)))+(IF(F303="m3",VLOOKUP(F303,'Appendix 3 Rules'!$A$1:$O$34,15)))+(IF(F303="n",VLOOKUP(F303,'Appendix 3 Rules'!$A$1:$O$34,15)))+(IF(F303="o",VLOOKUP(F303,'Appendix 3 Rules'!$A$1:$O$34,15)))+(IF(F303="p",VLOOKUP(F303,'Appendix 3 Rules'!$A$1:$O$34,15)))+(IF(F303="q",VLOOKUP(F303,'Appendix 3 Rules'!$A$1:$O$34,15)))+(IF(F303="r",VLOOKUP(F303,'Appendix 3 Rules'!$A$1:$O$34,15)))+(IF(F303="s",VLOOKUP(F303,'Appendix 3 Rules'!$A$1:$O$34,15)))+(IF(F303="t",VLOOKUP(F303,'Appendix 3 Rules'!$A$1:$O$34,15)))+(IF(F303="u",VLOOKUP(F303,'Appendix 3 Rules'!$A$1:$O$34,15))))))</f>
        <v/>
      </c>
      <c r="I303" s="12"/>
      <c r="J303" s="13"/>
      <c r="K303" s="12"/>
      <c r="L303" s="13"/>
      <c r="M303" s="12"/>
      <c r="N303" s="13"/>
      <c r="O303" s="12"/>
      <c r="P303" s="13"/>
      <c r="Q303" s="12"/>
      <c r="R303" s="13"/>
      <c r="S303" s="12"/>
      <c r="T303" s="13"/>
      <c r="U303" s="12"/>
      <c r="V303" s="13"/>
      <c r="W303" s="12"/>
      <c r="X303" s="13"/>
      <c r="Y303" s="12"/>
      <c r="Z303" s="13"/>
      <c r="AA303" s="12"/>
      <c r="AB303" s="13"/>
      <c r="AC303" s="8"/>
      <c r="AD303" s="13"/>
      <c r="AE303" s="8"/>
      <c r="AF303" s="13"/>
      <c r="AG303" s="8"/>
      <c r="AH303" s="13"/>
      <c r="AI303" s="13"/>
      <c r="AJ303" s="13"/>
      <c r="AK303" s="13"/>
      <c r="AL303" s="13"/>
      <c r="AM303" s="13" t="str">
        <f>IF(OR(AE303&lt;&gt;"",AG303&lt;&gt;""),"",IF(AND(F303&lt;&gt;"f",M303&lt;&gt;""),VLOOKUP(F303,'Appendix 3 Rules'!$A$1:$O$34,4,0),""))</f>
        <v/>
      </c>
      <c r="AN303" s="13" t="str">
        <f>IF(Q303="","",VLOOKUP(F303,'Appendix 3 Rules'!$A$1:$N$34,6,FALSE))</f>
        <v/>
      </c>
      <c r="AO303" s="13" t="str">
        <f>IF(AND(F303="f",U303&lt;&gt;""),VLOOKUP(F303,'Appendix 3 Rules'!$A$1:$N$34,8,FALSE),"")</f>
        <v/>
      </c>
    </row>
    <row r="304" spans="1:41" ht="18" customHeight="1" x14ac:dyDescent="0.2">
      <c r="A304" s="66"/>
      <c r="B304" s="70"/>
      <c r="C304" s="9"/>
      <c r="D304" s="10"/>
      <c r="E304" s="9"/>
      <c r="F304" s="8"/>
      <c r="G304" s="20" t="str">
        <f>IF(F304="","",SUMPRODUCT(IF(I304="",0,INDEX('Appendix 3 Rules'!$B$2:$B$18,MATCH(F304,'Appendix 3 Rules'!$A$2:$A$17))))+(IF(K304="",0,INDEX('Appendix 3 Rules'!$C$2:$C$18,MATCH(F304,'Appendix 3 Rules'!$A$2:$A$17))))+(IF(M304="",0,INDEX('Appendix 3 Rules'!$D$2:$D$18,MATCH(F304,'Appendix 3 Rules'!$A$2:$A$17))))+(IF(O304="",0,INDEX('Appendix 3 Rules'!$E$2:$E$18,MATCH(F304,'Appendix 3 Rules'!$A$2:$A$17))))+(IF(Q304="",0,INDEX('Appendix 3 Rules'!$F$2:$F$18,MATCH(F304,'Appendix 3 Rules'!$A$2:$A$17))))+(IF(S304="",0,INDEX('Appendix 3 Rules'!$G$2:$G$18,MATCH(F304,'Appendix 3 Rules'!$A$2:$A$17))))+(IF(U304="",0,INDEX('Appendix 3 Rules'!$H$2:$H$18,MATCH(F304,'Appendix 3 Rules'!$A$2:$A$17))))+(IF(W304="",0,INDEX('Appendix 3 Rules'!$I$2:$I$18,MATCH(F304,'Appendix 3 Rules'!$A$2:$A$17))))+(IF(Y304="",0,INDEX('Appendix 3 Rules'!$J$2:$J$18,MATCH(F304,'Appendix 3 Rules'!$A$2:$A$17))))+(IF(AA304="",0,INDEX('Appendix 3 Rules'!$K$2:$K$18,MATCH(F304,'Appendix 3 Rules'!$A$2:$A$17))))+(IF(AC304="",0,INDEX('Appendix 3 Rules'!$L$2:$L$18,MATCH(F304,'Appendix 3 Rules'!$A$2:$A$17))))+(IF(AE304="",0,INDEX('Appendix 3 Rules'!$M$2:$M$18,MATCH(F304,'Appendix 3 Rules'!$A$2:$A$17))))+(IF(AG304="",0,INDEX('Appendix 3 Rules'!$N$2:$N$18,MATCH(F304,'Appendix 3 Rules'!$A$2:$A$17))))+(IF(F304="gc1",VLOOKUP(F304,'Appendix 3 Rules'!$A$1:$O$34,15)))+(IF(F304="gc2",VLOOKUP(F304,'Appendix 3 Rules'!$A$1:$O$34,15)))+(IF(F304="gc3",VLOOKUP(F304,'Appendix 3 Rules'!$A$1:$O$34,15)))+(IF(F304="gr1",VLOOKUP(F304,'Appendix 3 Rules'!$A$1:$O$34,15)))+(IF(F304="gr2",VLOOKUP(F304,'Appendix 3 Rules'!$A$1:$O$34,15)))+(IF(F304="gr3",VLOOKUP(F304,'Appendix 3 Rules'!$A$1:$O$34,15)))+(IF(F304="h1",VLOOKUP(F304,'Appendix 3 Rules'!$A$1:$O$34,15)))+(IF(F304="h2",VLOOKUP(F304,'Appendix 3 Rules'!$A$1:$O$34,15)))+(IF(F304="h3",VLOOKUP(F304,'Appendix 3 Rules'!$A$1:$O$34,15)))+(IF(F304="i1",VLOOKUP(F304,'Appendix 3 Rules'!$A$1:$O$34,15)))+(IF(F304="i2",VLOOKUP(F304,'Appendix 3 Rules'!$A$1:$O$34,15)))+(IF(F304="j1",VLOOKUP(F304,'Appendix 3 Rules'!$A$1:$O$34,15)))+(IF(F304="j2",VLOOKUP(F304,'Appendix 3 Rules'!$A$1:$O$34,15)))+(IF(F304="k",VLOOKUP(F304,'Appendix 3 Rules'!$A$1:$O$34,15)))+(IF(F304="l1",VLOOKUP(F304,'Appendix 3 Rules'!$A$1:$O$34,15)))+(IF(F304="l2",VLOOKUP(F304,'Appendix 3 Rules'!$A$1:$O$34,15)))+(IF(F304="m1",VLOOKUP(F304,'Appendix 3 Rules'!$A$1:$O$34,15)))+(IF(F304="m2",VLOOKUP(F304,'Appendix 3 Rules'!$A$1:$O$34,15)))+(IF(F304="m3",VLOOKUP(F304,'Appendix 3 Rules'!$A$1:$O$34,15)))+(IF(F304="n",VLOOKUP(F304,'Appendix 3 Rules'!$A$1:$O$34,15)))+(IF(F304="o",VLOOKUP(F304,'Appendix 3 Rules'!$A$1:$O$34,15)))+(IF(F304="p",VLOOKUP(F304,'Appendix 3 Rules'!$A$1:$O$34,15)))+(IF(F304="q",VLOOKUP(F304,'Appendix 3 Rules'!$A$1:$O$34,15)))+(IF(F304="r",VLOOKUP(F304,'Appendix 3 Rules'!$A$1:$O$34,15)))+(IF(F304="s",VLOOKUP(F304,'Appendix 3 Rules'!$A$1:$O$34,15)))+(IF(F304="t",VLOOKUP(F304,'Appendix 3 Rules'!$A$1:$O$34,15)))+(IF(F304="u",VLOOKUP(F304,'Appendix 3 Rules'!$A$1:$O$34,15))))</f>
        <v/>
      </c>
      <c r="H304" s="61" t="str">
        <f>IF(F304="","",IF(OR(F304="d",F304="e",F304="gc1",F304="gc2",F304="gc3",F304="gr1",F304="gr2",F304="gr3",F304="h1",F304="h2",F304="h3",F304="i1",F304="i2",F304="j1",F304="j2",F304="k",F304="l1",F304="l2",F304="m1",F304="m2",F304="m3",F304="n",F304="o",F304="p",F304="q",F304="r",F304="s",F304="t",F304="u",F304="f"),MIN(G304,VLOOKUP(F304,'Appx 3 (Mass) Rules'!$A$1:$D$150,4,0)),MIN(G304,VLOOKUP(F304,'Appx 3 (Mass) Rules'!$A$1:$D$150,4,0),SUMPRODUCT(IF(I304="",0,INDEX('Appendix 3 Rules'!$B$2:$B$18,MATCH(F304,'Appendix 3 Rules'!$A$2:$A$17))))+(IF(K304="",0,INDEX('Appendix 3 Rules'!$C$2:$C$18,MATCH(F304,'Appendix 3 Rules'!$A$2:$A$17))))+(IF(M304="",0,INDEX('Appendix 3 Rules'!$D$2:$D$18,MATCH(F304,'Appendix 3 Rules'!$A$2:$A$17))))+(IF(O304="",0,INDEX('Appendix 3 Rules'!$E$2:$E$18,MATCH(F304,'Appendix 3 Rules'!$A$2:$A$17))))+(IF(Q304="",0,INDEX('Appendix 3 Rules'!$F$2:$F$18,MATCH(F304,'Appendix 3 Rules'!$A$2:$A$17))))+(IF(S304="",0,INDEX('Appendix 3 Rules'!$G$2:$G$18,MATCH(F304,'Appendix 3 Rules'!$A$2:$A$17))))+(IF(U304="",0,INDEX('Appendix 3 Rules'!$H$2:$H$18,MATCH(F304,'Appendix 3 Rules'!$A$2:$A$17))))+(IF(W304="",0,INDEX('Appendix 3 Rules'!$I$2:$I$18,MATCH(F304,'Appendix 3 Rules'!$A$2:$A$17))))+(IF(Y304="",0,INDEX('Appendix 3 Rules'!$J$2:$J$18,MATCH(F304,'Appendix 3 Rules'!$A$2:$A$17))))+(IF(AA304="",0,INDEX('Appendix 3 Rules'!$K$2:$K$18,MATCH(F304,'Appendix 3 Rules'!$A$2:$A$17))))+(IF(AC304="",0,INDEX('Appendix 3 Rules'!$L$2:$L$18,MATCH(F304,'Appendix 3 Rules'!$A$2:$A$17))))+(IF(AE304="",0,INDEX('Appendix 3 Rules'!$M$2:$M$18,MATCH(F304,'Appendix 3 Rules'!$A$2:$A$17))))+(IF(AG304="",0,INDEX('Appendix 3 Rules'!$N$2:$N$18,MATCH(F304,'Appendix 3 Rules'!$A$2:$A$17))))+(IF(F304="gc1",VLOOKUP(F304,'Appendix 3 Rules'!$A$1:$O$34,15)))+(IF(F304="gc2",VLOOKUP(F304,'Appendix 3 Rules'!$A$1:$O$34,15)))+(IF(F304="gc3",VLOOKUP(F304,'Appendix 3 Rules'!$A$1:$O$34,15)))+(IF(F304="gr1",VLOOKUP(F304,'Appendix 3 Rules'!$A$1:$O$34,15)))+(IF(F304="gr2",VLOOKUP(F304,'Appendix 3 Rules'!$A$1:$O$34,15)))+(IF(F304="gr3",VLOOKUP(F304,'Appendix 3 Rules'!$A$1:$O$34,15)))+(IF(F304="h1",VLOOKUP(F304,'Appendix 3 Rules'!$A$1:$O$34,15)))+(IF(F304="h2",VLOOKUP(F304,'Appendix 3 Rules'!$A$1:$O$34,15)))+(IF(F304="h3",VLOOKUP(F304,'Appendix 3 Rules'!$A$1:$O$34,15)))+(IF(F304="i1",VLOOKUP(F304,'Appendix 3 Rules'!$A$1:$O$34,15)))+(IF(F304="i2",VLOOKUP(F304,'Appendix 3 Rules'!$A$1:$O$34,15)))+(IF(F304="j1",VLOOKUP(F304,'Appendix 3 Rules'!$A$1:$O$34,15)))+(IF(F304="j2",VLOOKUP(F304,'Appendix 3 Rules'!$A$1:$O$34,15)))+(IF(F304="k",VLOOKUP(F304,'Appendix 3 Rules'!$A$1:$O$34,15)))+(IF(F304="l1",VLOOKUP(F304,'Appendix 3 Rules'!$A$1:$O$34,15)))+(IF(F304="l2",VLOOKUP(F304,'Appendix 3 Rules'!$A$1:$O$34,15)))+(IF(F304="m1",VLOOKUP(F304,'Appendix 3 Rules'!$A$1:$O$34,15)))+(IF(F304="m2",VLOOKUP(F304,'Appendix 3 Rules'!$A$1:$O$34,15)))+(IF(F304="m3",VLOOKUP(F304,'Appendix 3 Rules'!$A$1:$O$34,15)))+(IF(F304="n",VLOOKUP(F304,'Appendix 3 Rules'!$A$1:$O$34,15)))+(IF(F304="o",VLOOKUP(F304,'Appendix 3 Rules'!$A$1:$O$34,15)))+(IF(F304="p",VLOOKUP(F304,'Appendix 3 Rules'!$A$1:$O$34,15)))+(IF(F304="q",VLOOKUP(F304,'Appendix 3 Rules'!$A$1:$O$34,15)))+(IF(F304="r",VLOOKUP(F304,'Appendix 3 Rules'!$A$1:$O$34,15)))+(IF(F304="s",VLOOKUP(F304,'Appendix 3 Rules'!$A$1:$O$34,15)))+(IF(F304="t",VLOOKUP(F304,'Appendix 3 Rules'!$A$1:$O$34,15)))+(IF(F304="u",VLOOKUP(F304,'Appendix 3 Rules'!$A$1:$O$34,15))))))</f>
        <v/>
      </c>
      <c r="I304" s="11"/>
      <c r="J304" s="14"/>
      <c r="K304" s="11"/>
      <c r="L304" s="14"/>
      <c r="M304" s="11"/>
      <c r="N304" s="14"/>
      <c r="O304" s="11"/>
      <c r="P304" s="14"/>
      <c r="Q304" s="11"/>
      <c r="R304" s="14"/>
      <c r="S304" s="68"/>
      <c r="T304" s="14"/>
      <c r="U304" s="11"/>
      <c r="V304" s="14"/>
      <c r="W304" s="11"/>
      <c r="X304" s="14"/>
      <c r="Y304" s="69"/>
      <c r="Z304" s="14"/>
      <c r="AA304" s="69"/>
      <c r="AB304" s="14"/>
      <c r="AC304" s="8"/>
      <c r="AD304" s="13"/>
      <c r="AE304" s="8"/>
      <c r="AF304" s="13"/>
      <c r="AG304" s="8"/>
      <c r="AH304" s="13"/>
      <c r="AI304" s="13"/>
      <c r="AJ304" s="13"/>
      <c r="AK304" s="13"/>
      <c r="AL304" s="13"/>
      <c r="AM304" s="13" t="str">
        <f>IF(OR(AE304&lt;&gt;"",AG304&lt;&gt;""),"",IF(AND(F304&lt;&gt;"f",M304&lt;&gt;""),VLOOKUP(F304,'Appendix 3 Rules'!$A$1:$O$34,4,0),""))</f>
        <v/>
      </c>
      <c r="AN304" s="13" t="str">
        <f>IF(Q304="","",VLOOKUP(F304,'Appendix 3 Rules'!$A$1:$N$34,6,FALSE))</f>
        <v/>
      </c>
      <c r="AO304" s="13" t="str">
        <f>IF(AND(F304="f",U304&lt;&gt;""),VLOOKUP(F304,'Appendix 3 Rules'!$A$1:$N$34,8,FALSE),"")</f>
        <v/>
      </c>
    </row>
    <row r="305" spans="1:41" ht="18" customHeight="1" x14ac:dyDescent="0.2">
      <c r="B305" s="70"/>
      <c r="C305" s="9"/>
      <c r="D305" s="10"/>
      <c r="E305" s="9"/>
      <c r="F305" s="8"/>
      <c r="G305" s="20" t="str">
        <f>IF(F305="","",SUMPRODUCT(IF(I305="",0,INDEX('Appendix 3 Rules'!$B$2:$B$18,MATCH(F305,'Appendix 3 Rules'!$A$2:$A$17))))+(IF(K305="",0,INDEX('Appendix 3 Rules'!$C$2:$C$18,MATCH(F305,'Appendix 3 Rules'!$A$2:$A$17))))+(IF(M305="",0,INDEX('Appendix 3 Rules'!$D$2:$D$18,MATCH(F305,'Appendix 3 Rules'!$A$2:$A$17))))+(IF(O305="",0,INDEX('Appendix 3 Rules'!$E$2:$E$18,MATCH(F305,'Appendix 3 Rules'!$A$2:$A$17))))+(IF(Q305="",0,INDEX('Appendix 3 Rules'!$F$2:$F$18,MATCH(F305,'Appendix 3 Rules'!$A$2:$A$17))))+(IF(S305="",0,INDEX('Appendix 3 Rules'!$G$2:$G$18,MATCH(F305,'Appendix 3 Rules'!$A$2:$A$17))))+(IF(U305="",0,INDEX('Appendix 3 Rules'!$H$2:$H$18,MATCH(F305,'Appendix 3 Rules'!$A$2:$A$17))))+(IF(W305="",0,INDEX('Appendix 3 Rules'!$I$2:$I$18,MATCH(F305,'Appendix 3 Rules'!$A$2:$A$17))))+(IF(Y305="",0,INDEX('Appendix 3 Rules'!$J$2:$J$18,MATCH(F305,'Appendix 3 Rules'!$A$2:$A$17))))+(IF(AA305="",0,INDEX('Appendix 3 Rules'!$K$2:$K$18,MATCH(F305,'Appendix 3 Rules'!$A$2:$A$17))))+(IF(AC305="",0,INDEX('Appendix 3 Rules'!$L$2:$L$18,MATCH(F305,'Appendix 3 Rules'!$A$2:$A$17))))+(IF(AE305="",0,INDEX('Appendix 3 Rules'!$M$2:$M$18,MATCH(F305,'Appendix 3 Rules'!$A$2:$A$17))))+(IF(AG305="",0,INDEX('Appendix 3 Rules'!$N$2:$N$18,MATCH(F305,'Appendix 3 Rules'!$A$2:$A$17))))+(IF(F305="gc1",VLOOKUP(F305,'Appendix 3 Rules'!$A$1:$O$34,15)))+(IF(F305="gc2",VLOOKUP(F305,'Appendix 3 Rules'!$A$1:$O$34,15)))+(IF(F305="gc3",VLOOKUP(F305,'Appendix 3 Rules'!$A$1:$O$34,15)))+(IF(F305="gr1",VLOOKUP(F305,'Appendix 3 Rules'!$A$1:$O$34,15)))+(IF(F305="gr2",VLOOKUP(F305,'Appendix 3 Rules'!$A$1:$O$34,15)))+(IF(F305="gr3",VLOOKUP(F305,'Appendix 3 Rules'!$A$1:$O$34,15)))+(IF(F305="h1",VLOOKUP(F305,'Appendix 3 Rules'!$A$1:$O$34,15)))+(IF(F305="h2",VLOOKUP(F305,'Appendix 3 Rules'!$A$1:$O$34,15)))+(IF(F305="h3",VLOOKUP(F305,'Appendix 3 Rules'!$A$1:$O$34,15)))+(IF(F305="i1",VLOOKUP(F305,'Appendix 3 Rules'!$A$1:$O$34,15)))+(IF(F305="i2",VLOOKUP(F305,'Appendix 3 Rules'!$A$1:$O$34,15)))+(IF(F305="j1",VLOOKUP(F305,'Appendix 3 Rules'!$A$1:$O$34,15)))+(IF(F305="j2",VLOOKUP(F305,'Appendix 3 Rules'!$A$1:$O$34,15)))+(IF(F305="k",VLOOKUP(F305,'Appendix 3 Rules'!$A$1:$O$34,15)))+(IF(F305="l1",VLOOKUP(F305,'Appendix 3 Rules'!$A$1:$O$34,15)))+(IF(F305="l2",VLOOKUP(F305,'Appendix 3 Rules'!$A$1:$O$34,15)))+(IF(F305="m1",VLOOKUP(F305,'Appendix 3 Rules'!$A$1:$O$34,15)))+(IF(F305="m2",VLOOKUP(F305,'Appendix 3 Rules'!$A$1:$O$34,15)))+(IF(F305="m3",VLOOKUP(F305,'Appendix 3 Rules'!$A$1:$O$34,15)))+(IF(F305="n",VLOOKUP(F305,'Appendix 3 Rules'!$A$1:$O$34,15)))+(IF(F305="o",VLOOKUP(F305,'Appendix 3 Rules'!$A$1:$O$34,15)))+(IF(F305="p",VLOOKUP(F305,'Appendix 3 Rules'!$A$1:$O$34,15)))+(IF(F305="q",VLOOKUP(F305,'Appendix 3 Rules'!$A$1:$O$34,15)))+(IF(F305="r",VLOOKUP(F305,'Appendix 3 Rules'!$A$1:$O$34,15)))+(IF(F305="s",VLOOKUP(F305,'Appendix 3 Rules'!$A$1:$O$34,15)))+(IF(F305="t",VLOOKUP(F305,'Appendix 3 Rules'!$A$1:$O$34,15)))+(IF(F305="u",VLOOKUP(F305,'Appendix 3 Rules'!$A$1:$O$34,15))))</f>
        <v/>
      </c>
      <c r="H305" s="61" t="str">
        <f>IF(F305="","",IF(OR(F305="d",F305="e",F305="gc1",F305="gc2",F305="gc3",F305="gr1",F305="gr2",F305="gr3",F305="h1",F305="h2",F305="h3",F305="i1",F305="i2",F305="j1",F305="j2",F305="k",F305="l1",F305="l2",F305="m1",F305="m2",F305="m3",F305="n",F305="o",F305="p",F305="q",F305="r",F305="s",F305="t",F305="u",F305="f"),MIN(G305,VLOOKUP(F305,'Appx 3 (Mass) Rules'!$A$1:$D$150,4,0)),MIN(G305,VLOOKUP(F305,'Appx 3 (Mass) Rules'!$A$1:$D$150,4,0),SUMPRODUCT(IF(I305="",0,INDEX('Appendix 3 Rules'!$B$2:$B$18,MATCH(F305,'Appendix 3 Rules'!$A$2:$A$17))))+(IF(K305="",0,INDEX('Appendix 3 Rules'!$C$2:$C$18,MATCH(F305,'Appendix 3 Rules'!$A$2:$A$17))))+(IF(M305="",0,INDEX('Appendix 3 Rules'!$D$2:$D$18,MATCH(F305,'Appendix 3 Rules'!$A$2:$A$17))))+(IF(O305="",0,INDEX('Appendix 3 Rules'!$E$2:$E$18,MATCH(F305,'Appendix 3 Rules'!$A$2:$A$17))))+(IF(Q305="",0,INDEX('Appendix 3 Rules'!$F$2:$F$18,MATCH(F305,'Appendix 3 Rules'!$A$2:$A$17))))+(IF(S305="",0,INDEX('Appendix 3 Rules'!$G$2:$G$18,MATCH(F305,'Appendix 3 Rules'!$A$2:$A$17))))+(IF(U305="",0,INDEX('Appendix 3 Rules'!$H$2:$H$18,MATCH(F305,'Appendix 3 Rules'!$A$2:$A$17))))+(IF(W305="",0,INDEX('Appendix 3 Rules'!$I$2:$I$18,MATCH(F305,'Appendix 3 Rules'!$A$2:$A$17))))+(IF(Y305="",0,INDEX('Appendix 3 Rules'!$J$2:$J$18,MATCH(F305,'Appendix 3 Rules'!$A$2:$A$17))))+(IF(AA305="",0,INDEX('Appendix 3 Rules'!$K$2:$K$18,MATCH(F305,'Appendix 3 Rules'!$A$2:$A$17))))+(IF(AC305="",0,INDEX('Appendix 3 Rules'!$L$2:$L$18,MATCH(F305,'Appendix 3 Rules'!$A$2:$A$17))))+(IF(AE305="",0,INDEX('Appendix 3 Rules'!$M$2:$M$18,MATCH(F305,'Appendix 3 Rules'!$A$2:$A$17))))+(IF(AG305="",0,INDEX('Appendix 3 Rules'!$N$2:$N$18,MATCH(F305,'Appendix 3 Rules'!$A$2:$A$17))))+(IF(F305="gc1",VLOOKUP(F305,'Appendix 3 Rules'!$A$1:$O$34,15)))+(IF(F305="gc2",VLOOKUP(F305,'Appendix 3 Rules'!$A$1:$O$34,15)))+(IF(F305="gc3",VLOOKUP(F305,'Appendix 3 Rules'!$A$1:$O$34,15)))+(IF(F305="gr1",VLOOKUP(F305,'Appendix 3 Rules'!$A$1:$O$34,15)))+(IF(F305="gr2",VLOOKUP(F305,'Appendix 3 Rules'!$A$1:$O$34,15)))+(IF(F305="gr3",VLOOKUP(F305,'Appendix 3 Rules'!$A$1:$O$34,15)))+(IF(F305="h1",VLOOKUP(F305,'Appendix 3 Rules'!$A$1:$O$34,15)))+(IF(F305="h2",VLOOKUP(F305,'Appendix 3 Rules'!$A$1:$O$34,15)))+(IF(F305="h3",VLOOKUP(F305,'Appendix 3 Rules'!$A$1:$O$34,15)))+(IF(F305="i1",VLOOKUP(F305,'Appendix 3 Rules'!$A$1:$O$34,15)))+(IF(F305="i2",VLOOKUP(F305,'Appendix 3 Rules'!$A$1:$O$34,15)))+(IF(F305="j1",VLOOKUP(F305,'Appendix 3 Rules'!$A$1:$O$34,15)))+(IF(F305="j2",VLOOKUP(F305,'Appendix 3 Rules'!$A$1:$O$34,15)))+(IF(F305="k",VLOOKUP(F305,'Appendix 3 Rules'!$A$1:$O$34,15)))+(IF(F305="l1",VLOOKUP(F305,'Appendix 3 Rules'!$A$1:$O$34,15)))+(IF(F305="l2",VLOOKUP(F305,'Appendix 3 Rules'!$A$1:$O$34,15)))+(IF(F305="m1",VLOOKUP(F305,'Appendix 3 Rules'!$A$1:$O$34,15)))+(IF(F305="m2",VLOOKUP(F305,'Appendix 3 Rules'!$A$1:$O$34,15)))+(IF(F305="m3",VLOOKUP(F305,'Appendix 3 Rules'!$A$1:$O$34,15)))+(IF(F305="n",VLOOKUP(F305,'Appendix 3 Rules'!$A$1:$O$34,15)))+(IF(F305="o",VLOOKUP(F305,'Appendix 3 Rules'!$A$1:$O$34,15)))+(IF(F305="p",VLOOKUP(F305,'Appendix 3 Rules'!$A$1:$O$34,15)))+(IF(F305="q",VLOOKUP(F305,'Appendix 3 Rules'!$A$1:$O$34,15)))+(IF(F305="r",VLOOKUP(F305,'Appendix 3 Rules'!$A$1:$O$34,15)))+(IF(F305="s",VLOOKUP(F305,'Appendix 3 Rules'!$A$1:$O$34,15)))+(IF(F305="t",VLOOKUP(F305,'Appendix 3 Rules'!$A$1:$O$34,15)))+(IF(F305="u",VLOOKUP(F305,'Appendix 3 Rules'!$A$1:$O$34,15))))))</f>
        <v/>
      </c>
      <c r="I305" s="12"/>
      <c r="J305" s="13"/>
      <c r="K305" s="12"/>
      <c r="L305" s="13"/>
      <c r="M305" s="12"/>
      <c r="N305" s="13"/>
      <c r="O305" s="12"/>
      <c r="P305" s="13"/>
      <c r="Q305" s="12"/>
      <c r="R305" s="13"/>
      <c r="S305" s="12"/>
      <c r="T305" s="13"/>
      <c r="U305" s="12"/>
      <c r="V305" s="13"/>
      <c r="W305" s="12"/>
      <c r="X305" s="13"/>
      <c r="Y305" s="12"/>
      <c r="Z305" s="13"/>
      <c r="AA305" s="12"/>
      <c r="AB305" s="13"/>
      <c r="AC305" s="8"/>
      <c r="AD305" s="13"/>
      <c r="AE305" s="8"/>
      <c r="AF305" s="13"/>
      <c r="AG305" s="8"/>
      <c r="AH305" s="13"/>
      <c r="AI305" s="13"/>
      <c r="AJ305" s="13"/>
      <c r="AK305" s="13"/>
      <c r="AL305" s="13"/>
      <c r="AM305" s="13" t="str">
        <f>IF(OR(AE305&lt;&gt;"",AG305&lt;&gt;""),"",IF(AND(F305&lt;&gt;"f",M305&lt;&gt;""),VLOOKUP(F305,'Appendix 3 Rules'!$A$1:$O$34,4,0),""))</f>
        <v/>
      </c>
      <c r="AN305" s="13" t="str">
        <f>IF(Q305="","",VLOOKUP(F305,'Appendix 3 Rules'!$A$1:$N$34,6,FALSE))</f>
        <v/>
      </c>
      <c r="AO305" s="13" t="str">
        <f>IF(AND(F305="f",U305&lt;&gt;""),VLOOKUP(F305,'Appendix 3 Rules'!$A$1:$N$34,8,FALSE),"")</f>
        <v/>
      </c>
    </row>
    <row r="306" spans="1:41" ht="18" customHeight="1" x14ac:dyDescent="0.2">
      <c r="B306" s="70"/>
      <c r="C306" s="9"/>
      <c r="D306" s="10"/>
      <c r="E306" s="9"/>
      <c r="F306" s="8"/>
      <c r="G306" s="20" t="str">
        <f>IF(F306="","",SUMPRODUCT(IF(I306="",0,INDEX('Appendix 3 Rules'!$B$2:$B$18,MATCH(F306,'Appendix 3 Rules'!$A$2:$A$17))))+(IF(K306="",0,INDEX('Appendix 3 Rules'!$C$2:$C$18,MATCH(F306,'Appendix 3 Rules'!$A$2:$A$17))))+(IF(M306="",0,INDEX('Appendix 3 Rules'!$D$2:$D$18,MATCH(F306,'Appendix 3 Rules'!$A$2:$A$17))))+(IF(O306="",0,INDEX('Appendix 3 Rules'!$E$2:$E$18,MATCH(F306,'Appendix 3 Rules'!$A$2:$A$17))))+(IF(Q306="",0,INDEX('Appendix 3 Rules'!$F$2:$F$18,MATCH(F306,'Appendix 3 Rules'!$A$2:$A$17))))+(IF(S306="",0,INDEX('Appendix 3 Rules'!$G$2:$G$18,MATCH(F306,'Appendix 3 Rules'!$A$2:$A$17))))+(IF(U306="",0,INDEX('Appendix 3 Rules'!$H$2:$H$18,MATCH(F306,'Appendix 3 Rules'!$A$2:$A$17))))+(IF(W306="",0,INDEX('Appendix 3 Rules'!$I$2:$I$18,MATCH(F306,'Appendix 3 Rules'!$A$2:$A$17))))+(IF(Y306="",0,INDEX('Appendix 3 Rules'!$J$2:$J$18,MATCH(F306,'Appendix 3 Rules'!$A$2:$A$17))))+(IF(AA306="",0,INDEX('Appendix 3 Rules'!$K$2:$K$18,MATCH(F306,'Appendix 3 Rules'!$A$2:$A$17))))+(IF(AC306="",0,INDEX('Appendix 3 Rules'!$L$2:$L$18,MATCH(F306,'Appendix 3 Rules'!$A$2:$A$17))))+(IF(AE306="",0,INDEX('Appendix 3 Rules'!$M$2:$M$18,MATCH(F306,'Appendix 3 Rules'!$A$2:$A$17))))+(IF(AG306="",0,INDEX('Appendix 3 Rules'!$N$2:$N$18,MATCH(F306,'Appendix 3 Rules'!$A$2:$A$17))))+(IF(F306="gc1",VLOOKUP(F306,'Appendix 3 Rules'!$A$1:$O$34,15)))+(IF(F306="gc2",VLOOKUP(F306,'Appendix 3 Rules'!$A$1:$O$34,15)))+(IF(F306="gc3",VLOOKUP(F306,'Appendix 3 Rules'!$A$1:$O$34,15)))+(IF(F306="gr1",VLOOKUP(F306,'Appendix 3 Rules'!$A$1:$O$34,15)))+(IF(F306="gr2",VLOOKUP(F306,'Appendix 3 Rules'!$A$1:$O$34,15)))+(IF(F306="gr3",VLOOKUP(F306,'Appendix 3 Rules'!$A$1:$O$34,15)))+(IF(F306="h1",VLOOKUP(F306,'Appendix 3 Rules'!$A$1:$O$34,15)))+(IF(F306="h2",VLOOKUP(F306,'Appendix 3 Rules'!$A$1:$O$34,15)))+(IF(F306="h3",VLOOKUP(F306,'Appendix 3 Rules'!$A$1:$O$34,15)))+(IF(F306="i1",VLOOKUP(F306,'Appendix 3 Rules'!$A$1:$O$34,15)))+(IF(F306="i2",VLOOKUP(F306,'Appendix 3 Rules'!$A$1:$O$34,15)))+(IF(F306="j1",VLOOKUP(F306,'Appendix 3 Rules'!$A$1:$O$34,15)))+(IF(F306="j2",VLOOKUP(F306,'Appendix 3 Rules'!$A$1:$O$34,15)))+(IF(F306="k",VLOOKUP(F306,'Appendix 3 Rules'!$A$1:$O$34,15)))+(IF(F306="l1",VLOOKUP(F306,'Appendix 3 Rules'!$A$1:$O$34,15)))+(IF(F306="l2",VLOOKUP(F306,'Appendix 3 Rules'!$A$1:$O$34,15)))+(IF(F306="m1",VLOOKUP(F306,'Appendix 3 Rules'!$A$1:$O$34,15)))+(IF(F306="m2",VLOOKUP(F306,'Appendix 3 Rules'!$A$1:$O$34,15)))+(IF(F306="m3",VLOOKUP(F306,'Appendix 3 Rules'!$A$1:$O$34,15)))+(IF(F306="n",VLOOKUP(F306,'Appendix 3 Rules'!$A$1:$O$34,15)))+(IF(F306="o",VLOOKUP(F306,'Appendix 3 Rules'!$A$1:$O$34,15)))+(IF(F306="p",VLOOKUP(F306,'Appendix 3 Rules'!$A$1:$O$34,15)))+(IF(F306="q",VLOOKUP(F306,'Appendix 3 Rules'!$A$1:$O$34,15)))+(IF(F306="r",VLOOKUP(F306,'Appendix 3 Rules'!$A$1:$O$34,15)))+(IF(F306="s",VLOOKUP(F306,'Appendix 3 Rules'!$A$1:$O$34,15)))+(IF(F306="t",VLOOKUP(F306,'Appendix 3 Rules'!$A$1:$O$34,15)))+(IF(F306="u",VLOOKUP(F306,'Appendix 3 Rules'!$A$1:$O$34,15))))</f>
        <v/>
      </c>
      <c r="H306" s="61" t="str">
        <f>IF(F306="","",IF(OR(F306="d",F306="e",F306="gc1",F306="gc2",F306="gc3",F306="gr1",F306="gr2",F306="gr3",F306="h1",F306="h2",F306="h3",F306="i1",F306="i2",F306="j1",F306="j2",F306="k",F306="l1",F306="l2",F306="m1",F306="m2",F306="m3",F306="n",F306="o",F306="p",F306="q",F306="r",F306="s",F306="t",F306="u",F306="f"),MIN(G306,VLOOKUP(F306,'Appx 3 (Mass) Rules'!$A$1:$D$150,4,0)),MIN(G306,VLOOKUP(F306,'Appx 3 (Mass) Rules'!$A$1:$D$150,4,0),SUMPRODUCT(IF(I306="",0,INDEX('Appendix 3 Rules'!$B$2:$B$18,MATCH(F306,'Appendix 3 Rules'!$A$2:$A$17))))+(IF(K306="",0,INDEX('Appendix 3 Rules'!$C$2:$C$18,MATCH(F306,'Appendix 3 Rules'!$A$2:$A$17))))+(IF(M306="",0,INDEX('Appendix 3 Rules'!$D$2:$D$18,MATCH(F306,'Appendix 3 Rules'!$A$2:$A$17))))+(IF(O306="",0,INDEX('Appendix 3 Rules'!$E$2:$E$18,MATCH(F306,'Appendix 3 Rules'!$A$2:$A$17))))+(IF(Q306="",0,INDEX('Appendix 3 Rules'!$F$2:$F$18,MATCH(F306,'Appendix 3 Rules'!$A$2:$A$17))))+(IF(S306="",0,INDEX('Appendix 3 Rules'!$G$2:$G$18,MATCH(F306,'Appendix 3 Rules'!$A$2:$A$17))))+(IF(U306="",0,INDEX('Appendix 3 Rules'!$H$2:$H$18,MATCH(F306,'Appendix 3 Rules'!$A$2:$A$17))))+(IF(W306="",0,INDEX('Appendix 3 Rules'!$I$2:$I$18,MATCH(F306,'Appendix 3 Rules'!$A$2:$A$17))))+(IF(Y306="",0,INDEX('Appendix 3 Rules'!$J$2:$J$18,MATCH(F306,'Appendix 3 Rules'!$A$2:$A$17))))+(IF(AA306="",0,INDEX('Appendix 3 Rules'!$K$2:$K$18,MATCH(F306,'Appendix 3 Rules'!$A$2:$A$17))))+(IF(AC306="",0,INDEX('Appendix 3 Rules'!$L$2:$L$18,MATCH(F306,'Appendix 3 Rules'!$A$2:$A$17))))+(IF(AE306="",0,INDEX('Appendix 3 Rules'!$M$2:$M$18,MATCH(F306,'Appendix 3 Rules'!$A$2:$A$17))))+(IF(AG306="",0,INDEX('Appendix 3 Rules'!$N$2:$N$18,MATCH(F306,'Appendix 3 Rules'!$A$2:$A$17))))+(IF(F306="gc1",VLOOKUP(F306,'Appendix 3 Rules'!$A$1:$O$34,15)))+(IF(F306="gc2",VLOOKUP(F306,'Appendix 3 Rules'!$A$1:$O$34,15)))+(IF(F306="gc3",VLOOKUP(F306,'Appendix 3 Rules'!$A$1:$O$34,15)))+(IF(F306="gr1",VLOOKUP(F306,'Appendix 3 Rules'!$A$1:$O$34,15)))+(IF(F306="gr2",VLOOKUP(F306,'Appendix 3 Rules'!$A$1:$O$34,15)))+(IF(F306="gr3",VLOOKUP(F306,'Appendix 3 Rules'!$A$1:$O$34,15)))+(IF(F306="h1",VLOOKUP(F306,'Appendix 3 Rules'!$A$1:$O$34,15)))+(IF(F306="h2",VLOOKUP(F306,'Appendix 3 Rules'!$A$1:$O$34,15)))+(IF(F306="h3",VLOOKUP(F306,'Appendix 3 Rules'!$A$1:$O$34,15)))+(IF(F306="i1",VLOOKUP(F306,'Appendix 3 Rules'!$A$1:$O$34,15)))+(IF(F306="i2",VLOOKUP(F306,'Appendix 3 Rules'!$A$1:$O$34,15)))+(IF(F306="j1",VLOOKUP(F306,'Appendix 3 Rules'!$A$1:$O$34,15)))+(IF(F306="j2",VLOOKUP(F306,'Appendix 3 Rules'!$A$1:$O$34,15)))+(IF(F306="k",VLOOKUP(F306,'Appendix 3 Rules'!$A$1:$O$34,15)))+(IF(F306="l1",VLOOKUP(F306,'Appendix 3 Rules'!$A$1:$O$34,15)))+(IF(F306="l2",VLOOKUP(F306,'Appendix 3 Rules'!$A$1:$O$34,15)))+(IF(F306="m1",VLOOKUP(F306,'Appendix 3 Rules'!$A$1:$O$34,15)))+(IF(F306="m2",VLOOKUP(F306,'Appendix 3 Rules'!$A$1:$O$34,15)))+(IF(F306="m3",VLOOKUP(F306,'Appendix 3 Rules'!$A$1:$O$34,15)))+(IF(F306="n",VLOOKUP(F306,'Appendix 3 Rules'!$A$1:$O$34,15)))+(IF(F306="o",VLOOKUP(F306,'Appendix 3 Rules'!$A$1:$O$34,15)))+(IF(F306="p",VLOOKUP(F306,'Appendix 3 Rules'!$A$1:$O$34,15)))+(IF(F306="q",VLOOKUP(F306,'Appendix 3 Rules'!$A$1:$O$34,15)))+(IF(F306="r",VLOOKUP(F306,'Appendix 3 Rules'!$A$1:$O$34,15)))+(IF(F306="s",VLOOKUP(F306,'Appendix 3 Rules'!$A$1:$O$34,15)))+(IF(F306="t",VLOOKUP(F306,'Appendix 3 Rules'!$A$1:$O$34,15)))+(IF(F306="u",VLOOKUP(F306,'Appendix 3 Rules'!$A$1:$O$34,15))))))</f>
        <v/>
      </c>
      <c r="I306" s="11"/>
      <c r="J306" s="14"/>
      <c r="K306" s="11"/>
      <c r="L306" s="14"/>
      <c r="M306" s="11"/>
      <c r="N306" s="14"/>
      <c r="O306" s="11"/>
      <c r="P306" s="14"/>
      <c r="Q306" s="11"/>
      <c r="R306" s="14"/>
      <c r="S306" s="68"/>
      <c r="T306" s="14"/>
      <c r="U306" s="11"/>
      <c r="V306" s="14"/>
      <c r="W306" s="11"/>
      <c r="X306" s="14"/>
      <c r="Y306" s="69"/>
      <c r="Z306" s="14"/>
      <c r="AA306" s="69"/>
      <c r="AB306" s="14"/>
      <c r="AC306" s="8"/>
      <c r="AD306" s="13"/>
      <c r="AE306" s="8"/>
      <c r="AF306" s="13"/>
      <c r="AG306" s="8"/>
      <c r="AH306" s="13"/>
      <c r="AI306" s="13"/>
      <c r="AJ306" s="13"/>
      <c r="AK306" s="13"/>
      <c r="AL306" s="13"/>
      <c r="AM306" s="13" t="str">
        <f>IF(OR(AE306&lt;&gt;"",AG306&lt;&gt;""),"",IF(AND(F306&lt;&gt;"f",M306&lt;&gt;""),VLOOKUP(F306,'Appendix 3 Rules'!$A$1:$O$34,4,0),""))</f>
        <v/>
      </c>
      <c r="AN306" s="13" t="str">
        <f>IF(Q306="","",VLOOKUP(F306,'Appendix 3 Rules'!$A$1:$N$34,6,FALSE))</f>
        <v/>
      </c>
      <c r="AO306" s="13" t="str">
        <f>IF(AND(F306="f",U306&lt;&gt;""),VLOOKUP(F306,'Appendix 3 Rules'!$A$1:$N$34,8,FALSE),"")</f>
        <v/>
      </c>
    </row>
    <row r="307" spans="1:41" ht="18" customHeight="1" x14ac:dyDescent="0.2">
      <c r="B307" s="70"/>
      <c r="C307" s="9"/>
      <c r="D307" s="10"/>
      <c r="E307" s="9"/>
      <c r="F307" s="8"/>
      <c r="G307" s="20" t="str">
        <f>IF(F307="","",SUMPRODUCT(IF(I307="",0,INDEX('Appendix 3 Rules'!$B$2:$B$18,MATCH(F307,'Appendix 3 Rules'!$A$2:$A$17))))+(IF(K307="",0,INDEX('Appendix 3 Rules'!$C$2:$C$18,MATCH(F307,'Appendix 3 Rules'!$A$2:$A$17))))+(IF(M307="",0,INDEX('Appendix 3 Rules'!$D$2:$D$18,MATCH(F307,'Appendix 3 Rules'!$A$2:$A$17))))+(IF(O307="",0,INDEX('Appendix 3 Rules'!$E$2:$E$18,MATCH(F307,'Appendix 3 Rules'!$A$2:$A$17))))+(IF(Q307="",0,INDEX('Appendix 3 Rules'!$F$2:$F$18,MATCH(F307,'Appendix 3 Rules'!$A$2:$A$17))))+(IF(S307="",0,INDEX('Appendix 3 Rules'!$G$2:$G$18,MATCH(F307,'Appendix 3 Rules'!$A$2:$A$17))))+(IF(U307="",0,INDEX('Appendix 3 Rules'!$H$2:$H$18,MATCH(F307,'Appendix 3 Rules'!$A$2:$A$17))))+(IF(W307="",0,INDEX('Appendix 3 Rules'!$I$2:$I$18,MATCH(F307,'Appendix 3 Rules'!$A$2:$A$17))))+(IF(Y307="",0,INDEX('Appendix 3 Rules'!$J$2:$J$18,MATCH(F307,'Appendix 3 Rules'!$A$2:$A$17))))+(IF(AA307="",0,INDEX('Appendix 3 Rules'!$K$2:$K$18,MATCH(F307,'Appendix 3 Rules'!$A$2:$A$17))))+(IF(AC307="",0,INDEX('Appendix 3 Rules'!$L$2:$L$18,MATCH(F307,'Appendix 3 Rules'!$A$2:$A$17))))+(IF(AE307="",0,INDEX('Appendix 3 Rules'!$M$2:$M$18,MATCH(F307,'Appendix 3 Rules'!$A$2:$A$17))))+(IF(AG307="",0,INDEX('Appendix 3 Rules'!$N$2:$N$18,MATCH(F307,'Appendix 3 Rules'!$A$2:$A$17))))+(IF(F307="gc1",VLOOKUP(F307,'Appendix 3 Rules'!$A$1:$O$34,15)))+(IF(F307="gc2",VLOOKUP(F307,'Appendix 3 Rules'!$A$1:$O$34,15)))+(IF(F307="gc3",VLOOKUP(F307,'Appendix 3 Rules'!$A$1:$O$34,15)))+(IF(F307="gr1",VLOOKUP(F307,'Appendix 3 Rules'!$A$1:$O$34,15)))+(IF(F307="gr2",VLOOKUP(F307,'Appendix 3 Rules'!$A$1:$O$34,15)))+(IF(F307="gr3",VLOOKUP(F307,'Appendix 3 Rules'!$A$1:$O$34,15)))+(IF(F307="h1",VLOOKUP(F307,'Appendix 3 Rules'!$A$1:$O$34,15)))+(IF(F307="h2",VLOOKUP(F307,'Appendix 3 Rules'!$A$1:$O$34,15)))+(IF(F307="h3",VLOOKUP(F307,'Appendix 3 Rules'!$A$1:$O$34,15)))+(IF(F307="i1",VLOOKUP(F307,'Appendix 3 Rules'!$A$1:$O$34,15)))+(IF(F307="i2",VLOOKUP(F307,'Appendix 3 Rules'!$A$1:$O$34,15)))+(IF(F307="j1",VLOOKUP(F307,'Appendix 3 Rules'!$A$1:$O$34,15)))+(IF(F307="j2",VLOOKUP(F307,'Appendix 3 Rules'!$A$1:$O$34,15)))+(IF(F307="k",VLOOKUP(F307,'Appendix 3 Rules'!$A$1:$O$34,15)))+(IF(F307="l1",VLOOKUP(F307,'Appendix 3 Rules'!$A$1:$O$34,15)))+(IF(F307="l2",VLOOKUP(F307,'Appendix 3 Rules'!$A$1:$O$34,15)))+(IF(F307="m1",VLOOKUP(F307,'Appendix 3 Rules'!$A$1:$O$34,15)))+(IF(F307="m2",VLOOKUP(F307,'Appendix 3 Rules'!$A$1:$O$34,15)))+(IF(F307="m3",VLOOKUP(F307,'Appendix 3 Rules'!$A$1:$O$34,15)))+(IF(F307="n",VLOOKUP(F307,'Appendix 3 Rules'!$A$1:$O$34,15)))+(IF(F307="o",VLOOKUP(F307,'Appendix 3 Rules'!$A$1:$O$34,15)))+(IF(F307="p",VLOOKUP(F307,'Appendix 3 Rules'!$A$1:$O$34,15)))+(IF(F307="q",VLOOKUP(F307,'Appendix 3 Rules'!$A$1:$O$34,15)))+(IF(F307="r",VLOOKUP(F307,'Appendix 3 Rules'!$A$1:$O$34,15)))+(IF(F307="s",VLOOKUP(F307,'Appendix 3 Rules'!$A$1:$O$34,15)))+(IF(F307="t",VLOOKUP(F307,'Appendix 3 Rules'!$A$1:$O$34,15)))+(IF(F307="u",VLOOKUP(F307,'Appendix 3 Rules'!$A$1:$O$34,15))))</f>
        <v/>
      </c>
      <c r="H307" s="61" t="str">
        <f>IF(F307="","",IF(OR(F307="d",F307="e",F307="gc1",F307="gc2",F307="gc3",F307="gr1",F307="gr2",F307="gr3",F307="h1",F307="h2",F307="h3",F307="i1",F307="i2",F307="j1",F307="j2",F307="k",F307="l1",F307="l2",F307="m1",F307="m2",F307="m3",F307="n",F307="o",F307="p",F307="q",F307="r",F307="s",F307="t",F307="u",F307="f"),MIN(G307,VLOOKUP(F307,'Appx 3 (Mass) Rules'!$A$1:$D$150,4,0)),MIN(G307,VLOOKUP(F307,'Appx 3 (Mass) Rules'!$A$1:$D$150,4,0),SUMPRODUCT(IF(I307="",0,INDEX('Appendix 3 Rules'!$B$2:$B$18,MATCH(F307,'Appendix 3 Rules'!$A$2:$A$17))))+(IF(K307="",0,INDEX('Appendix 3 Rules'!$C$2:$C$18,MATCH(F307,'Appendix 3 Rules'!$A$2:$A$17))))+(IF(M307="",0,INDEX('Appendix 3 Rules'!$D$2:$D$18,MATCH(F307,'Appendix 3 Rules'!$A$2:$A$17))))+(IF(O307="",0,INDEX('Appendix 3 Rules'!$E$2:$E$18,MATCH(F307,'Appendix 3 Rules'!$A$2:$A$17))))+(IF(Q307="",0,INDEX('Appendix 3 Rules'!$F$2:$F$18,MATCH(F307,'Appendix 3 Rules'!$A$2:$A$17))))+(IF(S307="",0,INDEX('Appendix 3 Rules'!$G$2:$G$18,MATCH(F307,'Appendix 3 Rules'!$A$2:$A$17))))+(IF(U307="",0,INDEX('Appendix 3 Rules'!$H$2:$H$18,MATCH(F307,'Appendix 3 Rules'!$A$2:$A$17))))+(IF(W307="",0,INDEX('Appendix 3 Rules'!$I$2:$I$18,MATCH(F307,'Appendix 3 Rules'!$A$2:$A$17))))+(IF(Y307="",0,INDEX('Appendix 3 Rules'!$J$2:$J$18,MATCH(F307,'Appendix 3 Rules'!$A$2:$A$17))))+(IF(AA307="",0,INDEX('Appendix 3 Rules'!$K$2:$K$18,MATCH(F307,'Appendix 3 Rules'!$A$2:$A$17))))+(IF(AC307="",0,INDEX('Appendix 3 Rules'!$L$2:$L$18,MATCH(F307,'Appendix 3 Rules'!$A$2:$A$17))))+(IF(AE307="",0,INDEX('Appendix 3 Rules'!$M$2:$M$18,MATCH(F307,'Appendix 3 Rules'!$A$2:$A$17))))+(IF(AG307="",0,INDEX('Appendix 3 Rules'!$N$2:$N$18,MATCH(F307,'Appendix 3 Rules'!$A$2:$A$17))))+(IF(F307="gc1",VLOOKUP(F307,'Appendix 3 Rules'!$A$1:$O$34,15)))+(IF(F307="gc2",VLOOKUP(F307,'Appendix 3 Rules'!$A$1:$O$34,15)))+(IF(F307="gc3",VLOOKUP(F307,'Appendix 3 Rules'!$A$1:$O$34,15)))+(IF(F307="gr1",VLOOKUP(F307,'Appendix 3 Rules'!$A$1:$O$34,15)))+(IF(F307="gr2",VLOOKUP(F307,'Appendix 3 Rules'!$A$1:$O$34,15)))+(IF(F307="gr3",VLOOKUP(F307,'Appendix 3 Rules'!$A$1:$O$34,15)))+(IF(F307="h1",VLOOKUP(F307,'Appendix 3 Rules'!$A$1:$O$34,15)))+(IF(F307="h2",VLOOKUP(F307,'Appendix 3 Rules'!$A$1:$O$34,15)))+(IF(F307="h3",VLOOKUP(F307,'Appendix 3 Rules'!$A$1:$O$34,15)))+(IF(F307="i1",VLOOKUP(F307,'Appendix 3 Rules'!$A$1:$O$34,15)))+(IF(F307="i2",VLOOKUP(F307,'Appendix 3 Rules'!$A$1:$O$34,15)))+(IF(F307="j1",VLOOKUP(F307,'Appendix 3 Rules'!$A$1:$O$34,15)))+(IF(F307="j2",VLOOKUP(F307,'Appendix 3 Rules'!$A$1:$O$34,15)))+(IF(F307="k",VLOOKUP(F307,'Appendix 3 Rules'!$A$1:$O$34,15)))+(IF(F307="l1",VLOOKUP(F307,'Appendix 3 Rules'!$A$1:$O$34,15)))+(IF(F307="l2",VLOOKUP(F307,'Appendix 3 Rules'!$A$1:$O$34,15)))+(IF(F307="m1",VLOOKUP(F307,'Appendix 3 Rules'!$A$1:$O$34,15)))+(IF(F307="m2",VLOOKUP(F307,'Appendix 3 Rules'!$A$1:$O$34,15)))+(IF(F307="m3",VLOOKUP(F307,'Appendix 3 Rules'!$A$1:$O$34,15)))+(IF(F307="n",VLOOKUP(F307,'Appendix 3 Rules'!$A$1:$O$34,15)))+(IF(F307="o",VLOOKUP(F307,'Appendix 3 Rules'!$A$1:$O$34,15)))+(IF(F307="p",VLOOKUP(F307,'Appendix 3 Rules'!$A$1:$O$34,15)))+(IF(F307="q",VLOOKUP(F307,'Appendix 3 Rules'!$A$1:$O$34,15)))+(IF(F307="r",VLOOKUP(F307,'Appendix 3 Rules'!$A$1:$O$34,15)))+(IF(F307="s",VLOOKUP(F307,'Appendix 3 Rules'!$A$1:$O$34,15)))+(IF(F307="t",VLOOKUP(F307,'Appendix 3 Rules'!$A$1:$O$34,15)))+(IF(F307="u",VLOOKUP(F307,'Appendix 3 Rules'!$A$1:$O$34,15))))))</f>
        <v/>
      </c>
      <c r="I307" s="12"/>
      <c r="J307" s="13"/>
      <c r="K307" s="12"/>
      <c r="L307" s="13"/>
      <c r="M307" s="12"/>
      <c r="N307" s="13"/>
      <c r="O307" s="12"/>
      <c r="P307" s="13"/>
      <c r="Q307" s="12"/>
      <c r="R307" s="13"/>
      <c r="S307" s="12"/>
      <c r="T307" s="13"/>
      <c r="U307" s="12"/>
      <c r="V307" s="13"/>
      <c r="W307" s="12"/>
      <c r="X307" s="13"/>
      <c r="Y307" s="12"/>
      <c r="Z307" s="13"/>
      <c r="AA307" s="12"/>
      <c r="AB307" s="13"/>
      <c r="AC307" s="8"/>
      <c r="AD307" s="13"/>
      <c r="AE307" s="8"/>
      <c r="AF307" s="13"/>
      <c r="AG307" s="8"/>
      <c r="AH307" s="13"/>
      <c r="AI307" s="13"/>
      <c r="AJ307" s="13"/>
      <c r="AK307" s="13"/>
      <c r="AL307" s="13"/>
      <c r="AM307" s="13" t="str">
        <f>IF(OR(AE307&lt;&gt;"",AG307&lt;&gt;""),"",IF(AND(F307&lt;&gt;"f",M307&lt;&gt;""),VLOOKUP(F307,'Appendix 3 Rules'!$A$1:$O$34,4,0),""))</f>
        <v/>
      </c>
      <c r="AN307" s="13" t="str">
        <f>IF(Q307="","",VLOOKUP(F307,'Appendix 3 Rules'!$A$1:$N$34,6,FALSE))</f>
        <v/>
      </c>
      <c r="AO307" s="13" t="str">
        <f>IF(AND(F307="f",U307&lt;&gt;""),VLOOKUP(F307,'Appendix 3 Rules'!$A$1:$N$34,8,FALSE),"")</f>
        <v/>
      </c>
    </row>
    <row r="308" spans="1:41" ht="18" customHeight="1" x14ac:dyDescent="0.2">
      <c r="B308" s="70"/>
      <c r="C308" s="9"/>
      <c r="D308" s="10"/>
      <c r="E308" s="9"/>
      <c r="F308" s="8"/>
      <c r="G308" s="20" t="str">
        <f>IF(F308="","",SUMPRODUCT(IF(I308="",0,INDEX('Appendix 3 Rules'!$B$2:$B$18,MATCH(F308,'Appendix 3 Rules'!$A$2:$A$17))))+(IF(K308="",0,INDEX('Appendix 3 Rules'!$C$2:$C$18,MATCH(F308,'Appendix 3 Rules'!$A$2:$A$17))))+(IF(M308="",0,INDEX('Appendix 3 Rules'!$D$2:$D$18,MATCH(F308,'Appendix 3 Rules'!$A$2:$A$17))))+(IF(O308="",0,INDEX('Appendix 3 Rules'!$E$2:$E$18,MATCH(F308,'Appendix 3 Rules'!$A$2:$A$17))))+(IF(Q308="",0,INDEX('Appendix 3 Rules'!$F$2:$F$18,MATCH(F308,'Appendix 3 Rules'!$A$2:$A$17))))+(IF(S308="",0,INDEX('Appendix 3 Rules'!$G$2:$G$18,MATCH(F308,'Appendix 3 Rules'!$A$2:$A$17))))+(IF(U308="",0,INDEX('Appendix 3 Rules'!$H$2:$H$18,MATCH(F308,'Appendix 3 Rules'!$A$2:$A$17))))+(IF(W308="",0,INDEX('Appendix 3 Rules'!$I$2:$I$18,MATCH(F308,'Appendix 3 Rules'!$A$2:$A$17))))+(IF(Y308="",0,INDEX('Appendix 3 Rules'!$J$2:$J$18,MATCH(F308,'Appendix 3 Rules'!$A$2:$A$17))))+(IF(AA308="",0,INDEX('Appendix 3 Rules'!$K$2:$K$18,MATCH(F308,'Appendix 3 Rules'!$A$2:$A$17))))+(IF(AC308="",0,INDEX('Appendix 3 Rules'!$L$2:$L$18,MATCH(F308,'Appendix 3 Rules'!$A$2:$A$17))))+(IF(AE308="",0,INDEX('Appendix 3 Rules'!$M$2:$M$18,MATCH(F308,'Appendix 3 Rules'!$A$2:$A$17))))+(IF(AG308="",0,INDEX('Appendix 3 Rules'!$N$2:$N$18,MATCH(F308,'Appendix 3 Rules'!$A$2:$A$17))))+(IF(F308="gc1",VLOOKUP(F308,'Appendix 3 Rules'!$A$1:$O$34,15)))+(IF(F308="gc2",VLOOKUP(F308,'Appendix 3 Rules'!$A$1:$O$34,15)))+(IF(F308="gc3",VLOOKUP(F308,'Appendix 3 Rules'!$A$1:$O$34,15)))+(IF(F308="gr1",VLOOKUP(F308,'Appendix 3 Rules'!$A$1:$O$34,15)))+(IF(F308="gr2",VLOOKUP(F308,'Appendix 3 Rules'!$A$1:$O$34,15)))+(IF(F308="gr3",VLOOKUP(F308,'Appendix 3 Rules'!$A$1:$O$34,15)))+(IF(F308="h1",VLOOKUP(F308,'Appendix 3 Rules'!$A$1:$O$34,15)))+(IF(F308="h2",VLOOKUP(F308,'Appendix 3 Rules'!$A$1:$O$34,15)))+(IF(F308="h3",VLOOKUP(F308,'Appendix 3 Rules'!$A$1:$O$34,15)))+(IF(F308="i1",VLOOKUP(F308,'Appendix 3 Rules'!$A$1:$O$34,15)))+(IF(F308="i2",VLOOKUP(F308,'Appendix 3 Rules'!$A$1:$O$34,15)))+(IF(F308="j1",VLOOKUP(F308,'Appendix 3 Rules'!$A$1:$O$34,15)))+(IF(F308="j2",VLOOKUP(F308,'Appendix 3 Rules'!$A$1:$O$34,15)))+(IF(F308="k",VLOOKUP(F308,'Appendix 3 Rules'!$A$1:$O$34,15)))+(IF(F308="l1",VLOOKUP(F308,'Appendix 3 Rules'!$A$1:$O$34,15)))+(IF(F308="l2",VLOOKUP(F308,'Appendix 3 Rules'!$A$1:$O$34,15)))+(IF(F308="m1",VLOOKUP(F308,'Appendix 3 Rules'!$A$1:$O$34,15)))+(IF(F308="m2",VLOOKUP(F308,'Appendix 3 Rules'!$A$1:$O$34,15)))+(IF(F308="m3",VLOOKUP(F308,'Appendix 3 Rules'!$A$1:$O$34,15)))+(IF(F308="n",VLOOKUP(F308,'Appendix 3 Rules'!$A$1:$O$34,15)))+(IF(F308="o",VLOOKUP(F308,'Appendix 3 Rules'!$A$1:$O$34,15)))+(IF(F308="p",VLOOKUP(F308,'Appendix 3 Rules'!$A$1:$O$34,15)))+(IF(F308="q",VLOOKUP(F308,'Appendix 3 Rules'!$A$1:$O$34,15)))+(IF(F308="r",VLOOKUP(F308,'Appendix 3 Rules'!$A$1:$O$34,15)))+(IF(F308="s",VLOOKUP(F308,'Appendix 3 Rules'!$A$1:$O$34,15)))+(IF(F308="t",VLOOKUP(F308,'Appendix 3 Rules'!$A$1:$O$34,15)))+(IF(F308="u",VLOOKUP(F308,'Appendix 3 Rules'!$A$1:$O$34,15))))</f>
        <v/>
      </c>
      <c r="H308" s="61" t="str">
        <f>IF(F308="","",IF(OR(F308="d",F308="e",F308="gc1",F308="gc2",F308="gc3",F308="gr1",F308="gr2",F308="gr3",F308="h1",F308="h2",F308="h3",F308="i1",F308="i2",F308="j1",F308="j2",F308="k",F308="l1",F308="l2",F308="m1",F308="m2",F308="m3",F308="n",F308="o",F308="p",F308="q",F308="r",F308="s",F308="t",F308="u",F308="f"),MIN(G308,VLOOKUP(F308,'Appx 3 (Mass) Rules'!$A$1:$D$150,4,0)),MIN(G308,VLOOKUP(F308,'Appx 3 (Mass) Rules'!$A$1:$D$150,4,0),SUMPRODUCT(IF(I308="",0,INDEX('Appendix 3 Rules'!$B$2:$B$18,MATCH(F308,'Appendix 3 Rules'!$A$2:$A$17))))+(IF(K308="",0,INDEX('Appendix 3 Rules'!$C$2:$C$18,MATCH(F308,'Appendix 3 Rules'!$A$2:$A$17))))+(IF(M308="",0,INDEX('Appendix 3 Rules'!$D$2:$D$18,MATCH(F308,'Appendix 3 Rules'!$A$2:$A$17))))+(IF(O308="",0,INDEX('Appendix 3 Rules'!$E$2:$E$18,MATCH(F308,'Appendix 3 Rules'!$A$2:$A$17))))+(IF(Q308="",0,INDEX('Appendix 3 Rules'!$F$2:$F$18,MATCH(F308,'Appendix 3 Rules'!$A$2:$A$17))))+(IF(S308="",0,INDEX('Appendix 3 Rules'!$G$2:$G$18,MATCH(F308,'Appendix 3 Rules'!$A$2:$A$17))))+(IF(U308="",0,INDEX('Appendix 3 Rules'!$H$2:$H$18,MATCH(F308,'Appendix 3 Rules'!$A$2:$A$17))))+(IF(W308="",0,INDEX('Appendix 3 Rules'!$I$2:$I$18,MATCH(F308,'Appendix 3 Rules'!$A$2:$A$17))))+(IF(Y308="",0,INDEX('Appendix 3 Rules'!$J$2:$J$18,MATCH(F308,'Appendix 3 Rules'!$A$2:$A$17))))+(IF(AA308="",0,INDEX('Appendix 3 Rules'!$K$2:$K$18,MATCH(F308,'Appendix 3 Rules'!$A$2:$A$17))))+(IF(AC308="",0,INDEX('Appendix 3 Rules'!$L$2:$L$18,MATCH(F308,'Appendix 3 Rules'!$A$2:$A$17))))+(IF(AE308="",0,INDEX('Appendix 3 Rules'!$M$2:$M$18,MATCH(F308,'Appendix 3 Rules'!$A$2:$A$17))))+(IF(AG308="",0,INDEX('Appendix 3 Rules'!$N$2:$N$18,MATCH(F308,'Appendix 3 Rules'!$A$2:$A$17))))+(IF(F308="gc1",VLOOKUP(F308,'Appendix 3 Rules'!$A$1:$O$34,15)))+(IF(F308="gc2",VLOOKUP(F308,'Appendix 3 Rules'!$A$1:$O$34,15)))+(IF(F308="gc3",VLOOKUP(F308,'Appendix 3 Rules'!$A$1:$O$34,15)))+(IF(F308="gr1",VLOOKUP(F308,'Appendix 3 Rules'!$A$1:$O$34,15)))+(IF(F308="gr2",VLOOKUP(F308,'Appendix 3 Rules'!$A$1:$O$34,15)))+(IF(F308="gr3",VLOOKUP(F308,'Appendix 3 Rules'!$A$1:$O$34,15)))+(IF(F308="h1",VLOOKUP(F308,'Appendix 3 Rules'!$A$1:$O$34,15)))+(IF(F308="h2",VLOOKUP(F308,'Appendix 3 Rules'!$A$1:$O$34,15)))+(IF(F308="h3",VLOOKUP(F308,'Appendix 3 Rules'!$A$1:$O$34,15)))+(IF(F308="i1",VLOOKUP(F308,'Appendix 3 Rules'!$A$1:$O$34,15)))+(IF(F308="i2",VLOOKUP(F308,'Appendix 3 Rules'!$A$1:$O$34,15)))+(IF(F308="j1",VLOOKUP(F308,'Appendix 3 Rules'!$A$1:$O$34,15)))+(IF(F308="j2",VLOOKUP(F308,'Appendix 3 Rules'!$A$1:$O$34,15)))+(IF(F308="k",VLOOKUP(F308,'Appendix 3 Rules'!$A$1:$O$34,15)))+(IF(F308="l1",VLOOKUP(F308,'Appendix 3 Rules'!$A$1:$O$34,15)))+(IF(F308="l2",VLOOKUP(F308,'Appendix 3 Rules'!$A$1:$O$34,15)))+(IF(F308="m1",VLOOKUP(F308,'Appendix 3 Rules'!$A$1:$O$34,15)))+(IF(F308="m2",VLOOKUP(F308,'Appendix 3 Rules'!$A$1:$O$34,15)))+(IF(F308="m3",VLOOKUP(F308,'Appendix 3 Rules'!$A$1:$O$34,15)))+(IF(F308="n",VLOOKUP(F308,'Appendix 3 Rules'!$A$1:$O$34,15)))+(IF(F308="o",VLOOKUP(F308,'Appendix 3 Rules'!$A$1:$O$34,15)))+(IF(F308="p",VLOOKUP(F308,'Appendix 3 Rules'!$A$1:$O$34,15)))+(IF(F308="q",VLOOKUP(F308,'Appendix 3 Rules'!$A$1:$O$34,15)))+(IF(F308="r",VLOOKUP(F308,'Appendix 3 Rules'!$A$1:$O$34,15)))+(IF(F308="s",VLOOKUP(F308,'Appendix 3 Rules'!$A$1:$O$34,15)))+(IF(F308="t",VLOOKUP(F308,'Appendix 3 Rules'!$A$1:$O$34,15)))+(IF(F308="u",VLOOKUP(F308,'Appendix 3 Rules'!$A$1:$O$34,15))))))</f>
        <v/>
      </c>
      <c r="I308" s="11"/>
      <c r="J308" s="14"/>
      <c r="K308" s="11"/>
      <c r="L308" s="14"/>
      <c r="M308" s="11"/>
      <c r="N308" s="14"/>
      <c r="O308" s="11"/>
      <c r="P308" s="14"/>
      <c r="Q308" s="11"/>
      <c r="R308" s="14"/>
      <c r="S308" s="68"/>
      <c r="T308" s="14"/>
      <c r="U308" s="11"/>
      <c r="V308" s="14"/>
      <c r="W308" s="11"/>
      <c r="X308" s="14"/>
      <c r="Y308" s="69"/>
      <c r="Z308" s="14"/>
      <c r="AA308" s="69"/>
      <c r="AB308" s="14"/>
      <c r="AC308" s="8"/>
      <c r="AD308" s="13"/>
      <c r="AE308" s="8"/>
      <c r="AF308" s="13"/>
      <c r="AG308" s="8"/>
      <c r="AH308" s="13"/>
      <c r="AI308" s="13"/>
      <c r="AJ308" s="13"/>
      <c r="AK308" s="13"/>
      <c r="AL308" s="13"/>
      <c r="AM308" s="13" t="str">
        <f>IF(OR(AE308&lt;&gt;"",AG308&lt;&gt;""),"",IF(AND(F308&lt;&gt;"f",M308&lt;&gt;""),VLOOKUP(F308,'Appendix 3 Rules'!$A$1:$O$34,4,0),""))</f>
        <v/>
      </c>
      <c r="AN308" s="13" t="str">
        <f>IF(Q308="","",VLOOKUP(F308,'Appendix 3 Rules'!$A$1:$N$34,6,FALSE))</f>
        <v/>
      </c>
      <c r="AO308" s="13" t="str">
        <f>IF(AND(F308="f",U308&lt;&gt;""),VLOOKUP(F308,'Appendix 3 Rules'!$A$1:$N$34,8,FALSE),"")</f>
        <v/>
      </c>
    </row>
    <row r="309" spans="1:41" ht="18" customHeight="1" x14ac:dyDescent="0.2">
      <c r="B309" s="70"/>
      <c r="C309" s="9"/>
      <c r="D309" s="10"/>
      <c r="E309" s="9"/>
      <c r="F309" s="8"/>
      <c r="G309" s="20" t="str">
        <f>IF(F309="","",SUMPRODUCT(IF(I309="",0,INDEX('Appendix 3 Rules'!$B$2:$B$18,MATCH(F309,'Appendix 3 Rules'!$A$2:$A$17))))+(IF(K309="",0,INDEX('Appendix 3 Rules'!$C$2:$C$18,MATCH(F309,'Appendix 3 Rules'!$A$2:$A$17))))+(IF(M309="",0,INDEX('Appendix 3 Rules'!$D$2:$D$18,MATCH(F309,'Appendix 3 Rules'!$A$2:$A$17))))+(IF(O309="",0,INDEX('Appendix 3 Rules'!$E$2:$E$18,MATCH(F309,'Appendix 3 Rules'!$A$2:$A$17))))+(IF(Q309="",0,INDEX('Appendix 3 Rules'!$F$2:$F$18,MATCH(F309,'Appendix 3 Rules'!$A$2:$A$17))))+(IF(S309="",0,INDEX('Appendix 3 Rules'!$G$2:$G$18,MATCH(F309,'Appendix 3 Rules'!$A$2:$A$17))))+(IF(U309="",0,INDEX('Appendix 3 Rules'!$H$2:$H$18,MATCH(F309,'Appendix 3 Rules'!$A$2:$A$17))))+(IF(W309="",0,INDEX('Appendix 3 Rules'!$I$2:$I$18,MATCH(F309,'Appendix 3 Rules'!$A$2:$A$17))))+(IF(Y309="",0,INDEX('Appendix 3 Rules'!$J$2:$J$18,MATCH(F309,'Appendix 3 Rules'!$A$2:$A$17))))+(IF(AA309="",0,INDEX('Appendix 3 Rules'!$K$2:$K$18,MATCH(F309,'Appendix 3 Rules'!$A$2:$A$17))))+(IF(AC309="",0,INDEX('Appendix 3 Rules'!$L$2:$L$18,MATCH(F309,'Appendix 3 Rules'!$A$2:$A$17))))+(IF(AE309="",0,INDEX('Appendix 3 Rules'!$M$2:$M$18,MATCH(F309,'Appendix 3 Rules'!$A$2:$A$17))))+(IF(AG309="",0,INDEX('Appendix 3 Rules'!$N$2:$N$18,MATCH(F309,'Appendix 3 Rules'!$A$2:$A$17))))+(IF(F309="gc1",VLOOKUP(F309,'Appendix 3 Rules'!$A$1:$O$34,15)))+(IF(F309="gc2",VLOOKUP(F309,'Appendix 3 Rules'!$A$1:$O$34,15)))+(IF(F309="gc3",VLOOKUP(F309,'Appendix 3 Rules'!$A$1:$O$34,15)))+(IF(F309="gr1",VLOOKUP(F309,'Appendix 3 Rules'!$A$1:$O$34,15)))+(IF(F309="gr2",VLOOKUP(F309,'Appendix 3 Rules'!$A$1:$O$34,15)))+(IF(F309="gr3",VLOOKUP(F309,'Appendix 3 Rules'!$A$1:$O$34,15)))+(IF(F309="h1",VLOOKUP(F309,'Appendix 3 Rules'!$A$1:$O$34,15)))+(IF(F309="h2",VLOOKUP(F309,'Appendix 3 Rules'!$A$1:$O$34,15)))+(IF(F309="h3",VLOOKUP(F309,'Appendix 3 Rules'!$A$1:$O$34,15)))+(IF(F309="i1",VLOOKUP(F309,'Appendix 3 Rules'!$A$1:$O$34,15)))+(IF(F309="i2",VLOOKUP(F309,'Appendix 3 Rules'!$A$1:$O$34,15)))+(IF(F309="j1",VLOOKUP(F309,'Appendix 3 Rules'!$A$1:$O$34,15)))+(IF(F309="j2",VLOOKUP(F309,'Appendix 3 Rules'!$A$1:$O$34,15)))+(IF(F309="k",VLOOKUP(F309,'Appendix 3 Rules'!$A$1:$O$34,15)))+(IF(F309="l1",VLOOKUP(F309,'Appendix 3 Rules'!$A$1:$O$34,15)))+(IF(F309="l2",VLOOKUP(F309,'Appendix 3 Rules'!$A$1:$O$34,15)))+(IF(F309="m1",VLOOKUP(F309,'Appendix 3 Rules'!$A$1:$O$34,15)))+(IF(F309="m2",VLOOKUP(F309,'Appendix 3 Rules'!$A$1:$O$34,15)))+(IF(F309="m3",VLOOKUP(F309,'Appendix 3 Rules'!$A$1:$O$34,15)))+(IF(F309="n",VLOOKUP(F309,'Appendix 3 Rules'!$A$1:$O$34,15)))+(IF(F309="o",VLOOKUP(F309,'Appendix 3 Rules'!$A$1:$O$34,15)))+(IF(F309="p",VLOOKUP(F309,'Appendix 3 Rules'!$A$1:$O$34,15)))+(IF(F309="q",VLOOKUP(F309,'Appendix 3 Rules'!$A$1:$O$34,15)))+(IF(F309="r",VLOOKUP(F309,'Appendix 3 Rules'!$A$1:$O$34,15)))+(IF(F309="s",VLOOKUP(F309,'Appendix 3 Rules'!$A$1:$O$34,15)))+(IF(F309="t",VLOOKUP(F309,'Appendix 3 Rules'!$A$1:$O$34,15)))+(IF(F309="u",VLOOKUP(F309,'Appendix 3 Rules'!$A$1:$O$34,15))))</f>
        <v/>
      </c>
      <c r="H309" s="61" t="str">
        <f>IF(F309="","",IF(OR(F309="d",F309="e",F309="gc1",F309="gc2",F309="gc3",F309="gr1",F309="gr2",F309="gr3",F309="h1",F309="h2",F309="h3",F309="i1",F309="i2",F309="j1",F309="j2",F309="k",F309="l1",F309="l2",F309="m1",F309="m2",F309="m3",F309="n",F309="o",F309="p",F309="q",F309="r",F309="s",F309="t",F309="u",F309="f"),MIN(G309,VLOOKUP(F309,'Appx 3 (Mass) Rules'!$A$1:$D$150,4,0)),MIN(G309,VLOOKUP(F309,'Appx 3 (Mass) Rules'!$A$1:$D$150,4,0),SUMPRODUCT(IF(I309="",0,INDEX('Appendix 3 Rules'!$B$2:$B$18,MATCH(F309,'Appendix 3 Rules'!$A$2:$A$17))))+(IF(K309="",0,INDEX('Appendix 3 Rules'!$C$2:$C$18,MATCH(F309,'Appendix 3 Rules'!$A$2:$A$17))))+(IF(M309="",0,INDEX('Appendix 3 Rules'!$D$2:$D$18,MATCH(F309,'Appendix 3 Rules'!$A$2:$A$17))))+(IF(O309="",0,INDEX('Appendix 3 Rules'!$E$2:$E$18,MATCH(F309,'Appendix 3 Rules'!$A$2:$A$17))))+(IF(Q309="",0,INDEX('Appendix 3 Rules'!$F$2:$F$18,MATCH(F309,'Appendix 3 Rules'!$A$2:$A$17))))+(IF(S309="",0,INDEX('Appendix 3 Rules'!$G$2:$G$18,MATCH(F309,'Appendix 3 Rules'!$A$2:$A$17))))+(IF(U309="",0,INDEX('Appendix 3 Rules'!$H$2:$H$18,MATCH(F309,'Appendix 3 Rules'!$A$2:$A$17))))+(IF(W309="",0,INDEX('Appendix 3 Rules'!$I$2:$I$18,MATCH(F309,'Appendix 3 Rules'!$A$2:$A$17))))+(IF(Y309="",0,INDEX('Appendix 3 Rules'!$J$2:$J$18,MATCH(F309,'Appendix 3 Rules'!$A$2:$A$17))))+(IF(AA309="",0,INDEX('Appendix 3 Rules'!$K$2:$K$18,MATCH(F309,'Appendix 3 Rules'!$A$2:$A$17))))+(IF(AC309="",0,INDEX('Appendix 3 Rules'!$L$2:$L$18,MATCH(F309,'Appendix 3 Rules'!$A$2:$A$17))))+(IF(AE309="",0,INDEX('Appendix 3 Rules'!$M$2:$M$18,MATCH(F309,'Appendix 3 Rules'!$A$2:$A$17))))+(IF(AG309="",0,INDEX('Appendix 3 Rules'!$N$2:$N$18,MATCH(F309,'Appendix 3 Rules'!$A$2:$A$17))))+(IF(F309="gc1",VLOOKUP(F309,'Appendix 3 Rules'!$A$1:$O$34,15)))+(IF(F309="gc2",VLOOKUP(F309,'Appendix 3 Rules'!$A$1:$O$34,15)))+(IF(F309="gc3",VLOOKUP(F309,'Appendix 3 Rules'!$A$1:$O$34,15)))+(IF(F309="gr1",VLOOKUP(F309,'Appendix 3 Rules'!$A$1:$O$34,15)))+(IF(F309="gr2",VLOOKUP(F309,'Appendix 3 Rules'!$A$1:$O$34,15)))+(IF(F309="gr3",VLOOKUP(F309,'Appendix 3 Rules'!$A$1:$O$34,15)))+(IF(F309="h1",VLOOKUP(F309,'Appendix 3 Rules'!$A$1:$O$34,15)))+(IF(F309="h2",VLOOKUP(F309,'Appendix 3 Rules'!$A$1:$O$34,15)))+(IF(F309="h3",VLOOKUP(F309,'Appendix 3 Rules'!$A$1:$O$34,15)))+(IF(F309="i1",VLOOKUP(F309,'Appendix 3 Rules'!$A$1:$O$34,15)))+(IF(F309="i2",VLOOKUP(F309,'Appendix 3 Rules'!$A$1:$O$34,15)))+(IF(F309="j1",VLOOKUP(F309,'Appendix 3 Rules'!$A$1:$O$34,15)))+(IF(F309="j2",VLOOKUP(F309,'Appendix 3 Rules'!$A$1:$O$34,15)))+(IF(F309="k",VLOOKUP(F309,'Appendix 3 Rules'!$A$1:$O$34,15)))+(IF(F309="l1",VLOOKUP(F309,'Appendix 3 Rules'!$A$1:$O$34,15)))+(IF(F309="l2",VLOOKUP(F309,'Appendix 3 Rules'!$A$1:$O$34,15)))+(IF(F309="m1",VLOOKUP(F309,'Appendix 3 Rules'!$A$1:$O$34,15)))+(IF(F309="m2",VLOOKUP(F309,'Appendix 3 Rules'!$A$1:$O$34,15)))+(IF(F309="m3",VLOOKUP(F309,'Appendix 3 Rules'!$A$1:$O$34,15)))+(IF(F309="n",VLOOKUP(F309,'Appendix 3 Rules'!$A$1:$O$34,15)))+(IF(F309="o",VLOOKUP(F309,'Appendix 3 Rules'!$A$1:$O$34,15)))+(IF(F309="p",VLOOKUP(F309,'Appendix 3 Rules'!$A$1:$O$34,15)))+(IF(F309="q",VLOOKUP(F309,'Appendix 3 Rules'!$A$1:$O$34,15)))+(IF(F309="r",VLOOKUP(F309,'Appendix 3 Rules'!$A$1:$O$34,15)))+(IF(F309="s",VLOOKUP(F309,'Appendix 3 Rules'!$A$1:$O$34,15)))+(IF(F309="t",VLOOKUP(F309,'Appendix 3 Rules'!$A$1:$O$34,15)))+(IF(F309="u",VLOOKUP(F309,'Appendix 3 Rules'!$A$1:$O$34,15))))))</f>
        <v/>
      </c>
      <c r="I309" s="12"/>
      <c r="J309" s="13"/>
      <c r="K309" s="12"/>
      <c r="L309" s="13"/>
      <c r="M309" s="12"/>
      <c r="N309" s="13"/>
      <c r="O309" s="12"/>
      <c r="P309" s="13"/>
      <c r="Q309" s="12"/>
      <c r="R309" s="13"/>
      <c r="S309" s="12"/>
      <c r="T309" s="13"/>
      <c r="U309" s="12"/>
      <c r="V309" s="13"/>
      <c r="W309" s="12"/>
      <c r="X309" s="13"/>
      <c r="Y309" s="12"/>
      <c r="Z309" s="13"/>
      <c r="AA309" s="12"/>
      <c r="AB309" s="13"/>
      <c r="AC309" s="8"/>
      <c r="AD309" s="13"/>
      <c r="AE309" s="8"/>
      <c r="AF309" s="13"/>
      <c r="AG309" s="8"/>
      <c r="AH309" s="13"/>
      <c r="AI309" s="13"/>
      <c r="AJ309" s="13"/>
      <c r="AK309" s="13"/>
      <c r="AL309" s="13"/>
      <c r="AM309" s="13" t="str">
        <f>IF(OR(AE309&lt;&gt;"",AG309&lt;&gt;""),"",IF(AND(F309&lt;&gt;"f",M309&lt;&gt;""),VLOOKUP(F309,'Appendix 3 Rules'!$A$1:$O$34,4,0),""))</f>
        <v/>
      </c>
      <c r="AN309" s="13" t="str">
        <f>IF(Q309="","",VLOOKUP(F309,'Appendix 3 Rules'!$A$1:$N$34,6,FALSE))</f>
        <v/>
      </c>
      <c r="AO309" s="13" t="str">
        <f>IF(AND(F309="f",U309&lt;&gt;""),VLOOKUP(F309,'Appendix 3 Rules'!$A$1:$N$34,8,FALSE),"")</f>
        <v/>
      </c>
    </row>
    <row r="310" spans="1:41" ht="18" customHeight="1" x14ac:dyDescent="0.2">
      <c r="B310" s="70"/>
      <c r="C310" s="9"/>
      <c r="D310" s="10"/>
      <c r="E310" s="9"/>
      <c r="F310" s="8"/>
      <c r="G310" s="20" t="str">
        <f>IF(F310="","",SUMPRODUCT(IF(I310="",0,INDEX('Appendix 3 Rules'!$B$2:$B$18,MATCH(F310,'Appendix 3 Rules'!$A$2:$A$17))))+(IF(K310="",0,INDEX('Appendix 3 Rules'!$C$2:$C$18,MATCH(F310,'Appendix 3 Rules'!$A$2:$A$17))))+(IF(M310="",0,INDEX('Appendix 3 Rules'!$D$2:$D$18,MATCH(F310,'Appendix 3 Rules'!$A$2:$A$17))))+(IF(O310="",0,INDEX('Appendix 3 Rules'!$E$2:$E$18,MATCH(F310,'Appendix 3 Rules'!$A$2:$A$17))))+(IF(Q310="",0,INDEX('Appendix 3 Rules'!$F$2:$F$18,MATCH(F310,'Appendix 3 Rules'!$A$2:$A$17))))+(IF(S310="",0,INDEX('Appendix 3 Rules'!$G$2:$G$18,MATCH(F310,'Appendix 3 Rules'!$A$2:$A$17))))+(IF(U310="",0,INDEX('Appendix 3 Rules'!$H$2:$H$18,MATCH(F310,'Appendix 3 Rules'!$A$2:$A$17))))+(IF(W310="",0,INDEX('Appendix 3 Rules'!$I$2:$I$18,MATCH(F310,'Appendix 3 Rules'!$A$2:$A$17))))+(IF(Y310="",0,INDEX('Appendix 3 Rules'!$J$2:$J$18,MATCH(F310,'Appendix 3 Rules'!$A$2:$A$17))))+(IF(AA310="",0,INDEX('Appendix 3 Rules'!$K$2:$K$18,MATCH(F310,'Appendix 3 Rules'!$A$2:$A$17))))+(IF(AC310="",0,INDEX('Appendix 3 Rules'!$L$2:$L$18,MATCH(F310,'Appendix 3 Rules'!$A$2:$A$17))))+(IF(AE310="",0,INDEX('Appendix 3 Rules'!$M$2:$M$18,MATCH(F310,'Appendix 3 Rules'!$A$2:$A$17))))+(IF(AG310="",0,INDEX('Appendix 3 Rules'!$N$2:$N$18,MATCH(F310,'Appendix 3 Rules'!$A$2:$A$17))))+(IF(F310="gc1",VLOOKUP(F310,'Appendix 3 Rules'!$A$1:$O$34,15)))+(IF(F310="gc2",VLOOKUP(F310,'Appendix 3 Rules'!$A$1:$O$34,15)))+(IF(F310="gc3",VLOOKUP(F310,'Appendix 3 Rules'!$A$1:$O$34,15)))+(IF(F310="gr1",VLOOKUP(F310,'Appendix 3 Rules'!$A$1:$O$34,15)))+(IF(F310="gr2",VLOOKUP(F310,'Appendix 3 Rules'!$A$1:$O$34,15)))+(IF(F310="gr3",VLOOKUP(F310,'Appendix 3 Rules'!$A$1:$O$34,15)))+(IF(F310="h1",VLOOKUP(F310,'Appendix 3 Rules'!$A$1:$O$34,15)))+(IF(F310="h2",VLOOKUP(F310,'Appendix 3 Rules'!$A$1:$O$34,15)))+(IF(F310="h3",VLOOKUP(F310,'Appendix 3 Rules'!$A$1:$O$34,15)))+(IF(F310="i1",VLOOKUP(F310,'Appendix 3 Rules'!$A$1:$O$34,15)))+(IF(F310="i2",VLOOKUP(F310,'Appendix 3 Rules'!$A$1:$O$34,15)))+(IF(F310="j1",VLOOKUP(F310,'Appendix 3 Rules'!$A$1:$O$34,15)))+(IF(F310="j2",VLOOKUP(F310,'Appendix 3 Rules'!$A$1:$O$34,15)))+(IF(F310="k",VLOOKUP(F310,'Appendix 3 Rules'!$A$1:$O$34,15)))+(IF(F310="l1",VLOOKUP(F310,'Appendix 3 Rules'!$A$1:$O$34,15)))+(IF(F310="l2",VLOOKUP(F310,'Appendix 3 Rules'!$A$1:$O$34,15)))+(IF(F310="m1",VLOOKUP(F310,'Appendix 3 Rules'!$A$1:$O$34,15)))+(IF(F310="m2",VLOOKUP(F310,'Appendix 3 Rules'!$A$1:$O$34,15)))+(IF(F310="m3",VLOOKUP(F310,'Appendix 3 Rules'!$A$1:$O$34,15)))+(IF(F310="n",VLOOKUP(F310,'Appendix 3 Rules'!$A$1:$O$34,15)))+(IF(F310="o",VLOOKUP(F310,'Appendix 3 Rules'!$A$1:$O$34,15)))+(IF(F310="p",VLOOKUP(F310,'Appendix 3 Rules'!$A$1:$O$34,15)))+(IF(F310="q",VLOOKUP(F310,'Appendix 3 Rules'!$A$1:$O$34,15)))+(IF(F310="r",VLOOKUP(F310,'Appendix 3 Rules'!$A$1:$O$34,15)))+(IF(F310="s",VLOOKUP(F310,'Appendix 3 Rules'!$A$1:$O$34,15)))+(IF(F310="t",VLOOKUP(F310,'Appendix 3 Rules'!$A$1:$O$34,15)))+(IF(F310="u",VLOOKUP(F310,'Appendix 3 Rules'!$A$1:$O$34,15))))</f>
        <v/>
      </c>
      <c r="H310" s="61" t="str">
        <f>IF(F310="","",IF(OR(F310="d",F310="e",F310="gc1",F310="gc2",F310="gc3",F310="gr1",F310="gr2",F310="gr3",F310="h1",F310="h2",F310="h3",F310="i1",F310="i2",F310="j1",F310="j2",F310="k",F310="l1",F310="l2",F310="m1",F310="m2",F310="m3",F310="n",F310="o",F310="p",F310="q",F310="r",F310="s",F310="t",F310="u",F310="f"),MIN(G310,VLOOKUP(F310,'Appx 3 (Mass) Rules'!$A$1:$D$150,4,0)),MIN(G310,VLOOKUP(F310,'Appx 3 (Mass) Rules'!$A$1:$D$150,4,0),SUMPRODUCT(IF(I310="",0,INDEX('Appendix 3 Rules'!$B$2:$B$18,MATCH(F310,'Appendix 3 Rules'!$A$2:$A$17))))+(IF(K310="",0,INDEX('Appendix 3 Rules'!$C$2:$C$18,MATCH(F310,'Appendix 3 Rules'!$A$2:$A$17))))+(IF(M310="",0,INDEX('Appendix 3 Rules'!$D$2:$D$18,MATCH(F310,'Appendix 3 Rules'!$A$2:$A$17))))+(IF(O310="",0,INDEX('Appendix 3 Rules'!$E$2:$E$18,MATCH(F310,'Appendix 3 Rules'!$A$2:$A$17))))+(IF(Q310="",0,INDEX('Appendix 3 Rules'!$F$2:$F$18,MATCH(F310,'Appendix 3 Rules'!$A$2:$A$17))))+(IF(S310="",0,INDEX('Appendix 3 Rules'!$G$2:$G$18,MATCH(F310,'Appendix 3 Rules'!$A$2:$A$17))))+(IF(U310="",0,INDEX('Appendix 3 Rules'!$H$2:$H$18,MATCH(F310,'Appendix 3 Rules'!$A$2:$A$17))))+(IF(W310="",0,INDEX('Appendix 3 Rules'!$I$2:$I$18,MATCH(F310,'Appendix 3 Rules'!$A$2:$A$17))))+(IF(Y310="",0,INDEX('Appendix 3 Rules'!$J$2:$J$18,MATCH(F310,'Appendix 3 Rules'!$A$2:$A$17))))+(IF(AA310="",0,INDEX('Appendix 3 Rules'!$K$2:$K$18,MATCH(F310,'Appendix 3 Rules'!$A$2:$A$17))))+(IF(AC310="",0,INDEX('Appendix 3 Rules'!$L$2:$L$18,MATCH(F310,'Appendix 3 Rules'!$A$2:$A$17))))+(IF(AE310="",0,INDEX('Appendix 3 Rules'!$M$2:$M$18,MATCH(F310,'Appendix 3 Rules'!$A$2:$A$17))))+(IF(AG310="",0,INDEX('Appendix 3 Rules'!$N$2:$N$18,MATCH(F310,'Appendix 3 Rules'!$A$2:$A$17))))+(IF(F310="gc1",VLOOKUP(F310,'Appendix 3 Rules'!$A$1:$O$34,15)))+(IF(F310="gc2",VLOOKUP(F310,'Appendix 3 Rules'!$A$1:$O$34,15)))+(IF(F310="gc3",VLOOKUP(F310,'Appendix 3 Rules'!$A$1:$O$34,15)))+(IF(F310="gr1",VLOOKUP(F310,'Appendix 3 Rules'!$A$1:$O$34,15)))+(IF(F310="gr2",VLOOKUP(F310,'Appendix 3 Rules'!$A$1:$O$34,15)))+(IF(F310="gr3",VLOOKUP(F310,'Appendix 3 Rules'!$A$1:$O$34,15)))+(IF(F310="h1",VLOOKUP(F310,'Appendix 3 Rules'!$A$1:$O$34,15)))+(IF(F310="h2",VLOOKUP(F310,'Appendix 3 Rules'!$A$1:$O$34,15)))+(IF(F310="h3",VLOOKUP(F310,'Appendix 3 Rules'!$A$1:$O$34,15)))+(IF(F310="i1",VLOOKUP(F310,'Appendix 3 Rules'!$A$1:$O$34,15)))+(IF(F310="i2",VLOOKUP(F310,'Appendix 3 Rules'!$A$1:$O$34,15)))+(IF(F310="j1",VLOOKUP(F310,'Appendix 3 Rules'!$A$1:$O$34,15)))+(IF(F310="j2",VLOOKUP(F310,'Appendix 3 Rules'!$A$1:$O$34,15)))+(IF(F310="k",VLOOKUP(F310,'Appendix 3 Rules'!$A$1:$O$34,15)))+(IF(F310="l1",VLOOKUP(F310,'Appendix 3 Rules'!$A$1:$O$34,15)))+(IF(F310="l2",VLOOKUP(F310,'Appendix 3 Rules'!$A$1:$O$34,15)))+(IF(F310="m1",VLOOKUP(F310,'Appendix 3 Rules'!$A$1:$O$34,15)))+(IF(F310="m2",VLOOKUP(F310,'Appendix 3 Rules'!$A$1:$O$34,15)))+(IF(F310="m3",VLOOKUP(F310,'Appendix 3 Rules'!$A$1:$O$34,15)))+(IF(F310="n",VLOOKUP(F310,'Appendix 3 Rules'!$A$1:$O$34,15)))+(IF(F310="o",VLOOKUP(F310,'Appendix 3 Rules'!$A$1:$O$34,15)))+(IF(F310="p",VLOOKUP(F310,'Appendix 3 Rules'!$A$1:$O$34,15)))+(IF(F310="q",VLOOKUP(F310,'Appendix 3 Rules'!$A$1:$O$34,15)))+(IF(F310="r",VLOOKUP(F310,'Appendix 3 Rules'!$A$1:$O$34,15)))+(IF(F310="s",VLOOKUP(F310,'Appendix 3 Rules'!$A$1:$O$34,15)))+(IF(F310="t",VLOOKUP(F310,'Appendix 3 Rules'!$A$1:$O$34,15)))+(IF(F310="u",VLOOKUP(F310,'Appendix 3 Rules'!$A$1:$O$34,15))))))</f>
        <v/>
      </c>
      <c r="I310" s="11"/>
      <c r="J310" s="14"/>
      <c r="K310" s="11"/>
      <c r="L310" s="14"/>
      <c r="M310" s="11"/>
      <c r="N310" s="14"/>
      <c r="O310" s="11"/>
      <c r="P310" s="14"/>
      <c r="Q310" s="11"/>
      <c r="R310" s="14"/>
      <c r="S310" s="68"/>
      <c r="T310" s="14"/>
      <c r="U310" s="11"/>
      <c r="V310" s="14"/>
      <c r="W310" s="11"/>
      <c r="X310" s="14"/>
      <c r="Y310" s="69"/>
      <c r="Z310" s="14"/>
      <c r="AA310" s="69"/>
      <c r="AB310" s="14"/>
      <c r="AC310" s="8"/>
      <c r="AD310" s="13"/>
      <c r="AE310" s="8"/>
      <c r="AF310" s="13"/>
      <c r="AG310" s="8"/>
      <c r="AH310" s="13"/>
      <c r="AI310" s="13"/>
      <c r="AJ310" s="13"/>
      <c r="AK310" s="13"/>
      <c r="AL310" s="13"/>
      <c r="AM310" s="13" t="str">
        <f>IF(OR(AE310&lt;&gt;"",AG310&lt;&gt;""),"",IF(AND(F310&lt;&gt;"f",M310&lt;&gt;""),VLOOKUP(F310,'Appendix 3 Rules'!$A$1:$O$34,4,0),""))</f>
        <v/>
      </c>
      <c r="AN310" s="13" t="str">
        <f>IF(Q310="","",VLOOKUP(F310,'Appendix 3 Rules'!$A$1:$N$34,6,FALSE))</f>
        <v/>
      </c>
      <c r="AO310" s="13" t="str">
        <f>IF(AND(F310="f",U310&lt;&gt;""),VLOOKUP(F310,'Appendix 3 Rules'!$A$1:$N$34,8,FALSE),"")</f>
        <v/>
      </c>
    </row>
    <row r="311" spans="1:41" ht="18" customHeight="1" x14ac:dyDescent="0.2">
      <c r="B311" s="70"/>
      <c r="C311" s="9"/>
      <c r="D311" s="10"/>
      <c r="E311" s="9"/>
      <c r="F311" s="8"/>
      <c r="G311" s="20" t="str">
        <f>IF(F311="","",SUMPRODUCT(IF(I311="",0,INDEX('Appendix 3 Rules'!$B$2:$B$18,MATCH(F311,'Appendix 3 Rules'!$A$2:$A$17))))+(IF(K311="",0,INDEX('Appendix 3 Rules'!$C$2:$C$18,MATCH(F311,'Appendix 3 Rules'!$A$2:$A$17))))+(IF(M311="",0,INDEX('Appendix 3 Rules'!$D$2:$D$18,MATCH(F311,'Appendix 3 Rules'!$A$2:$A$17))))+(IF(O311="",0,INDEX('Appendix 3 Rules'!$E$2:$E$18,MATCH(F311,'Appendix 3 Rules'!$A$2:$A$17))))+(IF(Q311="",0,INDEX('Appendix 3 Rules'!$F$2:$F$18,MATCH(F311,'Appendix 3 Rules'!$A$2:$A$17))))+(IF(S311="",0,INDEX('Appendix 3 Rules'!$G$2:$G$18,MATCH(F311,'Appendix 3 Rules'!$A$2:$A$17))))+(IF(U311="",0,INDEX('Appendix 3 Rules'!$H$2:$H$18,MATCH(F311,'Appendix 3 Rules'!$A$2:$A$17))))+(IF(W311="",0,INDEX('Appendix 3 Rules'!$I$2:$I$18,MATCH(F311,'Appendix 3 Rules'!$A$2:$A$17))))+(IF(Y311="",0,INDEX('Appendix 3 Rules'!$J$2:$J$18,MATCH(F311,'Appendix 3 Rules'!$A$2:$A$17))))+(IF(AA311="",0,INDEX('Appendix 3 Rules'!$K$2:$K$18,MATCH(F311,'Appendix 3 Rules'!$A$2:$A$17))))+(IF(AC311="",0,INDEX('Appendix 3 Rules'!$L$2:$L$18,MATCH(F311,'Appendix 3 Rules'!$A$2:$A$17))))+(IF(AE311="",0,INDEX('Appendix 3 Rules'!$M$2:$M$18,MATCH(F311,'Appendix 3 Rules'!$A$2:$A$17))))+(IF(AG311="",0,INDEX('Appendix 3 Rules'!$N$2:$N$18,MATCH(F311,'Appendix 3 Rules'!$A$2:$A$17))))+(IF(F311="gc1",VLOOKUP(F311,'Appendix 3 Rules'!$A$1:$O$34,15)))+(IF(F311="gc2",VLOOKUP(F311,'Appendix 3 Rules'!$A$1:$O$34,15)))+(IF(F311="gc3",VLOOKUP(F311,'Appendix 3 Rules'!$A$1:$O$34,15)))+(IF(F311="gr1",VLOOKUP(F311,'Appendix 3 Rules'!$A$1:$O$34,15)))+(IF(F311="gr2",VLOOKUP(F311,'Appendix 3 Rules'!$A$1:$O$34,15)))+(IF(F311="gr3",VLOOKUP(F311,'Appendix 3 Rules'!$A$1:$O$34,15)))+(IF(F311="h1",VLOOKUP(F311,'Appendix 3 Rules'!$A$1:$O$34,15)))+(IF(F311="h2",VLOOKUP(F311,'Appendix 3 Rules'!$A$1:$O$34,15)))+(IF(F311="h3",VLOOKUP(F311,'Appendix 3 Rules'!$A$1:$O$34,15)))+(IF(F311="i1",VLOOKUP(F311,'Appendix 3 Rules'!$A$1:$O$34,15)))+(IF(F311="i2",VLOOKUP(F311,'Appendix 3 Rules'!$A$1:$O$34,15)))+(IF(F311="j1",VLOOKUP(F311,'Appendix 3 Rules'!$A$1:$O$34,15)))+(IF(F311="j2",VLOOKUP(F311,'Appendix 3 Rules'!$A$1:$O$34,15)))+(IF(F311="k",VLOOKUP(F311,'Appendix 3 Rules'!$A$1:$O$34,15)))+(IF(F311="l1",VLOOKUP(F311,'Appendix 3 Rules'!$A$1:$O$34,15)))+(IF(F311="l2",VLOOKUP(F311,'Appendix 3 Rules'!$A$1:$O$34,15)))+(IF(F311="m1",VLOOKUP(F311,'Appendix 3 Rules'!$A$1:$O$34,15)))+(IF(F311="m2",VLOOKUP(F311,'Appendix 3 Rules'!$A$1:$O$34,15)))+(IF(F311="m3",VLOOKUP(F311,'Appendix 3 Rules'!$A$1:$O$34,15)))+(IF(F311="n",VLOOKUP(F311,'Appendix 3 Rules'!$A$1:$O$34,15)))+(IF(F311="o",VLOOKUP(F311,'Appendix 3 Rules'!$A$1:$O$34,15)))+(IF(F311="p",VLOOKUP(F311,'Appendix 3 Rules'!$A$1:$O$34,15)))+(IF(F311="q",VLOOKUP(F311,'Appendix 3 Rules'!$A$1:$O$34,15)))+(IF(F311="r",VLOOKUP(F311,'Appendix 3 Rules'!$A$1:$O$34,15)))+(IF(F311="s",VLOOKUP(F311,'Appendix 3 Rules'!$A$1:$O$34,15)))+(IF(F311="t",VLOOKUP(F311,'Appendix 3 Rules'!$A$1:$O$34,15)))+(IF(F311="u",VLOOKUP(F311,'Appendix 3 Rules'!$A$1:$O$34,15))))</f>
        <v/>
      </c>
      <c r="H311" s="61" t="str">
        <f>IF(F311="","",IF(OR(F311="d",F311="e",F311="gc1",F311="gc2",F311="gc3",F311="gr1",F311="gr2",F311="gr3",F311="h1",F311="h2",F311="h3",F311="i1",F311="i2",F311="j1",F311="j2",F311="k",F311="l1",F311="l2",F311="m1",F311="m2",F311="m3",F311="n",F311="o",F311="p",F311="q",F311="r",F311="s",F311="t",F311="u",F311="f"),MIN(G311,VLOOKUP(F311,'Appx 3 (Mass) Rules'!$A$1:$D$150,4,0)),MIN(G311,VLOOKUP(F311,'Appx 3 (Mass) Rules'!$A$1:$D$150,4,0),SUMPRODUCT(IF(I311="",0,INDEX('Appendix 3 Rules'!$B$2:$B$18,MATCH(F311,'Appendix 3 Rules'!$A$2:$A$17))))+(IF(K311="",0,INDEX('Appendix 3 Rules'!$C$2:$C$18,MATCH(F311,'Appendix 3 Rules'!$A$2:$A$17))))+(IF(M311="",0,INDEX('Appendix 3 Rules'!$D$2:$D$18,MATCH(F311,'Appendix 3 Rules'!$A$2:$A$17))))+(IF(O311="",0,INDEX('Appendix 3 Rules'!$E$2:$E$18,MATCH(F311,'Appendix 3 Rules'!$A$2:$A$17))))+(IF(Q311="",0,INDEX('Appendix 3 Rules'!$F$2:$F$18,MATCH(F311,'Appendix 3 Rules'!$A$2:$A$17))))+(IF(S311="",0,INDEX('Appendix 3 Rules'!$G$2:$G$18,MATCH(F311,'Appendix 3 Rules'!$A$2:$A$17))))+(IF(U311="",0,INDEX('Appendix 3 Rules'!$H$2:$H$18,MATCH(F311,'Appendix 3 Rules'!$A$2:$A$17))))+(IF(W311="",0,INDEX('Appendix 3 Rules'!$I$2:$I$18,MATCH(F311,'Appendix 3 Rules'!$A$2:$A$17))))+(IF(Y311="",0,INDEX('Appendix 3 Rules'!$J$2:$J$18,MATCH(F311,'Appendix 3 Rules'!$A$2:$A$17))))+(IF(AA311="",0,INDEX('Appendix 3 Rules'!$K$2:$K$18,MATCH(F311,'Appendix 3 Rules'!$A$2:$A$17))))+(IF(AC311="",0,INDEX('Appendix 3 Rules'!$L$2:$L$18,MATCH(F311,'Appendix 3 Rules'!$A$2:$A$17))))+(IF(AE311="",0,INDEX('Appendix 3 Rules'!$M$2:$M$18,MATCH(F311,'Appendix 3 Rules'!$A$2:$A$17))))+(IF(AG311="",0,INDEX('Appendix 3 Rules'!$N$2:$N$18,MATCH(F311,'Appendix 3 Rules'!$A$2:$A$17))))+(IF(F311="gc1",VLOOKUP(F311,'Appendix 3 Rules'!$A$1:$O$34,15)))+(IF(F311="gc2",VLOOKUP(F311,'Appendix 3 Rules'!$A$1:$O$34,15)))+(IF(F311="gc3",VLOOKUP(F311,'Appendix 3 Rules'!$A$1:$O$34,15)))+(IF(F311="gr1",VLOOKUP(F311,'Appendix 3 Rules'!$A$1:$O$34,15)))+(IF(F311="gr2",VLOOKUP(F311,'Appendix 3 Rules'!$A$1:$O$34,15)))+(IF(F311="gr3",VLOOKUP(F311,'Appendix 3 Rules'!$A$1:$O$34,15)))+(IF(F311="h1",VLOOKUP(F311,'Appendix 3 Rules'!$A$1:$O$34,15)))+(IF(F311="h2",VLOOKUP(F311,'Appendix 3 Rules'!$A$1:$O$34,15)))+(IF(F311="h3",VLOOKUP(F311,'Appendix 3 Rules'!$A$1:$O$34,15)))+(IF(F311="i1",VLOOKUP(F311,'Appendix 3 Rules'!$A$1:$O$34,15)))+(IF(F311="i2",VLOOKUP(F311,'Appendix 3 Rules'!$A$1:$O$34,15)))+(IF(F311="j1",VLOOKUP(F311,'Appendix 3 Rules'!$A$1:$O$34,15)))+(IF(F311="j2",VLOOKUP(F311,'Appendix 3 Rules'!$A$1:$O$34,15)))+(IF(F311="k",VLOOKUP(F311,'Appendix 3 Rules'!$A$1:$O$34,15)))+(IF(F311="l1",VLOOKUP(F311,'Appendix 3 Rules'!$A$1:$O$34,15)))+(IF(F311="l2",VLOOKUP(F311,'Appendix 3 Rules'!$A$1:$O$34,15)))+(IF(F311="m1",VLOOKUP(F311,'Appendix 3 Rules'!$A$1:$O$34,15)))+(IF(F311="m2",VLOOKUP(F311,'Appendix 3 Rules'!$A$1:$O$34,15)))+(IF(F311="m3",VLOOKUP(F311,'Appendix 3 Rules'!$A$1:$O$34,15)))+(IF(F311="n",VLOOKUP(F311,'Appendix 3 Rules'!$A$1:$O$34,15)))+(IF(F311="o",VLOOKUP(F311,'Appendix 3 Rules'!$A$1:$O$34,15)))+(IF(F311="p",VLOOKUP(F311,'Appendix 3 Rules'!$A$1:$O$34,15)))+(IF(F311="q",VLOOKUP(F311,'Appendix 3 Rules'!$A$1:$O$34,15)))+(IF(F311="r",VLOOKUP(F311,'Appendix 3 Rules'!$A$1:$O$34,15)))+(IF(F311="s",VLOOKUP(F311,'Appendix 3 Rules'!$A$1:$O$34,15)))+(IF(F311="t",VLOOKUP(F311,'Appendix 3 Rules'!$A$1:$O$34,15)))+(IF(F311="u",VLOOKUP(F311,'Appendix 3 Rules'!$A$1:$O$34,15))))))</f>
        <v/>
      </c>
      <c r="I311" s="12"/>
      <c r="J311" s="13"/>
      <c r="K311" s="12"/>
      <c r="L311" s="13"/>
      <c r="M311" s="12"/>
      <c r="N311" s="13"/>
      <c r="O311" s="12"/>
      <c r="P311" s="13"/>
      <c r="Q311" s="12"/>
      <c r="R311" s="13"/>
      <c r="S311" s="12"/>
      <c r="T311" s="13"/>
      <c r="U311" s="12"/>
      <c r="V311" s="13"/>
      <c r="W311" s="12"/>
      <c r="X311" s="13"/>
      <c r="Y311" s="12"/>
      <c r="Z311" s="13"/>
      <c r="AA311" s="12"/>
      <c r="AB311" s="13"/>
      <c r="AC311" s="8"/>
      <c r="AD311" s="13"/>
      <c r="AE311" s="8"/>
      <c r="AF311" s="13"/>
      <c r="AG311" s="8"/>
      <c r="AH311" s="13"/>
      <c r="AI311" s="13"/>
      <c r="AJ311" s="13"/>
      <c r="AK311" s="13"/>
      <c r="AL311" s="13"/>
      <c r="AM311" s="13" t="str">
        <f>IF(OR(AE311&lt;&gt;"",AG311&lt;&gt;""),"",IF(AND(F311&lt;&gt;"f",M311&lt;&gt;""),VLOOKUP(F311,'Appendix 3 Rules'!$A$1:$O$34,4,0),""))</f>
        <v/>
      </c>
      <c r="AN311" s="13" t="str">
        <f>IF(Q311="","",VLOOKUP(F311,'Appendix 3 Rules'!$A$1:$N$34,6,FALSE))</f>
        <v/>
      </c>
      <c r="AO311" s="13" t="str">
        <f>IF(AND(F311="f",U311&lt;&gt;""),VLOOKUP(F311,'Appendix 3 Rules'!$A$1:$N$34,8,FALSE),"")</f>
        <v/>
      </c>
    </row>
    <row r="312" spans="1:41" ht="18" customHeight="1" x14ac:dyDescent="0.2">
      <c r="B312" s="70"/>
      <c r="C312" s="9"/>
      <c r="D312" s="10"/>
      <c r="E312" s="9"/>
      <c r="F312" s="8"/>
      <c r="G312" s="20" t="str">
        <f>IF(F312="","",SUMPRODUCT(IF(I312="",0,INDEX('Appendix 3 Rules'!$B$2:$B$18,MATCH(F312,'Appendix 3 Rules'!$A$2:$A$17))))+(IF(K312="",0,INDEX('Appendix 3 Rules'!$C$2:$C$18,MATCH(F312,'Appendix 3 Rules'!$A$2:$A$17))))+(IF(M312="",0,INDEX('Appendix 3 Rules'!$D$2:$D$18,MATCH(F312,'Appendix 3 Rules'!$A$2:$A$17))))+(IF(O312="",0,INDEX('Appendix 3 Rules'!$E$2:$E$18,MATCH(F312,'Appendix 3 Rules'!$A$2:$A$17))))+(IF(Q312="",0,INDEX('Appendix 3 Rules'!$F$2:$F$18,MATCH(F312,'Appendix 3 Rules'!$A$2:$A$17))))+(IF(S312="",0,INDEX('Appendix 3 Rules'!$G$2:$G$18,MATCH(F312,'Appendix 3 Rules'!$A$2:$A$17))))+(IF(U312="",0,INDEX('Appendix 3 Rules'!$H$2:$H$18,MATCH(F312,'Appendix 3 Rules'!$A$2:$A$17))))+(IF(W312="",0,INDEX('Appendix 3 Rules'!$I$2:$I$18,MATCH(F312,'Appendix 3 Rules'!$A$2:$A$17))))+(IF(Y312="",0,INDEX('Appendix 3 Rules'!$J$2:$J$18,MATCH(F312,'Appendix 3 Rules'!$A$2:$A$17))))+(IF(AA312="",0,INDEX('Appendix 3 Rules'!$K$2:$K$18,MATCH(F312,'Appendix 3 Rules'!$A$2:$A$17))))+(IF(AC312="",0,INDEX('Appendix 3 Rules'!$L$2:$L$18,MATCH(F312,'Appendix 3 Rules'!$A$2:$A$17))))+(IF(AE312="",0,INDEX('Appendix 3 Rules'!$M$2:$M$18,MATCH(F312,'Appendix 3 Rules'!$A$2:$A$17))))+(IF(AG312="",0,INDEX('Appendix 3 Rules'!$N$2:$N$18,MATCH(F312,'Appendix 3 Rules'!$A$2:$A$17))))+(IF(F312="gc1",VLOOKUP(F312,'Appendix 3 Rules'!$A$1:$O$34,15)))+(IF(F312="gc2",VLOOKUP(F312,'Appendix 3 Rules'!$A$1:$O$34,15)))+(IF(F312="gc3",VLOOKUP(F312,'Appendix 3 Rules'!$A$1:$O$34,15)))+(IF(F312="gr1",VLOOKUP(F312,'Appendix 3 Rules'!$A$1:$O$34,15)))+(IF(F312="gr2",VLOOKUP(F312,'Appendix 3 Rules'!$A$1:$O$34,15)))+(IF(F312="gr3",VLOOKUP(F312,'Appendix 3 Rules'!$A$1:$O$34,15)))+(IF(F312="h1",VLOOKUP(F312,'Appendix 3 Rules'!$A$1:$O$34,15)))+(IF(F312="h2",VLOOKUP(F312,'Appendix 3 Rules'!$A$1:$O$34,15)))+(IF(F312="h3",VLOOKUP(F312,'Appendix 3 Rules'!$A$1:$O$34,15)))+(IF(F312="i1",VLOOKUP(F312,'Appendix 3 Rules'!$A$1:$O$34,15)))+(IF(F312="i2",VLOOKUP(F312,'Appendix 3 Rules'!$A$1:$O$34,15)))+(IF(F312="j1",VLOOKUP(F312,'Appendix 3 Rules'!$A$1:$O$34,15)))+(IF(F312="j2",VLOOKUP(F312,'Appendix 3 Rules'!$A$1:$O$34,15)))+(IF(F312="k",VLOOKUP(F312,'Appendix 3 Rules'!$A$1:$O$34,15)))+(IF(F312="l1",VLOOKUP(F312,'Appendix 3 Rules'!$A$1:$O$34,15)))+(IF(F312="l2",VLOOKUP(F312,'Appendix 3 Rules'!$A$1:$O$34,15)))+(IF(F312="m1",VLOOKUP(F312,'Appendix 3 Rules'!$A$1:$O$34,15)))+(IF(F312="m2",VLOOKUP(F312,'Appendix 3 Rules'!$A$1:$O$34,15)))+(IF(F312="m3",VLOOKUP(F312,'Appendix 3 Rules'!$A$1:$O$34,15)))+(IF(F312="n",VLOOKUP(F312,'Appendix 3 Rules'!$A$1:$O$34,15)))+(IF(F312="o",VLOOKUP(F312,'Appendix 3 Rules'!$A$1:$O$34,15)))+(IF(F312="p",VLOOKUP(F312,'Appendix 3 Rules'!$A$1:$O$34,15)))+(IF(F312="q",VLOOKUP(F312,'Appendix 3 Rules'!$A$1:$O$34,15)))+(IF(F312="r",VLOOKUP(F312,'Appendix 3 Rules'!$A$1:$O$34,15)))+(IF(F312="s",VLOOKUP(F312,'Appendix 3 Rules'!$A$1:$O$34,15)))+(IF(F312="t",VLOOKUP(F312,'Appendix 3 Rules'!$A$1:$O$34,15)))+(IF(F312="u",VLOOKUP(F312,'Appendix 3 Rules'!$A$1:$O$34,15))))</f>
        <v/>
      </c>
      <c r="H312" s="61" t="str">
        <f>IF(F312="","",IF(OR(F312="d",F312="e",F312="gc1",F312="gc2",F312="gc3",F312="gr1",F312="gr2",F312="gr3",F312="h1",F312="h2",F312="h3",F312="i1",F312="i2",F312="j1",F312="j2",F312="k",F312="l1",F312="l2",F312="m1",F312="m2",F312="m3",F312="n",F312="o",F312="p",F312="q",F312="r",F312="s",F312="t",F312="u",F312="f"),MIN(G312,VLOOKUP(F312,'Appx 3 (Mass) Rules'!$A$1:$D$150,4,0)),MIN(G312,VLOOKUP(F312,'Appx 3 (Mass) Rules'!$A$1:$D$150,4,0),SUMPRODUCT(IF(I312="",0,INDEX('Appendix 3 Rules'!$B$2:$B$18,MATCH(F312,'Appendix 3 Rules'!$A$2:$A$17))))+(IF(K312="",0,INDEX('Appendix 3 Rules'!$C$2:$C$18,MATCH(F312,'Appendix 3 Rules'!$A$2:$A$17))))+(IF(M312="",0,INDEX('Appendix 3 Rules'!$D$2:$D$18,MATCH(F312,'Appendix 3 Rules'!$A$2:$A$17))))+(IF(O312="",0,INDEX('Appendix 3 Rules'!$E$2:$E$18,MATCH(F312,'Appendix 3 Rules'!$A$2:$A$17))))+(IF(Q312="",0,INDEX('Appendix 3 Rules'!$F$2:$F$18,MATCH(F312,'Appendix 3 Rules'!$A$2:$A$17))))+(IF(S312="",0,INDEX('Appendix 3 Rules'!$G$2:$G$18,MATCH(F312,'Appendix 3 Rules'!$A$2:$A$17))))+(IF(U312="",0,INDEX('Appendix 3 Rules'!$H$2:$H$18,MATCH(F312,'Appendix 3 Rules'!$A$2:$A$17))))+(IF(W312="",0,INDEX('Appendix 3 Rules'!$I$2:$I$18,MATCH(F312,'Appendix 3 Rules'!$A$2:$A$17))))+(IF(Y312="",0,INDEX('Appendix 3 Rules'!$J$2:$J$18,MATCH(F312,'Appendix 3 Rules'!$A$2:$A$17))))+(IF(AA312="",0,INDEX('Appendix 3 Rules'!$K$2:$K$18,MATCH(F312,'Appendix 3 Rules'!$A$2:$A$17))))+(IF(AC312="",0,INDEX('Appendix 3 Rules'!$L$2:$L$18,MATCH(F312,'Appendix 3 Rules'!$A$2:$A$17))))+(IF(AE312="",0,INDEX('Appendix 3 Rules'!$M$2:$M$18,MATCH(F312,'Appendix 3 Rules'!$A$2:$A$17))))+(IF(AG312="",0,INDEX('Appendix 3 Rules'!$N$2:$N$18,MATCH(F312,'Appendix 3 Rules'!$A$2:$A$17))))+(IF(F312="gc1",VLOOKUP(F312,'Appendix 3 Rules'!$A$1:$O$34,15)))+(IF(F312="gc2",VLOOKUP(F312,'Appendix 3 Rules'!$A$1:$O$34,15)))+(IF(F312="gc3",VLOOKUP(F312,'Appendix 3 Rules'!$A$1:$O$34,15)))+(IF(F312="gr1",VLOOKUP(F312,'Appendix 3 Rules'!$A$1:$O$34,15)))+(IF(F312="gr2",VLOOKUP(F312,'Appendix 3 Rules'!$A$1:$O$34,15)))+(IF(F312="gr3",VLOOKUP(F312,'Appendix 3 Rules'!$A$1:$O$34,15)))+(IF(F312="h1",VLOOKUP(F312,'Appendix 3 Rules'!$A$1:$O$34,15)))+(IF(F312="h2",VLOOKUP(F312,'Appendix 3 Rules'!$A$1:$O$34,15)))+(IF(F312="h3",VLOOKUP(F312,'Appendix 3 Rules'!$A$1:$O$34,15)))+(IF(F312="i1",VLOOKUP(F312,'Appendix 3 Rules'!$A$1:$O$34,15)))+(IF(F312="i2",VLOOKUP(F312,'Appendix 3 Rules'!$A$1:$O$34,15)))+(IF(F312="j1",VLOOKUP(F312,'Appendix 3 Rules'!$A$1:$O$34,15)))+(IF(F312="j2",VLOOKUP(F312,'Appendix 3 Rules'!$A$1:$O$34,15)))+(IF(F312="k",VLOOKUP(F312,'Appendix 3 Rules'!$A$1:$O$34,15)))+(IF(F312="l1",VLOOKUP(F312,'Appendix 3 Rules'!$A$1:$O$34,15)))+(IF(F312="l2",VLOOKUP(F312,'Appendix 3 Rules'!$A$1:$O$34,15)))+(IF(F312="m1",VLOOKUP(F312,'Appendix 3 Rules'!$A$1:$O$34,15)))+(IF(F312="m2",VLOOKUP(F312,'Appendix 3 Rules'!$A$1:$O$34,15)))+(IF(F312="m3",VLOOKUP(F312,'Appendix 3 Rules'!$A$1:$O$34,15)))+(IF(F312="n",VLOOKUP(F312,'Appendix 3 Rules'!$A$1:$O$34,15)))+(IF(F312="o",VLOOKUP(F312,'Appendix 3 Rules'!$A$1:$O$34,15)))+(IF(F312="p",VLOOKUP(F312,'Appendix 3 Rules'!$A$1:$O$34,15)))+(IF(F312="q",VLOOKUP(F312,'Appendix 3 Rules'!$A$1:$O$34,15)))+(IF(F312="r",VLOOKUP(F312,'Appendix 3 Rules'!$A$1:$O$34,15)))+(IF(F312="s",VLOOKUP(F312,'Appendix 3 Rules'!$A$1:$O$34,15)))+(IF(F312="t",VLOOKUP(F312,'Appendix 3 Rules'!$A$1:$O$34,15)))+(IF(F312="u",VLOOKUP(F312,'Appendix 3 Rules'!$A$1:$O$34,15))))))</f>
        <v/>
      </c>
      <c r="I312" s="11"/>
      <c r="J312" s="14"/>
      <c r="K312" s="11"/>
      <c r="L312" s="14"/>
      <c r="M312" s="11"/>
      <c r="N312" s="14"/>
      <c r="O312" s="11"/>
      <c r="P312" s="14"/>
      <c r="Q312" s="11"/>
      <c r="R312" s="14"/>
      <c r="S312" s="68"/>
      <c r="T312" s="14"/>
      <c r="U312" s="11"/>
      <c r="V312" s="14"/>
      <c r="W312" s="11"/>
      <c r="X312" s="14"/>
      <c r="Y312" s="69"/>
      <c r="Z312" s="14"/>
      <c r="AA312" s="69"/>
      <c r="AB312" s="14"/>
      <c r="AC312" s="8"/>
      <c r="AD312" s="13"/>
      <c r="AE312" s="8"/>
      <c r="AF312" s="13"/>
      <c r="AG312" s="8"/>
      <c r="AH312" s="13"/>
      <c r="AI312" s="13"/>
      <c r="AJ312" s="13"/>
      <c r="AK312" s="13"/>
      <c r="AL312" s="13"/>
      <c r="AM312" s="13" t="str">
        <f>IF(OR(AE312&lt;&gt;"",AG312&lt;&gt;""),"",IF(AND(F312&lt;&gt;"f",M312&lt;&gt;""),VLOOKUP(F312,'Appendix 3 Rules'!$A$1:$O$34,4,0),""))</f>
        <v/>
      </c>
      <c r="AN312" s="13" t="str">
        <f>IF(Q312="","",VLOOKUP(F312,'Appendix 3 Rules'!$A$1:$N$34,6,FALSE))</f>
        <v/>
      </c>
      <c r="AO312" s="13" t="str">
        <f>IF(AND(F312="f",U312&lt;&gt;""),VLOOKUP(F312,'Appendix 3 Rules'!$A$1:$N$34,8,FALSE),"")</f>
        <v/>
      </c>
    </row>
    <row r="313" spans="1:41" ht="18" customHeight="1" x14ac:dyDescent="0.2">
      <c r="B313" s="70"/>
      <c r="C313" s="9"/>
      <c r="D313" s="10"/>
      <c r="E313" s="9"/>
      <c r="F313" s="8"/>
      <c r="G313" s="20" t="str">
        <f>IF(F313="","",SUMPRODUCT(IF(I313="",0,INDEX('Appendix 3 Rules'!$B$2:$B$18,MATCH(F313,'Appendix 3 Rules'!$A$2:$A$17))))+(IF(K313="",0,INDEX('Appendix 3 Rules'!$C$2:$C$18,MATCH(F313,'Appendix 3 Rules'!$A$2:$A$17))))+(IF(M313="",0,INDEX('Appendix 3 Rules'!$D$2:$D$18,MATCH(F313,'Appendix 3 Rules'!$A$2:$A$17))))+(IF(O313="",0,INDEX('Appendix 3 Rules'!$E$2:$E$18,MATCH(F313,'Appendix 3 Rules'!$A$2:$A$17))))+(IF(Q313="",0,INDEX('Appendix 3 Rules'!$F$2:$F$18,MATCH(F313,'Appendix 3 Rules'!$A$2:$A$17))))+(IF(S313="",0,INDEX('Appendix 3 Rules'!$G$2:$G$18,MATCH(F313,'Appendix 3 Rules'!$A$2:$A$17))))+(IF(U313="",0,INDEX('Appendix 3 Rules'!$H$2:$H$18,MATCH(F313,'Appendix 3 Rules'!$A$2:$A$17))))+(IF(W313="",0,INDEX('Appendix 3 Rules'!$I$2:$I$18,MATCH(F313,'Appendix 3 Rules'!$A$2:$A$17))))+(IF(Y313="",0,INDEX('Appendix 3 Rules'!$J$2:$J$18,MATCH(F313,'Appendix 3 Rules'!$A$2:$A$17))))+(IF(AA313="",0,INDEX('Appendix 3 Rules'!$K$2:$K$18,MATCH(F313,'Appendix 3 Rules'!$A$2:$A$17))))+(IF(AC313="",0,INDEX('Appendix 3 Rules'!$L$2:$L$18,MATCH(F313,'Appendix 3 Rules'!$A$2:$A$17))))+(IF(AE313="",0,INDEX('Appendix 3 Rules'!$M$2:$M$18,MATCH(F313,'Appendix 3 Rules'!$A$2:$A$17))))+(IF(AG313="",0,INDEX('Appendix 3 Rules'!$N$2:$N$18,MATCH(F313,'Appendix 3 Rules'!$A$2:$A$17))))+(IF(F313="gc1",VLOOKUP(F313,'Appendix 3 Rules'!$A$1:$O$34,15)))+(IF(F313="gc2",VLOOKUP(F313,'Appendix 3 Rules'!$A$1:$O$34,15)))+(IF(F313="gc3",VLOOKUP(F313,'Appendix 3 Rules'!$A$1:$O$34,15)))+(IF(F313="gr1",VLOOKUP(F313,'Appendix 3 Rules'!$A$1:$O$34,15)))+(IF(F313="gr2",VLOOKUP(F313,'Appendix 3 Rules'!$A$1:$O$34,15)))+(IF(F313="gr3",VLOOKUP(F313,'Appendix 3 Rules'!$A$1:$O$34,15)))+(IF(F313="h1",VLOOKUP(F313,'Appendix 3 Rules'!$A$1:$O$34,15)))+(IF(F313="h2",VLOOKUP(F313,'Appendix 3 Rules'!$A$1:$O$34,15)))+(IF(F313="h3",VLOOKUP(F313,'Appendix 3 Rules'!$A$1:$O$34,15)))+(IF(F313="i1",VLOOKUP(F313,'Appendix 3 Rules'!$A$1:$O$34,15)))+(IF(F313="i2",VLOOKUP(F313,'Appendix 3 Rules'!$A$1:$O$34,15)))+(IF(F313="j1",VLOOKUP(F313,'Appendix 3 Rules'!$A$1:$O$34,15)))+(IF(F313="j2",VLOOKUP(F313,'Appendix 3 Rules'!$A$1:$O$34,15)))+(IF(F313="k",VLOOKUP(F313,'Appendix 3 Rules'!$A$1:$O$34,15)))+(IF(F313="l1",VLOOKUP(F313,'Appendix 3 Rules'!$A$1:$O$34,15)))+(IF(F313="l2",VLOOKUP(F313,'Appendix 3 Rules'!$A$1:$O$34,15)))+(IF(F313="m1",VLOOKUP(F313,'Appendix 3 Rules'!$A$1:$O$34,15)))+(IF(F313="m2",VLOOKUP(F313,'Appendix 3 Rules'!$A$1:$O$34,15)))+(IF(F313="m3",VLOOKUP(F313,'Appendix 3 Rules'!$A$1:$O$34,15)))+(IF(F313="n",VLOOKUP(F313,'Appendix 3 Rules'!$A$1:$O$34,15)))+(IF(F313="o",VLOOKUP(F313,'Appendix 3 Rules'!$A$1:$O$34,15)))+(IF(F313="p",VLOOKUP(F313,'Appendix 3 Rules'!$A$1:$O$34,15)))+(IF(F313="q",VLOOKUP(F313,'Appendix 3 Rules'!$A$1:$O$34,15)))+(IF(F313="r",VLOOKUP(F313,'Appendix 3 Rules'!$A$1:$O$34,15)))+(IF(F313="s",VLOOKUP(F313,'Appendix 3 Rules'!$A$1:$O$34,15)))+(IF(F313="t",VLOOKUP(F313,'Appendix 3 Rules'!$A$1:$O$34,15)))+(IF(F313="u",VLOOKUP(F313,'Appendix 3 Rules'!$A$1:$O$34,15))))</f>
        <v/>
      </c>
      <c r="H313" s="61" t="str">
        <f>IF(F313="","",IF(OR(F313="d",F313="e",F313="gc1",F313="gc2",F313="gc3",F313="gr1",F313="gr2",F313="gr3",F313="h1",F313="h2",F313="h3",F313="i1",F313="i2",F313="j1",F313="j2",F313="k",F313="l1",F313="l2",F313="m1",F313="m2",F313="m3",F313="n",F313="o",F313="p",F313="q",F313="r",F313="s",F313="t",F313="u",F313="f"),MIN(G313,VLOOKUP(F313,'Appx 3 (Mass) Rules'!$A$1:$D$150,4,0)),MIN(G313,VLOOKUP(F313,'Appx 3 (Mass) Rules'!$A$1:$D$150,4,0),SUMPRODUCT(IF(I313="",0,INDEX('Appendix 3 Rules'!$B$2:$B$18,MATCH(F313,'Appendix 3 Rules'!$A$2:$A$17))))+(IF(K313="",0,INDEX('Appendix 3 Rules'!$C$2:$C$18,MATCH(F313,'Appendix 3 Rules'!$A$2:$A$17))))+(IF(M313="",0,INDEX('Appendix 3 Rules'!$D$2:$D$18,MATCH(F313,'Appendix 3 Rules'!$A$2:$A$17))))+(IF(O313="",0,INDEX('Appendix 3 Rules'!$E$2:$E$18,MATCH(F313,'Appendix 3 Rules'!$A$2:$A$17))))+(IF(Q313="",0,INDEX('Appendix 3 Rules'!$F$2:$F$18,MATCH(F313,'Appendix 3 Rules'!$A$2:$A$17))))+(IF(S313="",0,INDEX('Appendix 3 Rules'!$G$2:$G$18,MATCH(F313,'Appendix 3 Rules'!$A$2:$A$17))))+(IF(U313="",0,INDEX('Appendix 3 Rules'!$H$2:$H$18,MATCH(F313,'Appendix 3 Rules'!$A$2:$A$17))))+(IF(W313="",0,INDEX('Appendix 3 Rules'!$I$2:$I$18,MATCH(F313,'Appendix 3 Rules'!$A$2:$A$17))))+(IF(Y313="",0,INDEX('Appendix 3 Rules'!$J$2:$J$18,MATCH(F313,'Appendix 3 Rules'!$A$2:$A$17))))+(IF(AA313="",0,INDEX('Appendix 3 Rules'!$K$2:$K$18,MATCH(F313,'Appendix 3 Rules'!$A$2:$A$17))))+(IF(AC313="",0,INDEX('Appendix 3 Rules'!$L$2:$L$18,MATCH(F313,'Appendix 3 Rules'!$A$2:$A$17))))+(IF(AE313="",0,INDEX('Appendix 3 Rules'!$M$2:$M$18,MATCH(F313,'Appendix 3 Rules'!$A$2:$A$17))))+(IF(AG313="",0,INDEX('Appendix 3 Rules'!$N$2:$N$18,MATCH(F313,'Appendix 3 Rules'!$A$2:$A$17))))+(IF(F313="gc1",VLOOKUP(F313,'Appendix 3 Rules'!$A$1:$O$34,15)))+(IF(F313="gc2",VLOOKUP(F313,'Appendix 3 Rules'!$A$1:$O$34,15)))+(IF(F313="gc3",VLOOKUP(F313,'Appendix 3 Rules'!$A$1:$O$34,15)))+(IF(F313="gr1",VLOOKUP(F313,'Appendix 3 Rules'!$A$1:$O$34,15)))+(IF(F313="gr2",VLOOKUP(F313,'Appendix 3 Rules'!$A$1:$O$34,15)))+(IF(F313="gr3",VLOOKUP(F313,'Appendix 3 Rules'!$A$1:$O$34,15)))+(IF(F313="h1",VLOOKUP(F313,'Appendix 3 Rules'!$A$1:$O$34,15)))+(IF(F313="h2",VLOOKUP(F313,'Appendix 3 Rules'!$A$1:$O$34,15)))+(IF(F313="h3",VLOOKUP(F313,'Appendix 3 Rules'!$A$1:$O$34,15)))+(IF(F313="i1",VLOOKUP(F313,'Appendix 3 Rules'!$A$1:$O$34,15)))+(IF(F313="i2",VLOOKUP(F313,'Appendix 3 Rules'!$A$1:$O$34,15)))+(IF(F313="j1",VLOOKUP(F313,'Appendix 3 Rules'!$A$1:$O$34,15)))+(IF(F313="j2",VLOOKUP(F313,'Appendix 3 Rules'!$A$1:$O$34,15)))+(IF(F313="k",VLOOKUP(F313,'Appendix 3 Rules'!$A$1:$O$34,15)))+(IF(F313="l1",VLOOKUP(F313,'Appendix 3 Rules'!$A$1:$O$34,15)))+(IF(F313="l2",VLOOKUP(F313,'Appendix 3 Rules'!$A$1:$O$34,15)))+(IF(F313="m1",VLOOKUP(F313,'Appendix 3 Rules'!$A$1:$O$34,15)))+(IF(F313="m2",VLOOKUP(F313,'Appendix 3 Rules'!$A$1:$O$34,15)))+(IF(F313="m3",VLOOKUP(F313,'Appendix 3 Rules'!$A$1:$O$34,15)))+(IF(F313="n",VLOOKUP(F313,'Appendix 3 Rules'!$A$1:$O$34,15)))+(IF(F313="o",VLOOKUP(F313,'Appendix 3 Rules'!$A$1:$O$34,15)))+(IF(F313="p",VLOOKUP(F313,'Appendix 3 Rules'!$A$1:$O$34,15)))+(IF(F313="q",VLOOKUP(F313,'Appendix 3 Rules'!$A$1:$O$34,15)))+(IF(F313="r",VLOOKUP(F313,'Appendix 3 Rules'!$A$1:$O$34,15)))+(IF(F313="s",VLOOKUP(F313,'Appendix 3 Rules'!$A$1:$O$34,15)))+(IF(F313="t",VLOOKUP(F313,'Appendix 3 Rules'!$A$1:$O$34,15)))+(IF(F313="u",VLOOKUP(F313,'Appendix 3 Rules'!$A$1:$O$34,15))))))</f>
        <v/>
      </c>
      <c r="I313" s="12"/>
      <c r="J313" s="13"/>
      <c r="K313" s="12"/>
      <c r="L313" s="13"/>
      <c r="M313" s="12"/>
      <c r="N313" s="13"/>
      <c r="O313" s="12"/>
      <c r="P313" s="13"/>
      <c r="Q313" s="12"/>
      <c r="R313" s="13"/>
      <c r="S313" s="12"/>
      <c r="T313" s="13"/>
      <c r="U313" s="12"/>
      <c r="V313" s="13"/>
      <c r="W313" s="12"/>
      <c r="X313" s="13"/>
      <c r="Y313" s="12"/>
      <c r="Z313" s="13"/>
      <c r="AA313" s="12"/>
      <c r="AB313" s="13"/>
      <c r="AC313" s="8"/>
      <c r="AD313" s="13"/>
      <c r="AE313" s="8"/>
      <c r="AF313" s="13"/>
      <c r="AG313" s="8"/>
      <c r="AH313" s="13"/>
      <c r="AI313" s="13"/>
      <c r="AJ313" s="13"/>
      <c r="AK313" s="13"/>
      <c r="AL313" s="13"/>
      <c r="AM313" s="13" t="str">
        <f>IF(OR(AE313&lt;&gt;"",AG313&lt;&gt;""),"",IF(AND(F313&lt;&gt;"f",M313&lt;&gt;""),VLOOKUP(F313,'Appendix 3 Rules'!$A$1:$O$34,4,0),""))</f>
        <v/>
      </c>
      <c r="AN313" s="13" t="str">
        <f>IF(Q313="","",VLOOKUP(F313,'Appendix 3 Rules'!$A$1:$N$34,6,FALSE))</f>
        <v/>
      </c>
      <c r="AO313" s="13" t="str">
        <f>IF(AND(F313="f",U313&lt;&gt;""),VLOOKUP(F313,'Appendix 3 Rules'!$A$1:$N$34,8,FALSE),"")</f>
        <v/>
      </c>
    </row>
    <row r="314" spans="1:41" ht="18" customHeight="1" x14ac:dyDescent="0.2">
      <c r="B314" s="70"/>
      <c r="C314" s="9"/>
      <c r="D314" s="10"/>
      <c r="E314" s="9"/>
      <c r="F314" s="8"/>
      <c r="G314" s="20" t="str">
        <f>IF(F314="","",SUMPRODUCT(IF(I314="",0,INDEX('Appendix 3 Rules'!$B$2:$B$18,MATCH(F314,'Appendix 3 Rules'!$A$2:$A$17))))+(IF(K314="",0,INDEX('Appendix 3 Rules'!$C$2:$C$18,MATCH(F314,'Appendix 3 Rules'!$A$2:$A$17))))+(IF(M314="",0,INDEX('Appendix 3 Rules'!$D$2:$D$18,MATCH(F314,'Appendix 3 Rules'!$A$2:$A$17))))+(IF(O314="",0,INDEX('Appendix 3 Rules'!$E$2:$E$18,MATCH(F314,'Appendix 3 Rules'!$A$2:$A$17))))+(IF(Q314="",0,INDEX('Appendix 3 Rules'!$F$2:$F$18,MATCH(F314,'Appendix 3 Rules'!$A$2:$A$17))))+(IF(S314="",0,INDEX('Appendix 3 Rules'!$G$2:$G$18,MATCH(F314,'Appendix 3 Rules'!$A$2:$A$17))))+(IF(U314="",0,INDEX('Appendix 3 Rules'!$H$2:$H$18,MATCH(F314,'Appendix 3 Rules'!$A$2:$A$17))))+(IF(W314="",0,INDEX('Appendix 3 Rules'!$I$2:$I$18,MATCH(F314,'Appendix 3 Rules'!$A$2:$A$17))))+(IF(Y314="",0,INDEX('Appendix 3 Rules'!$J$2:$J$18,MATCH(F314,'Appendix 3 Rules'!$A$2:$A$17))))+(IF(AA314="",0,INDEX('Appendix 3 Rules'!$K$2:$K$18,MATCH(F314,'Appendix 3 Rules'!$A$2:$A$17))))+(IF(AC314="",0,INDEX('Appendix 3 Rules'!$L$2:$L$18,MATCH(F314,'Appendix 3 Rules'!$A$2:$A$17))))+(IF(AE314="",0,INDEX('Appendix 3 Rules'!$M$2:$M$18,MATCH(F314,'Appendix 3 Rules'!$A$2:$A$17))))+(IF(AG314="",0,INDEX('Appendix 3 Rules'!$N$2:$N$18,MATCH(F314,'Appendix 3 Rules'!$A$2:$A$17))))+(IF(F314="gc1",VLOOKUP(F314,'Appendix 3 Rules'!$A$1:$O$34,15)))+(IF(F314="gc2",VLOOKUP(F314,'Appendix 3 Rules'!$A$1:$O$34,15)))+(IF(F314="gc3",VLOOKUP(F314,'Appendix 3 Rules'!$A$1:$O$34,15)))+(IF(F314="gr1",VLOOKUP(F314,'Appendix 3 Rules'!$A$1:$O$34,15)))+(IF(F314="gr2",VLOOKUP(F314,'Appendix 3 Rules'!$A$1:$O$34,15)))+(IF(F314="gr3",VLOOKUP(F314,'Appendix 3 Rules'!$A$1:$O$34,15)))+(IF(F314="h1",VLOOKUP(F314,'Appendix 3 Rules'!$A$1:$O$34,15)))+(IF(F314="h2",VLOOKUP(F314,'Appendix 3 Rules'!$A$1:$O$34,15)))+(IF(F314="h3",VLOOKUP(F314,'Appendix 3 Rules'!$A$1:$O$34,15)))+(IF(F314="i1",VLOOKUP(F314,'Appendix 3 Rules'!$A$1:$O$34,15)))+(IF(F314="i2",VLOOKUP(F314,'Appendix 3 Rules'!$A$1:$O$34,15)))+(IF(F314="j1",VLOOKUP(F314,'Appendix 3 Rules'!$A$1:$O$34,15)))+(IF(F314="j2",VLOOKUP(F314,'Appendix 3 Rules'!$A$1:$O$34,15)))+(IF(F314="k",VLOOKUP(F314,'Appendix 3 Rules'!$A$1:$O$34,15)))+(IF(F314="l1",VLOOKUP(F314,'Appendix 3 Rules'!$A$1:$O$34,15)))+(IF(F314="l2",VLOOKUP(F314,'Appendix 3 Rules'!$A$1:$O$34,15)))+(IF(F314="m1",VLOOKUP(F314,'Appendix 3 Rules'!$A$1:$O$34,15)))+(IF(F314="m2",VLOOKUP(F314,'Appendix 3 Rules'!$A$1:$O$34,15)))+(IF(F314="m3",VLOOKUP(F314,'Appendix 3 Rules'!$A$1:$O$34,15)))+(IF(F314="n",VLOOKUP(F314,'Appendix 3 Rules'!$A$1:$O$34,15)))+(IF(F314="o",VLOOKUP(F314,'Appendix 3 Rules'!$A$1:$O$34,15)))+(IF(F314="p",VLOOKUP(F314,'Appendix 3 Rules'!$A$1:$O$34,15)))+(IF(F314="q",VLOOKUP(F314,'Appendix 3 Rules'!$A$1:$O$34,15)))+(IF(F314="r",VLOOKUP(F314,'Appendix 3 Rules'!$A$1:$O$34,15)))+(IF(F314="s",VLOOKUP(F314,'Appendix 3 Rules'!$A$1:$O$34,15)))+(IF(F314="t",VLOOKUP(F314,'Appendix 3 Rules'!$A$1:$O$34,15)))+(IF(F314="u",VLOOKUP(F314,'Appendix 3 Rules'!$A$1:$O$34,15))))</f>
        <v/>
      </c>
      <c r="H314" s="61" t="str">
        <f>IF(F314="","",IF(OR(F314="d",F314="e",F314="gc1",F314="gc2",F314="gc3",F314="gr1",F314="gr2",F314="gr3",F314="h1",F314="h2",F314="h3",F314="i1",F314="i2",F314="j1",F314="j2",F314="k",F314="l1",F314="l2",F314="m1",F314="m2",F314="m3",F314="n",F314="o",F314="p",F314="q",F314="r",F314="s",F314="t",F314="u",F314="f"),MIN(G314,VLOOKUP(F314,'Appx 3 (Mass) Rules'!$A$1:$D$150,4,0)),MIN(G314,VLOOKUP(F314,'Appx 3 (Mass) Rules'!$A$1:$D$150,4,0),SUMPRODUCT(IF(I314="",0,INDEX('Appendix 3 Rules'!$B$2:$B$18,MATCH(F314,'Appendix 3 Rules'!$A$2:$A$17))))+(IF(K314="",0,INDEX('Appendix 3 Rules'!$C$2:$C$18,MATCH(F314,'Appendix 3 Rules'!$A$2:$A$17))))+(IF(M314="",0,INDEX('Appendix 3 Rules'!$D$2:$D$18,MATCH(F314,'Appendix 3 Rules'!$A$2:$A$17))))+(IF(O314="",0,INDEX('Appendix 3 Rules'!$E$2:$E$18,MATCH(F314,'Appendix 3 Rules'!$A$2:$A$17))))+(IF(Q314="",0,INDEX('Appendix 3 Rules'!$F$2:$F$18,MATCH(F314,'Appendix 3 Rules'!$A$2:$A$17))))+(IF(S314="",0,INDEX('Appendix 3 Rules'!$G$2:$G$18,MATCH(F314,'Appendix 3 Rules'!$A$2:$A$17))))+(IF(U314="",0,INDEX('Appendix 3 Rules'!$H$2:$H$18,MATCH(F314,'Appendix 3 Rules'!$A$2:$A$17))))+(IF(W314="",0,INDEX('Appendix 3 Rules'!$I$2:$I$18,MATCH(F314,'Appendix 3 Rules'!$A$2:$A$17))))+(IF(Y314="",0,INDEX('Appendix 3 Rules'!$J$2:$J$18,MATCH(F314,'Appendix 3 Rules'!$A$2:$A$17))))+(IF(AA314="",0,INDEX('Appendix 3 Rules'!$K$2:$K$18,MATCH(F314,'Appendix 3 Rules'!$A$2:$A$17))))+(IF(AC314="",0,INDEX('Appendix 3 Rules'!$L$2:$L$18,MATCH(F314,'Appendix 3 Rules'!$A$2:$A$17))))+(IF(AE314="",0,INDEX('Appendix 3 Rules'!$M$2:$M$18,MATCH(F314,'Appendix 3 Rules'!$A$2:$A$17))))+(IF(AG314="",0,INDEX('Appendix 3 Rules'!$N$2:$N$18,MATCH(F314,'Appendix 3 Rules'!$A$2:$A$17))))+(IF(F314="gc1",VLOOKUP(F314,'Appendix 3 Rules'!$A$1:$O$34,15)))+(IF(F314="gc2",VLOOKUP(F314,'Appendix 3 Rules'!$A$1:$O$34,15)))+(IF(F314="gc3",VLOOKUP(F314,'Appendix 3 Rules'!$A$1:$O$34,15)))+(IF(F314="gr1",VLOOKUP(F314,'Appendix 3 Rules'!$A$1:$O$34,15)))+(IF(F314="gr2",VLOOKUP(F314,'Appendix 3 Rules'!$A$1:$O$34,15)))+(IF(F314="gr3",VLOOKUP(F314,'Appendix 3 Rules'!$A$1:$O$34,15)))+(IF(F314="h1",VLOOKUP(F314,'Appendix 3 Rules'!$A$1:$O$34,15)))+(IF(F314="h2",VLOOKUP(F314,'Appendix 3 Rules'!$A$1:$O$34,15)))+(IF(F314="h3",VLOOKUP(F314,'Appendix 3 Rules'!$A$1:$O$34,15)))+(IF(F314="i1",VLOOKUP(F314,'Appendix 3 Rules'!$A$1:$O$34,15)))+(IF(F314="i2",VLOOKUP(F314,'Appendix 3 Rules'!$A$1:$O$34,15)))+(IF(F314="j1",VLOOKUP(F314,'Appendix 3 Rules'!$A$1:$O$34,15)))+(IF(F314="j2",VLOOKUP(F314,'Appendix 3 Rules'!$A$1:$O$34,15)))+(IF(F314="k",VLOOKUP(F314,'Appendix 3 Rules'!$A$1:$O$34,15)))+(IF(F314="l1",VLOOKUP(F314,'Appendix 3 Rules'!$A$1:$O$34,15)))+(IF(F314="l2",VLOOKUP(F314,'Appendix 3 Rules'!$A$1:$O$34,15)))+(IF(F314="m1",VLOOKUP(F314,'Appendix 3 Rules'!$A$1:$O$34,15)))+(IF(F314="m2",VLOOKUP(F314,'Appendix 3 Rules'!$A$1:$O$34,15)))+(IF(F314="m3",VLOOKUP(F314,'Appendix 3 Rules'!$A$1:$O$34,15)))+(IF(F314="n",VLOOKUP(F314,'Appendix 3 Rules'!$A$1:$O$34,15)))+(IF(F314="o",VLOOKUP(F314,'Appendix 3 Rules'!$A$1:$O$34,15)))+(IF(F314="p",VLOOKUP(F314,'Appendix 3 Rules'!$A$1:$O$34,15)))+(IF(F314="q",VLOOKUP(F314,'Appendix 3 Rules'!$A$1:$O$34,15)))+(IF(F314="r",VLOOKUP(F314,'Appendix 3 Rules'!$A$1:$O$34,15)))+(IF(F314="s",VLOOKUP(F314,'Appendix 3 Rules'!$A$1:$O$34,15)))+(IF(F314="t",VLOOKUP(F314,'Appendix 3 Rules'!$A$1:$O$34,15)))+(IF(F314="u",VLOOKUP(F314,'Appendix 3 Rules'!$A$1:$O$34,15))))))</f>
        <v/>
      </c>
      <c r="I314" s="11"/>
      <c r="J314" s="14"/>
      <c r="K314" s="11"/>
      <c r="L314" s="14"/>
      <c r="M314" s="11"/>
      <c r="N314" s="14"/>
      <c r="O314" s="11"/>
      <c r="P314" s="14"/>
      <c r="Q314" s="11"/>
      <c r="R314" s="14"/>
      <c r="S314" s="68"/>
      <c r="T314" s="14"/>
      <c r="U314" s="11"/>
      <c r="V314" s="14"/>
      <c r="W314" s="11"/>
      <c r="X314" s="14"/>
      <c r="Y314" s="69"/>
      <c r="Z314" s="14"/>
      <c r="AA314" s="69"/>
      <c r="AB314" s="14"/>
      <c r="AC314" s="8"/>
      <c r="AD314" s="13"/>
      <c r="AE314" s="8"/>
      <c r="AF314" s="13"/>
      <c r="AG314" s="8"/>
      <c r="AH314" s="13"/>
      <c r="AI314" s="13"/>
      <c r="AJ314" s="13"/>
      <c r="AK314" s="13"/>
      <c r="AL314" s="13"/>
      <c r="AM314" s="13" t="str">
        <f>IF(OR(AE314&lt;&gt;"",AG314&lt;&gt;""),"",IF(AND(F314&lt;&gt;"f",M314&lt;&gt;""),VLOOKUP(F314,'Appendix 3 Rules'!$A$1:$O$34,4,0),""))</f>
        <v/>
      </c>
      <c r="AN314" s="13" t="str">
        <f>IF(Q314="","",VLOOKUP(F314,'Appendix 3 Rules'!$A$1:$N$34,6,FALSE))</f>
        <v/>
      </c>
      <c r="AO314" s="13" t="str">
        <f>IF(AND(F314="f",U314&lt;&gt;""),VLOOKUP(F314,'Appendix 3 Rules'!$A$1:$N$34,8,FALSE),"")</f>
        <v/>
      </c>
    </row>
    <row r="315" spans="1:41" ht="18" customHeight="1" x14ac:dyDescent="0.2">
      <c r="B315" s="70"/>
      <c r="C315" s="9"/>
      <c r="D315" s="10"/>
      <c r="E315" s="9"/>
      <c r="F315" s="8"/>
      <c r="G315" s="20" t="str">
        <f>IF(F315="","",SUMPRODUCT(IF(I315="",0,INDEX('Appendix 3 Rules'!$B$2:$B$18,MATCH(F315,'Appendix 3 Rules'!$A$2:$A$17))))+(IF(K315="",0,INDEX('Appendix 3 Rules'!$C$2:$C$18,MATCH(F315,'Appendix 3 Rules'!$A$2:$A$17))))+(IF(M315="",0,INDEX('Appendix 3 Rules'!$D$2:$D$18,MATCH(F315,'Appendix 3 Rules'!$A$2:$A$17))))+(IF(O315="",0,INDEX('Appendix 3 Rules'!$E$2:$E$18,MATCH(F315,'Appendix 3 Rules'!$A$2:$A$17))))+(IF(Q315="",0,INDEX('Appendix 3 Rules'!$F$2:$F$18,MATCH(F315,'Appendix 3 Rules'!$A$2:$A$17))))+(IF(S315="",0,INDEX('Appendix 3 Rules'!$G$2:$G$18,MATCH(F315,'Appendix 3 Rules'!$A$2:$A$17))))+(IF(U315="",0,INDEX('Appendix 3 Rules'!$H$2:$H$18,MATCH(F315,'Appendix 3 Rules'!$A$2:$A$17))))+(IF(W315="",0,INDEX('Appendix 3 Rules'!$I$2:$I$18,MATCH(F315,'Appendix 3 Rules'!$A$2:$A$17))))+(IF(Y315="",0,INDEX('Appendix 3 Rules'!$J$2:$J$18,MATCH(F315,'Appendix 3 Rules'!$A$2:$A$17))))+(IF(AA315="",0,INDEX('Appendix 3 Rules'!$K$2:$K$18,MATCH(F315,'Appendix 3 Rules'!$A$2:$A$17))))+(IF(AC315="",0,INDEX('Appendix 3 Rules'!$L$2:$L$18,MATCH(F315,'Appendix 3 Rules'!$A$2:$A$17))))+(IF(AE315="",0,INDEX('Appendix 3 Rules'!$M$2:$M$18,MATCH(F315,'Appendix 3 Rules'!$A$2:$A$17))))+(IF(AG315="",0,INDEX('Appendix 3 Rules'!$N$2:$N$18,MATCH(F315,'Appendix 3 Rules'!$A$2:$A$17))))+(IF(F315="gc1",VLOOKUP(F315,'Appendix 3 Rules'!$A$1:$O$34,15)))+(IF(F315="gc2",VLOOKUP(F315,'Appendix 3 Rules'!$A$1:$O$34,15)))+(IF(F315="gc3",VLOOKUP(F315,'Appendix 3 Rules'!$A$1:$O$34,15)))+(IF(F315="gr1",VLOOKUP(F315,'Appendix 3 Rules'!$A$1:$O$34,15)))+(IF(F315="gr2",VLOOKUP(F315,'Appendix 3 Rules'!$A$1:$O$34,15)))+(IF(F315="gr3",VLOOKUP(F315,'Appendix 3 Rules'!$A$1:$O$34,15)))+(IF(F315="h1",VLOOKUP(F315,'Appendix 3 Rules'!$A$1:$O$34,15)))+(IF(F315="h2",VLOOKUP(F315,'Appendix 3 Rules'!$A$1:$O$34,15)))+(IF(F315="h3",VLOOKUP(F315,'Appendix 3 Rules'!$A$1:$O$34,15)))+(IF(F315="i1",VLOOKUP(F315,'Appendix 3 Rules'!$A$1:$O$34,15)))+(IF(F315="i2",VLOOKUP(F315,'Appendix 3 Rules'!$A$1:$O$34,15)))+(IF(F315="j1",VLOOKUP(F315,'Appendix 3 Rules'!$A$1:$O$34,15)))+(IF(F315="j2",VLOOKUP(F315,'Appendix 3 Rules'!$A$1:$O$34,15)))+(IF(F315="k",VLOOKUP(F315,'Appendix 3 Rules'!$A$1:$O$34,15)))+(IF(F315="l1",VLOOKUP(F315,'Appendix 3 Rules'!$A$1:$O$34,15)))+(IF(F315="l2",VLOOKUP(F315,'Appendix 3 Rules'!$A$1:$O$34,15)))+(IF(F315="m1",VLOOKUP(F315,'Appendix 3 Rules'!$A$1:$O$34,15)))+(IF(F315="m2",VLOOKUP(F315,'Appendix 3 Rules'!$A$1:$O$34,15)))+(IF(F315="m3",VLOOKUP(F315,'Appendix 3 Rules'!$A$1:$O$34,15)))+(IF(F315="n",VLOOKUP(F315,'Appendix 3 Rules'!$A$1:$O$34,15)))+(IF(F315="o",VLOOKUP(F315,'Appendix 3 Rules'!$A$1:$O$34,15)))+(IF(F315="p",VLOOKUP(F315,'Appendix 3 Rules'!$A$1:$O$34,15)))+(IF(F315="q",VLOOKUP(F315,'Appendix 3 Rules'!$A$1:$O$34,15)))+(IF(F315="r",VLOOKUP(F315,'Appendix 3 Rules'!$A$1:$O$34,15)))+(IF(F315="s",VLOOKUP(F315,'Appendix 3 Rules'!$A$1:$O$34,15)))+(IF(F315="t",VLOOKUP(F315,'Appendix 3 Rules'!$A$1:$O$34,15)))+(IF(F315="u",VLOOKUP(F315,'Appendix 3 Rules'!$A$1:$O$34,15))))</f>
        <v/>
      </c>
      <c r="H315" s="61" t="str">
        <f>IF(F315="","",IF(OR(F315="d",F315="e",F315="gc1",F315="gc2",F315="gc3",F315="gr1",F315="gr2",F315="gr3",F315="h1",F315="h2",F315="h3",F315="i1",F315="i2",F315="j1",F315="j2",F315="k",F315="l1",F315="l2",F315="m1",F315="m2",F315="m3",F315="n",F315="o",F315="p",F315="q",F315="r",F315="s",F315="t",F315="u",F315="f"),MIN(G315,VLOOKUP(F315,'Appx 3 (Mass) Rules'!$A$1:$D$150,4,0)),MIN(G315,VLOOKUP(F315,'Appx 3 (Mass) Rules'!$A$1:$D$150,4,0),SUMPRODUCT(IF(I315="",0,INDEX('Appendix 3 Rules'!$B$2:$B$18,MATCH(F315,'Appendix 3 Rules'!$A$2:$A$17))))+(IF(K315="",0,INDEX('Appendix 3 Rules'!$C$2:$C$18,MATCH(F315,'Appendix 3 Rules'!$A$2:$A$17))))+(IF(M315="",0,INDEX('Appendix 3 Rules'!$D$2:$D$18,MATCH(F315,'Appendix 3 Rules'!$A$2:$A$17))))+(IF(O315="",0,INDEX('Appendix 3 Rules'!$E$2:$E$18,MATCH(F315,'Appendix 3 Rules'!$A$2:$A$17))))+(IF(Q315="",0,INDEX('Appendix 3 Rules'!$F$2:$F$18,MATCH(F315,'Appendix 3 Rules'!$A$2:$A$17))))+(IF(S315="",0,INDEX('Appendix 3 Rules'!$G$2:$G$18,MATCH(F315,'Appendix 3 Rules'!$A$2:$A$17))))+(IF(U315="",0,INDEX('Appendix 3 Rules'!$H$2:$H$18,MATCH(F315,'Appendix 3 Rules'!$A$2:$A$17))))+(IF(W315="",0,INDEX('Appendix 3 Rules'!$I$2:$I$18,MATCH(F315,'Appendix 3 Rules'!$A$2:$A$17))))+(IF(Y315="",0,INDEX('Appendix 3 Rules'!$J$2:$J$18,MATCH(F315,'Appendix 3 Rules'!$A$2:$A$17))))+(IF(AA315="",0,INDEX('Appendix 3 Rules'!$K$2:$K$18,MATCH(F315,'Appendix 3 Rules'!$A$2:$A$17))))+(IF(AC315="",0,INDEX('Appendix 3 Rules'!$L$2:$L$18,MATCH(F315,'Appendix 3 Rules'!$A$2:$A$17))))+(IF(AE315="",0,INDEX('Appendix 3 Rules'!$M$2:$M$18,MATCH(F315,'Appendix 3 Rules'!$A$2:$A$17))))+(IF(AG315="",0,INDEX('Appendix 3 Rules'!$N$2:$N$18,MATCH(F315,'Appendix 3 Rules'!$A$2:$A$17))))+(IF(F315="gc1",VLOOKUP(F315,'Appendix 3 Rules'!$A$1:$O$34,15)))+(IF(F315="gc2",VLOOKUP(F315,'Appendix 3 Rules'!$A$1:$O$34,15)))+(IF(F315="gc3",VLOOKUP(F315,'Appendix 3 Rules'!$A$1:$O$34,15)))+(IF(F315="gr1",VLOOKUP(F315,'Appendix 3 Rules'!$A$1:$O$34,15)))+(IF(F315="gr2",VLOOKUP(F315,'Appendix 3 Rules'!$A$1:$O$34,15)))+(IF(F315="gr3",VLOOKUP(F315,'Appendix 3 Rules'!$A$1:$O$34,15)))+(IF(F315="h1",VLOOKUP(F315,'Appendix 3 Rules'!$A$1:$O$34,15)))+(IF(F315="h2",VLOOKUP(F315,'Appendix 3 Rules'!$A$1:$O$34,15)))+(IF(F315="h3",VLOOKUP(F315,'Appendix 3 Rules'!$A$1:$O$34,15)))+(IF(F315="i1",VLOOKUP(F315,'Appendix 3 Rules'!$A$1:$O$34,15)))+(IF(F315="i2",VLOOKUP(F315,'Appendix 3 Rules'!$A$1:$O$34,15)))+(IF(F315="j1",VLOOKUP(F315,'Appendix 3 Rules'!$A$1:$O$34,15)))+(IF(F315="j2",VLOOKUP(F315,'Appendix 3 Rules'!$A$1:$O$34,15)))+(IF(F315="k",VLOOKUP(F315,'Appendix 3 Rules'!$A$1:$O$34,15)))+(IF(F315="l1",VLOOKUP(F315,'Appendix 3 Rules'!$A$1:$O$34,15)))+(IF(F315="l2",VLOOKUP(F315,'Appendix 3 Rules'!$A$1:$O$34,15)))+(IF(F315="m1",VLOOKUP(F315,'Appendix 3 Rules'!$A$1:$O$34,15)))+(IF(F315="m2",VLOOKUP(F315,'Appendix 3 Rules'!$A$1:$O$34,15)))+(IF(F315="m3",VLOOKUP(F315,'Appendix 3 Rules'!$A$1:$O$34,15)))+(IF(F315="n",VLOOKUP(F315,'Appendix 3 Rules'!$A$1:$O$34,15)))+(IF(F315="o",VLOOKUP(F315,'Appendix 3 Rules'!$A$1:$O$34,15)))+(IF(F315="p",VLOOKUP(F315,'Appendix 3 Rules'!$A$1:$O$34,15)))+(IF(F315="q",VLOOKUP(F315,'Appendix 3 Rules'!$A$1:$O$34,15)))+(IF(F315="r",VLOOKUP(F315,'Appendix 3 Rules'!$A$1:$O$34,15)))+(IF(F315="s",VLOOKUP(F315,'Appendix 3 Rules'!$A$1:$O$34,15)))+(IF(F315="t",VLOOKUP(F315,'Appendix 3 Rules'!$A$1:$O$34,15)))+(IF(F315="u",VLOOKUP(F315,'Appendix 3 Rules'!$A$1:$O$34,15))))))</f>
        <v/>
      </c>
      <c r="I315" s="12"/>
      <c r="J315" s="13"/>
      <c r="K315" s="12"/>
      <c r="L315" s="13"/>
      <c r="M315" s="12"/>
      <c r="N315" s="13"/>
      <c r="O315" s="12"/>
      <c r="P315" s="13"/>
      <c r="Q315" s="12"/>
      <c r="R315" s="13"/>
      <c r="S315" s="12"/>
      <c r="T315" s="13"/>
      <c r="U315" s="12"/>
      <c r="V315" s="13"/>
      <c r="W315" s="12"/>
      <c r="X315" s="13"/>
      <c r="Y315" s="12"/>
      <c r="Z315" s="13"/>
      <c r="AA315" s="12"/>
      <c r="AB315" s="13"/>
      <c r="AC315" s="8"/>
      <c r="AD315" s="13"/>
      <c r="AE315" s="8"/>
      <c r="AF315" s="13"/>
      <c r="AG315" s="8"/>
      <c r="AH315" s="13"/>
      <c r="AI315" s="13"/>
      <c r="AJ315" s="13"/>
      <c r="AK315" s="13"/>
      <c r="AL315" s="13"/>
      <c r="AM315" s="13" t="str">
        <f>IF(OR(AE315&lt;&gt;"",AG315&lt;&gt;""),"",IF(AND(F315&lt;&gt;"f",M315&lt;&gt;""),VLOOKUP(F315,'Appendix 3 Rules'!$A$1:$O$34,4,0),""))</f>
        <v/>
      </c>
      <c r="AN315" s="13" t="str">
        <f>IF(Q315="","",VLOOKUP(F315,'Appendix 3 Rules'!$A$1:$N$34,6,FALSE))</f>
        <v/>
      </c>
      <c r="AO315" s="13" t="str">
        <f>IF(AND(F315="f",U315&lt;&gt;""),VLOOKUP(F315,'Appendix 3 Rules'!$A$1:$N$34,8,FALSE),"")</f>
        <v/>
      </c>
    </row>
    <row r="316" spans="1:41" ht="18" customHeight="1" x14ac:dyDescent="0.2">
      <c r="B316" s="70"/>
      <c r="C316" s="9"/>
      <c r="D316" s="10"/>
      <c r="E316" s="9"/>
      <c r="F316" s="8"/>
      <c r="G316" s="20" t="str">
        <f>IF(F316="","",SUMPRODUCT(IF(I316="",0,INDEX('Appendix 3 Rules'!$B$2:$B$18,MATCH(F316,'Appendix 3 Rules'!$A$2:$A$17))))+(IF(K316="",0,INDEX('Appendix 3 Rules'!$C$2:$C$18,MATCH(F316,'Appendix 3 Rules'!$A$2:$A$17))))+(IF(M316="",0,INDEX('Appendix 3 Rules'!$D$2:$D$18,MATCH(F316,'Appendix 3 Rules'!$A$2:$A$17))))+(IF(O316="",0,INDEX('Appendix 3 Rules'!$E$2:$E$18,MATCH(F316,'Appendix 3 Rules'!$A$2:$A$17))))+(IF(Q316="",0,INDEX('Appendix 3 Rules'!$F$2:$F$18,MATCH(F316,'Appendix 3 Rules'!$A$2:$A$17))))+(IF(S316="",0,INDEX('Appendix 3 Rules'!$G$2:$G$18,MATCH(F316,'Appendix 3 Rules'!$A$2:$A$17))))+(IF(U316="",0,INDEX('Appendix 3 Rules'!$H$2:$H$18,MATCH(F316,'Appendix 3 Rules'!$A$2:$A$17))))+(IF(W316="",0,INDEX('Appendix 3 Rules'!$I$2:$I$18,MATCH(F316,'Appendix 3 Rules'!$A$2:$A$17))))+(IF(Y316="",0,INDEX('Appendix 3 Rules'!$J$2:$J$18,MATCH(F316,'Appendix 3 Rules'!$A$2:$A$17))))+(IF(AA316="",0,INDEX('Appendix 3 Rules'!$K$2:$K$18,MATCH(F316,'Appendix 3 Rules'!$A$2:$A$17))))+(IF(AC316="",0,INDEX('Appendix 3 Rules'!$L$2:$L$18,MATCH(F316,'Appendix 3 Rules'!$A$2:$A$17))))+(IF(AE316="",0,INDEX('Appendix 3 Rules'!$M$2:$M$18,MATCH(F316,'Appendix 3 Rules'!$A$2:$A$17))))+(IF(AG316="",0,INDEX('Appendix 3 Rules'!$N$2:$N$18,MATCH(F316,'Appendix 3 Rules'!$A$2:$A$17))))+(IF(F316="gc1",VLOOKUP(F316,'Appendix 3 Rules'!$A$1:$O$34,15)))+(IF(F316="gc2",VLOOKUP(F316,'Appendix 3 Rules'!$A$1:$O$34,15)))+(IF(F316="gc3",VLOOKUP(F316,'Appendix 3 Rules'!$A$1:$O$34,15)))+(IF(F316="gr1",VLOOKUP(F316,'Appendix 3 Rules'!$A$1:$O$34,15)))+(IF(F316="gr2",VLOOKUP(F316,'Appendix 3 Rules'!$A$1:$O$34,15)))+(IF(F316="gr3",VLOOKUP(F316,'Appendix 3 Rules'!$A$1:$O$34,15)))+(IF(F316="h1",VLOOKUP(F316,'Appendix 3 Rules'!$A$1:$O$34,15)))+(IF(F316="h2",VLOOKUP(F316,'Appendix 3 Rules'!$A$1:$O$34,15)))+(IF(F316="h3",VLOOKUP(F316,'Appendix 3 Rules'!$A$1:$O$34,15)))+(IF(F316="i1",VLOOKUP(F316,'Appendix 3 Rules'!$A$1:$O$34,15)))+(IF(F316="i2",VLOOKUP(F316,'Appendix 3 Rules'!$A$1:$O$34,15)))+(IF(F316="j1",VLOOKUP(F316,'Appendix 3 Rules'!$A$1:$O$34,15)))+(IF(F316="j2",VLOOKUP(F316,'Appendix 3 Rules'!$A$1:$O$34,15)))+(IF(F316="k",VLOOKUP(F316,'Appendix 3 Rules'!$A$1:$O$34,15)))+(IF(F316="l1",VLOOKUP(F316,'Appendix 3 Rules'!$A$1:$O$34,15)))+(IF(F316="l2",VLOOKUP(F316,'Appendix 3 Rules'!$A$1:$O$34,15)))+(IF(F316="m1",VLOOKUP(F316,'Appendix 3 Rules'!$A$1:$O$34,15)))+(IF(F316="m2",VLOOKUP(F316,'Appendix 3 Rules'!$A$1:$O$34,15)))+(IF(F316="m3",VLOOKUP(F316,'Appendix 3 Rules'!$A$1:$O$34,15)))+(IF(F316="n",VLOOKUP(F316,'Appendix 3 Rules'!$A$1:$O$34,15)))+(IF(F316="o",VLOOKUP(F316,'Appendix 3 Rules'!$A$1:$O$34,15)))+(IF(F316="p",VLOOKUP(F316,'Appendix 3 Rules'!$A$1:$O$34,15)))+(IF(F316="q",VLOOKUP(F316,'Appendix 3 Rules'!$A$1:$O$34,15)))+(IF(F316="r",VLOOKUP(F316,'Appendix 3 Rules'!$A$1:$O$34,15)))+(IF(F316="s",VLOOKUP(F316,'Appendix 3 Rules'!$A$1:$O$34,15)))+(IF(F316="t",VLOOKUP(F316,'Appendix 3 Rules'!$A$1:$O$34,15)))+(IF(F316="u",VLOOKUP(F316,'Appendix 3 Rules'!$A$1:$O$34,15))))</f>
        <v/>
      </c>
      <c r="H316" s="61" t="str">
        <f>IF(F316="","",IF(OR(F316="d",F316="e",F316="gc1",F316="gc2",F316="gc3",F316="gr1",F316="gr2",F316="gr3",F316="h1",F316="h2",F316="h3",F316="i1",F316="i2",F316="j1",F316="j2",F316="k",F316="l1",F316="l2",F316="m1",F316="m2",F316="m3",F316="n",F316="o",F316="p",F316="q",F316="r",F316="s",F316="t",F316="u",F316="f"),MIN(G316,VLOOKUP(F316,'Appx 3 (Mass) Rules'!$A$1:$D$150,4,0)),MIN(G316,VLOOKUP(F316,'Appx 3 (Mass) Rules'!$A$1:$D$150,4,0),SUMPRODUCT(IF(I316="",0,INDEX('Appendix 3 Rules'!$B$2:$B$18,MATCH(F316,'Appendix 3 Rules'!$A$2:$A$17))))+(IF(K316="",0,INDEX('Appendix 3 Rules'!$C$2:$C$18,MATCH(F316,'Appendix 3 Rules'!$A$2:$A$17))))+(IF(M316="",0,INDEX('Appendix 3 Rules'!$D$2:$D$18,MATCH(F316,'Appendix 3 Rules'!$A$2:$A$17))))+(IF(O316="",0,INDEX('Appendix 3 Rules'!$E$2:$E$18,MATCH(F316,'Appendix 3 Rules'!$A$2:$A$17))))+(IF(Q316="",0,INDEX('Appendix 3 Rules'!$F$2:$F$18,MATCH(F316,'Appendix 3 Rules'!$A$2:$A$17))))+(IF(S316="",0,INDEX('Appendix 3 Rules'!$G$2:$G$18,MATCH(F316,'Appendix 3 Rules'!$A$2:$A$17))))+(IF(U316="",0,INDEX('Appendix 3 Rules'!$H$2:$H$18,MATCH(F316,'Appendix 3 Rules'!$A$2:$A$17))))+(IF(W316="",0,INDEX('Appendix 3 Rules'!$I$2:$I$18,MATCH(F316,'Appendix 3 Rules'!$A$2:$A$17))))+(IF(Y316="",0,INDEX('Appendix 3 Rules'!$J$2:$J$18,MATCH(F316,'Appendix 3 Rules'!$A$2:$A$17))))+(IF(AA316="",0,INDEX('Appendix 3 Rules'!$K$2:$K$18,MATCH(F316,'Appendix 3 Rules'!$A$2:$A$17))))+(IF(AC316="",0,INDEX('Appendix 3 Rules'!$L$2:$L$18,MATCH(F316,'Appendix 3 Rules'!$A$2:$A$17))))+(IF(AE316="",0,INDEX('Appendix 3 Rules'!$M$2:$M$18,MATCH(F316,'Appendix 3 Rules'!$A$2:$A$17))))+(IF(AG316="",0,INDEX('Appendix 3 Rules'!$N$2:$N$18,MATCH(F316,'Appendix 3 Rules'!$A$2:$A$17))))+(IF(F316="gc1",VLOOKUP(F316,'Appendix 3 Rules'!$A$1:$O$34,15)))+(IF(F316="gc2",VLOOKUP(F316,'Appendix 3 Rules'!$A$1:$O$34,15)))+(IF(F316="gc3",VLOOKUP(F316,'Appendix 3 Rules'!$A$1:$O$34,15)))+(IF(F316="gr1",VLOOKUP(F316,'Appendix 3 Rules'!$A$1:$O$34,15)))+(IF(F316="gr2",VLOOKUP(F316,'Appendix 3 Rules'!$A$1:$O$34,15)))+(IF(F316="gr3",VLOOKUP(F316,'Appendix 3 Rules'!$A$1:$O$34,15)))+(IF(F316="h1",VLOOKUP(F316,'Appendix 3 Rules'!$A$1:$O$34,15)))+(IF(F316="h2",VLOOKUP(F316,'Appendix 3 Rules'!$A$1:$O$34,15)))+(IF(F316="h3",VLOOKUP(F316,'Appendix 3 Rules'!$A$1:$O$34,15)))+(IF(F316="i1",VLOOKUP(F316,'Appendix 3 Rules'!$A$1:$O$34,15)))+(IF(F316="i2",VLOOKUP(F316,'Appendix 3 Rules'!$A$1:$O$34,15)))+(IF(F316="j1",VLOOKUP(F316,'Appendix 3 Rules'!$A$1:$O$34,15)))+(IF(F316="j2",VLOOKUP(F316,'Appendix 3 Rules'!$A$1:$O$34,15)))+(IF(F316="k",VLOOKUP(F316,'Appendix 3 Rules'!$A$1:$O$34,15)))+(IF(F316="l1",VLOOKUP(F316,'Appendix 3 Rules'!$A$1:$O$34,15)))+(IF(F316="l2",VLOOKUP(F316,'Appendix 3 Rules'!$A$1:$O$34,15)))+(IF(F316="m1",VLOOKUP(F316,'Appendix 3 Rules'!$A$1:$O$34,15)))+(IF(F316="m2",VLOOKUP(F316,'Appendix 3 Rules'!$A$1:$O$34,15)))+(IF(F316="m3",VLOOKUP(F316,'Appendix 3 Rules'!$A$1:$O$34,15)))+(IF(F316="n",VLOOKUP(F316,'Appendix 3 Rules'!$A$1:$O$34,15)))+(IF(F316="o",VLOOKUP(F316,'Appendix 3 Rules'!$A$1:$O$34,15)))+(IF(F316="p",VLOOKUP(F316,'Appendix 3 Rules'!$A$1:$O$34,15)))+(IF(F316="q",VLOOKUP(F316,'Appendix 3 Rules'!$A$1:$O$34,15)))+(IF(F316="r",VLOOKUP(F316,'Appendix 3 Rules'!$A$1:$O$34,15)))+(IF(F316="s",VLOOKUP(F316,'Appendix 3 Rules'!$A$1:$O$34,15)))+(IF(F316="t",VLOOKUP(F316,'Appendix 3 Rules'!$A$1:$O$34,15)))+(IF(F316="u",VLOOKUP(F316,'Appendix 3 Rules'!$A$1:$O$34,15))))))</f>
        <v/>
      </c>
      <c r="I316" s="11"/>
      <c r="J316" s="14"/>
      <c r="K316" s="11"/>
      <c r="L316" s="14"/>
      <c r="M316" s="11"/>
      <c r="N316" s="14"/>
      <c r="O316" s="11"/>
      <c r="P316" s="14"/>
      <c r="Q316" s="11"/>
      <c r="R316" s="14"/>
      <c r="S316" s="68"/>
      <c r="T316" s="14"/>
      <c r="U316" s="11"/>
      <c r="V316" s="14"/>
      <c r="W316" s="11"/>
      <c r="X316" s="14"/>
      <c r="Y316" s="69"/>
      <c r="Z316" s="14"/>
      <c r="AA316" s="69"/>
      <c r="AB316" s="14"/>
      <c r="AC316" s="8"/>
      <c r="AD316" s="13"/>
      <c r="AE316" s="8"/>
      <c r="AF316" s="13"/>
      <c r="AG316" s="8"/>
      <c r="AH316" s="13"/>
      <c r="AI316" s="13"/>
      <c r="AJ316" s="13"/>
      <c r="AK316" s="13"/>
      <c r="AL316" s="13"/>
      <c r="AM316" s="13" t="str">
        <f>IF(OR(AE316&lt;&gt;"",AG316&lt;&gt;""),"",IF(AND(F316&lt;&gt;"f",M316&lt;&gt;""),VLOOKUP(F316,'Appendix 3 Rules'!$A$1:$O$34,4,0),""))</f>
        <v/>
      </c>
      <c r="AN316" s="13" t="str">
        <f>IF(Q316="","",VLOOKUP(F316,'Appendix 3 Rules'!$A$1:$N$34,6,FALSE))</f>
        <v/>
      </c>
      <c r="AO316" s="13" t="str">
        <f>IF(AND(F316="f",U316&lt;&gt;""),VLOOKUP(F316,'Appendix 3 Rules'!$A$1:$N$34,8,FALSE),"")</f>
        <v/>
      </c>
    </row>
    <row r="317" spans="1:41" ht="18" customHeight="1" x14ac:dyDescent="0.2">
      <c r="B317" s="70"/>
      <c r="C317" s="9"/>
      <c r="D317" s="10"/>
      <c r="E317" s="9"/>
      <c r="F317" s="8"/>
      <c r="G317" s="20" t="str">
        <f>IF(F317="","",SUMPRODUCT(IF(I317="",0,INDEX('Appendix 3 Rules'!$B$2:$B$18,MATCH(F317,'Appendix 3 Rules'!$A$2:$A$17))))+(IF(K317="",0,INDEX('Appendix 3 Rules'!$C$2:$C$18,MATCH(F317,'Appendix 3 Rules'!$A$2:$A$17))))+(IF(M317="",0,INDEX('Appendix 3 Rules'!$D$2:$D$18,MATCH(F317,'Appendix 3 Rules'!$A$2:$A$17))))+(IF(O317="",0,INDEX('Appendix 3 Rules'!$E$2:$E$18,MATCH(F317,'Appendix 3 Rules'!$A$2:$A$17))))+(IF(Q317="",0,INDEX('Appendix 3 Rules'!$F$2:$F$18,MATCH(F317,'Appendix 3 Rules'!$A$2:$A$17))))+(IF(S317="",0,INDEX('Appendix 3 Rules'!$G$2:$G$18,MATCH(F317,'Appendix 3 Rules'!$A$2:$A$17))))+(IF(U317="",0,INDEX('Appendix 3 Rules'!$H$2:$H$18,MATCH(F317,'Appendix 3 Rules'!$A$2:$A$17))))+(IF(W317="",0,INDEX('Appendix 3 Rules'!$I$2:$I$18,MATCH(F317,'Appendix 3 Rules'!$A$2:$A$17))))+(IF(Y317="",0,INDEX('Appendix 3 Rules'!$J$2:$J$18,MATCH(F317,'Appendix 3 Rules'!$A$2:$A$17))))+(IF(AA317="",0,INDEX('Appendix 3 Rules'!$K$2:$K$18,MATCH(F317,'Appendix 3 Rules'!$A$2:$A$17))))+(IF(AC317="",0,INDEX('Appendix 3 Rules'!$L$2:$L$18,MATCH(F317,'Appendix 3 Rules'!$A$2:$A$17))))+(IF(AE317="",0,INDEX('Appendix 3 Rules'!$M$2:$M$18,MATCH(F317,'Appendix 3 Rules'!$A$2:$A$17))))+(IF(AG317="",0,INDEX('Appendix 3 Rules'!$N$2:$N$18,MATCH(F317,'Appendix 3 Rules'!$A$2:$A$17))))+(IF(F317="gc1",VLOOKUP(F317,'Appendix 3 Rules'!$A$1:$O$34,15)))+(IF(F317="gc2",VLOOKUP(F317,'Appendix 3 Rules'!$A$1:$O$34,15)))+(IF(F317="gc3",VLOOKUP(F317,'Appendix 3 Rules'!$A$1:$O$34,15)))+(IF(F317="gr1",VLOOKUP(F317,'Appendix 3 Rules'!$A$1:$O$34,15)))+(IF(F317="gr2",VLOOKUP(F317,'Appendix 3 Rules'!$A$1:$O$34,15)))+(IF(F317="gr3",VLOOKUP(F317,'Appendix 3 Rules'!$A$1:$O$34,15)))+(IF(F317="h1",VLOOKUP(F317,'Appendix 3 Rules'!$A$1:$O$34,15)))+(IF(F317="h2",VLOOKUP(F317,'Appendix 3 Rules'!$A$1:$O$34,15)))+(IF(F317="h3",VLOOKUP(F317,'Appendix 3 Rules'!$A$1:$O$34,15)))+(IF(F317="i1",VLOOKUP(F317,'Appendix 3 Rules'!$A$1:$O$34,15)))+(IF(F317="i2",VLOOKUP(F317,'Appendix 3 Rules'!$A$1:$O$34,15)))+(IF(F317="j1",VLOOKUP(F317,'Appendix 3 Rules'!$A$1:$O$34,15)))+(IF(F317="j2",VLOOKUP(F317,'Appendix 3 Rules'!$A$1:$O$34,15)))+(IF(F317="k",VLOOKUP(F317,'Appendix 3 Rules'!$A$1:$O$34,15)))+(IF(F317="l1",VLOOKUP(F317,'Appendix 3 Rules'!$A$1:$O$34,15)))+(IF(F317="l2",VLOOKUP(F317,'Appendix 3 Rules'!$A$1:$O$34,15)))+(IF(F317="m1",VLOOKUP(F317,'Appendix 3 Rules'!$A$1:$O$34,15)))+(IF(F317="m2",VLOOKUP(F317,'Appendix 3 Rules'!$A$1:$O$34,15)))+(IF(F317="m3",VLOOKUP(F317,'Appendix 3 Rules'!$A$1:$O$34,15)))+(IF(F317="n",VLOOKUP(F317,'Appendix 3 Rules'!$A$1:$O$34,15)))+(IF(F317="o",VLOOKUP(F317,'Appendix 3 Rules'!$A$1:$O$34,15)))+(IF(F317="p",VLOOKUP(F317,'Appendix 3 Rules'!$A$1:$O$34,15)))+(IF(F317="q",VLOOKUP(F317,'Appendix 3 Rules'!$A$1:$O$34,15)))+(IF(F317="r",VLOOKUP(F317,'Appendix 3 Rules'!$A$1:$O$34,15)))+(IF(F317="s",VLOOKUP(F317,'Appendix 3 Rules'!$A$1:$O$34,15)))+(IF(F317="t",VLOOKUP(F317,'Appendix 3 Rules'!$A$1:$O$34,15)))+(IF(F317="u",VLOOKUP(F317,'Appendix 3 Rules'!$A$1:$O$34,15))))</f>
        <v/>
      </c>
      <c r="H317" s="61" t="str">
        <f>IF(F317="","",IF(OR(F317="d",F317="e",F317="gc1",F317="gc2",F317="gc3",F317="gr1",F317="gr2",F317="gr3",F317="h1",F317="h2",F317="h3",F317="i1",F317="i2",F317="j1",F317="j2",F317="k",F317="l1",F317="l2",F317="m1",F317="m2",F317="m3",F317="n",F317="o",F317="p",F317="q",F317="r",F317="s",F317="t",F317="u",F317="f"),MIN(G317,VLOOKUP(F317,'Appx 3 (Mass) Rules'!$A$1:$D$150,4,0)),MIN(G317,VLOOKUP(F317,'Appx 3 (Mass) Rules'!$A$1:$D$150,4,0),SUMPRODUCT(IF(I317="",0,INDEX('Appendix 3 Rules'!$B$2:$B$18,MATCH(F317,'Appendix 3 Rules'!$A$2:$A$17))))+(IF(K317="",0,INDEX('Appendix 3 Rules'!$C$2:$C$18,MATCH(F317,'Appendix 3 Rules'!$A$2:$A$17))))+(IF(M317="",0,INDEX('Appendix 3 Rules'!$D$2:$D$18,MATCH(F317,'Appendix 3 Rules'!$A$2:$A$17))))+(IF(O317="",0,INDEX('Appendix 3 Rules'!$E$2:$E$18,MATCH(F317,'Appendix 3 Rules'!$A$2:$A$17))))+(IF(Q317="",0,INDEX('Appendix 3 Rules'!$F$2:$F$18,MATCH(F317,'Appendix 3 Rules'!$A$2:$A$17))))+(IF(S317="",0,INDEX('Appendix 3 Rules'!$G$2:$G$18,MATCH(F317,'Appendix 3 Rules'!$A$2:$A$17))))+(IF(U317="",0,INDEX('Appendix 3 Rules'!$H$2:$H$18,MATCH(F317,'Appendix 3 Rules'!$A$2:$A$17))))+(IF(W317="",0,INDEX('Appendix 3 Rules'!$I$2:$I$18,MATCH(F317,'Appendix 3 Rules'!$A$2:$A$17))))+(IF(Y317="",0,INDEX('Appendix 3 Rules'!$J$2:$J$18,MATCH(F317,'Appendix 3 Rules'!$A$2:$A$17))))+(IF(AA317="",0,INDEX('Appendix 3 Rules'!$K$2:$K$18,MATCH(F317,'Appendix 3 Rules'!$A$2:$A$17))))+(IF(AC317="",0,INDEX('Appendix 3 Rules'!$L$2:$L$18,MATCH(F317,'Appendix 3 Rules'!$A$2:$A$17))))+(IF(AE317="",0,INDEX('Appendix 3 Rules'!$M$2:$M$18,MATCH(F317,'Appendix 3 Rules'!$A$2:$A$17))))+(IF(AG317="",0,INDEX('Appendix 3 Rules'!$N$2:$N$18,MATCH(F317,'Appendix 3 Rules'!$A$2:$A$17))))+(IF(F317="gc1",VLOOKUP(F317,'Appendix 3 Rules'!$A$1:$O$34,15)))+(IF(F317="gc2",VLOOKUP(F317,'Appendix 3 Rules'!$A$1:$O$34,15)))+(IF(F317="gc3",VLOOKUP(F317,'Appendix 3 Rules'!$A$1:$O$34,15)))+(IF(F317="gr1",VLOOKUP(F317,'Appendix 3 Rules'!$A$1:$O$34,15)))+(IF(F317="gr2",VLOOKUP(F317,'Appendix 3 Rules'!$A$1:$O$34,15)))+(IF(F317="gr3",VLOOKUP(F317,'Appendix 3 Rules'!$A$1:$O$34,15)))+(IF(F317="h1",VLOOKUP(F317,'Appendix 3 Rules'!$A$1:$O$34,15)))+(IF(F317="h2",VLOOKUP(F317,'Appendix 3 Rules'!$A$1:$O$34,15)))+(IF(F317="h3",VLOOKUP(F317,'Appendix 3 Rules'!$A$1:$O$34,15)))+(IF(F317="i1",VLOOKUP(F317,'Appendix 3 Rules'!$A$1:$O$34,15)))+(IF(F317="i2",VLOOKUP(F317,'Appendix 3 Rules'!$A$1:$O$34,15)))+(IF(F317="j1",VLOOKUP(F317,'Appendix 3 Rules'!$A$1:$O$34,15)))+(IF(F317="j2",VLOOKUP(F317,'Appendix 3 Rules'!$A$1:$O$34,15)))+(IF(F317="k",VLOOKUP(F317,'Appendix 3 Rules'!$A$1:$O$34,15)))+(IF(F317="l1",VLOOKUP(F317,'Appendix 3 Rules'!$A$1:$O$34,15)))+(IF(F317="l2",VLOOKUP(F317,'Appendix 3 Rules'!$A$1:$O$34,15)))+(IF(F317="m1",VLOOKUP(F317,'Appendix 3 Rules'!$A$1:$O$34,15)))+(IF(F317="m2",VLOOKUP(F317,'Appendix 3 Rules'!$A$1:$O$34,15)))+(IF(F317="m3",VLOOKUP(F317,'Appendix 3 Rules'!$A$1:$O$34,15)))+(IF(F317="n",VLOOKUP(F317,'Appendix 3 Rules'!$A$1:$O$34,15)))+(IF(F317="o",VLOOKUP(F317,'Appendix 3 Rules'!$A$1:$O$34,15)))+(IF(F317="p",VLOOKUP(F317,'Appendix 3 Rules'!$A$1:$O$34,15)))+(IF(F317="q",VLOOKUP(F317,'Appendix 3 Rules'!$A$1:$O$34,15)))+(IF(F317="r",VLOOKUP(F317,'Appendix 3 Rules'!$A$1:$O$34,15)))+(IF(F317="s",VLOOKUP(F317,'Appendix 3 Rules'!$A$1:$O$34,15)))+(IF(F317="t",VLOOKUP(F317,'Appendix 3 Rules'!$A$1:$O$34,15)))+(IF(F317="u",VLOOKUP(F317,'Appendix 3 Rules'!$A$1:$O$34,15))))))</f>
        <v/>
      </c>
      <c r="I317" s="12"/>
      <c r="J317" s="13"/>
      <c r="K317" s="12"/>
      <c r="L317" s="13"/>
      <c r="M317" s="12"/>
      <c r="N317" s="13"/>
      <c r="O317" s="12"/>
      <c r="P317" s="13"/>
      <c r="Q317" s="12"/>
      <c r="R317" s="13"/>
      <c r="S317" s="12"/>
      <c r="T317" s="13"/>
      <c r="U317" s="12"/>
      <c r="V317" s="13"/>
      <c r="W317" s="12"/>
      <c r="X317" s="13"/>
      <c r="Y317" s="12"/>
      <c r="Z317" s="13"/>
      <c r="AA317" s="12"/>
      <c r="AB317" s="13"/>
      <c r="AC317" s="8"/>
      <c r="AD317" s="13"/>
      <c r="AE317" s="8"/>
      <c r="AF317" s="13"/>
      <c r="AG317" s="8"/>
      <c r="AH317" s="13"/>
      <c r="AI317" s="13"/>
      <c r="AJ317" s="13"/>
      <c r="AK317" s="13"/>
      <c r="AL317" s="13"/>
      <c r="AM317" s="13" t="str">
        <f>IF(OR(AE317&lt;&gt;"",AG317&lt;&gt;""),"",IF(AND(F317&lt;&gt;"f",M317&lt;&gt;""),VLOOKUP(F317,'Appendix 3 Rules'!$A$1:$O$34,4,0),""))</f>
        <v/>
      </c>
      <c r="AN317" s="13" t="str">
        <f>IF(Q317="","",VLOOKUP(F317,'Appendix 3 Rules'!$A$1:$N$34,6,FALSE))</f>
        <v/>
      </c>
      <c r="AO317" s="13" t="str">
        <f>IF(AND(F317="f",U317&lt;&gt;""),VLOOKUP(F317,'Appendix 3 Rules'!$A$1:$N$34,8,FALSE),"")</f>
        <v/>
      </c>
    </row>
    <row r="318" spans="1:41" ht="18" customHeight="1" x14ac:dyDescent="0.2">
      <c r="A318" s="66"/>
      <c r="B318" s="70"/>
      <c r="C318" s="9"/>
      <c r="D318" s="10"/>
      <c r="E318" s="9"/>
      <c r="F318" s="8"/>
      <c r="G318" s="20" t="str">
        <f>IF(F318="","",SUMPRODUCT(IF(I318="",0,INDEX('Appendix 3 Rules'!$B$2:$B$18,MATCH(F318,'Appendix 3 Rules'!$A$2:$A$17))))+(IF(K318="",0,INDEX('Appendix 3 Rules'!$C$2:$C$18,MATCH(F318,'Appendix 3 Rules'!$A$2:$A$17))))+(IF(M318="",0,INDEX('Appendix 3 Rules'!$D$2:$D$18,MATCH(F318,'Appendix 3 Rules'!$A$2:$A$17))))+(IF(O318="",0,INDEX('Appendix 3 Rules'!$E$2:$E$18,MATCH(F318,'Appendix 3 Rules'!$A$2:$A$17))))+(IF(Q318="",0,INDEX('Appendix 3 Rules'!$F$2:$F$18,MATCH(F318,'Appendix 3 Rules'!$A$2:$A$17))))+(IF(S318="",0,INDEX('Appendix 3 Rules'!$G$2:$G$18,MATCH(F318,'Appendix 3 Rules'!$A$2:$A$17))))+(IF(U318="",0,INDEX('Appendix 3 Rules'!$H$2:$H$18,MATCH(F318,'Appendix 3 Rules'!$A$2:$A$17))))+(IF(W318="",0,INDEX('Appendix 3 Rules'!$I$2:$I$18,MATCH(F318,'Appendix 3 Rules'!$A$2:$A$17))))+(IF(Y318="",0,INDEX('Appendix 3 Rules'!$J$2:$J$18,MATCH(F318,'Appendix 3 Rules'!$A$2:$A$17))))+(IF(AA318="",0,INDEX('Appendix 3 Rules'!$K$2:$K$18,MATCH(F318,'Appendix 3 Rules'!$A$2:$A$17))))+(IF(AC318="",0,INDEX('Appendix 3 Rules'!$L$2:$L$18,MATCH(F318,'Appendix 3 Rules'!$A$2:$A$17))))+(IF(AE318="",0,INDEX('Appendix 3 Rules'!$M$2:$M$18,MATCH(F318,'Appendix 3 Rules'!$A$2:$A$17))))+(IF(AG318="",0,INDEX('Appendix 3 Rules'!$N$2:$N$18,MATCH(F318,'Appendix 3 Rules'!$A$2:$A$17))))+(IF(F318="gc1",VLOOKUP(F318,'Appendix 3 Rules'!$A$1:$O$34,15)))+(IF(F318="gc2",VLOOKUP(F318,'Appendix 3 Rules'!$A$1:$O$34,15)))+(IF(F318="gc3",VLOOKUP(F318,'Appendix 3 Rules'!$A$1:$O$34,15)))+(IF(F318="gr1",VLOOKUP(F318,'Appendix 3 Rules'!$A$1:$O$34,15)))+(IF(F318="gr2",VLOOKUP(F318,'Appendix 3 Rules'!$A$1:$O$34,15)))+(IF(F318="gr3",VLOOKUP(F318,'Appendix 3 Rules'!$A$1:$O$34,15)))+(IF(F318="h1",VLOOKUP(F318,'Appendix 3 Rules'!$A$1:$O$34,15)))+(IF(F318="h2",VLOOKUP(F318,'Appendix 3 Rules'!$A$1:$O$34,15)))+(IF(F318="h3",VLOOKUP(F318,'Appendix 3 Rules'!$A$1:$O$34,15)))+(IF(F318="i1",VLOOKUP(F318,'Appendix 3 Rules'!$A$1:$O$34,15)))+(IF(F318="i2",VLOOKUP(F318,'Appendix 3 Rules'!$A$1:$O$34,15)))+(IF(F318="j1",VLOOKUP(F318,'Appendix 3 Rules'!$A$1:$O$34,15)))+(IF(F318="j2",VLOOKUP(F318,'Appendix 3 Rules'!$A$1:$O$34,15)))+(IF(F318="k",VLOOKUP(F318,'Appendix 3 Rules'!$A$1:$O$34,15)))+(IF(F318="l1",VLOOKUP(F318,'Appendix 3 Rules'!$A$1:$O$34,15)))+(IF(F318="l2",VLOOKUP(F318,'Appendix 3 Rules'!$A$1:$O$34,15)))+(IF(F318="m1",VLOOKUP(F318,'Appendix 3 Rules'!$A$1:$O$34,15)))+(IF(F318="m2",VLOOKUP(F318,'Appendix 3 Rules'!$A$1:$O$34,15)))+(IF(F318="m3",VLOOKUP(F318,'Appendix 3 Rules'!$A$1:$O$34,15)))+(IF(F318="n",VLOOKUP(F318,'Appendix 3 Rules'!$A$1:$O$34,15)))+(IF(F318="o",VLOOKUP(F318,'Appendix 3 Rules'!$A$1:$O$34,15)))+(IF(F318="p",VLOOKUP(F318,'Appendix 3 Rules'!$A$1:$O$34,15)))+(IF(F318="q",VLOOKUP(F318,'Appendix 3 Rules'!$A$1:$O$34,15)))+(IF(F318="r",VLOOKUP(F318,'Appendix 3 Rules'!$A$1:$O$34,15)))+(IF(F318="s",VLOOKUP(F318,'Appendix 3 Rules'!$A$1:$O$34,15)))+(IF(F318="t",VLOOKUP(F318,'Appendix 3 Rules'!$A$1:$O$34,15)))+(IF(F318="u",VLOOKUP(F318,'Appendix 3 Rules'!$A$1:$O$34,15))))</f>
        <v/>
      </c>
      <c r="H318" s="61" t="str">
        <f>IF(F318="","",IF(OR(F318="d",F318="e",F318="gc1",F318="gc2",F318="gc3",F318="gr1",F318="gr2",F318="gr3",F318="h1",F318="h2",F318="h3",F318="i1",F318="i2",F318="j1",F318="j2",F318="k",F318="l1",F318="l2",F318="m1",F318="m2",F318="m3",F318="n",F318="o",F318="p",F318="q",F318="r",F318="s",F318="t",F318="u",F318="f"),MIN(G318,VLOOKUP(F318,'Appx 3 (Mass) Rules'!$A$1:$D$150,4,0)),MIN(G318,VLOOKUP(F318,'Appx 3 (Mass) Rules'!$A$1:$D$150,4,0),SUMPRODUCT(IF(I318="",0,INDEX('Appendix 3 Rules'!$B$2:$B$18,MATCH(F318,'Appendix 3 Rules'!$A$2:$A$17))))+(IF(K318="",0,INDEX('Appendix 3 Rules'!$C$2:$C$18,MATCH(F318,'Appendix 3 Rules'!$A$2:$A$17))))+(IF(M318="",0,INDEX('Appendix 3 Rules'!$D$2:$D$18,MATCH(F318,'Appendix 3 Rules'!$A$2:$A$17))))+(IF(O318="",0,INDEX('Appendix 3 Rules'!$E$2:$E$18,MATCH(F318,'Appendix 3 Rules'!$A$2:$A$17))))+(IF(Q318="",0,INDEX('Appendix 3 Rules'!$F$2:$F$18,MATCH(F318,'Appendix 3 Rules'!$A$2:$A$17))))+(IF(S318="",0,INDEX('Appendix 3 Rules'!$G$2:$G$18,MATCH(F318,'Appendix 3 Rules'!$A$2:$A$17))))+(IF(U318="",0,INDEX('Appendix 3 Rules'!$H$2:$H$18,MATCH(F318,'Appendix 3 Rules'!$A$2:$A$17))))+(IF(W318="",0,INDEX('Appendix 3 Rules'!$I$2:$I$18,MATCH(F318,'Appendix 3 Rules'!$A$2:$A$17))))+(IF(Y318="",0,INDEX('Appendix 3 Rules'!$J$2:$J$18,MATCH(F318,'Appendix 3 Rules'!$A$2:$A$17))))+(IF(AA318="",0,INDEX('Appendix 3 Rules'!$K$2:$K$18,MATCH(F318,'Appendix 3 Rules'!$A$2:$A$17))))+(IF(AC318="",0,INDEX('Appendix 3 Rules'!$L$2:$L$18,MATCH(F318,'Appendix 3 Rules'!$A$2:$A$17))))+(IF(AE318="",0,INDEX('Appendix 3 Rules'!$M$2:$M$18,MATCH(F318,'Appendix 3 Rules'!$A$2:$A$17))))+(IF(AG318="",0,INDEX('Appendix 3 Rules'!$N$2:$N$18,MATCH(F318,'Appendix 3 Rules'!$A$2:$A$17))))+(IF(F318="gc1",VLOOKUP(F318,'Appendix 3 Rules'!$A$1:$O$34,15)))+(IF(F318="gc2",VLOOKUP(F318,'Appendix 3 Rules'!$A$1:$O$34,15)))+(IF(F318="gc3",VLOOKUP(F318,'Appendix 3 Rules'!$A$1:$O$34,15)))+(IF(F318="gr1",VLOOKUP(F318,'Appendix 3 Rules'!$A$1:$O$34,15)))+(IF(F318="gr2",VLOOKUP(F318,'Appendix 3 Rules'!$A$1:$O$34,15)))+(IF(F318="gr3",VLOOKUP(F318,'Appendix 3 Rules'!$A$1:$O$34,15)))+(IF(F318="h1",VLOOKUP(F318,'Appendix 3 Rules'!$A$1:$O$34,15)))+(IF(F318="h2",VLOOKUP(F318,'Appendix 3 Rules'!$A$1:$O$34,15)))+(IF(F318="h3",VLOOKUP(F318,'Appendix 3 Rules'!$A$1:$O$34,15)))+(IF(F318="i1",VLOOKUP(F318,'Appendix 3 Rules'!$A$1:$O$34,15)))+(IF(F318="i2",VLOOKUP(F318,'Appendix 3 Rules'!$A$1:$O$34,15)))+(IF(F318="j1",VLOOKUP(F318,'Appendix 3 Rules'!$A$1:$O$34,15)))+(IF(F318="j2",VLOOKUP(F318,'Appendix 3 Rules'!$A$1:$O$34,15)))+(IF(F318="k",VLOOKUP(F318,'Appendix 3 Rules'!$A$1:$O$34,15)))+(IF(F318="l1",VLOOKUP(F318,'Appendix 3 Rules'!$A$1:$O$34,15)))+(IF(F318="l2",VLOOKUP(F318,'Appendix 3 Rules'!$A$1:$O$34,15)))+(IF(F318="m1",VLOOKUP(F318,'Appendix 3 Rules'!$A$1:$O$34,15)))+(IF(F318="m2",VLOOKUP(F318,'Appendix 3 Rules'!$A$1:$O$34,15)))+(IF(F318="m3",VLOOKUP(F318,'Appendix 3 Rules'!$A$1:$O$34,15)))+(IF(F318="n",VLOOKUP(F318,'Appendix 3 Rules'!$A$1:$O$34,15)))+(IF(F318="o",VLOOKUP(F318,'Appendix 3 Rules'!$A$1:$O$34,15)))+(IF(F318="p",VLOOKUP(F318,'Appendix 3 Rules'!$A$1:$O$34,15)))+(IF(F318="q",VLOOKUP(F318,'Appendix 3 Rules'!$A$1:$O$34,15)))+(IF(F318="r",VLOOKUP(F318,'Appendix 3 Rules'!$A$1:$O$34,15)))+(IF(F318="s",VLOOKUP(F318,'Appendix 3 Rules'!$A$1:$O$34,15)))+(IF(F318="t",VLOOKUP(F318,'Appendix 3 Rules'!$A$1:$O$34,15)))+(IF(F318="u",VLOOKUP(F318,'Appendix 3 Rules'!$A$1:$O$34,15))))))</f>
        <v/>
      </c>
      <c r="I318" s="11"/>
      <c r="J318" s="14"/>
      <c r="K318" s="11"/>
      <c r="L318" s="14"/>
      <c r="M318" s="11"/>
      <c r="N318" s="14"/>
      <c r="O318" s="11"/>
      <c r="P318" s="14"/>
      <c r="Q318" s="11"/>
      <c r="R318" s="14"/>
      <c r="S318" s="68"/>
      <c r="T318" s="14"/>
      <c r="U318" s="11"/>
      <c r="V318" s="14"/>
      <c r="W318" s="11"/>
      <c r="X318" s="14"/>
      <c r="Y318" s="69"/>
      <c r="Z318" s="14"/>
      <c r="AA318" s="69"/>
      <c r="AB318" s="14"/>
      <c r="AC318" s="8"/>
      <c r="AD318" s="13"/>
      <c r="AE318" s="8"/>
      <c r="AF318" s="13"/>
      <c r="AG318" s="8"/>
      <c r="AH318" s="13"/>
      <c r="AI318" s="13"/>
      <c r="AJ318" s="13"/>
      <c r="AK318" s="13"/>
      <c r="AL318" s="13"/>
      <c r="AM318" s="13" t="str">
        <f>IF(OR(AE318&lt;&gt;"",AG318&lt;&gt;""),"",IF(AND(F318&lt;&gt;"f",M318&lt;&gt;""),VLOOKUP(F318,'Appendix 3 Rules'!$A$1:$O$34,4,0),""))</f>
        <v/>
      </c>
      <c r="AN318" s="13" t="str">
        <f>IF(Q318="","",VLOOKUP(F318,'Appendix 3 Rules'!$A$1:$N$34,6,FALSE))</f>
        <v/>
      </c>
      <c r="AO318" s="13" t="str">
        <f>IF(AND(F318="f",U318&lt;&gt;""),VLOOKUP(F318,'Appendix 3 Rules'!$A$1:$N$34,8,FALSE),"")</f>
        <v/>
      </c>
    </row>
    <row r="319" spans="1:41" ht="18" customHeight="1" x14ac:dyDescent="0.2">
      <c r="B319" s="70"/>
      <c r="C319" s="9"/>
      <c r="D319" s="10"/>
      <c r="E319" s="9"/>
      <c r="F319" s="8"/>
      <c r="G319" s="20" t="str">
        <f>IF(F319="","",SUMPRODUCT(IF(I319="",0,INDEX('Appendix 3 Rules'!$B$2:$B$18,MATCH(F319,'Appendix 3 Rules'!$A$2:$A$17))))+(IF(K319="",0,INDEX('Appendix 3 Rules'!$C$2:$C$18,MATCH(F319,'Appendix 3 Rules'!$A$2:$A$17))))+(IF(M319="",0,INDEX('Appendix 3 Rules'!$D$2:$D$18,MATCH(F319,'Appendix 3 Rules'!$A$2:$A$17))))+(IF(O319="",0,INDEX('Appendix 3 Rules'!$E$2:$E$18,MATCH(F319,'Appendix 3 Rules'!$A$2:$A$17))))+(IF(Q319="",0,INDEX('Appendix 3 Rules'!$F$2:$F$18,MATCH(F319,'Appendix 3 Rules'!$A$2:$A$17))))+(IF(S319="",0,INDEX('Appendix 3 Rules'!$G$2:$G$18,MATCH(F319,'Appendix 3 Rules'!$A$2:$A$17))))+(IF(U319="",0,INDEX('Appendix 3 Rules'!$H$2:$H$18,MATCH(F319,'Appendix 3 Rules'!$A$2:$A$17))))+(IF(W319="",0,INDEX('Appendix 3 Rules'!$I$2:$I$18,MATCH(F319,'Appendix 3 Rules'!$A$2:$A$17))))+(IF(Y319="",0,INDEX('Appendix 3 Rules'!$J$2:$J$18,MATCH(F319,'Appendix 3 Rules'!$A$2:$A$17))))+(IF(AA319="",0,INDEX('Appendix 3 Rules'!$K$2:$K$18,MATCH(F319,'Appendix 3 Rules'!$A$2:$A$17))))+(IF(AC319="",0,INDEX('Appendix 3 Rules'!$L$2:$L$18,MATCH(F319,'Appendix 3 Rules'!$A$2:$A$17))))+(IF(AE319="",0,INDEX('Appendix 3 Rules'!$M$2:$M$18,MATCH(F319,'Appendix 3 Rules'!$A$2:$A$17))))+(IF(AG319="",0,INDEX('Appendix 3 Rules'!$N$2:$N$18,MATCH(F319,'Appendix 3 Rules'!$A$2:$A$17))))+(IF(F319="gc1",VLOOKUP(F319,'Appendix 3 Rules'!$A$1:$O$34,15)))+(IF(F319="gc2",VLOOKUP(F319,'Appendix 3 Rules'!$A$1:$O$34,15)))+(IF(F319="gc3",VLOOKUP(F319,'Appendix 3 Rules'!$A$1:$O$34,15)))+(IF(F319="gr1",VLOOKUP(F319,'Appendix 3 Rules'!$A$1:$O$34,15)))+(IF(F319="gr2",VLOOKUP(F319,'Appendix 3 Rules'!$A$1:$O$34,15)))+(IF(F319="gr3",VLOOKUP(F319,'Appendix 3 Rules'!$A$1:$O$34,15)))+(IF(F319="h1",VLOOKUP(F319,'Appendix 3 Rules'!$A$1:$O$34,15)))+(IF(F319="h2",VLOOKUP(F319,'Appendix 3 Rules'!$A$1:$O$34,15)))+(IF(F319="h3",VLOOKUP(F319,'Appendix 3 Rules'!$A$1:$O$34,15)))+(IF(F319="i1",VLOOKUP(F319,'Appendix 3 Rules'!$A$1:$O$34,15)))+(IF(F319="i2",VLOOKUP(F319,'Appendix 3 Rules'!$A$1:$O$34,15)))+(IF(F319="j1",VLOOKUP(F319,'Appendix 3 Rules'!$A$1:$O$34,15)))+(IF(F319="j2",VLOOKUP(F319,'Appendix 3 Rules'!$A$1:$O$34,15)))+(IF(F319="k",VLOOKUP(F319,'Appendix 3 Rules'!$A$1:$O$34,15)))+(IF(F319="l1",VLOOKUP(F319,'Appendix 3 Rules'!$A$1:$O$34,15)))+(IF(F319="l2",VLOOKUP(F319,'Appendix 3 Rules'!$A$1:$O$34,15)))+(IF(F319="m1",VLOOKUP(F319,'Appendix 3 Rules'!$A$1:$O$34,15)))+(IF(F319="m2",VLOOKUP(F319,'Appendix 3 Rules'!$A$1:$O$34,15)))+(IF(F319="m3",VLOOKUP(F319,'Appendix 3 Rules'!$A$1:$O$34,15)))+(IF(F319="n",VLOOKUP(F319,'Appendix 3 Rules'!$A$1:$O$34,15)))+(IF(F319="o",VLOOKUP(F319,'Appendix 3 Rules'!$A$1:$O$34,15)))+(IF(F319="p",VLOOKUP(F319,'Appendix 3 Rules'!$A$1:$O$34,15)))+(IF(F319="q",VLOOKUP(F319,'Appendix 3 Rules'!$A$1:$O$34,15)))+(IF(F319="r",VLOOKUP(F319,'Appendix 3 Rules'!$A$1:$O$34,15)))+(IF(F319="s",VLOOKUP(F319,'Appendix 3 Rules'!$A$1:$O$34,15)))+(IF(F319="t",VLOOKUP(F319,'Appendix 3 Rules'!$A$1:$O$34,15)))+(IF(F319="u",VLOOKUP(F319,'Appendix 3 Rules'!$A$1:$O$34,15))))</f>
        <v/>
      </c>
      <c r="H319" s="61" t="str">
        <f>IF(F319="","",IF(OR(F319="d",F319="e",F319="gc1",F319="gc2",F319="gc3",F319="gr1",F319="gr2",F319="gr3",F319="h1",F319="h2",F319="h3",F319="i1",F319="i2",F319="j1",F319="j2",F319="k",F319="l1",F319="l2",F319="m1",F319="m2",F319="m3",F319="n",F319="o",F319="p",F319="q",F319="r",F319="s",F319="t",F319="u",F319="f"),MIN(G319,VLOOKUP(F319,'Appx 3 (Mass) Rules'!$A$1:$D$150,4,0)),MIN(G319,VLOOKUP(F319,'Appx 3 (Mass) Rules'!$A$1:$D$150,4,0),SUMPRODUCT(IF(I319="",0,INDEX('Appendix 3 Rules'!$B$2:$B$18,MATCH(F319,'Appendix 3 Rules'!$A$2:$A$17))))+(IF(K319="",0,INDEX('Appendix 3 Rules'!$C$2:$C$18,MATCH(F319,'Appendix 3 Rules'!$A$2:$A$17))))+(IF(M319="",0,INDEX('Appendix 3 Rules'!$D$2:$D$18,MATCH(F319,'Appendix 3 Rules'!$A$2:$A$17))))+(IF(O319="",0,INDEX('Appendix 3 Rules'!$E$2:$E$18,MATCH(F319,'Appendix 3 Rules'!$A$2:$A$17))))+(IF(Q319="",0,INDEX('Appendix 3 Rules'!$F$2:$F$18,MATCH(F319,'Appendix 3 Rules'!$A$2:$A$17))))+(IF(S319="",0,INDEX('Appendix 3 Rules'!$G$2:$G$18,MATCH(F319,'Appendix 3 Rules'!$A$2:$A$17))))+(IF(U319="",0,INDEX('Appendix 3 Rules'!$H$2:$H$18,MATCH(F319,'Appendix 3 Rules'!$A$2:$A$17))))+(IF(W319="",0,INDEX('Appendix 3 Rules'!$I$2:$I$18,MATCH(F319,'Appendix 3 Rules'!$A$2:$A$17))))+(IF(Y319="",0,INDEX('Appendix 3 Rules'!$J$2:$J$18,MATCH(F319,'Appendix 3 Rules'!$A$2:$A$17))))+(IF(AA319="",0,INDEX('Appendix 3 Rules'!$K$2:$K$18,MATCH(F319,'Appendix 3 Rules'!$A$2:$A$17))))+(IF(AC319="",0,INDEX('Appendix 3 Rules'!$L$2:$L$18,MATCH(F319,'Appendix 3 Rules'!$A$2:$A$17))))+(IF(AE319="",0,INDEX('Appendix 3 Rules'!$M$2:$M$18,MATCH(F319,'Appendix 3 Rules'!$A$2:$A$17))))+(IF(AG319="",0,INDEX('Appendix 3 Rules'!$N$2:$N$18,MATCH(F319,'Appendix 3 Rules'!$A$2:$A$17))))+(IF(F319="gc1",VLOOKUP(F319,'Appendix 3 Rules'!$A$1:$O$34,15)))+(IF(F319="gc2",VLOOKUP(F319,'Appendix 3 Rules'!$A$1:$O$34,15)))+(IF(F319="gc3",VLOOKUP(F319,'Appendix 3 Rules'!$A$1:$O$34,15)))+(IF(F319="gr1",VLOOKUP(F319,'Appendix 3 Rules'!$A$1:$O$34,15)))+(IF(F319="gr2",VLOOKUP(F319,'Appendix 3 Rules'!$A$1:$O$34,15)))+(IF(F319="gr3",VLOOKUP(F319,'Appendix 3 Rules'!$A$1:$O$34,15)))+(IF(F319="h1",VLOOKUP(F319,'Appendix 3 Rules'!$A$1:$O$34,15)))+(IF(F319="h2",VLOOKUP(F319,'Appendix 3 Rules'!$A$1:$O$34,15)))+(IF(F319="h3",VLOOKUP(F319,'Appendix 3 Rules'!$A$1:$O$34,15)))+(IF(F319="i1",VLOOKUP(F319,'Appendix 3 Rules'!$A$1:$O$34,15)))+(IF(F319="i2",VLOOKUP(F319,'Appendix 3 Rules'!$A$1:$O$34,15)))+(IF(F319="j1",VLOOKUP(F319,'Appendix 3 Rules'!$A$1:$O$34,15)))+(IF(F319="j2",VLOOKUP(F319,'Appendix 3 Rules'!$A$1:$O$34,15)))+(IF(F319="k",VLOOKUP(F319,'Appendix 3 Rules'!$A$1:$O$34,15)))+(IF(F319="l1",VLOOKUP(F319,'Appendix 3 Rules'!$A$1:$O$34,15)))+(IF(F319="l2",VLOOKUP(F319,'Appendix 3 Rules'!$A$1:$O$34,15)))+(IF(F319="m1",VLOOKUP(F319,'Appendix 3 Rules'!$A$1:$O$34,15)))+(IF(F319="m2",VLOOKUP(F319,'Appendix 3 Rules'!$A$1:$O$34,15)))+(IF(F319="m3",VLOOKUP(F319,'Appendix 3 Rules'!$A$1:$O$34,15)))+(IF(F319="n",VLOOKUP(F319,'Appendix 3 Rules'!$A$1:$O$34,15)))+(IF(F319="o",VLOOKUP(F319,'Appendix 3 Rules'!$A$1:$O$34,15)))+(IF(F319="p",VLOOKUP(F319,'Appendix 3 Rules'!$A$1:$O$34,15)))+(IF(F319="q",VLOOKUP(F319,'Appendix 3 Rules'!$A$1:$O$34,15)))+(IF(F319="r",VLOOKUP(F319,'Appendix 3 Rules'!$A$1:$O$34,15)))+(IF(F319="s",VLOOKUP(F319,'Appendix 3 Rules'!$A$1:$O$34,15)))+(IF(F319="t",VLOOKUP(F319,'Appendix 3 Rules'!$A$1:$O$34,15)))+(IF(F319="u",VLOOKUP(F319,'Appendix 3 Rules'!$A$1:$O$34,15))))))</f>
        <v/>
      </c>
      <c r="I319" s="12"/>
      <c r="J319" s="13"/>
      <c r="K319" s="12"/>
      <c r="L319" s="13"/>
      <c r="M319" s="12"/>
      <c r="N319" s="13"/>
      <c r="O319" s="12"/>
      <c r="P319" s="13"/>
      <c r="Q319" s="12"/>
      <c r="R319" s="13"/>
      <c r="S319" s="12"/>
      <c r="T319" s="13"/>
      <c r="U319" s="12"/>
      <c r="V319" s="13"/>
      <c r="W319" s="12"/>
      <c r="X319" s="13"/>
      <c r="Y319" s="12"/>
      <c r="Z319" s="13"/>
      <c r="AA319" s="12"/>
      <c r="AB319" s="13"/>
      <c r="AC319" s="8"/>
      <c r="AD319" s="13"/>
      <c r="AE319" s="8"/>
      <c r="AF319" s="13"/>
      <c r="AG319" s="8"/>
      <c r="AH319" s="13"/>
      <c r="AI319" s="13"/>
      <c r="AJ319" s="13"/>
      <c r="AK319" s="13"/>
      <c r="AL319" s="13"/>
      <c r="AM319" s="13" t="str">
        <f>IF(OR(AE319&lt;&gt;"",AG319&lt;&gt;""),"",IF(AND(F319&lt;&gt;"f",M319&lt;&gt;""),VLOOKUP(F319,'Appendix 3 Rules'!$A$1:$O$34,4,0),""))</f>
        <v/>
      </c>
      <c r="AN319" s="13" t="str">
        <f>IF(Q319="","",VLOOKUP(F319,'Appendix 3 Rules'!$A$1:$N$34,6,FALSE))</f>
        <v/>
      </c>
      <c r="AO319" s="13" t="str">
        <f>IF(AND(F319="f",U319&lt;&gt;""),VLOOKUP(F319,'Appendix 3 Rules'!$A$1:$N$34,8,FALSE),"")</f>
        <v/>
      </c>
    </row>
    <row r="320" spans="1:41" ht="18" customHeight="1" x14ac:dyDescent="0.2">
      <c r="B320" s="70"/>
      <c r="C320" s="9"/>
      <c r="D320" s="10"/>
      <c r="E320" s="9"/>
      <c r="F320" s="8"/>
      <c r="G320" s="20" t="str">
        <f>IF(F320="","",SUMPRODUCT(IF(I320="",0,INDEX('Appendix 3 Rules'!$B$2:$B$18,MATCH(F320,'Appendix 3 Rules'!$A$2:$A$17))))+(IF(K320="",0,INDEX('Appendix 3 Rules'!$C$2:$C$18,MATCH(F320,'Appendix 3 Rules'!$A$2:$A$17))))+(IF(M320="",0,INDEX('Appendix 3 Rules'!$D$2:$D$18,MATCH(F320,'Appendix 3 Rules'!$A$2:$A$17))))+(IF(O320="",0,INDEX('Appendix 3 Rules'!$E$2:$E$18,MATCH(F320,'Appendix 3 Rules'!$A$2:$A$17))))+(IF(Q320="",0,INDEX('Appendix 3 Rules'!$F$2:$F$18,MATCH(F320,'Appendix 3 Rules'!$A$2:$A$17))))+(IF(S320="",0,INDEX('Appendix 3 Rules'!$G$2:$G$18,MATCH(F320,'Appendix 3 Rules'!$A$2:$A$17))))+(IF(U320="",0,INDEX('Appendix 3 Rules'!$H$2:$H$18,MATCH(F320,'Appendix 3 Rules'!$A$2:$A$17))))+(IF(W320="",0,INDEX('Appendix 3 Rules'!$I$2:$I$18,MATCH(F320,'Appendix 3 Rules'!$A$2:$A$17))))+(IF(Y320="",0,INDEX('Appendix 3 Rules'!$J$2:$J$18,MATCH(F320,'Appendix 3 Rules'!$A$2:$A$17))))+(IF(AA320="",0,INDEX('Appendix 3 Rules'!$K$2:$K$18,MATCH(F320,'Appendix 3 Rules'!$A$2:$A$17))))+(IF(AC320="",0,INDEX('Appendix 3 Rules'!$L$2:$L$18,MATCH(F320,'Appendix 3 Rules'!$A$2:$A$17))))+(IF(AE320="",0,INDEX('Appendix 3 Rules'!$M$2:$M$18,MATCH(F320,'Appendix 3 Rules'!$A$2:$A$17))))+(IF(AG320="",0,INDEX('Appendix 3 Rules'!$N$2:$N$18,MATCH(F320,'Appendix 3 Rules'!$A$2:$A$17))))+(IF(F320="gc1",VLOOKUP(F320,'Appendix 3 Rules'!$A$1:$O$34,15)))+(IF(F320="gc2",VLOOKUP(F320,'Appendix 3 Rules'!$A$1:$O$34,15)))+(IF(F320="gc3",VLOOKUP(F320,'Appendix 3 Rules'!$A$1:$O$34,15)))+(IF(F320="gr1",VLOOKUP(F320,'Appendix 3 Rules'!$A$1:$O$34,15)))+(IF(F320="gr2",VLOOKUP(F320,'Appendix 3 Rules'!$A$1:$O$34,15)))+(IF(F320="gr3",VLOOKUP(F320,'Appendix 3 Rules'!$A$1:$O$34,15)))+(IF(F320="h1",VLOOKUP(F320,'Appendix 3 Rules'!$A$1:$O$34,15)))+(IF(F320="h2",VLOOKUP(F320,'Appendix 3 Rules'!$A$1:$O$34,15)))+(IF(F320="h3",VLOOKUP(F320,'Appendix 3 Rules'!$A$1:$O$34,15)))+(IF(F320="i1",VLOOKUP(F320,'Appendix 3 Rules'!$A$1:$O$34,15)))+(IF(F320="i2",VLOOKUP(F320,'Appendix 3 Rules'!$A$1:$O$34,15)))+(IF(F320="j1",VLOOKUP(F320,'Appendix 3 Rules'!$A$1:$O$34,15)))+(IF(F320="j2",VLOOKUP(F320,'Appendix 3 Rules'!$A$1:$O$34,15)))+(IF(F320="k",VLOOKUP(F320,'Appendix 3 Rules'!$A$1:$O$34,15)))+(IF(F320="l1",VLOOKUP(F320,'Appendix 3 Rules'!$A$1:$O$34,15)))+(IF(F320="l2",VLOOKUP(F320,'Appendix 3 Rules'!$A$1:$O$34,15)))+(IF(F320="m1",VLOOKUP(F320,'Appendix 3 Rules'!$A$1:$O$34,15)))+(IF(F320="m2",VLOOKUP(F320,'Appendix 3 Rules'!$A$1:$O$34,15)))+(IF(F320="m3",VLOOKUP(F320,'Appendix 3 Rules'!$A$1:$O$34,15)))+(IF(F320="n",VLOOKUP(F320,'Appendix 3 Rules'!$A$1:$O$34,15)))+(IF(F320="o",VLOOKUP(F320,'Appendix 3 Rules'!$A$1:$O$34,15)))+(IF(F320="p",VLOOKUP(F320,'Appendix 3 Rules'!$A$1:$O$34,15)))+(IF(F320="q",VLOOKUP(F320,'Appendix 3 Rules'!$A$1:$O$34,15)))+(IF(F320="r",VLOOKUP(F320,'Appendix 3 Rules'!$A$1:$O$34,15)))+(IF(F320="s",VLOOKUP(F320,'Appendix 3 Rules'!$A$1:$O$34,15)))+(IF(F320="t",VLOOKUP(F320,'Appendix 3 Rules'!$A$1:$O$34,15)))+(IF(F320="u",VLOOKUP(F320,'Appendix 3 Rules'!$A$1:$O$34,15))))</f>
        <v/>
      </c>
      <c r="H320" s="61" t="str">
        <f>IF(F320="","",IF(OR(F320="d",F320="e",F320="gc1",F320="gc2",F320="gc3",F320="gr1",F320="gr2",F320="gr3",F320="h1",F320="h2",F320="h3",F320="i1",F320="i2",F320="j1",F320="j2",F320="k",F320="l1",F320="l2",F320="m1",F320="m2",F320="m3",F320="n",F320="o",F320="p",F320="q",F320="r",F320="s",F320="t",F320="u",F320="f"),MIN(G320,VLOOKUP(F320,'Appx 3 (Mass) Rules'!$A$1:$D$150,4,0)),MIN(G320,VLOOKUP(F320,'Appx 3 (Mass) Rules'!$A$1:$D$150,4,0),SUMPRODUCT(IF(I320="",0,INDEX('Appendix 3 Rules'!$B$2:$B$18,MATCH(F320,'Appendix 3 Rules'!$A$2:$A$17))))+(IF(K320="",0,INDEX('Appendix 3 Rules'!$C$2:$C$18,MATCH(F320,'Appendix 3 Rules'!$A$2:$A$17))))+(IF(M320="",0,INDEX('Appendix 3 Rules'!$D$2:$D$18,MATCH(F320,'Appendix 3 Rules'!$A$2:$A$17))))+(IF(O320="",0,INDEX('Appendix 3 Rules'!$E$2:$E$18,MATCH(F320,'Appendix 3 Rules'!$A$2:$A$17))))+(IF(Q320="",0,INDEX('Appendix 3 Rules'!$F$2:$F$18,MATCH(F320,'Appendix 3 Rules'!$A$2:$A$17))))+(IF(S320="",0,INDEX('Appendix 3 Rules'!$G$2:$G$18,MATCH(F320,'Appendix 3 Rules'!$A$2:$A$17))))+(IF(U320="",0,INDEX('Appendix 3 Rules'!$H$2:$H$18,MATCH(F320,'Appendix 3 Rules'!$A$2:$A$17))))+(IF(W320="",0,INDEX('Appendix 3 Rules'!$I$2:$I$18,MATCH(F320,'Appendix 3 Rules'!$A$2:$A$17))))+(IF(Y320="",0,INDEX('Appendix 3 Rules'!$J$2:$J$18,MATCH(F320,'Appendix 3 Rules'!$A$2:$A$17))))+(IF(AA320="",0,INDEX('Appendix 3 Rules'!$K$2:$K$18,MATCH(F320,'Appendix 3 Rules'!$A$2:$A$17))))+(IF(AC320="",0,INDEX('Appendix 3 Rules'!$L$2:$L$18,MATCH(F320,'Appendix 3 Rules'!$A$2:$A$17))))+(IF(AE320="",0,INDEX('Appendix 3 Rules'!$M$2:$M$18,MATCH(F320,'Appendix 3 Rules'!$A$2:$A$17))))+(IF(AG320="",0,INDEX('Appendix 3 Rules'!$N$2:$N$18,MATCH(F320,'Appendix 3 Rules'!$A$2:$A$17))))+(IF(F320="gc1",VLOOKUP(F320,'Appendix 3 Rules'!$A$1:$O$34,15)))+(IF(F320="gc2",VLOOKUP(F320,'Appendix 3 Rules'!$A$1:$O$34,15)))+(IF(F320="gc3",VLOOKUP(F320,'Appendix 3 Rules'!$A$1:$O$34,15)))+(IF(F320="gr1",VLOOKUP(F320,'Appendix 3 Rules'!$A$1:$O$34,15)))+(IF(F320="gr2",VLOOKUP(F320,'Appendix 3 Rules'!$A$1:$O$34,15)))+(IF(F320="gr3",VLOOKUP(F320,'Appendix 3 Rules'!$A$1:$O$34,15)))+(IF(F320="h1",VLOOKUP(F320,'Appendix 3 Rules'!$A$1:$O$34,15)))+(IF(F320="h2",VLOOKUP(F320,'Appendix 3 Rules'!$A$1:$O$34,15)))+(IF(F320="h3",VLOOKUP(F320,'Appendix 3 Rules'!$A$1:$O$34,15)))+(IF(F320="i1",VLOOKUP(F320,'Appendix 3 Rules'!$A$1:$O$34,15)))+(IF(F320="i2",VLOOKUP(F320,'Appendix 3 Rules'!$A$1:$O$34,15)))+(IF(F320="j1",VLOOKUP(F320,'Appendix 3 Rules'!$A$1:$O$34,15)))+(IF(F320="j2",VLOOKUP(F320,'Appendix 3 Rules'!$A$1:$O$34,15)))+(IF(F320="k",VLOOKUP(F320,'Appendix 3 Rules'!$A$1:$O$34,15)))+(IF(F320="l1",VLOOKUP(F320,'Appendix 3 Rules'!$A$1:$O$34,15)))+(IF(F320="l2",VLOOKUP(F320,'Appendix 3 Rules'!$A$1:$O$34,15)))+(IF(F320="m1",VLOOKUP(F320,'Appendix 3 Rules'!$A$1:$O$34,15)))+(IF(F320="m2",VLOOKUP(F320,'Appendix 3 Rules'!$A$1:$O$34,15)))+(IF(F320="m3",VLOOKUP(F320,'Appendix 3 Rules'!$A$1:$O$34,15)))+(IF(F320="n",VLOOKUP(F320,'Appendix 3 Rules'!$A$1:$O$34,15)))+(IF(F320="o",VLOOKUP(F320,'Appendix 3 Rules'!$A$1:$O$34,15)))+(IF(F320="p",VLOOKUP(F320,'Appendix 3 Rules'!$A$1:$O$34,15)))+(IF(F320="q",VLOOKUP(F320,'Appendix 3 Rules'!$A$1:$O$34,15)))+(IF(F320="r",VLOOKUP(F320,'Appendix 3 Rules'!$A$1:$O$34,15)))+(IF(F320="s",VLOOKUP(F320,'Appendix 3 Rules'!$A$1:$O$34,15)))+(IF(F320="t",VLOOKUP(F320,'Appendix 3 Rules'!$A$1:$O$34,15)))+(IF(F320="u",VLOOKUP(F320,'Appendix 3 Rules'!$A$1:$O$34,15))))))</f>
        <v/>
      </c>
      <c r="I320" s="11"/>
      <c r="J320" s="14"/>
      <c r="K320" s="11"/>
      <c r="L320" s="14"/>
      <c r="M320" s="11"/>
      <c r="N320" s="14"/>
      <c r="O320" s="11"/>
      <c r="P320" s="14"/>
      <c r="Q320" s="11"/>
      <c r="R320" s="14"/>
      <c r="S320" s="68"/>
      <c r="T320" s="14"/>
      <c r="U320" s="11"/>
      <c r="V320" s="14"/>
      <c r="W320" s="11"/>
      <c r="X320" s="14"/>
      <c r="Y320" s="69"/>
      <c r="Z320" s="14"/>
      <c r="AA320" s="69"/>
      <c r="AB320" s="14"/>
      <c r="AC320" s="8"/>
      <c r="AD320" s="13"/>
      <c r="AE320" s="8"/>
      <c r="AF320" s="13"/>
      <c r="AG320" s="8"/>
      <c r="AH320" s="13"/>
      <c r="AI320" s="13"/>
      <c r="AJ320" s="13"/>
      <c r="AK320" s="13"/>
      <c r="AL320" s="13"/>
      <c r="AM320" s="13" t="str">
        <f>IF(OR(AE320&lt;&gt;"",AG320&lt;&gt;""),"",IF(AND(F320&lt;&gt;"f",M320&lt;&gt;""),VLOOKUP(F320,'Appendix 3 Rules'!$A$1:$O$34,4,0),""))</f>
        <v/>
      </c>
      <c r="AN320" s="13" t="str">
        <f>IF(Q320="","",VLOOKUP(F320,'Appendix 3 Rules'!$A$1:$N$34,6,FALSE))</f>
        <v/>
      </c>
      <c r="AO320" s="13" t="str">
        <f>IF(AND(F320="f",U320&lt;&gt;""),VLOOKUP(F320,'Appendix 3 Rules'!$A$1:$N$34,8,FALSE),"")</f>
        <v/>
      </c>
    </row>
    <row r="321" spans="1:41" ht="18" customHeight="1" x14ac:dyDescent="0.2">
      <c r="B321" s="70"/>
      <c r="C321" s="9"/>
      <c r="D321" s="10"/>
      <c r="E321" s="9"/>
      <c r="F321" s="8"/>
      <c r="G321" s="20" t="str">
        <f>IF(F321="","",SUMPRODUCT(IF(I321="",0,INDEX('Appendix 3 Rules'!$B$2:$B$18,MATCH(F321,'Appendix 3 Rules'!$A$2:$A$17))))+(IF(K321="",0,INDEX('Appendix 3 Rules'!$C$2:$C$18,MATCH(F321,'Appendix 3 Rules'!$A$2:$A$17))))+(IF(M321="",0,INDEX('Appendix 3 Rules'!$D$2:$D$18,MATCH(F321,'Appendix 3 Rules'!$A$2:$A$17))))+(IF(O321="",0,INDEX('Appendix 3 Rules'!$E$2:$E$18,MATCH(F321,'Appendix 3 Rules'!$A$2:$A$17))))+(IF(Q321="",0,INDEX('Appendix 3 Rules'!$F$2:$F$18,MATCH(F321,'Appendix 3 Rules'!$A$2:$A$17))))+(IF(S321="",0,INDEX('Appendix 3 Rules'!$G$2:$G$18,MATCH(F321,'Appendix 3 Rules'!$A$2:$A$17))))+(IF(U321="",0,INDEX('Appendix 3 Rules'!$H$2:$H$18,MATCH(F321,'Appendix 3 Rules'!$A$2:$A$17))))+(IF(W321="",0,INDEX('Appendix 3 Rules'!$I$2:$I$18,MATCH(F321,'Appendix 3 Rules'!$A$2:$A$17))))+(IF(Y321="",0,INDEX('Appendix 3 Rules'!$J$2:$J$18,MATCH(F321,'Appendix 3 Rules'!$A$2:$A$17))))+(IF(AA321="",0,INDEX('Appendix 3 Rules'!$K$2:$K$18,MATCH(F321,'Appendix 3 Rules'!$A$2:$A$17))))+(IF(AC321="",0,INDEX('Appendix 3 Rules'!$L$2:$L$18,MATCH(F321,'Appendix 3 Rules'!$A$2:$A$17))))+(IF(AE321="",0,INDEX('Appendix 3 Rules'!$M$2:$M$18,MATCH(F321,'Appendix 3 Rules'!$A$2:$A$17))))+(IF(AG321="",0,INDEX('Appendix 3 Rules'!$N$2:$N$18,MATCH(F321,'Appendix 3 Rules'!$A$2:$A$17))))+(IF(F321="gc1",VLOOKUP(F321,'Appendix 3 Rules'!$A$1:$O$34,15)))+(IF(F321="gc2",VLOOKUP(F321,'Appendix 3 Rules'!$A$1:$O$34,15)))+(IF(F321="gc3",VLOOKUP(F321,'Appendix 3 Rules'!$A$1:$O$34,15)))+(IF(F321="gr1",VLOOKUP(F321,'Appendix 3 Rules'!$A$1:$O$34,15)))+(IF(F321="gr2",VLOOKUP(F321,'Appendix 3 Rules'!$A$1:$O$34,15)))+(IF(F321="gr3",VLOOKUP(F321,'Appendix 3 Rules'!$A$1:$O$34,15)))+(IF(F321="h1",VLOOKUP(F321,'Appendix 3 Rules'!$A$1:$O$34,15)))+(IF(F321="h2",VLOOKUP(F321,'Appendix 3 Rules'!$A$1:$O$34,15)))+(IF(F321="h3",VLOOKUP(F321,'Appendix 3 Rules'!$A$1:$O$34,15)))+(IF(F321="i1",VLOOKUP(F321,'Appendix 3 Rules'!$A$1:$O$34,15)))+(IF(F321="i2",VLOOKUP(F321,'Appendix 3 Rules'!$A$1:$O$34,15)))+(IF(F321="j1",VLOOKUP(F321,'Appendix 3 Rules'!$A$1:$O$34,15)))+(IF(F321="j2",VLOOKUP(F321,'Appendix 3 Rules'!$A$1:$O$34,15)))+(IF(F321="k",VLOOKUP(F321,'Appendix 3 Rules'!$A$1:$O$34,15)))+(IF(F321="l1",VLOOKUP(F321,'Appendix 3 Rules'!$A$1:$O$34,15)))+(IF(F321="l2",VLOOKUP(F321,'Appendix 3 Rules'!$A$1:$O$34,15)))+(IF(F321="m1",VLOOKUP(F321,'Appendix 3 Rules'!$A$1:$O$34,15)))+(IF(F321="m2",VLOOKUP(F321,'Appendix 3 Rules'!$A$1:$O$34,15)))+(IF(F321="m3",VLOOKUP(F321,'Appendix 3 Rules'!$A$1:$O$34,15)))+(IF(F321="n",VLOOKUP(F321,'Appendix 3 Rules'!$A$1:$O$34,15)))+(IF(F321="o",VLOOKUP(F321,'Appendix 3 Rules'!$A$1:$O$34,15)))+(IF(F321="p",VLOOKUP(F321,'Appendix 3 Rules'!$A$1:$O$34,15)))+(IF(F321="q",VLOOKUP(F321,'Appendix 3 Rules'!$A$1:$O$34,15)))+(IF(F321="r",VLOOKUP(F321,'Appendix 3 Rules'!$A$1:$O$34,15)))+(IF(F321="s",VLOOKUP(F321,'Appendix 3 Rules'!$A$1:$O$34,15)))+(IF(F321="t",VLOOKUP(F321,'Appendix 3 Rules'!$A$1:$O$34,15)))+(IF(F321="u",VLOOKUP(F321,'Appendix 3 Rules'!$A$1:$O$34,15))))</f>
        <v/>
      </c>
      <c r="H321" s="61" t="str">
        <f>IF(F321="","",IF(OR(F321="d",F321="e",F321="gc1",F321="gc2",F321="gc3",F321="gr1",F321="gr2",F321="gr3",F321="h1",F321="h2",F321="h3",F321="i1",F321="i2",F321="j1",F321="j2",F321="k",F321="l1",F321="l2",F321="m1",F321="m2",F321="m3",F321="n",F321="o",F321="p",F321="q",F321="r",F321="s",F321="t",F321="u",F321="f"),MIN(G321,VLOOKUP(F321,'Appx 3 (Mass) Rules'!$A$1:$D$150,4,0)),MIN(G321,VLOOKUP(F321,'Appx 3 (Mass) Rules'!$A$1:$D$150,4,0),SUMPRODUCT(IF(I321="",0,INDEX('Appendix 3 Rules'!$B$2:$B$18,MATCH(F321,'Appendix 3 Rules'!$A$2:$A$17))))+(IF(K321="",0,INDEX('Appendix 3 Rules'!$C$2:$C$18,MATCH(F321,'Appendix 3 Rules'!$A$2:$A$17))))+(IF(M321="",0,INDEX('Appendix 3 Rules'!$D$2:$D$18,MATCH(F321,'Appendix 3 Rules'!$A$2:$A$17))))+(IF(O321="",0,INDEX('Appendix 3 Rules'!$E$2:$E$18,MATCH(F321,'Appendix 3 Rules'!$A$2:$A$17))))+(IF(Q321="",0,INDEX('Appendix 3 Rules'!$F$2:$F$18,MATCH(F321,'Appendix 3 Rules'!$A$2:$A$17))))+(IF(S321="",0,INDEX('Appendix 3 Rules'!$G$2:$G$18,MATCH(F321,'Appendix 3 Rules'!$A$2:$A$17))))+(IF(U321="",0,INDEX('Appendix 3 Rules'!$H$2:$H$18,MATCH(F321,'Appendix 3 Rules'!$A$2:$A$17))))+(IF(W321="",0,INDEX('Appendix 3 Rules'!$I$2:$I$18,MATCH(F321,'Appendix 3 Rules'!$A$2:$A$17))))+(IF(Y321="",0,INDEX('Appendix 3 Rules'!$J$2:$J$18,MATCH(F321,'Appendix 3 Rules'!$A$2:$A$17))))+(IF(AA321="",0,INDEX('Appendix 3 Rules'!$K$2:$K$18,MATCH(F321,'Appendix 3 Rules'!$A$2:$A$17))))+(IF(AC321="",0,INDEX('Appendix 3 Rules'!$L$2:$L$18,MATCH(F321,'Appendix 3 Rules'!$A$2:$A$17))))+(IF(AE321="",0,INDEX('Appendix 3 Rules'!$M$2:$M$18,MATCH(F321,'Appendix 3 Rules'!$A$2:$A$17))))+(IF(AG321="",0,INDEX('Appendix 3 Rules'!$N$2:$N$18,MATCH(F321,'Appendix 3 Rules'!$A$2:$A$17))))+(IF(F321="gc1",VLOOKUP(F321,'Appendix 3 Rules'!$A$1:$O$34,15)))+(IF(F321="gc2",VLOOKUP(F321,'Appendix 3 Rules'!$A$1:$O$34,15)))+(IF(F321="gc3",VLOOKUP(F321,'Appendix 3 Rules'!$A$1:$O$34,15)))+(IF(F321="gr1",VLOOKUP(F321,'Appendix 3 Rules'!$A$1:$O$34,15)))+(IF(F321="gr2",VLOOKUP(F321,'Appendix 3 Rules'!$A$1:$O$34,15)))+(IF(F321="gr3",VLOOKUP(F321,'Appendix 3 Rules'!$A$1:$O$34,15)))+(IF(F321="h1",VLOOKUP(F321,'Appendix 3 Rules'!$A$1:$O$34,15)))+(IF(F321="h2",VLOOKUP(F321,'Appendix 3 Rules'!$A$1:$O$34,15)))+(IF(F321="h3",VLOOKUP(F321,'Appendix 3 Rules'!$A$1:$O$34,15)))+(IF(F321="i1",VLOOKUP(F321,'Appendix 3 Rules'!$A$1:$O$34,15)))+(IF(F321="i2",VLOOKUP(F321,'Appendix 3 Rules'!$A$1:$O$34,15)))+(IF(F321="j1",VLOOKUP(F321,'Appendix 3 Rules'!$A$1:$O$34,15)))+(IF(F321="j2",VLOOKUP(F321,'Appendix 3 Rules'!$A$1:$O$34,15)))+(IF(F321="k",VLOOKUP(F321,'Appendix 3 Rules'!$A$1:$O$34,15)))+(IF(F321="l1",VLOOKUP(F321,'Appendix 3 Rules'!$A$1:$O$34,15)))+(IF(F321="l2",VLOOKUP(F321,'Appendix 3 Rules'!$A$1:$O$34,15)))+(IF(F321="m1",VLOOKUP(F321,'Appendix 3 Rules'!$A$1:$O$34,15)))+(IF(F321="m2",VLOOKUP(F321,'Appendix 3 Rules'!$A$1:$O$34,15)))+(IF(F321="m3",VLOOKUP(F321,'Appendix 3 Rules'!$A$1:$O$34,15)))+(IF(F321="n",VLOOKUP(F321,'Appendix 3 Rules'!$A$1:$O$34,15)))+(IF(F321="o",VLOOKUP(F321,'Appendix 3 Rules'!$A$1:$O$34,15)))+(IF(F321="p",VLOOKUP(F321,'Appendix 3 Rules'!$A$1:$O$34,15)))+(IF(F321="q",VLOOKUP(F321,'Appendix 3 Rules'!$A$1:$O$34,15)))+(IF(F321="r",VLOOKUP(F321,'Appendix 3 Rules'!$A$1:$O$34,15)))+(IF(F321="s",VLOOKUP(F321,'Appendix 3 Rules'!$A$1:$O$34,15)))+(IF(F321="t",VLOOKUP(F321,'Appendix 3 Rules'!$A$1:$O$34,15)))+(IF(F321="u",VLOOKUP(F321,'Appendix 3 Rules'!$A$1:$O$34,15))))))</f>
        <v/>
      </c>
      <c r="I321" s="12"/>
      <c r="J321" s="13"/>
      <c r="K321" s="12"/>
      <c r="L321" s="13"/>
      <c r="M321" s="12"/>
      <c r="N321" s="13"/>
      <c r="O321" s="12"/>
      <c r="P321" s="13"/>
      <c r="Q321" s="12"/>
      <c r="R321" s="13"/>
      <c r="S321" s="12"/>
      <c r="T321" s="13"/>
      <c r="U321" s="12"/>
      <c r="V321" s="13"/>
      <c r="W321" s="12"/>
      <c r="X321" s="13"/>
      <c r="Y321" s="12"/>
      <c r="Z321" s="13"/>
      <c r="AA321" s="12"/>
      <c r="AB321" s="13"/>
      <c r="AC321" s="8"/>
      <c r="AD321" s="13"/>
      <c r="AE321" s="8"/>
      <c r="AF321" s="13"/>
      <c r="AG321" s="8"/>
      <c r="AH321" s="13"/>
      <c r="AI321" s="13"/>
      <c r="AJ321" s="13"/>
      <c r="AK321" s="13"/>
      <c r="AL321" s="13"/>
      <c r="AM321" s="13" t="str">
        <f>IF(OR(AE321&lt;&gt;"",AG321&lt;&gt;""),"",IF(AND(F321&lt;&gt;"f",M321&lt;&gt;""),VLOOKUP(F321,'Appendix 3 Rules'!$A$1:$O$34,4,0),""))</f>
        <v/>
      </c>
      <c r="AN321" s="13" t="str">
        <f>IF(Q321="","",VLOOKUP(F321,'Appendix 3 Rules'!$A$1:$N$34,6,FALSE))</f>
        <v/>
      </c>
      <c r="AO321" s="13" t="str">
        <f>IF(AND(F321="f",U321&lt;&gt;""),VLOOKUP(F321,'Appendix 3 Rules'!$A$1:$N$34,8,FALSE),"")</f>
        <v/>
      </c>
    </row>
    <row r="322" spans="1:41" ht="18" customHeight="1" x14ac:dyDescent="0.2">
      <c r="B322" s="70"/>
      <c r="C322" s="9"/>
      <c r="D322" s="10"/>
      <c r="E322" s="9"/>
      <c r="F322" s="8"/>
      <c r="G322" s="20" t="str">
        <f>IF(F322="","",SUMPRODUCT(IF(I322="",0,INDEX('Appendix 3 Rules'!$B$2:$B$18,MATCH(F322,'Appendix 3 Rules'!$A$2:$A$17))))+(IF(K322="",0,INDEX('Appendix 3 Rules'!$C$2:$C$18,MATCH(F322,'Appendix 3 Rules'!$A$2:$A$17))))+(IF(M322="",0,INDEX('Appendix 3 Rules'!$D$2:$D$18,MATCH(F322,'Appendix 3 Rules'!$A$2:$A$17))))+(IF(O322="",0,INDEX('Appendix 3 Rules'!$E$2:$E$18,MATCH(F322,'Appendix 3 Rules'!$A$2:$A$17))))+(IF(Q322="",0,INDEX('Appendix 3 Rules'!$F$2:$F$18,MATCH(F322,'Appendix 3 Rules'!$A$2:$A$17))))+(IF(S322="",0,INDEX('Appendix 3 Rules'!$G$2:$G$18,MATCH(F322,'Appendix 3 Rules'!$A$2:$A$17))))+(IF(U322="",0,INDEX('Appendix 3 Rules'!$H$2:$H$18,MATCH(F322,'Appendix 3 Rules'!$A$2:$A$17))))+(IF(W322="",0,INDEX('Appendix 3 Rules'!$I$2:$I$18,MATCH(F322,'Appendix 3 Rules'!$A$2:$A$17))))+(IF(Y322="",0,INDEX('Appendix 3 Rules'!$J$2:$J$18,MATCH(F322,'Appendix 3 Rules'!$A$2:$A$17))))+(IF(AA322="",0,INDEX('Appendix 3 Rules'!$K$2:$K$18,MATCH(F322,'Appendix 3 Rules'!$A$2:$A$17))))+(IF(AC322="",0,INDEX('Appendix 3 Rules'!$L$2:$L$18,MATCH(F322,'Appendix 3 Rules'!$A$2:$A$17))))+(IF(AE322="",0,INDEX('Appendix 3 Rules'!$M$2:$M$18,MATCH(F322,'Appendix 3 Rules'!$A$2:$A$17))))+(IF(AG322="",0,INDEX('Appendix 3 Rules'!$N$2:$N$18,MATCH(F322,'Appendix 3 Rules'!$A$2:$A$17))))+(IF(F322="gc1",VLOOKUP(F322,'Appendix 3 Rules'!$A$1:$O$34,15)))+(IF(F322="gc2",VLOOKUP(F322,'Appendix 3 Rules'!$A$1:$O$34,15)))+(IF(F322="gc3",VLOOKUP(F322,'Appendix 3 Rules'!$A$1:$O$34,15)))+(IF(F322="gr1",VLOOKUP(F322,'Appendix 3 Rules'!$A$1:$O$34,15)))+(IF(F322="gr2",VLOOKUP(F322,'Appendix 3 Rules'!$A$1:$O$34,15)))+(IF(F322="gr3",VLOOKUP(F322,'Appendix 3 Rules'!$A$1:$O$34,15)))+(IF(F322="h1",VLOOKUP(F322,'Appendix 3 Rules'!$A$1:$O$34,15)))+(IF(F322="h2",VLOOKUP(F322,'Appendix 3 Rules'!$A$1:$O$34,15)))+(IF(F322="h3",VLOOKUP(F322,'Appendix 3 Rules'!$A$1:$O$34,15)))+(IF(F322="i1",VLOOKUP(F322,'Appendix 3 Rules'!$A$1:$O$34,15)))+(IF(F322="i2",VLOOKUP(F322,'Appendix 3 Rules'!$A$1:$O$34,15)))+(IF(F322="j1",VLOOKUP(F322,'Appendix 3 Rules'!$A$1:$O$34,15)))+(IF(F322="j2",VLOOKUP(F322,'Appendix 3 Rules'!$A$1:$O$34,15)))+(IF(F322="k",VLOOKUP(F322,'Appendix 3 Rules'!$A$1:$O$34,15)))+(IF(F322="l1",VLOOKUP(F322,'Appendix 3 Rules'!$A$1:$O$34,15)))+(IF(F322="l2",VLOOKUP(F322,'Appendix 3 Rules'!$A$1:$O$34,15)))+(IF(F322="m1",VLOOKUP(F322,'Appendix 3 Rules'!$A$1:$O$34,15)))+(IF(F322="m2",VLOOKUP(F322,'Appendix 3 Rules'!$A$1:$O$34,15)))+(IF(F322="m3",VLOOKUP(F322,'Appendix 3 Rules'!$A$1:$O$34,15)))+(IF(F322="n",VLOOKUP(F322,'Appendix 3 Rules'!$A$1:$O$34,15)))+(IF(F322="o",VLOOKUP(F322,'Appendix 3 Rules'!$A$1:$O$34,15)))+(IF(F322="p",VLOOKUP(F322,'Appendix 3 Rules'!$A$1:$O$34,15)))+(IF(F322="q",VLOOKUP(F322,'Appendix 3 Rules'!$A$1:$O$34,15)))+(IF(F322="r",VLOOKUP(F322,'Appendix 3 Rules'!$A$1:$O$34,15)))+(IF(F322="s",VLOOKUP(F322,'Appendix 3 Rules'!$A$1:$O$34,15)))+(IF(F322="t",VLOOKUP(F322,'Appendix 3 Rules'!$A$1:$O$34,15)))+(IF(F322="u",VLOOKUP(F322,'Appendix 3 Rules'!$A$1:$O$34,15))))</f>
        <v/>
      </c>
      <c r="H322" s="61" t="str">
        <f>IF(F322="","",IF(OR(F322="d",F322="e",F322="gc1",F322="gc2",F322="gc3",F322="gr1",F322="gr2",F322="gr3",F322="h1",F322="h2",F322="h3",F322="i1",F322="i2",F322="j1",F322="j2",F322="k",F322="l1",F322="l2",F322="m1",F322="m2",F322="m3",F322="n",F322="o",F322="p",F322="q",F322="r",F322="s",F322="t",F322="u",F322="f"),MIN(G322,VLOOKUP(F322,'Appx 3 (Mass) Rules'!$A$1:$D$150,4,0)),MIN(G322,VLOOKUP(F322,'Appx 3 (Mass) Rules'!$A$1:$D$150,4,0),SUMPRODUCT(IF(I322="",0,INDEX('Appendix 3 Rules'!$B$2:$B$18,MATCH(F322,'Appendix 3 Rules'!$A$2:$A$17))))+(IF(K322="",0,INDEX('Appendix 3 Rules'!$C$2:$C$18,MATCH(F322,'Appendix 3 Rules'!$A$2:$A$17))))+(IF(M322="",0,INDEX('Appendix 3 Rules'!$D$2:$D$18,MATCH(F322,'Appendix 3 Rules'!$A$2:$A$17))))+(IF(O322="",0,INDEX('Appendix 3 Rules'!$E$2:$E$18,MATCH(F322,'Appendix 3 Rules'!$A$2:$A$17))))+(IF(Q322="",0,INDEX('Appendix 3 Rules'!$F$2:$F$18,MATCH(F322,'Appendix 3 Rules'!$A$2:$A$17))))+(IF(S322="",0,INDEX('Appendix 3 Rules'!$G$2:$G$18,MATCH(F322,'Appendix 3 Rules'!$A$2:$A$17))))+(IF(U322="",0,INDEX('Appendix 3 Rules'!$H$2:$H$18,MATCH(F322,'Appendix 3 Rules'!$A$2:$A$17))))+(IF(W322="",0,INDEX('Appendix 3 Rules'!$I$2:$I$18,MATCH(F322,'Appendix 3 Rules'!$A$2:$A$17))))+(IF(Y322="",0,INDEX('Appendix 3 Rules'!$J$2:$J$18,MATCH(F322,'Appendix 3 Rules'!$A$2:$A$17))))+(IF(AA322="",0,INDEX('Appendix 3 Rules'!$K$2:$K$18,MATCH(F322,'Appendix 3 Rules'!$A$2:$A$17))))+(IF(AC322="",0,INDEX('Appendix 3 Rules'!$L$2:$L$18,MATCH(F322,'Appendix 3 Rules'!$A$2:$A$17))))+(IF(AE322="",0,INDEX('Appendix 3 Rules'!$M$2:$M$18,MATCH(F322,'Appendix 3 Rules'!$A$2:$A$17))))+(IF(AG322="",0,INDEX('Appendix 3 Rules'!$N$2:$N$18,MATCH(F322,'Appendix 3 Rules'!$A$2:$A$17))))+(IF(F322="gc1",VLOOKUP(F322,'Appendix 3 Rules'!$A$1:$O$34,15)))+(IF(F322="gc2",VLOOKUP(F322,'Appendix 3 Rules'!$A$1:$O$34,15)))+(IF(F322="gc3",VLOOKUP(F322,'Appendix 3 Rules'!$A$1:$O$34,15)))+(IF(F322="gr1",VLOOKUP(F322,'Appendix 3 Rules'!$A$1:$O$34,15)))+(IF(F322="gr2",VLOOKUP(F322,'Appendix 3 Rules'!$A$1:$O$34,15)))+(IF(F322="gr3",VLOOKUP(F322,'Appendix 3 Rules'!$A$1:$O$34,15)))+(IF(F322="h1",VLOOKUP(F322,'Appendix 3 Rules'!$A$1:$O$34,15)))+(IF(F322="h2",VLOOKUP(F322,'Appendix 3 Rules'!$A$1:$O$34,15)))+(IF(F322="h3",VLOOKUP(F322,'Appendix 3 Rules'!$A$1:$O$34,15)))+(IF(F322="i1",VLOOKUP(F322,'Appendix 3 Rules'!$A$1:$O$34,15)))+(IF(F322="i2",VLOOKUP(F322,'Appendix 3 Rules'!$A$1:$O$34,15)))+(IF(F322="j1",VLOOKUP(F322,'Appendix 3 Rules'!$A$1:$O$34,15)))+(IF(F322="j2",VLOOKUP(F322,'Appendix 3 Rules'!$A$1:$O$34,15)))+(IF(F322="k",VLOOKUP(F322,'Appendix 3 Rules'!$A$1:$O$34,15)))+(IF(F322="l1",VLOOKUP(F322,'Appendix 3 Rules'!$A$1:$O$34,15)))+(IF(F322="l2",VLOOKUP(F322,'Appendix 3 Rules'!$A$1:$O$34,15)))+(IF(F322="m1",VLOOKUP(F322,'Appendix 3 Rules'!$A$1:$O$34,15)))+(IF(F322="m2",VLOOKUP(F322,'Appendix 3 Rules'!$A$1:$O$34,15)))+(IF(F322="m3",VLOOKUP(F322,'Appendix 3 Rules'!$A$1:$O$34,15)))+(IF(F322="n",VLOOKUP(F322,'Appendix 3 Rules'!$A$1:$O$34,15)))+(IF(F322="o",VLOOKUP(F322,'Appendix 3 Rules'!$A$1:$O$34,15)))+(IF(F322="p",VLOOKUP(F322,'Appendix 3 Rules'!$A$1:$O$34,15)))+(IF(F322="q",VLOOKUP(F322,'Appendix 3 Rules'!$A$1:$O$34,15)))+(IF(F322="r",VLOOKUP(F322,'Appendix 3 Rules'!$A$1:$O$34,15)))+(IF(F322="s",VLOOKUP(F322,'Appendix 3 Rules'!$A$1:$O$34,15)))+(IF(F322="t",VLOOKUP(F322,'Appendix 3 Rules'!$A$1:$O$34,15)))+(IF(F322="u",VLOOKUP(F322,'Appendix 3 Rules'!$A$1:$O$34,15))))))</f>
        <v/>
      </c>
      <c r="I322" s="11"/>
      <c r="J322" s="14"/>
      <c r="K322" s="11"/>
      <c r="L322" s="14"/>
      <c r="M322" s="11"/>
      <c r="N322" s="14"/>
      <c r="O322" s="11"/>
      <c r="P322" s="14"/>
      <c r="Q322" s="11"/>
      <c r="R322" s="14"/>
      <c r="S322" s="68"/>
      <c r="T322" s="14"/>
      <c r="U322" s="11"/>
      <c r="V322" s="14"/>
      <c r="W322" s="11"/>
      <c r="X322" s="14"/>
      <c r="Y322" s="69"/>
      <c r="Z322" s="14"/>
      <c r="AA322" s="69"/>
      <c r="AB322" s="14"/>
      <c r="AC322" s="8"/>
      <c r="AD322" s="13"/>
      <c r="AE322" s="8"/>
      <c r="AF322" s="13"/>
      <c r="AG322" s="8"/>
      <c r="AH322" s="13"/>
      <c r="AI322" s="13"/>
      <c r="AJ322" s="13"/>
      <c r="AK322" s="13"/>
      <c r="AL322" s="13"/>
      <c r="AM322" s="13" t="str">
        <f>IF(OR(AE322&lt;&gt;"",AG322&lt;&gt;""),"",IF(AND(F322&lt;&gt;"f",M322&lt;&gt;""),VLOOKUP(F322,'Appendix 3 Rules'!$A$1:$O$34,4,0),""))</f>
        <v/>
      </c>
      <c r="AN322" s="13" t="str">
        <f>IF(Q322="","",VLOOKUP(F322,'Appendix 3 Rules'!$A$1:$N$34,6,FALSE))</f>
        <v/>
      </c>
      <c r="AO322" s="13" t="str">
        <f>IF(AND(F322="f",U322&lt;&gt;""),VLOOKUP(F322,'Appendix 3 Rules'!$A$1:$N$34,8,FALSE),"")</f>
        <v/>
      </c>
    </row>
    <row r="323" spans="1:41" ht="18" customHeight="1" x14ac:dyDescent="0.2">
      <c r="B323" s="70"/>
      <c r="C323" s="9"/>
      <c r="D323" s="10"/>
      <c r="E323" s="9"/>
      <c r="F323" s="8"/>
      <c r="G323" s="20" t="str">
        <f>IF(F323="","",SUMPRODUCT(IF(I323="",0,INDEX('Appendix 3 Rules'!$B$2:$B$18,MATCH(F323,'Appendix 3 Rules'!$A$2:$A$17))))+(IF(K323="",0,INDEX('Appendix 3 Rules'!$C$2:$C$18,MATCH(F323,'Appendix 3 Rules'!$A$2:$A$17))))+(IF(M323="",0,INDEX('Appendix 3 Rules'!$D$2:$D$18,MATCH(F323,'Appendix 3 Rules'!$A$2:$A$17))))+(IF(O323="",0,INDEX('Appendix 3 Rules'!$E$2:$E$18,MATCH(F323,'Appendix 3 Rules'!$A$2:$A$17))))+(IF(Q323="",0,INDEX('Appendix 3 Rules'!$F$2:$F$18,MATCH(F323,'Appendix 3 Rules'!$A$2:$A$17))))+(IF(S323="",0,INDEX('Appendix 3 Rules'!$G$2:$G$18,MATCH(F323,'Appendix 3 Rules'!$A$2:$A$17))))+(IF(U323="",0,INDEX('Appendix 3 Rules'!$H$2:$H$18,MATCH(F323,'Appendix 3 Rules'!$A$2:$A$17))))+(IF(W323="",0,INDEX('Appendix 3 Rules'!$I$2:$I$18,MATCH(F323,'Appendix 3 Rules'!$A$2:$A$17))))+(IF(Y323="",0,INDEX('Appendix 3 Rules'!$J$2:$J$18,MATCH(F323,'Appendix 3 Rules'!$A$2:$A$17))))+(IF(AA323="",0,INDEX('Appendix 3 Rules'!$K$2:$K$18,MATCH(F323,'Appendix 3 Rules'!$A$2:$A$17))))+(IF(AC323="",0,INDEX('Appendix 3 Rules'!$L$2:$L$18,MATCH(F323,'Appendix 3 Rules'!$A$2:$A$17))))+(IF(AE323="",0,INDEX('Appendix 3 Rules'!$M$2:$M$18,MATCH(F323,'Appendix 3 Rules'!$A$2:$A$17))))+(IF(AG323="",0,INDEX('Appendix 3 Rules'!$N$2:$N$18,MATCH(F323,'Appendix 3 Rules'!$A$2:$A$17))))+(IF(F323="gc1",VLOOKUP(F323,'Appendix 3 Rules'!$A$1:$O$34,15)))+(IF(F323="gc2",VLOOKUP(F323,'Appendix 3 Rules'!$A$1:$O$34,15)))+(IF(F323="gc3",VLOOKUP(F323,'Appendix 3 Rules'!$A$1:$O$34,15)))+(IF(F323="gr1",VLOOKUP(F323,'Appendix 3 Rules'!$A$1:$O$34,15)))+(IF(F323="gr2",VLOOKUP(F323,'Appendix 3 Rules'!$A$1:$O$34,15)))+(IF(F323="gr3",VLOOKUP(F323,'Appendix 3 Rules'!$A$1:$O$34,15)))+(IF(F323="h1",VLOOKUP(F323,'Appendix 3 Rules'!$A$1:$O$34,15)))+(IF(F323="h2",VLOOKUP(F323,'Appendix 3 Rules'!$A$1:$O$34,15)))+(IF(F323="h3",VLOOKUP(F323,'Appendix 3 Rules'!$A$1:$O$34,15)))+(IF(F323="i1",VLOOKUP(F323,'Appendix 3 Rules'!$A$1:$O$34,15)))+(IF(F323="i2",VLOOKUP(F323,'Appendix 3 Rules'!$A$1:$O$34,15)))+(IF(F323="j1",VLOOKUP(F323,'Appendix 3 Rules'!$A$1:$O$34,15)))+(IF(F323="j2",VLOOKUP(F323,'Appendix 3 Rules'!$A$1:$O$34,15)))+(IF(F323="k",VLOOKUP(F323,'Appendix 3 Rules'!$A$1:$O$34,15)))+(IF(F323="l1",VLOOKUP(F323,'Appendix 3 Rules'!$A$1:$O$34,15)))+(IF(F323="l2",VLOOKUP(F323,'Appendix 3 Rules'!$A$1:$O$34,15)))+(IF(F323="m1",VLOOKUP(F323,'Appendix 3 Rules'!$A$1:$O$34,15)))+(IF(F323="m2",VLOOKUP(F323,'Appendix 3 Rules'!$A$1:$O$34,15)))+(IF(F323="m3",VLOOKUP(F323,'Appendix 3 Rules'!$A$1:$O$34,15)))+(IF(F323="n",VLOOKUP(F323,'Appendix 3 Rules'!$A$1:$O$34,15)))+(IF(F323="o",VLOOKUP(F323,'Appendix 3 Rules'!$A$1:$O$34,15)))+(IF(F323="p",VLOOKUP(F323,'Appendix 3 Rules'!$A$1:$O$34,15)))+(IF(F323="q",VLOOKUP(F323,'Appendix 3 Rules'!$A$1:$O$34,15)))+(IF(F323="r",VLOOKUP(F323,'Appendix 3 Rules'!$A$1:$O$34,15)))+(IF(F323="s",VLOOKUP(F323,'Appendix 3 Rules'!$A$1:$O$34,15)))+(IF(F323="t",VLOOKUP(F323,'Appendix 3 Rules'!$A$1:$O$34,15)))+(IF(F323="u",VLOOKUP(F323,'Appendix 3 Rules'!$A$1:$O$34,15))))</f>
        <v/>
      </c>
      <c r="H323" s="61" t="str">
        <f>IF(F323="","",IF(OR(F323="d",F323="e",F323="gc1",F323="gc2",F323="gc3",F323="gr1",F323="gr2",F323="gr3",F323="h1",F323="h2",F323="h3",F323="i1",F323="i2",F323="j1",F323="j2",F323="k",F323="l1",F323="l2",F323="m1",F323="m2",F323="m3",F323="n",F323="o",F323="p",F323="q",F323="r",F323="s",F323="t",F323="u",F323="f"),MIN(G323,VLOOKUP(F323,'Appx 3 (Mass) Rules'!$A$1:$D$150,4,0)),MIN(G323,VLOOKUP(F323,'Appx 3 (Mass) Rules'!$A$1:$D$150,4,0),SUMPRODUCT(IF(I323="",0,INDEX('Appendix 3 Rules'!$B$2:$B$18,MATCH(F323,'Appendix 3 Rules'!$A$2:$A$17))))+(IF(K323="",0,INDEX('Appendix 3 Rules'!$C$2:$C$18,MATCH(F323,'Appendix 3 Rules'!$A$2:$A$17))))+(IF(M323="",0,INDEX('Appendix 3 Rules'!$D$2:$D$18,MATCH(F323,'Appendix 3 Rules'!$A$2:$A$17))))+(IF(O323="",0,INDEX('Appendix 3 Rules'!$E$2:$E$18,MATCH(F323,'Appendix 3 Rules'!$A$2:$A$17))))+(IF(Q323="",0,INDEX('Appendix 3 Rules'!$F$2:$F$18,MATCH(F323,'Appendix 3 Rules'!$A$2:$A$17))))+(IF(S323="",0,INDEX('Appendix 3 Rules'!$G$2:$G$18,MATCH(F323,'Appendix 3 Rules'!$A$2:$A$17))))+(IF(U323="",0,INDEX('Appendix 3 Rules'!$H$2:$H$18,MATCH(F323,'Appendix 3 Rules'!$A$2:$A$17))))+(IF(W323="",0,INDEX('Appendix 3 Rules'!$I$2:$I$18,MATCH(F323,'Appendix 3 Rules'!$A$2:$A$17))))+(IF(Y323="",0,INDEX('Appendix 3 Rules'!$J$2:$J$18,MATCH(F323,'Appendix 3 Rules'!$A$2:$A$17))))+(IF(AA323="",0,INDEX('Appendix 3 Rules'!$K$2:$K$18,MATCH(F323,'Appendix 3 Rules'!$A$2:$A$17))))+(IF(AC323="",0,INDEX('Appendix 3 Rules'!$L$2:$L$18,MATCH(F323,'Appendix 3 Rules'!$A$2:$A$17))))+(IF(AE323="",0,INDEX('Appendix 3 Rules'!$M$2:$M$18,MATCH(F323,'Appendix 3 Rules'!$A$2:$A$17))))+(IF(AG323="",0,INDEX('Appendix 3 Rules'!$N$2:$N$18,MATCH(F323,'Appendix 3 Rules'!$A$2:$A$17))))+(IF(F323="gc1",VLOOKUP(F323,'Appendix 3 Rules'!$A$1:$O$34,15)))+(IF(F323="gc2",VLOOKUP(F323,'Appendix 3 Rules'!$A$1:$O$34,15)))+(IF(F323="gc3",VLOOKUP(F323,'Appendix 3 Rules'!$A$1:$O$34,15)))+(IF(F323="gr1",VLOOKUP(F323,'Appendix 3 Rules'!$A$1:$O$34,15)))+(IF(F323="gr2",VLOOKUP(F323,'Appendix 3 Rules'!$A$1:$O$34,15)))+(IF(F323="gr3",VLOOKUP(F323,'Appendix 3 Rules'!$A$1:$O$34,15)))+(IF(F323="h1",VLOOKUP(F323,'Appendix 3 Rules'!$A$1:$O$34,15)))+(IF(F323="h2",VLOOKUP(F323,'Appendix 3 Rules'!$A$1:$O$34,15)))+(IF(F323="h3",VLOOKUP(F323,'Appendix 3 Rules'!$A$1:$O$34,15)))+(IF(F323="i1",VLOOKUP(F323,'Appendix 3 Rules'!$A$1:$O$34,15)))+(IF(F323="i2",VLOOKUP(F323,'Appendix 3 Rules'!$A$1:$O$34,15)))+(IF(F323="j1",VLOOKUP(F323,'Appendix 3 Rules'!$A$1:$O$34,15)))+(IF(F323="j2",VLOOKUP(F323,'Appendix 3 Rules'!$A$1:$O$34,15)))+(IF(F323="k",VLOOKUP(F323,'Appendix 3 Rules'!$A$1:$O$34,15)))+(IF(F323="l1",VLOOKUP(F323,'Appendix 3 Rules'!$A$1:$O$34,15)))+(IF(F323="l2",VLOOKUP(F323,'Appendix 3 Rules'!$A$1:$O$34,15)))+(IF(F323="m1",VLOOKUP(F323,'Appendix 3 Rules'!$A$1:$O$34,15)))+(IF(F323="m2",VLOOKUP(F323,'Appendix 3 Rules'!$A$1:$O$34,15)))+(IF(F323="m3",VLOOKUP(F323,'Appendix 3 Rules'!$A$1:$O$34,15)))+(IF(F323="n",VLOOKUP(F323,'Appendix 3 Rules'!$A$1:$O$34,15)))+(IF(F323="o",VLOOKUP(F323,'Appendix 3 Rules'!$A$1:$O$34,15)))+(IF(F323="p",VLOOKUP(F323,'Appendix 3 Rules'!$A$1:$O$34,15)))+(IF(F323="q",VLOOKUP(F323,'Appendix 3 Rules'!$A$1:$O$34,15)))+(IF(F323="r",VLOOKUP(F323,'Appendix 3 Rules'!$A$1:$O$34,15)))+(IF(F323="s",VLOOKUP(F323,'Appendix 3 Rules'!$A$1:$O$34,15)))+(IF(F323="t",VLOOKUP(F323,'Appendix 3 Rules'!$A$1:$O$34,15)))+(IF(F323="u",VLOOKUP(F323,'Appendix 3 Rules'!$A$1:$O$34,15))))))</f>
        <v/>
      </c>
      <c r="I323" s="12"/>
      <c r="J323" s="13"/>
      <c r="K323" s="12"/>
      <c r="L323" s="13"/>
      <c r="M323" s="12"/>
      <c r="N323" s="13"/>
      <c r="O323" s="12"/>
      <c r="P323" s="13"/>
      <c r="Q323" s="12"/>
      <c r="R323" s="13"/>
      <c r="S323" s="12"/>
      <c r="T323" s="13"/>
      <c r="U323" s="12"/>
      <c r="V323" s="13"/>
      <c r="W323" s="12"/>
      <c r="X323" s="13"/>
      <c r="Y323" s="12"/>
      <c r="Z323" s="13"/>
      <c r="AA323" s="12"/>
      <c r="AB323" s="13"/>
      <c r="AC323" s="8"/>
      <c r="AD323" s="13"/>
      <c r="AE323" s="8"/>
      <c r="AF323" s="13"/>
      <c r="AG323" s="8"/>
      <c r="AH323" s="13"/>
      <c r="AI323" s="13"/>
      <c r="AJ323" s="13"/>
      <c r="AK323" s="13"/>
      <c r="AL323" s="13"/>
      <c r="AM323" s="13" t="str">
        <f>IF(OR(AE323&lt;&gt;"",AG323&lt;&gt;""),"",IF(AND(F323&lt;&gt;"f",M323&lt;&gt;""),VLOOKUP(F323,'Appendix 3 Rules'!$A$1:$O$34,4,0),""))</f>
        <v/>
      </c>
      <c r="AN323" s="13" t="str">
        <f>IF(Q323="","",VLOOKUP(F323,'Appendix 3 Rules'!$A$1:$N$34,6,FALSE))</f>
        <v/>
      </c>
      <c r="AO323" s="13" t="str">
        <f>IF(AND(F323="f",U323&lt;&gt;""),VLOOKUP(F323,'Appendix 3 Rules'!$A$1:$N$34,8,FALSE),"")</f>
        <v/>
      </c>
    </row>
    <row r="324" spans="1:41" ht="18" customHeight="1" x14ac:dyDescent="0.2">
      <c r="B324" s="70"/>
      <c r="C324" s="9"/>
      <c r="D324" s="10"/>
      <c r="E324" s="9"/>
      <c r="F324" s="8"/>
      <c r="G324" s="20" t="str">
        <f>IF(F324="","",SUMPRODUCT(IF(I324="",0,INDEX('Appendix 3 Rules'!$B$2:$B$18,MATCH(F324,'Appendix 3 Rules'!$A$2:$A$17))))+(IF(K324="",0,INDEX('Appendix 3 Rules'!$C$2:$C$18,MATCH(F324,'Appendix 3 Rules'!$A$2:$A$17))))+(IF(M324="",0,INDEX('Appendix 3 Rules'!$D$2:$D$18,MATCH(F324,'Appendix 3 Rules'!$A$2:$A$17))))+(IF(O324="",0,INDEX('Appendix 3 Rules'!$E$2:$E$18,MATCH(F324,'Appendix 3 Rules'!$A$2:$A$17))))+(IF(Q324="",0,INDEX('Appendix 3 Rules'!$F$2:$F$18,MATCH(F324,'Appendix 3 Rules'!$A$2:$A$17))))+(IF(S324="",0,INDEX('Appendix 3 Rules'!$G$2:$G$18,MATCH(F324,'Appendix 3 Rules'!$A$2:$A$17))))+(IF(U324="",0,INDEX('Appendix 3 Rules'!$H$2:$H$18,MATCH(F324,'Appendix 3 Rules'!$A$2:$A$17))))+(IF(W324="",0,INDEX('Appendix 3 Rules'!$I$2:$I$18,MATCH(F324,'Appendix 3 Rules'!$A$2:$A$17))))+(IF(Y324="",0,INDEX('Appendix 3 Rules'!$J$2:$J$18,MATCH(F324,'Appendix 3 Rules'!$A$2:$A$17))))+(IF(AA324="",0,INDEX('Appendix 3 Rules'!$K$2:$K$18,MATCH(F324,'Appendix 3 Rules'!$A$2:$A$17))))+(IF(AC324="",0,INDEX('Appendix 3 Rules'!$L$2:$L$18,MATCH(F324,'Appendix 3 Rules'!$A$2:$A$17))))+(IF(AE324="",0,INDEX('Appendix 3 Rules'!$M$2:$M$18,MATCH(F324,'Appendix 3 Rules'!$A$2:$A$17))))+(IF(AG324="",0,INDEX('Appendix 3 Rules'!$N$2:$N$18,MATCH(F324,'Appendix 3 Rules'!$A$2:$A$17))))+(IF(F324="gc1",VLOOKUP(F324,'Appendix 3 Rules'!$A$1:$O$34,15)))+(IF(F324="gc2",VLOOKUP(F324,'Appendix 3 Rules'!$A$1:$O$34,15)))+(IF(F324="gc3",VLOOKUP(F324,'Appendix 3 Rules'!$A$1:$O$34,15)))+(IF(F324="gr1",VLOOKUP(F324,'Appendix 3 Rules'!$A$1:$O$34,15)))+(IF(F324="gr2",VLOOKUP(F324,'Appendix 3 Rules'!$A$1:$O$34,15)))+(IF(F324="gr3",VLOOKUP(F324,'Appendix 3 Rules'!$A$1:$O$34,15)))+(IF(F324="h1",VLOOKUP(F324,'Appendix 3 Rules'!$A$1:$O$34,15)))+(IF(F324="h2",VLOOKUP(F324,'Appendix 3 Rules'!$A$1:$O$34,15)))+(IF(F324="h3",VLOOKUP(F324,'Appendix 3 Rules'!$A$1:$O$34,15)))+(IF(F324="i1",VLOOKUP(F324,'Appendix 3 Rules'!$A$1:$O$34,15)))+(IF(F324="i2",VLOOKUP(F324,'Appendix 3 Rules'!$A$1:$O$34,15)))+(IF(F324="j1",VLOOKUP(F324,'Appendix 3 Rules'!$A$1:$O$34,15)))+(IF(F324="j2",VLOOKUP(F324,'Appendix 3 Rules'!$A$1:$O$34,15)))+(IF(F324="k",VLOOKUP(F324,'Appendix 3 Rules'!$A$1:$O$34,15)))+(IF(F324="l1",VLOOKUP(F324,'Appendix 3 Rules'!$A$1:$O$34,15)))+(IF(F324="l2",VLOOKUP(F324,'Appendix 3 Rules'!$A$1:$O$34,15)))+(IF(F324="m1",VLOOKUP(F324,'Appendix 3 Rules'!$A$1:$O$34,15)))+(IF(F324="m2",VLOOKUP(F324,'Appendix 3 Rules'!$A$1:$O$34,15)))+(IF(F324="m3",VLOOKUP(F324,'Appendix 3 Rules'!$A$1:$O$34,15)))+(IF(F324="n",VLOOKUP(F324,'Appendix 3 Rules'!$A$1:$O$34,15)))+(IF(F324="o",VLOOKUP(F324,'Appendix 3 Rules'!$A$1:$O$34,15)))+(IF(F324="p",VLOOKUP(F324,'Appendix 3 Rules'!$A$1:$O$34,15)))+(IF(F324="q",VLOOKUP(F324,'Appendix 3 Rules'!$A$1:$O$34,15)))+(IF(F324="r",VLOOKUP(F324,'Appendix 3 Rules'!$A$1:$O$34,15)))+(IF(F324="s",VLOOKUP(F324,'Appendix 3 Rules'!$A$1:$O$34,15)))+(IF(F324="t",VLOOKUP(F324,'Appendix 3 Rules'!$A$1:$O$34,15)))+(IF(F324="u",VLOOKUP(F324,'Appendix 3 Rules'!$A$1:$O$34,15))))</f>
        <v/>
      </c>
      <c r="H324" s="61" t="str">
        <f>IF(F324="","",IF(OR(F324="d",F324="e",F324="gc1",F324="gc2",F324="gc3",F324="gr1",F324="gr2",F324="gr3",F324="h1",F324="h2",F324="h3",F324="i1",F324="i2",F324="j1",F324="j2",F324="k",F324="l1",F324="l2",F324="m1",F324="m2",F324="m3",F324="n",F324="o",F324="p",F324="q",F324="r",F324="s",F324="t",F324="u",F324="f"),MIN(G324,VLOOKUP(F324,'Appx 3 (Mass) Rules'!$A$1:$D$150,4,0)),MIN(G324,VLOOKUP(F324,'Appx 3 (Mass) Rules'!$A$1:$D$150,4,0),SUMPRODUCT(IF(I324="",0,INDEX('Appendix 3 Rules'!$B$2:$B$18,MATCH(F324,'Appendix 3 Rules'!$A$2:$A$17))))+(IF(K324="",0,INDEX('Appendix 3 Rules'!$C$2:$C$18,MATCH(F324,'Appendix 3 Rules'!$A$2:$A$17))))+(IF(M324="",0,INDEX('Appendix 3 Rules'!$D$2:$D$18,MATCH(F324,'Appendix 3 Rules'!$A$2:$A$17))))+(IF(O324="",0,INDEX('Appendix 3 Rules'!$E$2:$E$18,MATCH(F324,'Appendix 3 Rules'!$A$2:$A$17))))+(IF(Q324="",0,INDEX('Appendix 3 Rules'!$F$2:$F$18,MATCH(F324,'Appendix 3 Rules'!$A$2:$A$17))))+(IF(S324="",0,INDEX('Appendix 3 Rules'!$G$2:$G$18,MATCH(F324,'Appendix 3 Rules'!$A$2:$A$17))))+(IF(U324="",0,INDEX('Appendix 3 Rules'!$H$2:$H$18,MATCH(F324,'Appendix 3 Rules'!$A$2:$A$17))))+(IF(W324="",0,INDEX('Appendix 3 Rules'!$I$2:$I$18,MATCH(F324,'Appendix 3 Rules'!$A$2:$A$17))))+(IF(Y324="",0,INDEX('Appendix 3 Rules'!$J$2:$J$18,MATCH(F324,'Appendix 3 Rules'!$A$2:$A$17))))+(IF(AA324="",0,INDEX('Appendix 3 Rules'!$K$2:$K$18,MATCH(F324,'Appendix 3 Rules'!$A$2:$A$17))))+(IF(AC324="",0,INDEX('Appendix 3 Rules'!$L$2:$L$18,MATCH(F324,'Appendix 3 Rules'!$A$2:$A$17))))+(IF(AE324="",0,INDEX('Appendix 3 Rules'!$M$2:$M$18,MATCH(F324,'Appendix 3 Rules'!$A$2:$A$17))))+(IF(AG324="",0,INDEX('Appendix 3 Rules'!$N$2:$N$18,MATCH(F324,'Appendix 3 Rules'!$A$2:$A$17))))+(IF(F324="gc1",VLOOKUP(F324,'Appendix 3 Rules'!$A$1:$O$34,15)))+(IF(F324="gc2",VLOOKUP(F324,'Appendix 3 Rules'!$A$1:$O$34,15)))+(IF(F324="gc3",VLOOKUP(F324,'Appendix 3 Rules'!$A$1:$O$34,15)))+(IF(F324="gr1",VLOOKUP(F324,'Appendix 3 Rules'!$A$1:$O$34,15)))+(IF(F324="gr2",VLOOKUP(F324,'Appendix 3 Rules'!$A$1:$O$34,15)))+(IF(F324="gr3",VLOOKUP(F324,'Appendix 3 Rules'!$A$1:$O$34,15)))+(IF(F324="h1",VLOOKUP(F324,'Appendix 3 Rules'!$A$1:$O$34,15)))+(IF(F324="h2",VLOOKUP(F324,'Appendix 3 Rules'!$A$1:$O$34,15)))+(IF(F324="h3",VLOOKUP(F324,'Appendix 3 Rules'!$A$1:$O$34,15)))+(IF(F324="i1",VLOOKUP(F324,'Appendix 3 Rules'!$A$1:$O$34,15)))+(IF(F324="i2",VLOOKUP(F324,'Appendix 3 Rules'!$A$1:$O$34,15)))+(IF(F324="j1",VLOOKUP(F324,'Appendix 3 Rules'!$A$1:$O$34,15)))+(IF(F324="j2",VLOOKUP(F324,'Appendix 3 Rules'!$A$1:$O$34,15)))+(IF(F324="k",VLOOKUP(F324,'Appendix 3 Rules'!$A$1:$O$34,15)))+(IF(F324="l1",VLOOKUP(F324,'Appendix 3 Rules'!$A$1:$O$34,15)))+(IF(F324="l2",VLOOKUP(F324,'Appendix 3 Rules'!$A$1:$O$34,15)))+(IF(F324="m1",VLOOKUP(F324,'Appendix 3 Rules'!$A$1:$O$34,15)))+(IF(F324="m2",VLOOKUP(F324,'Appendix 3 Rules'!$A$1:$O$34,15)))+(IF(F324="m3",VLOOKUP(F324,'Appendix 3 Rules'!$A$1:$O$34,15)))+(IF(F324="n",VLOOKUP(F324,'Appendix 3 Rules'!$A$1:$O$34,15)))+(IF(F324="o",VLOOKUP(F324,'Appendix 3 Rules'!$A$1:$O$34,15)))+(IF(F324="p",VLOOKUP(F324,'Appendix 3 Rules'!$A$1:$O$34,15)))+(IF(F324="q",VLOOKUP(F324,'Appendix 3 Rules'!$A$1:$O$34,15)))+(IF(F324="r",VLOOKUP(F324,'Appendix 3 Rules'!$A$1:$O$34,15)))+(IF(F324="s",VLOOKUP(F324,'Appendix 3 Rules'!$A$1:$O$34,15)))+(IF(F324="t",VLOOKUP(F324,'Appendix 3 Rules'!$A$1:$O$34,15)))+(IF(F324="u",VLOOKUP(F324,'Appendix 3 Rules'!$A$1:$O$34,15))))))</f>
        <v/>
      </c>
      <c r="I324" s="11"/>
      <c r="J324" s="14"/>
      <c r="K324" s="11"/>
      <c r="L324" s="14"/>
      <c r="M324" s="11"/>
      <c r="N324" s="14"/>
      <c r="O324" s="11"/>
      <c r="P324" s="14"/>
      <c r="Q324" s="11"/>
      <c r="R324" s="14"/>
      <c r="S324" s="68"/>
      <c r="T324" s="14"/>
      <c r="U324" s="11"/>
      <c r="V324" s="14"/>
      <c r="W324" s="11"/>
      <c r="X324" s="14"/>
      <c r="Y324" s="69"/>
      <c r="Z324" s="14"/>
      <c r="AA324" s="69"/>
      <c r="AB324" s="14"/>
      <c r="AC324" s="8"/>
      <c r="AD324" s="13"/>
      <c r="AE324" s="8"/>
      <c r="AF324" s="13"/>
      <c r="AG324" s="8"/>
      <c r="AH324" s="13"/>
      <c r="AI324" s="13"/>
      <c r="AJ324" s="13"/>
      <c r="AK324" s="13"/>
      <c r="AL324" s="13"/>
      <c r="AM324" s="13" t="str">
        <f>IF(OR(AE324&lt;&gt;"",AG324&lt;&gt;""),"",IF(AND(F324&lt;&gt;"f",M324&lt;&gt;""),VLOOKUP(F324,'Appendix 3 Rules'!$A$1:$O$34,4,0),""))</f>
        <v/>
      </c>
      <c r="AN324" s="13" t="str">
        <f>IF(Q324="","",VLOOKUP(F324,'Appendix 3 Rules'!$A$1:$N$34,6,FALSE))</f>
        <v/>
      </c>
      <c r="AO324" s="13" t="str">
        <f>IF(AND(F324="f",U324&lt;&gt;""),VLOOKUP(F324,'Appendix 3 Rules'!$A$1:$N$34,8,FALSE),"")</f>
        <v/>
      </c>
    </row>
    <row r="325" spans="1:41" ht="18" customHeight="1" x14ac:dyDescent="0.2">
      <c r="B325" s="70"/>
      <c r="C325" s="9"/>
      <c r="D325" s="10"/>
      <c r="E325" s="9"/>
      <c r="F325" s="8"/>
      <c r="G325" s="20" t="str">
        <f>IF(F325="","",SUMPRODUCT(IF(I325="",0,INDEX('Appendix 3 Rules'!$B$2:$B$18,MATCH(F325,'Appendix 3 Rules'!$A$2:$A$17))))+(IF(K325="",0,INDEX('Appendix 3 Rules'!$C$2:$C$18,MATCH(F325,'Appendix 3 Rules'!$A$2:$A$17))))+(IF(M325="",0,INDEX('Appendix 3 Rules'!$D$2:$D$18,MATCH(F325,'Appendix 3 Rules'!$A$2:$A$17))))+(IF(O325="",0,INDEX('Appendix 3 Rules'!$E$2:$E$18,MATCH(F325,'Appendix 3 Rules'!$A$2:$A$17))))+(IF(Q325="",0,INDEX('Appendix 3 Rules'!$F$2:$F$18,MATCH(F325,'Appendix 3 Rules'!$A$2:$A$17))))+(IF(S325="",0,INDEX('Appendix 3 Rules'!$G$2:$G$18,MATCH(F325,'Appendix 3 Rules'!$A$2:$A$17))))+(IF(U325="",0,INDEX('Appendix 3 Rules'!$H$2:$H$18,MATCH(F325,'Appendix 3 Rules'!$A$2:$A$17))))+(IF(W325="",0,INDEX('Appendix 3 Rules'!$I$2:$I$18,MATCH(F325,'Appendix 3 Rules'!$A$2:$A$17))))+(IF(Y325="",0,INDEX('Appendix 3 Rules'!$J$2:$J$18,MATCH(F325,'Appendix 3 Rules'!$A$2:$A$17))))+(IF(AA325="",0,INDEX('Appendix 3 Rules'!$K$2:$K$18,MATCH(F325,'Appendix 3 Rules'!$A$2:$A$17))))+(IF(AC325="",0,INDEX('Appendix 3 Rules'!$L$2:$L$18,MATCH(F325,'Appendix 3 Rules'!$A$2:$A$17))))+(IF(AE325="",0,INDEX('Appendix 3 Rules'!$M$2:$M$18,MATCH(F325,'Appendix 3 Rules'!$A$2:$A$17))))+(IF(AG325="",0,INDEX('Appendix 3 Rules'!$N$2:$N$18,MATCH(F325,'Appendix 3 Rules'!$A$2:$A$17))))+(IF(F325="gc1",VLOOKUP(F325,'Appendix 3 Rules'!$A$1:$O$34,15)))+(IF(F325="gc2",VLOOKUP(F325,'Appendix 3 Rules'!$A$1:$O$34,15)))+(IF(F325="gc3",VLOOKUP(F325,'Appendix 3 Rules'!$A$1:$O$34,15)))+(IF(F325="gr1",VLOOKUP(F325,'Appendix 3 Rules'!$A$1:$O$34,15)))+(IF(F325="gr2",VLOOKUP(F325,'Appendix 3 Rules'!$A$1:$O$34,15)))+(IF(F325="gr3",VLOOKUP(F325,'Appendix 3 Rules'!$A$1:$O$34,15)))+(IF(F325="h1",VLOOKUP(F325,'Appendix 3 Rules'!$A$1:$O$34,15)))+(IF(F325="h2",VLOOKUP(F325,'Appendix 3 Rules'!$A$1:$O$34,15)))+(IF(F325="h3",VLOOKUP(F325,'Appendix 3 Rules'!$A$1:$O$34,15)))+(IF(F325="i1",VLOOKUP(F325,'Appendix 3 Rules'!$A$1:$O$34,15)))+(IF(F325="i2",VLOOKUP(F325,'Appendix 3 Rules'!$A$1:$O$34,15)))+(IF(F325="j1",VLOOKUP(F325,'Appendix 3 Rules'!$A$1:$O$34,15)))+(IF(F325="j2",VLOOKUP(F325,'Appendix 3 Rules'!$A$1:$O$34,15)))+(IF(F325="k",VLOOKUP(F325,'Appendix 3 Rules'!$A$1:$O$34,15)))+(IF(F325="l1",VLOOKUP(F325,'Appendix 3 Rules'!$A$1:$O$34,15)))+(IF(F325="l2",VLOOKUP(F325,'Appendix 3 Rules'!$A$1:$O$34,15)))+(IF(F325="m1",VLOOKUP(F325,'Appendix 3 Rules'!$A$1:$O$34,15)))+(IF(F325="m2",VLOOKUP(F325,'Appendix 3 Rules'!$A$1:$O$34,15)))+(IF(F325="m3",VLOOKUP(F325,'Appendix 3 Rules'!$A$1:$O$34,15)))+(IF(F325="n",VLOOKUP(F325,'Appendix 3 Rules'!$A$1:$O$34,15)))+(IF(F325="o",VLOOKUP(F325,'Appendix 3 Rules'!$A$1:$O$34,15)))+(IF(F325="p",VLOOKUP(F325,'Appendix 3 Rules'!$A$1:$O$34,15)))+(IF(F325="q",VLOOKUP(F325,'Appendix 3 Rules'!$A$1:$O$34,15)))+(IF(F325="r",VLOOKUP(F325,'Appendix 3 Rules'!$A$1:$O$34,15)))+(IF(F325="s",VLOOKUP(F325,'Appendix 3 Rules'!$A$1:$O$34,15)))+(IF(F325="t",VLOOKUP(F325,'Appendix 3 Rules'!$A$1:$O$34,15)))+(IF(F325="u",VLOOKUP(F325,'Appendix 3 Rules'!$A$1:$O$34,15))))</f>
        <v/>
      </c>
      <c r="H325" s="61" t="str">
        <f>IF(F325="","",IF(OR(F325="d",F325="e",F325="gc1",F325="gc2",F325="gc3",F325="gr1",F325="gr2",F325="gr3",F325="h1",F325="h2",F325="h3",F325="i1",F325="i2",F325="j1",F325="j2",F325="k",F325="l1",F325="l2",F325="m1",F325="m2",F325="m3",F325="n",F325="o",F325="p",F325="q",F325="r",F325="s",F325="t",F325="u",F325="f"),MIN(G325,VLOOKUP(F325,'Appx 3 (Mass) Rules'!$A$1:$D$150,4,0)),MIN(G325,VLOOKUP(F325,'Appx 3 (Mass) Rules'!$A$1:$D$150,4,0),SUMPRODUCT(IF(I325="",0,INDEX('Appendix 3 Rules'!$B$2:$B$18,MATCH(F325,'Appendix 3 Rules'!$A$2:$A$17))))+(IF(K325="",0,INDEX('Appendix 3 Rules'!$C$2:$C$18,MATCH(F325,'Appendix 3 Rules'!$A$2:$A$17))))+(IF(M325="",0,INDEX('Appendix 3 Rules'!$D$2:$D$18,MATCH(F325,'Appendix 3 Rules'!$A$2:$A$17))))+(IF(O325="",0,INDEX('Appendix 3 Rules'!$E$2:$E$18,MATCH(F325,'Appendix 3 Rules'!$A$2:$A$17))))+(IF(Q325="",0,INDEX('Appendix 3 Rules'!$F$2:$F$18,MATCH(F325,'Appendix 3 Rules'!$A$2:$A$17))))+(IF(S325="",0,INDEX('Appendix 3 Rules'!$G$2:$G$18,MATCH(F325,'Appendix 3 Rules'!$A$2:$A$17))))+(IF(U325="",0,INDEX('Appendix 3 Rules'!$H$2:$H$18,MATCH(F325,'Appendix 3 Rules'!$A$2:$A$17))))+(IF(W325="",0,INDEX('Appendix 3 Rules'!$I$2:$I$18,MATCH(F325,'Appendix 3 Rules'!$A$2:$A$17))))+(IF(Y325="",0,INDEX('Appendix 3 Rules'!$J$2:$J$18,MATCH(F325,'Appendix 3 Rules'!$A$2:$A$17))))+(IF(AA325="",0,INDEX('Appendix 3 Rules'!$K$2:$K$18,MATCH(F325,'Appendix 3 Rules'!$A$2:$A$17))))+(IF(AC325="",0,INDEX('Appendix 3 Rules'!$L$2:$L$18,MATCH(F325,'Appendix 3 Rules'!$A$2:$A$17))))+(IF(AE325="",0,INDEX('Appendix 3 Rules'!$M$2:$M$18,MATCH(F325,'Appendix 3 Rules'!$A$2:$A$17))))+(IF(AG325="",0,INDEX('Appendix 3 Rules'!$N$2:$N$18,MATCH(F325,'Appendix 3 Rules'!$A$2:$A$17))))+(IF(F325="gc1",VLOOKUP(F325,'Appendix 3 Rules'!$A$1:$O$34,15)))+(IF(F325="gc2",VLOOKUP(F325,'Appendix 3 Rules'!$A$1:$O$34,15)))+(IF(F325="gc3",VLOOKUP(F325,'Appendix 3 Rules'!$A$1:$O$34,15)))+(IF(F325="gr1",VLOOKUP(F325,'Appendix 3 Rules'!$A$1:$O$34,15)))+(IF(F325="gr2",VLOOKUP(F325,'Appendix 3 Rules'!$A$1:$O$34,15)))+(IF(F325="gr3",VLOOKUP(F325,'Appendix 3 Rules'!$A$1:$O$34,15)))+(IF(F325="h1",VLOOKUP(F325,'Appendix 3 Rules'!$A$1:$O$34,15)))+(IF(F325="h2",VLOOKUP(F325,'Appendix 3 Rules'!$A$1:$O$34,15)))+(IF(F325="h3",VLOOKUP(F325,'Appendix 3 Rules'!$A$1:$O$34,15)))+(IF(F325="i1",VLOOKUP(F325,'Appendix 3 Rules'!$A$1:$O$34,15)))+(IF(F325="i2",VLOOKUP(F325,'Appendix 3 Rules'!$A$1:$O$34,15)))+(IF(F325="j1",VLOOKUP(F325,'Appendix 3 Rules'!$A$1:$O$34,15)))+(IF(F325="j2",VLOOKUP(F325,'Appendix 3 Rules'!$A$1:$O$34,15)))+(IF(F325="k",VLOOKUP(F325,'Appendix 3 Rules'!$A$1:$O$34,15)))+(IF(F325="l1",VLOOKUP(F325,'Appendix 3 Rules'!$A$1:$O$34,15)))+(IF(F325="l2",VLOOKUP(F325,'Appendix 3 Rules'!$A$1:$O$34,15)))+(IF(F325="m1",VLOOKUP(F325,'Appendix 3 Rules'!$A$1:$O$34,15)))+(IF(F325="m2",VLOOKUP(F325,'Appendix 3 Rules'!$A$1:$O$34,15)))+(IF(F325="m3",VLOOKUP(F325,'Appendix 3 Rules'!$A$1:$O$34,15)))+(IF(F325="n",VLOOKUP(F325,'Appendix 3 Rules'!$A$1:$O$34,15)))+(IF(F325="o",VLOOKUP(F325,'Appendix 3 Rules'!$A$1:$O$34,15)))+(IF(F325="p",VLOOKUP(F325,'Appendix 3 Rules'!$A$1:$O$34,15)))+(IF(F325="q",VLOOKUP(F325,'Appendix 3 Rules'!$A$1:$O$34,15)))+(IF(F325="r",VLOOKUP(F325,'Appendix 3 Rules'!$A$1:$O$34,15)))+(IF(F325="s",VLOOKUP(F325,'Appendix 3 Rules'!$A$1:$O$34,15)))+(IF(F325="t",VLOOKUP(F325,'Appendix 3 Rules'!$A$1:$O$34,15)))+(IF(F325="u",VLOOKUP(F325,'Appendix 3 Rules'!$A$1:$O$34,15))))))</f>
        <v/>
      </c>
      <c r="I325" s="12"/>
      <c r="J325" s="13"/>
      <c r="K325" s="12"/>
      <c r="L325" s="13"/>
      <c r="M325" s="12"/>
      <c r="N325" s="13"/>
      <c r="O325" s="12"/>
      <c r="P325" s="13"/>
      <c r="Q325" s="12"/>
      <c r="R325" s="13"/>
      <c r="S325" s="12"/>
      <c r="T325" s="13"/>
      <c r="U325" s="12"/>
      <c r="V325" s="13"/>
      <c r="W325" s="12"/>
      <c r="X325" s="13"/>
      <c r="Y325" s="12"/>
      <c r="Z325" s="13"/>
      <c r="AA325" s="12"/>
      <c r="AB325" s="13"/>
      <c r="AC325" s="8"/>
      <c r="AD325" s="13"/>
      <c r="AE325" s="8"/>
      <c r="AF325" s="13"/>
      <c r="AG325" s="8"/>
      <c r="AH325" s="13"/>
      <c r="AI325" s="13"/>
      <c r="AJ325" s="13"/>
      <c r="AK325" s="13"/>
      <c r="AL325" s="13"/>
      <c r="AM325" s="13" t="str">
        <f>IF(OR(AE325&lt;&gt;"",AG325&lt;&gt;""),"",IF(AND(F325&lt;&gt;"f",M325&lt;&gt;""),VLOOKUP(F325,'Appendix 3 Rules'!$A$1:$O$34,4,0),""))</f>
        <v/>
      </c>
      <c r="AN325" s="13" t="str">
        <f>IF(Q325="","",VLOOKUP(F325,'Appendix 3 Rules'!$A$1:$N$34,6,FALSE))</f>
        <v/>
      </c>
      <c r="AO325" s="13" t="str">
        <f>IF(AND(F325="f",U325&lt;&gt;""),VLOOKUP(F325,'Appendix 3 Rules'!$A$1:$N$34,8,FALSE),"")</f>
        <v/>
      </c>
    </row>
    <row r="326" spans="1:41" ht="18" customHeight="1" x14ac:dyDescent="0.2">
      <c r="B326" s="70"/>
      <c r="C326" s="9"/>
      <c r="D326" s="10"/>
      <c r="E326" s="9"/>
      <c r="F326" s="8"/>
      <c r="G326" s="20" t="str">
        <f>IF(F326="","",SUMPRODUCT(IF(I326="",0,INDEX('Appendix 3 Rules'!$B$2:$B$18,MATCH(F326,'Appendix 3 Rules'!$A$2:$A$17))))+(IF(K326="",0,INDEX('Appendix 3 Rules'!$C$2:$C$18,MATCH(F326,'Appendix 3 Rules'!$A$2:$A$17))))+(IF(M326="",0,INDEX('Appendix 3 Rules'!$D$2:$D$18,MATCH(F326,'Appendix 3 Rules'!$A$2:$A$17))))+(IF(O326="",0,INDEX('Appendix 3 Rules'!$E$2:$E$18,MATCH(F326,'Appendix 3 Rules'!$A$2:$A$17))))+(IF(Q326="",0,INDEX('Appendix 3 Rules'!$F$2:$F$18,MATCH(F326,'Appendix 3 Rules'!$A$2:$A$17))))+(IF(S326="",0,INDEX('Appendix 3 Rules'!$G$2:$G$18,MATCH(F326,'Appendix 3 Rules'!$A$2:$A$17))))+(IF(U326="",0,INDEX('Appendix 3 Rules'!$H$2:$H$18,MATCH(F326,'Appendix 3 Rules'!$A$2:$A$17))))+(IF(W326="",0,INDEX('Appendix 3 Rules'!$I$2:$I$18,MATCH(F326,'Appendix 3 Rules'!$A$2:$A$17))))+(IF(Y326="",0,INDEX('Appendix 3 Rules'!$J$2:$J$18,MATCH(F326,'Appendix 3 Rules'!$A$2:$A$17))))+(IF(AA326="",0,INDEX('Appendix 3 Rules'!$K$2:$K$18,MATCH(F326,'Appendix 3 Rules'!$A$2:$A$17))))+(IF(AC326="",0,INDEX('Appendix 3 Rules'!$L$2:$L$18,MATCH(F326,'Appendix 3 Rules'!$A$2:$A$17))))+(IF(AE326="",0,INDEX('Appendix 3 Rules'!$M$2:$M$18,MATCH(F326,'Appendix 3 Rules'!$A$2:$A$17))))+(IF(AG326="",0,INDEX('Appendix 3 Rules'!$N$2:$N$18,MATCH(F326,'Appendix 3 Rules'!$A$2:$A$17))))+(IF(F326="gc1",VLOOKUP(F326,'Appendix 3 Rules'!$A$1:$O$34,15)))+(IF(F326="gc2",VLOOKUP(F326,'Appendix 3 Rules'!$A$1:$O$34,15)))+(IF(F326="gc3",VLOOKUP(F326,'Appendix 3 Rules'!$A$1:$O$34,15)))+(IF(F326="gr1",VLOOKUP(F326,'Appendix 3 Rules'!$A$1:$O$34,15)))+(IF(F326="gr2",VLOOKUP(F326,'Appendix 3 Rules'!$A$1:$O$34,15)))+(IF(F326="gr3",VLOOKUP(F326,'Appendix 3 Rules'!$A$1:$O$34,15)))+(IF(F326="h1",VLOOKUP(F326,'Appendix 3 Rules'!$A$1:$O$34,15)))+(IF(F326="h2",VLOOKUP(F326,'Appendix 3 Rules'!$A$1:$O$34,15)))+(IF(F326="h3",VLOOKUP(F326,'Appendix 3 Rules'!$A$1:$O$34,15)))+(IF(F326="i1",VLOOKUP(F326,'Appendix 3 Rules'!$A$1:$O$34,15)))+(IF(F326="i2",VLOOKUP(F326,'Appendix 3 Rules'!$A$1:$O$34,15)))+(IF(F326="j1",VLOOKUP(F326,'Appendix 3 Rules'!$A$1:$O$34,15)))+(IF(F326="j2",VLOOKUP(F326,'Appendix 3 Rules'!$A$1:$O$34,15)))+(IF(F326="k",VLOOKUP(F326,'Appendix 3 Rules'!$A$1:$O$34,15)))+(IF(F326="l1",VLOOKUP(F326,'Appendix 3 Rules'!$A$1:$O$34,15)))+(IF(F326="l2",VLOOKUP(F326,'Appendix 3 Rules'!$A$1:$O$34,15)))+(IF(F326="m1",VLOOKUP(F326,'Appendix 3 Rules'!$A$1:$O$34,15)))+(IF(F326="m2",VLOOKUP(F326,'Appendix 3 Rules'!$A$1:$O$34,15)))+(IF(F326="m3",VLOOKUP(F326,'Appendix 3 Rules'!$A$1:$O$34,15)))+(IF(F326="n",VLOOKUP(F326,'Appendix 3 Rules'!$A$1:$O$34,15)))+(IF(F326="o",VLOOKUP(F326,'Appendix 3 Rules'!$A$1:$O$34,15)))+(IF(F326="p",VLOOKUP(F326,'Appendix 3 Rules'!$A$1:$O$34,15)))+(IF(F326="q",VLOOKUP(F326,'Appendix 3 Rules'!$A$1:$O$34,15)))+(IF(F326="r",VLOOKUP(F326,'Appendix 3 Rules'!$A$1:$O$34,15)))+(IF(F326="s",VLOOKUP(F326,'Appendix 3 Rules'!$A$1:$O$34,15)))+(IF(F326="t",VLOOKUP(F326,'Appendix 3 Rules'!$A$1:$O$34,15)))+(IF(F326="u",VLOOKUP(F326,'Appendix 3 Rules'!$A$1:$O$34,15))))</f>
        <v/>
      </c>
      <c r="H326" s="61" t="str">
        <f>IF(F326="","",IF(OR(F326="d",F326="e",F326="gc1",F326="gc2",F326="gc3",F326="gr1",F326="gr2",F326="gr3",F326="h1",F326="h2",F326="h3",F326="i1",F326="i2",F326="j1",F326="j2",F326="k",F326="l1",F326="l2",F326="m1",F326="m2",F326="m3",F326="n",F326="o",F326="p",F326="q",F326="r",F326="s",F326="t",F326="u",F326="f"),MIN(G326,VLOOKUP(F326,'Appx 3 (Mass) Rules'!$A$1:$D$150,4,0)),MIN(G326,VLOOKUP(F326,'Appx 3 (Mass) Rules'!$A$1:$D$150,4,0),SUMPRODUCT(IF(I326="",0,INDEX('Appendix 3 Rules'!$B$2:$B$18,MATCH(F326,'Appendix 3 Rules'!$A$2:$A$17))))+(IF(K326="",0,INDEX('Appendix 3 Rules'!$C$2:$C$18,MATCH(F326,'Appendix 3 Rules'!$A$2:$A$17))))+(IF(M326="",0,INDEX('Appendix 3 Rules'!$D$2:$D$18,MATCH(F326,'Appendix 3 Rules'!$A$2:$A$17))))+(IF(O326="",0,INDEX('Appendix 3 Rules'!$E$2:$E$18,MATCH(F326,'Appendix 3 Rules'!$A$2:$A$17))))+(IF(Q326="",0,INDEX('Appendix 3 Rules'!$F$2:$F$18,MATCH(F326,'Appendix 3 Rules'!$A$2:$A$17))))+(IF(S326="",0,INDEX('Appendix 3 Rules'!$G$2:$G$18,MATCH(F326,'Appendix 3 Rules'!$A$2:$A$17))))+(IF(U326="",0,INDEX('Appendix 3 Rules'!$H$2:$H$18,MATCH(F326,'Appendix 3 Rules'!$A$2:$A$17))))+(IF(W326="",0,INDEX('Appendix 3 Rules'!$I$2:$I$18,MATCH(F326,'Appendix 3 Rules'!$A$2:$A$17))))+(IF(Y326="",0,INDEX('Appendix 3 Rules'!$J$2:$J$18,MATCH(F326,'Appendix 3 Rules'!$A$2:$A$17))))+(IF(AA326="",0,INDEX('Appendix 3 Rules'!$K$2:$K$18,MATCH(F326,'Appendix 3 Rules'!$A$2:$A$17))))+(IF(AC326="",0,INDEX('Appendix 3 Rules'!$L$2:$L$18,MATCH(F326,'Appendix 3 Rules'!$A$2:$A$17))))+(IF(AE326="",0,INDEX('Appendix 3 Rules'!$M$2:$M$18,MATCH(F326,'Appendix 3 Rules'!$A$2:$A$17))))+(IF(AG326="",0,INDEX('Appendix 3 Rules'!$N$2:$N$18,MATCH(F326,'Appendix 3 Rules'!$A$2:$A$17))))+(IF(F326="gc1",VLOOKUP(F326,'Appendix 3 Rules'!$A$1:$O$34,15)))+(IF(F326="gc2",VLOOKUP(F326,'Appendix 3 Rules'!$A$1:$O$34,15)))+(IF(F326="gc3",VLOOKUP(F326,'Appendix 3 Rules'!$A$1:$O$34,15)))+(IF(F326="gr1",VLOOKUP(F326,'Appendix 3 Rules'!$A$1:$O$34,15)))+(IF(F326="gr2",VLOOKUP(F326,'Appendix 3 Rules'!$A$1:$O$34,15)))+(IF(F326="gr3",VLOOKUP(F326,'Appendix 3 Rules'!$A$1:$O$34,15)))+(IF(F326="h1",VLOOKUP(F326,'Appendix 3 Rules'!$A$1:$O$34,15)))+(IF(F326="h2",VLOOKUP(F326,'Appendix 3 Rules'!$A$1:$O$34,15)))+(IF(F326="h3",VLOOKUP(F326,'Appendix 3 Rules'!$A$1:$O$34,15)))+(IF(F326="i1",VLOOKUP(F326,'Appendix 3 Rules'!$A$1:$O$34,15)))+(IF(F326="i2",VLOOKUP(F326,'Appendix 3 Rules'!$A$1:$O$34,15)))+(IF(F326="j1",VLOOKUP(F326,'Appendix 3 Rules'!$A$1:$O$34,15)))+(IF(F326="j2",VLOOKUP(F326,'Appendix 3 Rules'!$A$1:$O$34,15)))+(IF(F326="k",VLOOKUP(F326,'Appendix 3 Rules'!$A$1:$O$34,15)))+(IF(F326="l1",VLOOKUP(F326,'Appendix 3 Rules'!$A$1:$O$34,15)))+(IF(F326="l2",VLOOKUP(F326,'Appendix 3 Rules'!$A$1:$O$34,15)))+(IF(F326="m1",VLOOKUP(F326,'Appendix 3 Rules'!$A$1:$O$34,15)))+(IF(F326="m2",VLOOKUP(F326,'Appendix 3 Rules'!$A$1:$O$34,15)))+(IF(F326="m3",VLOOKUP(F326,'Appendix 3 Rules'!$A$1:$O$34,15)))+(IF(F326="n",VLOOKUP(F326,'Appendix 3 Rules'!$A$1:$O$34,15)))+(IF(F326="o",VLOOKUP(F326,'Appendix 3 Rules'!$A$1:$O$34,15)))+(IF(F326="p",VLOOKUP(F326,'Appendix 3 Rules'!$A$1:$O$34,15)))+(IF(F326="q",VLOOKUP(F326,'Appendix 3 Rules'!$A$1:$O$34,15)))+(IF(F326="r",VLOOKUP(F326,'Appendix 3 Rules'!$A$1:$O$34,15)))+(IF(F326="s",VLOOKUP(F326,'Appendix 3 Rules'!$A$1:$O$34,15)))+(IF(F326="t",VLOOKUP(F326,'Appendix 3 Rules'!$A$1:$O$34,15)))+(IF(F326="u",VLOOKUP(F326,'Appendix 3 Rules'!$A$1:$O$34,15))))))</f>
        <v/>
      </c>
      <c r="I326" s="11"/>
      <c r="J326" s="14"/>
      <c r="K326" s="11"/>
      <c r="L326" s="14"/>
      <c r="M326" s="11"/>
      <c r="N326" s="14"/>
      <c r="O326" s="11"/>
      <c r="P326" s="14"/>
      <c r="Q326" s="11"/>
      <c r="R326" s="14"/>
      <c r="S326" s="68"/>
      <c r="T326" s="14"/>
      <c r="U326" s="11"/>
      <c r="V326" s="14"/>
      <c r="W326" s="11"/>
      <c r="X326" s="14"/>
      <c r="Y326" s="69"/>
      <c r="Z326" s="14"/>
      <c r="AA326" s="69"/>
      <c r="AB326" s="14"/>
      <c r="AC326" s="8"/>
      <c r="AD326" s="13"/>
      <c r="AE326" s="8"/>
      <c r="AF326" s="13"/>
      <c r="AG326" s="8"/>
      <c r="AH326" s="13"/>
      <c r="AI326" s="13"/>
      <c r="AJ326" s="13"/>
      <c r="AK326" s="13"/>
      <c r="AL326" s="13"/>
      <c r="AM326" s="13" t="str">
        <f>IF(OR(AE326&lt;&gt;"",AG326&lt;&gt;""),"",IF(AND(F326&lt;&gt;"f",M326&lt;&gt;""),VLOOKUP(F326,'Appendix 3 Rules'!$A$1:$O$34,4,0),""))</f>
        <v/>
      </c>
      <c r="AN326" s="13" t="str">
        <f>IF(Q326="","",VLOOKUP(F326,'Appendix 3 Rules'!$A$1:$N$34,6,FALSE))</f>
        <v/>
      </c>
      <c r="AO326" s="13" t="str">
        <f>IF(AND(F326="f",U326&lt;&gt;""),VLOOKUP(F326,'Appendix 3 Rules'!$A$1:$N$34,8,FALSE),"")</f>
        <v/>
      </c>
    </row>
    <row r="327" spans="1:41" ht="18" customHeight="1" x14ac:dyDescent="0.2">
      <c r="B327" s="70"/>
      <c r="C327" s="9"/>
      <c r="D327" s="10"/>
      <c r="E327" s="9"/>
      <c r="F327" s="8"/>
      <c r="G327" s="20" t="str">
        <f>IF(F327="","",SUMPRODUCT(IF(I327="",0,INDEX('Appendix 3 Rules'!$B$2:$B$18,MATCH(F327,'Appendix 3 Rules'!$A$2:$A$17))))+(IF(K327="",0,INDEX('Appendix 3 Rules'!$C$2:$C$18,MATCH(F327,'Appendix 3 Rules'!$A$2:$A$17))))+(IF(M327="",0,INDEX('Appendix 3 Rules'!$D$2:$D$18,MATCH(F327,'Appendix 3 Rules'!$A$2:$A$17))))+(IF(O327="",0,INDEX('Appendix 3 Rules'!$E$2:$E$18,MATCH(F327,'Appendix 3 Rules'!$A$2:$A$17))))+(IF(Q327="",0,INDEX('Appendix 3 Rules'!$F$2:$F$18,MATCH(F327,'Appendix 3 Rules'!$A$2:$A$17))))+(IF(S327="",0,INDEX('Appendix 3 Rules'!$G$2:$G$18,MATCH(F327,'Appendix 3 Rules'!$A$2:$A$17))))+(IF(U327="",0,INDEX('Appendix 3 Rules'!$H$2:$H$18,MATCH(F327,'Appendix 3 Rules'!$A$2:$A$17))))+(IF(W327="",0,INDEX('Appendix 3 Rules'!$I$2:$I$18,MATCH(F327,'Appendix 3 Rules'!$A$2:$A$17))))+(IF(Y327="",0,INDEX('Appendix 3 Rules'!$J$2:$J$18,MATCH(F327,'Appendix 3 Rules'!$A$2:$A$17))))+(IF(AA327="",0,INDEX('Appendix 3 Rules'!$K$2:$K$18,MATCH(F327,'Appendix 3 Rules'!$A$2:$A$17))))+(IF(AC327="",0,INDEX('Appendix 3 Rules'!$L$2:$L$18,MATCH(F327,'Appendix 3 Rules'!$A$2:$A$17))))+(IF(AE327="",0,INDEX('Appendix 3 Rules'!$M$2:$M$18,MATCH(F327,'Appendix 3 Rules'!$A$2:$A$17))))+(IF(AG327="",0,INDEX('Appendix 3 Rules'!$N$2:$N$18,MATCH(F327,'Appendix 3 Rules'!$A$2:$A$17))))+(IF(F327="gc1",VLOOKUP(F327,'Appendix 3 Rules'!$A$1:$O$34,15)))+(IF(F327="gc2",VLOOKUP(F327,'Appendix 3 Rules'!$A$1:$O$34,15)))+(IF(F327="gc3",VLOOKUP(F327,'Appendix 3 Rules'!$A$1:$O$34,15)))+(IF(F327="gr1",VLOOKUP(F327,'Appendix 3 Rules'!$A$1:$O$34,15)))+(IF(F327="gr2",VLOOKUP(F327,'Appendix 3 Rules'!$A$1:$O$34,15)))+(IF(F327="gr3",VLOOKUP(F327,'Appendix 3 Rules'!$A$1:$O$34,15)))+(IF(F327="h1",VLOOKUP(F327,'Appendix 3 Rules'!$A$1:$O$34,15)))+(IF(F327="h2",VLOOKUP(F327,'Appendix 3 Rules'!$A$1:$O$34,15)))+(IF(F327="h3",VLOOKUP(F327,'Appendix 3 Rules'!$A$1:$O$34,15)))+(IF(F327="i1",VLOOKUP(F327,'Appendix 3 Rules'!$A$1:$O$34,15)))+(IF(F327="i2",VLOOKUP(F327,'Appendix 3 Rules'!$A$1:$O$34,15)))+(IF(F327="j1",VLOOKUP(F327,'Appendix 3 Rules'!$A$1:$O$34,15)))+(IF(F327="j2",VLOOKUP(F327,'Appendix 3 Rules'!$A$1:$O$34,15)))+(IF(F327="k",VLOOKUP(F327,'Appendix 3 Rules'!$A$1:$O$34,15)))+(IF(F327="l1",VLOOKUP(F327,'Appendix 3 Rules'!$A$1:$O$34,15)))+(IF(F327="l2",VLOOKUP(F327,'Appendix 3 Rules'!$A$1:$O$34,15)))+(IF(F327="m1",VLOOKUP(F327,'Appendix 3 Rules'!$A$1:$O$34,15)))+(IF(F327="m2",VLOOKUP(F327,'Appendix 3 Rules'!$A$1:$O$34,15)))+(IF(F327="m3",VLOOKUP(F327,'Appendix 3 Rules'!$A$1:$O$34,15)))+(IF(F327="n",VLOOKUP(F327,'Appendix 3 Rules'!$A$1:$O$34,15)))+(IF(F327="o",VLOOKUP(F327,'Appendix 3 Rules'!$A$1:$O$34,15)))+(IF(F327="p",VLOOKUP(F327,'Appendix 3 Rules'!$A$1:$O$34,15)))+(IF(F327="q",VLOOKUP(F327,'Appendix 3 Rules'!$A$1:$O$34,15)))+(IF(F327="r",VLOOKUP(F327,'Appendix 3 Rules'!$A$1:$O$34,15)))+(IF(F327="s",VLOOKUP(F327,'Appendix 3 Rules'!$A$1:$O$34,15)))+(IF(F327="t",VLOOKUP(F327,'Appendix 3 Rules'!$A$1:$O$34,15)))+(IF(F327="u",VLOOKUP(F327,'Appendix 3 Rules'!$A$1:$O$34,15))))</f>
        <v/>
      </c>
      <c r="H327" s="61" t="str">
        <f>IF(F327="","",IF(OR(F327="d",F327="e",F327="gc1",F327="gc2",F327="gc3",F327="gr1",F327="gr2",F327="gr3",F327="h1",F327="h2",F327="h3",F327="i1",F327="i2",F327="j1",F327="j2",F327="k",F327="l1",F327="l2",F327="m1",F327="m2",F327="m3",F327="n",F327="o",F327="p",F327="q",F327="r",F327="s",F327="t",F327="u",F327="f"),MIN(G327,VLOOKUP(F327,'Appx 3 (Mass) Rules'!$A$1:$D$150,4,0)),MIN(G327,VLOOKUP(F327,'Appx 3 (Mass) Rules'!$A$1:$D$150,4,0),SUMPRODUCT(IF(I327="",0,INDEX('Appendix 3 Rules'!$B$2:$B$18,MATCH(F327,'Appendix 3 Rules'!$A$2:$A$17))))+(IF(K327="",0,INDEX('Appendix 3 Rules'!$C$2:$C$18,MATCH(F327,'Appendix 3 Rules'!$A$2:$A$17))))+(IF(M327="",0,INDEX('Appendix 3 Rules'!$D$2:$D$18,MATCH(F327,'Appendix 3 Rules'!$A$2:$A$17))))+(IF(O327="",0,INDEX('Appendix 3 Rules'!$E$2:$E$18,MATCH(F327,'Appendix 3 Rules'!$A$2:$A$17))))+(IF(Q327="",0,INDEX('Appendix 3 Rules'!$F$2:$F$18,MATCH(F327,'Appendix 3 Rules'!$A$2:$A$17))))+(IF(S327="",0,INDEX('Appendix 3 Rules'!$G$2:$G$18,MATCH(F327,'Appendix 3 Rules'!$A$2:$A$17))))+(IF(U327="",0,INDEX('Appendix 3 Rules'!$H$2:$H$18,MATCH(F327,'Appendix 3 Rules'!$A$2:$A$17))))+(IF(W327="",0,INDEX('Appendix 3 Rules'!$I$2:$I$18,MATCH(F327,'Appendix 3 Rules'!$A$2:$A$17))))+(IF(Y327="",0,INDEX('Appendix 3 Rules'!$J$2:$J$18,MATCH(F327,'Appendix 3 Rules'!$A$2:$A$17))))+(IF(AA327="",0,INDEX('Appendix 3 Rules'!$K$2:$K$18,MATCH(F327,'Appendix 3 Rules'!$A$2:$A$17))))+(IF(AC327="",0,INDEX('Appendix 3 Rules'!$L$2:$L$18,MATCH(F327,'Appendix 3 Rules'!$A$2:$A$17))))+(IF(AE327="",0,INDEX('Appendix 3 Rules'!$M$2:$M$18,MATCH(F327,'Appendix 3 Rules'!$A$2:$A$17))))+(IF(AG327="",0,INDEX('Appendix 3 Rules'!$N$2:$N$18,MATCH(F327,'Appendix 3 Rules'!$A$2:$A$17))))+(IF(F327="gc1",VLOOKUP(F327,'Appendix 3 Rules'!$A$1:$O$34,15)))+(IF(F327="gc2",VLOOKUP(F327,'Appendix 3 Rules'!$A$1:$O$34,15)))+(IF(F327="gc3",VLOOKUP(F327,'Appendix 3 Rules'!$A$1:$O$34,15)))+(IF(F327="gr1",VLOOKUP(F327,'Appendix 3 Rules'!$A$1:$O$34,15)))+(IF(F327="gr2",VLOOKUP(F327,'Appendix 3 Rules'!$A$1:$O$34,15)))+(IF(F327="gr3",VLOOKUP(F327,'Appendix 3 Rules'!$A$1:$O$34,15)))+(IF(F327="h1",VLOOKUP(F327,'Appendix 3 Rules'!$A$1:$O$34,15)))+(IF(F327="h2",VLOOKUP(F327,'Appendix 3 Rules'!$A$1:$O$34,15)))+(IF(F327="h3",VLOOKUP(F327,'Appendix 3 Rules'!$A$1:$O$34,15)))+(IF(F327="i1",VLOOKUP(F327,'Appendix 3 Rules'!$A$1:$O$34,15)))+(IF(F327="i2",VLOOKUP(F327,'Appendix 3 Rules'!$A$1:$O$34,15)))+(IF(F327="j1",VLOOKUP(F327,'Appendix 3 Rules'!$A$1:$O$34,15)))+(IF(F327="j2",VLOOKUP(F327,'Appendix 3 Rules'!$A$1:$O$34,15)))+(IF(F327="k",VLOOKUP(F327,'Appendix 3 Rules'!$A$1:$O$34,15)))+(IF(F327="l1",VLOOKUP(F327,'Appendix 3 Rules'!$A$1:$O$34,15)))+(IF(F327="l2",VLOOKUP(F327,'Appendix 3 Rules'!$A$1:$O$34,15)))+(IF(F327="m1",VLOOKUP(F327,'Appendix 3 Rules'!$A$1:$O$34,15)))+(IF(F327="m2",VLOOKUP(F327,'Appendix 3 Rules'!$A$1:$O$34,15)))+(IF(F327="m3",VLOOKUP(F327,'Appendix 3 Rules'!$A$1:$O$34,15)))+(IF(F327="n",VLOOKUP(F327,'Appendix 3 Rules'!$A$1:$O$34,15)))+(IF(F327="o",VLOOKUP(F327,'Appendix 3 Rules'!$A$1:$O$34,15)))+(IF(F327="p",VLOOKUP(F327,'Appendix 3 Rules'!$A$1:$O$34,15)))+(IF(F327="q",VLOOKUP(F327,'Appendix 3 Rules'!$A$1:$O$34,15)))+(IF(F327="r",VLOOKUP(F327,'Appendix 3 Rules'!$A$1:$O$34,15)))+(IF(F327="s",VLOOKUP(F327,'Appendix 3 Rules'!$A$1:$O$34,15)))+(IF(F327="t",VLOOKUP(F327,'Appendix 3 Rules'!$A$1:$O$34,15)))+(IF(F327="u",VLOOKUP(F327,'Appendix 3 Rules'!$A$1:$O$34,15))))))</f>
        <v/>
      </c>
      <c r="I327" s="12"/>
      <c r="J327" s="13"/>
      <c r="K327" s="12"/>
      <c r="L327" s="13"/>
      <c r="M327" s="12"/>
      <c r="N327" s="13"/>
      <c r="O327" s="12"/>
      <c r="P327" s="13"/>
      <c r="Q327" s="12"/>
      <c r="R327" s="13"/>
      <c r="S327" s="12"/>
      <c r="T327" s="13"/>
      <c r="U327" s="12"/>
      <c r="V327" s="13"/>
      <c r="W327" s="12"/>
      <c r="X327" s="13"/>
      <c r="Y327" s="12"/>
      <c r="Z327" s="13"/>
      <c r="AA327" s="12"/>
      <c r="AB327" s="13"/>
      <c r="AC327" s="8"/>
      <c r="AD327" s="13"/>
      <c r="AE327" s="8"/>
      <c r="AF327" s="13"/>
      <c r="AG327" s="8"/>
      <c r="AH327" s="13"/>
      <c r="AI327" s="13"/>
      <c r="AJ327" s="13"/>
      <c r="AK327" s="13"/>
      <c r="AL327" s="13"/>
      <c r="AM327" s="13" t="str">
        <f>IF(OR(AE327&lt;&gt;"",AG327&lt;&gt;""),"",IF(AND(F327&lt;&gt;"f",M327&lt;&gt;""),VLOOKUP(F327,'Appendix 3 Rules'!$A$1:$O$34,4,0),""))</f>
        <v/>
      </c>
      <c r="AN327" s="13" t="str">
        <f>IF(Q327="","",VLOOKUP(F327,'Appendix 3 Rules'!$A$1:$N$34,6,FALSE))</f>
        <v/>
      </c>
      <c r="AO327" s="13" t="str">
        <f>IF(AND(F327="f",U327&lt;&gt;""),VLOOKUP(F327,'Appendix 3 Rules'!$A$1:$N$34,8,FALSE),"")</f>
        <v/>
      </c>
    </row>
    <row r="328" spans="1:41" ht="18" customHeight="1" x14ac:dyDescent="0.2">
      <c r="B328" s="70"/>
      <c r="C328" s="9"/>
      <c r="D328" s="10"/>
      <c r="E328" s="9"/>
      <c r="F328" s="8"/>
      <c r="G328" s="20" t="str">
        <f>IF(F328="","",SUMPRODUCT(IF(I328="",0,INDEX('Appendix 3 Rules'!$B$2:$B$18,MATCH(F328,'Appendix 3 Rules'!$A$2:$A$17))))+(IF(K328="",0,INDEX('Appendix 3 Rules'!$C$2:$C$18,MATCH(F328,'Appendix 3 Rules'!$A$2:$A$17))))+(IF(M328="",0,INDEX('Appendix 3 Rules'!$D$2:$D$18,MATCH(F328,'Appendix 3 Rules'!$A$2:$A$17))))+(IF(O328="",0,INDEX('Appendix 3 Rules'!$E$2:$E$18,MATCH(F328,'Appendix 3 Rules'!$A$2:$A$17))))+(IF(Q328="",0,INDEX('Appendix 3 Rules'!$F$2:$F$18,MATCH(F328,'Appendix 3 Rules'!$A$2:$A$17))))+(IF(S328="",0,INDEX('Appendix 3 Rules'!$G$2:$G$18,MATCH(F328,'Appendix 3 Rules'!$A$2:$A$17))))+(IF(U328="",0,INDEX('Appendix 3 Rules'!$H$2:$H$18,MATCH(F328,'Appendix 3 Rules'!$A$2:$A$17))))+(IF(W328="",0,INDEX('Appendix 3 Rules'!$I$2:$I$18,MATCH(F328,'Appendix 3 Rules'!$A$2:$A$17))))+(IF(Y328="",0,INDEX('Appendix 3 Rules'!$J$2:$J$18,MATCH(F328,'Appendix 3 Rules'!$A$2:$A$17))))+(IF(AA328="",0,INDEX('Appendix 3 Rules'!$K$2:$K$18,MATCH(F328,'Appendix 3 Rules'!$A$2:$A$17))))+(IF(AC328="",0,INDEX('Appendix 3 Rules'!$L$2:$L$18,MATCH(F328,'Appendix 3 Rules'!$A$2:$A$17))))+(IF(AE328="",0,INDEX('Appendix 3 Rules'!$M$2:$M$18,MATCH(F328,'Appendix 3 Rules'!$A$2:$A$17))))+(IF(AG328="",0,INDEX('Appendix 3 Rules'!$N$2:$N$18,MATCH(F328,'Appendix 3 Rules'!$A$2:$A$17))))+(IF(F328="gc1",VLOOKUP(F328,'Appendix 3 Rules'!$A$1:$O$34,15)))+(IF(F328="gc2",VLOOKUP(F328,'Appendix 3 Rules'!$A$1:$O$34,15)))+(IF(F328="gc3",VLOOKUP(F328,'Appendix 3 Rules'!$A$1:$O$34,15)))+(IF(F328="gr1",VLOOKUP(F328,'Appendix 3 Rules'!$A$1:$O$34,15)))+(IF(F328="gr2",VLOOKUP(F328,'Appendix 3 Rules'!$A$1:$O$34,15)))+(IF(F328="gr3",VLOOKUP(F328,'Appendix 3 Rules'!$A$1:$O$34,15)))+(IF(F328="h1",VLOOKUP(F328,'Appendix 3 Rules'!$A$1:$O$34,15)))+(IF(F328="h2",VLOOKUP(F328,'Appendix 3 Rules'!$A$1:$O$34,15)))+(IF(F328="h3",VLOOKUP(F328,'Appendix 3 Rules'!$A$1:$O$34,15)))+(IF(F328="i1",VLOOKUP(F328,'Appendix 3 Rules'!$A$1:$O$34,15)))+(IF(F328="i2",VLOOKUP(F328,'Appendix 3 Rules'!$A$1:$O$34,15)))+(IF(F328="j1",VLOOKUP(F328,'Appendix 3 Rules'!$A$1:$O$34,15)))+(IF(F328="j2",VLOOKUP(F328,'Appendix 3 Rules'!$A$1:$O$34,15)))+(IF(F328="k",VLOOKUP(F328,'Appendix 3 Rules'!$A$1:$O$34,15)))+(IF(F328="l1",VLOOKUP(F328,'Appendix 3 Rules'!$A$1:$O$34,15)))+(IF(F328="l2",VLOOKUP(F328,'Appendix 3 Rules'!$A$1:$O$34,15)))+(IF(F328="m1",VLOOKUP(F328,'Appendix 3 Rules'!$A$1:$O$34,15)))+(IF(F328="m2",VLOOKUP(F328,'Appendix 3 Rules'!$A$1:$O$34,15)))+(IF(F328="m3",VLOOKUP(F328,'Appendix 3 Rules'!$A$1:$O$34,15)))+(IF(F328="n",VLOOKUP(F328,'Appendix 3 Rules'!$A$1:$O$34,15)))+(IF(F328="o",VLOOKUP(F328,'Appendix 3 Rules'!$A$1:$O$34,15)))+(IF(F328="p",VLOOKUP(F328,'Appendix 3 Rules'!$A$1:$O$34,15)))+(IF(F328="q",VLOOKUP(F328,'Appendix 3 Rules'!$A$1:$O$34,15)))+(IF(F328="r",VLOOKUP(F328,'Appendix 3 Rules'!$A$1:$O$34,15)))+(IF(F328="s",VLOOKUP(F328,'Appendix 3 Rules'!$A$1:$O$34,15)))+(IF(F328="t",VLOOKUP(F328,'Appendix 3 Rules'!$A$1:$O$34,15)))+(IF(F328="u",VLOOKUP(F328,'Appendix 3 Rules'!$A$1:$O$34,15))))</f>
        <v/>
      </c>
      <c r="H328" s="61" t="str">
        <f>IF(F328="","",IF(OR(F328="d",F328="e",F328="gc1",F328="gc2",F328="gc3",F328="gr1",F328="gr2",F328="gr3",F328="h1",F328="h2",F328="h3",F328="i1",F328="i2",F328="j1",F328="j2",F328="k",F328="l1",F328="l2",F328="m1",F328="m2",F328="m3",F328="n",F328="o",F328="p",F328="q",F328="r",F328="s",F328="t",F328="u",F328="f"),MIN(G328,VLOOKUP(F328,'Appx 3 (Mass) Rules'!$A$1:$D$150,4,0)),MIN(G328,VLOOKUP(F328,'Appx 3 (Mass) Rules'!$A$1:$D$150,4,0),SUMPRODUCT(IF(I328="",0,INDEX('Appendix 3 Rules'!$B$2:$B$18,MATCH(F328,'Appendix 3 Rules'!$A$2:$A$17))))+(IF(K328="",0,INDEX('Appendix 3 Rules'!$C$2:$C$18,MATCH(F328,'Appendix 3 Rules'!$A$2:$A$17))))+(IF(M328="",0,INDEX('Appendix 3 Rules'!$D$2:$D$18,MATCH(F328,'Appendix 3 Rules'!$A$2:$A$17))))+(IF(O328="",0,INDEX('Appendix 3 Rules'!$E$2:$E$18,MATCH(F328,'Appendix 3 Rules'!$A$2:$A$17))))+(IF(Q328="",0,INDEX('Appendix 3 Rules'!$F$2:$F$18,MATCH(F328,'Appendix 3 Rules'!$A$2:$A$17))))+(IF(S328="",0,INDEX('Appendix 3 Rules'!$G$2:$G$18,MATCH(F328,'Appendix 3 Rules'!$A$2:$A$17))))+(IF(U328="",0,INDEX('Appendix 3 Rules'!$H$2:$H$18,MATCH(F328,'Appendix 3 Rules'!$A$2:$A$17))))+(IF(W328="",0,INDEX('Appendix 3 Rules'!$I$2:$I$18,MATCH(F328,'Appendix 3 Rules'!$A$2:$A$17))))+(IF(Y328="",0,INDEX('Appendix 3 Rules'!$J$2:$J$18,MATCH(F328,'Appendix 3 Rules'!$A$2:$A$17))))+(IF(AA328="",0,INDEX('Appendix 3 Rules'!$K$2:$K$18,MATCH(F328,'Appendix 3 Rules'!$A$2:$A$17))))+(IF(AC328="",0,INDEX('Appendix 3 Rules'!$L$2:$L$18,MATCH(F328,'Appendix 3 Rules'!$A$2:$A$17))))+(IF(AE328="",0,INDEX('Appendix 3 Rules'!$M$2:$M$18,MATCH(F328,'Appendix 3 Rules'!$A$2:$A$17))))+(IF(AG328="",0,INDEX('Appendix 3 Rules'!$N$2:$N$18,MATCH(F328,'Appendix 3 Rules'!$A$2:$A$17))))+(IF(F328="gc1",VLOOKUP(F328,'Appendix 3 Rules'!$A$1:$O$34,15)))+(IF(F328="gc2",VLOOKUP(F328,'Appendix 3 Rules'!$A$1:$O$34,15)))+(IF(F328="gc3",VLOOKUP(F328,'Appendix 3 Rules'!$A$1:$O$34,15)))+(IF(F328="gr1",VLOOKUP(F328,'Appendix 3 Rules'!$A$1:$O$34,15)))+(IF(F328="gr2",VLOOKUP(F328,'Appendix 3 Rules'!$A$1:$O$34,15)))+(IF(F328="gr3",VLOOKUP(F328,'Appendix 3 Rules'!$A$1:$O$34,15)))+(IF(F328="h1",VLOOKUP(F328,'Appendix 3 Rules'!$A$1:$O$34,15)))+(IF(F328="h2",VLOOKUP(F328,'Appendix 3 Rules'!$A$1:$O$34,15)))+(IF(F328="h3",VLOOKUP(F328,'Appendix 3 Rules'!$A$1:$O$34,15)))+(IF(F328="i1",VLOOKUP(F328,'Appendix 3 Rules'!$A$1:$O$34,15)))+(IF(F328="i2",VLOOKUP(F328,'Appendix 3 Rules'!$A$1:$O$34,15)))+(IF(F328="j1",VLOOKUP(F328,'Appendix 3 Rules'!$A$1:$O$34,15)))+(IF(F328="j2",VLOOKUP(F328,'Appendix 3 Rules'!$A$1:$O$34,15)))+(IF(F328="k",VLOOKUP(F328,'Appendix 3 Rules'!$A$1:$O$34,15)))+(IF(F328="l1",VLOOKUP(F328,'Appendix 3 Rules'!$A$1:$O$34,15)))+(IF(F328="l2",VLOOKUP(F328,'Appendix 3 Rules'!$A$1:$O$34,15)))+(IF(F328="m1",VLOOKUP(F328,'Appendix 3 Rules'!$A$1:$O$34,15)))+(IF(F328="m2",VLOOKUP(F328,'Appendix 3 Rules'!$A$1:$O$34,15)))+(IF(F328="m3",VLOOKUP(F328,'Appendix 3 Rules'!$A$1:$O$34,15)))+(IF(F328="n",VLOOKUP(F328,'Appendix 3 Rules'!$A$1:$O$34,15)))+(IF(F328="o",VLOOKUP(F328,'Appendix 3 Rules'!$A$1:$O$34,15)))+(IF(F328="p",VLOOKUP(F328,'Appendix 3 Rules'!$A$1:$O$34,15)))+(IF(F328="q",VLOOKUP(F328,'Appendix 3 Rules'!$A$1:$O$34,15)))+(IF(F328="r",VLOOKUP(F328,'Appendix 3 Rules'!$A$1:$O$34,15)))+(IF(F328="s",VLOOKUP(F328,'Appendix 3 Rules'!$A$1:$O$34,15)))+(IF(F328="t",VLOOKUP(F328,'Appendix 3 Rules'!$A$1:$O$34,15)))+(IF(F328="u",VLOOKUP(F328,'Appendix 3 Rules'!$A$1:$O$34,15))))))</f>
        <v/>
      </c>
      <c r="I328" s="11"/>
      <c r="J328" s="14"/>
      <c r="K328" s="11"/>
      <c r="L328" s="14"/>
      <c r="M328" s="11"/>
      <c r="N328" s="14"/>
      <c r="O328" s="11"/>
      <c r="P328" s="14"/>
      <c r="Q328" s="11"/>
      <c r="R328" s="14"/>
      <c r="S328" s="68"/>
      <c r="T328" s="14"/>
      <c r="U328" s="11"/>
      <c r="V328" s="14"/>
      <c r="W328" s="11"/>
      <c r="X328" s="14"/>
      <c r="Y328" s="69"/>
      <c r="Z328" s="14"/>
      <c r="AA328" s="69"/>
      <c r="AB328" s="14"/>
      <c r="AC328" s="8"/>
      <c r="AD328" s="13"/>
      <c r="AE328" s="8"/>
      <c r="AF328" s="13"/>
      <c r="AG328" s="8"/>
      <c r="AH328" s="13"/>
      <c r="AI328" s="13"/>
      <c r="AJ328" s="13"/>
      <c r="AK328" s="13"/>
      <c r="AL328" s="13"/>
      <c r="AM328" s="13" t="str">
        <f>IF(OR(AE328&lt;&gt;"",AG328&lt;&gt;""),"",IF(AND(F328&lt;&gt;"f",M328&lt;&gt;""),VLOOKUP(F328,'Appendix 3 Rules'!$A$1:$O$34,4,0),""))</f>
        <v/>
      </c>
      <c r="AN328" s="13" t="str">
        <f>IF(Q328="","",VLOOKUP(F328,'Appendix 3 Rules'!$A$1:$N$34,6,FALSE))</f>
        <v/>
      </c>
      <c r="AO328" s="13" t="str">
        <f>IF(AND(F328="f",U328&lt;&gt;""),VLOOKUP(F328,'Appendix 3 Rules'!$A$1:$N$34,8,FALSE),"")</f>
        <v/>
      </c>
    </row>
    <row r="329" spans="1:41" ht="18" customHeight="1" x14ac:dyDescent="0.2">
      <c r="B329" s="70"/>
      <c r="C329" s="9"/>
      <c r="D329" s="10"/>
      <c r="E329" s="9"/>
      <c r="F329" s="8"/>
      <c r="G329" s="20" t="str">
        <f>IF(F329="","",SUMPRODUCT(IF(I329="",0,INDEX('Appendix 3 Rules'!$B$2:$B$18,MATCH(F329,'Appendix 3 Rules'!$A$2:$A$17))))+(IF(K329="",0,INDEX('Appendix 3 Rules'!$C$2:$C$18,MATCH(F329,'Appendix 3 Rules'!$A$2:$A$17))))+(IF(M329="",0,INDEX('Appendix 3 Rules'!$D$2:$D$18,MATCH(F329,'Appendix 3 Rules'!$A$2:$A$17))))+(IF(O329="",0,INDEX('Appendix 3 Rules'!$E$2:$E$18,MATCH(F329,'Appendix 3 Rules'!$A$2:$A$17))))+(IF(Q329="",0,INDEX('Appendix 3 Rules'!$F$2:$F$18,MATCH(F329,'Appendix 3 Rules'!$A$2:$A$17))))+(IF(S329="",0,INDEX('Appendix 3 Rules'!$G$2:$G$18,MATCH(F329,'Appendix 3 Rules'!$A$2:$A$17))))+(IF(U329="",0,INDEX('Appendix 3 Rules'!$H$2:$H$18,MATCH(F329,'Appendix 3 Rules'!$A$2:$A$17))))+(IF(W329="",0,INDEX('Appendix 3 Rules'!$I$2:$I$18,MATCH(F329,'Appendix 3 Rules'!$A$2:$A$17))))+(IF(Y329="",0,INDEX('Appendix 3 Rules'!$J$2:$J$18,MATCH(F329,'Appendix 3 Rules'!$A$2:$A$17))))+(IF(AA329="",0,INDEX('Appendix 3 Rules'!$K$2:$K$18,MATCH(F329,'Appendix 3 Rules'!$A$2:$A$17))))+(IF(AC329="",0,INDEX('Appendix 3 Rules'!$L$2:$L$18,MATCH(F329,'Appendix 3 Rules'!$A$2:$A$17))))+(IF(AE329="",0,INDEX('Appendix 3 Rules'!$M$2:$M$18,MATCH(F329,'Appendix 3 Rules'!$A$2:$A$17))))+(IF(AG329="",0,INDEX('Appendix 3 Rules'!$N$2:$N$18,MATCH(F329,'Appendix 3 Rules'!$A$2:$A$17))))+(IF(F329="gc1",VLOOKUP(F329,'Appendix 3 Rules'!$A$1:$O$34,15)))+(IF(F329="gc2",VLOOKUP(F329,'Appendix 3 Rules'!$A$1:$O$34,15)))+(IF(F329="gc3",VLOOKUP(F329,'Appendix 3 Rules'!$A$1:$O$34,15)))+(IF(F329="gr1",VLOOKUP(F329,'Appendix 3 Rules'!$A$1:$O$34,15)))+(IF(F329="gr2",VLOOKUP(F329,'Appendix 3 Rules'!$A$1:$O$34,15)))+(IF(F329="gr3",VLOOKUP(F329,'Appendix 3 Rules'!$A$1:$O$34,15)))+(IF(F329="h1",VLOOKUP(F329,'Appendix 3 Rules'!$A$1:$O$34,15)))+(IF(F329="h2",VLOOKUP(F329,'Appendix 3 Rules'!$A$1:$O$34,15)))+(IF(F329="h3",VLOOKUP(F329,'Appendix 3 Rules'!$A$1:$O$34,15)))+(IF(F329="i1",VLOOKUP(F329,'Appendix 3 Rules'!$A$1:$O$34,15)))+(IF(F329="i2",VLOOKUP(F329,'Appendix 3 Rules'!$A$1:$O$34,15)))+(IF(F329="j1",VLOOKUP(F329,'Appendix 3 Rules'!$A$1:$O$34,15)))+(IF(F329="j2",VLOOKUP(F329,'Appendix 3 Rules'!$A$1:$O$34,15)))+(IF(F329="k",VLOOKUP(F329,'Appendix 3 Rules'!$A$1:$O$34,15)))+(IF(F329="l1",VLOOKUP(F329,'Appendix 3 Rules'!$A$1:$O$34,15)))+(IF(F329="l2",VLOOKUP(F329,'Appendix 3 Rules'!$A$1:$O$34,15)))+(IF(F329="m1",VLOOKUP(F329,'Appendix 3 Rules'!$A$1:$O$34,15)))+(IF(F329="m2",VLOOKUP(F329,'Appendix 3 Rules'!$A$1:$O$34,15)))+(IF(F329="m3",VLOOKUP(F329,'Appendix 3 Rules'!$A$1:$O$34,15)))+(IF(F329="n",VLOOKUP(F329,'Appendix 3 Rules'!$A$1:$O$34,15)))+(IF(F329="o",VLOOKUP(F329,'Appendix 3 Rules'!$A$1:$O$34,15)))+(IF(F329="p",VLOOKUP(F329,'Appendix 3 Rules'!$A$1:$O$34,15)))+(IF(F329="q",VLOOKUP(F329,'Appendix 3 Rules'!$A$1:$O$34,15)))+(IF(F329="r",VLOOKUP(F329,'Appendix 3 Rules'!$A$1:$O$34,15)))+(IF(F329="s",VLOOKUP(F329,'Appendix 3 Rules'!$A$1:$O$34,15)))+(IF(F329="t",VLOOKUP(F329,'Appendix 3 Rules'!$A$1:$O$34,15)))+(IF(F329="u",VLOOKUP(F329,'Appendix 3 Rules'!$A$1:$O$34,15))))</f>
        <v/>
      </c>
      <c r="H329" s="61" t="str">
        <f>IF(F329="","",IF(OR(F329="d",F329="e",F329="gc1",F329="gc2",F329="gc3",F329="gr1",F329="gr2",F329="gr3",F329="h1",F329="h2",F329="h3",F329="i1",F329="i2",F329="j1",F329="j2",F329="k",F329="l1",F329="l2",F329="m1",F329="m2",F329="m3",F329="n",F329="o",F329="p",F329="q",F329="r",F329="s",F329="t",F329="u",F329="f"),MIN(G329,VLOOKUP(F329,'Appx 3 (Mass) Rules'!$A$1:$D$150,4,0)),MIN(G329,VLOOKUP(F329,'Appx 3 (Mass) Rules'!$A$1:$D$150,4,0),SUMPRODUCT(IF(I329="",0,INDEX('Appendix 3 Rules'!$B$2:$B$18,MATCH(F329,'Appendix 3 Rules'!$A$2:$A$17))))+(IF(K329="",0,INDEX('Appendix 3 Rules'!$C$2:$C$18,MATCH(F329,'Appendix 3 Rules'!$A$2:$A$17))))+(IF(M329="",0,INDEX('Appendix 3 Rules'!$D$2:$D$18,MATCH(F329,'Appendix 3 Rules'!$A$2:$A$17))))+(IF(O329="",0,INDEX('Appendix 3 Rules'!$E$2:$E$18,MATCH(F329,'Appendix 3 Rules'!$A$2:$A$17))))+(IF(Q329="",0,INDEX('Appendix 3 Rules'!$F$2:$F$18,MATCH(F329,'Appendix 3 Rules'!$A$2:$A$17))))+(IF(S329="",0,INDEX('Appendix 3 Rules'!$G$2:$G$18,MATCH(F329,'Appendix 3 Rules'!$A$2:$A$17))))+(IF(U329="",0,INDEX('Appendix 3 Rules'!$H$2:$H$18,MATCH(F329,'Appendix 3 Rules'!$A$2:$A$17))))+(IF(W329="",0,INDEX('Appendix 3 Rules'!$I$2:$I$18,MATCH(F329,'Appendix 3 Rules'!$A$2:$A$17))))+(IF(Y329="",0,INDEX('Appendix 3 Rules'!$J$2:$J$18,MATCH(F329,'Appendix 3 Rules'!$A$2:$A$17))))+(IF(AA329="",0,INDEX('Appendix 3 Rules'!$K$2:$K$18,MATCH(F329,'Appendix 3 Rules'!$A$2:$A$17))))+(IF(AC329="",0,INDEX('Appendix 3 Rules'!$L$2:$L$18,MATCH(F329,'Appendix 3 Rules'!$A$2:$A$17))))+(IF(AE329="",0,INDEX('Appendix 3 Rules'!$M$2:$M$18,MATCH(F329,'Appendix 3 Rules'!$A$2:$A$17))))+(IF(AG329="",0,INDEX('Appendix 3 Rules'!$N$2:$N$18,MATCH(F329,'Appendix 3 Rules'!$A$2:$A$17))))+(IF(F329="gc1",VLOOKUP(F329,'Appendix 3 Rules'!$A$1:$O$34,15)))+(IF(F329="gc2",VLOOKUP(F329,'Appendix 3 Rules'!$A$1:$O$34,15)))+(IF(F329="gc3",VLOOKUP(F329,'Appendix 3 Rules'!$A$1:$O$34,15)))+(IF(F329="gr1",VLOOKUP(F329,'Appendix 3 Rules'!$A$1:$O$34,15)))+(IF(F329="gr2",VLOOKUP(F329,'Appendix 3 Rules'!$A$1:$O$34,15)))+(IF(F329="gr3",VLOOKUP(F329,'Appendix 3 Rules'!$A$1:$O$34,15)))+(IF(F329="h1",VLOOKUP(F329,'Appendix 3 Rules'!$A$1:$O$34,15)))+(IF(F329="h2",VLOOKUP(F329,'Appendix 3 Rules'!$A$1:$O$34,15)))+(IF(F329="h3",VLOOKUP(F329,'Appendix 3 Rules'!$A$1:$O$34,15)))+(IF(F329="i1",VLOOKUP(F329,'Appendix 3 Rules'!$A$1:$O$34,15)))+(IF(F329="i2",VLOOKUP(F329,'Appendix 3 Rules'!$A$1:$O$34,15)))+(IF(F329="j1",VLOOKUP(F329,'Appendix 3 Rules'!$A$1:$O$34,15)))+(IF(F329="j2",VLOOKUP(F329,'Appendix 3 Rules'!$A$1:$O$34,15)))+(IF(F329="k",VLOOKUP(F329,'Appendix 3 Rules'!$A$1:$O$34,15)))+(IF(F329="l1",VLOOKUP(F329,'Appendix 3 Rules'!$A$1:$O$34,15)))+(IF(F329="l2",VLOOKUP(F329,'Appendix 3 Rules'!$A$1:$O$34,15)))+(IF(F329="m1",VLOOKUP(F329,'Appendix 3 Rules'!$A$1:$O$34,15)))+(IF(F329="m2",VLOOKUP(F329,'Appendix 3 Rules'!$A$1:$O$34,15)))+(IF(F329="m3",VLOOKUP(F329,'Appendix 3 Rules'!$A$1:$O$34,15)))+(IF(F329="n",VLOOKUP(F329,'Appendix 3 Rules'!$A$1:$O$34,15)))+(IF(F329="o",VLOOKUP(F329,'Appendix 3 Rules'!$A$1:$O$34,15)))+(IF(F329="p",VLOOKUP(F329,'Appendix 3 Rules'!$A$1:$O$34,15)))+(IF(F329="q",VLOOKUP(F329,'Appendix 3 Rules'!$A$1:$O$34,15)))+(IF(F329="r",VLOOKUP(F329,'Appendix 3 Rules'!$A$1:$O$34,15)))+(IF(F329="s",VLOOKUP(F329,'Appendix 3 Rules'!$A$1:$O$34,15)))+(IF(F329="t",VLOOKUP(F329,'Appendix 3 Rules'!$A$1:$O$34,15)))+(IF(F329="u",VLOOKUP(F329,'Appendix 3 Rules'!$A$1:$O$34,15))))))</f>
        <v/>
      </c>
      <c r="I329" s="12"/>
      <c r="J329" s="13"/>
      <c r="K329" s="12"/>
      <c r="L329" s="13"/>
      <c r="M329" s="12"/>
      <c r="N329" s="13"/>
      <c r="O329" s="12"/>
      <c r="P329" s="13"/>
      <c r="Q329" s="12"/>
      <c r="R329" s="13"/>
      <c r="S329" s="12"/>
      <c r="T329" s="13"/>
      <c r="U329" s="12"/>
      <c r="V329" s="13"/>
      <c r="W329" s="12"/>
      <c r="X329" s="13"/>
      <c r="Y329" s="12"/>
      <c r="Z329" s="13"/>
      <c r="AA329" s="12"/>
      <c r="AB329" s="13"/>
      <c r="AC329" s="8"/>
      <c r="AD329" s="13"/>
      <c r="AE329" s="8"/>
      <c r="AF329" s="13"/>
      <c r="AG329" s="8"/>
      <c r="AH329" s="13"/>
      <c r="AI329" s="13"/>
      <c r="AJ329" s="13"/>
      <c r="AK329" s="13"/>
      <c r="AL329" s="13"/>
      <c r="AM329" s="13" t="str">
        <f>IF(OR(AE329&lt;&gt;"",AG329&lt;&gt;""),"",IF(AND(F329&lt;&gt;"f",M329&lt;&gt;""),VLOOKUP(F329,'Appendix 3 Rules'!$A$1:$O$34,4,0),""))</f>
        <v/>
      </c>
      <c r="AN329" s="13" t="str">
        <f>IF(Q329="","",VLOOKUP(F329,'Appendix 3 Rules'!$A$1:$N$34,6,FALSE))</f>
        <v/>
      </c>
      <c r="AO329" s="13" t="str">
        <f>IF(AND(F329="f",U329&lt;&gt;""),VLOOKUP(F329,'Appendix 3 Rules'!$A$1:$N$34,8,FALSE),"")</f>
        <v/>
      </c>
    </row>
    <row r="330" spans="1:41" ht="18" customHeight="1" x14ac:dyDescent="0.2">
      <c r="B330" s="70"/>
      <c r="C330" s="9"/>
      <c r="D330" s="10"/>
      <c r="E330" s="9"/>
      <c r="F330" s="8"/>
      <c r="G330" s="20" t="str">
        <f>IF(F330="","",SUMPRODUCT(IF(I330="",0,INDEX('Appendix 3 Rules'!$B$2:$B$18,MATCH(F330,'Appendix 3 Rules'!$A$2:$A$17))))+(IF(K330="",0,INDEX('Appendix 3 Rules'!$C$2:$C$18,MATCH(F330,'Appendix 3 Rules'!$A$2:$A$17))))+(IF(M330="",0,INDEX('Appendix 3 Rules'!$D$2:$D$18,MATCH(F330,'Appendix 3 Rules'!$A$2:$A$17))))+(IF(O330="",0,INDEX('Appendix 3 Rules'!$E$2:$E$18,MATCH(F330,'Appendix 3 Rules'!$A$2:$A$17))))+(IF(Q330="",0,INDEX('Appendix 3 Rules'!$F$2:$F$18,MATCH(F330,'Appendix 3 Rules'!$A$2:$A$17))))+(IF(S330="",0,INDEX('Appendix 3 Rules'!$G$2:$G$18,MATCH(F330,'Appendix 3 Rules'!$A$2:$A$17))))+(IF(U330="",0,INDEX('Appendix 3 Rules'!$H$2:$H$18,MATCH(F330,'Appendix 3 Rules'!$A$2:$A$17))))+(IF(W330="",0,INDEX('Appendix 3 Rules'!$I$2:$I$18,MATCH(F330,'Appendix 3 Rules'!$A$2:$A$17))))+(IF(Y330="",0,INDEX('Appendix 3 Rules'!$J$2:$J$18,MATCH(F330,'Appendix 3 Rules'!$A$2:$A$17))))+(IF(AA330="",0,INDEX('Appendix 3 Rules'!$K$2:$K$18,MATCH(F330,'Appendix 3 Rules'!$A$2:$A$17))))+(IF(AC330="",0,INDEX('Appendix 3 Rules'!$L$2:$L$18,MATCH(F330,'Appendix 3 Rules'!$A$2:$A$17))))+(IF(AE330="",0,INDEX('Appendix 3 Rules'!$M$2:$M$18,MATCH(F330,'Appendix 3 Rules'!$A$2:$A$17))))+(IF(AG330="",0,INDEX('Appendix 3 Rules'!$N$2:$N$18,MATCH(F330,'Appendix 3 Rules'!$A$2:$A$17))))+(IF(F330="gc1",VLOOKUP(F330,'Appendix 3 Rules'!$A$1:$O$34,15)))+(IF(F330="gc2",VLOOKUP(F330,'Appendix 3 Rules'!$A$1:$O$34,15)))+(IF(F330="gc3",VLOOKUP(F330,'Appendix 3 Rules'!$A$1:$O$34,15)))+(IF(F330="gr1",VLOOKUP(F330,'Appendix 3 Rules'!$A$1:$O$34,15)))+(IF(F330="gr2",VLOOKUP(F330,'Appendix 3 Rules'!$A$1:$O$34,15)))+(IF(F330="gr3",VLOOKUP(F330,'Appendix 3 Rules'!$A$1:$O$34,15)))+(IF(F330="h1",VLOOKUP(F330,'Appendix 3 Rules'!$A$1:$O$34,15)))+(IF(F330="h2",VLOOKUP(F330,'Appendix 3 Rules'!$A$1:$O$34,15)))+(IF(F330="h3",VLOOKUP(F330,'Appendix 3 Rules'!$A$1:$O$34,15)))+(IF(F330="i1",VLOOKUP(F330,'Appendix 3 Rules'!$A$1:$O$34,15)))+(IF(F330="i2",VLOOKUP(F330,'Appendix 3 Rules'!$A$1:$O$34,15)))+(IF(F330="j1",VLOOKUP(F330,'Appendix 3 Rules'!$A$1:$O$34,15)))+(IF(F330="j2",VLOOKUP(F330,'Appendix 3 Rules'!$A$1:$O$34,15)))+(IF(F330="k",VLOOKUP(F330,'Appendix 3 Rules'!$A$1:$O$34,15)))+(IF(F330="l1",VLOOKUP(F330,'Appendix 3 Rules'!$A$1:$O$34,15)))+(IF(F330="l2",VLOOKUP(F330,'Appendix 3 Rules'!$A$1:$O$34,15)))+(IF(F330="m1",VLOOKUP(F330,'Appendix 3 Rules'!$A$1:$O$34,15)))+(IF(F330="m2",VLOOKUP(F330,'Appendix 3 Rules'!$A$1:$O$34,15)))+(IF(F330="m3",VLOOKUP(F330,'Appendix 3 Rules'!$A$1:$O$34,15)))+(IF(F330="n",VLOOKUP(F330,'Appendix 3 Rules'!$A$1:$O$34,15)))+(IF(F330="o",VLOOKUP(F330,'Appendix 3 Rules'!$A$1:$O$34,15)))+(IF(F330="p",VLOOKUP(F330,'Appendix 3 Rules'!$A$1:$O$34,15)))+(IF(F330="q",VLOOKUP(F330,'Appendix 3 Rules'!$A$1:$O$34,15)))+(IF(F330="r",VLOOKUP(F330,'Appendix 3 Rules'!$A$1:$O$34,15)))+(IF(F330="s",VLOOKUP(F330,'Appendix 3 Rules'!$A$1:$O$34,15)))+(IF(F330="t",VLOOKUP(F330,'Appendix 3 Rules'!$A$1:$O$34,15)))+(IF(F330="u",VLOOKUP(F330,'Appendix 3 Rules'!$A$1:$O$34,15))))</f>
        <v/>
      </c>
      <c r="H330" s="61" t="str">
        <f>IF(F330="","",IF(OR(F330="d",F330="e",F330="gc1",F330="gc2",F330="gc3",F330="gr1",F330="gr2",F330="gr3",F330="h1",F330="h2",F330="h3",F330="i1",F330="i2",F330="j1",F330="j2",F330="k",F330="l1",F330="l2",F330="m1",F330="m2",F330="m3",F330="n",F330="o",F330="p",F330="q",F330="r",F330="s",F330="t",F330="u",F330="f"),MIN(G330,VLOOKUP(F330,'Appx 3 (Mass) Rules'!$A$1:$D$150,4,0)),MIN(G330,VLOOKUP(F330,'Appx 3 (Mass) Rules'!$A$1:$D$150,4,0),SUMPRODUCT(IF(I330="",0,INDEX('Appendix 3 Rules'!$B$2:$B$18,MATCH(F330,'Appendix 3 Rules'!$A$2:$A$17))))+(IF(K330="",0,INDEX('Appendix 3 Rules'!$C$2:$C$18,MATCH(F330,'Appendix 3 Rules'!$A$2:$A$17))))+(IF(M330="",0,INDEX('Appendix 3 Rules'!$D$2:$D$18,MATCH(F330,'Appendix 3 Rules'!$A$2:$A$17))))+(IF(O330="",0,INDEX('Appendix 3 Rules'!$E$2:$E$18,MATCH(F330,'Appendix 3 Rules'!$A$2:$A$17))))+(IF(Q330="",0,INDEX('Appendix 3 Rules'!$F$2:$F$18,MATCH(F330,'Appendix 3 Rules'!$A$2:$A$17))))+(IF(S330="",0,INDEX('Appendix 3 Rules'!$G$2:$G$18,MATCH(F330,'Appendix 3 Rules'!$A$2:$A$17))))+(IF(U330="",0,INDEX('Appendix 3 Rules'!$H$2:$H$18,MATCH(F330,'Appendix 3 Rules'!$A$2:$A$17))))+(IF(W330="",0,INDEX('Appendix 3 Rules'!$I$2:$I$18,MATCH(F330,'Appendix 3 Rules'!$A$2:$A$17))))+(IF(Y330="",0,INDEX('Appendix 3 Rules'!$J$2:$J$18,MATCH(F330,'Appendix 3 Rules'!$A$2:$A$17))))+(IF(AA330="",0,INDEX('Appendix 3 Rules'!$K$2:$K$18,MATCH(F330,'Appendix 3 Rules'!$A$2:$A$17))))+(IF(AC330="",0,INDEX('Appendix 3 Rules'!$L$2:$L$18,MATCH(F330,'Appendix 3 Rules'!$A$2:$A$17))))+(IF(AE330="",0,INDEX('Appendix 3 Rules'!$M$2:$M$18,MATCH(F330,'Appendix 3 Rules'!$A$2:$A$17))))+(IF(AG330="",0,INDEX('Appendix 3 Rules'!$N$2:$N$18,MATCH(F330,'Appendix 3 Rules'!$A$2:$A$17))))+(IF(F330="gc1",VLOOKUP(F330,'Appendix 3 Rules'!$A$1:$O$34,15)))+(IF(F330="gc2",VLOOKUP(F330,'Appendix 3 Rules'!$A$1:$O$34,15)))+(IF(F330="gc3",VLOOKUP(F330,'Appendix 3 Rules'!$A$1:$O$34,15)))+(IF(F330="gr1",VLOOKUP(F330,'Appendix 3 Rules'!$A$1:$O$34,15)))+(IF(F330="gr2",VLOOKUP(F330,'Appendix 3 Rules'!$A$1:$O$34,15)))+(IF(F330="gr3",VLOOKUP(F330,'Appendix 3 Rules'!$A$1:$O$34,15)))+(IF(F330="h1",VLOOKUP(F330,'Appendix 3 Rules'!$A$1:$O$34,15)))+(IF(F330="h2",VLOOKUP(F330,'Appendix 3 Rules'!$A$1:$O$34,15)))+(IF(F330="h3",VLOOKUP(F330,'Appendix 3 Rules'!$A$1:$O$34,15)))+(IF(F330="i1",VLOOKUP(F330,'Appendix 3 Rules'!$A$1:$O$34,15)))+(IF(F330="i2",VLOOKUP(F330,'Appendix 3 Rules'!$A$1:$O$34,15)))+(IF(F330="j1",VLOOKUP(F330,'Appendix 3 Rules'!$A$1:$O$34,15)))+(IF(F330="j2",VLOOKUP(F330,'Appendix 3 Rules'!$A$1:$O$34,15)))+(IF(F330="k",VLOOKUP(F330,'Appendix 3 Rules'!$A$1:$O$34,15)))+(IF(F330="l1",VLOOKUP(F330,'Appendix 3 Rules'!$A$1:$O$34,15)))+(IF(F330="l2",VLOOKUP(F330,'Appendix 3 Rules'!$A$1:$O$34,15)))+(IF(F330="m1",VLOOKUP(F330,'Appendix 3 Rules'!$A$1:$O$34,15)))+(IF(F330="m2",VLOOKUP(F330,'Appendix 3 Rules'!$A$1:$O$34,15)))+(IF(F330="m3",VLOOKUP(F330,'Appendix 3 Rules'!$A$1:$O$34,15)))+(IF(F330="n",VLOOKUP(F330,'Appendix 3 Rules'!$A$1:$O$34,15)))+(IF(F330="o",VLOOKUP(F330,'Appendix 3 Rules'!$A$1:$O$34,15)))+(IF(F330="p",VLOOKUP(F330,'Appendix 3 Rules'!$A$1:$O$34,15)))+(IF(F330="q",VLOOKUP(F330,'Appendix 3 Rules'!$A$1:$O$34,15)))+(IF(F330="r",VLOOKUP(F330,'Appendix 3 Rules'!$A$1:$O$34,15)))+(IF(F330="s",VLOOKUP(F330,'Appendix 3 Rules'!$A$1:$O$34,15)))+(IF(F330="t",VLOOKUP(F330,'Appendix 3 Rules'!$A$1:$O$34,15)))+(IF(F330="u",VLOOKUP(F330,'Appendix 3 Rules'!$A$1:$O$34,15))))))</f>
        <v/>
      </c>
      <c r="I330" s="11"/>
      <c r="J330" s="14"/>
      <c r="K330" s="11"/>
      <c r="L330" s="14"/>
      <c r="M330" s="11"/>
      <c r="N330" s="14"/>
      <c r="O330" s="11"/>
      <c r="P330" s="14"/>
      <c r="Q330" s="11"/>
      <c r="R330" s="14"/>
      <c r="S330" s="68"/>
      <c r="T330" s="14"/>
      <c r="U330" s="11"/>
      <c r="V330" s="14"/>
      <c r="W330" s="11"/>
      <c r="X330" s="14"/>
      <c r="Y330" s="69"/>
      <c r="Z330" s="14"/>
      <c r="AA330" s="69"/>
      <c r="AB330" s="14"/>
      <c r="AC330" s="8"/>
      <c r="AD330" s="13"/>
      <c r="AE330" s="8"/>
      <c r="AF330" s="13"/>
      <c r="AG330" s="8"/>
      <c r="AH330" s="13"/>
      <c r="AI330" s="13"/>
      <c r="AJ330" s="13"/>
      <c r="AK330" s="13"/>
      <c r="AL330" s="13"/>
      <c r="AM330" s="13" t="str">
        <f>IF(OR(AE330&lt;&gt;"",AG330&lt;&gt;""),"",IF(AND(F330&lt;&gt;"f",M330&lt;&gt;""),VLOOKUP(F330,'Appendix 3 Rules'!$A$1:$O$34,4,0),""))</f>
        <v/>
      </c>
      <c r="AN330" s="13" t="str">
        <f>IF(Q330="","",VLOOKUP(F330,'Appendix 3 Rules'!$A$1:$N$34,6,FALSE))</f>
        <v/>
      </c>
      <c r="AO330" s="13" t="str">
        <f>IF(AND(F330="f",U330&lt;&gt;""),VLOOKUP(F330,'Appendix 3 Rules'!$A$1:$N$34,8,FALSE),"")</f>
        <v/>
      </c>
    </row>
    <row r="331" spans="1:41" ht="18" customHeight="1" x14ac:dyDescent="0.2">
      <c r="B331" s="70"/>
      <c r="C331" s="9"/>
      <c r="D331" s="10"/>
      <c r="E331" s="9"/>
      <c r="F331" s="8"/>
      <c r="G331" s="20" t="str">
        <f>IF(F331="","",SUMPRODUCT(IF(I331="",0,INDEX('Appendix 3 Rules'!$B$2:$B$18,MATCH(F331,'Appendix 3 Rules'!$A$2:$A$17))))+(IF(K331="",0,INDEX('Appendix 3 Rules'!$C$2:$C$18,MATCH(F331,'Appendix 3 Rules'!$A$2:$A$17))))+(IF(M331="",0,INDEX('Appendix 3 Rules'!$D$2:$D$18,MATCH(F331,'Appendix 3 Rules'!$A$2:$A$17))))+(IF(O331="",0,INDEX('Appendix 3 Rules'!$E$2:$E$18,MATCH(F331,'Appendix 3 Rules'!$A$2:$A$17))))+(IF(Q331="",0,INDEX('Appendix 3 Rules'!$F$2:$F$18,MATCH(F331,'Appendix 3 Rules'!$A$2:$A$17))))+(IF(S331="",0,INDEX('Appendix 3 Rules'!$G$2:$G$18,MATCH(F331,'Appendix 3 Rules'!$A$2:$A$17))))+(IF(U331="",0,INDEX('Appendix 3 Rules'!$H$2:$H$18,MATCH(F331,'Appendix 3 Rules'!$A$2:$A$17))))+(IF(W331="",0,INDEX('Appendix 3 Rules'!$I$2:$I$18,MATCH(F331,'Appendix 3 Rules'!$A$2:$A$17))))+(IF(Y331="",0,INDEX('Appendix 3 Rules'!$J$2:$J$18,MATCH(F331,'Appendix 3 Rules'!$A$2:$A$17))))+(IF(AA331="",0,INDEX('Appendix 3 Rules'!$K$2:$K$18,MATCH(F331,'Appendix 3 Rules'!$A$2:$A$17))))+(IF(AC331="",0,INDEX('Appendix 3 Rules'!$L$2:$L$18,MATCH(F331,'Appendix 3 Rules'!$A$2:$A$17))))+(IF(AE331="",0,INDEX('Appendix 3 Rules'!$M$2:$M$18,MATCH(F331,'Appendix 3 Rules'!$A$2:$A$17))))+(IF(AG331="",0,INDEX('Appendix 3 Rules'!$N$2:$N$18,MATCH(F331,'Appendix 3 Rules'!$A$2:$A$17))))+(IF(F331="gc1",VLOOKUP(F331,'Appendix 3 Rules'!$A$1:$O$34,15)))+(IF(F331="gc2",VLOOKUP(F331,'Appendix 3 Rules'!$A$1:$O$34,15)))+(IF(F331="gc3",VLOOKUP(F331,'Appendix 3 Rules'!$A$1:$O$34,15)))+(IF(F331="gr1",VLOOKUP(F331,'Appendix 3 Rules'!$A$1:$O$34,15)))+(IF(F331="gr2",VLOOKUP(F331,'Appendix 3 Rules'!$A$1:$O$34,15)))+(IF(F331="gr3",VLOOKUP(F331,'Appendix 3 Rules'!$A$1:$O$34,15)))+(IF(F331="h1",VLOOKUP(F331,'Appendix 3 Rules'!$A$1:$O$34,15)))+(IF(F331="h2",VLOOKUP(F331,'Appendix 3 Rules'!$A$1:$O$34,15)))+(IF(F331="h3",VLOOKUP(F331,'Appendix 3 Rules'!$A$1:$O$34,15)))+(IF(F331="i1",VLOOKUP(F331,'Appendix 3 Rules'!$A$1:$O$34,15)))+(IF(F331="i2",VLOOKUP(F331,'Appendix 3 Rules'!$A$1:$O$34,15)))+(IF(F331="j1",VLOOKUP(F331,'Appendix 3 Rules'!$A$1:$O$34,15)))+(IF(F331="j2",VLOOKUP(F331,'Appendix 3 Rules'!$A$1:$O$34,15)))+(IF(F331="k",VLOOKUP(F331,'Appendix 3 Rules'!$A$1:$O$34,15)))+(IF(F331="l1",VLOOKUP(F331,'Appendix 3 Rules'!$A$1:$O$34,15)))+(IF(F331="l2",VLOOKUP(F331,'Appendix 3 Rules'!$A$1:$O$34,15)))+(IF(F331="m1",VLOOKUP(F331,'Appendix 3 Rules'!$A$1:$O$34,15)))+(IF(F331="m2",VLOOKUP(F331,'Appendix 3 Rules'!$A$1:$O$34,15)))+(IF(F331="m3",VLOOKUP(F331,'Appendix 3 Rules'!$A$1:$O$34,15)))+(IF(F331="n",VLOOKUP(F331,'Appendix 3 Rules'!$A$1:$O$34,15)))+(IF(F331="o",VLOOKUP(F331,'Appendix 3 Rules'!$A$1:$O$34,15)))+(IF(F331="p",VLOOKUP(F331,'Appendix 3 Rules'!$A$1:$O$34,15)))+(IF(F331="q",VLOOKUP(F331,'Appendix 3 Rules'!$A$1:$O$34,15)))+(IF(F331="r",VLOOKUP(F331,'Appendix 3 Rules'!$A$1:$O$34,15)))+(IF(F331="s",VLOOKUP(F331,'Appendix 3 Rules'!$A$1:$O$34,15)))+(IF(F331="t",VLOOKUP(F331,'Appendix 3 Rules'!$A$1:$O$34,15)))+(IF(F331="u",VLOOKUP(F331,'Appendix 3 Rules'!$A$1:$O$34,15))))</f>
        <v/>
      </c>
      <c r="H331" s="61" t="str">
        <f>IF(F331="","",IF(OR(F331="d",F331="e",F331="gc1",F331="gc2",F331="gc3",F331="gr1",F331="gr2",F331="gr3",F331="h1",F331="h2",F331="h3",F331="i1",F331="i2",F331="j1",F331="j2",F331="k",F331="l1",F331="l2",F331="m1",F331="m2",F331="m3",F331="n",F331="o",F331="p",F331="q",F331="r",F331="s",F331="t",F331="u",F331="f"),MIN(G331,VLOOKUP(F331,'Appx 3 (Mass) Rules'!$A$1:$D$150,4,0)),MIN(G331,VLOOKUP(F331,'Appx 3 (Mass) Rules'!$A$1:$D$150,4,0),SUMPRODUCT(IF(I331="",0,INDEX('Appendix 3 Rules'!$B$2:$B$18,MATCH(F331,'Appendix 3 Rules'!$A$2:$A$17))))+(IF(K331="",0,INDEX('Appendix 3 Rules'!$C$2:$C$18,MATCH(F331,'Appendix 3 Rules'!$A$2:$A$17))))+(IF(M331="",0,INDEX('Appendix 3 Rules'!$D$2:$D$18,MATCH(F331,'Appendix 3 Rules'!$A$2:$A$17))))+(IF(O331="",0,INDEX('Appendix 3 Rules'!$E$2:$E$18,MATCH(F331,'Appendix 3 Rules'!$A$2:$A$17))))+(IF(Q331="",0,INDEX('Appendix 3 Rules'!$F$2:$F$18,MATCH(F331,'Appendix 3 Rules'!$A$2:$A$17))))+(IF(S331="",0,INDEX('Appendix 3 Rules'!$G$2:$G$18,MATCH(F331,'Appendix 3 Rules'!$A$2:$A$17))))+(IF(U331="",0,INDEX('Appendix 3 Rules'!$H$2:$H$18,MATCH(F331,'Appendix 3 Rules'!$A$2:$A$17))))+(IF(W331="",0,INDEX('Appendix 3 Rules'!$I$2:$I$18,MATCH(F331,'Appendix 3 Rules'!$A$2:$A$17))))+(IF(Y331="",0,INDEX('Appendix 3 Rules'!$J$2:$J$18,MATCH(F331,'Appendix 3 Rules'!$A$2:$A$17))))+(IF(AA331="",0,INDEX('Appendix 3 Rules'!$K$2:$K$18,MATCH(F331,'Appendix 3 Rules'!$A$2:$A$17))))+(IF(AC331="",0,INDEX('Appendix 3 Rules'!$L$2:$L$18,MATCH(F331,'Appendix 3 Rules'!$A$2:$A$17))))+(IF(AE331="",0,INDEX('Appendix 3 Rules'!$M$2:$M$18,MATCH(F331,'Appendix 3 Rules'!$A$2:$A$17))))+(IF(AG331="",0,INDEX('Appendix 3 Rules'!$N$2:$N$18,MATCH(F331,'Appendix 3 Rules'!$A$2:$A$17))))+(IF(F331="gc1",VLOOKUP(F331,'Appendix 3 Rules'!$A$1:$O$34,15)))+(IF(F331="gc2",VLOOKUP(F331,'Appendix 3 Rules'!$A$1:$O$34,15)))+(IF(F331="gc3",VLOOKUP(F331,'Appendix 3 Rules'!$A$1:$O$34,15)))+(IF(F331="gr1",VLOOKUP(F331,'Appendix 3 Rules'!$A$1:$O$34,15)))+(IF(F331="gr2",VLOOKUP(F331,'Appendix 3 Rules'!$A$1:$O$34,15)))+(IF(F331="gr3",VLOOKUP(F331,'Appendix 3 Rules'!$A$1:$O$34,15)))+(IF(F331="h1",VLOOKUP(F331,'Appendix 3 Rules'!$A$1:$O$34,15)))+(IF(F331="h2",VLOOKUP(F331,'Appendix 3 Rules'!$A$1:$O$34,15)))+(IF(F331="h3",VLOOKUP(F331,'Appendix 3 Rules'!$A$1:$O$34,15)))+(IF(F331="i1",VLOOKUP(F331,'Appendix 3 Rules'!$A$1:$O$34,15)))+(IF(F331="i2",VLOOKUP(F331,'Appendix 3 Rules'!$A$1:$O$34,15)))+(IF(F331="j1",VLOOKUP(F331,'Appendix 3 Rules'!$A$1:$O$34,15)))+(IF(F331="j2",VLOOKUP(F331,'Appendix 3 Rules'!$A$1:$O$34,15)))+(IF(F331="k",VLOOKUP(F331,'Appendix 3 Rules'!$A$1:$O$34,15)))+(IF(F331="l1",VLOOKUP(F331,'Appendix 3 Rules'!$A$1:$O$34,15)))+(IF(F331="l2",VLOOKUP(F331,'Appendix 3 Rules'!$A$1:$O$34,15)))+(IF(F331="m1",VLOOKUP(F331,'Appendix 3 Rules'!$A$1:$O$34,15)))+(IF(F331="m2",VLOOKUP(F331,'Appendix 3 Rules'!$A$1:$O$34,15)))+(IF(F331="m3",VLOOKUP(F331,'Appendix 3 Rules'!$A$1:$O$34,15)))+(IF(F331="n",VLOOKUP(F331,'Appendix 3 Rules'!$A$1:$O$34,15)))+(IF(F331="o",VLOOKUP(F331,'Appendix 3 Rules'!$A$1:$O$34,15)))+(IF(F331="p",VLOOKUP(F331,'Appendix 3 Rules'!$A$1:$O$34,15)))+(IF(F331="q",VLOOKUP(F331,'Appendix 3 Rules'!$A$1:$O$34,15)))+(IF(F331="r",VLOOKUP(F331,'Appendix 3 Rules'!$A$1:$O$34,15)))+(IF(F331="s",VLOOKUP(F331,'Appendix 3 Rules'!$A$1:$O$34,15)))+(IF(F331="t",VLOOKUP(F331,'Appendix 3 Rules'!$A$1:$O$34,15)))+(IF(F331="u",VLOOKUP(F331,'Appendix 3 Rules'!$A$1:$O$34,15))))))</f>
        <v/>
      </c>
      <c r="I331" s="12"/>
      <c r="J331" s="13"/>
      <c r="K331" s="12"/>
      <c r="L331" s="13"/>
      <c r="M331" s="12"/>
      <c r="N331" s="13"/>
      <c r="O331" s="12"/>
      <c r="P331" s="13"/>
      <c r="Q331" s="12"/>
      <c r="R331" s="13"/>
      <c r="S331" s="12"/>
      <c r="T331" s="13"/>
      <c r="U331" s="12"/>
      <c r="V331" s="13"/>
      <c r="W331" s="12"/>
      <c r="X331" s="13"/>
      <c r="Y331" s="12"/>
      <c r="Z331" s="13"/>
      <c r="AA331" s="12"/>
      <c r="AB331" s="13"/>
      <c r="AC331" s="8"/>
      <c r="AD331" s="13"/>
      <c r="AE331" s="8"/>
      <c r="AF331" s="13"/>
      <c r="AG331" s="8"/>
      <c r="AH331" s="13"/>
      <c r="AI331" s="13"/>
      <c r="AJ331" s="13"/>
      <c r="AK331" s="13"/>
      <c r="AL331" s="13"/>
      <c r="AM331" s="13" t="str">
        <f>IF(OR(AE331&lt;&gt;"",AG331&lt;&gt;""),"",IF(AND(F331&lt;&gt;"f",M331&lt;&gt;""),VLOOKUP(F331,'Appendix 3 Rules'!$A$1:$O$34,4,0),""))</f>
        <v/>
      </c>
      <c r="AN331" s="13" t="str">
        <f>IF(Q331="","",VLOOKUP(F331,'Appendix 3 Rules'!$A$1:$N$34,6,FALSE))</f>
        <v/>
      </c>
      <c r="AO331" s="13" t="str">
        <f>IF(AND(F331="f",U331&lt;&gt;""),VLOOKUP(F331,'Appendix 3 Rules'!$A$1:$N$34,8,FALSE),"")</f>
        <v/>
      </c>
    </row>
    <row r="332" spans="1:41" ht="18" customHeight="1" x14ac:dyDescent="0.2">
      <c r="A332" s="66"/>
      <c r="B332" s="70"/>
      <c r="C332" s="9"/>
      <c r="D332" s="10"/>
      <c r="E332" s="9"/>
      <c r="F332" s="8"/>
      <c r="G332" s="20" t="str">
        <f>IF(F332="","",SUMPRODUCT(IF(I332="",0,INDEX('Appendix 3 Rules'!$B$2:$B$18,MATCH(F332,'Appendix 3 Rules'!$A$2:$A$17))))+(IF(K332="",0,INDEX('Appendix 3 Rules'!$C$2:$C$18,MATCH(F332,'Appendix 3 Rules'!$A$2:$A$17))))+(IF(M332="",0,INDEX('Appendix 3 Rules'!$D$2:$D$18,MATCH(F332,'Appendix 3 Rules'!$A$2:$A$17))))+(IF(O332="",0,INDEX('Appendix 3 Rules'!$E$2:$E$18,MATCH(F332,'Appendix 3 Rules'!$A$2:$A$17))))+(IF(Q332="",0,INDEX('Appendix 3 Rules'!$F$2:$F$18,MATCH(F332,'Appendix 3 Rules'!$A$2:$A$17))))+(IF(S332="",0,INDEX('Appendix 3 Rules'!$G$2:$G$18,MATCH(F332,'Appendix 3 Rules'!$A$2:$A$17))))+(IF(U332="",0,INDEX('Appendix 3 Rules'!$H$2:$H$18,MATCH(F332,'Appendix 3 Rules'!$A$2:$A$17))))+(IF(W332="",0,INDEX('Appendix 3 Rules'!$I$2:$I$18,MATCH(F332,'Appendix 3 Rules'!$A$2:$A$17))))+(IF(Y332="",0,INDEX('Appendix 3 Rules'!$J$2:$J$18,MATCH(F332,'Appendix 3 Rules'!$A$2:$A$17))))+(IF(AA332="",0,INDEX('Appendix 3 Rules'!$K$2:$K$18,MATCH(F332,'Appendix 3 Rules'!$A$2:$A$17))))+(IF(AC332="",0,INDEX('Appendix 3 Rules'!$L$2:$L$18,MATCH(F332,'Appendix 3 Rules'!$A$2:$A$17))))+(IF(AE332="",0,INDEX('Appendix 3 Rules'!$M$2:$M$18,MATCH(F332,'Appendix 3 Rules'!$A$2:$A$17))))+(IF(AG332="",0,INDEX('Appendix 3 Rules'!$N$2:$N$18,MATCH(F332,'Appendix 3 Rules'!$A$2:$A$17))))+(IF(F332="gc1",VLOOKUP(F332,'Appendix 3 Rules'!$A$1:$O$34,15)))+(IF(F332="gc2",VLOOKUP(F332,'Appendix 3 Rules'!$A$1:$O$34,15)))+(IF(F332="gc3",VLOOKUP(F332,'Appendix 3 Rules'!$A$1:$O$34,15)))+(IF(F332="gr1",VLOOKUP(F332,'Appendix 3 Rules'!$A$1:$O$34,15)))+(IF(F332="gr2",VLOOKUP(F332,'Appendix 3 Rules'!$A$1:$O$34,15)))+(IF(F332="gr3",VLOOKUP(F332,'Appendix 3 Rules'!$A$1:$O$34,15)))+(IF(F332="h1",VLOOKUP(F332,'Appendix 3 Rules'!$A$1:$O$34,15)))+(IF(F332="h2",VLOOKUP(F332,'Appendix 3 Rules'!$A$1:$O$34,15)))+(IF(F332="h3",VLOOKUP(F332,'Appendix 3 Rules'!$A$1:$O$34,15)))+(IF(F332="i1",VLOOKUP(F332,'Appendix 3 Rules'!$A$1:$O$34,15)))+(IF(F332="i2",VLOOKUP(F332,'Appendix 3 Rules'!$A$1:$O$34,15)))+(IF(F332="j1",VLOOKUP(F332,'Appendix 3 Rules'!$A$1:$O$34,15)))+(IF(F332="j2",VLOOKUP(F332,'Appendix 3 Rules'!$A$1:$O$34,15)))+(IF(F332="k",VLOOKUP(F332,'Appendix 3 Rules'!$A$1:$O$34,15)))+(IF(F332="l1",VLOOKUP(F332,'Appendix 3 Rules'!$A$1:$O$34,15)))+(IF(F332="l2",VLOOKUP(F332,'Appendix 3 Rules'!$A$1:$O$34,15)))+(IF(F332="m1",VLOOKUP(F332,'Appendix 3 Rules'!$A$1:$O$34,15)))+(IF(F332="m2",VLOOKUP(F332,'Appendix 3 Rules'!$A$1:$O$34,15)))+(IF(F332="m3",VLOOKUP(F332,'Appendix 3 Rules'!$A$1:$O$34,15)))+(IF(F332="n",VLOOKUP(F332,'Appendix 3 Rules'!$A$1:$O$34,15)))+(IF(F332="o",VLOOKUP(F332,'Appendix 3 Rules'!$A$1:$O$34,15)))+(IF(F332="p",VLOOKUP(F332,'Appendix 3 Rules'!$A$1:$O$34,15)))+(IF(F332="q",VLOOKUP(F332,'Appendix 3 Rules'!$A$1:$O$34,15)))+(IF(F332="r",VLOOKUP(F332,'Appendix 3 Rules'!$A$1:$O$34,15)))+(IF(F332="s",VLOOKUP(F332,'Appendix 3 Rules'!$A$1:$O$34,15)))+(IF(F332="t",VLOOKUP(F332,'Appendix 3 Rules'!$A$1:$O$34,15)))+(IF(F332="u",VLOOKUP(F332,'Appendix 3 Rules'!$A$1:$O$34,15))))</f>
        <v/>
      </c>
      <c r="H332" s="61" t="str">
        <f>IF(F332="","",IF(OR(F332="d",F332="e",F332="gc1",F332="gc2",F332="gc3",F332="gr1",F332="gr2",F332="gr3",F332="h1",F332="h2",F332="h3",F332="i1",F332="i2",F332="j1",F332="j2",F332="k",F332="l1",F332="l2",F332="m1",F332="m2",F332="m3",F332="n",F332="o",F332="p",F332="q",F332="r",F332="s",F332="t",F332="u",F332="f"),MIN(G332,VLOOKUP(F332,'Appx 3 (Mass) Rules'!$A$1:$D$150,4,0)),MIN(G332,VLOOKUP(F332,'Appx 3 (Mass) Rules'!$A$1:$D$150,4,0),SUMPRODUCT(IF(I332="",0,INDEX('Appendix 3 Rules'!$B$2:$B$18,MATCH(F332,'Appendix 3 Rules'!$A$2:$A$17))))+(IF(K332="",0,INDEX('Appendix 3 Rules'!$C$2:$C$18,MATCH(F332,'Appendix 3 Rules'!$A$2:$A$17))))+(IF(M332="",0,INDEX('Appendix 3 Rules'!$D$2:$D$18,MATCH(F332,'Appendix 3 Rules'!$A$2:$A$17))))+(IF(O332="",0,INDEX('Appendix 3 Rules'!$E$2:$E$18,MATCH(F332,'Appendix 3 Rules'!$A$2:$A$17))))+(IF(Q332="",0,INDEX('Appendix 3 Rules'!$F$2:$F$18,MATCH(F332,'Appendix 3 Rules'!$A$2:$A$17))))+(IF(S332="",0,INDEX('Appendix 3 Rules'!$G$2:$G$18,MATCH(F332,'Appendix 3 Rules'!$A$2:$A$17))))+(IF(U332="",0,INDEX('Appendix 3 Rules'!$H$2:$H$18,MATCH(F332,'Appendix 3 Rules'!$A$2:$A$17))))+(IF(W332="",0,INDEX('Appendix 3 Rules'!$I$2:$I$18,MATCH(F332,'Appendix 3 Rules'!$A$2:$A$17))))+(IF(Y332="",0,INDEX('Appendix 3 Rules'!$J$2:$J$18,MATCH(F332,'Appendix 3 Rules'!$A$2:$A$17))))+(IF(AA332="",0,INDEX('Appendix 3 Rules'!$K$2:$K$18,MATCH(F332,'Appendix 3 Rules'!$A$2:$A$17))))+(IF(AC332="",0,INDEX('Appendix 3 Rules'!$L$2:$L$18,MATCH(F332,'Appendix 3 Rules'!$A$2:$A$17))))+(IF(AE332="",0,INDEX('Appendix 3 Rules'!$M$2:$M$18,MATCH(F332,'Appendix 3 Rules'!$A$2:$A$17))))+(IF(AG332="",0,INDEX('Appendix 3 Rules'!$N$2:$N$18,MATCH(F332,'Appendix 3 Rules'!$A$2:$A$17))))+(IF(F332="gc1",VLOOKUP(F332,'Appendix 3 Rules'!$A$1:$O$34,15)))+(IF(F332="gc2",VLOOKUP(F332,'Appendix 3 Rules'!$A$1:$O$34,15)))+(IF(F332="gc3",VLOOKUP(F332,'Appendix 3 Rules'!$A$1:$O$34,15)))+(IF(F332="gr1",VLOOKUP(F332,'Appendix 3 Rules'!$A$1:$O$34,15)))+(IF(F332="gr2",VLOOKUP(F332,'Appendix 3 Rules'!$A$1:$O$34,15)))+(IF(F332="gr3",VLOOKUP(F332,'Appendix 3 Rules'!$A$1:$O$34,15)))+(IF(F332="h1",VLOOKUP(F332,'Appendix 3 Rules'!$A$1:$O$34,15)))+(IF(F332="h2",VLOOKUP(F332,'Appendix 3 Rules'!$A$1:$O$34,15)))+(IF(F332="h3",VLOOKUP(F332,'Appendix 3 Rules'!$A$1:$O$34,15)))+(IF(F332="i1",VLOOKUP(F332,'Appendix 3 Rules'!$A$1:$O$34,15)))+(IF(F332="i2",VLOOKUP(F332,'Appendix 3 Rules'!$A$1:$O$34,15)))+(IF(F332="j1",VLOOKUP(F332,'Appendix 3 Rules'!$A$1:$O$34,15)))+(IF(F332="j2",VLOOKUP(F332,'Appendix 3 Rules'!$A$1:$O$34,15)))+(IF(F332="k",VLOOKUP(F332,'Appendix 3 Rules'!$A$1:$O$34,15)))+(IF(F332="l1",VLOOKUP(F332,'Appendix 3 Rules'!$A$1:$O$34,15)))+(IF(F332="l2",VLOOKUP(F332,'Appendix 3 Rules'!$A$1:$O$34,15)))+(IF(F332="m1",VLOOKUP(F332,'Appendix 3 Rules'!$A$1:$O$34,15)))+(IF(F332="m2",VLOOKUP(F332,'Appendix 3 Rules'!$A$1:$O$34,15)))+(IF(F332="m3",VLOOKUP(F332,'Appendix 3 Rules'!$A$1:$O$34,15)))+(IF(F332="n",VLOOKUP(F332,'Appendix 3 Rules'!$A$1:$O$34,15)))+(IF(F332="o",VLOOKUP(F332,'Appendix 3 Rules'!$A$1:$O$34,15)))+(IF(F332="p",VLOOKUP(F332,'Appendix 3 Rules'!$A$1:$O$34,15)))+(IF(F332="q",VLOOKUP(F332,'Appendix 3 Rules'!$A$1:$O$34,15)))+(IF(F332="r",VLOOKUP(F332,'Appendix 3 Rules'!$A$1:$O$34,15)))+(IF(F332="s",VLOOKUP(F332,'Appendix 3 Rules'!$A$1:$O$34,15)))+(IF(F332="t",VLOOKUP(F332,'Appendix 3 Rules'!$A$1:$O$34,15)))+(IF(F332="u",VLOOKUP(F332,'Appendix 3 Rules'!$A$1:$O$34,15))))))</f>
        <v/>
      </c>
      <c r="I332" s="11"/>
      <c r="J332" s="14"/>
      <c r="K332" s="11"/>
      <c r="L332" s="14"/>
      <c r="M332" s="11"/>
      <c r="N332" s="14"/>
      <c r="O332" s="11"/>
      <c r="P332" s="14"/>
      <c r="Q332" s="11"/>
      <c r="R332" s="14"/>
      <c r="S332" s="68"/>
      <c r="T332" s="14"/>
      <c r="U332" s="11"/>
      <c r="V332" s="14"/>
      <c r="W332" s="11"/>
      <c r="X332" s="14"/>
      <c r="Y332" s="69"/>
      <c r="Z332" s="14"/>
      <c r="AA332" s="69"/>
      <c r="AB332" s="14"/>
      <c r="AC332" s="8"/>
      <c r="AD332" s="13"/>
      <c r="AE332" s="8"/>
      <c r="AF332" s="13"/>
      <c r="AG332" s="8"/>
      <c r="AH332" s="13"/>
      <c r="AI332" s="13"/>
      <c r="AJ332" s="13"/>
      <c r="AK332" s="13"/>
      <c r="AL332" s="13"/>
      <c r="AM332" s="13" t="str">
        <f>IF(OR(AE332&lt;&gt;"",AG332&lt;&gt;""),"",IF(AND(F332&lt;&gt;"f",M332&lt;&gt;""),VLOOKUP(F332,'Appendix 3 Rules'!$A$1:$O$34,4,0),""))</f>
        <v/>
      </c>
      <c r="AN332" s="13" t="str">
        <f>IF(Q332="","",VLOOKUP(F332,'Appendix 3 Rules'!$A$1:$N$34,6,FALSE))</f>
        <v/>
      </c>
      <c r="AO332" s="13" t="str">
        <f>IF(AND(F332="f",U332&lt;&gt;""),VLOOKUP(F332,'Appendix 3 Rules'!$A$1:$N$34,8,FALSE),"")</f>
        <v/>
      </c>
    </row>
    <row r="333" spans="1:41" ht="18" customHeight="1" x14ac:dyDescent="0.2">
      <c r="B333" s="70"/>
      <c r="C333" s="9"/>
      <c r="D333" s="10"/>
      <c r="E333" s="9"/>
      <c r="F333" s="8"/>
      <c r="G333" s="20" t="str">
        <f>IF(F333="","",SUMPRODUCT(IF(I333="",0,INDEX('Appendix 3 Rules'!$B$2:$B$18,MATCH(F333,'Appendix 3 Rules'!$A$2:$A$17))))+(IF(K333="",0,INDEX('Appendix 3 Rules'!$C$2:$C$18,MATCH(F333,'Appendix 3 Rules'!$A$2:$A$17))))+(IF(M333="",0,INDEX('Appendix 3 Rules'!$D$2:$D$18,MATCH(F333,'Appendix 3 Rules'!$A$2:$A$17))))+(IF(O333="",0,INDEX('Appendix 3 Rules'!$E$2:$E$18,MATCH(F333,'Appendix 3 Rules'!$A$2:$A$17))))+(IF(Q333="",0,INDEX('Appendix 3 Rules'!$F$2:$F$18,MATCH(F333,'Appendix 3 Rules'!$A$2:$A$17))))+(IF(S333="",0,INDEX('Appendix 3 Rules'!$G$2:$G$18,MATCH(F333,'Appendix 3 Rules'!$A$2:$A$17))))+(IF(U333="",0,INDEX('Appendix 3 Rules'!$H$2:$H$18,MATCH(F333,'Appendix 3 Rules'!$A$2:$A$17))))+(IF(W333="",0,INDEX('Appendix 3 Rules'!$I$2:$I$18,MATCH(F333,'Appendix 3 Rules'!$A$2:$A$17))))+(IF(Y333="",0,INDEX('Appendix 3 Rules'!$J$2:$J$18,MATCH(F333,'Appendix 3 Rules'!$A$2:$A$17))))+(IF(AA333="",0,INDEX('Appendix 3 Rules'!$K$2:$K$18,MATCH(F333,'Appendix 3 Rules'!$A$2:$A$17))))+(IF(AC333="",0,INDEX('Appendix 3 Rules'!$L$2:$L$18,MATCH(F333,'Appendix 3 Rules'!$A$2:$A$17))))+(IF(AE333="",0,INDEX('Appendix 3 Rules'!$M$2:$M$18,MATCH(F333,'Appendix 3 Rules'!$A$2:$A$17))))+(IF(AG333="",0,INDEX('Appendix 3 Rules'!$N$2:$N$18,MATCH(F333,'Appendix 3 Rules'!$A$2:$A$17))))+(IF(F333="gc1",VLOOKUP(F333,'Appendix 3 Rules'!$A$1:$O$34,15)))+(IF(F333="gc2",VLOOKUP(F333,'Appendix 3 Rules'!$A$1:$O$34,15)))+(IF(F333="gc3",VLOOKUP(F333,'Appendix 3 Rules'!$A$1:$O$34,15)))+(IF(F333="gr1",VLOOKUP(F333,'Appendix 3 Rules'!$A$1:$O$34,15)))+(IF(F333="gr2",VLOOKUP(F333,'Appendix 3 Rules'!$A$1:$O$34,15)))+(IF(F333="gr3",VLOOKUP(F333,'Appendix 3 Rules'!$A$1:$O$34,15)))+(IF(F333="h1",VLOOKUP(F333,'Appendix 3 Rules'!$A$1:$O$34,15)))+(IF(F333="h2",VLOOKUP(F333,'Appendix 3 Rules'!$A$1:$O$34,15)))+(IF(F333="h3",VLOOKUP(F333,'Appendix 3 Rules'!$A$1:$O$34,15)))+(IF(F333="i1",VLOOKUP(F333,'Appendix 3 Rules'!$A$1:$O$34,15)))+(IF(F333="i2",VLOOKUP(F333,'Appendix 3 Rules'!$A$1:$O$34,15)))+(IF(F333="j1",VLOOKUP(F333,'Appendix 3 Rules'!$A$1:$O$34,15)))+(IF(F333="j2",VLOOKUP(F333,'Appendix 3 Rules'!$A$1:$O$34,15)))+(IF(F333="k",VLOOKUP(F333,'Appendix 3 Rules'!$A$1:$O$34,15)))+(IF(F333="l1",VLOOKUP(F333,'Appendix 3 Rules'!$A$1:$O$34,15)))+(IF(F333="l2",VLOOKUP(F333,'Appendix 3 Rules'!$A$1:$O$34,15)))+(IF(F333="m1",VLOOKUP(F333,'Appendix 3 Rules'!$A$1:$O$34,15)))+(IF(F333="m2",VLOOKUP(F333,'Appendix 3 Rules'!$A$1:$O$34,15)))+(IF(F333="m3",VLOOKUP(F333,'Appendix 3 Rules'!$A$1:$O$34,15)))+(IF(F333="n",VLOOKUP(F333,'Appendix 3 Rules'!$A$1:$O$34,15)))+(IF(F333="o",VLOOKUP(F333,'Appendix 3 Rules'!$A$1:$O$34,15)))+(IF(F333="p",VLOOKUP(F333,'Appendix 3 Rules'!$A$1:$O$34,15)))+(IF(F333="q",VLOOKUP(F333,'Appendix 3 Rules'!$A$1:$O$34,15)))+(IF(F333="r",VLOOKUP(F333,'Appendix 3 Rules'!$A$1:$O$34,15)))+(IF(F333="s",VLOOKUP(F333,'Appendix 3 Rules'!$A$1:$O$34,15)))+(IF(F333="t",VLOOKUP(F333,'Appendix 3 Rules'!$A$1:$O$34,15)))+(IF(F333="u",VLOOKUP(F333,'Appendix 3 Rules'!$A$1:$O$34,15))))</f>
        <v/>
      </c>
      <c r="H333" s="61" t="str">
        <f>IF(F333="","",IF(OR(F333="d",F333="e",F333="gc1",F333="gc2",F333="gc3",F333="gr1",F333="gr2",F333="gr3",F333="h1",F333="h2",F333="h3",F333="i1",F333="i2",F333="j1",F333="j2",F333="k",F333="l1",F333="l2",F333="m1",F333="m2",F333="m3",F333="n",F333="o",F333="p",F333="q",F333="r",F333="s",F333="t",F333="u",F333="f"),MIN(G333,VLOOKUP(F333,'Appx 3 (Mass) Rules'!$A$1:$D$150,4,0)),MIN(G333,VLOOKUP(F333,'Appx 3 (Mass) Rules'!$A$1:$D$150,4,0),SUMPRODUCT(IF(I333="",0,INDEX('Appendix 3 Rules'!$B$2:$B$18,MATCH(F333,'Appendix 3 Rules'!$A$2:$A$17))))+(IF(K333="",0,INDEX('Appendix 3 Rules'!$C$2:$C$18,MATCH(F333,'Appendix 3 Rules'!$A$2:$A$17))))+(IF(M333="",0,INDEX('Appendix 3 Rules'!$D$2:$D$18,MATCH(F333,'Appendix 3 Rules'!$A$2:$A$17))))+(IF(O333="",0,INDEX('Appendix 3 Rules'!$E$2:$E$18,MATCH(F333,'Appendix 3 Rules'!$A$2:$A$17))))+(IF(Q333="",0,INDEX('Appendix 3 Rules'!$F$2:$F$18,MATCH(F333,'Appendix 3 Rules'!$A$2:$A$17))))+(IF(S333="",0,INDEX('Appendix 3 Rules'!$G$2:$G$18,MATCH(F333,'Appendix 3 Rules'!$A$2:$A$17))))+(IF(U333="",0,INDEX('Appendix 3 Rules'!$H$2:$H$18,MATCH(F333,'Appendix 3 Rules'!$A$2:$A$17))))+(IF(W333="",0,INDEX('Appendix 3 Rules'!$I$2:$I$18,MATCH(F333,'Appendix 3 Rules'!$A$2:$A$17))))+(IF(Y333="",0,INDEX('Appendix 3 Rules'!$J$2:$J$18,MATCH(F333,'Appendix 3 Rules'!$A$2:$A$17))))+(IF(AA333="",0,INDEX('Appendix 3 Rules'!$K$2:$K$18,MATCH(F333,'Appendix 3 Rules'!$A$2:$A$17))))+(IF(AC333="",0,INDEX('Appendix 3 Rules'!$L$2:$L$18,MATCH(F333,'Appendix 3 Rules'!$A$2:$A$17))))+(IF(AE333="",0,INDEX('Appendix 3 Rules'!$M$2:$M$18,MATCH(F333,'Appendix 3 Rules'!$A$2:$A$17))))+(IF(AG333="",0,INDEX('Appendix 3 Rules'!$N$2:$N$18,MATCH(F333,'Appendix 3 Rules'!$A$2:$A$17))))+(IF(F333="gc1",VLOOKUP(F333,'Appendix 3 Rules'!$A$1:$O$34,15)))+(IF(F333="gc2",VLOOKUP(F333,'Appendix 3 Rules'!$A$1:$O$34,15)))+(IF(F333="gc3",VLOOKUP(F333,'Appendix 3 Rules'!$A$1:$O$34,15)))+(IF(F333="gr1",VLOOKUP(F333,'Appendix 3 Rules'!$A$1:$O$34,15)))+(IF(F333="gr2",VLOOKUP(F333,'Appendix 3 Rules'!$A$1:$O$34,15)))+(IF(F333="gr3",VLOOKUP(F333,'Appendix 3 Rules'!$A$1:$O$34,15)))+(IF(F333="h1",VLOOKUP(F333,'Appendix 3 Rules'!$A$1:$O$34,15)))+(IF(F333="h2",VLOOKUP(F333,'Appendix 3 Rules'!$A$1:$O$34,15)))+(IF(F333="h3",VLOOKUP(F333,'Appendix 3 Rules'!$A$1:$O$34,15)))+(IF(F333="i1",VLOOKUP(F333,'Appendix 3 Rules'!$A$1:$O$34,15)))+(IF(F333="i2",VLOOKUP(F333,'Appendix 3 Rules'!$A$1:$O$34,15)))+(IF(F333="j1",VLOOKUP(F333,'Appendix 3 Rules'!$A$1:$O$34,15)))+(IF(F333="j2",VLOOKUP(F333,'Appendix 3 Rules'!$A$1:$O$34,15)))+(IF(F333="k",VLOOKUP(F333,'Appendix 3 Rules'!$A$1:$O$34,15)))+(IF(F333="l1",VLOOKUP(F333,'Appendix 3 Rules'!$A$1:$O$34,15)))+(IF(F333="l2",VLOOKUP(F333,'Appendix 3 Rules'!$A$1:$O$34,15)))+(IF(F333="m1",VLOOKUP(F333,'Appendix 3 Rules'!$A$1:$O$34,15)))+(IF(F333="m2",VLOOKUP(F333,'Appendix 3 Rules'!$A$1:$O$34,15)))+(IF(F333="m3",VLOOKUP(F333,'Appendix 3 Rules'!$A$1:$O$34,15)))+(IF(F333="n",VLOOKUP(F333,'Appendix 3 Rules'!$A$1:$O$34,15)))+(IF(F333="o",VLOOKUP(F333,'Appendix 3 Rules'!$A$1:$O$34,15)))+(IF(F333="p",VLOOKUP(F333,'Appendix 3 Rules'!$A$1:$O$34,15)))+(IF(F333="q",VLOOKUP(F333,'Appendix 3 Rules'!$A$1:$O$34,15)))+(IF(F333="r",VLOOKUP(F333,'Appendix 3 Rules'!$A$1:$O$34,15)))+(IF(F333="s",VLOOKUP(F333,'Appendix 3 Rules'!$A$1:$O$34,15)))+(IF(F333="t",VLOOKUP(F333,'Appendix 3 Rules'!$A$1:$O$34,15)))+(IF(F333="u",VLOOKUP(F333,'Appendix 3 Rules'!$A$1:$O$34,15))))))</f>
        <v/>
      </c>
      <c r="I333" s="12"/>
      <c r="J333" s="13"/>
      <c r="K333" s="12"/>
      <c r="L333" s="13"/>
      <c r="M333" s="12"/>
      <c r="N333" s="13"/>
      <c r="O333" s="12"/>
      <c r="P333" s="13"/>
      <c r="Q333" s="12"/>
      <c r="R333" s="13"/>
      <c r="S333" s="12"/>
      <c r="T333" s="13"/>
      <c r="U333" s="12"/>
      <c r="V333" s="13"/>
      <c r="W333" s="12"/>
      <c r="X333" s="13"/>
      <c r="Y333" s="12"/>
      <c r="Z333" s="13"/>
      <c r="AA333" s="12"/>
      <c r="AB333" s="13"/>
      <c r="AC333" s="8"/>
      <c r="AD333" s="13"/>
      <c r="AE333" s="8"/>
      <c r="AF333" s="13"/>
      <c r="AG333" s="8"/>
      <c r="AH333" s="13"/>
      <c r="AI333" s="13"/>
      <c r="AJ333" s="13"/>
      <c r="AK333" s="13"/>
      <c r="AL333" s="13"/>
      <c r="AM333" s="13" t="str">
        <f>IF(OR(AE333&lt;&gt;"",AG333&lt;&gt;""),"",IF(AND(F333&lt;&gt;"f",M333&lt;&gt;""),VLOOKUP(F333,'Appendix 3 Rules'!$A$1:$O$34,4,0),""))</f>
        <v/>
      </c>
      <c r="AN333" s="13" t="str">
        <f>IF(Q333="","",VLOOKUP(F333,'Appendix 3 Rules'!$A$1:$N$34,6,FALSE))</f>
        <v/>
      </c>
      <c r="AO333" s="13" t="str">
        <f>IF(AND(F333="f",U333&lt;&gt;""),VLOOKUP(F333,'Appendix 3 Rules'!$A$1:$N$34,8,FALSE),"")</f>
        <v/>
      </c>
    </row>
    <row r="334" spans="1:41" ht="18" customHeight="1" x14ac:dyDescent="0.2">
      <c r="B334" s="70"/>
      <c r="C334" s="9"/>
      <c r="D334" s="10"/>
      <c r="E334" s="9"/>
      <c r="F334" s="8"/>
      <c r="G334" s="20" t="str">
        <f>IF(F334="","",SUMPRODUCT(IF(I334="",0,INDEX('Appendix 3 Rules'!$B$2:$B$18,MATCH(F334,'Appendix 3 Rules'!$A$2:$A$17))))+(IF(K334="",0,INDEX('Appendix 3 Rules'!$C$2:$C$18,MATCH(F334,'Appendix 3 Rules'!$A$2:$A$17))))+(IF(M334="",0,INDEX('Appendix 3 Rules'!$D$2:$D$18,MATCH(F334,'Appendix 3 Rules'!$A$2:$A$17))))+(IF(O334="",0,INDEX('Appendix 3 Rules'!$E$2:$E$18,MATCH(F334,'Appendix 3 Rules'!$A$2:$A$17))))+(IF(Q334="",0,INDEX('Appendix 3 Rules'!$F$2:$F$18,MATCH(F334,'Appendix 3 Rules'!$A$2:$A$17))))+(IF(S334="",0,INDEX('Appendix 3 Rules'!$G$2:$G$18,MATCH(F334,'Appendix 3 Rules'!$A$2:$A$17))))+(IF(U334="",0,INDEX('Appendix 3 Rules'!$H$2:$H$18,MATCH(F334,'Appendix 3 Rules'!$A$2:$A$17))))+(IF(W334="",0,INDEX('Appendix 3 Rules'!$I$2:$I$18,MATCH(F334,'Appendix 3 Rules'!$A$2:$A$17))))+(IF(Y334="",0,INDEX('Appendix 3 Rules'!$J$2:$J$18,MATCH(F334,'Appendix 3 Rules'!$A$2:$A$17))))+(IF(AA334="",0,INDEX('Appendix 3 Rules'!$K$2:$K$18,MATCH(F334,'Appendix 3 Rules'!$A$2:$A$17))))+(IF(AC334="",0,INDEX('Appendix 3 Rules'!$L$2:$L$18,MATCH(F334,'Appendix 3 Rules'!$A$2:$A$17))))+(IF(AE334="",0,INDEX('Appendix 3 Rules'!$M$2:$M$18,MATCH(F334,'Appendix 3 Rules'!$A$2:$A$17))))+(IF(AG334="",0,INDEX('Appendix 3 Rules'!$N$2:$N$18,MATCH(F334,'Appendix 3 Rules'!$A$2:$A$17))))+(IF(F334="gc1",VLOOKUP(F334,'Appendix 3 Rules'!$A$1:$O$34,15)))+(IF(F334="gc2",VLOOKUP(F334,'Appendix 3 Rules'!$A$1:$O$34,15)))+(IF(F334="gc3",VLOOKUP(F334,'Appendix 3 Rules'!$A$1:$O$34,15)))+(IF(F334="gr1",VLOOKUP(F334,'Appendix 3 Rules'!$A$1:$O$34,15)))+(IF(F334="gr2",VLOOKUP(F334,'Appendix 3 Rules'!$A$1:$O$34,15)))+(IF(F334="gr3",VLOOKUP(F334,'Appendix 3 Rules'!$A$1:$O$34,15)))+(IF(F334="h1",VLOOKUP(F334,'Appendix 3 Rules'!$A$1:$O$34,15)))+(IF(F334="h2",VLOOKUP(F334,'Appendix 3 Rules'!$A$1:$O$34,15)))+(IF(F334="h3",VLOOKUP(F334,'Appendix 3 Rules'!$A$1:$O$34,15)))+(IF(F334="i1",VLOOKUP(F334,'Appendix 3 Rules'!$A$1:$O$34,15)))+(IF(F334="i2",VLOOKUP(F334,'Appendix 3 Rules'!$A$1:$O$34,15)))+(IF(F334="j1",VLOOKUP(F334,'Appendix 3 Rules'!$A$1:$O$34,15)))+(IF(F334="j2",VLOOKUP(F334,'Appendix 3 Rules'!$A$1:$O$34,15)))+(IF(F334="k",VLOOKUP(F334,'Appendix 3 Rules'!$A$1:$O$34,15)))+(IF(F334="l1",VLOOKUP(F334,'Appendix 3 Rules'!$A$1:$O$34,15)))+(IF(F334="l2",VLOOKUP(F334,'Appendix 3 Rules'!$A$1:$O$34,15)))+(IF(F334="m1",VLOOKUP(F334,'Appendix 3 Rules'!$A$1:$O$34,15)))+(IF(F334="m2",VLOOKUP(F334,'Appendix 3 Rules'!$A$1:$O$34,15)))+(IF(F334="m3",VLOOKUP(F334,'Appendix 3 Rules'!$A$1:$O$34,15)))+(IF(F334="n",VLOOKUP(F334,'Appendix 3 Rules'!$A$1:$O$34,15)))+(IF(F334="o",VLOOKUP(F334,'Appendix 3 Rules'!$A$1:$O$34,15)))+(IF(F334="p",VLOOKUP(F334,'Appendix 3 Rules'!$A$1:$O$34,15)))+(IF(F334="q",VLOOKUP(F334,'Appendix 3 Rules'!$A$1:$O$34,15)))+(IF(F334="r",VLOOKUP(F334,'Appendix 3 Rules'!$A$1:$O$34,15)))+(IF(F334="s",VLOOKUP(F334,'Appendix 3 Rules'!$A$1:$O$34,15)))+(IF(F334="t",VLOOKUP(F334,'Appendix 3 Rules'!$A$1:$O$34,15)))+(IF(F334="u",VLOOKUP(F334,'Appendix 3 Rules'!$A$1:$O$34,15))))</f>
        <v/>
      </c>
      <c r="H334" s="61" t="str">
        <f>IF(F334="","",IF(OR(F334="d",F334="e",F334="gc1",F334="gc2",F334="gc3",F334="gr1",F334="gr2",F334="gr3",F334="h1",F334="h2",F334="h3",F334="i1",F334="i2",F334="j1",F334="j2",F334="k",F334="l1",F334="l2",F334="m1",F334="m2",F334="m3",F334="n",F334="o",F334="p",F334="q",F334="r",F334="s",F334="t",F334="u",F334="f"),MIN(G334,VLOOKUP(F334,'Appx 3 (Mass) Rules'!$A$1:$D$150,4,0)),MIN(G334,VLOOKUP(F334,'Appx 3 (Mass) Rules'!$A$1:$D$150,4,0),SUMPRODUCT(IF(I334="",0,INDEX('Appendix 3 Rules'!$B$2:$B$18,MATCH(F334,'Appendix 3 Rules'!$A$2:$A$17))))+(IF(K334="",0,INDEX('Appendix 3 Rules'!$C$2:$C$18,MATCH(F334,'Appendix 3 Rules'!$A$2:$A$17))))+(IF(M334="",0,INDEX('Appendix 3 Rules'!$D$2:$D$18,MATCH(F334,'Appendix 3 Rules'!$A$2:$A$17))))+(IF(O334="",0,INDEX('Appendix 3 Rules'!$E$2:$E$18,MATCH(F334,'Appendix 3 Rules'!$A$2:$A$17))))+(IF(Q334="",0,INDEX('Appendix 3 Rules'!$F$2:$F$18,MATCH(F334,'Appendix 3 Rules'!$A$2:$A$17))))+(IF(S334="",0,INDEX('Appendix 3 Rules'!$G$2:$G$18,MATCH(F334,'Appendix 3 Rules'!$A$2:$A$17))))+(IF(U334="",0,INDEX('Appendix 3 Rules'!$H$2:$H$18,MATCH(F334,'Appendix 3 Rules'!$A$2:$A$17))))+(IF(W334="",0,INDEX('Appendix 3 Rules'!$I$2:$I$18,MATCH(F334,'Appendix 3 Rules'!$A$2:$A$17))))+(IF(Y334="",0,INDEX('Appendix 3 Rules'!$J$2:$J$18,MATCH(F334,'Appendix 3 Rules'!$A$2:$A$17))))+(IF(AA334="",0,INDEX('Appendix 3 Rules'!$K$2:$K$18,MATCH(F334,'Appendix 3 Rules'!$A$2:$A$17))))+(IF(AC334="",0,INDEX('Appendix 3 Rules'!$L$2:$L$18,MATCH(F334,'Appendix 3 Rules'!$A$2:$A$17))))+(IF(AE334="",0,INDEX('Appendix 3 Rules'!$M$2:$M$18,MATCH(F334,'Appendix 3 Rules'!$A$2:$A$17))))+(IF(AG334="",0,INDEX('Appendix 3 Rules'!$N$2:$N$18,MATCH(F334,'Appendix 3 Rules'!$A$2:$A$17))))+(IF(F334="gc1",VLOOKUP(F334,'Appendix 3 Rules'!$A$1:$O$34,15)))+(IF(F334="gc2",VLOOKUP(F334,'Appendix 3 Rules'!$A$1:$O$34,15)))+(IF(F334="gc3",VLOOKUP(F334,'Appendix 3 Rules'!$A$1:$O$34,15)))+(IF(F334="gr1",VLOOKUP(F334,'Appendix 3 Rules'!$A$1:$O$34,15)))+(IF(F334="gr2",VLOOKUP(F334,'Appendix 3 Rules'!$A$1:$O$34,15)))+(IF(F334="gr3",VLOOKUP(F334,'Appendix 3 Rules'!$A$1:$O$34,15)))+(IF(F334="h1",VLOOKUP(F334,'Appendix 3 Rules'!$A$1:$O$34,15)))+(IF(F334="h2",VLOOKUP(F334,'Appendix 3 Rules'!$A$1:$O$34,15)))+(IF(F334="h3",VLOOKUP(F334,'Appendix 3 Rules'!$A$1:$O$34,15)))+(IF(F334="i1",VLOOKUP(F334,'Appendix 3 Rules'!$A$1:$O$34,15)))+(IF(F334="i2",VLOOKUP(F334,'Appendix 3 Rules'!$A$1:$O$34,15)))+(IF(F334="j1",VLOOKUP(F334,'Appendix 3 Rules'!$A$1:$O$34,15)))+(IF(F334="j2",VLOOKUP(F334,'Appendix 3 Rules'!$A$1:$O$34,15)))+(IF(F334="k",VLOOKUP(F334,'Appendix 3 Rules'!$A$1:$O$34,15)))+(IF(F334="l1",VLOOKUP(F334,'Appendix 3 Rules'!$A$1:$O$34,15)))+(IF(F334="l2",VLOOKUP(F334,'Appendix 3 Rules'!$A$1:$O$34,15)))+(IF(F334="m1",VLOOKUP(F334,'Appendix 3 Rules'!$A$1:$O$34,15)))+(IF(F334="m2",VLOOKUP(F334,'Appendix 3 Rules'!$A$1:$O$34,15)))+(IF(F334="m3",VLOOKUP(F334,'Appendix 3 Rules'!$A$1:$O$34,15)))+(IF(F334="n",VLOOKUP(F334,'Appendix 3 Rules'!$A$1:$O$34,15)))+(IF(F334="o",VLOOKUP(F334,'Appendix 3 Rules'!$A$1:$O$34,15)))+(IF(F334="p",VLOOKUP(F334,'Appendix 3 Rules'!$A$1:$O$34,15)))+(IF(F334="q",VLOOKUP(F334,'Appendix 3 Rules'!$A$1:$O$34,15)))+(IF(F334="r",VLOOKUP(F334,'Appendix 3 Rules'!$A$1:$O$34,15)))+(IF(F334="s",VLOOKUP(F334,'Appendix 3 Rules'!$A$1:$O$34,15)))+(IF(F334="t",VLOOKUP(F334,'Appendix 3 Rules'!$A$1:$O$34,15)))+(IF(F334="u",VLOOKUP(F334,'Appendix 3 Rules'!$A$1:$O$34,15))))))</f>
        <v/>
      </c>
      <c r="I334" s="11"/>
      <c r="J334" s="14"/>
      <c r="K334" s="11"/>
      <c r="L334" s="14"/>
      <c r="M334" s="11"/>
      <c r="N334" s="14"/>
      <c r="O334" s="11"/>
      <c r="P334" s="14"/>
      <c r="Q334" s="11"/>
      <c r="R334" s="14"/>
      <c r="S334" s="68"/>
      <c r="T334" s="14"/>
      <c r="U334" s="11"/>
      <c r="V334" s="14"/>
      <c r="W334" s="11"/>
      <c r="X334" s="14"/>
      <c r="Y334" s="69"/>
      <c r="Z334" s="14"/>
      <c r="AA334" s="69"/>
      <c r="AB334" s="14"/>
      <c r="AC334" s="8"/>
      <c r="AD334" s="13"/>
      <c r="AE334" s="8"/>
      <c r="AF334" s="13"/>
      <c r="AG334" s="8"/>
      <c r="AH334" s="13"/>
      <c r="AI334" s="13"/>
      <c r="AJ334" s="13"/>
      <c r="AK334" s="13"/>
      <c r="AL334" s="13"/>
      <c r="AM334" s="13" t="str">
        <f>IF(OR(AE334&lt;&gt;"",AG334&lt;&gt;""),"",IF(AND(F334&lt;&gt;"f",M334&lt;&gt;""),VLOOKUP(F334,'Appendix 3 Rules'!$A$1:$O$34,4,0),""))</f>
        <v/>
      </c>
      <c r="AN334" s="13" t="str">
        <f>IF(Q334="","",VLOOKUP(F334,'Appendix 3 Rules'!$A$1:$N$34,6,FALSE))</f>
        <v/>
      </c>
      <c r="AO334" s="13" t="str">
        <f>IF(AND(F334="f",U334&lt;&gt;""),VLOOKUP(F334,'Appendix 3 Rules'!$A$1:$N$34,8,FALSE),"")</f>
        <v/>
      </c>
    </row>
    <row r="335" spans="1:41" ht="18" customHeight="1" x14ac:dyDescent="0.2">
      <c r="B335" s="70"/>
      <c r="C335" s="9"/>
      <c r="D335" s="10"/>
      <c r="E335" s="9"/>
      <c r="F335" s="8"/>
      <c r="G335" s="20" t="str">
        <f>IF(F335="","",SUMPRODUCT(IF(I335="",0,INDEX('Appendix 3 Rules'!$B$2:$B$18,MATCH(F335,'Appendix 3 Rules'!$A$2:$A$17))))+(IF(K335="",0,INDEX('Appendix 3 Rules'!$C$2:$C$18,MATCH(F335,'Appendix 3 Rules'!$A$2:$A$17))))+(IF(M335="",0,INDEX('Appendix 3 Rules'!$D$2:$D$18,MATCH(F335,'Appendix 3 Rules'!$A$2:$A$17))))+(IF(O335="",0,INDEX('Appendix 3 Rules'!$E$2:$E$18,MATCH(F335,'Appendix 3 Rules'!$A$2:$A$17))))+(IF(Q335="",0,INDEX('Appendix 3 Rules'!$F$2:$F$18,MATCH(F335,'Appendix 3 Rules'!$A$2:$A$17))))+(IF(S335="",0,INDEX('Appendix 3 Rules'!$G$2:$G$18,MATCH(F335,'Appendix 3 Rules'!$A$2:$A$17))))+(IF(U335="",0,INDEX('Appendix 3 Rules'!$H$2:$H$18,MATCH(F335,'Appendix 3 Rules'!$A$2:$A$17))))+(IF(W335="",0,INDEX('Appendix 3 Rules'!$I$2:$I$18,MATCH(F335,'Appendix 3 Rules'!$A$2:$A$17))))+(IF(Y335="",0,INDEX('Appendix 3 Rules'!$J$2:$J$18,MATCH(F335,'Appendix 3 Rules'!$A$2:$A$17))))+(IF(AA335="",0,INDEX('Appendix 3 Rules'!$K$2:$K$18,MATCH(F335,'Appendix 3 Rules'!$A$2:$A$17))))+(IF(AC335="",0,INDEX('Appendix 3 Rules'!$L$2:$L$18,MATCH(F335,'Appendix 3 Rules'!$A$2:$A$17))))+(IF(AE335="",0,INDEX('Appendix 3 Rules'!$M$2:$M$18,MATCH(F335,'Appendix 3 Rules'!$A$2:$A$17))))+(IF(AG335="",0,INDEX('Appendix 3 Rules'!$N$2:$N$18,MATCH(F335,'Appendix 3 Rules'!$A$2:$A$17))))+(IF(F335="gc1",VLOOKUP(F335,'Appendix 3 Rules'!$A$1:$O$34,15)))+(IF(F335="gc2",VLOOKUP(F335,'Appendix 3 Rules'!$A$1:$O$34,15)))+(IF(F335="gc3",VLOOKUP(F335,'Appendix 3 Rules'!$A$1:$O$34,15)))+(IF(F335="gr1",VLOOKUP(F335,'Appendix 3 Rules'!$A$1:$O$34,15)))+(IF(F335="gr2",VLOOKUP(F335,'Appendix 3 Rules'!$A$1:$O$34,15)))+(IF(F335="gr3",VLOOKUP(F335,'Appendix 3 Rules'!$A$1:$O$34,15)))+(IF(F335="h1",VLOOKUP(F335,'Appendix 3 Rules'!$A$1:$O$34,15)))+(IF(F335="h2",VLOOKUP(F335,'Appendix 3 Rules'!$A$1:$O$34,15)))+(IF(F335="h3",VLOOKUP(F335,'Appendix 3 Rules'!$A$1:$O$34,15)))+(IF(F335="i1",VLOOKUP(F335,'Appendix 3 Rules'!$A$1:$O$34,15)))+(IF(F335="i2",VLOOKUP(F335,'Appendix 3 Rules'!$A$1:$O$34,15)))+(IF(F335="j1",VLOOKUP(F335,'Appendix 3 Rules'!$A$1:$O$34,15)))+(IF(F335="j2",VLOOKUP(F335,'Appendix 3 Rules'!$A$1:$O$34,15)))+(IF(F335="k",VLOOKUP(F335,'Appendix 3 Rules'!$A$1:$O$34,15)))+(IF(F335="l1",VLOOKUP(F335,'Appendix 3 Rules'!$A$1:$O$34,15)))+(IF(F335="l2",VLOOKUP(F335,'Appendix 3 Rules'!$A$1:$O$34,15)))+(IF(F335="m1",VLOOKUP(F335,'Appendix 3 Rules'!$A$1:$O$34,15)))+(IF(F335="m2",VLOOKUP(F335,'Appendix 3 Rules'!$A$1:$O$34,15)))+(IF(F335="m3",VLOOKUP(F335,'Appendix 3 Rules'!$A$1:$O$34,15)))+(IF(F335="n",VLOOKUP(F335,'Appendix 3 Rules'!$A$1:$O$34,15)))+(IF(F335="o",VLOOKUP(F335,'Appendix 3 Rules'!$A$1:$O$34,15)))+(IF(F335="p",VLOOKUP(F335,'Appendix 3 Rules'!$A$1:$O$34,15)))+(IF(F335="q",VLOOKUP(F335,'Appendix 3 Rules'!$A$1:$O$34,15)))+(IF(F335="r",VLOOKUP(F335,'Appendix 3 Rules'!$A$1:$O$34,15)))+(IF(F335="s",VLOOKUP(F335,'Appendix 3 Rules'!$A$1:$O$34,15)))+(IF(F335="t",VLOOKUP(F335,'Appendix 3 Rules'!$A$1:$O$34,15)))+(IF(F335="u",VLOOKUP(F335,'Appendix 3 Rules'!$A$1:$O$34,15))))</f>
        <v/>
      </c>
      <c r="H335" s="61" t="str">
        <f>IF(F335="","",IF(OR(F335="d",F335="e",F335="gc1",F335="gc2",F335="gc3",F335="gr1",F335="gr2",F335="gr3",F335="h1",F335="h2",F335="h3",F335="i1",F335="i2",F335="j1",F335="j2",F335="k",F335="l1",F335="l2",F335="m1",F335="m2",F335="m3",F335="n",F335="o",F335="p",F335="q",F335="r",F335="s",F335="t",F335="u",F335="f"),MIN(G335,VLOOKUP(F335,'Appx 3 (Mass) Rules'!$A$1:$D$150,4,0)),MIN(G335,VLOOKUP(F335,'Appx 3 (Mass) Rules'!$A$1:$D$150,4,0),SUMPRODUCT(IF(I335="",0,INDEX('Appendix 3 Rules'!$B$2:$B$18,MATCH(F335,'Appendix 3 Rules'!$A$2:$A$17))))+(IF(K335="",0,INDEX('Appendix 3 Rules'!$C$2:$C$18,MATCH(F335,'Appendix 3 Rules'!$A$2:$A$17))))+(IF(M335="",0,INDEX('Appendix 3 Rules'!$D$2:$D$18,MATCH(F335,'Appendix 3 Rules'!$A$2:$A$17))))+(IF(O335="",0,INDEX('Appendix 3 Rules'!$E$2:$E$18,MATCH(F335,'Appendix 3 Rules'!$A$2:$A$17))))+(IF(Q335="",0,INDEX('Appendix 3 Rules'!$F$2:$F$18,MATCH(F335,'Appendix 3 Rules'!$A$2:$A$17))))+(IF(S335="",0,INDEX('Appendix 3 Rules'!$G$2:$G$18,MATCH(F335,'Appendix 3 Rules'!$A$2:$A$17))))+(IF(U335="",0,INDEX('Appendix 3 Rules'!$H$2:$H$18,MATCH(F335,'Appendix 3 Rules'!$A$2:$A$17))))+(IF(W335="",0,INDEX('Appendix 3 Rules'!$I$2:$I$18,MATCH(F335,'Appendix 3 Rules'!$A$2:$A$17))))+(IF(Y335="",0,INDEX('Appendix 3 Rules'!$J$2:$J$18,MATCH(F335,'Appendix 3 Rules'!$A$2:$A$17))))+(IF(AA335="",0,INDEX('Appendix 3 Rules'!$K$2:$K$18,MATCH(F335,'Appendix 3 Rules'!$A$2:$A$17))))+(IF(AC335="",0,INDEX('Appendix 3 Rules'!$L$2:$L$18,MATCH(F335,'Appendix 3 Rules'!$A$2:$A$17))))+(IF(AE335="",0,INDEX('Appendix 3 Rules'!$M$2:$M$18,MATCH(F335,'Appendix 3 Rules'!$A$2:$A$17))))+(IF(AG335="",0,INDEX('Appendix 3 Rules'!$N$2:$N$18,MATCH(F335,'Appendix 3 Rules'!$A$2:$A$17))))+(IF(F335="gc1",VLOOKUP(F335,'Appendix 3 Rules'!$A$1:$O$34,15)))+(IF(F335="gc2",VLOOKUP(F335,'Appendix 3 Rules'!$A$1:$O$34,15)))+(IF(F335="gc3",VLOOKUP(F335,'Appendix 3 Rules'!$A$1:$O$34,15)))+(IF(F335="gr1",VLOOKUP(F335,'Appendix 3 Rules'!$A$1:$O$34,15)))+(IF(F335="gr2",VLOOKUP(F335,'Appendix 3 Rules'!$A$1:$O$34,15)))+(IF(F335="gr3",VLOOKUP(F335,'Appendix 3 Rules'!$A$1:$O$34,15)))+(IF(F335="h1",VLOOKUP(F335,'Appendix 3 Rules'!$A$1:$O$34,15)))+(IF(F335="h2",VLOOKUP(F335,'Appendix 3 Rules'!$A$1:$O$34,15)))+(IF(F335="h3",VLOOKUP(F335,'Appendix 3 Rules'!$A$1:$O$34,15)))+(IF(F335="i1",VLOOKUP(F335,'Appendix 3 Rules'!$A$1:$O$34,15)))+(IF(F335="i2",VLOOKUP(F335,'Appendix 3 Rules'!$A$1:$O$34,15)))+(IF(F335="j1",VLOOKUP(F335,'Appendix 3 Rules'!$A$1:$O$34,15)))+(IF(F335="j2",VLOOKUP(F335,'Appendix 3 Rules'!$A$1:$O$34,15)))+(IF(F335="k",VLOOKUP(F335,'Appendix 3 Rules'!$A$1:$O$34,15)))+(IF(F335="l1",VLOOKUP(F335,'Appendix 3 Rules'!$A$1:$O$34,15)))+(IF(F335="l2",VLOOKUP(F335,'Appendix 3 Rules'!$A$1:$O$34,15)))+(IF(F335="m1",VLOOKUP(F335,'Appendix 3 Rules'!$A$1:$O$34,15)))+(IF(F335="m2",VLOOKUP(F335,'Appendix 3 Rules'!$A$1:$O$34,15)))+(IF(F335="m3",VLOOKUP(F335,'Appendix 3 Rules'!$A$1:$O$34,15)))+(IF(F335="n",VLOOKUP(F335,'Appendix 3 Rules'!$A$1:$O$34,15)))+(IF(F335="o",VLOOKUP(F335,'Appendix 3 Rules'!$A$1:$O$34,15)))+(IF(F335="p",VLOOKUP(F335,'Appendix 3 Rules'!$A$1:$O$34,15)))+(IF(F335="q",VLOOKUP(F335,'Appendix 3 Rules'!$A$1:$O$34,15)))+(IF(F335="r",VLOOKUP(F335,'Appendix 3 Rules'!$A$1:$O$34,15)))+(IF(F335="s",VLOOKUP(F335,'Appendix 3 Rules'!$A$1:$O$34,15)))+(IF(F335="t",VLOOKUP(F335,'Appendix 3 Rules'!$A$1:$O$34,15)))+(IF(F335="u",VLOOKUP(F335,'Appendix 3 Rules'!$A$1:$O$34,15))))))</f>
        <v/>
      </c>
      <c r="I335" s="12"/>
      <c r="J335" s="13"/>
      <c r="K335" s="12"/>
      <c r="L335" s="13"/>
      <c r="M335" s="12"/>
      <c r="N335" s="13"/>
      <c r="O335" s="12"/>
      <c r="P335" s="13"/>
      <c r="Q335" s="12"/>
      <c r="R335" s="13"/>
      <c r="S335" s="12"/>
      <c r="T335" s="13"/>
      <c r="U335" s="12"/>
      <c r="V335" s="13"/>
      <c r="W335" s="12"/>
      <c r="X335" s="13"/>
      <c r="Y335" s="12"/>
      <c r="Z335" s="13"/>
      <c r="AA335" s="12"/>
      <c r="AB335" s="13"/>
      <c r="AC335" s="8"/>
      <c r="AD335" s="13"/>
      <c r="AE335" s="8"/>
      <c r="AF335" s="13"/>
      <c r="AG335" s="8"/>
      <c r="AH335" s="13"/>
      <c r="AI335" s="13"/>
      <c r="AJ335" s="13"/>
      <c r="AK335" s="13"/>
      <c r="AL335" s="13"/>
      <c r="AM335" s="13" t="str">
        <f>IF(OR(AE335&lt;&gt;"",AG335&lt;&gt;""),"",IF(AND(F335&lt;&gt;"f",M335&lt;&gt;""),VLOOKUP(F335,'Appendix 3 Rules'!$A$1:$O$34,4,0),""))</f>
        <v/>
      </c>
      <c r="AN335" s="13" t="str">
        <f>IF(Q335="","",VLOOKUP(F335,'Appendix 3 Rules'!$A$1:$N$34,6,FALSE))</f>
        <v/>
      </c>
      <c r="AO335" s="13" t="str">
        <f>IF(AND(F335="f",U335&lt;&gt;""),VLOOKUP(F335,'Appendix 3 Rules'!$A$1:$N$34,8,FALSE),"")</f>
        <v/>
      </c>
    </row>
    <row r="336" spans="1:41" ht="18" customHeight="1" x14ac:dyDescent="0.2">
      <c r="B336" s="70"/>
      <c r="C336" s="9"/>
      <c r="D336" s="10"/>
      <c r="E336" s="9"/>
      <c r="F336" s="8"/>
      <c r="G336" s="20" t="str">
        <f>IF(F336="","",SUMPRODUCT(IF(I336="",0,INDEX('Appendix 3 Rules'!$B$2:$B$18,MATCH(F336,'Appendix 3 Rules'!$A$2:$A$17))))+(IF(K336="",0,INDEX('Appendix 3 Rules'!$C$2:$C$18,MATCH(F336,'Appendix 3 Rules'!$A$2:$A$17))))+(IF(M336="",0,INDEX('Appendix 3 Rules'!$D$2:$D$18,MATCH(F336,'Appendix 3 Rules'!$A$2:$A$17))))+(IF(O336="",0,INDEX('Appendix 3 Rules'!$E$2:$E$18,MATCH(F336,'Appendix 3 Rules'!$A$2:$A$17))))+(IF(Q336="",0,INDEX('Appendix 3 Rules'!$F$2:$F$18,MATCH(F336,'Appendix 3 Rules'!$A$2:$A$17))))+(IF(S336="",0,INDEX('Appendix 3 Rules'!$G$2:$G$18,MATCH(F336,'Appendix 3 Rules'!$A$2:$A$17))))+(IF(U336="",0,INDEX('Appendix 3 Rules'!$H$2:$H$18,MATCH(F336,'Appendix 3 Rules'!$A$2:$A$17))))+(IF(W336="",0,INDEX('Appendix 3 Rules'!$I$2:$I$18,MATCH(F336,'Appendix 3 Rules'!$A$2:$A$17))))+(IF(Y336="",0,INDEX('Appendix 3 Rules'!$J$2:$J$18,MATCH(F336,'Appendix 3 Rules'!$A$2:$A$17))))+(IF(AA336="",0,INDEX('Appendix 3 Rules'!$K$2:$K$18,MATCH(F336,'Appendix 3 Rules'!$A$2:$A$17))))+(IF(AC336="",0,INDEX('Appendix 3 Rules'!$L$2:$L$18,MATCH(F336,'Appendix 3 Rules'!$A$2:$A$17))))+(IF(AE336="",0,INDEX('Appendix 3 Rules'!$M$2:$M$18,MATCH(F336,'Appendix 3 Rules'!$A$2:$A$17))))+(IF(AG336="",0,INDEX('Appendix 3 Rules'!$N$2:$N$18,MATCH(F336,'Appendix 3 Rules'!$A$2:$A$17))))+(IF(F336="gc1",VLOOKUP(F336,'Appendix 3 Rules'!$A$1:$O$34,15)))+(IF(F336="gc2",VLOOKUP(F336,'Appendix 3 Rules'!$A$1:$O$34,15)))+(IF(F336="gc3",VLOOKUP(F336,'Appendix 3 Rules'!$A$1:$O$34,15)))+(IF(F336="gr1",VLOOKUP(F336,'Appendix 3 Rules'!$A$1:$O$34,15)))+(IF(F336="gr2",VLOOKUP(F336,'Appendix 3 Rules'!$A$1:$O$34,15)))+(IF(F336="gr3",VLOOKUP(F336,'Appendix 3 Rules'!$A$1:$O$34,15)))+(IF(F336="h1",VLOOKUP(F336,'Appendix 3 Rules'!$A$1:$O$34,15)))+(IF(F336="h2",VLOOKUP(F336,'Appendix 3 Rules'!$A$1:$O$34,15)))+(IF(F336="h3",VLOOKUP(F336,'Appendix 3 Rules'!$A$1:$O$34,15)))+(IF(F336="i1",VLOOKUP(F336,'Appendix 3 Rules'!$A$1:$O$34,15)))+(IF(F336="i2",VLOOKUP(F336,'Appendix 3 Rules'!$A$1:$O$34,15)))+(IF(F336="j1",VLOOKUP(F336,'Appendix 3 Rules'!$A$1:$O$34,15)))+(IF(F336="j2",VLOOKUP(F336,'Appendix 3 Rules'!$A$1:$O$34,15)))+(IF(F336="k",VLOOKUP(F336,'Appendix 3 Rules'!$A$1:$O$34,15)))+(IF(F336="l1",VLOOKUP(F336,'Appendix 3 Rules'!$A$1:$O$34,15)))+(IF(F336="l2",VLOOKUP(F336,'Appendix 3 Rules'!$A$1:$O$34,15)))+(IF(F336="m1",VLOOKUP(F336,'Appendix 3 Rules'!$A$1:$O$34,15)))+(IF(F336="m2",VLOOKUP(F336,'Appendix 3 Rules'!$A$1:$O$34,15)))+(IF(F336="m3",VLOOKUP(F336,'Appendix 3 Rules'!$A$1:$O$34,15)))+(IF(F336="n",VLOOKUP(F336,'Appendix 3 Rules'!$A$1:$O$34,15)))+(IF(F336="o",VLOOKUP(F336,'Appendix 3 Rules'!$A$1:$O$34,15)))+(IF(F336="p",VLOOKUP(F336,'Appendix 3 Rules'!$A$1:$O$34,15)))+(IF(F336="q",VLOOKUP(F336,'Appendix 3 Rules'!$A$1:$O$34,15)))+(IF(F336="r",VLOOKUP(F336,'Appendix 3 Rules'!$A$1:$O$34,15)))+(IF(F336="s",VLOOKUP(F336,'Appendix 3 Rules'!$A$1:$O$34,15)))+(IF(F336="t",VLOOKUP(F336,'Appendix 3 Rules'!$A$1:$O$34,15)))+(IF(F336="u",VLOOKUP(F336,'Appendix 3 Rules'!$A$1:$O$34,15))))</f>
        <v/>
      </c>
      <c r="H336" s="61" t="str">
        <f>IF(F336="","",IF(OR(F336="d",F336="e",F336="gc1",F336="gc2",F336="gc3",F336="gr1",F336="gr2",F336="gr3",F336="h1",F336="h2",F336="h3",F336="i1",F336="i2",F336="j1",F336="j2",F336="k",F336="l1",F336="l2",F336="m1",F336="m2",F336="m3",F336="n",F336="o",F336="p",F336="q",F336="r",F336="s",F336="t",F336="u",F336="f"),MIN(G336,VLOOKUP(F336,'Appx 3 (Mass) Rules'!$A$1:$D$150,4,0)),MIN(G336,VLOOKUP(F336,'Appx 3 (Mass) Rules'!$A$1:$D$150,4,0),SUMPRODUCT(IF(I336="",0,INDEX('Appendix 3 Rules'!$B$2:$B$18,MATCH(F336,'Appendix 3 Rules'!$A$2:$A$17))))+(IF(K336="",0,INDEX('Appendix 3 Rules'!$C$2:$C$18,MATCH(F336,'Appendix 3 Rules'!$A$2:$A$17))))+(IF(M336="",0,INDEX('Appendix 3 Rules'!$D$2:$D$18,MATCH(F336,'Appendix 3 Rules'!$A$2:$A$17))))+(IF(O336="",0,INDEX('Appendix 3 Rules'!$E$2:$E$18,MATCH(F336,'Appendix 3 Rules'!$A$2:$A$17))))+(IF(Q336="",0,INDEX('Appendix 3 Rules'!$F$2:$F$18,MATCH(F336,'Appendix 3 Rules'!$A$2:$A$17))))+(IF(S336="",0,INDEX('Appendix 3 Rules'!$G$2:$G$18,MATCH(F336,'Appendix 3 Rules'!$A$2:$A$17))))+(IF(U336="",0,INDEX('Appendix 3 Rules'!$H$2:$H$18,MATCH(F336,'Appendix 3 Rules'!$A$2:$A$17))))+(IF(W336="",0,INDEX('Appendix 3 Rules'!$I$2:$I$18,MATCH(F336,'Appendix 3 Rules'!$A$2:$A$17))))+(IF(Y336="",0,INDEX('Appendix 3 Rules'!$J$2:$J$18,MATCH(F336,'Appendix 3 Rules'!$A$2:$A$17))))+(IF(AA336="",0,INDEX('Appendix 3 Rules'!$K$2:$K$18,MATCH(F336,'Appendix 3 Rules'!$A$2:$A$17))))+(IF(AC336="",0,INDEX('Appendix 3 Rules'!$L$2:$L$18,MATCH(F336,'Appendix 3 Rules'!$A$2:$A$17))))+(IF(AE336="",0,INDEX('Appendix 3 Rules'!$M$2:$M$18,MATCH(F336,'Appendix 3 Rules'!$A$2:$A$17))))+(IF(AG336="",0,INDEX('Appendix 3 Rules'!$N$2:$N$18,MATCH(F336,'Appendix 3 Rules'!$A$2:$A$17))))+(IF(F336="gc1",VLOOKUP(F336,'Appendix 3 Rules'!$A$1:$O$34,15)))+(IF(F336="gc2",VLOOKUP(F336,'Appendix 3 Rules'!$A$1:$O$34,15)))+(IF(F336="gc3",VLOOKUP(F336,'Appendix 3 Rules'!$A$1:$O$34,15)))+(IF(F336="gr1",VLOOKUP(F336,'Appendix 3 Rules'!$A$1:$O$34,15)))+(IF(F336="gr2",VLOOKUP(F336,'Appendix 3 Rules'!$A$1:$O$34,15)))+(IF(F336="gr3",VLOOKUP(F336,'Appendix 3 Rules'!$A$1:$O$34,15)))+(IF(F336="h1",VLOOKUP(F336,'Appendix 3 Rules'!$A$1:$O$34,15)))+(IF(F336="h2",VLOOKUP(F336,'Appendix 3 Rules'!$A$1:$O$34,15)))+(IF(F336="h3",VLOOKUP(F336,'Appendix 3 Rules'!$A$1:$O$34,15)))+(IF(F336="i1",VLOOKUP(F336,'Appendix 3 Rules'!$A$1:$O$34,15)))+(IF(F336="i2",VLOOKUP(F336,'Appendix 3 Rules'!$A$1:$O$34,15)))+(IF(F336="j1",VLOOKUP(F336,'Appendix 3 Rules'!$A$1:$O$34,15)))+(IF(F336="j2",VLOOKUP(F336,'Appendix 3 Rules'!$A$1:$O$34,15)))+(IF(F336="k",VLOOKUP(F336,'Appendix 3 Rules'!$A$1:$O$34,15)))+(IF(F336="l1",VLOOKUP(F336,'Appendix 3 Rules'!$A$1:$O$34,15)))+(IF(F336="l2",VLOOKUP(F336,'Appendix 3 Rules'!$A$1:$O$34,15)))+(IF(F336="m1",VLOOKUP(F336,'Appendix 3 Rules'!$A$1:$O$34,15)))+(IF(F336="m2",VLOOKUP(F336,'Appendix 3 Rules'!$A$1:$O$34,15)))+(IF(F336="m3",VLOOKUP(F336,'Appendix 3 Rules'!$A$1:$O$34,15)))+(IF(F336="n",VLOOKUP(F336,'Appendix 3 Rules'!$A$1:$O$34,15)))+(IF(F336="o",VLOOKUP(F336,'Appendix 3 Rules'!$A$1:$O$34,15)))+(IF(F336="p",VLOOKUP(F336,'Appendix 3 Rules'!$A$1:$O$34,15)))+(IF(F336="q",VLOOKUP(F336,'Appendix 3 Rules'!$A$1:$O$34,15)))+(IF(F336="r",VLOOKUP(F336,'Appendix 3 Rules'!$A$1:$O$34,15)))+(IF(F336="s",VLOOKUP(F336,'Appendix 3 Rules'!$A$1:$O$34,15)))+(IF(F336="t",VLOOKUP(F336,'Appendix 3 Rules'!$A$1:$O$34,15)))+(IF(F336="u",VLOOKUP(F336,'Appendix 3 Rules'!$A$1:$O$34,15))))))</f>
        <v/>
      </c>
      <c r="I336" s="11"/>
      <c r="J336" s="14"/>
      <c r="K336" s="11"/>
      <c r="L336" s="14"/>
      <c r="M336" s="11"/>
      <c r="N336" s="14"/>
      <c r="O336" s="11"/>
      <c r="P336" s="14"/>
      <c r="Q336" s="11"/>
      <c r="R336" s="14"/>
      <c r="S336" s="68"/>
      <c r="T336" s="14"/>
      <c r="U336" s="11"/>
      <c r="V336" s="14"/>
      <c r="W336" s="11"/>
      <c r="X336" s="14"/>
      <c r="Y336" s="69"/>
      <c r="Z336" s="14"/>
      <c r="AA336" s="69"/>
      <c r="AB336" s="14"/>
      <c r="AC336" s="8"/>
      <c r="AD336" s="13"/>
      <c r="AE336" s="8"/>
      <c r="AF336" s="13"/>
      <c r="AG336" s="8"/>
      <c r="AH336" s="13"/>
      <c r="AI336" s="13"/>
      <c r="AJ336" s="13"/>
      <c r="AK336" s="13"/>
      <c r="AL336" s="13"/>
      <c r="AM336" s="13" t="str">
        <f>IF(OR(AE336&lt;&gt;"",AG336&lt;&gt;""),"",IF(AND(F336&lt;&gt;"f",M336&lt;&gt;""),VLOOKUP(F336,'Appendix 3 Rules'!$A$1:$O$34,4,0),""))</f>
        <v/>
      </c>
      <c r="AN336" s="13" t="str">
        <f>IF(Q336="","",VLOOKUP(F336,'Appendix 3 Rules'!$A$1:$N$34,6,FALSE))</f>
        <v/>
      </c>
      <c r="AO336" s="13" t="str">
        <f>IF(AND(F336="f",U336&lt;&gt;""),VLOOKUP(F336,'Appendix 3 Rules'!$A$1:$N$34,8,FALSE),"")</f>
        <v/>
      </c>
    </row>
    <row r="337" spans="1:41" ht="18" customHeight="1" x14ac:dyDescent="0.2">
      <c r="B337" s="70"/>
      <c r="C337" s="9"/>
      <c r="D337" s="10"/>
      <c r="E337" s="9"/>
      <c r="F337" s="8"/>
      <c r="G337" s="20" t="str">
        <f>IF(F337="","",SUMPRODUCT(IF(I337="",0,INDEX('Appendix 3 Rules'!$B$2:$B$18,MATCH(F337,'Appendix 3 Rules'!$A$2:$A$17))))+(IF(K337="",0,INDEX('Appendix 3 Rules'!$C$2:$C$18,MATCH(F337,'Appendix 3 Rules'!$A$2:$A$17))))+(IF(M337="",0,INDEX('Appendix 3 Rules'!$D$2:$D$18,MATCH(F337,'Appendix 3 Rules'!$A$2:$A$17))))+(IF(O337="",0,INDEX('Appendix 3 Rules'!$E$2:$E$18,MATCH(F337,'Appendix 3 Rules'!$A$2:$A$17))))+(IF(Q337="",0,INDEX('Appendix 3 Rules'!$F$2:$F$18,MATCH(F337,'Appendix 3 Rules'!$A$2:$A$17))))+(IF(S337="",0,INDEX('Appendix 3 Rules'!$G$2:$G$18,MATCH(F337,'Appendix 3 Rules'!$A$2:$A$17))))+(IF(U337="",0,INDEX('Appendix 3 Rules'!$H$2:$H$18,MATCH(F337,'Appendix 3 Rules'!$A$2:$A$17))))+(IF(W337="",0,INDEX('Appendix 3 Rules'!$I$2:$I$18,MATCH(F337,'Appendix 3 Rules'!$A$2:$A$17))))+(IF(Y337="",0,INDEX('Appendix 3 Rules'!$J$2:$J$18,MATCH(F337,'Appendix 3 Rules'!$A$2:$A$17))))+(IF(AA337="",0,INDEX('Appendix 3 Rules'!$K$2:$K$18,MATCH(F337,'Appendix 3 Rules'!$A$2:$A$17))))+(IF(AC337="",0,INDEX('Appendix 3 Rules'!$L$2:$L$18,MATCH(F337,'Appendix 3 Rules'!$A$2:$A$17))))+(IF(AE337="",0,INDEX('Appendix 3 Rules'!$M$2:$M$18,MATCH(F337,'Appendix 3 Rules'!$A$2:$A$17))))+(IF(AG337="",0,INDEX('Appendix 3 Rules'!$N$2:$N$18,MATCH(F337,'Appendix 3 Rules'!$A$2:$A$17))))+(IF(F337="gc1",VLOOKUP(F337,'Appendix 3 Rules'!$A$1:$O$34,15)))+(IF(F337="gc2",VLOOKUP(F337,'Appendix 3 Rules'!$A$1:$O$34,15)))+(IF(F337="gc3",VLOOKUP(F337,'Appendix 3 Rules'!$A$1:$O$34,15)))+(IF(F337="gr1",VLOOKUP(F337,'Appendix 3 Rules'!$A$1:$O$34,15)))+(IF(F337="gr2",VLOOKUP(F337,'Appendix 3 Rules'!$A$1:$O$34,15)))+(IF(F337="gr3",VLOOKUP(F337,'Appendix 3 Rules'!$A$1:$O$34,15)))+(IF(F337="h1",VLOOKUP(F337,'Appendix 3 Rules'!$A$1:$O$34,15)))+(IF(F337="h2",VLOOKUP(F337,'Appendix 3 Rules'!$A$1:$O$34,15)))+(IF(F337="h3",VLOOKUP(F337,'Appendix 3 Rules'!$A$1:$O$34,15)))+(IF(F337="i1",VLOOKUP(F337,'Appendix 3 Rules'!$A$1:$O$34,15)))+(IF(F337="i2",VLOOKUP(F337,'Appendix 3 Rules'!$A$1:$O$34,15)))+(IF(F337="j1",VLOOKUP(F337,'Appendix 3 Rules'!$A$1:$O$34,15)))+(IF(F337="j2",VLOOKUP(F337,'Appendix 3 Rules'!$A$1:$O$34,15)))+(IF(F337="k",VLOOKUP(F337,'Appendix 3 Rules'!$A$1:$O$34,15)))+(IF(F337="l1",VLOOKUP(F337,'Appendix 3 Rules'!$A$1:$O$34,15)))+(IF(F337="l2",VLOOKUP(F337,'Appendix 3 Rules'!$A$1:$O$34,15)))+(IF(F337="m1",VLOOKUP(F337,'Appendix 3 Rules'!$A$1:$O$34,15)))+(IF(F337="m2",VLOOKUP(F337,'Appendix 3 Rules'!$A$1:$O$34,15)))+(IF(F337="m3",VLOOKUP(F337,'Appendix 3 Rules'!$A$1:$O$34,15)))+(IF(F337="n",VLOOKUP(F337,'Appendix 3 Rules'!$A$1:$O$34,15)))+(IF(F337="o",VLOOKUP(F337,'Appendix 3 Rules'!$A$1:$O$34,15)))+(IF(F337="p",VLOOKUP(F337,'Appendix 3 Rules'!$A$1:$O$34,15)))+(IF(F337="q",VLOOKUP(F337,'Appendix 3 Rules'!$A$1:$O$34,15)))+(IF(F337="r",VLOOKUP(F337,'Appendix 3 Rules'!$A$1:$O$34,15)))+(IF(F337="s",VLOOKUP(F337,'Appendix 3 Rules'!$A$1:$O$34,15)))+(IF(F337="t",VLOOKUP(F337,'Appendix 3 Rules'!$A$1:$O$34,15)))+(IF(F337="u",VLOOKUP(F337,'Appendix 3 Rules'!$A$1:$O$34,15))))</f>
        <v/>
      </c>
      <c r="H337" s="61" t="str">
        <f>IF(F337="","",IF(OR(F337="d",F337="e",F337="gc1",F337="gc2",F337="gc3",F337="gr1",F337="gr2",F337="gr3",F337="h1",F337="h2",F337="h3",F337="i1",F337="i2",F337="j1",F337="j2",F337="k",F337="l1",F337="l2",F337="m1",F337="m2",F337="m3",F337="n",F337="o",F337="p",F337="q",F337="r",F337="s",F337="t",F337="u",F337="f"),MIN(G337,VLOOKUP(F337,'Appx 3 (Mass) Rules'!$A$1:$D$150,4,0)),MIN(G337,VLOOKUP(F337,'Appx 3 (Mass) Rules'!$A$1:$D$150,4,0),SUMPRODUCT(IF(I337="",0,INDEX('Appendix 3 Rules'!$B$2:$B$18,MATCH(F337,'Appendix 3 Rules'!$A$2:$A$17))))+(IF(K337="",0,INDEX('Appendix 3 Rules'!$C$2:$C$18,MATCH(F337,'Appendix 3 Rules'!$A$2:$A$17))))+(IF(M337="",0,INDEX('Appendix 3 Rules'!$D$2:$D$18,MATCH(F337,'Appendix 3 Rules'!$A$2:$A$17))))+(IF(O337="",0,INDEX('Appendix 3 Rules'!$E$2:$E$18,MATCH(F337,'Appendix 3 Rules'!$A$2:$A$17))))+(IF(Q337="",0,INDEX('Appendix 3 Rules'!$F$2:$F$18,MATCH(F337,'Appendix 3 Rules'!$A$2:$A$17))))+(IF(S337="",0,INDEX('Appendix 3 Rules'!$G$2:$G$18,MATCH(F337,'Appendix 3 Rules'!$A$2:$A$17))))+(IF(U337="",0,INDEX('Appendix 3 Rules'!$H$2:$H$18,MATCH(F337,'Appendix 3 Rules'!$A$2:$A$17))))+(IF(W337="",0,INDEX('Appendix 3 Rules'!$I$2:$I$18,MATCH(F337,'Appendix 3 Rules'!$A$2:$A$17))))+(IF(Y337="",0,INDEX('Appendix 3 Rules'!$J$2:$J$18,MATCH(F337,'Appendix 3 Rules'!$A$2:$A$17))))+(IF(AA337="",0,INDEX('Appendix 3 Rules'!$K$2:$K$18,MATCH(F337,'Appendix 3 Rules'!$A$2:$A$17))))+(IF(AC337="",0,INDEX('Appendix 3 Rules'!$L$2:$L$18,MATCH(F337,'Appendix 3 Rules'!$A$2:$A$17))))+(IF(AE337="",0,INDEX('Appendix 3 Rules'!$M$2:$M$18,MATCH(F337,'Appendix 3 Rules'!$A$2:$A$17))))+(IF(AG337="",0,INDEX('Appendix 3 Rules'!$N$2:$N$18,MATCH(F337,'Appendix 3 Rules'!$A$2:$A$17))))+(IF(F337="gc1",VLOOKUP(F337,'Appendix 3 Rules'!$A$1:$O$34,15)))+(IF(F337="gc2",VLOOKUP(F337,'Appendix 3 Rules'!$A$1:$O$34,15)))+(IF(F337="gc3",VLOOKUP(F337,'Appendix 3 Rules'!$A$1:$O$34,15)))+(IF(F337="gr1",VLOOKUP(F337,'Appendix 3 Rules'!$A$1:$O$34,15)))+(IF(F337="gr2",VLOOKUP(F337,'Appendix 3 Rules'!$A$1:$O$34,15)))+(IF(F337="gr3",VLOOKUP(F337,'Appendix 3 Rules'!$A$1:$O$34,15)))+(IF(F337="h1",VLOOKUP(F337,'Appendix 3 Rules'!$A$1:$O$34,15)))+(IF(F337="h2",VLOOKUP(F337,'Appendix 3 Rules'!$A$1:$O$34,15)))+(IF(F337="h3",VLOOKUP(F337,'Appendix 3 Rules'!$A$1:$O$34,15)))+(IF(F337="i1",VLOOKUP(F337,'Appendix 3 Rules'!$A$1:$O$34,15)))+(IF(F337="i2",VLOOKUP(F337,'Appendix 3 Rules'!$A$1:$O$34,15)))+(IF(F337="j1",VLOOKUP(F337,'Appendix 3 Rules'!$A$1:$O$34,15)))+(IF(F337="j2",VLOOKUP(F337,'Appendix 3 Rules'!$A$1:$O$34,15)))+(IF(F337="k",VLOOKUP(F337,'Appendix 3 Rules'!$A$1:$O$34,15)))+(IF(F337="l1",VLOOKUP(F337,'Appendix 3 Rules'!$A$1:$O$34,15)))+(IF(F337="l2",VLOOKUP(F337,'Appendix 3 Rules'!$A$1:$O$34,15)))+(IF(F337="m1",VLOOKUP(F337,'Appendix 3 Rules'!$A$1:$O$34,15)))+(IF(F337="m2",VLOOKUP(F337,'Appendix 3 Rules'!$A$1:$O$34,15)))+(IF(F337="m3",VLOOKUP(F337,'Appendix 3 Rules'!$A$1:$O$34,15)))+(IF(F337="n",VLOOKUP(F337,'Appendix 3 Rules'!$A$1:$O$34,15)))+(IF(F337="o",VLOOKUP(F337,'Appendix 3 Rules'!$A$1:$O$34,15)))+(IF(F337="p",VLOOKUP(F337,'Appendix 3 Rules'!$A$1:$O$34,15)))+(IF(F337="q",VLOOKUP(F337,'Appendix 3 Rules'!$A$1:$O$34,15)))+(IF(F337="r",VLOOKUP(F337,'Appendix 3 Rules'!$A$1:$O$34,15)))+(IF(F337="s",VLOOKUP(F337,'Appendix 3 Rules'!$A$1:$O$34,15)))+(IF(F337="t",VLOOKUP(F337,'Appendix 3 Rules'!$A$1:$O$34,15)))+(IF(F337="u",VLOOKUP(F337,'Appendix 3 Rules'!$A$1:$O$34,15))))))</f>
        <v/>
      </c>
      <c r="I337" s="12"/>
      <c r="J337" s="13"/>
      <c r="K337" s="12"/>
      <c r="L337" s="13"/>
      <c r="M337" s="12"/>
      <c r="N337" s="13"/>
      <c r="O337" s="12"/>
      <c r="P337" s="13"/>
      <c r="Q337" s="12"/>
      <c r="R337" s="13"/>
      <c r="S337" s="12"/>
      <c r="T337" s="13"/>
      <c r="U337" s="12"/>
      <c r="V337" s="13"/>
      <c r="W337" s="12"/>
      <c r="X337" s="13"/>
      <c r="Y337" s="12"/>
      <c r="Z337" s="13"/>
      <c r="AA337" s="12"/>
      <c r="AB337" s="13"/>
      <c r="AC337" s="8"/>
      <c r="AD337" s="13"/>
      <c r="AE337" s="8"/>
      <c r="AF337" s="13"/>
      <c r="AG337" s="8"/>
      <c r="AH337" s="13"/>
      <c r="AI337" s="13"/>
      <c r="AJ337" s="13"/>
      <c r="AK337" s="13"/>
      <c r="AL337" s="13"/>
      <c r="AM337" s="13" t="str">
        <f>IF(OR(AE337&lt;&gt;"",AG337&lt;&gt;""),"",IF(AND(F337&lt;&gt;"f",M337&lt;&gt;""),VLOOKUP(F337,'Appendix 3 Rules'!$A$1:$O$34,4,0),""))</f>
        <v/>
      </c>
      <c r="AN337" s="13" t="str">
        <f>IF(Q337="","",VLOOKUP(F337,'Appendix 3 Rules'!$A$1:$N$34,6,FALSE))</f>
        <v/>
      </c>
      <c r="AO337" s="13" t="str">
        <f>IF(AND(F337="f",U337&lt;&gt;""),VLOOKUP(F337,'Appendix 3 Rules'!$A$1:$N$34,8,FALSE),"")</f>
        <v/>
      </c>
    </row>
    <row r="338" spans="1:41" ht="18" customHeight="1" x14ac:dyDescent="0.2">
      <c r="B338" s="70"/>
      <c r="C338" s="9"/>
      <c r="D338" s="10"/>
      <c r="E338" s="9"/>
      <c r="F338" s="8"/>
      <c r="G338" s="20" t="str">
        <f>IF(F338="","",SUMPRODUCT(IF(I338="",0,INDEX('Appendix 3 Rules'!$B$2:$B$18,MATCH(F338,'Appendix 3 Rules'!$A$2:$A$17))))+(IF(K338="",0,INDEX('Appendix 3 Rules'!$C$2:$C$18,MATCH(F338,'Appendix 3 Rules'!$A$2:$A$17))))+(IF(M338="",0,INDEX('Appendix 3 Rules'!$D$2:$D$18,MATCH(F338,'Appendix 3 Rules'!$A$2:$A$17))))+(IF(O338="",0,INDEX('Appendix 3 Rules'!$E$2:$E$18,MATCH(F338,'Appendix 3 Rules'!$A$2:$A$17))))+(IF(Q338="",0,INDEX('Appendix 3 Rules'!$F$2:$F$18,MATCH(F338,'Appendix 3 Rules'!$A$2:$A$17))))+(IF(S338="",0,INDEX('Appendix 3 Rules'!$G$2:$G$18,MATCH(F338,'Appendix 3 Rules'!$A$2:$A$17))))+(IF(U338="",0,INDEX('Appendix 3 Rules'!$H$2:$H$18,MATCH(F338,'Appendix 3 Rules'!$A$2:$A$17))))+(IF(W338="",0,INDEX('Appendix 3 Rules'!$I$2:$I$18,MATCH(F338,'Appendix 3 Rules'!$A$2:$A$17))))+(IF(Y338="",0,INDEX('Appendix 3 Rules'!$J$2:$J$18,MATCH(F338,'Appendix 3 Rules'!$A$2:$A$17))))+(IF(AA338="",0,INDEX('Appendix 3 Rules'!$K$2:$K$18,MATCH(F338,'Appendix 3 Rules'!$A$2:$A$17))))+(IF(AC338="",0,INDEX('Appendix 3 Rules'!$L$2:$L$18,MATCH(F338,'Appendix 3 Rules'!$A$2:$A$17))))+(IF(AE338="",0,INDEX('Appendix 3 Rules'!$M$2:$M$18,MATCH(F338,'Appendix 3 Rules'!$A$2:$A$17))))+(IF(AG338="",0,INDEX('Appendix 3 Rules'!$N$2:$N$18,MATCH(F338,'Appendix 3 Rules'!$A$2:$A$17))))+(IF(F338="gc1",VLOOKUP(F338,'Appendix 3 Rules'!$A$1:$O$34,15)))+(IF(F338="gc2",VLOOKUP(F338,'Appendix 3 Rules'!$A$1:$O$34,15)))+(IF(F338="gc3",VLOOKUP(F338,'Appendix 3 Rules'!$A$1:$O$34,15)))+(IF(F338="gr1",VLOOKUP(F338,'Appendix 3 Rules'!$A$1:$O$34,15)))+(IF(F338="gr2",VLOOKUP(F338,'Appendix 3 Rules'!$A$1:$O$34,15)))+(IF(F338="gr3",VLOOKUP(F338,'Appendix 3 Rules'!$A$1:$O$34,15)))+(IF(F338="h1",VLOOKUP(F338,'Appendix 3 Rules'!$A$1:$O$34,15)))+(IF(F338="h2",VLOOKUP(F338,'Appendix 3 Rules'!$A$1:$O$34,15)))+(IF(F338="h3",VLOOKUP(F338,'Appendix 3 Rules'!$A$1:$O$34,15)))+(IF(F338="i1",VLOOKUP(F338,'Appendix 3 Rules'!$A$1:$O$34,15)))+(IF(F338="i2",VLOOKUP(F338,'Appendix 3 Rules'!$A$1:$O$34,15)))+(IF(F338="j1",VLOOKUP(F338,'Appendix 3 Rules'!$A$1:$O$34,15)))+(IF(F338="j2",VLOOKUP(F338,'Appendix 3 Rules'!$A$1:$O$34,15)))+(IF(F338="k",VLOOKUP(F338,'Appendix 3 Rules'!$A$1:$O$34,15)))+(IF(F338="l1",VLOOKUP(F338,'Appendix 3 Rules'!$A$1:$O$34,15)))+(IF(F338="l2",VLOOKUP(F338,'Appendix 3 Rules'!$A$1:$O$34,15)))+(IF(F338="m1",VLOOKUP(F338,'Appendix 3 Rules'!$A$1:$O$34,15)))+(IF(F338="m2",VLOOKUP(F338,'Appendix 3 Rules'!$A$1:$O$34,15)))+(IF(F338="m3",VLOOKUP(F338,'Appendix 3 Rules'!$A$1:$O$34,15)))+(IF(F338="n",VLOOKUP(F338,'Appendix 3 Rules'!$A$1:$O$34,15)))+(IF(F338="o",VLOOKUP(F338,'Appendix 3 Rules'!$A$1:$O$34,15)))+(IF(F338="p",VLOOKUP(F338,'Appendix 3 Rules'!$A$1:$O$34,15)))+(IF(F338="q",VLOOKUP(F338,'Appendix 3 Rules'!$A$1:$O$34,15)))+(IF(F338="r",VLOOKUP(F338,'Appendix 3 Rules'!$A$1:$O$34,15)))+(IF(F338="s",VLOOKUP(F338,'Appendix 3 Rules'!$A$1:$O$34,15)))+(IF(F338="t",VLOOKUP(F338,'Appendix 3 Rules'!$A$1:$O$34,15)))+(IF(F338="u",VLOOKUP(F338,'Appendix 3 Rules'!$A$1:$O$34,15))))</f>
        <v/>
      </c>
      <c r="H338" s="61" t="str">
        <f>IF(F338="","",IF(OR(F338="d",F338="e",F338="gc1",F338="gc2",F338="gc3",F338="gr1",F338="gr2",F338="gr3",F338="h1",F338="h2",F338="h3",F338="i1",F338="i2",F338="j1",F338="j2",F338="k",F338="l1",F338="l2",F338="m1",F338="m2",F338="m3",F338="n",F338="o",F338="p",F338="q",F338="r",F338="s",F338="t",F338="u",F338="f"),MIN(G338,VLOOKUP(F338,'Appx 3 (Mass) Rules'!$A$1:$D$150,4,0)),MIN(G338,VLOOKUP(F338,'Appx 3 (Mass) Rules'!$A$1:$D$150,4,0),SUMPRODUCT(IF(I338="",0,INDEX('Appendix 3 Rules'!$B$2:$B$18,MATCH(F338,'Appendix 3 Rules'!$A$2:$A$17))))+(IF(K338="",0,INDEX('Appendix 3 Rules'!$C$2:$C$18,MATCH(F338,'Appendix 3 Rules'!$A$2:$A$17))))+(IF(M338="",0,INDEX('Appendix 3 Rules'!$D$2:$D$18,MATCH(F338,'Appendix 3 Rules'!$A$2:$A$17))))+(IF(O338="",0,INDEX('Appendix 3 Rules'!$E$2:$E$18,MATCH(F338,'Appendix 3 Rules'!$A$2:$A$17))))+(IF(Q338="",0,INDEX('Appendix 3 Rules'!$F$2:$F$18,MATCH(F338,'Appendix 3 Rules'!$A$2:$A$17))))+(IF(S338="",0,INDEX('Appendix 3 Rules'!$G$2:$G$18,MATCH(F338,'Appendix 3 Rules'!$A$2:$A$17))))+(IF(U338="",0,INDEX('Appendix 3 Rules'!$H$2:$H$18,MATCH(F338,'Appendix 3 Rules'!$A$2:$A$17))))+(IF(W338="",0,INDEX('Appendix 3 Rules'!$I$2:$I$18,MATCH(F338,'Appendix 3 Rules'!$A$2:$A$17))))+(IF(Y338="",0,INDEX('Appendix 3 Rules'!$J$2:$J$18,MATCH(F338,'Appendix 3 Rules'!$A$2:$A$17))))+(IF(AA338="",0,INDEX('Appendix 3 Rules'!$K$2:$K$18,MATCH(F338,'Appendix 3 Rules'!$A$2:$A$17))))+(IF(AC338="",0,INDEX('Appendix 3 Rules'!$L$2:$L$18,MATCH(F338,'Appendix 3 Rules'!$A$2:$A$17))))+(IF(AE338="",0,INDEX('Appendix 3 Rules'!$M$2:$M$18,MATCH(F338,'Appendix 3 Rules'!$A$2:$A$17))))+(IF(AG338="",0,INDEX('Appendix 3 Rules'!$N$2:$N$18,MATCH(F338,'Appendix 3 Rules'!$A$2:$A$17))))+(IF(F338="gc1",VLOOKUP(F338,'Appendix 3 Rules'!$A$1:$O$34,15)))+(IF(F338="gc2",VLOOKUP(F338,'Appendix 3 Rules'!$A$1:$O$34,15)))+(IF(F338="gc3",VLOOKUP(F338,'Appendix 3 Rules'!$A$1:$O$34,15)))+(IF(F338="gr1",VLOOKUP(F338,'Appendix 3 Rules'!$A$1:$O$34,15)))+(IF(F338="gr2",VLOOKUP(F338,'Appendix 3 Rules'!$A$1:$O$34,15)))+(IF(F338="gr3",VLOOKUP(F338,'Appendix 3 Rules'!$A$1:$O$34,15)))+(IF(F338="h1",VLOOKUP(F338,'Appendix 3 Rules'!$A$1:$O$34,15)))+(IF(F338="h2",VLOOKUP(F338,'Appendix 3 Rules'!$A$1:$O$34,15)))+(IF(F338="h3",VLOOKUP(F338,'Appendix 3 Rules'!$A$1:$O$34,15)))+(IF(F338="i1",VLOOKUP(F338,'Appendix 3 Rules'!$A$1:$O$34,15)))+(IF(F338="i2",VLOOKUP(F338,'Appendix 3 Rules'!$A$1:$O$34,15)))+(IF(F338="j1",VLOOKUP(F338,'Appendix 3 Rules'!$A$1:$O$34,15)))+(IF(F338="j2",VLOOKUP(F338,'Appendix 3 Rules'!$A$1:$O$34,15)))+(IF(F338="k",VLOOKUP(F338,'Appendix 3 Rules'!$A$1:$O$34,15)))+(IF(F338="l1",VLOOKUP(F338,'Appendix 3 Rules'!$A$1:$O$34,15)))+(IF(F338="l2",VLOOKUP(F338,'Appendix 3 Rules'!$A$1:$O$34,15)))+(IF(F338="m1",VLOOKUP(F338,'Appendix 3 Rules'!$A$1:$O$34,15)))+(IF(F338="m2",VLOOKUP(F338,'Appendix 3 Rules'!$A$1:$O$34,15)))+(IF(F338="m3",VLOOKUP(F338,'Appendix 3 Rules'!$A$1:$O$34,15)))+(IF(F338="n",VLOOKUP(F338,'Appendix 3 Rules'!$A$1:$O$34,15)))+(IF(F338="o",VLOOKUP(F338,'Appendix 3 Rules'!$A$1:$O$34,15)))+(IF(F338="p",VLOOKUP(F338,'Appendix 3 Rules'!$A$1:$O$34,15)))+(IF(F338="q",VLOOKUP(F338,'Appendix 3 Rules'!$A$1:$O$34,15)))+(IF(F338="r",VLOOKUP(F338,'Appendix 3 Rules'!$A$1:$O$34,15)))+(IF(F338="s",VLOOKUP(F338,'Appendix 3 Rules'!$A$1:$O$34,15)))+(IF(F338="t",VLOOKUP(F338,'Appendix 3 Rules'!$A$1:$O$34,15)))+(IF(F338="u",VLOOKUP(F338,'Appendix 3 Rules'!$A$1:$O$34,15))))))</f>
        <v/>
      </c>
      <c r="I338" s="11"/>
      <c r="J338" s="14"/>
      <c r="K338" s="11"/>
      <c r="L338" s="14"/>
      <c r="M338" s="11"/>
      <c r="N338" s="14"/>
      <c r="O338" s="11"/>
      <c r="P338" s="14"/>
      <c r="Q338" s="11"/>
      <c r="R338" s="14"/>
      <c r="S338" s="68"/>
      <c r="T338" s="14"/>
      <c r="U338" s="11"/>
      <c r="V338" s="14"/>
      <c r="W338" s="11"/>
      <c r="X338" s="14"/>
      <c r="Y338" s="69"/>
      <c r="Z338" s="14"/>
      <c r="AA338" s="69"/>
      <c r="AB338" s="14"/>
      <c r="AC338" s="8"/>
      <c r="AD338" s="13"/>
      <c r="AE338" s="8"/>
      <c r="AF338" s="13"/>
      <c r="AG338" s="8"/>
      <c r="AH338" s="13"/>
      <c r="AI338" s="13"/>
      <c r="AJ338" s="13"/>
      <c r="AK338" s="13"/>
      <c r="AL338" s="13"/>
      <c r="AM338" s="13" t="str">
        <f>IF(OR(AE338&lt;&gt;"",AG338&lt;&gt;""),"",IF(AND(F338&lt;&gt;"f",M338&lt;&gt;""),VLOOKUP(F338,'Appendix 3 Rules'!$A$1:$O$34,4,0),""))</f>
        <v/>
      </c>
      <c r="AN338" s="13" t="str">
        <f>IF(Q338="","",VLOOKUP(F338,'Appendix 3 Rules'!$A$1:$N$34,6,FALSE))</f>
        <v/>
      </c>
      <c r="AO338" s="13" t="str">
        <f>IF(AND(F338="f",U338&lt;&gt;""),VLOOKUP(F338,'Appendix 3 Rules'!$A$1:$N$34,8,FALSE),"")</f>
        <v/>
      </c>
    </row>
    <row r="339" spans="1:41" ht="18" customHeight="1" x14ac:dyDescent="0.2">
      <c r="B339" s="70"/>
      <c r="C339" s="9"/>
      <c r="D339" s="10"/>
      <c r="E339" s="9"/>
      <c r="F339" s="8"/>
      <c r="G339" s="20" t="str">
        <f>IF(F339="","",SUMPRODUCT(IF(I339="",0,INDEX('Appendix 3 Rules'!$B$2:$B$18,MATCH(F339,'Appendix 3 Rules'!$A$2:$A$17))))+(IF(K339="",0,INDEX('Appendix 3 Rules'!$C$2:$C$18,MATCH(F339,'Appendix 3 Rules'!$A$2:$A$17))))+(IF(M339="",0,INDEX('Appendix 3 Rules'!$D$2:$D$18,MATCH(F339,'Appendix 3 Rules'!$A$2:$A$17))))+(IF(O339="",0,INDEX('Appendix 3 Rules'!$E$2:$E$18,MATCH(F339,'Appendix 3 Rules'!$A$2:$A$17))))+(IF(Q339="",0,INDEX('Appendix 3 Rules'!$F$2:$F$18,MATCH(F339,'Appendix 3 Rules'!$A$2:$A$17))))+(IF(S339="",0,INDEX('Appendix 3 Rules'!$G$2:$G$18,MATCH(F339,'Appendix 3 Rules'!$A$2:$A$17))))+(IF(U339="",0,INDEX('Appendix 3 Rules'!$H$2:$H$18,MATCH(F339,'Appendix 3 Rules'!$A$2:$A$17))))+(IF(W339="",0,INDEX('Appendix 3 Rules'!$I$2:$I$18,MATCH(F339,'Appendix 3 Rules'!$A$2:$A$17))))+(IF(Y339="",0,INDEX('Appendix 3 Rules'!$J$2:$J$18,MATCH(F339,'Appendix 3 Rules'!$A$2:$A$17))))+(IF(AA339="",0,INDEX('Appendix 3 Rules'!$K$2:$K$18,MATCH(F339,'Appendix 3 Rules'!$A$2:$A$17))))+(IF(AC339="",0,INDEX('Appendix 3 Rules'!$L$2:$L$18,MATCH(F339,'Appendix 3 Rules'!$A$2:$A$17))))+(IF(AE339="",0,INDEX('Appendix 3 Rules'!$M$2:$M$18,MATCH(F339,'Appendix 3 Rules'!$A$2:$A$17))))+(IF(AG339="",0,INDEX('Appendix 3 Rules'!$N$2:$N$18,MATCH(F339,'Appendix 3 Rules'!$A$2:$A$17))))+(IF(F339="gc1",VLOOKUP(F339,'Appendix 3 Rules'!$A$1:$O$34,15)))+(IF(F339="gc2",VLOOKUP(F339,'Appendix 3 Rules'!$A$1:$O$34,15)))+(IF(F339="gc3",VLOOKUP(F339,'Appendix 3 Rules'!$A$1:$O$34,15)))+(IF(F339="gr1",VLOOKUP(F339,'Appendix 3 Rules'!$A$1:$O$34,15)))+(IF(F339="gr2",VLOOKUP(F339,'Appendix 3 Rules'!$A$1:$O$34,15)))+(IF(F339="gr3",VLOOKUP(F339,'Appendix 3 Rules'!$A$1:$O$34,15)))+(IF(F339="h1",VLOOKUP(F339,'Appendix 3 Rules'!$A$1:$O$34,15)))+(IF(F339="h2",VLOOKUP(F339,'Appendix 3 Rules'!$A$1:$O$34,15)))+(IF(F339="h3",VLOOKUP(F339,'Appendix 3 Rules'!$A$1:$O$34,15)))+(IF(F339="i1",VLOOKUP(F339,'Appendix 3 Rules'!$A$1:$O$34,15)))+(IF(F339="i2",VLOOKUP(F339,'Appendix 3 Rules'!$A$1:$O$34,15)))+(IF(F339="j1",VLOOKUP(F339,'Appendix 3 Rules'!$A$1:$O$34,15)))+(IF(F339="j2",VLOOKUP(F339,'Appendix 3 Rules'!$A$1:$O$34,15)))+(IF(F339="k",VLOOKUP(F339,'Appendix 3 Rules'!$A$1:$O$34,15)))+(IF(F339="l1",VLOOKUP(F339,'Appendix 3 Rules'!$A$1:$O$34,15)))+(IF(F339="l2",VLOOKUP(F339,'Appendix 3 Rules'!$A$1:$O$34,15)))+(IF(F339="m1",VLOOKUP(F339,'Appendix 3 Rules'!$A$1:$O$34,15)))+(IF(F339="m2",VLOOKUP(F339,'Appendix 3 Rules'!$A$1:$O$34,15)))+(IF(F339="m3",VLOOKUP(F339,'Appendix 3 Rules'!$A$1:$O$34,15)))+(IF(F339="n",VLOOKUP(F339,'Appendix 3 Rules'!$A$1:$O$34,15)))+(IF(F339="o",VLOOKUP(F339,'Appendix 3 Rules'!$A$1:$O$34,15)))+(IF(F339="p",VLOOKUP(F339,'Appendix 3 Rules'!$A$1:$O$34,15)))+(IF(F339="q",VLOOKUP(F339,'Appendix 3 Rules'!$A$1:$O$34,15)))+(IF(F339="r",VLOOKUP(F339,'Appendix 3 Rules'!$A$1:$O$34,15)))+(IF(F339="s",VLOOKUP(F339,'Appendix 3 Rules'!$A$1:$O$34,15)))+(IF(F339="t",VLOOKUP(F339,'Appendix 3 Rules'!$A$1:$O$34,15)))+(IF(F339="u",VLOOKUP(F339,'Appendix 3 Rules'!$A$1:$O$34,15))))</f>
        <v/>
      </c>
      <c r="H339" s="61" t="str">
        <f>IF(F339="","",IF(OR(F339="d",F339="e",F339="gc1",F339="gc2",F339="gc3",F339="gr1",F339="gr2",F339="gr3",F339="h1",F339="h2",F339="h3",F339="i1",F339="i2",F339="j1",F339="j2",F339="k",F339="l1",F339="l2",F339="m1",F339="m2",F339="m3",F339="n",F339="o",F339="p",F339="q",F339="r",F339="s",F339="t",F339="u",F339="f"),MIN(G339,VLOOKUP(F339,'Appx 3 (Mass) Rules'!$A$1:$D$150,4,0)),MIN(G339,VLOOKUP(F339,'Appx 3 (Mass) Rules'!$A$1:$D$150,4,0),SUMPRODUCT(IF(I339="",0,INDEX('Appendix 3 Rules'!$B$2:$B$18,MATCH(F339,'Appendix 3 Rules'!$A$2:$A$17))))+(IF(K339="",0,INDEX('Appendix 3 Rules'!$C$2:$C$18,MATCH(F339,'Appendix 3 Rules'!$A$2:$A$17))))+(IF(M339="",0,INDEX('Appendix 3 Rules'!$D$2:$D$18,MATCH(F339,'Appendix 3 Rules'!$A$2:$A$17))))+(IF(O339="",0,INDEX('Appendix 3 Rules'!$E$2:$E$18,MATCH(F339,'Appendix 3 Rules'!$A$2:$A$17))))+(IF(Q339="",0,INDEX('Appendix 3 Rules'!$F$2:$F$18,MATCH(F339,'Appendix 3 Rules'!$A$2:$A$17))))+(IF(S339="",0,INDEX('Appendix 3 Rules'!$G$2:$G$18,MATCH(F339,'Appendix 3 Rules'!$A$2:$A$17))))+(IF(U339="",0,INDEX('Appendix 3 Rules'!$H$2:$H$18,MATCH(F339,'Appendix 3 Rules'!$A$2:$A$17))))+(IF(W339="",0,INDEX('Appendix 3 Rules'!$I$2:$I$18,MATCH(F339,'Appendix 3 Rules'!$A$2:$A$17))))+(IF(Y339="",0,INDEX('Appendix 3 Rules'!$J$2:$J$18,MATCH(F339,'Appendix 3 Rules'!$A$2:$A$17))))+(IF(AA339="",0,INDEX('Appendix 3 Rules'!$K$2:$K$18,MATCH(F339,'Appendix 3 Rules'!$A$2:$A$17))))+(IF(AC339="",0,INDEX('Appendix 3 Rules'!$L$2:$L$18,MATCH(F339,'Appendix 3 Rules'!$A$2:$A$17))))+(IF(AE339="",0,INDEX('Appendix 3 Rules'!$M$2:$M$18,MATCH(F339,'Appendix 3 Rules'!$A$2:$A$17))))+(IF(AG339="",0,INDEX('Appendix 3 Rules'!$N$2:$N$18,MATCH(F339,'Appendix 3 Rules'!$A$2:$A$17))))+(IF(F339="gc1",VLOOKUP(F339,'Appendix 3 Rules'!$A$1:$O$34,15)))+(IF(F339="gc2",VLOOKUP(F339,'Appendix 3 Rules'!$A$1:$O$34,15)))+(IF(F339="gc3",VLOOKUP(F339,'Appendix 3 Rules'!$A$1:$O$34,15)))+(IF(F339="gr1",VLOOKUP(F339,'Appendix 3 Rules'!$A$1:$O$34,15)))+(IF(F339="gr2",VLOOKUP(F339,'Appendix 3 Rules'!$A$1:$O$34,15)))+(IF(F339="gr3",VLOOKUP(F339,'Appendix 3 Rules'!$A$1:$O$34,15)))+(IF(F339="h1",VLOOKUP(F339,'Appendix 3 Rules'!$A$1:$O$34,15)))+(IF(F339="h2",VLOOKUP(F339,'Appendix 3 Rules'!$A$1:$O$34,15)))+(IF(F339="h3",VLOOKUP(F339,'Appendix 3 Rules'!$A$1:$O$34,15)))+(IF(F339="i1",VLOOKUP(F339,'Appendix 3 Rules'!$A$1:$O$34,15)))+(IF(F339="i2",VLOOKUP(F339,'Appendix 3 Rules'!$A$1:$O$34,15)))+(IF(F339="j1",VLOOKUP(F339,'Appendix 3 Rules'!$A$1:$O$34,15)))+(IF(F339="j2",VLOOKUP(F339,'Appendix 3 Rules'!$A$1:$O$34,15)))+(IF(F339="k",VLOOKUP(F339,'Appendix 3 Rules'!$A$1:$O$34,15)))+(IF(F339="l1",VLOOKUP(F339,'Appendix 3 Rules'!$A$1:$O$34,15)))+(IF(F339="l2",VLOOKUP(F339,'Appendix 3 Rules'!$A$1:$O$34,15)))+(IF(F339="m1",VLOOKUP(F339,'Appendix 3 Rules'!$A$1:$O$34,15)))+(IF(F339="m2",VLOOKUP(F339,'Appendix 3 Rules'!$A$1:$O$34,15)))+(IF(F339="m3",VLOOKUP(F339,'Appendix 3 Rules'!$A$1:$O$34,15)))+(IF(F339="n",VLOOKUP(F339,'Appendix 3 Rules'!$A$1:$O$34,15)))+(IF(F339="o",VLOOKUP(F339,'Appendix 3 Rules'!$A$1:$O$34,15)))+(IF(F339="p",VLOOKUP(F339,'Appendix 3 Rules'!$A$1:$O$34,15)))+(IF(F339="q",VLOOKUP(F339,'Appendix 3 Rules'!$A$1:$O$34,15)))+(IF(F339="r",VLOOKUP(F339,'Appendix 3 Rules'!$A$1:$O$34,15)))+(IF(F339="s",VLOOKUP(F339,'Appendix 3 Rules'!$A$1:$O$34,15)))+(IF(F339="t",VLOOKUP(F339,'Appendix 3 Rules'!$A$1:$O$34,15)))+(IF(F339="u",VLOOKUP(F339,'Appendix 3 Rules'!$A$1:$O$34,15))))))</f>
        <v/>
      </c>
      <c r="I339" s="12"/>
      <c r="J339" s="13"/>
      <c r="K339" s="12"/>
      <c r="L339" s="13"/>
      <c r="M339" s="12"/>
      <c r="N339" s="13"/>
      <c r="O339" s="12"/>
      <c r="P339" s="13"/>
      <c r="Q339" s="12"/>
      <c r="R339" s="13"/>
      <c r="S339" s="12"/>
      <c r="T339" s="13"/>
      <c r="U339" s="12"/>
      <c r="V339" s="13"/>
      <c r="W339" s="12"/>
      <c r="X339" s="13"/>
      <c r="Y339" s="12"/>
      <c r="Z339" s="13"/>
      <c r="AA339" s="12"/>
      <c r="AB339" s="13"/>
      <c r="AC339" s="8"/>
      <c r="AD339" s="13"/>
      <c r="AE339" s="8"/>
      <c r="AF339" s="13"/>
      <c r="AG339" s="8"/>
      <c r="AH339" s="13"/>
      <c r="AI339" s="13"/>
      <c r="AJ339" s="13"/>
      <c r="AK339" s="13"/>
      <c r="AL339" s="13"/>
      <c r="AM339" s="13" t="str">
        <f>IF(OR(AE339&lt;&gt;"",AG339&lt;&gt;""),"",IF(AND(F339&lt;&gt;"f",M339&lt;&gt;""),VLOOKUP(F339,'Appendix 3 Rules'!$A$1:$O$34,4,0),""))</f>
        <v/>
      </c>
      <c r="AN339" s="13" t="str">
        <f>IF(Q339="","",VLOOKUP(F339,'Appendix 3 Rules'!$A$1:$N$34,6,FALSE))</f>
        <v/>
      </c>
      <c r="AO339" s="13" t="str">
        <f>IF(AND(F339="f",U339&lt;&gt;""),VLOOKUP(F339,'Appendix 3 Rules'!$A$1:$N$34,8,FALSE),"")</f>
        <v/>
      </c>
    </row>
    <row r="340" spans="1:41" ht="18" customHeight="1" x14ac:dyDescent="0.2">
      <c r="B340" s="70"/>
      <c r="C340" s="9"/>
      <c r="D340" s="10"/>
      <c r="E340" s="9"/>
      <c r="F340" s="8"/>
      <c r="G340" s="20" t="str">
        <f>IF(F340="","",SUMPRODUCT(IF(I340="",0,INDEX('Appendix 3 Rules'!$B$2:$B$18,MATCH(F340,'Appendix 3 Rules'!$A$2:$A$17))))+(IF(K340="",0,INDEX('Appendix 3 Rules'!$C$2:$C$18,MATCH(F340,'Appendix 3 Rules'!$A$2:$A$17))))+(IF(M340="",0,INDEX('Appendix 3 Rules'!$D$2:$D$18,MATCH(F340,'Appendix 3 Rules'!$A$2:$A$17))))+(IF(O340="",0,INDEX('Appendix 3 Rules'!$E$2:$E$18,MATCH(F340,'Appendix 3 Rules'!$A$2:$A$17))))+(IF(Q340="",0,INDEX('Appendix 3 Rules'!$F$2:$F$18,MATCH(F340,'Appendix 3 Rules'!$A$2:$A$17))))+(IF(S340="",0,INDEX('Appendix 3 Rules'!$G$2:$G$18,MATCH(F340,'Appendix 3 Rules'!$A$2:$A$17))))+(IF(U340="",0,INDEX('Appendix 3 Rules'!$H$2:$H$18,MATCH(F340,'Appendix 3 Rules'!$A$2:$A$17))))+(IF(W340="",0,INDEX('Appendix 3 Rules'!$I$2:$I$18,MATCH(F340,'Appendix 3 Rules'!$A$2:$A$17))))+(IF(Y340="",0,INDEX('Appendix 3 Rules'!$J$2:$J$18,MATCH(F340,'Appendix 3 Rules'!$A$2:$A$17))))+(IF(AA340="",0,INDEX('Appendix 3 Rules'!$K$2:$K$18,MATCH(F340,'Appendix 3 Rules'!$A$2:$A$17))))+(IF(AC340="",0,INDEX('Appendix 3 Rules'!$L$2:$L$18,MATCH(F340,'Appendix 3 Rules'!$A$2:$A$17))))+(IF(AE340="",0,INDEX('Appendix 3 Rules'!$M$2:$M$18,MATCH(F340,'Appendix 3 Rules'!$A$2:$A$17))))+(IF(AG340="",0,INDEX('Appendix 3 Rules'!$N$2:$N$18,MATCH(F340,'Appendix 3 Rules'!$A$2:$A$17))))+(IF(F340="gc1",VLOOKUP(F340,'Appendix 3 Rules'!$A$1:$O$34,15)))+(IF(F340="gc2",VLOOKUP(F340,'Appendix 3 Rules'!$A$1:$O$34,15)))+(IF(F340="gc3",VLOOKUP(F340,'Appendix 3 Rules'!$A$1:$O$34,15)))+(IF(F340="gr1",VLOOKUP(F340,'Appendix 3 Rules'!$A$1:$O$34,15)))+(IF(F340="gr2",VLOOKUP(F340,'Appendix 3 Rules'!$A$1:$O$34,15)))+(IF(F340="gr3",VLOOKUP(F340,'Appendix 3 Rules'!$A$1:$O$34,15)))+(IF(F340="h1",VLOOKUP(F340,'Appendix 3 Rules'!$A$1:$O$34,15)))+(IF(F340="h2",VLOOKUP(F340,'Appendix 3 Rules'!$A$1:$O$34,15)))+(IF(F340="h3",VLOOKUP(F340,'Appendix 3 Rules'!$A$1:$O$34,15)))+(IF(F340="i1",VLOOKUP(F340,'Appendix 3 Rules'!$A$1:$O$34,15)))+(IF(F340="i2",VLOOKUP(F340,'Appendix 3 Rules'!$A$1:$O$34,15)))+(IF(F340="j1",VLOOKUP(F340,'Appendix 3 Rules'!$A$1:$O$34,15)))+(IF(F340="j2",VLOOKUP(F340,'Appendix 3 Rules'!$A$1:$O$34,15)))+(IF(F340="k",VLOOKUP(F340,'Appendix 3 Rules'!$A$1:$O$34,15)))+(IF(F340="l1",VLOOKUP(F340,'Appendix 3 Rules'!$A$1:$O$34,15)))+(IF(F340="l2",VLOOKUP(F340,'Appendix 3 Rules'!$A$1:$O$34,15)))+(IF(F340="m1",VLOOKUP(F340,'Appendix 3 Rules'!$A$1:$O$34,15)))+(IF(F340="m2",VLOOKUP(F340,'Appendix 3 Rules'!$A$1:$O$34,15)))+(IF(F340="m3",VLOOKUP(F340,'Appendix 3 Rules'!$A$1:$O$34,15)))+(IF(F340="n",VLOOKUP(F340,'Appendix 3 Rules'!$A$1:$O$34,15)))+(IF(F340="o",VLOOKUP(F340,'Appendix 3 Rules'!$A$1:$O$34,15)))+(IF(F340="p",VLOOKUP(F340,'Appendix 3 Rules'!$A$1:$O$34,15)))+(IF(F340="q",VLOOKUP(F340,'Appendix 3 Rules'!$A$1:$O$34,15)))+(IF(F340="r",VLOOKUP(F340,'Appendix 3 Rules'!$A$1:$O$34,15)))+(IF(F340="s",VLOOKUP(F340,'Appendix 3 Rules'!$A$1:$O$34,15)))+(IF(F340="t",VLOOKUP(F340,'Appendix 3 Rules'!$A$1:$O$34,15)))+(IF(F340="u",VLOOKUP(F340,'Appendix 3 Rules'!$A$1:$O$34,15))))</f>
        <v/>
      </c>
      <c r="H340" s="61" t="str">
        <f>IF(F340="","",IF(OR(F340="d",F340="e",F340="gc1",F340="gc2",F340="gc3",F340="gr1",F340="gr2",F340="gr3",F340="h1",F340="h2",F340="h3",F340="i1",F340="i2",F340="j1",F340="j2",F340="k",F340="l1",F340="l2",F340="m1",F340="m2",F340="m3",F340="n",F340="o",F340="p",F340="q",F340="r",F340="s",F340="t",F340="u",F340="f"),MIN(G340,VLOOKUP(F340,'Appx 3 (Mass) Rules'!$A$1:$D$150,4,0)),MIN(G340,VLOOKUP(F340,'Appx 3 (Mass) Rules'!$A$1:$D$150,4,0),SUMPRODUCT(IF(I340="",0,INDEX('Appendix 3 Rules'!$B$2:$B$18,MATCH(F340,'Appendix 3 Rules'!$A$2:$A$17))))+(IF(K340="",0,INDEX('Appendix 3 Rules'!$C$2:$C$18,MATCH(F340,'Appendix 3 Rules'!$A$2:$A$17))))+(IF(M340="",0,INDEX('Appendix 3 Rules'!$D$2:$D$18,MATCH(F340,'Appendix 3 Rules'!$A$2:$A$17))))+(IF(O340="",0,INDEX('Appendix 3 Rules'!$E$2:$E$18,MATCH(F340,'Appendix 3 Rules'!$A$2:$A$17))))+(IF(Q340="",0,INDEX('Appendix 3 Rules'!$F$2:$F$18,MATCH(F340,'Appendix 3 Rules'!$A$2:$A$17))))+(IF(S340="",0,INDEX('Appendix 3 Rules'!$G$2:$G$18,MATCH(F340,'Appendix 3 Rules'!$A$2:$A$17))))+(IF(U340="",0,INDEX('Appendix 3 Rules'!$H$2:$H$18,MATCH(F340,'Appendix 3 Rules'!$A$2:$A$17))))+(IF(W340="",0,INDEX('Appendix 3 Rules'!$I$2:$I$18,MATCH(F340,'Appendix 3 Rules'!$A$2:$A$17))))+(IF(Y340="",0,INDEX('Appendix 3 Rules'!$J$2:$J$18,MATCH(F340,'Appendix 3 Rules'!$A$2:$A$17))))+(IF(AA340="",0,INDEX('Appendix 3 Rules'!$K$2:$K$18,MATCH(F340,'Appendix 3 Rules'!$A$2:$A$17))))+(IF(AC340="",0,INDEX('Appendix 3 Rules'!$L$2:$L$18,MATCH(F340,'Appendix 3 Rules'!$A$2:$A$17))))+(IF(AE340="",0,INDEX('Appendix 3 Rules'!$M$2:$M$18,MATCH(F340,'Appendix 3 Rules'!$A$2:$A$17))))+(IF(AG340="",0,INDEX('Appendix 3 Rules'!$N$2:$N$18,MATCH(F340,'Appendix 3 Rules'!$A$2:$A$17))))+(IF(F340="gc1",VLOOKUP(F340,'Appendix 3 Rules'!$A$1:$O$34,15)))+(IF(F340="gc2",VLOOKUP(F340,'Appendix 3 Rules'!$A$1:$O$34,15)))+(IF(F340="gc3",VLOOKUP(F340,'Appendix 3 Rules'!$A$1:$O$34,15)))+(IF(F340="gr1",VLOOKUP(F340,'Appendix 3 Rules'!$A$1:$O$34,15)))+(IF(F340="gr2",VLOOKUP(F340,'Appendix 3 Rules'!$A$1:$O$34,15)))+(IF(F340="gr3",VLOOKUP(F340,'Appendix 3 Rules'!$A$1:$O$34,15)))+(IF(F340="h1",VLOOKUP(F340,'Appendix 3 Rules'!$A$1:$O$34,15)))+(IF(F340="h2",VLOOKUP(F340,'Appendix 3 Rules'!$A$1:$O$34,15)))+(IF(F340="h3",VLOOKUP(F340,'Appendix 3 Rules'!$A$1:$O$34,15)))+(IF(F340="i1",VLOOKUP(F340,'Appendix 3 Rules'!$A$1:$O$34,15)))+(IF(F340="i2",VLOOKUP(F340,'Appendix 3 Rules'!$A$1:$O$34,15)))+(IF(F340="j1",VLOOKUP(F340,'Appendix 3 Rules'!$A$1:$O$34,15)))+(IF(F340="j2",VLOOKUP(F340,'Appendix 3 Rules'!$A$1:$O$34,15)))+(IF(F340="k",VLOOKUP(F340,'Appendix 3 Rules'!$A$1:$O$34,15)))+(IF(F340="l1",VLOOKUP(F340,'Appendix 3 Rules'!$A$1:$O$34,15)))+(IF(F340="l2",VLOOKUP(F340,'Appendix 3 Rules'!$A$1:$O$34,15)))+(IF(F340="m1",VLOOKUP(F340,'Appendix 3 Rules'!$A$1:$O$34,15)))+(IF(F340="m2",VLOOKUP(F340,'Appendix 3 Rules'!$A$1:$O$34,15)))+(IF(F340="m3",VLOOKUP(F340,'Appendix 3 Rules'!$A$1:$O$34,15)))+(IF(F340="n",VLOOKUP(F340,'Appendix 3 Rules'!$A$1:$O$34,15)))+(IF(F340="o",VLOOKUP(F340,'Appendix 3 Rules'!$A$1:$O$34,15)))+(IF(F340="p",VLOOKUP(F340,'Appendix 3 Rules'!$A$1:$O$34,15)))+(IF(F340="q",VLOOKUP(F340,'Appendix 3 Rules'!$A$1:$O$34,15)))+(IF(F340="r",VLOOKUP(F340,'Appendix 3 Rules'!$A$1:$O$34,15)))+(IF(F340="s",VLOOKUP(F340,'Appendix 3 Rules'!$A$1:$O$34,15)))+(IF(F340="t",VLOOKUP(F340,'Appendix 3 Rules'!$A$1:$O$34,15)))+(IF(F340="u",VLOOKUP(F340,'Appendix 3 Rules'!$A$1:$O$34,15))))))</f>
        <v/>
      </c>
      <c r="I340" s="11"/>
      <c r="J340" s="14"/>
      <c r="K340" s="11"/>
      <c r="L340" s="14"/>
      <c r="M340" s="11"/>
      <c r="N340" s="14"/>
      <c r="O340" s="11"/>
      <c r="P340" s="14"/>
      <c r="Q340" s="11"/>
      <c r="R340" s="14"/>
      <c r="S340" s="68"/>
      <c r="T340" s="14"/>
      <c r="U340" s="11"/>
      <c r="V340" s="14"/>
      <c r="W340" s="11"/>
      <c r="X340" s="14"/>
      <c r="Y340" s="69"/>
      <c r="Z340" s="14"/>
      <c r="AA340" s="69"/>
      <c r="AB340" s="14"/>
      <c r="AC340" s="8"/>
      <c r="AD340" s="13"/>
      <c r="AE340" s="8"/>
      <c r="AF340" s="13"/>
      <c r="AG340" s="8"/>
      <c r="AH340" s="13"/>
      <c r="AI340" s="13"/>
      <c r="AJ340" s="13"/>
      <c r="AK340" s="13"/>
      <c r="AL340" s="13"/>
      <c r="AM340" s="13" t="str">
        <f>IF(OR(AE340&lt;&gt;"",AG340&lt;&gt;""),"",IF(AND(F340&lt;&gt;"f",M340&lt;&gt;""),VLOOKUP(F340,'Appendix 3 Rules'!$A$1:$O$34,4,0),""))</f>
        <v/>
      </c>
      <c r="AN340" s="13" t="str">
        <f>IF(Q340="","",VLOOKUP(F340,'Appendix 3 Rules'!$A$1:$N$34,6,FALSE))</f>
        <v/>
      </c>
      <c r="AO340" s="13" t="str">
        <f>IF(AND(F340="f",U340&lt;&gt;""),VLOOKUP(F340,'Appendix 3 Rules'!$A$1:$N$34,8,FALSE),"")</f>
        <v/>
      </c>
    </row>
    <row r="341" spans="1:41" ht="18" customHeight="1" x14ac:dyDescent="0.2">
      <c r="B341" s="70"/>
      <c r="C341" s="9"/>
      <c r="D341" s="10"/>
      <c r="E341" s="9"/>
      <c r="F341" s="8"/>
      <c r="G341" s="20" t="str">
        <f>IF(F341="","",SUMPRODUCT(IF(I341="",0,INDEX('Appendix 3 Rules'!$B$2:$B$18,MATCH(F341,'Appendix 3 Rules'!$A$2:$A$17))))+(IF(K341="",0,INDEX('Appendix 3 Rules'!$C$2:$C$18,MATCH(F341,'Appendix 3 Rules'!$A$2:$A$17))))+(IF(M341="",0,INDEX('Appendix 3 Rules'!$D$2:$D$18,MATCH(F341,'Appendix 3 Rules'!$A$2:$A$17))))+(IF(O341="",0,INDEX('Appendix 3 Rules'!$E$2:$E$18,MATCH(F341,'Appendix 3 Rules'!$A$2:$A$17))))+(IF(Q341="",0,INDEX('Appendix 3 Rules'!$F$2:$F$18,MATCH(F341,'Appendix 3 Rules'!$A$2:$A$17))))+(IF(S341="",0,INDEX('Appendix 3 Rules'!$G$2:$G$18,MATCH(F341,'Appendix 3 Rules'!$A$2:$A$17))))+(IF(U341="",0,INDEX('Appendix 3 Rules'!$H$2:$H$18,MATCH(F341,'Appendix 3 Rules'!$A$2:$A$17))))+(IF(W341="",0,INDEX('Appendix 3 Rules'!$I$2:$I$18,MATCH(F341,'Appendix 3 Rules'!$A$2:$A$17))))+(IF(Y341="",0,INDEX('Appendix 3 Rules'!$J$2:$J$18,MATCH(F341,'Appendix 3 Rules'!$A$2:$A$17))))+(IF(AA341="",0,INDEX('Appendix 3 Rules'!$K$2:$K$18,MATCH(F341,'Appendix 3 Rules'!$A$2:$A$17))))+(IF(AC341="",0,INDEX('Appendix 3 Rules'!$L$2:$L$18,MATCH(F341,'Appendix 3 Rules'!$A$2:$A$17))))+(IF(AE341="",0,INDEX('Appendix 3 Rules'!$M$2:$M$18,MATCH(F341,'Appendix 3 Rules'!$A$2:$A$17))))+(IF(AG341="",0,INDEX('Appendix 3 Rules'!$N$2:$N$18,MATCH(F341,'Appendix 3 Rules'!$A$2:$A$17))))+(IF(F341="gc1",VLOOKUP(F341,'Appendix 3 Rules'!$A$1:$O$34,15)))+(IF(F341="gc2",VLOOKUP(F341,'Appendix 3 Rules'!$A$1:$O$34,15)))+(IF(F341="gc3",VLOOKUP(F341,'Appendix 3 Rules'!$A$1:$O$34,15)))+(IF(F341="gr1",VLOOKUP(F341,'Appendix 3 Rules'!$A$1:$O$34,15)))+(IF(F341="gr2",VLOOKUP(F341,'Appendix 3 Rules'!$A$1:$O$34,15)))+(IF(F341="gr3",VLOOKUP(F341,'Appendix 3 Rules'!$A$1:$O$34,15)))+(IF(F341="h1",VLOOKUP(F341,'Appendix 3 Rules'!$A$1:$O$34,15)))+(IF(F341="h2",VLOOKUP(F341,'Appendix 3 Rules'!$A$1:$O$34,15)))+(IF(F341="h3",VLOOKUP(F341,'Appendix 3 Rules'!$A$1:$O$34,15)))+(IF(F341="i1",VLOOKUP(F341,'Appendix 3 Rules'!$A$1:$O$34,15)))+(IF(F341="i2",VLOOKUP(F341,'Appendix 3 Rules'!$A$1:$O$34,15)))+(IF(F341="j1",VLOOKUP(F341,'Appendix 3 Rules'!$A$1:$O$34,15)))+(IF(F341="j2",VLOOKUP(F341,'Appendix 3 Rules'!$A$1:$O$34,15)))+(IF(F341="k",VLOOKUP(F341,'Appendix 3 Rules'!$A$1:$O$34,15)))+(IF(F341="l1",VLOOKUP(F341,'Appendix 3 Rules'!$A$1:$O$34,15)))+(IF(F341="l2",VLOOKUP(F341,'Appendix 3 Rules'!$A$1:$O$34,15)))+(IF(F341="m1",VLOOKUP(F341,'Appendix 3 Rules'!$A$1:$O$34,15)))+(IF(F341="m2",VLOOKUP(F341,'Appendix 3 Rules'!$A$1:$O$34,15)))+(IF(F341="m3",VLOOKUP(F341,'Appendix 3 Rules'!$A$1:$O$34,15)))+(IF(F341="n",VLOOKUP(F341,'Appendix 3 Rules'!$A$1:$O$34,15)))+(IF(F341="o",VLOOKUP(F341,'Appendix 3 Rules'!$A$1:$O$34,15)))+(IF(F341="p",VLOOKUP(F341,'Appendix 3 Rules'!$A$1:$O$34,15)))+(IF(F341="q",VLOOKUP(F341,'Appendix 3 Rules'!$A$1:$O$34,15)))+(IF(F341="r",VLOOKUP(F341,'Appendix 3 Rules'!$A$1:$O$34,15)))+(IF(F341="s",VLOOKUP(F341,'Appendix 3 Rules'!$A$1:$O$34,15)))+(IF(F341="t",VLOOKUP(F341,'Appendix 3 Rules'!$A$1:$O$34,15)))+(IF(F341="u",VLOOKUP(F341,'Appendix 3 Rules'!$A$1:$O$34,15))))</f>
        <v/>
      </c>
      <c r="H341" s="61" t="str">
        <f>IF(F341="","",IF(OR(F341="d",F341="e",F341="gc1",F341="gc2",F341="gc3",F341="gr1",F341="gr2",F341="gr3",F341="h1",F341="h2",F341="h3",F341="i1",F341="i2",F341="j1",F341="j2",F341="k",F341="l1",F341="l2",F341="m1",F341="m2",F341="m3",F341="n",F341="o",F341="p",F341="q",F341="r",F341="s",F341="t",F341="u",F341="f"),MIN(G341,VLOOKUP(F341,'Appx 3 (Mass) Rules'!$A$1:$D$150,4,0)),MIN(G341,VLOOKUP(F341,'Appx 3 (Mass) Rules'!$A$1:$D$150,4,0),SUMPRODUCT(IF(I341="",0,INDEX('Appendix 3 Rules'!$B$2:$B$18,MATCH(F341,'Appendix 3 Rules'!$A$2:$A$17))))+(IF(K341="",0,INDEX('Appendix 3 Rules'!$C$2:$C$18,MATCH(F341,'Appendix 3 Rules'!$A$2:$A$17))))+(IF(M341="",0,INDEX('Appendix 3 Rules'!$D$2:$D$18,MATCH(F341,'Appendix 3 Rules'!$A$2:$A$17))))+(IF(O341="",0,INDEX('Appendix 3 Rules'!$E$2:$E$18,MATCH(F341,'Appendix 3 Rules'!$A$2:$A$17))))+(IF(Q341="",0,INDEX('Appendix 3 Rules'!$F$2:$F$18,MATCH(F341,'Appendix 3 Rules'!$A$2:$A$17))))+(IF(S341="",0,INDEX('Appendix 3 Rules'!$G$2:$G$18,MATCH(F341,'Appendix 3 Rules'!$A$2:$A$17))))+(IF(U341="",0,INDEX('Appendix 3 Rules'!$H$2:$H$18,MATCH(F341,'Appendix 3 Rules'!$A$2:$A$17))))+(IF(W341="",0,INDEX('Appendix 3 Rules'!$I$2:$I$18,MATCH(F341,'Appendix 3 Rules'!$A$2:$A$17))))+(IF(Y341="",0,INDEX('Appendix 3 Rules'!$J$2:$J$18,MATCH(F341,'Appendix 3 Rules'!$A$2:$A$17))))+(IF(AA341="",0,INDEX('Appendix 3 Rules'!$K$2:$K$18,MATCH(F341,'Appendix 3 Rules'!$A$2:$A$17))))+(IF(AC341="",0,INDEX('Appendix 3 Rules'!$L$2:$L$18,MATCH(F341,'Appendix 3 Rules'!$A$2:$A$17))))+(IF(AE341="",0,INDEX('Appendix 3 Rules'!$M$2:$M$18,MATCH(F341,'Appendix 3 Rules'!$A$2:$A$17))))+(IF(AG341="",0,INDEX('Appendix 3 Rules'!$N$2:$N$18,MATCH(F341,'Appendix 3 Rules'!$A$2:$A$17))))+(IF(F341="gc1",VLOOKUP(F341,'Appendix 3 Rules'!$A$1:$O$34,15)))+(IF(F341="gc2",VLOOKUP(F341,'Appendix 3 Rules'!$A$1:$O$34,15)))+(IF(F341="gc3",VLOOKUP(F341,'Appendix 3 Rules'!$A$1:$O$34,15)))+(IF(F341="gr1",VLOOKUP(F341,'Appendix 3 Rules'!$A$1:$O$34,15)))+(IF(F341="gr2",VLOOKUP(F341,'Appendix 3 Rules'!$A$1:$O$34,15)))+(IF(F341="gr3",VLOOKUP(F341,'Appendix 3 Rules'!$A$1:$O$34,15)))+(IF(F341="h1",VLOOKUP(F341,'Appendix 3 Rules'!$A$1:$O$34,15)))+(IF(F341="h2",VLOOKUP(F341,'Appendix 3 Rules'!$A$1:$O$34,15)))+(IF(F341="h3",VLOOKUP(F341,'Appendix 3 Rules'!$A$1:$O$34,15)))+(IF(F341="i1",VLOOKUP(F341,'Appendix 3 Rules'!$A$1:$O$34,15)))+(IF(F341="i2",VLOOKUP(F341,'Appendix 3 Rules'!$A$1:$O$34,15)))+(IF(F341="j1",VLOOKUP(F341,'Appendix 3 Rules'!$A$1:$O$34,15)))+(IF(F341="j2",VLOOKUP(F341,'Appendix 3 Rules'!$A$1:$O$34,15)))+(IF(F341="k",VLOOKUP(F341,'Appendix 3 Rules'!$A$1:$O$34,15)))+(IF(F341="l1",VLOOKUP(F341,'Appendix 3 Rules'!$A$1:$O$34,15)))+(IF(F341="l2",VLOOKUP(F341,'Appendix 3 Rules'!$A$1:$O$34,15)))+(IF(F341="m1",VLOOKUP(F341,'Appendix 3 Rules'!$A$1:$O$34,15)))+(IF(F341="m2",VLOOKUP(F341,'Appendix 3 Rules'!$A$1:$O$34,15)))+(IF(F341="m3",VLOOKUP(F341,'Appendix 3 Rules'!$A$1:$O$34,15)))+(IF(F341="n",VLOOKUP(F341,'Appendix 3 Rules'!$A$1:$O$34,15)))+(IF(F341="o",VLOOKUP(F341,'Appendix 3 Rules'!$A$1:$O$34,15)))+(IF(F341="p",VLOOKUP(F341,'Appendix 3 Rules'!$A$1:$O$34,15)))+(IF(F341="q",VLOOKUP(F341,'Appendix 3 Rules'!$A$1:$O$34,15)))+(IF(F341="r",VLOOKUP(F341,'Appendix 3 Rules'!$A$1:$O$34,15)))+(IF(F341="s",VLOOKUP(F341,'Appendix 3 Rules'!$A$1:$O$34,15)))+(IF(F341="t",VLOOKUP(F341,'Appendix 3 Rules'!$A$1:$O$34,15)))+(IF(F341="u",VLOOKUP(F341,'Appendix 3 Rules'!$A$1:$O$34,15))))))</f>
        <v/>
      </c>
      <c r="I341" s="12"/>
      <c r="J341" s="13"/>
      <c r="K341" s="12"/>
      <c r="L341" s="13"/>
      <c r="M341" s="12"/>
      <c r="N341" s="13"/>
      <c r="O341" s="12"/>
      <c r="P341" s="13"/>
      <c r="Q341" s="12"/>
      <c r="R341" s="13"/>
      <c r="S341" s="12"/>
      <c r="T341" s="13"/>
      <c r="U341" s="12"/>
      <c r="V341" s="13"/>
      <c r="W341" s="12"/>
      <c r="X341" s="13"/>
      <c r="Y341" s="12"/>
      <c r="Z341" s="13"/>
      <c r="AA341" s="12"/>
      <c r="AB341" s="13"/>
      <c r="AC341" s="8"/>
      <c r="AD341" s="13"/>
      <c r="AE341" s="8"/>
      <c r="AF341" s="13"/>
      <c r="AG341" s="8"/>
      <c r="AH341" s="13"/>
      <c r="AI341" s="13"/>
      <c r="AJ341" s="13"/>
      <c r="AK341" s="13"/>
      <c r="AL341" s="13"/>
      <c r="AM341" s="13" t="str">
        <f>IF(OR(AE341&lt;&gt;"",AG341&lt;&gt;""),"",IF(AND(F341&lt;&gt;"f",M341&lt;&gt;""),VLOOKUP(F341,'Appendix 3 Rules'!$A$1:$O$34,4,0),""))</f>
        <v/>
      </c>
      <c r="AN341" s="13" t="str">
        <f>IF(Q341="","",VLOOKUP(F341,'Appendix 3 Rules'!$A$1:$N$34,6,FALSE))</f>
        <v/>
      </c>
      <c r="AO341" s="13" t="str">
        <f>IF(AND(F341="f",U341&lt;&gt;""),VLOOKUP(F341,'Appendix 3 Rules'!$A$1:$N$34,8,FALSE),"")</f>
        <v/>
      </c>
    </row>
    <row r="342" spans="1:41" ht="18" customHeight="1" x14ac:dyDescent="0.2">
      <c r="B342" s="70"/>
      <c r="C342" s="9"/>
      <c r="D342" s="10"/>
      <c r="E342" s="9"/>
      <c r="F342" s="8"/>
      <c r="G342" s="20" t="str">
        <f>IF(F342="","",SUMPRODUCT(IF(I342="",0,INDEX('Appendix 3 Rules'!$B$2:$B$18,MATCH(F342,'Appendix 3 Rules'!$A$2:$A$17))))+(IF(K342="",0,INDEX('Appendix 3 Rules'!$C$2:$C$18,MATCH(F342,'Appendix 3 Rules'!$A$2:$A$17))))+(IF(M342="",0,INDEX('Appendix 3 Rules'!$D$2:$D$18,MATCH(F342,'Appendix 3 Rules'!$A$2:$A$17))))+(IF(O342="",0,INDEX('Appendix 3 Rules'!$E$2:$E$18,MATCH(F342,'Appendix 3 Rules'!$A$2:$A$17))))+(IF(Q342="",0,INDEX('Appendix 3 Rules'!$F$2:$F$18,MATCH(F342,'Appendix 3 Rules'!$A$2:$A$17))))+(IF(S342="",0,INDEX('Appendix 3 Rules'!$G$2:$G$18,MATCH(F342,'Appendix 3 Rules'!$A$2:$A$17))))+(IF(U342="",0,INDEX('Appendix 3 Rules'!$H$2:$H$18,MATCH(F342,'Appendix 3 Rules'!$A$2:$A$17))))+(IF(W342="",0,INDEX('Appendix 3 Rules'!$I$2:$I$18,MATCH(F342,'Appendix 3 Rules'!$A$2:$A$17))))+(IF(Y342="",0,INDEX('Appendix 3 Rules'!$J$2:$J$18,MATCH(F342,'Appendix 3 Rules'!$A$2:$A$17))))+(IF(AA342="",0,INDEX('Appendix 3 Rules'!$K$2:$K$18,MATCH(F342,'Appendix 3 Rules'!$A$2:$A$17))))+(IF(AC342="",0,INDEX('Appendix 3 Rules'!$L$2:$L$18,MATCH(F342,'Appendix 3 Rules'!$A$2:$A$17))))+(IF(AE342="",0,INDEX('Appendix 3 Rules'!$M$2:$M$18,MATCH(F342,'Appendix 3 Rules'!$A$2:$A$17))))+(IF(AG342="",0,INDEX('Appendix 3 Rules'!$N$2:$N$18,MATCH(F342,'Appendix 3 Rules'!$A$2:$A$17))))+(IF(F342="gc1",VLOOKUP(F342,'Appendix 3 Rules'!$A$1:$O$34,15)))+(IF(F342="gc2",VLOOKUP(F342,'Appendix 3 Rules'!$A$1:$O$34,15)))+(IF(F342="gc3",VLOOKUP(F342,'Appendix 3 Rules'!$A$1:$O$34,15)))+(IF(F342="gr1",VLOOKUP(F342,'Appendix 3 Rules'!$A$1:$O$34,15)))+(IF(F342="gr2",VLOOKUP(F342,'Appendix 3 Rules'!$A$1:$O$34,15)))+(IF(F342="gr3",VLOOKUP(F342,'Appendix 3 Rules'!$A$1:$O$34,15)))+(IF(F342="h1",VLOOKUP(F342,'Appendix 3 Rules'!$A$1:$O$34,15)))+(IF(F342="h2",VLOOKUP(F342,'Appendix 3 Rules'!$A$1:$O$34,15)))+(IF(F342="h3",VLOOKUP(F342,'Appendix 3 Rules'!$A$1:$O$34,15)))+(IF(F342="i1",VLOOKUP(F342,'Appendix 3 Rules'!$A$1:$O$34,15)))+(IF(F342="i2",VLOOKUP(F342,'Appendix 3 Rules'!$A$1:$O$34,15)))+(IF(F342="j1",VLOOKUP(F342,'Appendix 3 Rules'!$A$1:$O$34,15)))+(IF(F342="j2",VLOOKUP(F342,'Appendix 3 Rules'!$A$1:$O$34,15)))+(IF(F342="k",VLOOKUP(F342,'Appendix 3 Rules'!$A$1:$O$34,15)))+(IF(F342="l1",VLOOKUP(F342,'Appendix 3 Rules'!$A$1:$O$34,15)))+(IF(F342="l2",VLOOKUP(F342,'Appendix 3 Rules'!$A$1:$O$34,15)))+(IF(F342="m1",VLOOKUP(F342,'Appendix 3 Rules'!$A$1:$O$34,15)))+(IF(F342="m2",VLOOKUP(F342,'Appendix 3 Rules'!$A$1:$O$34,15)))+(IF(F342="m3",VLOOKUP(F342,'Appendix 3 Rules'!$A$1:$O$34,15)))+(IF(F342="n",VLOOKUP(F342,'Appendix 3 Rules'!$A$1:$O$34,15)))+(IF(F342="o",VLOOKUP(F342,'Appendix 3 Rules'!$A$1:$O$34,15)))+(IF(F342="p",VLOOKUP(F342,'Appendix 3 Rules'!$A$1:$O$34,15)))+(IF(F342="q",VLOOKUP(F342,'Appendix 3 Rules'!$A$1:$O$34,15)))+(IF(F342="r",VLOOKUP(F342,'Appendix 3 Rules'!$A$1:$O$34,15)))+(IF(F342="s",VLOOKUP(F342,'Appendix 3 Rules'!$A$1:$O$34,15)))+(IF(F342="t",VLOOKUP(F342,'Appendix 3 Rules'!$A$1:$O$34,15)))+(IF(F342="u",VLOOKUP(F342,'Appendix 3 Rules'!$A$1:$O$34,15))))</f>
        <v/>
      </c>
      <c r="H342" s="61" t="str">
        <f>IF(F342="","",IF(OR(F342="d",F342="e",F342="gc1",F342="gc2",F342="gc3",F342="gr1",F342="gr2",F342="gr3",F342="h1",F342="h2",F342="h3",F342="i1",F342="i2",F342="j1",F342="j2",F342="k",F342="l1",F342="l2",F342="m1",F342="m2",F342="m3",F342="n",F342="o",F342="p",F342="q",F342="r",F342="s",F342="t",F342="u",F342="f"),MIN(G342,VLOOKUP(F342,'Appx 3 (Mass) Rules'!$A$1:$D$150,4,0)),MIN(G342,VLOOKUP(F342,'Appx 3 (Mass) Rules'!$A$1:$D$150,4,0),SUMPRODUCT(IF(I342="",0,INDEX('Appendix 3 Rules'!$B$2:$B$18,MATCH(F342,'Appendix 3 Rules'!$A$2:$A$17))))+(IF(K342="",0,INDEX('Appendix 3 Rules'!$C$2:$C$18,MATCH(F342,'Appendix 3 Rules'!$A$2:$A$17))))+(IF(M342="",0,INDEX('Appendix 3 Rules'!$D$2:$D$18,MATCH(F342,'Appendix 3 Rules'!$A$2:$A$17))))+(IF(O342="",0,INDEX('Appendix 3 Rules'!$E$2:$E$18,MATCH(F342,'Appendix 3 Rules'!$A$2:$A$17))))+(IF(Q342="",0,INDEX('Appendix 3 Rules'!$F$2:$F$18,MATCH(F342,'Appendix 3 Rules'!$A$2:$A$17))))+(IF(S342="",0,INDEX('Appendix 3 Rules'!$G$2:$G$18,MATCH(F342,'Appendix 3 Rules'!$A$2:$A$17))))+(IF(U342="",0,INDEX('Appendix 3 Rules'!$H$2:$H$18,MATCH(F342,'Appendix 3 Rules'!$A$2:$A$17))))+(IF(W342="",0,INDEX('Appendix 3 Rules'!$I$2:$I$18,MATCH(F342,'Appendix 3 Rules'!$A$2:$A$17))))+(IF(Y342="",0,INDEX('Appendix 3 Rules'!$J$2:$J$18,MATCH(F342,'Appendix 3 Rules'!$A$2:$A$17))))+(IF(AA342="",0,INDEX('Appendix 3 Rules'!$K$2:$K$18,MATCH(F342,'Appendix 3 Rules'!$A$2:$A$17))))+(IF(AC342="",0,INDEX('Appendix 3 Rules'!$L$2:$L$18,MATCH(F342,'Appendix 3 Rules'!$A$2:$A$17))))+(IF(AE342="",0,INDEX('Appendix 3 Rules'!$M$2:$M$18,MATCH(F342,'Appendix 3 Rules'!$A$2:$A$17))))+(IF(AG342="",0,INDEX('Appendix 3 Rules'!$N$2:$N$18,MATCH(F342,'Appendix 3 Rules'!$A$2:$A$17))))+(IF(F342="gc1",VLOOKUP(F342,'Appendix 3 Rules'!$A$1:$O$34,15)))+(IF(F342="gc2",VLOOKUP(F342,'Appendix 3 Rules'!$A$1:$O$34,15)))+(IF(F342="gc3",VLOOKUP(F342,'Appendix 3 Rules'!$A$1:$O$34,15)))+(IF(F342="gr1",VLOOKUP(F342,'Appendix 3 Rules'!$A$1:$O$34,15)))+(IF(F342="gr2",VLOOKUP(F342,'Appendix 3 Rules'!$A$1:$O$34,15)))+(IF(F342="gr3",VLOOKUP(F342,'Appendix 3 Rules'!$A$1:$O$34,15)))+(IF(F342="h1",VLOOKUP(F342,'Appendix 3 Rules'!$A$1:$O$34,15)))+(IF(F342="h2",VLOOKUP(F342,'Appendix 3 Rules'!$A$1:$O$34,15)))+(IF(F342="h3",VLOOKUP(F342,'Appendix 3 Rules'!$A$1:$O$34,15)))+(IF(F342="i1",VLOOKUP(F342,'Appendix 3 Rules'!$A$1:$O$34,15)))+(IF(F342="i2",VLOOKUP(F342,'Appendix 3 Rules'!$A$1:$O$34,15)))+(IF(F342="j1",VLOOKUP(F342,'Appendix 3 Rules'!$A$1:$O$34,15)))+(IF(F342="j2",VLOOKUP(F342,'Appendix 3 Rules'!$A$1:$O$34,15)))+(IF(F342="k",VLOOKUP(F342,'Appendix 3 Rules'!$A$1:$O$34,15)))+(IF(F342="l1",VLOOKUP(F342,'Appendix 3 Rules'!$A$1:$O$34,15)))+(IF(F342="l2",VLOOKUP(F342,'Appendix 3 Rules'!$A$1:$O$34,15)))+(IF(F342="m1",VLOOKUP(F342,'Appendix 3 Rules'!$A$1:$O$34,15)))+(IF(F342="m2",VLOOKUP(F342,'Appendix 3 Rules'!$A$1:$O$34,15)))+(IF(F342="m3",VLOOKUP(F342,'Appendix 3 Rules'!$A$1:$O$34,15)))+(IF(F342="n",VLOOKUP(F342,'Appendix 3 Rules'!$A$1:$O$34,15)))+(IF(F342="o",VLOOKUP(F342,'Appendix 3 Rules'!$A$1:$O$34,15)))+(IF(F342="p",VLOOKUP(F342,'Appendix 3 Rules'!$A$1:$O$34,15)))+(IF(F342="q",VLOOKUP(F342,'Appendix 3 Rules'!$A$1:$O$34,15)))+(IF(F342="r",VLOOKUP(F342,'Appendix 3 Rules'!$A$1:$O$34,15)))+(IF(F342="s",VLOOKUP(F342,'Appendix 3 Rules'!$A$1:$O$34,15)))+(IF(F342="t",VLOOKUP(F342,'Appendix 3 Rules'!$A$1:$O$34,15)))+(IF(F342="u",VLOOKUP(F342,'Appendix 3 Rules'!$A$1:$O$34,15))))))</f>
        <v/>
      </c>
      <c r="I342" s="11"/>
      <c r="J342" s="14"/>
      <c r="K342" s="11"/>
      <c r="L342" s="14"/>
      <c r="M342" s="11"/>
      <c r="N342" s="14"/>
      <c r="O342" s="11"/>
      <c r="P342" s="14"/>
      <c r="Q342" s="11"/>
      <c r="R342" s="14"/>
      <c r="S342" s="68"/>
      <c r="T342" s="14"/>
      <c r="U342" s="11"/>
      <c r="V342" s="14"/>
      <c r="W342" s="11"/>
      <c r="X342" s="14"/>
      <c r="Y342" s="69"/>
      <c r="Z342" s="14"/>
      <c r="AA342" s="69"/>
      <c r="AB342" s="14"/>
      <c r="AC342" s="8"/>
      <c r="AD342" s="13"/>
      <c r="AE342" s="8"/>
      <c r="AF342" s="13"/>
      <c r="AG342" s="8"/>
      <c r="AH342" s="13"/>
      <c r="AI342" s="13"/>
      <c r="AJ342" s="13"/>
      <c r="AK342" s="13"/>
      <c r="AL342" s="13"/>
      <c r="AM342" s="13" t="str">
        <f>IF(OR(AE342&lt;&gt;"",AG342&lt;&gt;""),"",IF(AND(F342&lt;&gt;"f",M342&lt;&gt;""),VLOOKUP(F342,'Appendix 3 Rules'!$A$1:$O$34,4,0),""))</f>
        <v/>
      </c>
      <c r="AN342" s="13" t="str">
        <f>IF(Q342="","",VLOOKUP(F342,'Appendix 3 Rules'!$A$1:$N$34,6,FALSE))</f>
        <v/>
      </c>
      <c r="AO342" s="13" t="str">
        <f>IF(AND(F342="f",U342&lt;&gt;""),VLOOKUP(F342,'Appendix 3 Rules'!$A$1:$N$34,8,FALSE),"")</f>
        <v/>
      </c>
    </row>
    <row r="343" spans="1:41" ht="18" customHeight="1" x14ac:dyDescent="0.2">
      <c r="B343" s="70"/>
      <c r="C343" s="9"/>
      <c r="D343" s="10"/>
      <c r="E343" s="9"/>
      <c r="F343" s="8"/>
      <c r="G343" s="20" t="str">
        <f>IF(F343="","",SUMPRODUCT(IF(I343="",0,INDEX('Appendix 3 Rules'!$B$2:$B$18,MATCH(F343,'Appendix 3 Rules'!$A$2:$A$17))))+(IF(K343="",0,INDEX('Appendix 3 Rules'!$C$2:$C$18,MATCH(F343,'Appendix 3 Rules'!$A$2:$A$17))))+(IF(M343="",0,INDEX('Appendix 3 Rules'!$D$2:$D$18,MATCH(F343,'Appendix 3 Rules'!$A$2:$A$17))))+(IF(O343="",0,INDEX('Appendix 3 Rules'!$E$2:$E$18,MATCH(F343,'Appendix 3 Rules'!$A$2:$A$17))))+(IF(Q343="",0,INDEX('Appendix 3 Rules'!$F$2:$F$18,MATCH(F343,'Appendix 3 Rules'!$A$2:$A$17))))+(IF(S343="",0,INDEX('Appendix 3 Rules'!$G$2:$G$18,MATCH(F343,'Appendix 3 Rules'!$A$2:$A$17))))+(IF(U343="",0,INDEX('Appendix 3 Rules'!$H$2:$H$18,MATCH(F343,'Appendix 3 Rules'!$A$2:$A$17))))+(IF(W343="",0,INDEX('Appendix 3 Rules'!$I$2:$I$18,MATCH(F343,'Appendix 3 Rules'!$A$2:$A$17))))+(IF(Y343="",0,INDEX('Appendix 3 Rules'!$J$2:$J$18,MATCH(F343,'Appendix 3 Rules'!$A$2:$A$17))))+(IF(AA343="",0,INDEX('Appendix 3 Rules'!$K$2:$K$18,MATCH(F343,'Appendix 3 Rules'!$A$2:$A$17))))+(IF(AC343="",0,INDEX('Appendix 3 Rules'!$L$2:$L$18,MATCH(F343,'Appendix 3 Rules'!$A$2:$A$17))))+(IF(AE343="",0,INDEX('Appendix 3 Rules'!$M$2:$M$18,MATCH(F343,'Appendix 3 Rules'!$A$2:$A$17))))+(IF(AG343="",0,INDEX('Appendix 3 Rules'!$N$2:$N$18,MATCH(F343,'Appendix 3 Rules'!$A$2:$A$17))))+(IF(F343="gc1",VLOOKUP(F343,'Appendix 3 Rules'!$A$1:$O$34,15)))+(IF(F343="gc2",VLOOKUP(F343,'Appendix 3 Rules'!$A$1:$O$34,15)))+(IF(F343="gc3",VLOOKUP(F343,'Appendix 3 Rules'!$A$1:$O$34,15)))+(IF(F343="gr1",VLOOKUP(F343,'Appendix 3 Rules'!$A$1:$O$34,15)))+(IF(F343="gr2",VLOOKUP(F343,'Appendix 3 Rules'!$A$1:$O$34,15)))+(IF(F343="gr3",VLOOKUP(F343,'Appendix 3 Rules'!$A$1:$O$34,15)))+(IF(F343="h1",VLOOKUP(F343,'Appendix 3 Rules'!$A$1:$O$34,15)))+(IF(F343="h2",VLOOKUP(F343,'Appendix 3 Rules'!$A$1:$O$34,15)))+(IF(F343="h3",VLOOKUP(F343,'Appendix 3 Rules'!$A$1:$O$34,15)))+(IF(F343="i1",VLOOKUP(F343,'Appendix 3 Rules'!$A$1:$O$34,15)))+(IF(F343="i2",VLOOKUP(F343,'Appendix 3 Rules'!$A$1:$O$34,15)))+(IF(F343="j1",VLOOKUP(F343,'Appendix 3 Rules'!$A$1:$O$34,15)))+(IF(F343="j2",VLOOKUP(F343,'Appendix 3 Rules'!$A$1:$O$34,15)))+(IF(F343="k",VLOOKUP(F343,'Appendix 3 Rules'!$A$1:$O$34,15)))+(IF(F343="l1",VLOOKUP(F343,'Appendix 3 Rules'!$A$1:$O$34,15)))+(IF(F343="l2",VLOOKUP(F343,'Appendix 3 Rules'!$A$1:$O$34,15)))+(IF(F343="m1",VLOOKUP(F343,'Appendix 3 Rules'!$A$1:$O$34,15)))+(IF(F343="m2",VLOOKUP(F343,'Appendix 3 Rules'!$A$1:$O$34,15)))+(IF(F343="m3",VLOOKUP(F343,'Appendix 3 Rules'!$A$1:$O$34,15)))+(IF(F343="n",VLOOKUP(F343,'Appendix 3 Rules'!$A$1:$O$34,15)))+(IF(F343="o",VLOOKUP(F343,'Appendix 3 Rules'!$A$1:$O$34,15)))+(IF(F343="p",VLOOKUP(F343,'Appendix 3 Rules'!$A$1:$O$34,15)))+(IF(F343="q",VLOOKUP(F343,'Appendix 3 Rules'!$A$1:$O$34,15)))+(IF(F343="r",VLOOKUP(F343,'Appendix 3 Rules'!$A$1:$O$34,15)))+(IF(F343="s",VLOOKUP(F343,'Appendix 3 Rules'!$A$1:$O$34,15)))+(IF(F343="t",VLOOKUP(F343,'Appendix 3 Rules'!$A$1:$O$34,15)))+(IF(F343="u",VLOOKUP(F343,'Appendix 3 Rules'!$A$1:$O$34,15))))</f>
        <v/>
      </c>
      <c r="H343" s="61" t="str">
        <f>IF(F343="","",IF(OR(F343="d",F343="e",F343="gc1",F343="gc2",F343="gc3",F343="gr1",F343="gr2",F343="gr3",F343="h1",F343="h2",F343="h3",F343="i1",F343="i2",F343="j1",F343="j2",F343="k",F343="l1",F343="l2",F343="m1",F343="m2",F343="m3",F343="n",F343="o",F343="p",F343="q",F343="r",F343="s",F343="t",F343="u",F343="f"),MIN(G343,VLOOKUP(F343,'Appx 3 (Mass) Rules'!$A$1:$D$150,4,0)),MIN(G343,VLOOKUP(F343,'Appx 3 (Mass) Rules'!$A$1:$D$150,4,0),SUMPRODUCT(IF(I343="",0,INDEX('Appendix 3 Rules'!$B$2:$B$18,MATCH(F343,'Appendix 3 Rules'!$A$2:$A$17))))+(IF(K343="",0,INDEX('Appendix 3 Rules'!$C$2:$C$18,MATCH(F343,'Appendix 3 Rules'!$A$2:$A$17))))+(IF(M343="",0,INDEX('Appendix 3 Rules'!$D$2:$D$18,MATCH(F343,'Appendix 3 Rules'!$A$2:$A$17))))+(IF(O343="",0,INDEX('Appendix 3 Rules'!$E$2:$E$18,MATCH(F343,'Appendix 3 Rules'!$A$2:$A$17))))+(IF(Q343="",0,INDEX('Appendix 3 Rules'!$F$2:$F$18,MATCH(F343,'Appendix 3 Rules'!$A$2:$A$17))))+(IF(S343="",0,INDEX('Appendix 3 Rules'!$G$2:$G$18,MATCH(F343,'Appendix 3 Rules'!$A$2:$A$17))))+(IF(U343="",0,INDEX('Appendix 3 Rules'!$H$2:$H$18,MATCH(F343,'Appendix 3 Rules'!$A$2:$A$17))))+(IF(W343="",0,INDEX('Appendix 3 Rules'!$I$2:$I$18,MATCH(F343,'Appendix 3 Rules'!$A$2:$A$17))))+(IF(Y343="",0,INDEX('Appendix 3 Rules'!$J$2:$J$18,MATCH(F343,'Appendix 3 Rules'!$A$2:$A$17))))+(IF(AA343="",0,INDEX('Appendix 3 Rules'!$K$2:$K$18,MATCH(F343,'Appendix 3 Rules'!$A$2:$A$17))))+(IF(AC343="",0,INDEX('Appendix 3 Rules'!$L$2:$L$18,MATCH(F343,'Appendix 3 Rules'!$A$2:$A$17))))+(IF(AE343="",0,INDEX('Appendix 3 Rules'!$M$2:$M$18,MATCH(F343,'Appendix 3 Rules'!$A$2:$A$17))))+(IF(AG343="",0,INDEX('Appendix 3 Rules'!$N$2:$N$18,MATCH(F343,'Appendix 3 Rules'!$A$2:$A$17))))+(IF(F343="gc1",VLOOKUP(F343,'Appendix 3 Rules'!$A$1:$O$34,15)))+(IF(F343="gc2",VLOOKUP(F343,'Appendix 3 Rules'!$A$1:$O$34,15)))+(IF(F343="gc3",VLOOKUP(F343,'Appendix 3 Rules'!$A$1:$O$34,15)))+(IF(F343="gr1",VLOOKUP(F343,'Appendix 3 Rules'!$A$1:$O$34,15)))+(IF(F343="gr2",VLOOKUP(F343,'Appendix 3 Rules'!$A$1:$O$34,15)))+(IF(F343="gr3",VLOOKUP(F343,'Appendix 3 Rules'!$A$1:$O$34,15)))+(IF(F343="h1",VLOOKUP(F343,'Appendix 3 Rules'!$A$1:$O$34,15)))+(IF(F343="h2",VLOOKUP(F343,'Appendix 3 Rules'!$A$1:$O$34,15)))+(IF(F343="h3",VLOOKUP(F343,'Appendix 3 Rules'!$A$1:$O$34,15)))+(IF(F343="i1",VLOOKUP(F343,'Appendix 3 Rules'!$A$1:$O$34,15)))+(IF(F343="i2",VLOOKUP(F343,'Appendix 3 Rules'!$A$1:$O$34,15)))+(IF(F343="j1",VLOOKUP(F343,'Appendix 3 Rules'!$A$1:$O$34,15)))+(IF(F343="j2",VLOOKUP(F343,'Appendix 3 Rules'!$A$1:$O$34,15)))+(IF(F343="k",VLOOKUP(F343,'Appendix 3 Rules'!$A$1:$O$34,15)))+(IF(F343="l1",VLOOKUP(F343,'Appendix 3 Rules'!$A$1:$O$34,15)))+(IF(F343="l2",VLOOKUP(F343,'Appendix 3 Rules'!$A$1:$O$34,15)))+(IF(F343="m1",VLOOKUP(F343,'Appendix 3 Rules'!$A$1:$O$34,15)))+(IF(F343="m2",VLOOKUP(F343,'Appendix 3 Rules'!$A$1:$O$34,15)))+(IF(F343="m3",VLOOKUP(F343,'Appendix 3 Rules'!$A$1:$O$34,15)))+(IF(F343="n",VLOOKUP(F343,'Appendix 3 Rules'!$A$1:$O$34,15)))+(IF(F343="o",VLOOKUP(F343,'Appendix 3 Rules'!$A$1:$O$34,15)))+(IF(F343="p",VLOOKUP(F343,'Appendix 3 Rules'!$A$1:$O$34,15)))+(IF(F343="q",VLOOKUP(F343,'Appendix 3 Rules'!$A$1:$O$34,15)))+(IF(F343="r",VLOOKUP(F343,'Appendix 3 Rules'!$A$1:$O$34,15)))+(IF(F343="s",VLOOKUP(F343,'Appendix 3 Rules'!$A$1:$O$34,15)))+(IF(F343="t",VLOOKUP(F343,'Appendix 3 Rules'!$A$1:$O$34,15)))+(IF(F343="u",VLOOKUP(F343,'Appendix 3 Rules'!$A$1:$O$34,15))))))</f>
        <v/>
      </c>
      <c r="I343" s="12"/>
      <c r="J343" s="13"/>
      <c r="K343" s="12"/>
      <c r="L343" s="13"/>
      <c r="M343" s="12"/>
      <c r="N343" s="13"/>
      <c r="O343" s="12"/>
      <c r="P343" s="13"/>
      <c r="Q343" s="12"/>
      <c r="R343" s="13"/>
      <c r="S343" s="12"/>
      <c r="T343" s="13"/>
      <c r="U343" s="12"/>
      <c r="V343" s="13"/>
      <c r="W343" s="12"/>
      <c r="X343" s="13"/>
      <c r="Y343" s="12"/>
      <c r="Z343" s="13"/>
      <c r="AA343" s="12"/>
      <c r="AB343" s="13"/>
      <c r="AC343" s="8"/>
      <c r="AD343" s="13"/>
      <c r="AE343" s="8"/>
      <c r="AF343" s="13"/>
      <c r="AG343" s="8"/>
      <c r="AH343" s="13"/>
      <c r="AI343" s="13"/>
      <c r="AJ343" s="13"/>
      <c r="AK343" s="13"/>
      <c r="AL343" s="13"/>
      <c r="AM343" s="13" t="str">
        <f>IF(OR(AE343&lt;&gt;"",AG343&lt;&gt;""),"",IF(AND(F343&lt;&gt;"f",M343&lt;&gt;""),VLOOKUP(F343,'Appendix 3 Rules'!$A$1:$O$34,4,0),""))</f>
        <v/>
      </c>
      <c r="AN343" s="13" t="str">
        <f>IF(Q343="","",VLOOKUP(F343,'Appendix 3 Rules'!$A$1:$N$34,6,FALSE))</f>
        <v/>
      </c>
      <c r="AO343" s="13" t="str">
        <f>IF(AND(F343="f",U343&lt;&gt;""),VLOOKUP(F343,'Appendix 3 Rules'!$A$1:$N$34,8,FALSE),"")</f>
        <v/>
      </c>
    </row>
    <row r="344" spans="1:41" ht="18" customHeight="1" x14ac:dyDescent="0.2">
      <c r="B344" s="70"/>
      <c r="C344" s="9"/>
      <c r="D344" s="10"/>
      <c r="E344" s="9"/>
      <c r="F344" s="8"/>
      <c r="G344" s="20" t="str">
        <f>IF(F344="","",SUMPRODUCT(IF(I344="",0,INDEX('Appendix 3 Rules'!$B$2:$B$18,MATCH(F344,'Appendix 3 Rules'!$A$2:$A$17))))+(IF(K344="",0,INDEX('Appendix 3 Rules'!$C$2:$C$18,MATCH(F344,'Appendix 3 Rules'!$A$2:$A$17))))+(IF(M344="",0,INDEX('Appendix 3 Rules'!$D$2:$D$18,MATCH(F344,'Appendix 3 Rules'!$A$2:$A$17))))+(IF(O344="",0,INDEX('Appendix 3 Rules'!$E$2:$E$18,MATCH(F344,'Appendix 3 Rules'!$A$2:$A$17))))+(IF(Q344="",0,INDEX('Appendix 3 Rules'!$F$2:$F$18,MATCH(F344,'Appendix 3 Rules'!$A$2:$A$17))))+(IF(S344="",0,INDEX('Appendix 3 Rules'!$G$2:$G$18,MATCH(F344,'Appendix 3 Rules'!$A$2:$A$17))))+(IF(U344="",0,INDEX('Appendix 3 Rules'!$H$2:$H$18,MATCH(F344,'Appendix 3 Rules'!$A$2:$A$17))))+(IF(W344="",0,INDEX('Appendix 3 Rules'!$I$2:$I$18,MATCH(F344,'Appendix 3 Rules'!$A$2:$A$17))))+(IF(Y344="",0,INDEX('Appendix 3 Rules'!$J$2:$J$18,MATCH(F344,'Appendix 3 Rules'!$A$2:$A$17))))+(IF(AA344="",0,INDEX('Appendix 3 Rules'!$K$2:$K$18,MATCH(F344,'Appendix 3 Rules'!$A$2:$A$17))))+(IF(AC344="",0,INDEX('Appendix 3 Rules'!$L$2:$L$18,MATCH(F344,'Appendix 3 Rules'!$A$2:$A$17))))+(IF(AE344="",0,INDEX('Appendix 3 Rules'!$M$2:$M$18,MATCH(F344,'Appendix 3 Rules'!$A$2:$A$17))))+(IF(AG344="",0,INDEX('Appendix 3 Rules'!$N$2:$N$18,MATCH(F344,'Appendix 3 Rules'!$A$2:$A$17))))+(IF(F344="gc1",VLOOKUP(F344,'Appendix 3 Rules'!$A$1:$O$34,15)))+(IF(F344="gc2",VLOOKUP(F344,'Appendix 3 Rules'!$A$1:$O$34,15)))+(IF(F344="gc3",VLOOKUP(F344,'Appendix 3 Rules'!$A$1:$O$34,15)))+(IF(F344="gr1",VLOOKUP(F344,'Appendix 3 Rules'!$A$1:$O$34,15)))+(IF(F344="gr2",VLOOKUP(F344,'Appendix 3 Rules'!$A$1:$O$34,15)))+(IF(F344="gr3",VLOOKUP(F344,'Appendix 3 Rules'!$A$1:$O$34,15)))+(IF(F344="h1",VLOOKUP(F344,'Appendix 3 Rules'!$A$1:$O$34,15)))+(IF(F344="h2",VLOOKUP(F344,'Appendix 3 Rules'!$A$1:$O$34,15)))+(IF(F344="h3",VLOOKUP(F344,'Appendix 3 Rules'!$A$1:$O$34,15)))+(IF(F344="i1",VLOOKUP(F344,'Appendix 3 Rules'!$A$1:$O$34,15)))+(IF(F344="i2",VLOOKUP(F344,'Appendix 3 Rules'!$A$1:$O$34,15)))+(IF(F344="j1",VLOOKUP(F344,'Appendix 3 Rules'!$A$1:$O$34,15)))+(IF(F344="j2",VLOOKUP(F344,'Appendix 3 Rules'!$A$1:$O$34,15)))+(IF(F344="k",VLOOKUP(F344,'Appendix 3 Rules'!$A$1:$O$34,15)))+(IF(F344="l1",VLOOKUP(F344,'Appendix 3 Rules'!$A$1:$O$34,15)))+(IF(F344="l2",VLOOKUP(F344,'Appendix 3 Rules'!$A$1:$O$34,15)))+(IF(F344="m1",VLOOKUP(F344,'Appendix 3 Rules'!$A$1:$O$34,15)))+(IF(F344="m2",VLOOKUP(F344,'Appendix 3 Rules'!$A$1:$O$34,15)))+(IF(F344="m3",VLOOKUP(F344,'Appendix 3 Rules'!$A$1:$O$34,15)))+(IF(F344="n",VLOOKUP(F344,'Appendix 3 Rules'!$A$1:$O$34,15)))+(IF(F344="o",VLOOKUP(F344,'Appendix 3 Rules'!$A$1:$O$34,15)))+(IF(F344="p",VLOOKUP(F344,'Appendix 3 Rules'!$A$1:$O$34,15)))+(IF(F344="q",VLOOKUP(F344,'Appendix 3 Rules'!$A$1:$O$34,15)))+(IF(F344="r",VLOOKUP(F344,'Appendix 3 Rules'!$A$1:$O$34,15)))+(IF(F344="s",VLOOKUP(F344,'Appendix 3 Rules'!$A$1:$O$34,15)))+(IF(F344="t",VLOOKUP(F344,'Appendix 3 Rules'!$A$1:$O$34,15)))+(IF(F344="u",VLOOKUP(F344,'Appendix 3 Rules'!$A$1:$O$34,15))))</f>
        <v/>
      </c>
      <c r="H344" s="61" t="str">
        <f>IF(F344="","",IF(OR(F344="d",F344="e",F344="gc1",F344="gc2",F344="gc3",F344="gr1",F344="gr2",F344="gr3",F344="h1",F344="h2",F344="h3",F344="i1",F344="i2",F344="j1",F344="j2",F344="k",F344="l1",F344="l2",F344="m1",F344="m2",F344="m3",F344="n",F344="o",F344="p",F344="q",F344="r",F344="s",F344="t",F344="u",F344="f"),MIN(G344,VLOOKUP(F344,'Appx 3 (Mass) Rules'!$A$1:$D$150,4,0)),MIN(G344,VLOOKUP(F344,'Appx 3 (Mass) Rules'!$A$1:$D$150,4,0),SUMPRODUCT(IF(I344="",0,INDEX('Appendix 3 Rules'!$B$2:$B$18,MATCH(F344,'Appendix 3 Rules'!$A$2:$A$17))))+(IF(K344="",0,INDEX('Appendix 3 Rules'!$C$2:$C$18,MATCH(F344,'Appendix 3 Rules'!$A$2:$A$17))))+(IF(M344="",0,INDEX('Appendix 3 Rules'!$D$2:$D$18,MATCH(F344,'Appendix 3 Rules'!$A$2:$A$17))))+(IF(O344="",0,INDEX('Appendix 3 Rules'!$E$2:$E$18,MATCH(F344,'Appendix 3 Rules'!$A$2:$A$17))))+(IF(Q344="",0,INDEX('Appendix 3 Rules'!$F$2:$F$18,MATCH(F344,'Appendix 3 Rules'!$A$2:$A$17))))+(IF(S344="",0,INDEX('Appendix 3 Rules'!$G$2:$G$18,MATCH(F344,'Appendix 3 Rules'!$A$2:$A$17))))+(IF(U344="",0,INDEX('Appendix 3 Rules'!$H$2:$H$18,MATCH(F344,'Appendix 3 Rules'!$A$2:$A$17))))+(IF(W344="",0,INDEX('Appendix 3 Rules'!$I$2:$I$18,MATCH(F344,'Appendix 3 Rules'!$A$2:$A$17))))+(IF(Y344="",0,INDEX('Appendix 3 Rules'!$J$2:$J$18,MATCH(F344,'Appendix 3 Rules'!$A$2:$A$17))))+(IF(AA344="",0,INDEX('Appendix 3 Rules'!$K$2:$K$18,MATCH(F344,'Appendix 3 Rules'!$A$2:$A$17))))+(IF(AC344="",0,INDEX('Appendix 3 Rules'!$L$2:$L$18,MATCH(F344,'Appendix 3 Rules'!$A$2:$A$17))))+(IF(AE344="",0,INDEX('Appendix 3 Rules'!$M$2:$M$18,MATCH(F344,'Appendix 3 Rules'!$A$2:$A$17))))+(IF(AG344="",0,INDEX('Appendix 3 Rules'!$N$2:$N$18,MATCH(F344,'Appendix 3 Rules'!$A$2:$A$17))))+(IF(F344="gc1",VLOOKUP(F344,'Appendix 3 Rules'!$A$1:$O$34,15)))+(IF(F344="gc2",VLOOKUP(F344,'Appendix 3 Rules'!$A$1:$O$34,15)))+(IF(F344="gc3",VLOOKUP(F344,'Appendix 3 Rules'!$A$1:$O$34,15)))+(IF(F344="gr1",VLOOKUP(F344,'Appendix 3 Rules'!$A$1:$O$34,15)))+(IF(F344="gr2",VLOOKUP(F344,'Appendix 3 Rules'!$A$1:$O$34,15)))+(IF(F344="gr3",VLOOKUP(F344,'Appendix 3 Rules'!$A$1:$O$34,15)))+(IF(F344="h1",VLOOKUP(F344,'Appendix 3 Rules'!$A$1:$O$34,15)))+(IF(F344="h2",VLOOKUP(F344,'Appendix 3 Rules'!$A$1:$O$34,15)))+(IF(F344="h3",VLOOKUP(F344,'Appendix 3 Rules'!$A$1:$O$34,15)))+(IF(F344="i1",VLOOKUP(F344,'Appendix 3 Rules'!$A$1:$O$34,15)))+(IF(F344="i2",VLOOKUP(F344,'Appendix 3 Rules'!$A$1:$O$34,15)))+(IF(F344="j1",VLOOKUP(F344,'Appendix 3 Rules'!$A$1:$O$34,15)))+(IF(F344="j2",VLOOKUP(F344,'Appendix 3 Rules'!$A$1:$O$34,15)))+(IF(F344="k",VLOOKUP(F344,'Appendix 3 Rules'!$A$1:$O$34,15)))+(IF(F344="l1",VLOOKUP(F344,'Appendix 3 Rules'!$A$1:$O$34,15)))+(IF(F344="l2",VLOOKUP(F344,'Appendix 3 Rules'!$A$1:$O$34,15)))+(IF(F344="m1",VLOOKUP(F344,'Appendix 3 Rules'!$A$1:$O$34,15)))+(IF(F344="m2",VLOOKUP(F344,'Appendix 3 Rules'!$A$1:$O$34,15)))+(IF(F344="m3",VLOOKUP(F344,'Appendix 3 Rules'!$A$1:$O$34,15)))+(IF(F344="n",VLOOKUP(F344,'Appendix 3 Rules'!$A$1:$O$34,15)))+(IF(F344="o",VLOOKUP(F344,'Appendix 3 Rules'!$A$1:$O$34,15)))+(IF(F344="p",VLOOKUP(F344,'Appendix 3 Rules'!$A$1:$O$34,15)))+(IF(F344="q",VLOOKUP(F344,'Appendix 3 Rules'!$A$1:$O$34,15)))+(IF(F344="r",VLOOKUP(F344,'Appendix 3 Rules'!$A$1:$O$34,15)))+(IF(F344="s",VLOOKUP(F344,'Appendix 3 Rules'!$A$1:$O$34,15)))+(IF(F344="t",VLOOKUP(F344,'Appendix 3 Rules'!$A$1:$O$34,15)))+(IF(F344="u",VLOOKUP(F344,'Appendix 3 Rules'!$A$1:$O$34,15))))))</f>
        <v/>
      </c>
      <c r="I344" s="11"/>
      <c r="J344" s="14"/>
      <c r="K344" s="11"/>
      <c r="L344" s="14"/>
      <c r="M344" s="11"/>
      <c r="N344" s="14"/>
      <c r="O344" s="11"/>
      <c r="P344" s="14"/>
      <c r="Q344" s="11"/>
      <c r="R344" s="14"/>
      <c r="S344" s="68"/>
      <c r="T344" s="14"/>
      <c r="U344" s="11"/>
      <c r="V344" s="14"/>
      <c r="W344" s="11"/>
      <c r="X344" s="14"/>
      <c r="Y344" s="69"/>
      <c r="Z344" s="14"/>
      <c r="AA344" s="69"/>
      <c r="AB344" s="14"/>
      <c r="AC344" s="8"/>
      <c r="AD344" s="13"/>
      <c r="AE344" s="8"/>
      <c r="AF344" s="13"/>
      <c r="AG344" s="8"/>
      <c r="AH344" s="13"/>
      <c r="AI344" s="13"/>
      <c r="AJ344" s="13"/>
      <c r="AK344" s="13"/>
      <c r="AL344" s="13"/>
      <c r="AM344" s="13" t="str">
        <f>IF(OR(AE344&lt;&gt;"",AG344&lt;&gt;""),"",IF(AND(F344&lt;&gt;"f",M344&lt;&gt;""),VLOOKUP(F344,'Appendix 3 Rules'!$A$1:$O$34,4,0),""))</f>
        <v/>
      </c>
      <c r="AN344" s="13" t="str">
        <f>IF(Q344="","",VLOOKUP(F344,'Appendix 3 Rules'!$A$1:$N$34,6,FALSE))</f>
        <v/>
      </c>
      <c r="AO344" s="13" t="str">
        <f>IF(AND(F344="f",U344&lt;&gt;""),VLOOKUP(F344,'Appendix 3 Rules'!$A$1:$N$34,8,FALSE),"")</f>
        <v/>
      </c>
    </row>
    <row r="345" spans="1:41" ht="18" customHeight="1" x14ac:dyDescent="0.2">
      <c r="B345" s="70"/>
      <c r="C345" s="9"/>
      <c r="D345" s="10"/>
      <c r="E345" s="9"/>
      <c r="F345" s="8"/>
      <c r="G345" s="20" t="str">
        <f>IF(F345="","",SUMPRODUCT(IF(I345="",0,INDEX('Appendix 3 Rules'!$B$2:$B$18,MATCH(F345,'Appendix 3 Rules'!$A$2:$A$17))))+(IF(K345="",0,INDEX('Appendix 3 Rules'!$C$2:$C$18,MATCH(F345,'Appendix 3 Rules'!$A$2:$A$17))))+(IF(M345="",0,INDEX('Appendix 3 Rules'!$D$2:$D$18,MATCH(F345,'Appendix 3 Rules'!$A$2:$A$17))))+(IF(O345="",0,INDEX('Appendix 3 Rules'!$E$2:$E$18,MATCH(F345,'Appendix 3 Rules'!$A$2:$A$17))))+(IF(Q345="",0,INDEX('Appendix 3 Rules'!$F$2:$F$18,MATCH(F345,'Appendix 3 Rules'!$A$2:$A$17))))+(IF(S345="",0,INDEX('Appendix 3 Rules'!$G$2:$G$18,MATCH(F345,'Appendix 3 Rules'!$A$2:$A$17))))+(IF(U345="",0,INDEX('Appendix 3 Rules'!$H$2:$H$18,MATCH(F345,'Appendix 3 Rules'!$A$2:$A$17))))+(IF(W345="",0,INDEX('Appendix 3 Rules'!$I$2:$I$18,MATCH(F345,'Appendix 3 Rules'!$A$2:$A$17))))+(IF(Y345="",0,INDEX('Appendix 3 Rules'!$J$2:$J$18,MATCH(F345,'Appendix 3 Rules'!$A$2:$A$17))))+(IF(AA345="",0,INDEX('Appendix 3 Rules'!$K$2:$K$18,MATCH(F345,'Appendix 3 Rules'!$A$2:$A$17))))+(IF(AC345="",0,INDEX('Appendix 3 Rules'!$L$2:$L$18,MATCH(F345,'Appendix 3 Rules'!$A$2:$A$17))))+(IF(AE345="",0,INDEX('Appendix 3 Rules'!$M$2:$M$18,MATCH(F345,'Appendix 3 Rules'!$A$2:$A$17))))+(IF(AG345="",0,INDEX('Appendix 3 Rules'!$N$2:$N$18,MATCH(F345,'Appendix 3 Rules'!$A$2:$A$17))))+(IF(F345="gc1",VLOOKUP(F345,'Appendix 3 Rules'!$A$1:$O$34,15)))+(IF(F345="gc2",VLOOKUP(F345,'Appendix 3 Rules'!$A$1:$O$34,15)))+(IF(F345="gc3",VLOOKUP(F345,'Appendix 3 Rules'!$A$1:$O$34,15)))+(IF(F345="gr1",VLOOKUP(F345,'Appendix 3 Rules'!$A$1:$O$34,15)))+(IF(F345="gr2",VLOOKUP(F345,'Appendix 3 Rules'!$A$1:$O$34,15)))+(IF(F345="gr3",VLOOKUP(F345,'Appendix 3 Rules'!$A$1:$O$34,15)))+(IF(F345="h1",VLOOKUP(F345,'Appendix 3 Rules'!$A$1:$O$34,15)))+(IF(F345="h2",VLOOKUP(F345,'Appendix 3 Rules'!$A$1:$O$34,15)))+(IF(F345="h3",VLOOKUP(F345,'Appendix 3 Rules'!$A$1:$O$34,15)))+(IF(F345="i1",VLOOKUP(F345,'Appendix 3 Rules'!$A$1:$O$34,15)))+(IF(F345="i2",VLOOKUP(F345,'Appendix 3 Rules'!$A$1:$O$34,15)))+(IF(F345="j1",VLOOKUP(F345,'Appendix 3 Rules'!$A$1:$O$34,15)))+(IF(F345="j2",VLOOKUP(F345,'Appendix 3 Rules'!$A$1:$O$34,15)))+(IF(F345="k",VLOOKUP(F345,'Appendix 3 Rules'!$A$1:$O$34,15)))+(IF(F345="l1",VLOOKUP(F345,'Appendix 3 Rules'!$A$1:$O$34,15)))+(IF(F345="l2",VLOOKUP(F345,'Appendix 3 Rules'!$A$1:$O$34,15)))+(IF(F345="m1",VLOOKUP(F345,'Appendix 3 Rules'!$A$1:$O$34,15)))+(IF(F345="m2",VLOOKUP(F345,'Appendix 3 Rules'!$A$1:$O$34,15)))+(IF(F345="m3",VLOOKUP(F345,'Appendix 3 Rules'!$A$1:$O$34,15)))+(IF(F345="n",VLOOKUP(F345,'Appendix 3 Rules'!$A$1:$O$34,15)))+(IF(F345="o",VLOOKUP(F345,'Appendix 3 Rules'!$A$1:$O$34,15)))+(IF(F345="p",VLOOKUP(F345,'Appendix 3 Rules'!$A$1:$O$34,15)))+(IF(F345="q",VLOOKUP(F345,'Appendix 3 Rules'!$A$1:$O$34,15)))+(IF(F345="r",VLOOKUP(F345,'Appendix 3 Rules'!$A$1:$O$34,15)))+(IF(F345="s",VLOOKUP(F345,'Appendix 3 Rules'!$A$1:$O$34,15)))+(IF(F345="t",VLOOKUP(F345,'Appendix 3 Rules'!$A$1:$O$34,15)))+(IF(F345="u",VLOOKUP(F345,'Appendix 3 Rules'!$A$1:$O$34,15))))</f>
        <v/>
      </c>
      <c r="H345" s="61" t="str">
        <f>IF(F345="","",IF(OR(F345="d",F345="e",F345="gc1",F345="gc2",F345="gc3",F345="gr1",F345="gr2",F345="gr3",F345="h1",F345="h2",F345="h3",F345="i1",F345="i2",F345="j1",F345="j2",F345="k",F345="l1",F345="l2",F345="m1",F345="m2",F345="m3",F345="n",F345="o",F345="p",F345="q",F345="r",F345="s",F345="t",F345="u",F345="f"),MIN(G345,VLOOKUP(F345,'Appx 3 (Mass) Rules'!$A$1:$D$150,4,0)),MIN(G345,VLOOKUP(F345,'Appx 3 (Mass) Rules'!$A$1:$D$150,4,0),SUMPRODUCT(IF(I345="",0,INDEX('Appendix 3 Rules'!$B$2:$B$18,MATCH(F345,'Appendix 3 Rules'!$A$2:$A$17))))+(IF(K345="",0,INDEX('Appendix 3 Rules'!$C$2:$C$18,MATCH(F345,'Appendix 3 Rules'!$A$2:$A$17))))+(IF(M345="",0,INDEX('Appendix 3 Rules'!$D$2:$D$18,MATCH(F345,'Appendix 3 Rules'!$A$2:$A$17))))+(IF(O345="",0,INDEX('Appendix 3 Rules'!$E$2:$E$18,MATCH(F345,'Appendix 3 Rules'!$A$2:$A$17))))+(IF(Q345="",0,INDEX('Appendix 3 Rules'!$F$2:$F$18,MATCH(F345,'Appendix 3 Rules'!$A$2:$A$17))))+(IF(S345="",0,INDEX('Appendix 3 Rules'!$G$2:$G$18,MATCH(F345,'Appendix 3 Rules'!$A$2:$A$17))))+(IF(U345="",0,INDEX('Appendix 3 Rules'!$H$2:$H$18,MATCH(F345,'Appendix 3 Rules'!$A$2:$A$17))))+(IF(W345="",0,INDEX('Appendix 3 Rules'!$I$2:$I$18,MATCH(F345,'Appendix 3 Rules'!$A$2:$A$17))))+(IF(Y345="",0,INDEX('Appendix 3 Rules'!$J$2:$J$18,MATCH(F345,'Appendix 3 Rules'!$A$2:$A$17))))+(IF(AA345="",0,INDEX('Appendix 3 Rules'!$K$2:$K$18,MATCH(F345,'Appendix 3 Rules'!$A$2:$A$17))))+(IF(AC345="",0,INDEX('Appendix 3 Rules'!$L$2:$L$18,MATCH(F345,'Appendix 3 Rules'!$A$2:$A$17))))+(IF(AE345="",0,INDEX('Appendix 3 Rules'!$M$2:$M$18,MATCH(F345,'Appendix 3 Rules'!$A$2:$A$17))))+(IF(AG345="",0,INDEX('Appendix 3 Rules'!$N$2:$N$18,MATCH(F345,'Appendix 3 Rules'!$A$2:$A$17))))+(IF(F345="gc1",VLOOKUP(F345,'Appendix 3 Rules'!$A$1:$O$34,15)))+(IF(F345="gc2",VLOOKUP(F345,'Appendix 3 Rules'!$A$1:$O$34,15)))+(IF(F345="gc3",VLOOKUP(F345,'Appendix 3 Rules'!$A$1:$O$34,15)))+(IF(F345="gr1",VLOOKUP(F345,'Appendix 3 Rules'!$A$1:$O$34,15)))+(IF(F345="gr2",VLOOKUP(F345,'Appendix 3 Rules'!$A$1:$O$34,15)))+(IF(F345="gr3",VLOOKUP(F345,'Appendix 3 Rules'!$A$1:$O$34,15)))+(IF(F345="h1",VLOOKUP(F345,'Appendix 3 Rules'!$A$1:$O$34,15)))+(IF(F345="h2",VLOOKUP(F345,'Appendix 3 Rules'!$A$1:$O$34,15)))+(IF(F345="h3",VLOOKUP(F345,'Appendix 3 Rules'!$A$1:$O$34,15)))+(IF(F345="i1",VLOOKUP(F345,'Appendix 3 Rules'!$A$1:$O$34,15)))+(IF(F345="i2",VLOOKUP(F345,'Appendix 3 Rules'!$A$1:$O$34,15)))+(IF(F345="j1",VLOOKUP(F345,'Appendix 3 Rules'!$A$1:$O$34,15)))+(IF(F345="j2",VLOOKUP(F345,'Appendix 3 Rules'!$A$1:$O$34,15)))+(IF(F345="k",VLOOKUP(F345,'Appendix 3 Rules'!$A$1:$O$34,15)))+(IF(F345="l1",VLOOKUP(F345,'Appendix 3 Rules'!$A$1:$O$34,15)))+(IF(F345="l2",VLOOKUP(F345,'Appendix 3 Rules'!$A$1:$O$34,15)))+(IF(F345="m1",VLOOKUP(F345,'Appendix 3 Rules'!$A$1:$O$34,15)))+(IF(F345="m2",VLOOKUP(F345,'Appendix 3 Rules'!$A$1:$O$34,15)))+(IF(F345="m3",VLOOKUP(F345,'Appendix 3 Rules'!$A$1:$O$34,15)))+(IF(F345="n",VLOOKUP(F345,'Appendix 3 Rules'!$A$1:$O$34,15)))+(IF(F345="o",VLOOKUP(F345,'Appendix 3 Rules'!$A$1:$O$34,15)))+(IF(F345="p",VLOOKUP(F345,'Appendix 3 Rules'!$A$1:$O$34,15)))+(IF(F345="q",VLOOKUP(F345,'Appendix 3 Rules'!$A$1:$O$34,15)))+(IF(F345="r",VLOOKUP(F345,'Appendix 3 Rules'!$A$1:$O$34,15)))+(IF(F345="s",VLOOKUP(F345,'Appendix 3 Rules'!$A$1:$O$34,15)))+(IF(F345="t",VLOOKUP(F345,'Appendix 3 Rules'!$A$1:$O$34,15)))+(IF(F345="u",VLOOKUP(F345,'Appendix 3 Rules'!$A$1:$O$34,15))))))</f>
        <v/>
      </c>
      <c r="I345" s="12"/>
      <c r="J345" s="13"/>
      <c r="K345" s="12"/>
      <c r="L345" s="13"/>
      <c r="M345" s="12"/>
      <c r="N345" s="13"/>
      <c r="O345" s="12"/>
      <c r="P345" s="13"/>
      <c r="Q345" s="12"/>
      <c r="R345" s="13"/>
      <c r="S345" s="12"/>
      <c r="T345" s="13"/>
      <c r="U345" s="12"/>
      <c r="V345" s="13"/>
      <c r="W345" s="12"/>
      <c r="X345" s="13"/>
      <c r="Y345" s="12"/>
      <c r="Z345" s="13"/>
      <c r="AA345" s="12"/>
      <c r="AB345" s="13"/>
      <c r="AC345" s="8"/>
      <c r="AD345" s="13"/>
      <c r="AE345" s="8"/>
      <c r="AF345" s="13"/>
      <c r="AG345" s="8"/>
      <c r="AH345" s="13"/>
      <c r="AI345" s="13"/>
      <c r="AJ345" s="13"/>
      <c r="AK345" s="13"/>
      <c r="AL345" s="13"/>
      <c r="AM345" s="13" t="str">
        <f>IF(OR(AE345&lt;&gt;"",AG345&lt;&gt;""),"",IF(AND(F345&lt;&gt;"f",M345&lt;&gt;""),VLOOKUP(F345,'Appendix 3 Rules'!$A$1:$O$34,4,0),""))</f>
        <v/>
      </c>
      <c r="AN345" s="13" t="str">
        <f>IF(Q345="","",VLOOKUP(F345,'Appendix 3 Rules'!$A$1:$N$34,6,FALSE))</f>
        <v/>
      </c>
      <c r="AO345" s="13" t="str">
        <f>IF(AND(F345="f",U345&lt;&gt;""),VLOOKUP(F345,'Appendix 3 Rules'!$A$1:$N$34,8,FALSE),"")</f>
        <v/>
      </c>
    </row>
    <row r="346" spans="1:41" ht="18" customHeight="1" x14ac:dyDescent="0.2">
      <c r="A346" s="66"/>
      <c r="B346" s="70"/>
      <c r="C346" s="9"/>
      <c r="D346" s="10"/>
      <c r="E346" s="9"/>
      <c r="F346" s="8"/>
      <c r="G346" s="20" t="str">
        <f>IF(F346="","",SUMPRODUCT(IF(I346="",0,INDEX('Appendix 3 Rules'!$B$2:$B$18,MATCH(F346,'Appendix 3 Rules'!$A$2:$A$17))))+(IF(K346="",0,INDEX('Appendix 3 Rules'!$C$2:$C$18,MATCH(F346,'Appendix 3 Rules'!$A$2:$A$17))))+(IF(M346="",0,INDEX('Appendix 3 Rules'!$D$2:$D$18,MATCH(F346,'Appendix 3 Rules'!$A$2:$A$17))))+(IF(O346="",0,INDEX('Appendix 3 Rules'!$E$2:$E$18,MATCH(F346,'Appendix 3 Rules'!$A$2:$A$17))))+(IF(Q346="",0,INDEX('Appendix 3 Rules'!$F$2:$F$18,MATCH(F346,'Appendix 3 Rules'!$A$2:$A$17))))+(IF(S346="",0,INDEX('Appendix 3 Rules'!$G$2:$G$18,MATCH(F346,'Appendix 3 Rules'!$A$2:$A$17))))+(IF(U346="",0,INDEX('Appendix 3 Rules'!$H$2:$H$18,MATCH(F346,'Appendix 3 Rules'!$A$2:$A$17))))+(IF(W346="",0,INDEX('Appendix 3 Rules'!$I$2:$I$18,MATCH(F346,'Appendix 3 Rules'!$A$2:$A$17))))+(IF(Y346="",0,INDEX('Appendix 3 Rules'!$J$2:$J$18,MATCH(F346,'Appendix 3 Rules'!$A$2:$A$17))))+(IF(AA346="",0,INDEX('Appendix 3 Rules'!$K$2:$K$18,MATCH(F346,'Appendix 3 Rules'!$A$2:$A$17))))+(IF(AC346="",0,INDEX('Appendix 3 Rules'!$L$2:$L$18,MATCH(F346,'Appendix 3 Rules'!$A$2:$A$17))))+(IF(AE346="",0,INDEX('Appendix 3 Rules'!$M$2:$M$18,MATCH(F346,'Appendix 3 Rules'!$A$2:$A$17))))+(IF(AG346="",0,INDEX('Appendix 3 Rules'!$N$2:$N$18,MATCH(F346,'Appendix 3 Rules'!$A$2:$A$17))))+(IF(F346="gc1",VLOOKUP(F346,'Appendix 3 Rules'!$A$1:$O$34,15)))+(IF(F346="gc2",VLOOKUP(F346,'Appendix 3 Rules'!$A$1:$O$34,15)))+(IF(F346="gc3",VLOOKUP(F346,'Appendix 3 Rules'!$A$1:$O$34,15)))+(IF(F346="gr1",VLOOKUP(F346,'Appendix 3 Rules'!$A$1:$O$34,15)))+(IF(F346="gr2",VLOOKUP(F346,'Appendix 3 Rules'!$A$1:$O$34,15)))+(IF(F346="gr3",VLOOKUP(F346,'Appendix 3 Rules'!$A$1:$O$34,15)))+(IF(F346="h1",VLOOKUP(F346,'Appendix 3 Rules'!$A$1:$O$34,15)))+(IF(F346="h2",VLOOKUP(F346,'Appendix 3 Rules'!$A$1:$O$34,15)))+(IF(F346="h3",VLOOKUP(F346,'Appendix 3 Rules'!$A$1:$O$34,15)))+(IF(F346="i1",VLOOKUP(F346,'Appendix 3 Rules'!$A$1:$O$34,15)))+(IF(F346="i2",VLOOKUP(F346,'Appendix 3 Rules'!$A$1:$O$34,15)))+(IF(F346="j1",VLOOKUP(F346,'Appendix 3 Rules'!$A$1:$O$34,15)))+(IF(F346="j2",VLOOKUP(F346,'Appendix 3 Rules'!$A$1:$O$34,15)))+(IF(F346="k",VLOOKUP(F346,'Appendix 3 Rules'!$A$1:$O$34,15)))+(IF(F346="l1",VLOOKUP(F346,'Appendix 3 Rules'!$A$1:$O$34,15)))+(IF(F346="l2",VLOOKUP(F346,'Appendix 3 Rules'!$A$1:$O$34,15)))+(IF(F346="m1",VLOOKUP(F346,'Appendix 3 Rules'!$A$1:$O$34,15)))+(IF(F346="m2",VLOOKUP(F346,'Appendix 3 Rules'!$A$1:$O$34,15)))+(IF(F346="m3",VLOOKUP(F346,'Appendix 3 Rules'!$A$1:$O$34,15)))+(IF(F346="n",VLOOKUP(F346,'Appendix 3 Rules'!$A$1:$O$34,15)))+(IF(F346="o",VLOOKUP(F346,'Appendix 3 Rules'!$A$1:$O$34,15)))+(IF(F346="p",VLOOKUP(F346,'Appendix 3 Rules'!$A$1:$O$34,15)))+(IF(F346="q",VLOOKUP(F346,'Appendix 3 Rules'!$A$1:$O$34,15)))+(IF(F346="r",VLOOKUP(F346,'Appendix 3 Rules'!$A$1:$O$34,15)))+(IF(F346="s",VLOOKUP(F346,'Appendix 3 Rules'!$A$1:$O$34,15)))+(IF(F346="t",VLOOKUP(F346,'Appendix 3 Rules'!$A$1:$O$34,15)))+(IF(F346="u",VLOOKUP(F346,'Appendix 3 Rules'!$A$1:$O$34,15))))</f>
        <v/>
      </c>
      <c r="H346" s="61" t="str">
        <f>IF(F346="","",IF(OR(F346="d",F346="e",F346="gc1",F346="gc2",F346="gc3",F346="gr1",F346="gr2",F346="gr3",F346="h1",F346="h2",F346="h3",F346="i1",F346="i2",F346="j1",F346="j2",F346="k",F346="l1",F346="l2",F346="m1",F346="m2",F346="m3",F346="n",F346="o",F346="p",F346="q",F346="r",F346="s",F346="t",F346="u",F346="f"),MIN(G346,VLOOKUP(F346,'Appx 3 (Mass) Rules'!$A$1:$D$150,4,0)),MIN(G346,VLOOKUP(F346,'Appx 3 (Mass) Rules'!$A$1:$D$150,4,0),SUMPRODUCT(IF(I346="",0,INDEX('Appendix 3 Rules'!$B$2:$B$18,MATCH(F346,'Appendix 3 Rules'!$A$2:$A$17))))+(IF(K346="",0,INDEX('Appendix 3 Rules'!$C$2:$C$18,MATCH(F346,'Appendix 3 Rules'!$A$2:$A$17))))+(IF(M346="",0,INDEX('Appendix 3 Rules'!$D$2:$D$18,MATCH(F346,'Appendix 3 Rules'!$A$2:$A$17))))+(IF(O346="",0,INDEX('Appendix 3 Rules'!$E$2:$E$18,MATCH(F346,'Appendix 3 Rules'!$A$2:$A$17))))+(IF(Q346="",0,INDEX('Appendix 3 Rules'!$F$2:$F$18,MATCH(F346,'Appendix 3 Rules'!$A$2:$A$17))))+(IF(S346="",0,INDEX('Appendix 3 Rules'!$G$2:$G$18,MATCH(F346,'Appendix 3 Rules'!$A$2:$A$17))))+(IF(U346="",0,INDEX('Appendix 3 Rules'!$H$2:$H$18,MATCH(F346,'Appendix 3 Rules'!$A$2:$A$17))))+(IF(W346="",0,INDEX('Appendix 3 Rules'!$I$2:$I$18,MATCH(F346,'Appendix 3 Rules'!$A$2:$A$17))))+(IF(Y346="",0,INDEX('Appendix 3 Rules'!$J$2:$J$18,MATCH(F346,'Appendix 3 Rules'!$A$2:$A$17))))+(IF(AA346="",0,INDEX('Appendix 3 Rules'!$K$2:$K$18,MATCH(F346,'Appendix 3 Rules'!$A$2:$A$17))))+(IF(AC346="",0,INDEX('Appendix 3 Rules'!$L$2:$L$18,MATCH(F346,'Appendix 3 Rules'!$A$2:$A$17))))+(IF(AE346="",0,INDEX('Appendix 3 Rules'!$M$2:$M$18,MATCH(F346,'Appendix 3 Rules'!$A$2:$A$17))))+(IF(AG346="",0,INDEX('Appendix 3 Rules'!$N$2:$N$18,MATCH(F346,'Appendix 3 Rules'!$A$2:$A$17))))+(IF(F346="gc1",VLOOKUP(F346,'Appendix 3 Rules'!$A$1:$O$34,15)))+(IF(F346="gc2",VLOOKUP(F346,'Appendix 3 Rules'!$A$1:$O$34,15)))+(IF(F346="gc3",VLOOKUP(F346,'Appendix 3 Rules'!$A$1:$O$34,15)))+(IF(F346="gr1",VLOOKUP(F346,'Appendix 3 Rules'!$A$1:$O$34,15)))+(IF(F346="gr2",VLOOKUP(F346,'Appendix 3 Rules'!$A$1:$O$34,15)))+(IF(F346="gr3",VLOOKUP(F346,'Appendix 3 Rules'!$A$1:$O$34,15)))+(IF(F346="h1",VLOOKUP(F346,'Appendix 3 Rules'!$A$1:$O$34,15)))+(IF(F346="h2",VLOOKUP(F346,'Appendix 3 Rules'!$A$1:$O$34,15)))+(IF(F346="h3",VLOOKUP(F346,'Appendix 3 Rules'!$A$1:$O$34,15)))+(IF(F346="i1",VLOOKUP(F346,'Appendix 3 Rules'!$A$1:$O$34,15)))+(IF(F346="i2",VLOOKUP(F346,'Appendix 3 Rules'!$A$1:$O$34,15)))+(IF(F346="j1",VLOOKUP(F346,'Appendix 3 Rules'!$A$1:$O$34,15)))+(IF(F346="j2",VLOOKUP(F346,'Appendix 3 Rules'!$A$1:$O$34,15)))+(IF(F346="k",VLOOKUP(F346,'Appendix 3 Rules'!$A$1:$O$34,15)))+(IF(F346="l1",VLOOKUP(F346,'Appendix 3 Rules'!$A$1:$O$34,15)))+(IF(F346="l2",VLOOKUP(F346,'Appendix 3 Rules'!$A$1:$O$34,15)))+(IF(F346="m1",VLOOKUP(F346,'Appendix 3 Rules'!$A$1:$O$34,15)))+(IF(F346="m2",VLOOKUP(F346,'Appendix 3 Rules'!$A$1:$O$34,15)))+(IF(F346="m3",VLOOKUP(F346,'Appendix 3 Rules'!$A$1:$O$34,15)))+(IF(F346="n",VLOOKUP(F346,'Appendix 3 Rules'!$A$1:$O$34,15)))+(IF(F346="o",VLOOKUP(F346,'Appendix 3 Rules'!$A$1:$O$34,15)))+(IF(F346="p",VLOOKUP(F346,'Appendix 3 Rules'!$A$1:$O$34,15)))+(IF(F346="q",VLOOKUP(F346,'Appendix 3 Rules'!$A$1:$O$34,15)))+(IF(F346="r",VLOOKUP(F346,'Appendix 3 Rules'!$A$1:$O$34,15)))+(IF(F346="s",VLOOKUP(F346,'Appendix 3 Rules'!$A$1:$O$34,15)))+(IF(F346="t",VLOOKUP(F346,'Appendix 3 Rules'!$A$1:$O$34,15)))+(IF(F346="u",VLOOKUP(F346,'Appendix 3 Rules'!$A$1:$O$34,15))))))</f>
        <v/>
      </c>
      <c r="I346" s="11"/>
      <c r="J346" s="14"/>
      <c r="K346" s="11"/>
      <c r="L346" s="14"/>
      <c r="M346" s="11"/>
      <c r="N346" s="14"/>
      <c r="O346" s="11"/>
      <c r="P346" s="14"/>
      <c r="Q346" s="11"/>
      <c r="R346" s="14"/>
      <c r="S346" s="68"/>
      <c r="T346" s="14"/>
      <c r="U346" s="11"/>
      <c r="V346" s="14"/>
      <c r="W346" s="11"/>
      <c r="X346" s="14"/>
      <c r="Y346" s="69"/>
      <c r="Z346" s="14"/>
      <c r="AA346" s="69"/>
      <c r="AB346" s="14"/>
      <c r="AC346" s="8"/>
      <c r="AD346" s="13"/>
      <c r="AE346" s="8"/>
      <c r="AF346" s="13"/>
      <c r="AG346" s="8"/>
      <c r="AH346" s="13"/>
      <c r="AI346" s="13"/>
      <c r="AJ346" s="13"/>
      <c r="AK346" s="13"/>
      <c r="AL346" s="13"/>
      <c r="AM346" s="13" t="str">
        <f>IF(OR(AE346&lt;&gt;"",AG346&lt;&gt;""),"",IF(AND(F346&lt;&gt;"f",M346&lt;&gt;""),VLOOKUP(F346,'Appendix 3 Rules'!$A$1:$O$34,4,0),""))</f>
        <v/>
      </c>
      <c r="AN346" s="13" t="str">
        <f>IF(Q346="","",VLOOKUP(F346,'Appendix 3 Rules'!$A$1:$N$34,6,FALSE))</f>
        <v/>
      </c>
      <c r="AO346" s="13" t="str">
        <f>IF(AND(F346="f",U346&lt;&gt;""),VLOOKUP(F346,'Appendix 3 Rules'!$A$1:$N$34,8,FALSE),"")</f>
        <v/>
      </c>
    </row>
    <row r="347" spans="1:41" ht="18" customHeight="1" x14ac:dyDescent="0.2">
      <c r="B347" s="70"/>
      <c r="C347" s="9"/>
      <c r="D347" s="10"/>
      <c r="E347" s="9"/>
      <c r="F347" s="8"/>
      <c r="G347" s="20" t="str">
        <f>IF(F347="","",SUMPRODUCT(IF(I347="",0,INDEX('Appendix 3 Rules'!$B$2:$B$18,MATCH(F347,'Appendix 3 Rules'!$A$2:$A$17))))+(IF(K347="",0,INDEX('Appendix 3 Rules'!$C$2:$C$18,MATCH(F347,'Appendix 3 Rules'!$A$2:$A$17))))+(IF(M347="",0,INDEX('Appendix 3 Rules'!$D$2:$D$18,MATCH(F347,'Appendix 3 Rules'!$A$2:$A$17))))+(IF(O347="",0,INDEX('Appendix 3 Rules'!$E$2:$E$18,MATCH(F347,'Appendix 3 Rules'!$A$2:$A$17))))+(IF(Q347="",0,INDEX('Appendix 3 Rules'!$F$2:$F$18,MATCH(F347,'Appendix 3 Rules'!$A$2:$A$17))))+(IF(S347="",0,INDEX('Appendix 3 Rules'!$G$2:$G$18,MATCH(F347,'Appendix 3 Rules'!$A$2:$A$17))))+(IF(U347="",0,INDEX('Appendix 3 Rules'!$H$2:$H$18,MATCH(F347,'Appendix 3 Rules'!$A$2:$A$17))))+(IF(W347="",0,INDEX('Appendix 3 Rules'!$I$2:$I$18,MATCH(F347,'Appendix 3 Rules'!$A$2:$A$17))))+(IF(Y347="",0,INDEX('Appendix 3 Rules'!$J$2:$J$18,MATCH(F347,'Appendix 3 Rules'!$A$2:$A$17))))+(IF(AA347="",0,INDEX('Appendix 3 Rules'!$K$2:$K$18,MATCH(F347,'Appendix 3 Rules'!$A$2:$A$17))))+(IF(AC347="",0,INDEX('Appendix 3 Rules'!$L$2:$L$18,MATCH(F347,'Appendix 3 Rules'!$A$2:$A$17))))+(IF(AE347="",0,INDEX('Appendix 3 Rules'!$M$2:$M$18,MATCH(F347,'Appendix 3 Rules'!$A$2:$A$17))))+(IF(AG347="",0,INDEX('Appendix 3 Rules'!$N$2:$N$18,MATCH(F347,'Appendix 3 Rules'!$A$2:$A$17))))+(IF(F347="gc1",VLOOKUP(F347,'Appendix 3 Rules'!$A$1:$O$34,15)))+(IF(F347="gc2",VLOOKUP(F347,'Appendix 3 Rules'!$A$1:$O$34,15)))+(IF(F347="gc3",VLOOKUP(F347,'Appendix 3 Rules'!$A$1:$O$34,15)))+(IF(F347="gr1",VLOOKUP(F347,'Appendix 3 Rules'!$A$1:$O$34,15)))+(IF(F347="gr2",VLOOKUP(F347,'Appendix 3 Rules'!$A$1:$O$34,15)))+(IF(F347="gr3",VLOOKUP(F347,'Appendix 3 Rules'!$A$1:$O$34,15)))+(IF(F347="h1",VLOOKUP(F347,'Appendix 3 Rules'!$A$1:$O$34,15)))+(IF(F347="h2",VLOOKUP(F347,'Appendix 3 Rules'!$A$1:$O$34,15)))+(IF(F347="h3",VLOOKUP(F347,'Appendix 3 Rules'!$A$1:$O$34,15)))+(IF(F347="i1",VLOOKUP(F347,'Appendix 3 Rules'!$A$1:$O$34,15)))+(IF(F347="i2",VLOOKUP(F347,'Appendix 3 Rules'!$A$1:$O$34,15)))+(IF(F347="j1",VLOOKUP(F347,'Appendix 3 Rules'!$A$1:$O$34,15)))+(IF(F347="j2",VLOOKUP(F347,'Appendix 3 Rules'!$A$1:$O$34,15)))+(IF(F347="k",VLOOKUP(F347,'Appendix 3 Rules'!$A$1:$O$34,15)))+(IF(F347="l1",VLOOKUP(F347,'Appendix 3 Rules'!$A$1:$O$34,15)))+(IF(F347="l2",VLOOKUP(F347,'Appendix 3 Rules'!$A$1:$O$34,15)))+(IF(F347="m1",VLOOKUP(F347,'Appendix 3 Rules'!$A$1:$O$34,15)))+(IF(F347="m2",VLOOKUP(F347,'Appendix 3 Rules'!$A$1:$O$34,15)))+(IF(F347="m3",VLOOKUP(F347,'Appendix 3 Rules'!$A$1:$O$34,15)))+(IF(F347="n",VLOOKUP(F347,'Appendix 3 Rules'!$A$1:$O$34,15)))+(IF(F347="o",VLOOKUP(F347,'Appendix 3 Rules'!$A$1:$O$34,15)))+(IF(F347="p",VLOOKUP(F347,'Appendix 3 Rules'!$A$1:$O$34,15)))+(IF(F347="q",VLOOKUP(F347,'Appendix 3 Rules'!$A$1:$O$34,15)))+(IF(F347="r",VLOOKUP(F347,'Appendix 3 Rules'!$A$1:$O$34,15)))+(IF(F347="s",VLOOKUP(F347,'Appendix 3 Rules'!$A$1:$O$34,15)))+(IF(F347="t",VLOOKUP(F347,'Appendix 3 Rules'!$A$1:$O$34,15)))+(IF(F347="u",VLOOKUP(F347,'Appendix 3 Rules'!$A$1:$O$34,15))))</f>
        <v/>
      </c>
      <c r="H347" s="61" t="str">
        <f>IF(F347="","",IF(OR(F347="d",F347="e",F347="gc1",F347="gc2",F347="gc3",F347="gr1",F347="gr2",F347="gr3",F347="h1",F347="h2",F347="h3",F347="i1",F347="i2",F347="j1",F347="j2",F347="k",F347="l1",F347="l2",F347="m1",F347="m2",F347="m3",F347="n",F347="o",F347="p",F347="q",F347="r",F347="s",F347="t",F347="u",F347="f"),MIN(G347,VLOOKUP(F347,'Appx 3 (Mass) Rules'!$A$1:$D$150,4,0)),MIN(G347,VLOOKUP(F347,'Appx 3 (Mass) Rules'!$A$1:$D$150,4,0),SUMPRODUCT(IF(I347="",0,INDEX('Appendix 3 Rules'!$B$2:$B$18,MATCH(F347,'Appendix 3 Rules'!$A$2:$A$17))))+(IF(K347="",0,INDEX('Appendix 3 Rules'!$C$2:$C$18,MATCH(F347,'Appendix 3 Rules'!$A$2:$A$17))))+(IF(M347="",0,INDEX('Appendix 3 Rules'!$D$2:$D$18,MATCH(F347,'Appendix 3 Rules'!$A$2:$A$17))))+(IF(O347="",0,INDEX('Appendix 3 Rules'!$E$2:$E$18,MATCH(F347,'Appendix 3 Rules'!$A$2:$A$17))))+(IF(Q347="",0,INDEX('Appendix 3 Rules'!$F$2:$F$18,MATCH(F347,'Appendix 3 Rules'!$A$2:$A$17))))+(IF(S347="",0,INDEX('Appendix 3 Rules'!$G$2:$G$18,MATCH(F347,'Appendix 3 Rules'!$A$2:$A$17))))+(IF(U347="",0,INDEX('Appendix 3 Rules'!$H$2:$H$18,MATCH(F347,'Appendix 3 Rules'!$A$2:$A$17))))+(IF(W347="",0,INDEX('Appendix 3 Rules'!$I$2:$I$18,MATCH(F347,'Appendix 3 Rules'!$A$2:$A$17))))+(IF(Y347="",0,INDEX('Appendix 3 Rules'!$J$2:$J$18,MATCH(F347,'Appendix 3 Rules'!$A$2:$A$17))))+(IF(AA347="",0,INDEX('Appendix 3 Rules'!$K$2:$K$18,MATCH(F347,'Appendix 3 Rules'!$A$2:$A$17))))+(IF(AC347="",0,INDEX('Appendix 3 Rules'!$L$2:$L$18,MATCH(F347,'Appendix 3 Rules'!$A$2:$A$17))))+(IF(AE347="",0,INDEX('Appendix 3 Rules'!$M$2:$M$18,MATCH(F347,'Appendix 3 Rules'!$A$2:$A$17))))+(IF(AG347="",0,INDEX('Appendix 3 Rules'!$N$2:$N$18,MATCH(F347,'Appendix 3 Rules'!$A$2:$A$17))))+(IF(F347="gc1",VLOOKUP(F347,'Appendix 3 Rules'!$A$1:$O$34,15)))+(IF(F347="gc2",VLOOKUP(F347,'Appendix 3 Rules'!$A$1:$O$34,15)))+(IF(F347="gc3",VLOOKUP(F347,'Appendix 3 Rules'!$A$1:$O$34,15)))+(IF(F347="gr1",VLOOKUP(F347,'Appendix 3 Rules'!$A$1:$O$34,15)))+(IF(F347="gr2",VLOOKUP(F347,'Appendix 3 Rules'!$A$1:$O$34,15)))+(IF(F347="gr3",VLOOKUP(F347,'Appendix 3 Rules'!$A$1:$O$34,15)))+(IF(F347="h1",VLOOKUP(F347,'Appendix 3 Rules'!$A$1:$O$34,15)))+(IF(F347="h2",VLOOKUP(F347,'Appendix 3 Rules'!$A$1:$O$34,15)))+(IF(F347="h3",VLOOKUP(F347,'Appendix 3 Rules'!$A$1:$O$34,15)))+(IF(F347="i1",VLOOKUP(F347,'Appendix 3 Rules'!$A$1:$O$34,15)))+(IF(F347="i2",VLOOKUP(F347,'Appendix 3 Rules'!$A$1:$O$34,15)))+(IF(F347="j1",VLOOKUP(F347,'Appendix 3 Rules'!$A$1:$O$34,15)))+(IF(F347="j2",VLOOKUP(F347,'Appendix 3 Rules'!$A$1:$O$34,15)))+(IF(F347="k",VLOOKUP(F347,'Appendix 3 Rules'!$A$1:$O$34,15)))+(IF(F347="l1",VLOOKUP(F347,'Appendix 3 Rules'!$A$1:$O$34,15)))+(IF(F347="l2",VLOOKUP(F347,'Appendix 3 Rules'!$A$1:$O$34,15)))+(IF(F347="m1",VLOOKUP(F347,'Appendix 3 Rules'!$A$1:$O$34,15)))+(IF(F347="m2",VLOOKUP(F347,'Appendix 3 Rules'!$A$1:$O$34,15)))+(IF(F347="m3",VLOOKUP(F347,'Appendix 3 Rules'!$A$1:$O$34,15)))+(IF(F347="n",VLOOKUP(F347,'Appendix 3 Rules'!$A$1:$O$34,15)))+(IF(F347="o",VLOOKUP(F347,'Appendix 3 Rules'!$A$1:$O$34,15)))+(IF(F347="p",VLOOKUP(F347,'Appendix 3 Rules'!$A$1:$O$34,15)))+(IF(F347="q",VLOOKUP(F347,'Appendix 3 Rules'!$A$1:$O$34,15)))+(IF(F347="r",VLOOKUP(F347,'Appendix 3 Rules'!$A$1:$O$34,15)))+(IF(F347="s",VLOOKUP(F347,'Appendix 3 Rules'!$A$1:$O$34,15)))+(IF(F347="t",VLOOKUP(F347,'Appendix 3 Rules'!$A$1:$O$34,15)))+(IF(F347="u",VLOOKUP(F347,'Appendix 3 Rules'!$A$1:$O$34,15))))))</f>
        <v/>
      </c>
      <c r="I347" s="12"/>
      <c r="J347" s="13"/>
      <c r="K347" s="12"/>
      <c r="L347" s="13"/>
      <c r="M347" s="12"/>
      <c r="N347" s="13"/>
      <c r="O347" s="12"/>
      <c r="P347" s="13"/>
      <c r="Q347" s="12"/>
      <c r="R347" s="13"/>
      <c r="S347" s="12"/>
      <c r="T347" s="13"/>
      <c r="U347" s="12"/>
      <c r="V347" s="13"/>
      <c r="W347" s="12"/>
      <c r="X347" s="13"/>
      <c r="Y347" s="12"/>
      <c r="Z347" s="13"/>
      <c r="AA347" s="12"/>
      <c r="AB347" s="13"/>
      <c r="AC347" s="8"/>
      <c r="AD347" s="13"/>
      <c r="AE347" s="8"/>
      <c r="AF347" s="13"/>
      <c r="AG347" s="8"/>
      <c r="AH347" s="13"/>
      <c r="AI347" s="13"/>
      <c r="AJ347" s="13"/>
      <c r="AK347" s="13"/>
      <c r="AL347" s="13"/>
      <c r="AM347" s="13" t="str">
        <f>IF(OR(AE347&lt;&gt;"",AG347&lt;&gt;""),"",IF(AND(F347&lt;&gt;"f",M347&lt;&gt;""),VLOOKUP(F347,'Appendix 3 Rules'!$A$1:$O$34,4,0),""))</f>
        <v/>
      </c>
      <c r="AN347" s="13" t="str">
        <f>IF(Q347="","",VLOOKUP(F347,'Appendix 3 Rules'!$A$1:$N$34,6,FALSE))</f>
        <v/>
      </c>
      <c r="AO347" s="13" t="str">
        <f>IF(AND(F347="f",U347&lt;&gt;""),VLOOKUP(F347,'Appendix 3 Rules'!$A$1:$N$34,8,FALSE),"")</f>
        <v/>
      </c>
    </row>
    <row r="348" spans="1:41" ht="18" customHeight="1" x14ac:dyDescent="0.2">
      <c r="B348" s="70"/>
      <c r="C348" s="9"/>
      <c r="D348" s="10"/>
      <c r="E348" s="9"/>
      <c r="F348" s="8"/>
      <c r="G348" s="20" t="str">
        <f>IF(F348="","",SUMPRODUCT(IF(I348="",0,INDEX('Appendix 3 Rules'!$B$2:$B$18,MATCH(F348,'Appendix 3 Rules'!$A$2:$A$17))))+(IF(K348="",0,INDEX('Appendix 3 Rules'!$C$2:$C$18,MATCH(F348,'Appendix 3 Rules'!$A$2:$A$17))))+(IF(M348="",0,INDEX('Appendix 3 Rules'!$D$2:$D$18,MATCH(F348,'Appendix 3 Rules'!$A$2:$A$17))))+(IF(O348="",0,INDEX('Appendix 3 Rules'!$E$2:$E$18,MATCH(F348,'Appendix 3 Rules'!$A$2:$A$17))))+(IF(Q348="",0,INDEX('Appendix 3 Rules'!$F$2:$F$18,MATCH(F348,'Appendix 3 Rules'!$A$2:$A$17))))+(IF(S348="",0,INDEX('Appendix 3 Rules'!$G$2:$G$18,MATCH(F348,'Appendix 3 Rules'!$A$2:$A$17))))+(IF(U348="",0,INDEX('Appendix 3 Rules'!$H$2:$H$18,MATCH(F348,'Appendix 3 Rules'!$A$2:$A$17))))+(IF(W348="",0,INDEX('Appendix 3 Rules'!$I$2:$I$18,MATCH(F348,'Appendix 3 Rules'!$A$2:$A$17))))+(IF(Y348="",0,INDEX('Appendix 3 Rules'!$J$2:$J$18,MATCH(F348,'Appendix 3 Rules'!$A$2:$A$17))))+(IF(AA348="",0,INDEX('Appendix 3 Rules'!$K$2:$K$18,MATCH(F348,'Appendix 3 Rules'!$A$2:$A$17))))+(IF(AC348="",0,INDEX('Appendix 3 Rules'!$L$2:$L$18,MATCH(F348,'Appendix 3 Rules'!$A$2:$A$17))))+(IF(AE348="",0,INDEX('Appendix 3 Rules'!$M$2:$M$18,MATCH(F348,'Appendix 3 Rules'!$A$2:$A$17))))+(IF(AG348="",0,INDEX('Appendix 3 Rules'!$N$2:$N$18,MATCH(F348,'Appendix 3 Rules'!$A$2:$A$17))))+(IF(F348="gc1",VLOOKUP(F348,'Appendix 3 Rules'!$A$1:$O$34,15)))+(IF(F348="gc2",VLOOKUP(F348,'Appendix 3 Rules'!$A$1:$O$34,15)))+(IF(F348="gc3",VLOOKUP(F348,'Appendix 3 Rules'!$A$1:$O$34,15)))+(IF(F348="gr1",VLOOKUP(F348,'Appendix 3 Rules'!$A$1:$O$34,15)))+(IF(F348="gr2",VLOOKUP(F348,'Appendix 3 Rules'!$A$1:$O$34,15)))+(IF(F348="gr3",VLOOKUP(F348,'Appendix 3 Rules'!$A$1:$O$34,15)))+(IF(F348="h1",VLOOKUP(F348,'Appendix 3 Rules'!$A$1:$O$34,15)))+(IF(F348="h2",VLOOKUP(F348,'Appendix 3 Rules'!$A$1:$O$34,15)))+(IF(F348="h3",VLOOKUP(F348,'Appendix 3 Rules'!$A$1:$O$34,15)))+(IF(F348="i1",VLOOKUP(F348,'Appendix 3 Rules'!$A$1:$O$34,15)))+(IF(F348="i2",VLOOKUP(F348,'Appendix 3 Rules'!$A$1:$O$34,15)))+(IF(F348="j1",VLOOKUP(F348,'Appendix 3 Rules'!$A$1:$O$34,15)))+(IF(F348="j2",VLOOKUP(F348,'Appendix 3 Rules'!$A$1:$O$34,15)))+(IF(F348="k",VLOOKUP(F348,'Appendix 3 Rules'!$A$1:$O$34,15)))+(IF(F348="l1",VLOOKUP(F348,'Appendix 3 Rules'!$A$1:$O$34,15)))+(IF(F348="l2",VLOOKUP(F348,'Appendix 3 Rules'!$A$1:$O$34,15)))+(IF(F348="m1",VLOOKUP(F348,'Appendix 3 Rules'!$A$1:$O$34,15)))+(IF(F348="m2",VLOOKUP(F348,'Appendix 3 Rules'!$A$1:$O$34,15)))+(IF(F348="m3",VLOOKUP(F348,'Appendix 3 Rules'!$A$1:$O$34,15)))+(IF(F348="n",VLOOKUP(F348,'Appendix 3 Rules'!$A$1:$O$34,15)))+(IF(F348="o",VLOOKUP(F348,'Appendix 3 Rules'!$A$1:$O$34,15)))+(IF(F348="p",VLOOKUP(F348,'Appendix 3 Rules'!$A$1:$O$34,15)))+(IF(F348="q",VLOOKUP(F348,'Appendix 3 Rules'!$A$1:$O$34,15)))+(IF(F348="r",VLOOKUP(F348,'Appendix 3 Rules'!$A$1:$O$34,15)))+(IF(F348="s",VLOOKUP(F348,'Appendix 3 Rules'!$A$1:$O$34,15)))+(IF(F348="t",VLOOKUP(F348,'Appendix 3 Rules'!$A$1:$O$34,15)))+(IF(F348="u",VLOOKUP(F348,'Appendix 3 Rules'!$A$1:$O$34,15))))</f>
        <v/>
      </c>
      <c r="H348" s="61" t="str">
        <f>IF(F348="","",IF(OR(F348="d",F348="e",F348="gc1",F348="gc2",F348="gc3",F348="gr1",F348="gr2",F348="gr3",F348="h1",F348="h2",F348="h3",F348="i1",F348="i2",F348="j1",F348="j2",F348="k",F348="l1",F348="l2",F348="m1",F348="m2",F348="m3",F348="n",F348="o",F348="p",F348="q",F348="r",F348="s",F348="t",F348="u",F348="f"),MIN(G348,VLOOKUP(F348,'Appx 3 (Mass) Rules'!$A$1:$D$150,4,0)),MIN(G348,VLOOKUP(F348,'Appx 3 (Mass) Rules'!$A$1:$D$150,4,0),SUMPRODUCT(IF(I348="",0,INDEX('Appendix 3 Rules'!$B$2:$B$18,MATCH(F348,'Appendix 3 Rules'!$A$2:$A$17))))+(IF(K348="",0,INDEX('Appendix 3 Rules'!$C$2:$C$18,MATCH(F348,'Appendix 3 Rules'!$A$2:$A$17))))+(IF(M348="",0,INDEX('Appendix 3 Rules'!$D$2:$D$18,MATCH(F348,'Appendix 3 Rules'!$A$2:$A$17))))+(IF(O348="",0,INDEX('Appendix 3 Rules'!$E$2:$E$18,MATCH(F348,'Appendix 3 Rules'!$A$2:$A$17))))+(IF(Q348="",0,INDEX('Appendix 3 Rules'!$F$2:$F$18,MATCH(F348,'Appendix 3 Rules'!$A$2:$A$17))))+(IF(S348="",0,INDEX('Appendix 3 Rules'!$G$2:$G$18,MATCH(F348,'Appendix 3 Rules'!$A$2:$A$17))))+(IF(U348="",0,INDEX('Appendix 3 Rules'!$H$2:$H$18,MATCH(F348,'Appendix 3 Rules'!$A$2:$A$17))))+(IF(W348="",0,INDEX('Appendix 3 Rules'!$I$2:$I$18,MATCH(F348,'Appendix 3 Rules'!$A$2:$A$17))))+(IF(Y348="",0,INDEX('Appendix 3 Rules'!$J$2:$J$18,MATCH(F348,'Appendix 3 Rules'!$A$2:$A$17))))+(IF(AA348="",0,INDEX('Appendix 3 Rules'!$K$2:$K$18,MATCH(F348,'Appendix 3 Rules'!$A$2:$A$17))))+(IF(AC348="",0,INDEX('Appendix 3 Rules'!$L$2:$L$18,MATCH(F348,'Appendix 3 Rules'!$A$2:$A$17))))+(IF(AE348="",0,INDEX('Appendix 3 Rules'!$M$2:$M$18,MATCH(F348,'Appendix 3 Rules'!$A$2:$A$17))))+(IF(AG348="",0,INDEX('Appendix 3 Rules'!$N$2:$N$18,MATCH(F348,'Appendix 3 Rules'!$A$2:$A$17))))+(IF(F348="gc1",VLOOKUP(F348,'Appendix 3 Rules'!$A$1:$O$34,15)))+(IF(F348="gc2",VLOOKUP(F348,'Appendix 3 Rules'!$A$1:$O$34,15)))+(IF(F348="gc3",VLOOKUP(F348,'Appendix 3 Rules'!$A$1:$O$34,15)))+(IF(F348="gr1",VLOOKUP(F348,'Appendix 3 Rules'!$A$1:$O$34,15)))+(IF(F348="gr2",VLOOKUP(F348,'Appendix 3 Rules'!$A$1:$O$34,15)))+(IF(F348="gr3",VLOOKUP(F348,'Appendix 3 Rules'!$A$1:$O$34,15)))+(IF(F348="h1",VLOOKUP(F348,'Appendix 3 Rules'!$A$1:$O$34,15)))+(IF(F348="h2",VLOOKUP(F348,'Appendix 3 Rules'!$A$1:$O$34,15)))+(IF(F348="h3",VLOOKUP(F348,'Appendix 3 Rules'!$A$1:$O$34,15)))+(IF(F348="i1",VLOOKUP(F348,'Appendix 3 Rules'!$A$1:$O$34,15)))+(IF(F348="i2",VLOOKUP(F348,'Appendix 3 Rules'!$A$1:$O$34,15)))+(IF(F348="j1",VLOOKUP(F348,'Appendix 3 Rules'!$A$1:$O$34,15)))+(IF(F348="j2",VLOOKUP(F348,'Appendix 3 Rules'!$A$1:$O$34,15)))+(IF(F348="k",VLOOKUP(F348,'Appendix 3 Rules'!$A$1:$O$34,15)))+(IF(F348="l1",VLOOKUP(F348,'Appendix 3 Rules'!$A$1:$O$34,15)))+(IF(F348="l2",VLOOKUP(F348,'Appendix 3 Rules'!$A$1:$O$34,15)))+(IF(F348="m1",VLOOKUP(F348,'Appendix 3 Rules'!$A$1:$O$34,15)))+(IF(F348="m2",VLOOKUP(F348,'Appendix 3 Rules'!$A$1:$O$34,15)))+(IF(F348="m3",VLOOKUP(F348,'Appendix 3 Rules'!$A$1:$O$34,15)))+(IF(F348="n",VLOOKUP(F348,'Appendix 3 Rules'!$A$1:$O$34,15)))+(IF(F348="o",VLOOKUP(F348,'Appendix 3 Rules'!$A$1:$O$34,15)))+(IF(F348="p",VLOOKUP(F348,'Appendix 3 Rules'!$A$1:$O$34,15)))+(IF(F348="q",VLOOKUP(F348,'Appendix 3 Rules'!$A$1:$O$34,15)))+(IF(F348="r",VLOOKUP(F348,'Appendix 3 Rules'!$A$1:$O$34,15)))+(IF(F348="s",VLOOKUP(F348,'Appendix 3 Rules'!$A$1:$O$34,15)))+(IF(F348="t",VLOOKUP(F348,'Appendix 3 Rules'!$A$1:$O$34,15)))+(IF(F348="u",VLOOKUP(F348,'Appendix 3 Rules'!$A$1:$O$34,15))))))</f>
        <v/>
      </c>
      <c r="I348" s="11"/>
      <c r="J348" s="14"/>
      <c r="K348" s="11"/>
      <c r="L348" s="14"/>
      <c r="M348" s="11"/>
      <c r="N348" s="14"/>
      <c r="O348" s="11"/>
      <c r="P348" s="14"/>
      <c r="Q348" s="11"/>
      <c r="R348" s="14"/>
      <c r="S348" s="68"/>
      <c r="T348" s="14"/>
      <c r="U348" s="11"/>
      <c r="V348" s="14"/>
      <c r="W348" s="11"/>
      <c r="X348" s="14"/>
      <c r="Y348" s="69"/>
      <c r="Z348" s="14"/>
      <c r="AA348" s="69"/>
      <c r="AB348" s="14"/>
      <c r="AC348" s="8"/>
      <c r="AD348" s="13"/>
      <c r="AE348" s="8"/>
      <c r="AF348" s="13"/>
      <c r="AG348" s="8"/>
      <c r="AH348" s="13"/>
      <c r="AI348" s="13"/>
      <c r="AJ348" s="13"/>
      <c r="AK348" s="13"/>
      <c r="AL348" s="13"/>
      <c r="AM348" s="13" t="str">
        <f>IF(OR(AE348&lt;&gt;"",AG348&lt;&gt;""),"",IF(AND(F348&lt;&gt;"f",M348&lt;&gt;""),VLOOKUP(F348,'Appendix 3 Rules'!$A$1:$O$34,4,0),""))</f>
        <v/>
      </c>
      <c r="AN348" s="13" t="str">
        <f>IF(Q348="","",VLOOKUP(F348,'Appendix 3 Rules'!$A$1:$N$34,6,FALSE))</f>
        <v/>
      </c>
      <c r="AO348" s="13" t="str">
        <f>IF(AND(F348="f",U348&lt;&gt;""),VLOOKUP(F348,'Appendix 3 Rules'!$A$1:$N$34,8,FALSE),"")</f>
        <v/>
      </c>
    </row>
    <row r="349" spans="1:41" ht="18" customHeight="1" x14ac:dyDescent="0.2">
      <c r="B349" s="70"/>
      <c r="C349" s="9"/>
      <c r="D349" s="10"/>
      <c r="E349" s="9"/>
      <c r="F349" s="8"/>
      <c r="G349" s="20" t="str">
        <f>IF(F349="","",SUMPRODUCT(IF(I349="",0,INDEX('Appendix 3 Rules'!$B$2:$B$18,MATCH(F349,'Appendix 3 Rules'!$A$2:$A$17))))+(IF(K349="",0,INDEX('Appendix 3 Rules'!$C$2:$C$18,MATCH(F349,'Appendix 3 Rules'!$A$2:$A$17))))+(IF(M349="",0,INDEX('Appendix 3 Rules'!$D$2:$D$18,MATCH(F349,'Appendix 3 Rules'!$A$2:$A$17))))+(IF(O349="",0,INDEX('Appendix 3 Rules'!$E$2:$E$18,MATCH(F349,'Appendix 3 Rules'!$A$2:$A$17))))+(IF(Q349="",0,INDEX('Appendix 3 Rules'!$F$2:$F$18,MATCH(F349,'Appendix 3 Rules'!$A$2:$A$17))))+(IF(S349="",0,INDEX('Appendix 3 Rules'!$G$2:$G$18,MATCH(F349,'Appendix 3 Rules'!$A$2:$A$17))))+(IF(U349="",0,INDEX('Appendix 3 Rules'!$H$2:$H$18,MATCH(F349,'Appendix 3 Rules'!$A$2:$A$17))))+(IF(W349="",0,INDEX('Appendix 3 Rules'!$I$2:$I$18,MATCH(F349,'Appendix 3 Rules'!$A$2:$A$17))))+(IF(Y349="",0,INDEX('Appendix 3 Rules'!$J$2:$J$18,MATCH(F349,'Appendix 3 Rules'!$A$2:$A$17))))+(IF(AA349="",0,INDEX('Appendix 3 Rules'!$K$2:$K$18,MATCH(F349,'Appendix 3 Rules'!$A$2:$A$17))))+(IF(AC349="",0,INDEX('Appendix 3 Rules'!$L$2:$L$18,MATCH(F349,'Appendix 3 Rules'!$A$2:$A$17))))+(IF(AE349="",0,INDEX('Appendix 3 Rules'!$M$2:$M$18,MATCH(F349,'Appendix 3 Rules'!$A$2:$A$17))))+(IF(AG349="",0,INDEX('Appendix 3 Rules'!$N$2:$N$18,MATCH(F349,'Appendix 3 Rules'!$A$2:$A$17))))+(IF(F349="gc1",VLOOKUP(F349,'Appendix 3 Rules'!$A$1:$O$34,15)))+(IF(F349="gc2",VLOOKUP(F349,'Appendix 3 Rules'!$A$1:$O$34,15)))+(IF(F349="gc3",VLOOKUP(F349,'Appendix 3 Rules'!$A$1:$O$34,15)))+(IF(F349="gr1",VLOOKUP(F349,'Appendix 3 Rules'!$A$1:$O$34,15)))+(IF(F349="gr2",VLOOKUP(F349,'Appendix 3 Rules'!$A$1:$O$34,15)))+(IF(F349="gr3",VLOOKUP(F349,'Appendix 3 Rules'!$A$1:$O$34,15)))+(IF(F349="h1",VLOOKUP(F349,'Appendix 3 Rules'!$A$1:$O$34,15)))+(IF(F349="h2",VLOOKUP(F349,'Appendix 3 Rules'!$A$1:$O$34,15)))+(IF(F349="h3",VLOOKUP(F349,'Appendix 3 Rules'!$A$1:$O$34,15)))+(IF(F349="i1",VLOOKUP(F349,'Appendix 3 Rules'!$A$1:$O$34,15)))+(IF(F349="i2",VLOOKUP(F349,'Appendix 3 Rules'!$A$1:$O$34,15)))+(IF(F349="j1",VLOOKUP(F349,'Appendix 3 Rules'!$A$1:$O$34,15)))+(IF(F349="j2",VLOOKUP(F349,'Appendix 3 Rules'!$A$1:$O$34,15)))+(IF(F349="k",VLOOKUP(F349,'Appendix 3 Rules'!$A$1:$O$34,15)))+(IF(F349="l1",VLOOKUP(F349,'Appendix 3 Rules'!$A$1:$O$34,15)))+(IF(F349="l2",VLOOKUP(F349,'Appendix 3 Rules'!$A$1:$O$34,15)))+(IF(F349="m1",VLOOKUP(F349,'Appendix 3 Rules'!$A$1:$O$34,15)))+(IF(F349="m2",VLOOKUP(F349,'Appendix 3 Rules'!$A$1:$O$34,15)))+(IF(F349="m3",VLOOKUP(F349,'Appendix 3 Rules'!$A$1:$O$34,15)))+(IF(F349="n",VLOOKUP(F349,'Appendix 3 Rules'!$A$1:$O$34,15)))+(IF(F349="o",VLOOKUP(F349,'Appendix 3 Rules'!$A$1:$O$34,15)))+(IF(F349="p",VLOOKUP(F349,'Appendix 3 Rules'!$A$1:$O$34,15)))+(IF(F349="q",VLOOKUP(F349,'Appendix 3 Rules'!$A$1:$O$34,15)))+(IF(F349="r",VLOOKUP(F349,'Appendix 3 Rules'!$A$1:$O$34,15)))+(IF(F349="s",VLOOKUP(F349,'Appendix 3 Rules'!$A$1:$O$34,15)))+(IF(F349="t",VLOOKUP(F349,'Appendix 3 Rules'!$A$1:$O$34,15)))+(IF(F349="u",VLOOKUP(F349,'Appendix 3 Rules'!$A$1:$O$34,15))))</f>
        <v/>
      </c>
      <c r="H349" s="61" t="str">
        <f>IF(F349="","",IF(OR(F349="d",F349="e",F349="gc1",F349="gc2",F349="gc3",F349="gr1",F349="gr2",F349="gr3",F349="h1",F349="h2",F349="h3",F349="i1",F349="i2",F349="j1",F349="j2",F349="k",F349="l1",F349="l2",F349="m1",F349="m2",F349="m3",F349="n",F349="o",F349="p",F349="q",F349="r",F349="s",F349="t",F349="u",F349="f"),MIN(G349,VLOOKUP(F349,'Appx 3 (Mass) Rules'!$A$1:$D$150,4,0)),MIN(G349,VLOOKUP(F349,'Appx 3 (Mass) Rules'!$A$1:$D$150,4,0),SUMPRODUCT(IF(I349="",0,INDEX('Appendix 3 Rules'!$B$2:$B$18,MATCH(F349,'Appendix 3 Rules'!$A$2:$A$17))))+(IF(K349="",0,INDEX('Appendix 3 Rules'!$C$2:$C$18,MATCH(F349,'Appendix 3 Rules'!$A$2:$A$17))))+(IF(M349="",0,INDEX('Appendix 3 Rules'!$D$2:$D$18,MATCH(F349,'Appendix 3 Rules'!$A$2:$A$17))))+(IF(O349="",0,INDEX('Appendix 3 Rules'!$E$2:$E$18,MATCH(F349,'Appendix 3 Rules'!$A$2:$A$17))))+(IF(Q349="",0,INDEX('Appendix 3 Rules'!$F$2:$F$18,MATCH(F349,'Appendix 3 Rules'!$A$2:$A$17))))+(IF(S349="",0,INDEX('Appendix 3 Rules'!$G$2:$G$18,MATCH(F349,'Appendix 3 Rules'!$A$2:$A$17))))+(IF(U349="",0,INDEX('Appendix 3 Rules'!$H$2:$H$18,MATCH(F349,'Appendix 3 Rules'!$A$2:$A$17))))+(IF(W349="",0,INDEX('Appendix 3 Rules'!$I$2:$I$18,MATCH(F349,'Appendix 3 Rules'!$A$2:$A$17))))+(IF(Y349="",0,INDEX('Appendix 3 Rules'!$J$2:$J$18,MATCH(F349,'Appendix 3 Rules'!$A$2:$A$17))))+(IF(AA349="",0,INDEX('Appendix 3 Rules'!$K$2:$K$18,MATCH(F349,'Appendix 3 Rules'!$A$2:$A$17))))+(IF(AC349="",0,INDEX('Appendix 3 Rules'!$L$2:$L$18,MATCH(F349,'Appendix 3 Rules'!$A$2:$A$17))))+(IF(AE349="",0,INDEX('Appendix 3 Rules'!$M$2:$M$18,MATCH(F349,'Appendix 3 Rules'!$A$2:$A$17))))+(IF(AG349="",0,INDEX('Appendix 3 Rules'!$N$2:$N$18,MATCH(F349,'Appendix 3 Rules'!$A$2:$A$17))))+(IF(F349="gc1",VLOOKUP(F349,'Appendix 3 Rules'!$A$1:$O$34,15)))+(IF(F349="gc2",VLOOKUP(F349,'Appendix 3 Rules'!$A$1:$O$34,15)))+(IF(F349="gc3",VLOOKUP(F349,'Appendix 3 Rules'!$A$1:$O$34,15)))+(IF(F349="gr1",VLOOKUP(F349,'Appendix 3 Rules'!$A$1:$O$34,15)))+(IF(F349="gr2",VLOOKUP(F349,'Appendix 3 Rules'!$A$1:$O$34,15)))+(IF(F349="gr3",VLOOKUP(F349,'Appendix 3 Rules'!$A$1:$O$34,15)))+(IF(F349="h1",VLOOKUP(F349,'Appendix 3 Rules'!$A$1:$O$34,15)))+(IF(F349="h2",VLOOKUP(F349,'Appendix 3 Rules'!$A$1:$O$34,15)))+(IF(F349="h3",VLOOKUP(F349,'Appendix 3 Rules'!$A$1:$O$34,15)))+(IF(F349="i1",VLOOKUP(F349,'Appendix 3 Rules'!$A$1:$O$34,15)))+(IF(F349="i2",VLOOKUP(F349,'Appendix 3 Rules'!$A$1:$O$34,15)))+(IF(F349="j1",VLOOKUP(F349,'Appendix 3 Rules'!$A$1:$O$34,15)))+(IF(F349="j2",VLOOKUP(F349,'Appendix 3 Rules'!$A$1:$O$34,15)))+(IF(F349="k",VLOOKUP(F349,'Appendix 3 Rules'!$A$1:$O$34,15)))+(IF(F349="l1",VLOOKUP(F349,'Appendix 3 Rules'!$A$1:$O$34,15)))+(IF(F349="l2",VLOOKUP(F349,'Appendix 3 Rules'!$A$1:$O$34,15)))+(IF(F349="m1",VLOOKUP(F349,'Appendix 3 Rules'!$A$1:$O$34,15)))+(IF(F349="m2",VLOOKUP(F349,'Appendix 3 Rules'!$A$1:$O$34,15)))+(IF(F349="m3",VLOOKUP(F349,'Appendix 3 Rules'!$A$1:$O$34,15)))+(IF(F349="n",VLOOKUP(F349,'Appendix 3 Rules'!$A$1:$O$34,15)))+(IF(F349="o",VLOOKUP(F349,'Appendix 3 Rules'!$A$1:$O$34,15)))+(IF(F349="p",VLOOKUP(F349,'Appendix 3 Rules'!$A$1:$O$34,15)))+(IF(F349="q",VLOOKUP(F349,'Appendix 3 Rules'!$A$1:$O$34,15)))+(IF(F349="r",VLOOKUP(F349,'Appendix 3 Rules'!$A$1:$O$34,15)))+(IF(F349="s",VLOOKUP(F349,'Appendix 3 Rules'!$A$1:$O$34,15)))+(IF(F349="t",VLOOKUP(F349,'Appendix 3 Rules'!$A$1:$O$34,15)))+(IF(F349="u",VLOOKUP(F349,'Appendix 3 Rules'!$A$1:$O$34,15))))))</f>
        <v/>
      </c>
      <c r="I349" s="12"/>
      <c r="J349" s="13"/>
      <c r="K349" s="12"/>
      <c r="L349" s="13"/>
      <c r="M349" s="12"/>
      <c r="N349" s="13"/>
      <c r="O349" s="12"/>
      <c r="P349" s="13"/>
      <c r="Q349" s="12"/>
      <c r="R349" s="13"/>
      <c r="S349" s="12"/>
      <c r="T349" s="13"/>
      <c r="U349" s="12"/>
      <c r="V349" s="13"/>
      <c r="W349" s="12"/>
      <c r="X349" s="13"/>
      <c r="Y349" s="12"/>
      <c r="Z349" s="13"/>
      <c r="AA349" s="12"/>
      <c r="AB349" s="13"/>
      <c r="AC349" s="8"/>
      <c r="AD349" s="13"/>
      <c r="AE349" s="8"/>
      <c r="AF349" s="13"/>
      <c r="AG349" s="8"/>
      <c r="AH349" s="13"/>
      <c r="AI349" s="13"/>
      <c r="AJ349" s="13"/>
      <c r="AK349" s="13"/>
      <c r="AL349" s="13"/>
      <c r="AM349" s="13" t="str">
        <f>IF(OR(AE349&lt;&gt;"",AG349&lt;&gt;""),"",IF(AND(F349&lt;&gt;"f",M349&lt;&gt;""),VLOOKUP(F349,'Appendix 3 Rules'!$A$1:$O$34,4,0),""))</f>
        <v/>
      </c>
      <c r="AN349" s="13" t="str">
        <f>IF(Q349="","",VLOOKUP(F349,'Appendix 3 Rules'!$A$1:$N$34,6,FALSE))</f>
        <v/>
      </c>
      <c r="AO349" s="13" t="str">
        <f>IF(AND(F349="f",U349&lt;&gt;""),VLOOKUP(F349,'Appendix 3 Rules'!$A$1:$N$34,8,FALSE),"")</f>
        <v/>
      </c>
    </row>
    <row r="350" spans="1:41" ht="18" customHeight="1" x14ac:dyDescent="0.2">
      <c r="B350" s="70"/>
      <c r="C350" s="9"/>
      <c r="D350" s="10"/>
      <c r="E350" s="9"/>
      <c r="F350" s="8"/>
      <c r="G350" s="20" t="str">
        <f>IF(F350="","",SUMPRODUCT(IF(I350="",0,INDEX('Appendix 3 Rules'!$B$2:$B$18,MATCH(F350,'Appendix 3 Rules'!$A$2:$A$17))))+(IF(K350="",0,INDEX('Appendix 3 Rules'!$C$2:$C$18,MATCH(F350,'Appendix 3 Rules'!$A$2:$A$17))))+(IF(M350="",0,INDEX('Appendix 3 Rules'!$D$2:$D$18,MATCH(F350,'Appendix 3 Rules'!$A$2:$A$17))))+(IF(O350="",0,INDEX('Appendix 3 Rules'!$E$2:$E$18,MATCH(F350,'Appendix 3 Rules'!$A$2:$A$17))))+(IF(Q350="",0,INDEX('Appendix 3 Rules'!$F$2:$F$18,MATCH(F350,'Appendix 3 Rules'!$A$2:$A$17))))+(IF(S350="",0,INDEX('Appendix 3 Rules'!$G$2:$G$18,MATCH(F350,'Appendix 3 Rules'!$A$2:$A$17))))+(IF(U350="",0,INDEX('Appendix 3 Rules'!$H$2:$H$18,MATCH(F350,'Appendix 3 Rules'!$A$2:$A$17))))+(IF(W350="",0,INDEX('Appendix 3 Rules'!$I$2:$I$18,MATCH(F350,'Appendix 3 Rules'!$A$2:$A$17))))+(IF(Y350="",0,INDEX('Appendix 3 Rules'!$J$2:$J$18,MATCH(F350,'Appendix 3 Rules'!$A$2:$A$17))))+(IF(AA350="",0,INDEX('Appendix 3 Rules'!$K$2:$K$18,MATCH(F350,'Appendix 3 Rules'!$A$2:$A$17))))+(IF(AC350="",0,INDEX('Appendix 3 Rules'!$L$2:$L$18,MATCH(F350,'Appendix 3 Rules'!$A$2:$A$17))))+(IF(AE350="",0,INDEX('Appendix 3 Rules'!$M$2:$M$18,MATCH(F350,'Appendix 3 Rules'!$A$2:$A$17))))+(IF(AG350="",0,INDEX('Appendix 3 Rules'!$N$2:$N$18,MATCH(F350,'Appendix 3 Rules'!$A$2:$A$17))))+(IF(F350="gc1",VLOOKUP(F350,'Appendix 3 Rules'!$A$1:$O$34,15)))+(IF(F350="gc2",VLOOKUP(F350,'Appendix 3 Rules'!$A$1:$O$34,15)))+(IF(F350="gc3",VLOOKUP(F350,'Appendix 3 Rules'!$A$1:$O$34,15)))+(IF(F350="gr1",VLOOKUP(F350,'Appendix 3 Rules'!$A$1:$O$34,15)))+(IF(F350="gr2",VLOOKUP(F350,'Appendix 3 Rules'!$A$1:$O$34,15)))+(IF(F350="gr3",VLOOKUP(F350,'Appendix 3 Rules'!$A$1:$O$34,15)))+(IF(F350="h1",VLOOKUP(F350,'Appendix 3 Rules'!$A$1:$O$34,15)))+(IF(F350="h2",VLOOKUP(F350,'Appendix 3 Rules'!$A$1:$O$34,15)))+(IF(F350="h3",VLOOKUP(F350,'Appendix 3 Rules'!$A$1:$O$34,15)))+(IF(F350="i1",VLOOKUP(F350,'Appendix 3 Rules'!$A$1:$O$34,15)))+(IF(F350="i2",VLOOKUP(F350,'Appendix 3 Rules'!$A$1:$O$34,15)))+(IF(F350="j1",VLOOKUP(F350,'Appendix 3 Rules'!$A$1:$O$34,15)))+(IF(F350="j2",VLOOKUP(F350,'Appendix 3 Rules'!$A$1:$O$34,15)))+(IF(F350="k",VLOOKUP(F350,'Appendix 3 Rules'!$A$1:$O$34,15)))+(IF(F350="l1",VLOOKUP(F350,'Appendix 3 Rules'!$A$1:$O$34,15)))+(IF(F350="l2",VLOOKUP(F350,'Appendix 3 Rules'!$A$1:$O$34,15)))+(IF(F350="m1",VLOOKUP(F350,'Appendix 3 Rules'!$A$1:$O$34,15)))+(IF(F350="m2",VLOOKUP(F350,'Appendix 3 Rules'!$A$1:$O$34,15)))+(IF(F350="m3",VLOOKUP(F350,'Appendix 3 Rules'!$A$1:$O$34,15)))+(IF(F350="n",VLOOKUP(F350,'Appendix 3 Rules'!$A$1:$O$34,15)))+(IF(F350="o",VLOOKUP(F350,'Appendix 3 Rules'!$A$1:$O$34,15)))+(IF(F350="p",VLOOKUP(F350,'Appendix 3 Rules'!$A$1:$O$34,15)))+(IF(F350="q",VLOOKUP(F350,'Appendix 3 Rules'!$A$1:$O$34,15)))+(IF(F350="r",VLOOKUP(F350,'Appendix 3 Rules'!$A$1:$O$34,15)))+(IF(F350="s",VLOOKUP(F350,'Appendix 3 Rules'!$A$1:$O$34,15)))+(IF(F350="t",VLOOKUP(F350,'Appendix 3 Rules'!$A$1:$O$34,15)))+(IF(F350="u",VLOOKUP(F350,'Appendix 3 Rules'!$A$1:$O$34,15))))</f>
        <v/>
      </c>
      <c r="H350" s="61" t="str">
        <f>IF(F350="","",IF(OR(F350="d",F350="e",F350="gc1",F350="gc2",F350="gc3",F350="gr1",F350="gr2",F350="gr3",F350="h1",F350="h2",F350="h3",F350="i1",F350="i2",F350="j1",F350="j2",F350="k",F350="l1",F350="l2",F350="m1",F350="m2",F350="m3",F350="n",F350="o",F350="p",F350="q",F350="r",F350="s",F350="t",F350="u",F350="f"),MIN(G350,VLOOKUP(F350,'Appx 3 (Mass) Rules'!$A$1:$D$150,4,0)),MIN(G350,VLOOKUP(F350,'Appx 3 (Mass) Rules'!$A$1:$D$150,4,0),SUMPRODUCT(IF(I350="",0,INDEX('Appendix 3 Rules'!$B$2:$B$18,MATCH(F350,'Appendix 3 Rules'!$A$2:$A$17))))+(IF(K350="",0,INDEX('Appendix 3 Rules'!$C$2:$C$18,MATCH(F350,'Appendix 3 Rules'!$A$2:$A$17))))+(IF(M350="",0,INDEX('Appendix 3 Rules'!$D$2:$D$18,MATCH(F350,'Appendix 3 Rules'!$A$2:$A$17))))+(IF(O350="",0,INDEX('Appendix 3 Rules'!$E$2:$E$18,MATCH(F350,'Appendix 3 Rules'!$A$2:$A$17))))+(IF(Q350="",0,INDEX('Appendix 3 Rules'!$F$2:$F$18,MATCH(F350,'Appendix 3 Rules'!$A$2:$A$17))))+(IF(S350="",0,INDEX('Appendix 3 Rules'!$G$2:$G$18,MATCH(F350,'Appendix 3 Rules'!$A$2:$A$17))))+(IF(U350="",0,INDEX('Appendix 3 Rules'!$H$2:$H$18,MATCH(F350,'Appendix 3 Rules'!$A$2:$A$17))))+(IF(W350="",0,INDEX('Appendix 3 Rules'!$I$2:$I$18,MATCH(F350,'Appendix 3 Rules'!$A$2:$A$17))))+(IF(Y350="",0,INDEX('Appendix 3 Rules'!$J$2:$J$18,MATCH(F350,'Appendix 3 Rules'!$A$2:$A$17))))+(IF(AA350="",0,INDEX('Appendix 3 Rules'!$K$2:$K$18,MATCH(F350,'Appendix 3 Rules'!$A$2:$A$17))))+(IF(AC350="",0,INDEX('Appendix 3 Rules'!$L$2:$L$18,MATCH(F350,'Appendix 3 Rules'!$A$2:$A$17))))+(IF(AE350="",0,INDEX('Appendix 3 Rules'!$M$2:$M$18,MATCH(F350,'Appendix 3 Rules'!$A$2:$A$17))))+(IF(AG350="",0,INDEX('Appendix 3 Rules'!$N$2:$N$18,MATCH(F350,'Appendix 3 Rules'!$A$2:$A$17))))+(IF(F350="gc1",VLOOKUP(F350,'Appendix 3 Rules'!$A$1:$O$34,15)))+(IF(F350="gc2",VLOOKUP(F350,'Appendix 3 Rules'!$A$1:$O$34,15)))+(IF(F350="gc3",VLOOKUP(F350,'Appendix 3 Rules'!$A$1:$O$34,15)))+(IF(F350="gr1",VLOOKUP(F350,'Appendix 3 Rules'!$A$1:$O$34,15)))+(IF(F350="gr2",VLOOKUP(F350,'Appendix 3 Rules'!$A$1:$O$34,15)))+(IF(F350="gr3",VLOOKUP(F350,'Appendix 3 Rules'!$A$1:$O$34,15)))+(IF(F350="h1",VLOOKUP(F350,'Appendix 3 Rules'!$A$1:$O$34,15)))+(IF(F350="h2",VLOOKUP(F350,'Appendix 3 Rules'!$A$1:$O$34,15)))+(IF(F350="h3",VLOOKUP(F350,'Appendix 3 Rules'!$A$1:$O$34,15)))+(IF(F350="i1",VLOOKUP(F350,'Appendix 3 Rules'!$A$1:$O$34,15)))+(IF(F350="i2",VLOOKUP(F350,'Appendix 3 Rules'!$A$1:$O$34,15)))+(IF(F350="j1",VLOOKUP(F350,'Appendix 3 Rules'!$A$1:$O$34,15)))+(IF(F350="j2",VLOOKUP(F350,'Appendix 3 Rules'!$A$1:$O$34,15)))+(IF(F350="k",VLOOKUP(F350,'Appendix 3 Rules'!$A$1:$O$34,15)))+(IF(F350="l1",VLOOKUP(F350,'Appendix 3 Rules'!$A$1:$O$34,15)))+(IF(F350="l2",VLOOKUP(F350,'Appendix 3 Rules'!$A$1:$O$34,15)))+(IF(F350="m1",VLOOKUP(F350,'Appendix 3 Rules'!$A$1:$O$34,15)))+(IF(F350="m2",VLOOKUP(F350,'Appendix 3 Rules'!$A$1:$O$34,15)))+(IF(F350="m3",VLOOKUP(F350,'Appendix 3 Rules'!$A$1:$O$34,15)))+(IF(F350="n",VLOOKUP(F350,'Appendix 3 Rules'!$A$1:$O$34,15)))+(IF(F350="o",VLOOKUP(F350,'Appendix 3 Rules'!$A$1:$O$34,15)))+(IF(F350="p",VLOOKUP(F350,'Appendix 3 Rules'!$A$1:$O$34,15)))+(IF(F350="q",VLOOKUP(F350,'Appendix 3 Rules'!$A$1:$O$34,15)))+(IF(F350="r",VLOOKUP(F350,'Appendix 3 Rules'!$A$1:$O$34,15)))+(IF(F350="s",VLOOKUP(F350,'Appendix 3 Rules'!$A$1:$O$34,15)))+(IF(F350="t",VLOOKUP(F350,'Appendix 3 Rules'!$A$1:$O$34,15)))+(IF(F350="u",VLOOKUP(F350,'Appendix 3 Rules'!$A$1:$O$34,15))))))</f>
        <v/>
      </c>
      <c r="I350" s="11"/>
      <c r="J350" s="14"/>
      <c r="K350" s="11"/>
      <c r="L350" s="14"/>
      <c r="M350" s="11"/>
      <c r="N350" s="14"/>
      <c r="O350" s="11"/>
      <c r="P350" s="14"/>
      <c r="Q350" s="11"/>
      <c r="R350" s="14"/>
      <c r="S350" s="68"/>
      <c r="T350" s="14"/>
      <c r="U350" s="11"/>
      <c r="V350" s="14"/>
      <c r="W350" s="11"/>
      <c r="X350" s="14"/>
      <c r="Y350" s="69"/>
      <c r="Z350" s="14"/>
      <c r="AA350" s="69"/>
      <c r="AB350" s="14"/>
      <c r="AC350" s="8"/>
      <c r="AD350" s="13"/>
      <c r="AE350" s="8"/>
      <c r="AF350" s="13"/>
      <c r="AG350" s="8"/>
      <c r="AH350" s="13"/>
      <c r="AI350" s="13"/>
      <c r="AJ350" s="13"/>
      <c r="AK350" s="13"/>
      <c r="AL350" s="13"/>
      <c r="AM350" s="13" t="str">
        <f>IF(OR(AE350&lt;&gt;"",AG350&lt;&gt;""),"",IF(AND(F350&lt;&gt;"f",M350&lt;&gt;""),VLOOKUP(F350,'Appendix 3 Rules'!$A$1:$O$34,4,0),""))</f>
        <v/>
      </c>
      <c r="AN350" s="13" t="str">
        <f>IF(Q350="","",VLOOKUP(F350,'Appendix 3 Rules'!$A$1:$N$34,6,FALSE))</f>
        <v/>
      </c>
      <c r="AO350" s="13" t="str">
        <f>IF(AND(F350="f",U350&lt;&gt;""),VLOOKUP(F350,'Appendix 3 Rules'!$A$1:$N$34,8,FALSE),"")</f>
        <v/>
      </c>
    </row>
    <row r="351" spans="1:41" ht="18" customHeight="1" x14ac:dyDescent="0.2">
      <c r="B351" s="70"/>
      <c r="C351" s="9"/>
      <c r="D351" s="10"/>
      <c r="E351" s="9"/>
      <c r="F351" s="8"/>
      <c r="G351" s="20" t="str">
        <f>IF(F351="","",SUMPRODUCT(IF(I351="",0,INDEX('Appendix 3 Rules'!$B$2:$B$18,MATCH(F351,'Appendix 3 Rules'!$A$2:$A$17))))+(IF(K351="",0,INDEX('Appendix 3 Rules'!$C$2:$C$18,MATCH(F351,'Appendix 3 Rules'!$A$2:$A$17))))+(IF(M351="",0,INDEX('Appendix 3 Rules'!$D$2:$D$18,MATCH(F351,'Appendix 3 Rules'!$A$2:$A$17))))+(IF(O351="",0,INDEX('Appendix 3 Rules'!$E$2:$E$18,MATCH(F351,'Appendix 3 Rules'!$A$2:$A$17))))+(IF(Q351="",0,INDEX('Appendix 3 Rules'!$F$2:$F$18,MATCH(F351,'Appendix 3 Rules'!$A$2:$A$17))))+(IF(S351="",0,INDEX('Appendix 3 Rules'!$G$2:$G$18,MATCH(F351,'Appendix 3 Rules'!$A$2:$A$17))))+(IF(U351="",0,INDEX('Appendix 3 Rules'!$H$2:$H$18,MATCH(F351,'Appendix 3 Rules'!$A$2:$A$17))))+(IF(W351="",0,INDEX('Appendix 3 Rules'!$I$2:$I$18,MATCH(F351,'Appendix 3 Rules'!$A$2:$A$17))))+(IF(Y351="",0,INDEX('Appendix 3 Rules'!$J$2:$J$18,MATCH(F351,'Appendix 3 Rules'!$A$2:$A$17))))+(IF(AA351="",0,INDEX('Appendix 3 Rules'!$K$2:$K$18,MATCH(F351,'Appendix 3 Rules'!$A$2:$A$17))))+(IF(AC351="",0,INDEX('Appendix 3 Rules'!$L$2:$L$18,MATCH(F351,'Appendix 3 Rules'!$A$2:$A$17))))+(IF(AE351="",0,INDEX('Appendix 3 Rules'!$M$2:$M$18,MATCH(F351,'Appendix 3 Rules'!$A$2:$A$17))))+(IF(AG351="",0,INDEX('Appendix 3 Rules'!$N$2:$N$18,MATCH(F351,'Appendix 3 Rules'!$A$2:$A$17))))+(IF(F351="gc1",VLOOKUP(F351,'Appendix 3 Rules'!$A$1:$O$34,15)))+(IF(F351="gc2",VLOOKUP(F351,'Appendix 3 Rules'!$A$1:$O$34,15)))+(IF(F351="gc3",VLOOKUP(F351,'Appendix 3 Rules'!$A$1:$O$34,15)))+(IF(F351="gr1",VLOOKUP(F351,'Appendix 3 Rules'!$A$1:$O$34,15)))+(IF(F351="gr2",VLOOKUP(F351,'Appendix 3 Rules'!$A$1:$O$34,15)))+(IF(F351="gr3",VLOOKUP(F351,'Appendix 3 Rules'!$A$1:$O$34,15)))+(IF(F351="h1",VLOOKUP(F351,'Appendix 3 Rules'!$A$1:$O$34,15)))+(IF(F351="h2",VLOOKUP(F351,'Appendix 3 Rules'!$A$1:$O$34,15)))+(IF(F351="h3",VLOOKUP(F351,'Appendix 3 Rules'!$A$1:$O$34,15)))+(IF(F351="i1",VLOOKUP(F351,'Appendix 3 Rules'!$A$1:$O$34,15)))+(IF(F351="i2",VLOOKUP(F351,'Appendix 3 Rules'!$A$1:$O$34,15)))+(IF(F351="j1",VLOOKUP(F351,'Appendix 3 Rules'!$A$1:$O$34,15)))+(IF(F351="j2",VLOOKUP(F351,'Appendix 3 Rules'!$A$1:$O$34,15)))+(IF(F351="k",VLOOKUP(F351,'Appendix 3 Rules'!$A$1:$O$34,15)))+(IF(F351="l1",VLOOKUP(F351,'Appendix 3 Rules'!$A$1:$O$34,15)))+(IF(F351="l2",VLOOKUP(F351,'Appendix 3 Rules'!$A$1:$O$34,15)))+(IF(F351="m1",VLOOKUP(F351,'Appendix 3 Rules'!$A$1:$O$34,15)))+(IF(F351="m2",VLOOKUP(F351,'Appendix 3 Rules'!$A$1:$O$34,15)))+(IF(F351="m3",VLOOKUP(F351,'Appendix 3 Rules'!$A$1:$O$34,15)))+(IF(F351="n",VLOOKUP(F351,'Appendix 3 Rules'!$A$1:$O$34,15)))+(IF(F351="o",VLOOKUP(F351,'Appendix 3 Rules'!$A$1:$O$34,15)))+(IF(F351="p",VLOOKUP(F351,'Appendix 3 Rules'!$A$1:$O$34,15)))+(IF(F351="q",VLOOKUP(F351,'Appendix 3 Rules'!$A$1:$O$34,15)))+(IF(F351="r",VLOOKUP(F351,'Appendix 3 Rules'!$A$1:$O$34,15)))+(IF(F351="s",VLOOKUP(F351,'Appendix 3 Rules'!$A$1:$O$34,15)))+(IF(F351="t",VLOOKUP(F351,'Appendix 3 Rules'!$A$1:$O$34,15)))+(IF(F351="u",VLOOKUP(F351,'Appendix 3 Rules'!$A$1:$O$34,15))))</f>
        <v/>
      </c>
      <c r="H351" s="61" t="str">
        <f>IF(F351="","",IF(OR(F351="d",F351="e",F351="gc1",F351="gc2",F351="gc3",F351="gr1",F351="gr2",F351="gr3",F351="h1",F351="h2",F351="h3",F351="i1",F351="i2",F351="j1",F351="j2",F351="k",F351="l1",F351="l2",F351="m1",F351="m2",F351="m3",F351="n",F351="o",F351="p",F351="q",F351="r",F351="s",F351="t",F351="u",F351="f"),MIN(G351,VLOOKUP(F351,'Appx 3 (Mass) Rules'!$A$1:$D$150,4,0)),MIN(G351,VLOOKUP(F351,'Appx 3 (Mass) Rules'!$A$1:$D$150,4,0),SUMPRODUCT(IF(I351="",0,INDEX('Appendix 3 Rules'!$B$2:$B$18,MATCH(F351,'Appendix 3 Rules'!$A$2:$A$17))))+(IF(K351="",0,INDEX('Appendix 3 Rules'!$C$2:$C$18,MATCH(F351,'Appendix 3 Rules'!$A$2:$A$17))))+(IF(M351="",0,INDEX('Appendix 3 Rules'!$D$2:$D$18,MATCH(F351,'Appendix 3 Rules'!$A$2:$A$17))))+(IF(O351="",0,INDEX('Appendix 3 Rules'!$E$2:$E$18,MATCH(F351,'Appendix 3 Rules'!$A$2:$A$17))))+(IF(Q351="",0,INDEX('Appendix 3 Rules'!$F$2:$F$18,MATCH(F351,'Appendix 3 Rules'!$A$2:$A$17))))+(IF(S351="",0,INDEX('Appendix 3 Rules'!$G$2:$G$18,MATCH(F351,'Appendix 3 Rules'!$A$2:$A$17))))+(IF(U351="",0,INDEX('Appendix 3 Rules'!$H$2:$H$18,MATCH(F351,'Appendix 3 Rules'!$A$2:$A$17))))+(IF(W351="",0,INDEX('Appendix 3 Rules'!$I$2:$I$18,MATCH(F351,'Appendix 3 Rules'!$A$2:$A$17))))+(IF(Y351="",0,INDEX('Appendix 3 Rules'!$J$2:$J$18,MATCH(F351,'Appendix 3 Rules'!$A$2:$A$17))))+(IF(AA351="",0,INDEX('Appendix 3 Rules'!$K$2:$K$18,MATCH(F351,'Appendix 3 Rules'!$A$2:$A$17))))+(IF(AC351="",0,INDEX('Appendix 3 Rules'!$L$2:$L$18,MATCH(F351,'Appendix 3 Rules'!$A$2:$A$17))))+(IF(AE351="",0,INDEX('Appendix 3 Rules'!$M$2:$M$18,MATCH(F351,'Appendix 3 Rules'!$A$2:$A$17))))+(IF(AG351="",0,INDEX('Appendix 3 Rules'!$N$2:$N$18,MATCH(F351,'Appendix 3 Rules'!$A$2:$A$17))))+(IF(F351="gc1",VLOOKUP(F351,'Appendix 3 Rules'!$A$1:$O$34,15)))+(IF(F351="gc2",VLOOKUP(F351,'Appendix 3 Rules'!$A$1:$O$34,15)))+(IF(F351="gc3",VLOOKUP(F351,'Appendix 3 Rules'!$A$1:$O$34,15)))+(IF(F351="gr1",VLOOKUP(F351,'Appendix 3 Rules'!$A$1:$O$34,15)))+(IF(F351="gr2",VLOOKUP(F351,'Appendix 3 Rules'!$A$1:$O$34,15)))+(IF(F351="gr3",VLOOKUP(F351,'Appendix 3 Rules'!$A$1:$O$34,15)))+(IF(F351="h1",VLOOKUP(F351,'Appendix 3 Rules'!$A$1:$O$34,15)))+(IF(F351="h2",VLOOKUP(F351,'Appendix 3 Rules'!$A$1:$O$34,15)))+(IF(F351="h3",VLOOKUP(F351,'Appendix 3 Rules'!$A$1:$O$34,15)))+(IF(F351="i1",VLOOKUP(F351,'Appendix 3 Rules'!$A$1:$O$34,15)))+(IF(F351="i2",VLOOKUP(F351,'Appendix 3 Rules'!$A$1:$O$34,15)))+(IF(F351="j1",VLOOKUP(F351,'Appendix 3 Rules'!$A$1:$O$34,15)))+(IF(F351="j2",VLOOKUP(F351,'Appendix 3 Rules'!$A$1:$O$34,15)))+(IF(F351="k",VLOOKUP(F351,'Appendix 3 Rules'!$A$1:$O$34,15)))+(IF(F351="l1",VLOOKUP(F351,'Appendix 3 Rules'!$A$1:$O$34,15)))+(IF(F351="l2",VLOOKUP(F351,'Appendix 3 Rules'!$A$1:$O$34,15)))+(IF(F351="m1",VLOOKUP(F351,'Appendix 3 Rules'!$A$1:$O$34,15)))+(IF(F351="m2",VLOOKUP(F351,'Appendix 3 Rules'!$A$1:$O$34,15)))+(IF(F351="m3",VLOOKUP(F351,'Appendix 3 Rules'!$A$1:$O$34,15)))+(IF(F351="n",VLOOKUP(F351,'Appendix 3 Rules'!$A$1:$O$34,15)))+(IF(F351="o",VLOOKUP(F351,'Appendix 3 Rules'!$A$1:$O$34,15)))+(IF(F351="p",VLOOKUP(F351,'Appendix 3 Rules'!$A$1:$O$34,15)))+(IF(F351="q",VLOOKUP(F351,'Appendix 3 Rules'!$A$1:$O$34,15)))+(IF(F351="r",VLOOKUP(F351,'Appendix 3 Rules'!$A$1:$O$34,15)))+(IF(F351="s",VLOOKUP(F351,'Appendix 3 Rules'!$A$1:$O$34,15)))+(IF(F351="t",VLOOKUP(F351,'Appendix 3 Rules'!$A$1:$O$34,15)))+(IF(F351="u",VLOOKUP(F351,'Appendix 3 Rules'!$A$1:$O$34,15))))))</f>
        <v/>
      </c>
      <c r="I351" s="12"/>
      <c r="J351" s="13"/>
      <c r="K351" s="12"/>
      <c r="L351" s="13"/>
      <c r="M351" s="12"/>
      <c r="N351" s="13"/>
      <c r="O351" s="12"/>
      <c r="P351" s="13"/>
      <c r="Q351" s="12"/>
      <c r="R351" s="13"/>
      <c r="S351" s="12"/>
      <c r="T351" s="13"/>
      <c r="U351" s="12"/>
      <c r="V351" s="13"/>
      <c r="W351" s="12"/>
      <c r="X351" s="13"/>
      <c r="Y351" s="12"/>
      <c r="Z351" s="13"/>
      <c r="AA351" s="12"/>
      <c r="AB351" s="13"/>
      <c r="AC351" s="8"/>
      <c r="AD351" s="13"/>
      <c r="AE351" s="8"/>
      <c r="AF351" s="13"/>
      <c r="AG351" s="8"/>
      <c r="AH351" s="13"/>
      <c r="AI351" s="13"/>
      <c r="AJ351" s="13"/>
      <c r="AK351" s="13"/>
      <c r="AL351" s="13"/>
      <c r="AM351" s="13" t="str">
        <f>IF(OR(AE351&lt;&gt;"",AG351&lt;&gt;""),"",IF(AND(F351&lt;&gt;"f",M351&lt;&gt;""),VLOOKUP(F351,'Appendix 3 Rules'!$A$1:$O$34,4,0),""))</f>
        <v/>
      </c>
      <c r="AN351" s="13" t="str">
        <f>IF(Q351="","",VLOOKUP(F351,'Appendix 3 Rules'!$A$1:$N$34,6,FALSE))</f>
        <v/>
      </c>
      <c r="AO351" s="13" t="str">
        <f>IF(AND(F351="f",U351&lt;&gt;""),VLOOKUP(F351,'Appendix 3 Rules'!$A$1:$N$34,8,FALSE),"")</f>
        <v/>
      </c>
    </row>
    <row r="352" spans="1:41" ht="18" customHeight="1" x14ac:dyDescent="0.2">
      <c r="B352" s="70"/>
      <c r="C352" s="9"/>
      <c r="D352" s="10"/>
      <c r="E352" s="9"/>
      <c r="F352" s="8"/>
      <c r="G352" s="20" t="str">
        <f>IF(F352="","",SUMPRODUCT(IF(I352="",0,INDEX('Appendix 3 Rules'!$B$2:$B$18,MATCH(F352,'Appendix 3 Rules'!$A$2:$A$17))))+(IF(K352="",0,INDEX('Appendix 3 Rules'!$C$2:$C$18,MATCH(F352,'Appendix 3 Rules'!$A$2:$A$17))))+(IF(M352="",0,INDEX('Appendix 3 Rules'!$D$2:$D$18,MATCH(F352,'Appendix 3 Rules'!$A$2:$A$17))))+(IF(O352="",0,INDEX('Appendix 3 Rules'!$E$2:$E$18,MATCH(F352,'Appendix 3 Rules'!$A$2:$A$17))))+(IF(Q352="",0,INDEX('Appendix 3 Rules'!$F$2:$F$18,MATCH(F352,'Appendix 3 Rules'!$A$2:$A$17))))+(IF(S352="",0,INDEX('Appendix 3 Rules'!$G$2:$G$18,MATCH(F352,'Appendix 3 Rules'!$A$2:$A$17))))+(IF(U352="",0,INDEX('Appendix 3 Rules'!$H$2:$H$18,MATCH(F352,'Appendix 3 Rules'!$A$2:$A$17))))+(IF(W352="",0,INDEX('Appendix 3 Rules'!$I$2:$I$18,MATCH(F352,'Appendix 3 Rules'!$A$2:$A$17))))+(IF(Y352="",0,INDEX('Appendix 3 Rules'!$J$2:$J$18,MATCH(F352,'Appendix 3 Rules'!$A$2:$A$17))))+(IF(AA352="",0,INDEX('Appendix 3 Rules'!$K$2:$K$18,MATCH(F352,'Appendix 3 Rules'!$A$2:$A$17))))+(IF(AC352="",0,INDEX('Appendix 3 Rules'!$L$2:$L$18,MATCH(F352,'Appendix 3 Rules'!$A$2:$A$17))))+(IF(AE352="",0,INDEX('Appendix 3 Rules'!$M$2:$M$18,MATCH(F352,'Appendix 3 Rules'!$A$2:$A$17))))+(IF(AG352="",0,INDEX('Appendix 3 Rules'!$N$2:$N$18,MATCH(F352,'Appendix 3 Rules'!$A$2:$A$17))))+(IF(F352="gc1",VLOOKUP(F352,'Appendix 3 Rules'!$A$1:$O$34,15)))+(IF(F352="gc2",VLOOKUP(F352,'Appendix 3 Rules'!$A$1:$O$34,15)))+(IF(F352="gc3",VLOOKUP(F352,'Appendix 3 Rules'!$A$1:$O$34,15)))+(IF(F352="gr1",VLOOKUP(F352,'Appendix 3 Rules'!$A$1:$O$34,15)))+(IF(F352="gr2",VLOOKUP(F352,'Appendix 3 Rules'!$A$1:$O$34,15)))+(IF(F352="gr3",VLOOKUP(F352,'Appendix 3 Rules'!$A$1:$O$34,15)))+(IF(F352="h1",VLOOKUP(F352,'Appendix 3 Rules'!$A$1:$O$34,15)))+(IF(F352="h2",VLOOKUP(F352,'Appendix 3 Rules'!$A$1:$O$34,15)))+(IF(F352="h3",VLOOKUP(F352,'Appendix 3 Rules'!$A$1:$O$34,15)))+(IF(F352="i1",VLOOKUP(F352,'Appendix 3 Rules'!$A$1:$O$34,15)))+(IF(F352="i2",VLOOKUP(F352,'Appendix 3 Rules'!$A$1:$O$34,15)))+(IF(F352="j1",VLOOKUP(F352,'Appendix 3 Rules'!$A$1:$O$34,15)))+(IF(F352="j2",VLOOKUP(F352,'Appendix 3 Rules'!$A$1:$O$34,15)))+(IF(F352="k",VLOOKUP(F352,'Appendix 3 Rules'!$A$1:$O$34,15)))+(IF(F352="l1",VLOOKUP(F352,'Appendix 3 Rules'!$A$1:$O$34,15)))+(IF(F352="l2",VLOOKUP(F352,'Appendix 3 Rules'!$A$1:$O$34,15)))+(IF(F352="m1",VLOOKUP(F352,'Appendix 3 Rules'!$A$1:$O$34,15)))+(IF(F352="m2",VLOOKUP(F352,'Appendix 3 Rules'!$A$1:$O$34,15)))+(IF(F352="m3",VLOOKUP(F352,'Appendix 3 Rules'!$A$1:$O$34,15)))+(IF(F352="n",VLOOKUP(F352,'Appendix 3 Rules'!$A$1:$O$34,15)))+(IF(F352="o",VLOOKUP(F352,'Appendix 3 Rules'!$A$1:$O$34,15)))+(IF(F352="p",VLOOKUP(F352,'Appendix 3 Rules'!$A$1:$O$34,15)))+(IF(F352="q",VLOOKUP(F352,'Appendix 3 Rules'!$A$1:$O$34,15)))+(IF(F352="r",VLOOKUP(F352,'Appendix 3 Rules'!$A$1:$O$34,15)))+(IF(F352="s",VLOOKUP(F352,'Appendix 3 Rules'!$A$1:$O$34,15)))+(IF(F352="t",VLOOKUP(F352,'Appendix 3 Rules'!$A$1:$O$34,15)))+(IF(F352="u",VLOOKUP(F352,'Appendix 3 Rules'!$A$1:$O$34,15))))</f>
        <v/>
      </c>
      <c r="H352" s="61" t="str">
        <f>IF(F352="","",IF(OR(F352="d",F352="e",F352="gc1",F352="gc2",F352="gc3",F352="gr1",F352="gr2",F352="gr3",F352="h1",F352="h2",F352="h3",F352="i1",F352="i2",F352="j1",F352="j2",F352="k",F352="l1",F352="l2",F352="m1",F352="m2",F352="m3",F352="n",F352="o",F352="p",F352="q",F352="r",F352="s",F352="t",F352="u",F352="f"),MIN(G352,VLOOKUP(F352,'Appx 3 (Mass) Rules'!$A$1:$D$150,4,0)),MIN(G352,VLOOKUP(F352,'Appx 3 (Mass) Rules'!$A$1:$D$150,4,0),SUMPRODUCT(IF(I352="",0,INDEX('Appendix 3 Rules'!$B$2:$B$18,MATCH(F352,'Appendix 3 Rules'!$A$2:$A$17))))+(IF(K352="",0,INDEX('Appendix 3 Rules'!$C$2:$C$18,MATCH(F352,'Appendix 3 Rules'!$A$2:$A$17))))+(IF(M352="",0,INDEX('Appendix 3 Rules'!$D$2:$D$18,MATCH(F352,'Appendix 3 Rules'!$A$2:$A$17))))+(IF(O352="",0,INDEX('Appendix 3 Rules'!$E$2:$E$18,MATCH(F352,'Appendix 3 Rules'!$A$2:$A$17))))+(IF(Q352="",0,INDEX('Appendix 3 Rules'!$F$2:$F$18,MATCH(F352,'Appendix 3 Rules'!$A$2:$A$17))))+(IF(S352="",0,INDEX('Appendix 3 Rules'!$G$2:$G$18,MATCH(F352,'Appendix 3 Rules'!$A$2:$A$17))))+(IF(U352="",0,INDEX('Appendix 3 Rules'!$H$2:$H$18,MATCH(F352,'Appendix 3 Rules'!$A$2:$A$17))))+(IF(W352="",0,INDEX('Appendix 3 Rules'!$I$2:$I$18,MATCH(F352,'Appendix 3 Rules'!$A$2:$A$17))))+(IF(Y352="",0,INDEX('Appendix 3 Rules'!$J$2:$J$18,MATCH(F352,'Appendix 3 Rules'!$A$2:$A$17))))+(IF(AA352="",0,INDEX('Appendix 3 Rules'!$K$2:$K$18,MATCH(F352,'Appendix 3 Rules'!$A$2:$A$17))))+(IF(AC352="",0,INDEX('Appendix 3 Rules'!$L$2:$L$18,MATCH(F352,'Appendix 3 Rules'!$A$2:$A$17))))+(IF(AE352="",0,INDEX('Appendix 3 Rules'!$M$2:$M$18,MATCH(F352,'Appendix 3 Rules'!$A$2:$A$17))))+(IF(AG352="",0,INDEX('Appendix 3 Rules'!$N$2:$N$18,MATCH(F352,'Appendix 3 Rules'!$A$2:$A$17))))+(IF(F352="gc1",VLOOKUP(F352,'Appendix 3 Rules'!$A$1:$O$34,15)))+(IF(F352="gc2",VLOOKUP(F352,'Appendix 3 Rules'!$A$1:$O$34,15)))+(IF(F352="gc3",VLOOKUP(F352,'Appendix 3 Rules'!$A$1:$O$34,15)))+(IF(F352="gr1",VLOOKUP(F352,'Appendix 3 Rules'!$A$1:$O$34,15)))+(IF(F352="gr2",VLOOKUP(F352,'Appendix 3 Rules'!$A$1:$O$34,15)))+(IF(F352="gr3",VLOOKUP(F352,'Appendix 3 Rules'!$A$1:$O$34,15)))+(IF(F352="h1",VLOOKUP(F352,'Appendix 3 Rules'!$A$1:$O$34,15)))+(IF(F352="h2",VLOOKUP(F352,'Appendix 3 Rules'!$A$1:$O$34,15)))+(IF(F352="h3",VLOOKUP(F352,'Appendix 3 Rules'!$A$1:$O$34,15)))+(IF(F352="i1",VLOOKUP(F352,'Appendix 3 Rules'!$A$1:$O$34,15)))+(IF(F352="i2",VLOOKUP(F352,'Appendix 3 Rules'!$A$1:$O$34,15)))+(IF(F352="j1",VLOOKUP(F352,'Appendix 3 Rules'!$A$1:$O$34,15)))+(IF(F352="j2",VLOOKUP(F352,'Appendix 3 Rules'!$A$1:$O$34,15)))+(IF(F352="k",VLOOKUP(F352,'Appendix 3 Rules'!$A$1:$O$34,15)))+(IF(F352="l1",VLOOKUP(F352,'Appendix 3 Rules'!$A$1:$O$34,15)))+(IF(F352="l2",VLOOKUP(F352,'Appendix 3 Rules'!$A$1:$O$34,15)))+(IF(F352="m1",VLOOKUP(F352,'Appendix 3 Rules'!$A$1:$O$34,15)))+(IF(F352="m2",VLOOKUP(F352,'Appendix 3 Rules'!$A$1:$O$34,15)))+(IF(F352="m3",VLOOKUP(F352,'Appendix 3 Rules'!$A$1:$O$34,15)))+(IF(F352="n",VLOOKUP(F352,'Appendix 3 Rules'!$A$1:$O$34,15)))+(IF(F352="o",VLOOKUP(F352,'Appendix 3 Rules'!$A$1:$O$34,15)))+(IF(F352="p",VLOOKUP(F352,'Appendix 3 Rules'!$A$1:$O$34,15)))+(IF(F352="q",VLOOKUP(F352,'Appendix 3 Rules'!$A$1:$O$34,15)))+(IF(F352="r",VLOOKUP(F352,'Appendix 3 Rules'!$A$1:$O$34,15)))+(IF(F352="s",VLOOKUP(F352,'Appendix 3 Rules'!$A$1:$O$34,15)))+(IF(F352="t",VLOOKUP(F352,'Appendix 3 Rules'!$A$1:$O$34,15)))+(IF(F352="u",VLOOKUP(F352,'Appendix 3 Rules'!$A$1:$O$34,15))))))</f>
        <v/>
      </c>
      <c r="I352" s="11"/>
      <c r="J352" s="14"/>
      <c r="K352" s="11"/>
      <c r="L352" s="14"/>
      <c r="M352" s="11"/>
      <c r="N352" s="14"/>
      <c r="O352" s="11"/>
      <c r="P352" s="14"/>
      <c r="Q352" s="11"/>
      <c r="R352" s="14"/>
      <c r="S352" s="68"/>
      <c r="T352" s="14"/>
      <c r="U352" s="11"/>
      <c r="V352" s="14"/>
      <c r="W352" s="11"/>
      <c r="X352" s="14"/>
      <c r="Y352" s="69"/>
      <c r="Z352" s="14"/>
      <c r="AA352" s="69"/>
      <c r="AB352" s="14"/>
      <c r="AC352" s="8"/>
      <c r="AD352" s="13"/>
      <c r="AE352" s="8"/>
      <c r="AF352" s="13"/>
      <c r="AG352" s="8"/>
      <c r="AH352" s="13"/>
      <c r="AI352" s="13"/>
      <c r="AJ352" s="13"/>
      <c r="AK352" s="13"/>
      <c r="AL352" s="13"/>
      <c r="AM352" s="13" t="str">
        <f>IF(OR(AE352&lt;&gt;"",AG352&lt;&gt;""),"",IF(AND(F352&lt;&gt;"f",M352&lt;&gt;""),VLOOKUP(F352,'Appendix 3 Rules'!$A$1:$O$34,4,0),""))</f>
        <v/>
      </c>
      <c r="AN352" s="13" t="str">
        <f>IF(Q352="","",VLOOKUP(F352,'Appendix 3 Rules'!$A$1:$N$34,6,FALSE))</f>
        <v/>
      </c>
      <c r="AO352" s="13" t="str">
        <f>IF(AND(F352="f",U352&lt;&gt;""),VLOOKUP(F352,'Appendix 3 Rules'!$A$1:$N$34,8,FALSE),"")</f>
        <v/>
      </c>
    </row>
    <row r="353" spans="1:41" ht="18" customHeight="1" x14ac:dyDescent="0.2">
      <c r="B353" s="70"/>
      <c r="C353" s="9"/>
      <c r="D353" s="10"/>
      <c r="E353" s="9"/>
      <c r="F353" s="8"/>
      <c r="G353" s="20" t="str">
        <f>IF(F353="","",SUMPRODUCT(IF(I353="",0,INDEX('Appendix 3 Rules'!$B$2:$B$18,MATCH(F353,'Appendix 3 Rules'!$A$2:$A$17))))+(IF(K353="",0,INDEX('Appendix 3 Rules'!$C$2:$C$18,MATCH(F353,'Appendix 3 Rules'!$A$2:$A$17))))+(IF(M353="",0,INDEX('Appendix 3 Rules'!$D$2:$D$18,MATCH(F353,'Appendix 3 Rules'!$A$2:$A$17))))+(IF(O353="",0,INDEX('Appendix 3 Rules'!$E$2:$E$18,MATCH(F353,'Appendix 3 Rules'!$A$2:$A$17))))+(IF(Q353="",0,INDEX('Appendix 3 Rules'!$F$2:$F$18,MATCH(F353,'Appendix 3 Rules'!$A$2:$A$17))))+(IF(S353="",0,INDEX('Appendix 3 Rules'!$G$2:$G$18,MATCH(F353,'Appendix 3 Rules'!$A$2:$A$17))))+(IF(U353="",0,INDEX('Appendix 3 Rules'!$H$2:$H$18,MATCH(F353,'Appendix 3 Rules'!$A$2:$A$17))))+(IF(W353="",0,INDEX('Appendix 3 Rules'!$I$2:$I$18,MATCH(F353,'Appendix 3 Rules'!$A$2:$A$17))))+(IF(Y353="",0,INDEX('Appendix 3 Rules'!$J$2:$J$18,MATCH(F353,'Appendix 3 Rules'!$A$2:$A$17))))+(IF(AA353="",0,INDEX('Appendix 3 Rules'!$K$2:$K$18,MATCH(F353,'Appendix 3 Rules'!$A$2:$A$17))))+(IF(AC353="",0,INDEX('Appendix 3 Rules'!$L$2:$L$18,MATCH(F353,'Appendix 3 Rules'!$A$2:$A$17))))+(IF(AE353="",0,INDEX('Appendix 3 Rules'!$M$2:$M$18,MATCH(F353,'Appendix 3 Rules'!$A$2:$A$17))))+(IF(AG353="",0,INDEX('Appendix 3 Rules'!$N$2:$N$18,MATCH(F353,'Appendix 3 Rules'!$A$2:$A$17))))+(IF(F353="gc1",VLOOKUP(F353,'Appendix 3 Rules'!$A$1:$O$34,15)))+(IF(F353="gc2",VLOOKUP(F353,'Appendix 3 Rules'!$A$1:$O$34,15)))+(IF(F353="gc3",VLOOKUP(F353,'Appendix 3 Rules'!$A$1:$O$34,15)))+(IF(F353="gr1",VLOOKUP(F353,'Appendix 3 Rules'!$A$1:$O$34,15)))+(IF(F353="gr2",VLOOKUP(F353,'Appendix 3 Rules'!$A$1:$O$34,15)))+(IF(F353="gr3",VLOOKUP(F353,'Appendix 3 Rules'!$A$1:$O$34,15)))+(IF(F353="h1",VLOOKUP(F353,'Appendix 3 Rules'!$A$1:$O$34,15)))+(IF(F353="h2",VLOOKUP(F353,'Appendix 3 Rules'!$A$1:$O$34,15)))+(IF(F353="h3",VLOOKUP(F353,'Appendix 3 Rules'!$A$1:$O$34,15)))+(IF(F353="i1",VLOOKUP(F353,'Appendix 3 Rules'!$A$1:$O$34,15)))+(IF(F353="i2",VLOOKUP(F353,'Appendix 3 Rules'!$A$1:$O$34,15)))+(IF(F353="j1",VLOOKUP(F353,'Appendix 3 Rules'!$A$1:$O$34,15)))+(IF(F353="j2",VLOOKUP(F353,'Appendix 3 Rules'!$A$1:$O$34,15)))+(IF(F353="k",VLOOKUP(F353,'Appendix 3 Rules'!$A$1:$O$34,15)))+(IF(F353="l1",VLOOKUP(F353,'Appendix 3 Rules'!$A$1:$O$34,15)))+(IF(F353="l2",VLOOKUP(F353,'Appendix 3 Rules'!$A$1:$O$34,15)))+(IF(F353="m1",VLOOKUP(F353,'Appendix 3 Rules'!$A$1:$O$34,15)))+(IF(F353="m2",VLOOKUP(F353,'Appendix 3 Rules'!$A$1:$O$34,15)))+(IF(F353="m3",VLOOKUP(F353,'Appendix 3 Rules'!$A$1:$O$34,15)))+(IF(F353="n",VLOOKUP(F353,'Appendix 3 Rules'!$A$1:$O$34,15)))+(IF(F353="o",VLOOKUP(F353,'Appendix 3 Rules'!$A$1:$O$34,15)))+(IF(F353="p",VLOOKUP(F353,'Appendix 3 Rules'!$A$1:$O$34,15)))+(IF(F353="q",VLOOKUP(F353,'Appendix 3 Rules'!$A$1:$O$34,15)))+(IF(F353="r",VLOOKUP(F353,'Appendix 3 Rules'!$A$1:$O$34,15)))+(IF(F353="s",VLOOKUP(F353,'Appendix 3 Rules'!$A$1:$O$34,15)))+(IF(F353="t",VLOOKUP(F353,'Appendix 3 Rules'!$A$1:$O$34,15)))+(IF(F353="u",VLOOKUP(F353,'Appendix 3 Rules'!$A$1:$O$34,15))))</f>
        <v/>
      </c>
      <c r="H353" s="61" t="str">
        <f>IF(F353="","",IF(OR(F353="d",F353="e",F353="gc1",F353="gc2",F353="gc3",F353="gr1",F353="gr2",F353="gr3",F353="h1",F353="h2",F353="h3",F353="i1",F353="i2",F353="j1",F353="j2",F353="k",F353="l1",F353="l2",F353="m1",F353="m2",F353="m3",F353="n",F353="o",F353="p",F353="q",F353="r",F353="s",F353="t",F353="u",F353="f"),MIN(G353,VLOOKUP(F353,'Appx 3 (Mass) Rules'!$A$1:$D$150,4,0)),MIN(G353,VLOOKUP(F353,'Appx 3 (Mass) Rules'!$A$1:$D$150,4,0),SUMPRODUCT(IF(I353="",0,INDEX('Appendix 3 Rules'!$B$2:$B$18,MATCH(F353,'Appendix 3 Rules'!$A$2:$A$17))))+(IF(K353="",0,INDEX('Appendix 3 Rules'!$C$2:$C$18,MATCH(F353,'Appendix 3 Rules'!$A$2:$A$17))))+(IF(M353="",0,INDEX('Appendix 3 Rules'!$D$2:$D$18,MATCH(F353,'Appendix 3 Rules'!$A$2:$A$17))))+(IF(O353="",0,INDEX('Appendix 3 Rules'!$E$2:$E$18,MATCH(F353,'Appendix 3 Rules'!$A$2:$A$17))))+(IF(Q353="",0,INDEX('Appendix 3 Rules'!$F$2:$F$18,MATCH(F353,'Appendix 3 Rules'!$A$2:$A$17))))+(IF(S353="",0,INDEX('Appendix 3 Rules'!$G$2:$G$18,MATCH(F353,'Appendix 3 Rules'!$A$2:$A$17))))+(IF(U353="",0,INDEX('Appendix 3 Rules'!$H$2:$H$18,MATCH(F353,'Appendix 3 Rules'!$A$2:$A$17))))+(IF(W353="",0,INDEX('Appendix 3 Rules'!$I$2:$I$18,MATCH(F353,'Appendix 3 Rules'!$A$2:$A$17))))+(IF(Y353="",0,INDEX('Appendix 3 Rules'!$J$2:$J$18,MATCH(F353,'Appendix 3 Rules'!$A$2:$A$17))))+(IF(AA353="",0,INDEX('Appendix 3 Rules'!$K$2:$K$18,MATCH(F353,'Appendix 3 Rules'!$A$2:$A$17))))+(IF(AC353="",0,INDEX('Appendix 3 Rules'!$L$2:$L$18,MATCH(F353,'Appendix 3 Rules'!$A$2:$A$17))))+(IF(AE353="",0,INDEX('Appendix 3 Rules'!$M$2:$M$18,MATCH(F353,'Appendix 3 Rules'!$A$2:$A$17))))+(IF(AG353="",0,INDEX('Appendix 3 Rules'!$N$2:$N$18,MATCH(F353,'Appendix 3 Rules'!$A$2:$A$17))))+(IF(F353="gc1",VLOOKUP(F353,'Appendix 3 Rules'!$A$1:$O$34,15)))+(IF(F353="gc2",VLOOKUP(F353,'Appendix 3 Rules'!$A$1:$O$34,15)))+(IF(F353="gc3",VLOOKUP(F353,'Appendix 3 Rules'!$A$1:$O$34,15)))+(IF(F353="gr1",VLOOKUP(F353,'Appendix 3 Rules'!$A$1:$O$34,15)))+(IF(F353="gr2",VLOOKUP(F353,'Appendix 3 Rules'!$A$1:$O$34,15)))+(IF(F353="gr3",VLOOKUP(F353,'Appendix 3 Rules'!$A$1:$O$34,15)))+(IF(F353="h1",VLOOKUP(F353,'Appendix 3 Rules'!$A$1:$O$34,15)))+(IF(F353="h2",VLOOKUP(F353,'Appendix 3 Rules'!$A$1:$O$34,15)))+(IF(F353="h3",VLOOKUP(F353,'Appendix 3 Rules'!$A$1:$O$34,15)))+(IF(F353="i1",VLOOKUP(F353,'Appendix 3 Rules'!$A$1:$O$34,15)))+(IF(F353="i2",VLOOKUP(F353,'Appendix 3 Rules'!$A$1:$O$34,15)))+(IF(F353="j1",VLOOKUP(F353,'Appendix 3 Rules'!$A$1:$O$34,15)))+(IF(F353="j2",VLOOKUP(F353,'Appendix 3 Rules'!$A$1:$O$34,15)))+(IF(F353="k",VLOOKUP(F353,'Appendix 3 Rules'!$A$1:$O$34,15)))+(IF(F353="l1",VLOOKUP(F353,'Appendix 3 Rules'!$A$1:$O$34,15)))+(IF(F353="l2",VLOOKUP(F353,'Appendix 3 Rules'!$A$1:$O$34,15)))+(IF(F353="m1",VLOOKUP(F353,'Appendix 3 Rules'!$A$1:$O$34,15)))+(IF(F353="m2",VLOOKUP(F353,'Appendix 3 Rules'!$A$1:$O$34,15)))+(IF(F353="m3",VLOOKUP(F353,'Appendix 3 Rules'!$A$1:$O$34,15)))+(IF(F353="n",VLOOKUP(F353,'Appendix 3 Rules'!$A$1:$O$34,15)))+(IF(F353="o",VLOOKUP(F353,'Appendix 3 Rules'!$A$1:$O$34,15)))+(IF(F353="p",VLOOKUP(F353,'Appendix 3 Rules'!$A$1:$O$34,15)))+(IF(F353="q",VLOOKUP(F353,'Appendix 3 Rules'!$A$1:$O$34,15)))+(IF(F353="r",VLOOKUP(F353,'Appendix 3 Rules'!$A$1:$O$34,15)))+(IF(F353="s",VLOOKUP(F353,'Appendix 3 Rules'!$A$1:$O$34,15)))+(IF(F353="t",VLOOKUP(F353,'Appendix 3 Rules'!$A$1:$O$34,15)))+(IF(F353="u",VLOOKUP(F353,'Appendix 3 Rules'!$A$1:$O$34,15))))))</f>
        <v/>
      </c>
      <c r="I353" s="12"/>
      <c r="J353" s="13"/>
      <c r="K353" s="12"/>
      <c r="L353" s="13"/>
      <c r="M353" s="12"/>
      <c r="N353" s="13"/>
      <c r="O353" s="12"/>
      <c r="P353" s="13"/>
      <c r="Q353" s="12"/>
      <c r="R353" s="13"/>
      <c r="S353" s="12"/>
      <c r="T353" s="13"/>
      <c r="U353" s="12"/>
      <c r="V353" s="13"/>
      <c r="W353" s="12"/>
      <c r="X353" s="13"/>
      <c r="Y353" s="12"/>
      <c r="Z353" s="13"/>
      <c r="AA353" s="12"/>
      <c r="AB353" s="13"/>
      <c r="AC353" s="8"/>
      <c r="AD353" s="13"/>
      <c r="AE353" s="8"/>
      <c r="AF353" s="13"/>
      <c r="AG353" s="8"/>
      <c r="AH353" s="13"/>
      <c r="AI353" s="13"/>
      <c r="AJ353" s="13"/>
      <c r="AK353" s="13"/>
      <c r="AL353" s="13"/>
      <c r="AM353" s="13" t="str">
        <f>IF(OR(AE353&lt;&gt;"",AG353&lt;&gt;""),"",IF(AND(F353&lt;&gt;"f",M353&lt;&gt;""),VLOOKUP(F353,'Appendix 3 Rules'!$A$1:$O$34,4,0),""))</f>
        <v/>
      </c>
      <c r="AN353" s="13" t="str">
        <f>IF(Q353="","",VLOOKUP(F353,'Appendix 3 Rules'!$A$1:$N$34,6,FALSE))</f>
        <v/>
      </c>
      <c r="AO353" s="13" t="str">
        <f>IF(AND(F353="f",U353&lt;&gt;""),VLOOKUP(F353,'Appendix 3 Rules'!$A$1:$N$34,8,FALSE),"")</f>
        <v/>
      </c>
    </row>
    <row r="354" spans="1:41" ht="18" customHeight="1" x14ac:dyDescent="0.2">
      <c r="B354" s="70"/>
      <c r="C354" s="9"/>
      <c r="D354" s="10"/>
      <c r="E354" s="9"/>
      <c r="F354" s="8"/>
      <c r="G354" s="20" t="str">
        <f>IF(F354="","",SUMPRODUCT(IF(I354="",0,INDEX('Appendix 3 Rules'!$B$2:$B$18,MATCH(F354,'Appendix 3 Rules'!$A$2:$A$17))))+(IF(K354="",0,INDEX('Appendix 3 Rules'!$C$2:$C$18,MATCH(F354,'Appendix 3 Rules'!$A$2:$A$17))))+(IF(M354="",0,INDEX('Appendix 3 Rules'!$D$2:$D$18,MATCH(F354,'Appendix 3 Rules'!$A$2:$A$17))))+(IF(O354="",0,INDEX('Appendix 3 Rules'!$E$2:$E$18,MATCH(F354,'Appendix 3 Rules'!$A$2:$A$17))))+(IF(Q354="",0,INDEX('Appendix 3 Rules'!$F$2:$F$18,MATCH(F354,'Appendix 3 Rules'!$A$2:$A$17))))+(IF(S354="",0,INDEX('Appendix 3 Rules'!$G$2:$G$18,MATCH(F354,'Appendix 3 Rules'!$A$2:$A$17))))+(IF(U354="",0,INDEX('Appendix 3 Rules'!$H$2:$H$18,MATCH(F354,'Appendix 3 Rules'!$A$2:$A$17))))+(IF(W354="",0,INDEX('Appendix 3 Rules'!$I$2:$I$18,MATCH(F354,'Appendix 3 Rules'!$A$2:$A$17))))+(IF(Y354="",0,INDEX('Appendix 3 Rules'!$J$2:$J$18,MATCH(F354,'Appendix 3 Rules'!$A$2:$A$17))))+(IF(AA354="",0,INDEX('Appendix 3 Rules'!$K$2:$K$18,MATCH(F354,'Appendix 3 Rules'!$A$2:$A$17))))+(IF(AC354="",0,INDEX('Appendix 3 Rules'!$L$2:$L$18,MATCH(F354,'Appendix 3 Rules'!$A$2:$A$17))))+(IF(AE354="",0,INDEX('Appendix 3 Rules'!$M$2:$M$18,MATCH(F354,'Appendix 3 Rules'!$A$2:$A$17))))+(IF(AG354="",0,INDEX('Appendix 3 Rules'!$N$2:$N$18,MATCH(F354,'Appendix 3 Rules'!$A$2:$A$17))))+(IF(F354="gc1",VLOOKUP(F354,'Appendix 3 Rules'!$A$1:$O$34,15)))+(IF(F354="gc2",VLOOKUP(F354,'Appendix 3 Rules'!$A$1:$O$34,15)))+(IF(F354="gc3",VLOOKUP(F354,'Appendix 3 Rules'!$A$1:$O$34,15)))+(IF(F354="gr1",VLOOKUP(F354,'Appendix 3 Rules'!$A$1:$O$34,15)))+(IF(F354="gr2",VLOOKUP(F354,'Appendix 3 Rules'!$A$1:$O$34,15)))+(IF(F354="gr3",VLOOKUP(F354,'Appendix 3 Rules'!$A$1:$O$34,15)))+(IF(F354="h1",VLOOKUP(F354,'Appendix 3 Rules'!$A$1:$O$34,15)))+(IF(F354="h2",VLOOKUP(F354,'Appendix 3 Rules'!$A$1:$O$34,15)))+(IF(F354="h3",VLOOKUP(F354,'Appendix 3 Rules'!$A$1:$O$34,15)))+(IF(F354="i1",VLOOKUP(F354,'Appendix 3 Rules'!$A$1:$O$34,15)))+(IF(F354="i2",VLOOKUP(F354,'Appendix 3 Rules'!$A$1:$O$34,15)))+(IF(F354="j1",VLOOKUP(F354,'Appendix 3 Rules'!$A$1:$O$34,15)))+(IF(F354="j2",VLOOKUP(F354,'Appendix 3 Rules'!$A$1:$O$34,15)))+(IF(F354="k",VLOOKUP(F354,'Appendix 3 Rules'!$A$1:$O$34,15)))+(IF(F354="l1",VLOOKUP(F354,'Appendix 3 Rules'!$A$1:$O$34,15)))+(IF(F354="l2",VLOOKUP(F354,'Appendix 3 Rules'!$A$1:$O$34,15)))+(IF(F354="m1",VLOOKUP(F354,'Appendix 3 Rules'!$A$1:$O$34,15)))+(IF(F354="m2",VLOOKUP(F354,'Appendix 3 Rules'!$A$1:$O$34,15)))+(IF(F354="m3",VLOOKUP(F354,'Appendix 3 Rules'!$A$1:$O$34,15)))+(IF(F354="n",VLOOKUP(F354,'Appendix 3 Rules'!$A$1:$O$34,15)))+(IF(F354="o",VLOOKUP(F354,'Appendix 3 Rules'!$A$1:$O$34,15)))+(IF(F354="p",VLOOKUP(F354,'Appendix 3 Rules'!$A$1:$O$34,15)))+(IF(F354="q",VLOOKUP(F354,'Appendix 3 Rules'!$A$1:$O$34,15)))+(IF(F354="r",VLOOKUP(F354,'Appendix 3 Rules'!$A$1:$O$34,15)))+(IF(F354="s",VLOOKUP(F354,'Appendix 3 Rules'!$A$1:$O$34,15)))+(IF(F354="t",VLOOKUP(F354,'Appendix 3 Rules'!$A$1:$O$34,15)))+(IF(F354="u",VLOOKUP(F354,'Appendix 3 Rules'!$A$1:$O$34,15))))</f>
        <v/>
      </c>
      <c r="H354" s="61" t="str">
        <f>IF(F354="","",IF(OR(F354="d",F354="e",F354="gc1",F354="gc2",F354="gc3",F354="gr1",F354="gr2",F354="gr3",F354="h1",F354="h2",F354="h3",F354="i1",F354="i2",F354="j1",F354="j2",F354="k",F354="l1",F354="l2",F354="m1",F354="m2",F354="m3",F354="n",F354="o",F354="p",F354="q",F354="r",F354="s",F354="t",F354="u",F354="f"),MIN(G354,VLOOKUP(F354,'Appx 3 (Mass) Rules'!$A$1:$D$150,4,0)),MIN(G354,VLOOKUP(F354,'Appx 3 (Mass) Rules'!$A$1:$D$150,4,0),SUMPRODUCT(IF(I354="",0,INDEX('Appendix 3 Rules'!$B$2:$B$18,MATCH(F354,'Appendix 3 Rules'!$A$2:$A$17))))+(IF(K354="",0,INDEX('Appendix 3 Rules'!$C$2:$C$18,MATCH(F354,'Appendix 3 Rules'!$A$2:$A$17))))+(IF(M354="",0,INDEX('Appendix 3 Rules'!$D$2:$D$18,MATCH(F354,'Appendix 3 Rules'!$A$2:$A$17))))+(IF(O354="",0,INDEX('Appendix 3 Rules'!$E$2:$E$18,MATCH(F354,'Appendix 3 Rules'!$A$2:$A$17))))+(IF(Q354="",0,INDEX('Appendix 3 Rules'!$F$2:$F$18,MATCH(F354,'Appendix 3 Rules'!$A$2:$A$17))))+(IF(S354="",0,INDEX('Appendix 3 Rules'!$G$2:$G$18,MATCH(F354,'Appendix 3 Rules'!$A$2:$A$17))))+(IF(U354="",0,INDEX('Appendix 3 Rules'!$H$2:$H$18,MATCH(F354,'Appendix 3 Rules'!$A$2:$A$17))))+(IF(W354="",0,INDEX('Appendix 3 Rules'!$I$2:$I$18,MATCH(F354,'Appendix 3 Rules'!$A$2:$A$17))))+(IF(Y354="",0,INDEX('Appendix 3 Rules'!$J$2:$J$18,MATCH(F354,'Appendix 3 Rules'!$A$2:$A$17))))+(IF(AA354="",0,INDEX('Appendix 3 Rules'!$K$2:$K$18,MATCH(F354,'Appendix 3 Rules'!$A$2:$A$17))))+(IF(AC354="",0,INDEX('Appendix 3 Rules'!$L$2:$L$18,MATCH(F354,'Appendix 3 Rules'!$A$2:$A$17))))+(IF(AE354="",0,INDEX('Appendix 3 Rules'!$M$2:$M$18,MATCH(F354,'Appendix 3 Rules'!$A$2:$A$17))))+(IF(AG354="",0,INDEX('Appendix 3 Rules'!$N$2:$N$18,MATCH(F354,'Appendix 3 Rules'!$A$2:$A$17))))+(IF(F354="gc1",VLOOKUP(F354,'Appendix 3 Rules'!$A$1:$O$34,15)))+(IF(F354="gc2",VLOOKUP(F354,'Appendix 3 Rules'!$A$1:$O$34,15)))+(IF(F354="gc3",VLOOKUP(F354,'Appendix 3 Rules'!$A$1:$O$34,15)))+(IF(F354="gr1",VLOOKUP(F354,'Appendix 3 Rules'!$A$1:$O$34,15)))+(IF(F354="gr2",VLOOKUP(F354,'Appendix 3 Rules'!$A$1:$O$34,15)))+(IF(F354="gr3",VLOOKUP(F354,'Appendix 3 Rules'!$A$1:$O$34,15)))+(IF(F354="h1",VLOOKUP(F354,'Appendix 3 Rules'!$A$1:$O$34,15)))+(IF(F354="h2",VLOOKUP(F354,'Appendix 3 Rules'!$A$1:$O$34,15)))+(IF(F354="h3",VLOOKUP(F354,'Appendix 3 Rules'!$A$1:$O$34,15)))+(IF(F354="i1",VLOOKUP(F354,'Appendix 3 Rules'!$A$1:$O$34,15)))+(IF(F354="i2",VLOOKUP(F354,'Appendix 3 Rules'!$A$1:$O$34,15)))+(IF(F354="j1",VLOOKUP(F354,'Appendix 3 Rules'!$A$1:$O$34,15)))+(IF(F354="j2",VLOOKUP(F354,'Appendix 3 Rules'!$A$1:$O$34,15)))+(IF(F354="k",VLOOKUP(F354,'Appendix 3 Rules'!$A$1:$O$34,15)))+(IF(F354="l1",VLOOKUP(F354,'Appendix 3 Rules'!$A$1:$O$34,15)))+(IF(F354="l2",VLOOKUP(F354,'Appendix 3 Rules'!$A$1:$O$34,15)))+(IF(F354="m1",VLOOKUP(F354,'Appendix 3 Rules'!$A$1:$O$34,15)))+(IF(F354="m2",VLOOKUP(F354,'Appendix 3 Rules'!$A$1:$O$34,15)))+(IF(F354="m3",VLOOKUP(F354,'Appendix 3 Rules'!$A$1:$O$34,15)))+(IF(F354="n",VLOOKUP(F354,'Appendix 3 Rules'!$A$1:$O$34,15)))+(IF(F354="o",VLOOKUP(F354,'Appendix 3 Rules'!$A$1:$O$34,15)))+(IF(F354="p",VLOOKUP(F354,'Appendix 3 Rules'!$A$1:$O$34,15)))+(IF(F354="q",VLOOKUP(F354,'Appendix 3 Rules'!$A$1:$O$34,15)))+(IF(F354="r",VLOOKUP(F354,'Appendix 3 Rules'!$A$1:$O$34,15)))+(IF(F354="s",VLOOKUP(F354,'Appendix 3 Rules'!$A$1:$O$34,15)))+(IF(F354="t",VLOOKUP(F354,'Appendix 3 Rules'!$A$1:$O$34,15)))+(IF(F354="u",VLOOKUP(F354,'Appendix 3 Rules'!$A$1:$O$34,15))))))</f>
        <v/>
      </c>
      <c r="I354" s="11"/>
      <c r="J354" s="14"/>
      <c r="K354" s="11"/>
      <c r="L354" s="14"/>
      <c r="M354" s="11"/>
      <c r="N354" s="14"/>
      <c r="O354" s="11"/>
      <c r="P354" s="14"/>
      <c r="Q354" s="11"/>
      <c r="R354" s="14"/>
      <c r="S354" s="68"/>
      <c r="T354" s="14"/>
      <c r="U354" s="11"/>
      <c r="V354" s="14"/>
      <c r="W354" s="11"/>
      <c r="X354" s="14"/>
      <c r="Y354" s="69"/>
      <c r="Z354" s="14"/>
      <c r="AA354" s="69"/>
      <c r="AB354" s="14"/>
      <c r="AC354" s="8"/>
      <c r="AD354" s="13"/>
      <c r="AE354" s="8"/>
      <c r="AF354" s="13"/>
      <c r="AG354" s="8"/>
      <c r="AH354" s="13"/>
      <c r="AI354" s="13"/>
      <c r="AJ354" s="13"/>
      <c r="AK354" s="13"/>
      <c r="AL354" s="13"/>
      <c r="AM354" s="13" t="str">
        <f>IF(OR(AE354&lt;&gt;"",AG354&lt;&gt;""),"",IF(AND(F354&lt;&gt;"f",M354&lt;&gt;""),VLOOKUP(F354,'Appendix 3 Rules'!$A$1:$O$34,4,0),""))</f>
        <v/>
      </c>
      <c r="AN354" s="13" t="str">
        <f>IF(Q354="","",VLOOKUP(F354,'Appendix 3 Rules'!$A$1:$N$34,6,FALSE))</f>
        <v/>
      </c>
      <c r="AO354" s="13" t="str">
        <f>IF(AND(F354="f",U354&lt;&gt;""),VLOOKUP(F354,'Appendix 3 Rules'!$A$1:$N$34,8,FALSE),"")</f>
        <v/>
      </c>
    </row>
    <row r="355" spans="1:41" ht="18" customHeight="1" x14ac:dyDescent="0.2">
      <c r="B355" s="70"/>
      <c r="C355" s="9"/>
      <c r="D355" s="10"/>
      <c r="E355" s="9"/>
      <c r="F355" s="8"/>
      <c r="G355" s="20" t="str">
        <f>IF(F355="","",SUMPRODUCT(IF(I355="",0,INDEX('Appendix 3 Rules'!$B$2:$B$18,MATCH(F355,'Appendix 3 Rules'!$A$2:$A$17))))+(IF(K355="",0,INDEX('Appendix 3 Rules'!$C$2:$C$18,MATCH(F355,'Appendix 3 Rules'!$A$2:$A$17))))+(IF(M355="",0,INDEX('Appendix 3 Rules'!$D$2:$D$18,MATCH(F355,'Appendix 3 Rules'!$A$2:$A$17))))+(IF(O355="",0,INDEX('Appendix 3 Rules'!$E$2:$E$18,MATCH(F355,'Appendix 3 Rules'!$A$2:$A$17))))+(IF(Q355="",0,INDEX('Appendix 3 Rules'!$F$2:$F$18,MATCH(F355,'Appendix 3 Rules'!$A$2:$A$17))))+(IF(S355="",0,INDEX('Appendix 3 Rules'!$G$2:$G$18,MATCH(F355,'Appendix 3 Rules'!$A$2:$A$17))))+(IF(U355="",0,INDEX('Appendix 3 Rules'!$H$2:$H$18,MATCH(F355,'Appendix 3 Rules'!$A$2:$A$17))))+(IF(W355="",0,INDEX('Appendix 3 Rules'!$I$2:$I$18,MATCH(F355,'Appendix 3 Rules'!$A$2:$A$17))))+(IF(Y355="",0,INDEX('Appendix 3 Rules'!$J$2:$J$18,MATCH(F355,'Appendix 3 Rules'!$A$2:$A$17))))+(IF(AA355="",0,INDEX('Appendix 3 Rules'!$K$2:$K$18,MATCH(F355,'Appendix 3 Rules'!$A$2:$A$17))))+(IF(AC355="",0,INDEX('Appendix 3 Rules'!$L$2:$L$18,MATCH(F355,'Appendix 3 Rules'!$A$2:$A$17))))+(IF(AE355="",0,INDEX('Appendix 3 Rules'!$M$2:$M$18,MATCH(F355,'Appendix 3 Rules'!$A$2:$A$17))))+(IF(AG355="",0,INDEX('Appendix 3 Rules'!$N$2:$N$18,MATCH(F355,'Appendix 3 Rules'!$A$2:$A$17))))+(IF(F355="gc1",VLOOKUP(F355,'Appendix 3 Rules'!$A$1:$O$34,15)))+(IF(F355="gc2",VLOOKUP(F355,'Appendix 3 Rules'!$A$1:$O$34,15)))+(IF(F355="gc3",VLOOKUP(F355,'Appendix 3 Rules'!$A$1:$O$34,15)))+(IF(F355="gr1",VLOOKUP(F355,'Appendix 3 Rules'!$A$1:$O$34,15)))+(IF(F355="gr2",VLOOKUP(F355,'Appendix 3 Rules'!$A$1:$O$34,15)))+(IF(F355="gr3",VLOOKUP(F355,'Appendix 3 Rules'!$A$1:$O$34,15)))+(IF(F355="h1",VLOOKUP(F355,'Appendix 3 Rules'!$A$1:$O$34,15)))+(IF(F355="h2",VLOOKUP(F355,'Appendix 3 Rules'!$A$1:$O$34,15)))+(IF(F355="h3",VLOOKUP(F355,'Appendix 3 Rules'!$A$1:$O$34,15)))+(IF(F355="i1",VLOOKUP(F355,'Appendix 3 Rules'!$A$1:$O$34,15)))+(IF(F355="i2",VLOOKUP(F355,'Appendix 3 Rules'!$A$1:$O$34,15)))+(IF(F355="j1",VLOOKUP(F355,'Appendix 3 Rules'!$A$1:$O$34,15)))+(IF(F355="j2",VLOOKUP(F355,'Appendix 3 Rules'!$A$1:$O$34,15)))+(IF(F355="k",VLOOKUP(F355,'Appendix 3 Rules'!$A$1:$O$34,15)))+(IF(F355="l1",VLOOKUP(F355,'Appendix 3 Rules'!$A$1:$O$34,15)))+(IF(F355="l2",VLOOKUP(F355,'Appendix 3 Rules'!$A$1:$O$34,15)))+(IF(F355="m1",VLOOKUP(F355,'Appendix 3 Rules'!$A$1:$O$34,15)))+(IF(F355="m2",VLOOKUP(F355,'Appendix 3 Rules'!$A$1:$O$34,15)))+(IF(F355="m3",VLOOKUP(F355,'Appendix 3 Rules'!$A$1:$O$34,15)))+(IF(F355="n",VLOOKUP(F355,'Appendix 3 Rules'!$A$1:$O$34,15)))+(IF(F355="o",VLOOKUP(F355,'Appendix 3 Rules'!$A$1:$O$34,15)))+(IF(F355="p",VLOOKUP(F355,'Appendix 3 Rules'!$A$1:$O$34,15)))+(IF(F355="q",VLOOKUP(F355,'Appendix 3 Rules'!$A$1:$O$34,15)))+(IF(F355="r",VLOOKUP(F355,'Appendix 3 Rules'!$A$1:$O$34,15)))+(IF(F355="s",VLOOKUP(F355,'Appendix 3 Rules'!$A$1:$O$34,15)))+(IF(F355="t",VLOOKUP(F355,'Appendix 3 Rules'!$A$1:$O$34,15)))+(IF(F355="u",VLOOKUP(F355,'Appendix 3 Rules'!$A$1:$O$34,15))))</f>
        <v/>
      </c>
      <c r="H355" s="61" t="str">
        <f>IF(F355="","",IF(OR(F355="d",F355="e",F355="gc1",F355="gc2",F355="gc3",F355="gr1",F355="gr2",F355="gr3",F355="h1",F355="h2",F355="h3",F355="i1",F355="i2",F355="j1",F355="j2",F355="k",F355="l1",F355="l2",F355="m1",F355="m2",F355="m3",F355="n",F355="o",F355="p",F355="q",F355="r",F355="s",F355="t",F355="u",F355="f"),MIN(G355,VLOOKUP(F355,'Appx 3 (Mass) Rules'!$A$1:$D$150,4,0)),MIN(G355,VLOOKUP(F355,'Appx 3 (Mass) Rules'!$A$1:$D$150,4,0),SUMPRODUCT(IF(I355="",0,INDEX('Appendix 3 Rules'!$B$2:$B$18,MATCH(F355,'Appendix 3 Rules'!$A$2:$A$17))))+(IF(K355="",0,INDEX('Appendix 3 Rules'!$C$2:$C$18,MATCH(F355,'Appendix 3 Rules'!$A$2:$A$17))))+(IF(M355="",0,INDEX('Appendix 3 Rules'!$D$2:$D$18,MATCH(F355,'Appendix 3 Rules'!$A$2:$A$17))))+(IF(O355="",0,INDEX('Appendix 3 Rules'!$E$2:$E$18,MATCH(F355,'Appendix 3 Rules'!$A$2:$A$17))))+(IF(Q355="",0,INDEX('Appendix 3 Rules'!$F$2:$F$18,MATCH(F355,'Appendix 3 Rules'!$A$2:$A$17))))+(IF(S355="",0,INDEX('Appendix 3 Rules'!$G$2:$G$18,MATCH(F355,'Appendix 3 Rules'!$A$2:$A$17))))+(IF(U355="",0,INDEX('Appendix 3 Rules'!$H$2:$H$18,MATCH(F355,'Appendix 3 Rules'!$A$2:$A$17))))+(IF(W355="",0,INDEX('Appendix 3 Rules'!$I$2:$I$18,MATCH(F355,'Appendix 3 Rules'!$A$2:$A$17))))+(IF(Y355="",0,INDEX('Appendix 3 Rules'!$J$2:$J$18,MATCH(F355,'Appendix 3 Rules'!$A$2:$A$17))))+(IF(AA355="",0,INDEX('Appendix 3 Rules'!$K$2:$K$18,MATCH(F355,'Appendix 3 Rules'!$A$2:$A$17))))+(IF(AC355="",0,INDEX('Appendix 3 Rules'!$L$2:$L$18,MATCH(F355,'Appendix 3 Rules'!$A$2:$A$17))))+(IF(AE355="",0,INDEX('Appendix 3 Rules'!$M$2:$M$18,MATCH(F355,'Appendix 3 Rules'!$A$2:$A$17))))+(IF(AG355="",0,INDEX('Appendix 3 Rules'!$N$2:$N$18,MATCH(F355,'Appendix 3 Rules'!$A$2:$A$17))))+(IF(F355="gc1",VLOOKUP(F355,'Appendix 3 Rules'!$A$1:$O$34,15)))+(IF(F355="gc2",VLOOKUP(F355,'Appendix 3 Rules'!$A$1:$O$34,15)))+(IF(F355="gc3",VLOOKUP(F355,'Appendix 3 Rules'!$A$1:$O$34,15)))+(IF(F355="gr1",VLOOKUP(F355,'Appendix 3 Rules'!$A$1:$O$34,15)))+(IF(F355="gr2",VLOOKUP(F355,'Appendix 3 Rules'!$A$1:$O$34,15)))+(IF(F355="gr3",VLOOKUP(F355,'Appendix 3 Rules'!$A$1:$O$34,15)))+(IF(F355="h1",VLOOKUP(F355,'Appendix 3 Rules'!$A$1:$O$34,15)))+(IF(F355="h2",VLOOKUP(F355,'Appendix 3 Rules'!$A$1:$O$34,15)))+(IF(F355="h3",VLOOKUP(F355,'Appendix 3 Rules'!$A$1:$O$34,15)))+(IF(F355="i1",VLOOKUP(F355,'Appendix 3 Rules'!$A$1:$O$34,15)))+(IF(F355="i2",VLOOKUP(F355,'Appendix 3 Rules'!$A$1:$O$34,15)))+(IF(F355="j1",VLOOKUP(F355,'Appendix 3 Rules'!$A$1:$O$34,15)))+(IF(F355="j2",VLOOKUP(F355,'Appendix 3 Rules'!$A$1:$O$34,15)))+(IF(F355="k",VLOOKUP(F355,'Appendix 3 Rules'!$A$1:$O$34,15)))+(IF(F355="l1",VLOOKUP(F355,'Appendix 3 Rules'!$A$1:$O$34,15)))+(IF(F355="l2",VLOOKUP(F355,'Appendix 3 Rules'!$A$1:$O$34,15)))+(IF(F355="m1",VLOOKUP(F355,'Appendix 3 Rules'!$A$1:$O$34,15)))+(IF(F355="m2",VLOOKUP(F355,'Appendix 3 Rules'!$A$1:$O$34,15)))+(IF(F355="m3",VLOOKUP(F355,'Appendix 3 Rules'!$A$1:$O$34,15)))+(IF(F355="n",VLOOKUP(F355,'Appendix 3 Rules'!$A$1:$O$34,15)))+(IF(F355="o",VLOOKUP(F355,'Appendix 3 Rules'!$A$1:$O$34,15)))+(IF(F355="p",VLOOKUP(F355,'Appendix 3 Rules'!$A$1:$O$34,15)))+(IF(F355="q",VLOOKUP(F355,'Appendix 3 Rules'!$A$1:$O$34,15)))+(IF(F355="r",VLOOKUP(F355,'Appendix 3 Rules'!$A$1:$O$34,15)))+(IF(F355="s",VLOOKUP(F355,'Appendix 3 Rules'!$A$1:$O$34,15)))+(IF(F355="t",VLOOKUP(F355,'Appendix 3 Rules'!$A$1:$O$34,15)))+(IF(F355="u",VLOOKUP(F355,'Appendix 3 Rules'!$A$1:$O$34,15))))))</f>
        <v/>
      </c>
      <c r="I355" s="12"/>
      <c r="J355" s="13"/>
      <c r="K355" s="12"/>
      <c r="L355" s="13"/>
      <c r="M355" s="12"/>
      <c r="N355" s="13"/>
      <c r="O355" s="12"/>
      <c r="P355" s="13"/>
      <c r="Q355" s="12"/>
      <c r="R355" s="13"/>
      <c r="S355" s="12"/>
      <c r="T355" s="13"/>
      <c r="U355" s="12"/>
      <c r="V355" s="13"/>
      <c r="W355" s="12"/>
      <c r="X355" s="13"/>
      <c r="Y355" s="12"/>
      <c r="Z355" s="13"/>
      <c r="AA355" s="12"/>
      <c r="AB355" s="13"/>
      <c r="AC355" s="8"/>
      <c r="AD355" s="13"/>
      <c r="AE355" s="8"/>
      <c r="AF355" s="13"/>
      <c r="AG355" s="8"/>
      <c r="AH355" s="13"/>
      <c r="AI355" s="13"/>
      <c r="AJ355" s="13"/>
      <c r="AK355" s="13"/>
      <c r="AL355" s="13"/>
      <c r="AM355" s="13" t="str">
        <f>IF(OR(AE355&lt;&gt;"",AG355&lt;&gt;""),"",IF(AND(F355&lt;&gt;"f",M355&lt;&gt;""),VLOOKUP(F355,'Appendix 3 Rules'!$A$1:$O$34,4,0),""))</f>
        <v/>
      </c>
      <c r="AN355" s="13" t="str">
        <f>IF(Q355="","",VLOOKUP(F355,'Appendix 3 Rules'!$A$1:$N$34,6,FALSE))</f>
        <v/>
      </c>
      <c r="AO355" s="13" t="str">
        <f>IF(AND(F355="f",U355&lt;&gt;""),VLOOKUP(F355,'Appendix 3 Rules'!$A$1:$N$34,8,FALSE),"")</f>
        <v/>
      </c>
    </row>
    <row r="356" spans="1:41" ht="18" customHeight="1" x14ac:dyDescent="0.2">
      <c r="B356" s="70"/>
      <c r="C356" s="9"/>
      <c r="D356" s="10"/>
      <c r="E356" s="9"/>
      <c r="F356" s="8"/>
      <c r="G356" s="20" t="str">
        <f>IF(F356="","",SUMPRODUCT(IF(I356="",0,INDEX('Appendix 3 Rules'!$B$2:$B$18,MATCH(F356,'Appendix 3 Rules'!$A$2:$A$17))))+(IF(K356="",0,INDEX('Appendix 3 Rules'!$C$2:$C$18,MATCH(F356,'Appendix 3 Rules'!$A$2:$A$17))))+(IF(M356="",0,INDEX('Appendix 3 Rules'!$D$2:$D$18,MATCH(F356,'Appendix 3 Rules'!$A$2:$A$17))))+(IF(O356="",0,INDEX('Appendix 3 Rules'!$E$2:$E$18,MATCH(F356,'Appendix 3 Rules'!$A$2:$A$17))))+(IF(Q356="",0,INDEX('Appendix 3 Rules'!$F$2:$F$18,MATCH(F356,'Appendix 3 Rules'!$A$2:$A$17))))+(IF(S356="",0,INDEX('Appendix 3 Rules'!$G$2:$G$18,MATCH(F356,'Appendix 3 Rules'!$A$2:$A$17))))+(IF(U356="",0,INDEX('Appendix 3 Rules'!$H$2:$H$18,MATCH(F356,'Appendix 3 Rules'!$A$2:$A$17))))+(IF(W356="",0,INDEX('Appendix 3 Rules'!$I$2:$I$18,MATCH(F356,'Appendix 3 Rules'!$A$2:$A$17))))+(IF(Y356="",0,INDEX('Appendix 3 Rules'!$J$2:$J$18,MATCH(F356,'Appendix 3 Rules'!$A$2:$A$17))))+(IF(AA356="",0,INDEX('Appendix 3 Rules'!$K$2:$K$18,MATCH(F356,'Appendix 3 Rules'!$A$2:$A$17))))+(IF(AC356="",0,INDEX('Appendix 3 Rules'!$L$2:$L$18,MATCH(F356,'Appendix 3 Rules'!$A$2:$A$17))))+(IF(AE356="",0,INDEX('Appendix 3 Rules'!$M$2:$M$18,MATCH(F356,'Appendix 3 Rules'!$A$2:$A$17))))+(IF(AG356="",0,INDEX('Appendix 3 Rules'!$N$2:$N$18,MATCH(F356,'Appendix 3 Rules'!$A$2:$A$17))))+(IF(F356="gc1",VLOOKUP(F356,'Appendix 3 Rules'!$A$1:$O$34,15)))+(IF(F356="gc2",VLOOKUP(F356,'Appendix 3 Rules'!$A$1:$O$34,15)))+(IF(F356="gc3",VLOOKUP(F356,'Appendix 3 Rules'!$A$1:$O$34,15)))+(IF(F356="gr1",VLOOKUP(F356,'Appendix 3 Rules'!$A$1:$O$34,15)))+(IF(F356="gr2",VLOOKUP(F356,'Appendix 3 Rules'!$A$1:$O$34,15)))+(IF(F356="gr3",VLOOKUP(F356,'Appendix 3 Rules'!$A$1:$O$34,15)))+(IF(F356="h1",VLOOKUP(F356,'Appendix 3 Rules'!$A$1:$O$34,15)))+(IF(F356="h2",VLOOKUP(F356,'Appendix 3 Rules'!$A$1:$O$34,15)))+(IF(F356="h3",VLOOKUP(F356,'Appendix 3 Rules'!$A$1:$O$34,15)))+(IF(F356="i1",VLOOKUP(F356,'Appendix 3 Rules'!$A$1:$O$34,15)))+(IF(F356="i2",VLOOKUP(F356,'Appendix 3 Rules'!$A$1:$O$34,15)))+(IF(F356="j1",VLOOKUP(F356,'Appendix 3 Rules'!$A$1:$O$34,15)))+(IF(F356="j2",VLOOKUP(F356,'Appendix 3 Rules'!$A$1:$O$34,15)))+(IF(F356="k",VLOOKUP(F356,'Appendix 3 Rules'!$A$1:$O$34,15)))+(IF(F356="l1",VLOOKUP(F356,'Appendix 3 Rules'!$A$1:$O$34,15)))+(IF(F356="l2",VLOOKUP(F356,'Appendix 3 Rules'!$A$1:$O$34,15)))+(IF(F356="m1",VLOOKUP(F356,'Appendix 3 Rules'!$A$1:$O$34,15)))+(IF(F356="m2",VLOOKUP(F356,'Appendix 3 Rules'!$A$1:$O$34,15)))+(IF(F356="m3",VLOOKUP(F356,'Appendix 3 Rules'!$A$1:$O$34,15)))+(IF(F356="n",VLOOKUP(F356,'Appendix 3 Rules'!$A$1:$O$34,15)))+(IF(F356="o",VLOOKUP(F356,'Appendix 3 Rules'!$A$1:$O$34,15)))+(IF(F356="p",VLOOKUP(F356,'Appendix 3 Rules'!$A$1:$O$34,15)))+(IF(F356="q",VLOOKUP(F356,'Appendix 3 Rules'!$A$1:$O$34,15)))+(IF(F356="r",VLOOKUP(F356,'Appendix 3 Rules'!$A$1:$O$34,15)))+(IF(F356="s",VLOOKUP(F356,'Appendix 3 Rules'!$A$1:$O$34,15)))+(IF(F356="t",VLOOKUP(F356,'Appendix 3 Rules'!$A$1:$O$34,15)))+(IF(F356="u",VLOOKUP(F356,'Appendix 3 Rules'!$A$1:$O$34,15))))</f>
        <v/>
      </c>
      <c r="H356" s="61" t="str">
        <f>IF(F356="","",IF(OR(F356="d",F356="e",F356="gc1",F356="gc2",F356="gc3",F356="gr1",F356="gr2",F356="gr3",F356="h1",F356="h2",F356="h3",F356="i1",F356="i2",F356="j1",F356="j2",F356="k",F356="l1",F356="l2",F356="m1",F356="m2",F356="m3",F356="n",F356="o",F356="p",F356="q",F356="r",F356="s",F356="t",F356="u",F356="f"),MIN(G356,VLOOKUP(F356,'Appx 3 (Mass) Rules'!$A$1:$D$150,4,0)),MIN(G356,VLOOKUP(F356,'Appx 3 (Mass) Rules'!$A$1:$D$150,4,0),SUMPRODUCT(IF(I356="",0,INDEX('Appendix 3 Rules'!$B$2:$B$18,MATCH(F356,'Appendix 3 Rules'!$A$2:$A$17))))+(IF(K356="",0,INDEX('Appendix 3 Rules'!$C$2:$C$18,MATCH(F356,'Appendix 3 Rules'!$A$2:$A$17))))+(IF(M356="",0,INDEX('Appendix 3 Rules'!$D$2:$D$18,MATCH(F356,'Appendix 3 Rules'!$A$2:$A$17))))+(IF(O356="",0,INDEX('Appendix 3 Rules'!$E$2:$E$18,MATCH(F356,'Appendix 3 Rules'!$A$2:$A$17))))+(IF(Q356="",0,INDEX('Appendix 3 Rules'!$F$2:$F$18,MATCH(F356,'Appendix 3 Rules'!$A$2:$A$17))))+(IF(S356="",0,INDEX('Appendix 3 Rules'!$G$2:$G$18,MATCH(F356,'Appendix 3 Rules'!$A$2:$A$17))))+(IF(U356="",0,INDEX('Appendix 3 Rules'!$H$2:$H$18,MATCH(F356,'Appendix 3 Rules'!$A$2:$A$17))))+(IF(W356="",0,INDEX('Appendix 3 Rules'!$I$2:$I$18,MATCH(F356,'Appendix 3 Rules'!$A$2:$A$17))))+(IF(Y356="",0,INDEX('Appendix 3 Rules'!$J$2:$J$18,MATCH(F356,'Appendix 3 Rules'!$A$2:$A$17))))+(IF(AA356="",0,INDEX('Appendix 3 Rules'!$K$2:$K$18,MATCH(F356,'Appendix 3 Rules'!$A$2:$A$17))))+(IF(AC356="",0,INDEX('Appendix 3 Rules'!$L$2:$L$18,MATCH(F356,'Appendix 3 Rules'!$A$2:$A$17))))+(IF(AE356="",0,INDEX('Appendix 3 Rules'!$M$2:$M$18,MATCH(F356,'Appendix 3 Rules'!$A$2:$A$17))))+(IF(AG356="",0,INDEX('Appendix 3 Rules'!$N$2:$N$18,MATCH(F356,'Appendix 3 Rules'!$A$2:$A$17))))+(IF(F356="gc1",VLOOKUP(F356,'Appendix 3 Rules'!$A$1:$O$34,15)))+(IF(F356="gc2",VLOOKUP(F356,'Appendix 3 Rules'!$A$1:$O$34,15)))+(IF(F356="gc3",VLOOKUP(F356,'Appendix 3 Rules'!$A$1:$O$34,15)))+(IF(F356="gr1",VLOOKUP(F356,'Appendix 3 Rules'!$A$1:$O$34,15)))+(IF(F356="gr2",VLOOKUP(F356,'Appendix 3 Rules'!$A$1:$O$34,15)))+(IF(F356="gr3",VLOOKUP(F356,'Appendix 3 Rules'!$A$1:$O$34,15)))+(IF(F356="h1",VLOOKUP(F356,'Appendix 3 Rules'!$A$1:$O$34,15)))+(IF(F356="h2",VLOOKUP(F356,'Appendix 3 Rules'!$A$1:$O$34,15)))+(IF(F356="h3",VLOOKUP(F356,'Appendix 3 Rules'!$A$1:$O$34,15)))+(IF(F356="i1",VLOOKUP(F356,'Appendix 3 Rules'!$A$1:$O$34,15)))+(IF(F356="i2",VLOOKUP(F356,'Appendix 3 Rules'!$A$1:$O$34,15)))+(IF(F356="j1",VLOOKUP(F356,'Appendix 3 Rules'!$A$1:$O$34,15)))+(IF(F356="j2",VLOOKUP(F356,'Appendix 3 Rules'!$A$1:$O$34,15)))+(IF(F356="k",VLOOKUP(F356,'Appendix 3 Rules'!$A$1:$O$34,15)))+(IF(F356="l1",VLOOKUP(F356,'Appendix 3 Rules'!$A$1:$O$34,15)))+(IF(F356="l2",VLOOKUP(F356,'Appendix 3 Rules'!$A$1:$O$34,15)))+(IF(F356="m1",VLOOKUP(F356,'Appendix 3 Rules'!$A$1:$O$34,15)))+(IF(F356="m2",VLOOKUP(F356,'Appendix 3 Rules'!$A$1:$O$34,15)))+(IF(F356="m3",VLOOKUP(F356,'Appendix 3 Rules'!$A$1:$O$34,15)))+(IF(F356="n",VLOOKUP(F356,'Appendix 3 Rules'!$A$1:$O$34,15)))+(IF(F356="o",VLOOKUP(F356,'Appendix 3 Rules'!$A$1:$O$34,15)))+(IF(F356="p",VLOOKUP(F356,'Appendix 3 Rules'!$A$1:$O$34,15)))+(IF(F356="q",VLOOKUP(F356,'Appendix 3 Rules'!$A$1:$O$34,15)))+(IF(F356="r",VLOOKUP(F356,'Appendix 3 Rules'!$A$1:$O$34,15)))+(IF(F356="s",VLOOKUP(F356,'Appendix 3 Rules'!$A$1:$O$34,15)))+(IF(F356="t",VLOOKUP(F356,'Appendix 3 Rules'!$A$1:$O$34,15)))+(IF(F356="u",VLOOKUP(F356,'Appendix 3 Rules'!$A$1:$O$34,15))))))</f>
        <v/>
      </c>
      <c r="I356" s="11"/>
      <c r="J356" s="14"/>
      <c r="K356" s="11"/>
      <c r="L356" s="14"/>
      <c r="M356" s="11"/>
      <c r="N356" s="14"/>
      <c r="O356" s="11"/>
      <c r="P356" s="14"/>
      <c r="Q356" s="11"/>
      <c r="R356" s="14"/>
      <c r="S356" s="68"/>
      <c r="T356" s="14"/>
      <c r="U356" s="11"/>
      <c r="V356" s="14"/>
      <c r="W356" s="11"/>
      <c r="X356" s="14"/>
      <c r="Y356" s="69"/>
      <c r="Z356" s="14"/>
      <c r="AA356" s="69"/>
      <c r="AB356" s="14"/>
      <c r="AC356" s="8"/>
      <c r="AD356" s="13"/>
      <c r="AE356" s="8"/>
      <c r="AF356" s="13"/>
      <c r="AG356" s="8"/>
      <c r="AH356" s="13"/>
      <c r="AI356" s="13"/>
      <c r="AJ356" s="13"/>
      <c r="AK356" s="13"/>
      <c r="AL356" s="13"/>
      <c r="AM356" s="13" t="str">
        <f>IF(OR(AE356&lt;&gt;"",AG356&lt;&gt;""),"",IF(AND(F356&lt;&gt;"f",M356&lt;&gt;""),VLOOKUP(F356,'Appendix 3 Rules'!$A$1:$O$34,4,0),""))</f>
        <v/>
      </c>
      <c r="AN356" s="13" t="str">
        <f>IF(Q356="","",VLOOKUP(F356,'Appendix 3 Rules'!$A$1:$N$34,6,FALSE))</f>
        <v/>
      </c>
      <c r="AO356" s="13" t="str">
        <f>IF(AND(F356="f",U356&lt;&gt;""),VLOOKUP(F356,'Appendix 3 Rules'!$A$1:$N$34,8,FALSE),"")</f>
        <v/>
      </c>
    </row>
    <row r="357" spans="1:41" ht="18" customHeight="1" x14ac:dyDescent="0.2">
      <c r="B357" s="70"/>
      <c r="C357" s="9"/>
      <c r="D357" s="10"/>
      <c r="E357" s="9"/>
      <c r="F357" s="8"/>
      <c r="G357" s="20" t="str">
        <f>IF(F357="","",SUMPRODUCT(IF(I357="",0,INDEX('Appendix 3 Rules'!$B$2:$B$18,MATCH(F357,'Appendix 3 Rules'!$A$2:$A$17))))+(IF(K357="",0,INDEX('Appendix 3 Rules'!$C$2:$C$18,MATCH(F357,'Appendix 3 Rules'!$A$2:$A$17))))+(IF(M357="",0,INDEX('Appendix 3 Rules'!$D$2:$D$18,MATCH(F357,'Appendix 3 Rules'!$A$2:$A$17))))+(IF(O357="",0,INDEX('Appendix 3 Rules'!$E$2:$E$18,MATCH(F357,'Appendix 3 Rules'!$A$2:$A$17))))+(IF(Q357="",0,INDEX('Appendix 3 Rules'!$F$2:$F$18,MATCH(F357,'Appendix 3 Rules'!$A$2:$A$17))))+(IF(S357="",0,INDEX('Appendix 3 Rules'!$G$2:$G$18,MATCH(F357,'Appendix 3 Rules'!$A$2:$A$17))))+(IF(U357="",0,INDEX('Appendix 3 Rules'!$H$2:$H$18,MATCH(F357,'Appendix 3 Rules'!$A$2:$A$17))))+(IF(W357="",0,INDEX('Appendix 3 Rules'!$I$2:$I$18,MATCH(F357,'Appendix 3 Rules'!$A$2:$A$17))))+(IF(Y357="",0,INDEX('Appendix 3 Rules'!$J$2:$J$18,MATCH(F357,'Appendix 3 Rules'!$A$2:$A$17))))+(IF(AA357="",0,INDEX('Appendix 3 Rules'!$K$2:$K$18,MATCH(F357,'Appendix 3 Rules'!$A$2:$A$17))))+(IF(AC357="",0,INDEX('Appendix 3 Rules'!$L$2:$L$18,MATCH(F357,'Appendix 3 Rules'!$A$2:$A$17))))+(IF(AE357="",0,INDEX('Appendix 3 Rules'!$M$2:$M$18,MATCH(F357,'Appendix 3 Rules'!$A$2:$A$17))))+(IF(AG357="",0,INDEX('Appendix 3 Rules'!$N$2:$N$18,MATCH(F357,'Appendix 3 Rules'!$A$2:$A$17))))+(IF(F357="gc1",VLOOKUP(F357,'Appendix 3 Rules'!$A$1:$O$34,15)))+(IF(F357="gc2",VLOOKUP(F357,'Appendix 3 Rules'!$A$1:$O$34,15)))+(IF(F357="gc3",VLOOKUP(F357,'Appendix 3 Rules'!$A$1:$O$34,15)))+(IF(F357="gr1",VLOOKUP(F357,'Appendix 3 Rules'!$A$1:$O$34,15)))+(IF(F357="gr2",VLOOKUP(F357,'Appendix 3 Rules'!$A$1:$O$34,15)))+(IF(F357="gr3",VLOOKUP(F357,'Appendix 3 Rules'!$A$1:$O$34,15)))+(IF(F357="h1",VLOOKUP(F357,'Appendix 3 Rules'!$A$1:$O$34,15)))+(IF(F357="h2",VLOOKUP(F357,'Appendix 3 Rules'!$A$1:$O$34,15)))+(IF(F357="h3",VLOOKUP(F357,'Appendix 3 Rules'!$A$1:$O$34,15)))+(IF(F357="i1",VLOOKUP(F357,'Appendix 3 Rules'!$A$1:$O$34,15)))+(IF(F357="i2",VLOOKUP(F357,'Appendix 3 Rules'!$A$1:$O$34,15)))+(IF(F357="j1",VLOOKUP(F357,'Appendix 3 Rules'!$A$1:$O$34,15)))+(IF(F357="j2",VLOOKUP(F357,'Appendix 3 Rules'!$A$1:$O$34,15)))+(IF(F357="k",VLOOKUP(F357,'Appendix 3 Rules'!$A$1:$O$34,15)))+(IF(F357="l1",VLOOKUP(F357,'Appendix 3 Rules'!$A$1:$O$34,15)))+(IF(F357="l2",VLOOKUP(F357,'Appendix 3 Rules'!$A$1:$O$34,15)))+(IF(F357="m1",VLOOKUP(F357,'Appendix 3 Rules'!$A$1:$O$34,15)))+(IF(F357="m2",VLOOKUP(F357,'Appendix 3 Rules'!$A$1:$O$34,15)))+(IF(F357="m3",VLOOKUP(F357,'Appendix 3 Rules'!$A$1:$O$34,15)))+(IF(F357="n",VLOOKUP(F357,'Appendix 3 Rules'!$A$1:$O$34,15)))+(IF(F357="o",VLOOKUP(F357,'Appendix 3 Rules'!$A$1:$O$34,15)))+(IF(F357="p",VLOOKUP(F357,'Appendix 3 Rules'!$A$1:$O$34,15)))+(IF(F357="q",VLOOKUP(F357,'Appendix 3 Rules'!$A$1:$O$34,15)))+(IF(F357="r",VLOOKUP(F357,'Appendix 3 Rules'!$A$1:$O$34,15)))+(IF(F357="s",VLOOKUP(F357,'Appendix 3 Rules'!$A$1:$O$34,15)))+(IF(F357="t",VLOOKUP(F357,'Appendix 3 Rules'!$A$1:$O$34,15)))+(IF(F357="u",VLOOKUP(F357,'Appendix 3 Rules'!$A$1:$O$34,15))))</f>
        <v/>
      </c>
      <c r="H357" s="61" t="str">
        <f>IF(F357="","",IF(OR(F357="d",F357="e",F357="gc1",F357="gc2",F357="gc3",F357="gr1",F357="gr2",F357="gr3",F357="h1",F357="h2",F357="h3",F357="i1",F357="i2",F357="j1",F357="j2",F357="k",F357="l1",F357="l2",F357="m1",F357="m2",F357="m3",F357="n",F357="o",F357="p",F357="q",F357="r",F357="s",F357="t",F357="u",F357="f"),MIN(G357,VLOOKUP(F357,'Appx 3 (Mass) Rules'!$A$1:$D$150,4,0)),MIN(G357,VLOOKUP(F357,'Appx 3 (Mass) Rules'!$A$1:$D$150,4,0),SUMPRODUCT(IF(I357="",0,INDEX('Appendix 3 Rules'!$B$2:$B$18,MATCH(F357,'Appendix 3 Rules'!$A$2:$A$17))))+(IF(K357="",0,INDEX('Appendix 3 Rules'!$C$2:$C$18,MATCH(F357,'Appendix 3 Rules'!$A$2:$A$17))))+(IF(M357="",0,INDEX('Appendix 3 Rules'!$D$2:$D$18,MATCH(F357,'Appendix 3 Rules'!$A$2:$A$17))))+(IF(O357="",0,INDEX('Appendix 3 Rules'!$E$2:$E$18,MATCH(F357,'Appendix 3 Rules'!$A$2:$A$17))))+(IF(Q357="",0,INDEX('Appendix 3 Rules'!$F$2:$F$18,MATCH(F357,'Appendix 3 Rules'!$A$2:$A$17))))+(IF(S357="",0,INDEX('Appendix 3 Rules'!$G$2:$G$18,MATCH(F357,'Appendix 3 Rules'!$A$2:$A$17))))+(IF(U357="",0,INDEX('Appendix 3 Rules'!$H$2:$H$18,MATCH(F357,'Appendix 3 Rules'!$A$2:$A$17))))+(IF(W357="",0,INDEX('Appendix 3 Rules'!$I$2:$I$18,MATCH(F357,'Appendix 3 Rules'!$A$2:$A$17))))+(IF(Y357="",0,INDEX('Appendix 3 Rules'!$J$2:$J$18,MATCH(F357,'Appendix 3 Rules'!$A$2:$A$17))))+(IF(AA357="",0,INDEX('Appendix 3 Rules'!$K$2:$K$18,MATCH(F357,'Appendix 3 Rules'!$A$2:$A$17))))+(IF(AC357="",0,INDEX('Appendix 3 Rules'!$L$2:$L$18,MATCH(F357,'Appendix 3 Rules'!$A$2:$A$17))))+(IF(AE357="",0,INDEX('Appendix 3 Rules'!$M$2:$M$18,MATCH(F357,'Appendix 3 Rules'!$A$2:$A$17))))+(IF(AG357="",0,INDEX('Appendix 3 Rules'!$N$2:$N$18,MATCH(F357,'Appendix 3 Rules'!$A$2:$A$17))))+(IF(F357="gc1",VLOOKUP(F357,'Appendix 3 Rules'!$A$1:$O$34,15)))+(IF(F357="gc2",VLOOKUP(F357,'Appendix 3 Rules'!$A$1:$O$34,15)))+(IF(F357="gc3",VLOOKUP(F357,'Appendix 3 Rules'!$A$1:$O$34,15)))+(IF(F357="gr1",VLOOKUP(F357,'Appendix 3 Rules'!$A$1:$O$34,15)))+(IF(F357="gr2",VLOOKUP(F357,'Appendix 3 Rules'!$A$1:$O$34,15)))+(IF(F357="gr3",VLOOKUP(F357,'Appendix 3 Rules'!$A$1:$O$34,15)))+(IF(F357="h1",VLOOKUP(F357,'Appendix 3 Rules'!$A$1:$O$34,15)))+(IF(F357="h2",VLOOKUP(F357,'Appendix 3 Rules'!$A$1:$O$34,15)))+(IF(F357="h3",VLOOKUP(F357,'Appendix 3 Rules'!$A$1:$O$34,15)))+(IF(F357="i1",VLOOKUP(F357,'Appendix 3 Rules'!$A$1:$O$34,15)))+(IF(F357="i2",VLOOKUP(F357,'Appendix 3 Rules'!$A$1:$O$34,15)))+(IF(F357="j1",VLOOKUP(F357,'Appendix 3 Rules'!$A$1:$O$34,15)))+(IF(F357="j2",VLOOKUP(F357,'Appendix 3 Rules'!$A$1:$O$34,15)))+(IF(F357="k",VLOOKUP(F357,'Appendix 3 Rules'!$A$1:$O$34,15)))+(IF(F357="l1",VLOOKUP(F357,'Appendix 3 Rules'!$A$1:$O$34,15)))+(IF(F357="l2",VLOOKUP(F357,'Appendix 3 Rules'!$A$1:$O$34,15)))+(IF(F357="m1",VLOOKUP(F357,'Appendix 3 Rules'!$A$1:$O$34,15)))+(IF(F357="m2",VLOOKUP(F357,'Appendix 3 Rules'!$A$1:$O$34,15)))+(IF(F357="m3",VLOOKUP(F357,'Appendix 3 Rules'!$A$1:$O$34,15)))+(IF(F357="n",VLOOKUP(F357,'Appendix 3 Rules'!$A$1:$O$34,15)))+(IF(F357="o",VLOOKUP(F357,'Appendix 3 Rules'!$A$1:$O$34,15)))+(IF(F357="p",VLOOKUP(F357,'Appendix 3 Rules'!$A$1:$O$34,15)))+(IF(F357="q",VLOOKUP(F357,'Appendix 3 Rules'!$A$1:$O$34,15)))+(IF(F357="r",VLOOKUP(F357,'Appendix 3 Rules'!$A$1:$O$34,15)))+(IF(F357="s",VLOOKUP(F357,'Appendix 3 Rules'!$A$1:$O$34,15)))+(IF(F357="t",VLOOKUP(F357,'Appendix 3 Rules'!$A$1:$O$34,15)))+(IF(F357="u",VLOOKUP(F357,'Appendix 3 Rules'!$A$1:$O$34,15))))))</f>
        <v/>
      </c>
      <c r="I357" s="12"/>
      <c r="J357" s="13"/>
      <c r="K357" s="12"/>
      <c r="L357" s="13"/>
      <c r="M357" s="12"/>
      <c r="N357" s="13"/>
      <c r="O357" s="12"/>
      <c r="P357" s="13"/>
      <c r="Q357" s="12"/>
      <c r="R357" s="13"/>
      <c r="S357" s="12"/>
      <c r="T357" s="13"/>
      <c r="U357" s="12"/>
      <c r="V357" s="13"/>
      <c r="W357" s="12"/>
      <c r="X357" s="13"/>
      <c r="Y357" s="12"/>
      <c r="Z357" s="13"/>
      <c r="AA357" s="12"/>
      <c r="AB357" s="13"/>
      <c r="AC357" s="8"/>
      <c r="AD357" s="13"/>
      <c r="AE357" s="8"/>
      <c r="AF357" s="13"/>
      <c r="AG357" s="8"/>
      <c r="AH357" s="13"/>
      <c r="AI357" s="13"/>
      <c r="AJ357" s="13"/>
      <c r="AK357" s="13"/>
      <c r="AL357" s="13"/>
      <c r="AM357" s="13" t="str">
        <f>IF(OR(AE357&lt;&gt;"",AG357&lt;&gt;""),"",IF(AND(F357&lt;&gt;"f",M357&lt;&gt;""),VLOOKUP(F357,'Appendix 3 Rules'!$A$1:$O$34,4,0),""))</f>
        <v/>
      </c>
      <c r="AN357" s="13" t="str">
        <f>IF(Q357="","",VLOOKUP(F357,'Appendix 3 Rules'!$A$1:$N$34,6,FALSE))</f>
        <v/>
      </c>
      <c r="AO357" s="13" t="str">
        <f>IF(AND(F357="f",U357&lt;&gt;""),VLOOKUP(F357,'Appendix 3 Rules'!$A$1:$N$34,8,FALSE),"")</f>
        <v/>
      </c>
    </row>
    <row r="358" spans="1:41" ht="18" customHeight="1" x14ac:dyDescent="0.2">
      <c r="B358" s="70"/>
      <c r="C358" s="9"/>
      <c r="D358" s="10"/>
      <c r="E358" s="9"/>
      <c r="F358" s="8"/>
      <c r="G358" s="20" t="str">
        <f>IF(F358="","",SUMPRODUCT(IF(I358="",0,INDEX('Appendix 3 Rules'!$B$2:$B$18,MATCH(F358,'Appendix 3 Rules'!$A$2:$A$17))))+(IF(K358="",0,INDEX('Appendix 3 Rules'!$C$2:$C$18,MATCH(F358,'Appendix 3 Rules'!$A$2:$A$17))))+(IF(M358="",0,INDEX('Appendix 3 Rules'!$D$2:$D$18,MATCH(F358,'Appendix 3 Rules'!$A$2:$A$17))))+(IF(O358="",0,INDEX('Appendix 3 Rules'!$E$2:$E$18,MATCH(F358,'Appendix 3 Rules'!$A$2:$A$17))))+(IF(Q358="",0,INDEX('Appendix 3 Rules'!$F$2:$F$18,MATCH(F358,'Appendix 3 Rules'!$A$2:$A$17))))+(IF(S358="",0,INDEX('Appendix 3 Rules'!$G$2:$G$18,MATCH(F358,'Appendix 3 Rules'!$A$2:$A$17))))+(IF(U358="",0,INDEX('Appendix 3 Rules'!$H$2:$H$18,MATCH(F358,'Appendix 3 Rules'!$A$2:$A$17))))+(IF(W358="",0,INDEX('Appendix 3 Rules'!$I$2:$I$18,MATCH(F358,'Appendix 3 Rules'!$A$2:$A$17))))+(IF(Y358="",0,INDEX('Appendix 3 Rules'!$J$2:$J$18,MATCH(F358,'Appendix 3 Rules'!$A$2:$A$17))))+(IF(AA358="",0,INDEX('Appendix 3 Rules'!$K$2:$K$18,MATCH(F358,'Appendix 3 Rules'!$A$2:$A$17))))+(IF(AC358="",0,INDEX('Appendix 3 Rules'!$L$2:$L$18,MATCH(F358,'Appendix 3 Rules'!$A$2:$A$17))))+(IF(AE358="",0,INDEX('Appendix 3 Rules'!$M$2:$M$18,MATCH(F358,'Appendix 3 Rules'!$A$2:$A$17))))+(IF(AG358="",0,INDEX('Appendix 3 Rules'!$N$2:$N$18,MATCH(F358,'Appendix 3 Rules'!$A$2:$A$17))))+(IF(F358="gc1",VLOOKUP(F358,'Appendix 3 Rules'!$A$1:$O$34,15)))+(IF(F358="gc2",VLOOKUP(F358,'Appendix 3 Rules'!$A$1:$O$34,15)))+(IF(F358="gc3",VLOOKUP(F358,'Appendix 3 Rules'!$A$1:$O$34,15)))+(IF(F358="gr1",VLOOKUP(F358,'Appendix 3 Rules'!$A$1:$O$34,15)))+(IF(F358="gr2",VLOOKUP(F358,'Appendix 3 Rules'!$A$1:$O$34,15)))+(IF(F358="gr3",VLOOKUP(F358,'Appendix 3 Rules'!$A$1:$O$34,15)))+(IF(F358="h1",VLOOKUP(F358,'Appendix 3 Rules'!$A$1:$O$34,15)))+(IF(F358="h2",VLOOKUP(F358,'Appendix 3 Rules'!$A$1:$O$34,15)))+(IF(F358="h3",VLOOKUP(F358,'Appendix 3 Rules'!$A$1:$O$34,15)))+(IF(F358="i1",VLOOKUP(F358,'Appendix 3 Rules'!$A$1:$O$34,15)))+(IF(F358="i2",VLOOKUP(F358,'Appendix 3 Rules'!$A$1:$O$34,15)))+(IF(F358="j1",VLOOKUP(F358,'Appendix 3 Rules'!$A$1:$O$34,15)))+(IF(F358="j2",VLOOKUP(F358,'Appendix 3 Rules'!$A$1:$O$34,15)))+(IF(F358="k",VLOOKUP(F358,'Appendix 3 Rules'!$A$1:$O$34,15)))+(IF(F358="l1",VLOOKUP(F358,'Appendix 3 Rules'!$A$1:$O$34,15)))+(IF(F358="l2",VLOOKUP(F358,'Appendix 3 Rules'!$A$1:$O$34,15)))+(IF(F358="m1",VLOOKUP(F358,'Appendix 3 Rules'!$A$1:$O$34,15)))+(IF(F358="m2",VLOOKUP(F358,'Appendix 3 Rules'!$A$1:$O$34,15)))+(IF(F358="m3",VLOOKUP(F358,'Appendix 3 Rules'!$A$1:$O$34,15)))+(IF(F358="n",VLOOKUP(F358,'Appendix 3 Rules'!$A$1:$O$34,15)))+(IF(F358="o",VLOOKUP(F358,'Appendix 3 Rules'!$A$1:$O$34,15)))+(IF(F358="p",VLOOKUP(F358,'Appendix 3 Rules'!$A$1:$O$34,15)))+(IF(F358="q",VLOOKUP(F358,'Appendix 3 Rules'!$A$1:$O$34,15)))+(IF(F358="r",VLOOKUP(F358,'Appendix 3 Rules'!$A$1:$O$34,15)))+(IF(F358="s",VLOOKUP(F358,'Appendix 3 Rules'!$A$1:$O$34,15)))+(IF(F358="t",VLOOKUP(F358,'Appendix 3 Rules'!$A$1:$O$34,15)))+(IF(F358="u",VLOOKUP(F358,'Appendix 3 Rules'!$A$1:$O$34,15))))</f>
        <v/>
      </c>
      <c r="H358" s="61" t="str">
        <f>IF(F358="","",IF(OR(F358="d",F358="e",F358="gc1",F358="gc2",F358="gc3",F358="gr1",F358="gr2",F358="gr3",F358="h1",F358="h2",F358="h3",F358="i1",F358="i2",F358="j1",F358="j2",F358="k",F358="l1",F358="l2",F358="m1",F358="m2",F358="m3",F358="n",F358="o",F358="p",F358="q",F358="r",F358="s",F358="t",F358="u",F358="f"),MIN(G358,VLOOKUP(F358,'Appx 3 (Mass) Rules'!$A$1:$D$150,4,0)),MIN(G358,VLOOKUP(F358,'Appx 3 (Mass) Rules'!$A$1:$D$150,4,0),SUMPRODUCT(IF(I358="",0,INDEX('Appendix 3 Rules'!$B$2:$B$18,MATCH(F358,'Appendix 3 Rules'!$A$2:$A$17))))+(IF(K358="",0,INDEX('Appendix 3 Rules'!$C$2:$C$18,MATCH(F358,'Appendix 3 Rules'!$A$2:$A$17))))+(IF(M358="",0,INDEX('Appendix 3 Rules'!$D$2:$D$18,MATCH(F358,'Appendix 3 Rules'!$A$2:$A$17))))+(IF(O358="",0,INDEX('Appendix 3 Rules'!$E$2:$E$18,MATCH(F358,'Appendix 3 Rules'!$A$2:$A$17))))+(IF(Q358="",0,INDEX('Appendix 3 Rules'!$F$2:$F$18,MATCH(F358,'Appendix 3 Rules'!$A$2:$A$17))))+(IF(S358="",0,INDEX('Appendix 3 Rules'!$G$2:$G$18,MATCH(F358,'Appendix 3 Rules'!$A$2:$A$17))))+(IF(U358="",0,INDEX('Appendix 3 Rules'!$H$2:$H$18,MATCH(F358,'Appendix 3 Rules'!$A$2:$A$17))))+(IF(W358="",0,INDEX('Appendix 3 Rules'!$I$2:$I$18,MATCH(F358,'Appendix 3 Rules'!$A$2:$A$17))))+(IF(Y358="",0,INDEX('Appendix 3 Rules'!$J$2:$J$18,MATCH(F358,'Appendix 3 Rules'!$A$2:$A$17))))+(IF(AA358="",0,INDEX('Appendix 3 Rules'!$K$2:$K$18,MATCH(F358,'Appendix 3 Rules'!$A$2:$A$17))))+(IF(AC358="",0,INDEX('Appendix 3 Rules'!$L$2:$L$18,MATCH(F358,'Appendix 3 Rules'!$A$2:$A$17))))+(IF(AE358="",0,INDEX('Appendix 3 Rules'!$M$2:$M$18,MATCH(F358,'Appendix 3 Rules'!$A$2:$A$17))))+(IF(AG358="",0,INDEX('Appendix 3 Rules'!$N$2:$N$18,MATCH(F358,'Appendix 3 Rules'!$A$2:$A$17))))+(IF(F358="gc1",VLOOKUP(F358,'Appendix 3 Rules'!$A$1:$O$34,15)))+(IF(F358="gc2",VLOOKUP(F358,'Appendix 3 Rules'!$A$1:$O$34,15)))+(IF(F358="gc3",VLOOKUP(F358,'Appendix 3 Rules'!$A$1:$O$34,15)))+(IF(F358="gr1",VLOOKUP(F358,'Appendix 3 Rules'!$A$1:$O$34,15)))+(IF(F358="gr2",VLOOKUP(F358,'Appendix 3 Rules'!$A$1:$O$34,15)))+(IF(F358="gr3",VLOOKUP(F358,'Appendix 3 Rules'!$A$1:$O$34,15)))+(IF(F358="h1",VLOOKUP(F358,'Appendix 3 Rules'!$A$1:$O$34,15)))+(IF(F358="h2",VLOOKUP(F358,'Appendix 3 Rules'!$A$1:$O$34,15)))+(IF(F358="h3",VLOOKUP(F358,'Appendix 3 Rules'!$A$1:$O$34,15)))+(IF(F358="i1",VLOOKUP(F358,'Appendix 3 Rules'!$A$1:$O$34,15)))+(IF(F358="i2",VLOOKUP(F358,'Appendix 3 Rules'!$A$1:$O$34,15)))+(IF(F358="j1",VLOOKUP(F358,'Appendix 3 Rules'!$A$1:$O$34,15)))+(IF(F358="j2",VLOOKUP(F358,'Appendix 3 Rules'!$A$1:$O$34,15)))+(IF(F358="k",VLOOKUP(F358,'Appendix 3 Rules'!$A$1:$O$34,15)))+(IF(F358="l1",VLOOKUP(F358,'Appendix 3 Rules'!$A$1:$O$34,15)))+(IF(F358="l2",VLOOKUP(F358,'Appendix 3 Rules'!$A$1:$O$34,15)))+(IF(F358="m1",VLOOKUP(F358,'Appendix 3 Rules'!$A$1:$O$34,15)))+(IF(F358="m2",VLOOKUP(F358,'Appendix 3 Rules'!$A$1:$O$34,15)))+(IF(F358="m3",VLOOKUP(F358,'Appendix 3 Rules'!$A$1:$O$34,15)))+(IF(F358="n",VLOOKUP(F358,'Appendix 3 Rules'!$A$1:$O$34,15)))+(IF(F358="o",VLOOKUP(F358,'Appendix 3 Rules'!$A$1:$O$34,15)))+(IF(F358="p",VLOOKUP(F358,'Appendix 3 Rules'!$A$1:$O$34,15)))+(IF(F358="q",VLOOKUP(F358,'Appendix 3 Rules'!$A$1:$O$34,15)))+(IF(F358="r",VLOOKUP(F358,'Appendix 3 Rules'!$A$1:$O$34,15)))+(IF(F358="s",VLOOKUP(F358,'Appendix 3 Rules'!$A$1:$O$34,15)))+(IF(F358="t",VLOOKUP(F358,'Appendix 3 Rules'!$A$1:$O$34,15)))+(IF(F358="u",VLOOKUP(F358,'Appendix 3 Rules'!$A$1:$O$34,15))))))</f>
        <v/>
      </c>
      <c r="I358" s="11"/>
      <c r="J358" s="14"/>
      <c r="K358" s="11"/>
      <c r="L358" s="14"/>
      <c r="M358" s="11"/>
      <c r="N358" s="14"/>
      <c r="O358" s="11"/>
      <c r="P358" s="14"/>
      <c r="Q358" s="11"/>
      <c r="R358" s="14"/>
      <c r="S358" s="68"/>
      <c r="T358" s="14"/>
      <c r="U358" s="11"/>
      <c r="V358" s="14"/>
      <c r="W358" s="11"/>
      <c r="X358" s="14"/>
      <c r="Y358" s="69"/>
      <c r="Z358" s="14"/>
      <c r="AA358" s="69"/>
      <c r="AB358" s="14"/>
      <c r="AC358" s="8"/>
      <c r="AD358" s="13"/>
      <c r="AE358" s="8"/>
      <c r="AF358" s="13"/>
      <c r="AG358" s="8"/>
      <c r="AH358" s="13"/>
      <c r="AI358" s="13"/>
      <c r="AJ358" s="13"/>
      <c r="AK358" s="13"/>
      <c r="AL358" s="13"/>
      <c r="AM358" s="13" t="str">
        <f>IF(OR(AE358&lt;&gt;"",AG358&lt;&gt;""),"",IF(AND(F358&lt;&gt;"f",M358&lt;&gt;""),VLOOKUP(F358,'Appendix 3 Rules'!$A$1:$O$34,4,0),""))</f>
        <v/>
      </c>
      <c r="AN358" s="13" t="str">
        <f>IF(Q358="","",VLOOKUP(F358,'Appendix 3 Rules'!$A$1:$N$34,6,FALSE))</f>
        <v/>
      </c>
      <c r="AO358" s="13" t="str">
        <f>IF(AND(F358="f",U358&lt;&gt;""),VLOOKUP(F358,'Appendix 3 Rules'!$A$1:$N$34,8,FALSE),"")</f>
        <v/>
      </c>
    </row>
    <row r="359" spans="1:41" ht="18" customHeight="1" x14ac:dyDescent="0.2">
      <c r="B359" s="70"/>
      <c r="C359" s="9"/>
      <c r="D359" s="10"/>
      <c r="E359" s="9"/>
      <c r="F359" s="8"/>
      <c r="G359" s="20" t="str">
        <f>IF(F359="","",SUMPRODUCT(IF(I359="",0,INDEX('Appendix 3 Rules'!$B$2:$B$18,MATCH(F359,'Appendix 3 Rules'!$A$2:$A$17))))+(IF(K359="",0,INDEX('Appendix 3 Rules'!$C$2:$C$18,MATCH(F359,'Appendix 3 Rules'!$A$2:$A$17))))+(IF(M359="",0,INDEX('Appendix 3 Rules'!$D$2:$D$18,MATCH(F359,'Appendix 3 Rules'!$A$2:$A$17))))+(IF(O359="",0,INDEX('Appendix 3 Rules'!$E$2:$E$18,MATCH(F359,'Appendix 3 Rules'!$A$2:$A$17))))+(IF(Q359="",0,INDEX('Appendix 3 Rules'!$F$2:$F$18,MATCH(F359,'Appendix 3 Rules'!$A$2:$A$17))))+(IF(S359="",0,INDEX('Appendix 3 Rules'!$G$2:$G$18,MATCH(F359,'Appendix 3 Rules'!$A$2:$A$17))))+(IF(U359="",0,INDEX('Appendix 3 Rules'!$H$2:$H$18,MATCH(F359,'Appendix 3 Rules'!$A$2:$A$17))))+(IF(W359="",0,INDEX('Appendix 3 Rules'!$I$2:$I$18,MATCH(F359,'Appendix 3 Rules'!$A$2:$A$17))))+(IF(Y359="",0,INDEX('Appendix 3 Rules'!$J$2:$J$18,MATCH(F359,'Appendix 3 Rules'!$A$2:$A$17))))+(IF(AA359="",0,INDEX('Appendix 3 Rules'!$K$2:$K$18,MATCH(F359,'Appendix 3 Rules'!$A$2:$A$17))))+(IF(AC359="",0,INDEX('Appendix 3 Rules'!$L$2:$L$18,MATCH(F359,'Appendix 3 Rules'!$A$2:$A$17))))+(IF(AE359="",0,INDEX('Appendix 3 Rules'!$M$2:$M$18,MATCH(F359,'Appendix 3 Rules'!$A$2:$A$17))))+(IF(AG359="",0,INDEX('Appendix 3 Rules'!$N$2:$N$18,MATCH(F359,'Appendix 3 Rules'!$A$2:$A$17))))+(IF(F359="gc1",VLOOKUP(F359,'Appendix 3 Rules'!$A$1:$O$34,15)))+(IF(F359="gc2",VLOOKUP(F359,'Appendix 3 Rules'!$A$1:$O$34,15)))+(IF(F359="gc3",VLOOKUP(F359,'Appendix 3 Rules'!$A$1:$O$34,15)))+(IF(F359="gr1",VLOOKUP(F359,'Appendix 3 Rules'!$A$1:$O$34,15)))+(IF(F359="gr2",VLOOKUP(F359,'Appendix 3 Rules'!$A$1:$O$34,15)))+(IF(F359="gr3",VLOOKUP(F359,'Appendix 3 Rules'!$A$1:$O$34,15)))+(IF(F359="h1",VLOOKUP(F359,'Appendix 3 Rules'!$A$1:$O$34,15)))+(IF(F359="h2",VLOOKUP(F359,'Appendix 3 Rules'!$A$1:$O$34,15)))+(IF(F359="h3",VLOOKUP(F359,'Appendix 3 Rules'!$A$1:$O$34,15)))+(IF(F359="i1",VLOOKUP(F359,'Appendix 3 Rules'!$A$1:$O$34,15)))+(IF(F359="i2",VLOOKUP(F359,'Appendix 3 Rules'!$A$1:$O$34,15)))+(IF(F359="j1",VLOOKUP(F359,'Appendix 3 Rules'!$A$1:$O$34,15)))+(IF(F359="j2",VLOOKUP(F359,'Appendix 3 Rules'!$A$1:$O$34,15)))+(IF(F359="k",VLOOKUP(F359,'Appendix 3 Rules'!$A$1:$O$34,15)))+(IF(F359="l1",VLOOKUP(F359,'Appendix 3 Rules'!$A$1:$O$34,15)))+(IF(F359="l2",VLOOKUP(F359,'Appendix 3 Rules'!$A$1:$O$34,15)))+(IF(F359="m1",VLOOKUP(F359,'Appendix 3 Rules'!$A$1:$O$34,15)))+(IF(F359="m2",VLOOKUP(F359,'Appendix 3 Rules'!$A$1:$O$34,15)))+(IF(F359="m3",VLOOKUP(F359,'Appendix 3 Rules'!$A$1:$O$34,15)))+(IF(F359="n",VLOOKUP(F359,'Appendix 3 Rules'!$A$1:$O$34,15)))+(IF(F359="o",VLOOKUP(F359,'Appendix 3 Rules'!$A$1:$O$34,15)))+(IF(F359="p",VLOOKUP(F359,'Appendix 3 Rules'!$A$1:$O$34,15)))+(IF(F359="q",VLOOKUP(F359,'Appendix 3 Rules'!$A$1:$O$34,15)))+(IF(F359="r",VLOOKUP(F359,'Appendix 3 Rules'!$A$1:$O$34,15)))+(IF(F359="s",VLOOKUP(F359,'Appendix 3 Rules'!$A$1:$O$34,15)))+(IF(F359="t",VLOOKUP(F359,'Appendix 3 Rules'!$A$1:$O$34,15)))+(IF(F359="u",VLOOKUP(F359,'Appendix 3 Rules'!$A$1:$O$34,15))))</f>
        <v/>
      </c>
      <c r="H359" s="61" t="str">
        <f>IF(F359="","",IF(OR(F359="d",F359="e",F359="gc1",F359="gc2",F359="gc3",F359="gr1",F359="gr2",F359="gr3",F359="h1",F359="h2",F359="h3",F359="i1",F359="i2",F359="j1",F359="j2",F359="k",F359="l1",F359="l2",F359="m1",F359="m2",F359="m3",F359="n",F359="o",F359="p",F359="q",F359="r",F359="s",F359="t",F359="u",F359="f"),MIN(G359,VLOOKUP(F359,'Appx 3 (Mass) Rules'!$A$1:$D$150,4,0)),MIN(G359,VLOOKUP(F359,'Appx 3 (Mass) Rules'!$A$1:$D$150,4,0),SUMPRODUCT(IF(I359="",0,INDEX('Appendix 3 Rules'!$B$2:$B$18,MATCH(F359,'Appendix 3 Rules'!$A$2:$A$17))))+(IF(K359="",0,INDEX('Appendix 3 Rules'!$C$2:$C$18,MATCH(F359,'Appendix 3 Rules'!$A$2:$A$17))))+(IF(M359="",0,INDEX('Appendix 3 Rules'!$D$2:$D$18,MATCH(F359,'Appendix 3 Rules'!$A$2:$A$17))))+(IF(O359="",0,INDEX('Appendix 3 Rules'!$E$2:$E$18,MATCH(F359,'Appendix 3 Rules'!$A$2:$A$17))))+(IF(Q359="",0,INDEX('Appendix 3 Rules'!$F$2:$F$18,MATCH(F359,'Appendix 3 Rules'!$A$2:$A$17))))+(IF(S359="",0,INDEX('Appendix 3 Rules'!$G$2:$G$18,MATCH(F359,'Appendix 3 Rules'!$A$2:$A$17))))+(IF(U359="",0,INDEX('Appendix 3 Rules'!$H$2:$H$18,MATCH(F359,'Appendix 3 Rules'!$A$2:$A$17))))+(IF(W359="",0,INDEX('Appendix 3 Rules'!$I$2:$I$18,MATCH(F359,'Appendix 3 Rules'!$A$2:$A$17))))+(IF(Y359="",0,INDEX('Appendix 3 Rules'!$J$2:$J$18,MATCH(F359,'Appendix 3 Rules'!$A$2:$A$17))))+(IF(AA359="",0,INDEX('Appendix 3 Rules'!$K$2:$K$18,MATCH(F359,'Appendix 3 Rules'!$A$2:$A$17))))+(IF(AC359="",0,INDEX('Appendix 3 Rules'!$L$2:$L$18,MATCH(F359,'Appendix 3 Rules'!$A$2:$A$17))))+(IF(AE359="",0,INDEX('Appendix 3 Rules'!$M$2:$M$18,MATCH(F359,'Appendix 3 Rules'!$A$2:$A$17))))+(IF(AG359="",0,INDEX('Appendix 3 Rules'!$N$2:$N$18,MATCH(F359,'Appendix 3 Rules'!$A$2:$A$17))))+(IF(F359="gc1",VLOOKUP(F359,'Appendix 3 Rules'!$A$1:$O$34,15)))+(IF(F359="gc2",VLOOKUP(F359,'Appendix 3 Rules'!$A$1:$O$34,15)))+(IF(F359="gc3",VLOOKUP(F359,'Appendix 3 Rules'!$A$1:$O$34,15)))+(IF(F359="gr1",VLOOKUP(F359,'Appendix 3 Rules'!$A$1:$O$34,15)))+(IF(F359="gr2",VLOOKUP(F359,'Appendix 3 Rules'!$A$1:$O$34,15)))+(IF(F359="gr3",VLOOKUP(F359,'Appendix 3 Rules'!$A$1:$O$34,15)))+(IF(F359="h1",VLOOKUP(F359,'Appendix 3 Rules'!$A$1:$O$34,15)))+(IF(F359="h2",VLOOKUP(F359,'Appendix 3 Rules'!$A$1:$O$34,15)))+(IF(F359="h3",VLOOKUP(F359,'Appendix 3 Rules'!$A$1:$O$34,15)))+(IF(F359="i1",VLOOKUP(F359,'Appendix 3 Rules'!$A$1:$O$34,15)))+(IF(F359="i2",VLOOKUP(F359,'Appendix 3 Rules'!$A$1:$O$34,15)))+(IF(F359="j1",VLOOKUP(F359,'Appendix 3 Rules'!$A$1:$O$34,15)))+(IF(F359="j2",VLOOKUP(F359,'Appendix 3 Rules'!$A$1:$O$34,15)))+(IF(F359="k",VLOOKUP(F359,'Appendix 3 Rules'!$A$1:$O$34,15)))+(IF(F359="l1",VLOOKUP(F359,'Appendix 3 Rules'!$A$1:$O$34,15)))+(IF(F359="l2",VLOOKUP(F359,'Appendix 3 Rules'!$A$1:$O$34,15)))+(IF(F359="m1",VLOOKUP(F359,'Appendix 3 Rules'!$A$1:$O$34,15)))+(IF(F359="m2",VLOOKUP(F359,'Appendix 3 Rules'!$A$1:$O$34,15)))+(IF(F359="m3",VLOOKUP(F359,'Appendix 3 Rules'!$A$1:$O$34,15)))+(IF(F359="n",VLOOKUP(F359,'Appendix 3 Rules'!$A$1:$O$34,15)))+(IF(F359="o",VLOOKUP(F359,'Appendix 3 Rules'!$A$1:$O$34,15)))+(IF(F359="p",VLOOKUP(F359,'Appendix 3 Rules'!$A$1:$O$34,15)))+(IF(F359="q",VLOOKUP(F359,'Appendix 3 Rules'!$A$1:$O$34,15)))+(IF(F359="r",VLOOKUP(F359,'Appendix 3 Rules'!$A$1:$O$34,15)))+(IF(F359="s",VLOOKUP(F359,'Appendix 3 Rules'!$A$1:$O$34,15)))+(IF(F359="t",VLOOKUP(F359,'Appendix 3 Rules'!$A$1:$O$34,15)))+(IF(F359="u",VLOOKUP(F359,'Appendix 3 Rules'!$A$1:$O$34,15))))))</f>
        <v/>
      </c>
      <c r="I359" s="12"/>
      <c r="J359" s="13"/>
      <c r="K359" s="12"/>
      <c r="L359" s="13"/>
      <c r="M359" s="12"/>
      <c r="N359" s="13"/>
      <c r="O359" s="12"/>
      <c r="P359" s="13"/>
      <c r="Q359" s="12"/>
      <c r="R359" s="13"/>
      <c r="S359" s="12"/>
      <c r="T359" s="13"/>
      <c r="U359" s="12"/>
      <c r="V359" s="13"/>
      <c r="W359" s="12"/>
      <c r="X359" s="13"/>
      <c r="Y359" s="12"/>
      <c r="Z359" s="13"/>
      <c r="AA359" s="12"/>
      <c r="AB359" s="13"/>
      <c r="AC359" s="8"/>
      <c r="AD359" s="13"/>
      <c r="AE359" s="8"/>
      <c r="AF359" s="13"/>
      <c r="AG359" s="8"/>
      <c r="AH359" s="13"/>
      <c r="AI359" s="13"/>
      <c r="AJ359" s="13"/>
      <c r="AK359" s="13"/>
      <c r="AL359" s="13"/>
      <c r="AM359" s="13" t="str">
        <f>IF(OR(AE359&lt;&gt;"",AG359&lt;&gt;""),"",IF(AND(F359&lt;&gt;"f",M359&lt;&gt;""),VLOOKUP(F359,'Appendix 3 Rules'!$A$1:$O$34,4,0),""))</f>
        <v/>
      </c>
      <c r="AN359" s="13" t="str">
        <f>IF(Q359="","",VLOOKUP(F359,'Appendix 3 Rules'!$A$1:$N$34,6,FALSE))</f>
        <v/>
      </c>
      <c r="AO359" s="13" t="str">
        <f>IF(AND(F359="f",U359&lt;&gt;""),VLOOKUP(F359,'Appendix 3 Rules'!$A$1:$N$34,8,FALSE),"")</f>
        <v/>
      </c>
    </row>
    <row r="360" spans="1:41" ht="18" customHeight="1" x14ac:dyDescent="0.2">
      <c r="A360" s="66"/>
      <c r="B360" s="70"/>
      <c r="C360" s="9"/>
      <c r="D360" s="10"/>
      <c r="E360" s="9"/>
      <c r="F360" s="8"/>
      <c r="G360" s="20" t="str">
        <f>IF(F360="","",SUMPRODUCT(IF(I360="",0,INDEX('Appendix 3 Rules'!$B$2:$B$18,MATCH(F360,'Appendix 3 Rules'!$A$2:$A$17))))+(IF(K360="",0,INDEX('Appendix 3 Rules'!$C$2:$C$18,MATCH(F360,'Appendix 3 Rules'!$A$2:$A$17))))+(IF(M360="",0,INDEX('Appendix 3 Rules'!$D$2:$D$18,MATCH(F360,'Appendix 3 Rules'!$A$2:$A$17))))+(IF(O360="",0,INDEX('Appendix 3 Rules'!$E$2:$E$18,MATCH(F360,'Appendix 3 Rules'!$A$2:$A$17))))+(IF(Q360="",0,INDEX('Appendix 3 Rules'!$F$2:$F$18,MATCH(F360,'Appendix 3 Rules'!$A$2:$A$17))))+(IF(S360="",0,INDEX('Appendix 3 Rules'!$G$2:$G$18,MATCH(F360,'Appendix 3 Rules'!$A$2:$A$17))))+(IF(U360="",0,INDEX('Appendix 3 Rules'!$H$2:$H$18,MATCH(F360,'Appendix 3 Rules'!$A$2:$A$17))))+(IF(W360="",0,INDEX('Appendix 3 Rules'!$I$2:$I$18,MATCH(F360,'Appendix 3 Rules'!$A$2:$A$17))))+(IF(Y360="",0,INDEX('Appendix 3 Rules'!$J$2:$J$18,MATCH(F360,'Appendix 3 Rules'!$A$2:$A$17))))+(IF(AA360="",0,INDEX('Appendix 3 Rules'!$K$2:$K$18,MATCH(F360,'Appendix 3 Rules'!$A$2:$A$17))))+(IF(AC360="",0,INDEX('Appendix 3 Rules'!$L$2:$L$18,MATCH(F360,'Appendix 3 Rules'!$A$2:$A$17))))+(IF(AE360="",0,INDEX('Appendix 3 Rules'!$M$2:$M$18,MATCH(F360,'Appendix 3 Rules'!$A$2:$A$17))))+(IF(AG360="",0,INDEX('Appendix 3 Rules'!$N$2:$N$18,MATCH(F360,'Appendix 3 Rules'!$A$2:$A$17))))+(IF(F360="gc1",VLOOKUP(F360,'Appendix 3 Rules'!$A$1:$O$34,15)))+(IF(F360="gc2",VLOOKUP(F360,'Appendix 3 Rules'!$A$1:$O$34,15)))+(IF(F360="gc3",VLOOKUP(F360,'Appendix 3 Rules'!$A$1:$O$34,15)))+(IF(F360="gr1",VLOOKUP(F360,'Appendix 3 Rules'!$A$1:$O$34,15)))+(IF(F360="gr2",VLOOKUP(F360,'Appendix 3 Rules'!$A$1:$O$34,15)))+(IF(F360="gr3",VLOOKUP(F360,'Appendix 3 Rules'!$A$1:$O$34,15)))+(IF(F360="h1",VLOOKUP(F360,'Appendix 3 Rules'!$A$1:$O$34,15)))+(IF(F360="h2",VLOOKUP(F360,'Appendix 3 Rules'!$A$1:$O$34,15)))+(IF(F360="h3",VLOOKUP(F360,'Appendix 3 Rules'!$A$1:$O$34,15)))+(IF(F360="i1",VLOOKUP(F360,'Appendix 3 Rules'!$A$1:$O$34,15)))+(IF(F360="i2",VLOOKUP(F360,'Appendix 3 Rules'!$A$1:$O$34,15)))+(IF(F360="j1",VLOOKUP(F360,'Appendix 3 Rules'!$A$1:$O$34,15)))+(IF(F360="j2",VLOOKUP(F360,'Appendix 3 Rules'!$A$1:$O$34,15)))+(IF(F360="k",VLOOKUP(F360,'Appendix 3 Rules'!$A$1:$O$34,15)))+(IF(F360="l1",VLOOKUP(F360,'Appendix 3 Rules'!$A$1:$O$34,15)))+(IF(F360="l2",VLOOKUP(F360,'Appendix 3 Rules'!$A$1:$O$34,15)))+(IF(F360="m1",VLOOKUP(F360,'Appendix 3 Rules'!$A$1:$O$34,15)))+(IF(F360="m2",VLOOKUP(F360,'Appendix 3 Rules'!$A$1:$O$34,15)))+(IF(F360="m3",VLOOKUP(F360,'Appendix 3 Rules'!$A$1:$O$34,15)))+(IF(F360="n",VLOOKUP(F360,'Appendix 3 Rules'!$A$1:$O$34,15)))+(IF(F360="o",VLOOKUP(F360,'Appendix 3 Rules'!$A$1:$O$34,15)))+(IF(F360="p",VLOOKUP(F360,'Appendix 3 Rules'!$A$1:$O$34,15)))+(IF(F360="q",VLOOKUP(F360,'Appendix 3 Rules'!$A$1:$O$34,15)))+(IF(F360="r",VLOOKUP(F360,'Appendix 3 Rules'!$A$1:$O$34,15)))+(IF(F360="s",VLOOKUP(F360,'Appendix 3 Rules'!$A$1:$O$34,15)))+(IF(F360="t",VLOOKUP(F360,'Appendix 3 Rules'!$A$1:$O$34,15)))+(IF(F360="u",VLOOKUP(F360,'Appendix 3 Rules'!$A$1:$O$34,15))))</f>
        <v/>
      </c>
      <c r="H360" s="61" t="str">
        <f>IF(F360="","",IF(OR(F360="d",F360="e",F360="gc1",F360="gc2",F360="gc3",F360="gr1",F360="gr2",F360="gr3",F360="h1",F360="h2",F360="h3",F360="i1",F360="i2",F360="j1",F360="j2",F360="k",F360="l1",F360="l2",F360="m1",F360="m2",F360="m3",F360="n",F360="o",F360="p",F360="q",F360="r",F360="s",F360="t",F360="u",F360="f"),MIN(G360,VLOOKUP(F360,'Appx 3 (Mass) Rules'!$A$1:$D$150,4,0)),MIN(G360,VLOOKUP(F360,'Appx 3 (Mass) Rules'!$A$1:$D$150,4,0),SUMPRODUCT(IF(I360="",0,INDEX('Appendix 3 Rules'!$B$2:$B$18,MATCH(F360,'Appendix 3 Rules'!$A$2:$A$17))))+(IF(K360="",0,INDEX('Appendix 3 Rules'!$C$2:$C$18,MATCH(F360,'Appendix 3 Rules'!$A$2:$A$17))))+(IF(M360="",0,INDEX('Appendix 3 Rules'!$D$2:$D$18,MATCH(F360,'Appendix 3 Rules'!$A$2:$A$17))))+(IF(O360="",0,INDEX('Appendix 3 Rules'!$E$2:$E$18,MATCH(F360,'Appendix 3 Rules'!$A$2:$A$17))))+(IF(Q360="",0,INDEX('Appendix 3 Rules'!$F$2:$F$18,MATCH(F360,'Appendix 3 Rules'!$A$2:$A$17))))+(IF(S360="",0,INDEX('Appendix 3 Rules'!$G$2:$G$18,MATCH(F360,'Appendix 3 Rules'!$A$2:$A$17))))+(IF(U360="",0,INDEX('Appendix 3 Rules'!$H$2:$H$18,MATCH(F360,'Appendix 3 Rules'!$A$2:$A$17))))+(IF(W360="",0,INDEX('Appendix 3 Rules'!$I$2:$I$18,MATCH(F360,'Appendix 3 Rules'!$A$2:$A$17))))+(IF(Y360="",0,INDEX('Appendix 3 Rules'!$J$2:$J$18,MATCH(F360,'Appendix 3 Rules'!$A$2:$A$17))))+(IF(AA360="",0,INDEX('Appendix 3 Rules'!$K$2:$K$18,MATCH(F360,'Appendix 3 Rules'!$A$2:$A$17))))+(IF(AC360="",0,INDEX('Appendix 3 Rules'!$L$2:$L$18,MATCH(F360,'Appendix 3 Rules'!$A$2:$A$17))))+(IF(AE360="",0,INDEX('Appendix 3 Rules'!$M$2:$M$18,MATCH(F360,'Appendix 3 Rules'!$A$2:$A$17))))+(IF(AG360="",0,INDEX('Appendix 3 Rules'!$N$2:$N$18,MATCH(F360,'Appendix 3 Rules'!$A$2:$A$17))))+(IF(F360="gc1",VLOOKUP(F360,'Appendix 3 Rules'!$A$1:$O$34,15)))+(IF(F360="gc2",VLOOKUP(F360,'Appendix 3 Rules'!$A$1:$O$34,15)))+(IF(F360="gc3",VLOOKUP(F360,'Appendix 3 Rules'!$A$1:$O$34,15)))+(IF(F360="gr1",VLOOKUP(F360,'Appendix 3 Rules'!$A$1:$O$34,15)))+(IF(F360="gr2",VLOOKUP(F360,'Appendix 3 Rules'!$A$1:$O$34,15)))+(IF(F360="gr3",VLOOKUP(F360,'Appendix 3 Rules'!$A$1:$O$34,15)))+(IF(F360="h1",VLOOKUP(F360,'Appendix 3 Rules'!$A$1:$O$34,15)))+(IF(F360="h2",VLOOKUP(F360,'Appendix 3 Rules'!$A$1:$O$34,15)))+(IF(F360="h3",VLOOKUP(F360,'Appendix 3 Rules'!$A$1:$O$34,15)))+(IF(F360="i1",VLOOKUP(F360,'Appendix 3 Rules'!$A$1:$O$34,15)))+(IF(F360="i2",VLOOKUP(F360,'Appendix 3 Rules'!$A$1:$O$34,15)))+(IF(F360="j1",VLOOKUP(F360,'Appendix 3 Rules'!$A$1:$O$34,15)))+(IF(F360="j2",VLOOKUP(F360,'Appendix 3 Rules'!$A$1:$O$34,15)))+(IF(F360="k",VLOOKUP(F360,'Appendix 3 Rules'!$A$1:$O$34,15)))+(IF(F360="l1",VLOOKUP(F360,'Appendix 3 Rules'!$A$1:$O$34,15)))+(IF(F360="l2",VLOOKUP(F360,'Appendix 3 Rules'!$A$1:$O$34,15)))+(IF(F360="m1",VLOOKUP(F360,'Appendix 3 Rules'!$A$1:$O$34,15)))+(IF(F360="m2",VLOOKUP(F360,'Appendix 3 Rules'!$A$1:$O$34,15)))+(IF(F360="m3",VLOOKUP(F360,'Appendix 3 Rules'!$A$1:$O$34,15)))+(IF(F360="n",VLOOKUP(F360,'Appendix 3 Rules'!$A$1:$O$34,15)))+(IF(F360="o",VLOOKUP(F360,'Appendix 3 Rules'!$A$1:$O$34,15)))+(IF(F360="p",VLOOKUP(F360,'Appendix 3 Rules'!$A$1:$O$34,15)))+(IF(F360="q",VLOOKUP(F360,'Appendix 3 Rules'!$A$1:$O$34,15)))+(IF(F360="r",VLOOKUP(F360,'Appendix 3 Rules'!$A$1:$O$34,15)))+(IF(F360="s",VLOOKUP(F360,'Appendix 3 Rules'!$A$1:$O$34,15)))+(IF(F360="t",VLOOKUP(F360,'Appendix 3 Rules'!$A$1:$O$34,15)))+(IF(F360="u",VLOOKUP(F360,'Appendix 3 Rules'!$A$1:$O$34,15))))))</f>
        <v/>
      </c>
      <c r="I360" s="11"/>
      <c r="J360" s="14"/>
      <c r="K360" s="11"/>
      <c r="L360" s="14"/>
      <c r="M360" s="11"/>
      <c r="N360" s="14"/>
      <c r="O360" s="11"/>
      <c r="P360" s="14"/>
      <c r="Q360" s="11"/>
      <c r="R360" s="14"/>
      <c r="S360" s="68"/>
      <c r="T360" s="14"/>
      <c r="U360" s="11"/>
      <c r="V360" s="14"/>
      <c r="W360" s="11"/>
      <c r="X360" s="14"/>
      <c r="Y360" s="69"/>
      <c r="Z360" s="14"/>
      <c r="AA360" s="69"/>
      <c r="AB360" s="14"/>
      <c r="AC360" s="8"/>
      <c r="AD360" s="13"/>
      <c r="AE360" s="8"/>
      <c r="AF360" s="13"/>
      <c r="AG360" s="8"/>
      <c r="AH360" s="13"/>
      <c r="AI360" s="13"/>
      <c r="AJ360" s="13"/>
      <c r="AK360" s="13"/>
      <c r="AL360" s="13"/>
      <c r="AM360" s="13" t="str">
        <f>IF(OR(AE360&lt;&gt;"",AG360&lt;&gt;""),"",IF(AND(F360&lt;&gt;"f",M360&lt;&gt;""),VLOOKUP(F360,'Appendix 3 Rules'!$A$1:$O$34,4,0),""))</f>
        <v/>
      </c>
      <c r="AN360" s="13" t="str">
        <f>IF(Q360="","",VLOOKUP(F360,'Appendix 3 Rules'!$A$1:$N$34,6,FALSE))</f>
        <v/>
      </c>
      <c r="AO360" s="13" t="str">
        <f>IF(AND(F360="f",U360&lt;&gt;""),VLOOKUP(F360,'Appendix 3 Rules'!$A$1:$N$34,8,FALSE),"")</f>
        <v/>
      </c>
    </row>
    <row r="361" spans="1:41" ht="18" customHeight="1" x14ac:dyDescent="0.2">
      <c r="B361" s="70"/>
      <c r="C361" s="9"/>
      <c r="D361" s="10"/>
      <c r="E361" s="9"/>
      <c r="F361" s="8"/>
      <c r="G361" s="20" t="str">
        <f>IF(F361="","",SUMPRODUCT(IF(I361="",0,INDEX('Appendix 3 Rules'!$B$2:$B$18,MATCH(F361,'Appendix 3 Rules'!$A$2:$A$17))))+(IF(K361="",0,INDEX('Appendix 3 Rules'!$C$2:$C$18,MATCH(F361,'Appendix 3 Rules'!$A$2:$A$17))))+(IF(M361="",0,INDEX('Appendix 3 Rules'!$D$2:$D$18,MATCH(F361,'Appendix 3 Rules'!$A$2:$A$17))))+(IF(O361="",0,INDEX('Appendix 3 Rules'!$E$2:$E$18,MATCH(F361,'Appendix 3 Rules'!$A$2:$A$17))))+(IF(Q361="",0,INDEX('Appendix 3 Rules'!$F$2:$F$18,MATCH(F361,'Appendix 3 Rules'!$A$2:$A$17))))+(IF(S361="",0,INDEX('Appendix 3 Rules'!$G$2:$G$18,MATCH(F361,'Appendix 3 Rules'!$A$2:$A$17))))+(IF(U361="",0,INDEX('Appendix 3 Rules'!$H$2:$H$18,MATCH(F361,'Appendix 3 Rules'!$A$2:$A$17))))+(IF(W361="",0,INDEX('Appendix 3 Rules'!$I$2:$I$18,MATCH(F361,'Appendix 3 Rules'!$A$2:$A$17))))+(IF(Y361="",0,INDEX('Appendix 3 Rules'!$J$2:$J$18,MATCH(F361,'Appendix 3 Rules'!$A$2:$A$17))))+(IF(AA361="",0,INDEX('Appendix 3 Rules'!$K$2:$K$18,MATCH(F361,'Appendix 3 Rules'!$A$2:$A$17))))+(IF(AC361="",0,INDEX('Appendix 3 Rules'!$L$2:$L$18,MATCH(F361,'Appendix 3 Rules'!$A$2:$A$17))))+(IF(AE361="",0,INDEX('Appendix 3 Rules'!$M$2:$M$18,MATCH(F361,'Appendix 3 Rules'!$A$2:$A$17))))+(IF(AG361="",0,INDEX('Appendix 3 Rules'!$N$2:$N$18,MATCH(F361,'Appendix 3 Rules'!$A$2:$A$17))))+(IF(F361="gc1",VLOOKUP(F361,'Appendix 3 Rules'!$A$1:$O$34,15)))+(IF(F361="gc2",VLOOKUP(F361,'Appendix 3 Rules'!$A$1:$O$34,15)))+(IF(F361="gc3",VLOOKUP(F361,'Appendix 3 Rules'!$A$1:$O$34,15)))+(IF(F361="gr1",VLOOKUP(F361,'Appendix 3 Rules'!$A$1:$O$34,15)))+(IF(F361="gr2",VLOOKUP(F361,'Appendix 3 Rules'!$A$1:$O$34,15)))+(IF(F361="gr3",VLOOKUP(F361,'Appendix 3 Rules'!$A$1:$O$34,15)))+(IF(F361="h1",VLOOKUP(F361,'Appendix 3 Rules'!$A$1:$O$34,15)))+(IF(F361="h2",VLOOKUP(F361,'Appendix 3 Rules'!$A$1:$O$34,15)))+(IF(F361="h3",VLOOKUP(F361,'Appendix 3 Rules'!$A$1:$O$34,15)))+(IF(F361="i1",VLOOKUP(F361,'Appendix 3 Rules'!$A$1:$O$34,15)))+(IF(F361="i2",VLOOKUP(F361,'Appendix 3 Rules'!$A$1:$O$34,15)))+(IF(F361="j1",VLOOKUP(F361,'Appendix 3 Rules'!$A$1:$O$34,15)))+(IF(F361="j2",VLOOKUP(F361,'Appendix 3 Rules'!$A$1:$O$34,15)))+(IF(F361="k",VLOOKUP(F361,'Appendix 3 Rules'!$A$1:$O$34,15)))+(IF(F361="l1",VLOOKUP(F361,'Appendix 3 Rules'!$A$1:$O$34,15)))+(IF(F361="l2",VLOOKUP(F361,'Appendix 3 Rules'!$A$1:$O$34,15)))+(IF(F361="m1",VLOOKUP(F361,'Appendix 3 Rules'!$A$1:$O$34,15)))+(IF(F361="m2",VLOOKUP(F361,'Appendix 3 Rules'!$A$1:$O$34,15)))+(IF(F361="m3",VLOOKUP(F361,'Appendix 3 Rules'!$A$1:$O$34,15)))+(IF(F361="n",VLOOKUP(F361,'Appendix 3 Rules'!$A$1:$O$34,15)))+(IF(F361="o",VLOOKUP(F361,'Appendix 3 Rules'!$A$1:$O$34,15)))+(IF(F361="p",VLOOKUP(F361,'Appendix 3 Rules'!$A$1:$O$34,15)))+(IF(F361="q",VLOOKUP(F361,'Appendix 3 Rules'!$A$1:$O$34,15)))+(IF(F361="r",VLOOKUP(F361,'Appendix 3 Rules'!$A$1:$O$34,15)))+(IF(F361="s",VLOOKUP(F361,'Appendix 3 Rules'!$A$1:$O$34,15)))+(IF(F361="t",VLOOKUP(F361,'Appendix 3 Rules'!$A$1:$O$34,15)))+(IF(F361="u",VLOOKUP(F361,'Appendix 3 Rules'!$A$1:$O$34,15))))</f>
        <v/>
      </c>
      <c r="H361" s="61" t="str">
        <f>IF(F361="","",IF(OR(F361="d",F361="e",F361="gc1",F361="gc2",F361="gc3",F361="gr1",F361="gr2",F361="gr3",F361="h1",F361="h2",F361="h3",F361="i1",F361="i2",F361="j1",F361="j2",F361="k",F361="l1",F361="l2",F361="m1",F361="m2",F361="m3",F361="n",F361="o",F361="p",F361="q",F361="r",F361="s",F361="t",F361="u",F361="f"),MIN(G361,VLOOKUP(F361,'Appx 3 (Mass) Rules'!$A$1:$D$150,4,0)),MIN(G361,VLOOKUP(F361,'Appx 3 (Mass) Rules'!$A$1:$D$150,4,0),SUMPRODUCT(IF(I361="",0,INDEX('Appendix 3 Rules'!$B$2:$B$18,MATCH(F361,'Appendix 3 Rules'!$A$2:$A$17))))+(IF(K361="",0,INDEX('Appendix 3 Rules'!$C$2:$C$18,MATCH(F361,'Appendix 3 Rules'!$A$2:$A$17))))+(IF(M361="",0,INDEX('Appendix 3 Rules'!$D$2:$D$18,MATCH(F361,'Appendix 3 Rules'!$A$2:$A$17))))+(IF(O361="",0,INDEX('Appendix 3 Rules'!$E$2:$E$18,MATCH(F361,'Appendix 3 Rules'!$A$2:$A$17))))+(IF(Q361="",0,INDEX('Appendix 3 Rules'!$F$2:$F$18,MATCH(F361,'Appendix 3 Rules'!$A$2:$A$17))))+(IF(S361="",0,INDEX('Appendix 3 Rules'!$G$2:$G$18,MATCH(F361,'Appendix 3 Rules'!$A$2:$A$17))))+(IF(U361="",0,INDEX('Appendix 3 Rules'!$H$2:$H$18,MATCH(F361,'Appendix 3 Rules'!$A$2:$A$17))))+(IF(W361="",0,INDEX('Appendix 3 Rules'!$I$2:$I$18,MATCH(F361,'Appendix 3 Rules'!$A$2:$A$17))))+(IF(Y361="",0,INDEX('Appendix 3 Rules'!$J$2:$J$18,MATCH(F361,'Appendix 3 Rules'!$A$2:$A$17))))+(IF(AA361="",0,INDEX('Appendix 3 Rules'!$K$2:$K$18,MATCH(F361,'Appendix 3 Rules'!$A$2:$A$17))))+(IF(AC361="",0,INDEX('Appendix 3 Rules'!$L$2:$L$18,MATCH(F361,'Appendix 3 Rules'!$A$2:$A$17))))+(IF(AE361="",0,INDEX('Appendix 3 Rules'!$M$2:$M$18,MATCH(F361,'Appendix 3 Rules'!$A$2:$A$17))))+(IF(AG361="",0,INDEX('Appendix 3 Rules'!$N$2:$N$18,MATCH(F361,'Appendix 3 Rules'!$A$2:$A$17))))+(IF(F361="gc1",VLOOKUP(F361,'Appendix 3 Rules'!$A$1:$O$34,15)))+(IF(F361="gc2",VLOOKUP(F361,'Appendix 3 Rules'!$A$1:$O$34,15)))+(IF(F361="gc3",VLOOKUP(F361,'Appendix 3 Rules'!$A$1:$O$34,15)))+(IF(F361="gr1",VLOOKUP(F361,'Appendix 3 Rules'!$A$1:$O$34,15)))+(IF(F361="gr2",VLOOKUP(F361,'Appendix 3 Rules'!$A$1:$O$34,15)))+(IF(F361="gr3",VLOOKUP(F361,'Appendix 3 Rules'!$A$1:$O$34,15)))+(IF(F361="h1",VLOOKUP(F361,'Appendix 3 Rules'!$A$1:$O$34,15)))+(IF(F361="h2",VLOOKUP(F361,'Appendix 3 Rules'!$A$1:$O$34,15)))+(IF(F361="h3",VLOOKUP(F361,'Appendix 3 Rules'!$A$1:$O$34,15)))+(IF(F361="i1",VLOOKUP(F361,'Appendix 3 Rules'!$A$1:$O$34,15)))+(IF(F361="i2",VLOOKUP(F361,'Appendix 3 Rules'!$A$1:$O$34,15)))+(IF(F361="j1",VLOOKUP(F361,'Appendix 3 Rules'!$A$1:$O$34,15)))+(IF(F361="j2",VLOOKUP(F361,'Appendix 3 Rules'!$A$1:$O$34,15)))+(IF(F361="k",VLOOKUP(F361,'Appendix 3 Rules'!$A$1:$O$34,15)))+(IF(F361="l1",VLOOKUP(F361,'Appendix 3 Rules'!$A$1:$O$34,15)))+(IF(F361="l2",VLOOKUP(F361,'Appendix 3 Rules'!$A$1:$O$34,15)))+(IF(F361="m1",VLOOKUP(F361,'Appendix 3 Rules'!$A$1:$O$34,15)))+(IF(F361="m2",VLOOKUP(F361,'Appendix 3 Rules'!$A$1:$O$34,15)))+(IF(F361="m3",VLOOKUP(F361,'Appendix 3 Rules'!$A$1:$O$34,15)))+(IF(F361="n",VLOOKUP(F361,'Appendix 3 Rules'!$A$1:$O$34,15)))+(IF(F361="o",VLOOKUP(F361,'Appendix 3 Rules'!$A$1:$O$34,15)))+(IF(F361="p",VLOOKUP(F361,'Appendix 3 Rules'!$A$1:$O$34,15)))+(IF(F361="q",VLOOKUP(F361,'Appendix 3 Rules'!$A$1:$O$34,15)))+(IF(F361="r",VLOOKUP(F361,'Appendix 3 Rules'!$A$1:$O$34,15)))+(IF(F361="s",VLOOKUP(F361,'Appendix 3 Rules'!$A$1:$O$34,15)))+(IF(F361="t",VLOOKUP(F361,'Appendix 3 Rules'!$A$1:$O$34,15)))+(IF(F361="u",VLOOKUP(F361,'Appendix 3 Rules'!$A$1:$O$34,15))))))</f>
        <v/>
      </c>
      <c r="I361" s="12"/>
      <c r="J361" s="13"/>
      <c r="K361" s="12"/>
      <c r="L361" s="13"/>
      <c r="M361" s="12"/>
      <c r="N361" s="13"/>
      <c r="O361" s="12"/>
      <c r="P361" s="13"/>
      <c r="Q361" s="12"/>
      <c r="R361" s="13"/>
      <c r="S361" s="12"/>
      <c r="T361" s="13"/>
      <c r="U361" s="12"/>
      <c r="V361" s="13"/>
      <c r="W361" s="12"/>
      <c r="X361" s="13"/>
      <c r="Y361" s="12"/>
      <c r="Z361" s="13"/>
      <c r="AA361" s="12"/>
      <c r="AB361" s="13"/>
      <c r="AC361" s="8"/>
      <c r="AD361" s="13"/>
      <c r="AE361" s="8"/>
      <c r="AF361" s="13"/>
      <c r="AG361" s="8"/>
      <c r="AH361" s="13"/>
      <c r="AI361" s="13"/>
      <c r="AJ361" s="13"/>
      <c r="AK361" s="13"/>
      <c r="AL361" s="13"/>
      <c r="AM361" s="13" t="str">
        <f>IF(OR(AE361&lt;&gt;"",AG361&lt;&gt;""),"",IF(AND(F361&lt;&gt;"f",M361&lt;&gt;""),VLOOKUP(F361,'Appendix 3 Rules'!$A$1:$O$34,4,0),""))</f>
        <v/>
      </c>
      <c r="AN361" s="13" t="str">
        <f>IF(Q361="","",VLOOKUP(F361,'Appendix 3 Rules'!$A$1:$N$34,6,FALSE))</f>
        <v/>
      </c>
      <c r="AO361" s="13" t="str">
        <f>IF(AND(F361="f",U361&lt;&gt;""),VLOOKUP(F361,'Appendix 3 Rules'!$A$1:$N$34,8,FALSE),"")</f>
        <v/>
      </c>
    </row>
    <row r="362" spans="1:41" ht="18" customHeight="1" x14ac:dyDescent="0.2">
      <c r="B362" s="70"/>
      <c r="C362" s="9"/>
      <c r="D362" s="10"/>
      <c r="E362" s="9"/>
      <c r="F362" s="8"/>
      <c r="G362" s="20" t="str">
        <f>IF(F362="","",SUMPRODUCT(IF(I362="",0,INDEX('Appendix 3 Rules'!$B$2:$B$18,MATCH(F362,'Appendix 3 Rules'!$A$2:$A$17))))+(IF(K362="",0,INDEX('Appendix 3 Rules'!$C$2:$C$18,MATCH(F362,'Appendix 3 Rules'!$A$2:$A$17))))+(IF(M362="",0,INDEX('Appendix 3 Rules'!$D$2:$D$18,MATCH(F362,'Appendix 3 Rules'!$A$2:$A$17))))+(IF(O362="",0,INDEX('Appendix 3 Rules'!$E$2:$E$18,MATCH(F362,'Appendix 3 Rules'!$A$2:$A$17))))+(IF(Q362="",0,INDEX('Appendix 3 Rules'!$F$2:$F$18,MATCH(F362,'Appendix 3 Rules'!$A$2:$A$17))))+(IF(S362="",0,INDEX('Appendix 3 Rules'!$G$2:$G$18,MATCH(F362,'Appendix 3 Rules'!$A$2:$A$17))))+(IF(U362="",0,INDEX('Appendix 3 Rules'!$H$2:$H$18,MATCH(F362,'Appendix 3 Rules'!$A$2:$A$17))))+(IF(W362="",0,INDEX('Appendix 3 Rules'!$I$2:$I$18,MATCH(F362,'Appendix 3 Rules'!$A$2:$A$17))))+(IF(Y362="",0,INDEX('Appendix 3 Rules'!$J$2:$J$18,MATCH(F362,'Appendix 3 Rules'!$A$2:$A$17))))+(IF(AA362="",0,INDEX('Appendix 3 Rules'!$K$2:$K$18,MATCH(F362,'Appendix 3 Rules'!$A$2:$A$17))))+(IF(AC362="",0,INDEX('Appendix 3 Rules'!$L$2:$L$18,MATCH(F362,'Appendix 3 Rules'!$A$2:$A$17))))+(IF(AE362="",0,INDEX('Appendix 3 Rules'!$M$2:$M$18,MATCH(F362,'Appendix 3 Rules'!$A$2:$A$17))))+(IF(AG362="",0,INDEX('Appendix 3 Rules'!$N$2:$N$18,MATCH(F362,'Appendix 3 Rules'!$A$2:$A$17))))+(IF(F362="gc1",VLOOKUP(F362,'Appendix 3 Rules'!$A$1:$O$34,15)))+(IF(F362="gc2",VLOOKUP(F362,'Appendix 3 Rules'!$A$1:$O$34,15)))+(IF(F362="gc3",VLOOKUP(F362,'Appendix 3 Rules'!$A$1:$O$34,15)))+(IF(F362="gr1",VLOOKUP(F362,'Appendix 3 Rules'!$A$1:$O$34,15)))+(IF(F362="gr2",VLOOKUP(F362,'Appendix 3 Rules'!$A$1:$O$34,15)))+(IF(F362="gr3",VLOOKUP(F362,'Appendix 3 Rules'!$A$1:$O$34,15)))+(IF(F362="h1",VLOOKUP(F362,'Appendix 3 Rules'!$A$1:$O$34,15)))+(IF(F362="h2",VLOOKUP(F362,'Appendix 3 Rules'!$A$1:$O$34,15)))+(IF(F362="h3",VLOOKUP(F362,'Appendix 3 Rules'!$A$1:$O$34,15)))+(IF(F362="i1",VLOOKUP(F362,'Appendix 3 Rules'!$A$1:$O$34,15)))+(IF(F362="i2",VLOOKUP(F362,'Appendix 3 Rules'!$A$1:$O$34,15)))+(IF(F362="j1",VLOOKUP(F362,'Appendix 3 Rules'!$A$1:$O$34,15)))+(IF(F362="j2",VLOOKUP(F362,'Appendix 3 Rules'!$A$1:$O$34,15)))+(IF(F362="k",VLOOKUP(F362,'Appendix 3 Rules'!$A$1:$O$34,15)))+(IF(F362="l1",VLOOKUP(F362,'Appendix 3 Rules'!$A$1:$O$34,15)))+(IF(F362="l2",VLOOKUP(F362,'Appendix 3 Rules'!$A$1:$O$34,15)))+(IF(F362="m1",VLOOKUP(F362,'Appendix 3 Rules'!$A$1:$O$34,15)))+(IF(F362="m2",VLOOKUP(F362,'Appendix 3 Rules'!$A$1:$O$34,15)))+(IF(F362="m3",VLOOKUP(F362,'Appendix 3 Rules'!$A$1:$O$34,15)))+(IF(F362="n",VLOOKUP(F362,'Appendix 3 Rules'!$A$1:$O$34,15)))+(IF(F362="o",VLOOKUP(F362,'Appendix 3 Rules'!$A$1:$O$34,15)))+(IF(F362="p",VLOOKUP(F362,'Appendix 3 Rules'!$A$1:$O$34,15)))+(IF(F362="q",VLOOKUP(F362,'Appendix 3 Rules'!$A$1:$O$34,15)))+(IF(F362="r",VLOOKUP(F362,'Appendix 3 Rules'!$A$1:$O$34,15)))+(IF(F362="s",VLOOKUP(F362,'Appendix 3 Rules'!$A$1:$O$34,15)))+(IF(F362="t",VLOOKUP(F362,'Appendix 3 Rules'!$A$1:$O$34,15)))+(IF(F362="u",VLOOKUP(F362,'Appendix 3 Rules'!$A$1:$O$34,15))))</f>
        <v/>
      </c>
      <c r="H362" s="61" t="str">
        <f>IF(F362="","",IF(OR(F362="d",F362="e",F362="gc1",F362="gc2",F362="gc3",F362="gr1",F362="gr2",F362="gr3",F362="h1",F362="h2",F362="h3",F362="i1",F362="i2",F362="j1",F362="j2",F362="k",F362="l1",F362="l2",F362="m1",F362="m2",F362="m3",F362="n",F362="o",F362="p",F362="q",F362="r",F362="s",F362="t",F362="u",F362="f"),MIN(G362,VLOOKUP(F362,'Appx 3 (Mass) Rules'!$A$1:$D$150,4,0)),MIN(G362,VLOOKUP(F362,'Appx 3 (Mass) Rules'!$A$1:$D$150,4,0),SUMPRODUCT(IF(I362="",0,INDEX('Appendix 3 Rules'!$B$2:$B$18,MATCH(F362,'Appendix 3 Rules'!$A$2:$A$17))))+(IF(K362="",0,INDEX('Appendix 3 Rules'!$C$2:$C$18,MATCH(F362,'Appendix 3 Rules'!$A$2:$A$17))))+(IF(M362="",0,INDEX('Appendix 3 Rules'!$D$2:$D$18,MATCH(F362,'Appendix 3 Rules'!$A$2:$A$17))))+(IF(O362="",0,INDEX('Appendix 3 Rules'!$E$2:$E$18,MATCH(F362,'Appendix 3 Rules'!$A$2:$A$17))))+(IF(Q362="",0,INDEX('Appendix 3 Rules'!$F$2:$F$18,MATCH(F362,'Appendix 3 Rules'!$A$2:$A$17))))+(IF(S362="",0,INDEX('Appendix 3 Rules'!$G$2:$G$18,MATCH(F362,'Appendix 3 Rules'!$A$2:$A$17))))+(IF(U362="",0,INDEX('Appendix 3 Rules'!$H$2:$H$18,MATCH(F362,'Appendix 3 Rules'!$A$2:$A$17))))+(IF(W362="",0,INDEX('Appendix 3 Rules'!$I$2:$I$18,MATCH(F362,'Appendix 3 Rules'!$A$2:$A$17))))+(IF(Y362="",0,INDEX('Appendix 3 Rules'!$J$2:$J$18,MATCH(F362,'Appendix 3 Rules'!$A$2:$A$17))))+(IF(AA362="",0,INDEX('Appendix 3 Rules'!$K$2:$K$18,MATCH(F362,'Appendix 3 Rules'!$A$2:$A$17))))+(IF(AC362="",0,INDEX('Appendix 3 Rules'!$L$2:$L$18,MATCH(F362,'Appendix 3 Rules'!$A$2:$A$17))))+(IF(AE362="",0,INDEX('Appendix 3 Rules'!$M$2:$M$18,MATCH(F362,'Appendix 3 Rules'!$A$2:$A$17))))+(IF(AG362="",0,INDEX('Appendix 3 Rules'!$N$2:$N$18,MATCH(F362,'Appendix 3 Rules'!$A$2:$A$17))))+(IF(F362="gc1",VLOOKUP(F362,'Appendix 3 Rules'!$A$1:$O$34,15)))+(IF(F362="gc2",VLOOKUP(F362,'Appendix 3 Rules'!$A$1:$O$34,15)))+(IF(F362="gc3",VLOOKUP(F362,'Appendix 3 Rules'!$A$1:$O$34,15)))+(IF(F362="gr1",VLOOKUP(F362,'Appendix 3 Rules'!$A$1:$O$34,15)))+(IF(F362="gr2",VLOOKUP(F362,'Appendix 3 Rules'!$A$1:$O$34,15)))+(IF(F362="gr3",VLOOKUP(F362,'Appendix 3 Rules'!$A$1:$O$34,15)))+(IF(F362="h1",VLOOKUP(F362,'Appendix 3 Rules'!$A$1:$O$34,15)))+(IF(F362="h2",VLOOKUP(F362,'Appendix 3 Rules'!$A$1:$O$34,15)))+(IF(F362="h3",VLOOKUP(F362,'Appendix 3 Rules'!$A$1:$O$34,15)))+(IF(F362="i1",VLOOKUP(F362,'Appendix 3 Rules'!$A$1:$O$34,15)))+(IF(F362="i2",VLOOKUP(F362,'Appendix 3 Rules'!$A$1:$O$34,15)))+(IF(F362="j1",VLOOKUP(F362,'Appendix 3 Rules'!$A$1:$O$34,15)))+(IF(F362="j2",VLOOKUP(F362,'Appendix 3 Rules'!$A$1:$O$34,15)))+(IF(F362="k",VLOOKUP(F362,'Appendix 3 Rules'!$A$1:$O$34,15)))+(IF(F362="l1",VLOOKUP(F362,'Appendix 3 Rules'!$A$1:$O$34,15)))+(IF(F362="l2",VLOOKUP(F362,'Appendix 3 Rules'!$A$1:$O$34,15)))+(IF(F362="m1",VLOOKUP(F362,'Appendix 3 Rules'!$A$1:$O$34,15)))+(IF(F362="m2",VLOOKUP(F362,'Appendix 3 Rules'!$A$1:$O$34,15)))+(IF(F362="m3",VLOOKUP(F362,'Appendix 3 Rules'!$A$1:$O$34,15)))+(IF(F362="n",VLOOKUP(F362,'Appendix 3 Rules'!$A$1:$O$34,15)))+(IF(F362="o",VLOOKUP(F362,'Appendix 3 Rules'!$A$1:$O$34,15)))+(IF(F362="p",VLOOKUP(F362,'Appendix 3 Rules'!$A$1:$O$34,15)))+(IF(F362="q",VLOOKUP(F362,'Appendix 3 Rules'!$A$1:$O$34,15)))+(IF(F362="r",VLOOKUP(F362,'Appendix 3 Rules'!$A$1:$O$34,15)))+(IF(F362="s",VLOOKUP(F362,'Appendix 3 Rules'!$A$1:$O$34,15)))+(IF(F362="t",VLOOKUP(F362,'Appendix 3 Rules'!$A$1:$O$34,15)))+(IF(F362="u",VLOOKUP(F362,'Appendix 3 Rules'!$A$1:$O$34,15))))))</f>
        <v/>
      </c>
      <c r="I362" s="11"/>
      <c r="J362" s="14"/>
      <c r="K362" s="11"/>
      <c r="L362" s="14"/>
      <c r="M362" s="11"/>
      <c r="N362" s="14"/>
      <c r="O362" s="11"/>
      <c r="P362" s="14"/>
      <c r="Q362" s="11"/>
      <c r="R362" s="14"/>
      <c r="S362" s="68"/>
      <c r="T362" s="14"/>
      <c r="U362" s="11"/>
      <c r="V362" s="14"/>
      <c r="W362" s="11"/>
      <c r="X362" s="14"/>
      <c r="Y362" s="69"/>
      <c r="Z362" s="14"/>
      <c r="AA362" s="69"/>
      <c r="AB362" s="14"/>
      <c r="AC362" s="8"/>
      <c r="AD362" s="13"/>
      <c r="AE362" s="8"/>
      <c r="AF362" s="13"/>
      <c r="AG362" s="8"/>
      <c r="AH362" s="13"/>
      <c r="AI362" s="13"/>
      <c r="AJ362" s="13"/>
      <c r="AK362" s="13"/>
      <c r="AL362" s="13"/>
      <c r="AM362" s="13" t="str">
        <f>IF(OR(AE362&lt;&gt;"",AG362&lt;&gt;""),"",IF(AND(F362&lt;&gt;"f",M362&lt;&gt;""),VLOOKUP(F362,'Appendix 3 Rules'!$A$1:$O$34,4,0),""))</f>
        <v/>
      </c>
      <c r="AN362" s="13" t="str">
        <f>IF(Q362="","",VLOOKUP(F362,'Appendix 3 Rules'!$A$1:$N$34,6,FALSE))</f>
        <v/>
      </c>
      <c r="AO362" s="13" t="str">
        <f>IF(AND(F362="f",U362&lt;&gt;""),VLOOKUP(F362,'Appendix 3 Rules'!$A$1:$N$34,8,FALSE),"")</f>
        <v/>
      </c>
    </row>
    <row r="363" spans="1:41" ht="18" customHeight="1" x14ac:dyDescent="0.2">
      <c r="B363" s="70"/>
      <c r="C363" s="9"/>
      <c r="D363" s="10"/>
      <c r="E363" s="9"/>
      <c r="F363" s="8"/>
      <c r="G363" s="20" t="str">
        <f>IF(F363="","",SUMPRODUCT(IF(I363="",0,INDEX('Appendix 3 Rules'!$B$2:$B$18,MATCH(F363,'Appendix 3 Rules'!$A$2:$A$17))))+(IF(K363="",0,INDEX('Appendix 3 Rules'!$C$2:$C$18,MATCH(F363,'Appendix 3 Rules'!$A$2:$A$17))))+(IF(M363="",0,INDEX('Appendix 3 Rules'!$D$2:$D$18,MATCH(F363,'Appendix 3 Rules'!$A$2:$A$17))))+(IF(O363="",0,INDEX('Appendix 3 Rules'!$E$2:$E$18,MATCH(F363,'Appendix 3 Rules'!$A$2:$A$17))))+(IF(Q363="",0,INDEX('Appendix 3 Rules'!$F$2:$F$18,MATCH(F363,'Appendix 3 Rules'!$A$2:$A$17))))+(IF(S363="",0,INDEX('Appendix 3 Rules'!$G$2:$G$18,MATCH(F363,'Appendix 3 Rules'!$A$2:$A$17))))+(IF(U363="",0,INDEX('Appendix 3 Rules'!$H$2:$H$18,MATCH(F363,'Appendix 3 Rules'!$A$2:$A$17))))+(IF(W363="",0,INDEX('Appendix 3 Rules'!$I$2:$I$18,MATCH(F363,'Appendix 3 Rules'!$A$2:$A$17))))+(IF(Y363="",0,INDEX('Appendix 3 Rules'!$J$2:$J$18,MATCH(F363,'Appendix 3 Rules'!$A$2:$A$17))))+(IF(AA363="",0,INDEX('Appendix 3 Rules'!$K$2:$K$18,MATCH(F363,'Appendix 3 Rules'!$A$2:$A$17))))+(IF(AC363="",0,INDEX('Appendix 3 Rules'!$L$2:$L$18,MATCH(F363,'Appendix 3 Rules'!$A$2:$A$17))))+(IF(AE363="",0,INDEX('Appendix 3 Rules'!$M$2:$M$18,MATCH(F363,'Appendix 3 Rules'!$A$2:$A$17))))+(IF(AG363="",0,INDEX('Appendix 3 Rules'!$N$2:$N$18,MATCH(F363,'Appendix 3 Rules'!$A$2:$A$17))))+(IF(F363="gc1",VLOOKUP(F363,'Appendix 3 Rules'!$A$1:$O$34,15)))+(IF(F363="gc2",VLOOKUP(F363,'Appendix 3 Rules'!$A$1:$O$34,15)))+(IF(F363="gc3",VLOOKUP(F363,'Appendix 3 Rules'!$A$1:$O$34,15)))+(IF(F363="gr1",VLOOKUP(F363,'Appendix 3 Rules'!$A$1:$O$34,15)))+(IF(F363="gr2",VLOOKUP(F363,'Appendix 3 Rules'!$A$1:$O$34,15)))+(IF(F363="gr3",VLOOKUP(F363,'Appendix 3 Rules'!$A$1:$O$34,15)))+(IF(F363="h1",VLOOKUP(F363,'Appendix 3 Rules'!$A$1:$O$34,15)))+(IF(F363="h2",VLOOKUP(F363,'Appendix 3 Rules'!$A$1:$O$34,15)))+(IF(F363="h3",VLOOKUP(F363,'Appendix 3 Rules'!$A$1:$O$34,15)))+(IF(F363="i1",VLOOKUP(F363,'Appendix 3 Rules'!$A$1:$O$34,15)))+(IF(F363="i2",VLOOKUP(F363,'Appendix 3 Rules'!$A$1:$O$34,15)))+(IF(F363="j1",VLOOKUP(F363,'Appendix 3 Rules'!$A$1:$O$34,15)))+(IF(F363="j2",VLOOKUP(F363,'Appendix 3 Rules'!$A$1:$O$34,15)))+(IF(F363="k",VLOOKUP(F363,'Appendix 3 Rules'!$A$1:$O$34,15)))+(IF(F363="l1",VLOOKUP(F363,'Appendix 3 Rules'!$A$1:$O$34,15)))+(IF(F363="l2",VLOOKUP(F363,'Appendix 3 Rules'!$A$1:$O$34,15)))+(IF(F363="m1",VLOOKUP(F363,'Appendix 3 Rules'!$A$1:$O$34,15)))+(IF(F363="m2",VLOOKUP(F363,'Appendix 3 Rules'!$A$1:$O$34,15)))+(IF(F363="m3",VLOOKUP(F363,'Appendix 3 Rules'!$A$1:$O$34,15)))+(IF(F363="n",VLOOKUP(F363,'Appendix 3 Rules'!$A$1:$O$34,15)))+(IF(F363="o",VLOOKUP(F363,'Appendix 3 Rules'!$A$1:$O$34,15)))+(IF(F363="p",VLOOKUP(F363,'Appendix 3 Rules'!$A$1:$O$34,15)))+(IF(F363="q",VLOOKUP(F363,'Appendix 3 Rules'!$A$1:$O$34,15)))+(IF(F363="r",VLOOKUP(F363,'Appendix 3 Rules'!$A$1:$O$34,15)))+(IF(F363="s",VLOOKUP(F363,'Appendix 3 Rules'!$A$1:$O$34,15)))+(IF(F363="t",VLOOKUP(F363,'Appendix 3 Rules'!$A$1:$O$34,15)))+(IF(F363="u",VLOOKUP(F363,'Appendix 3 Rules'!$A$1:$O$34,15))))</f>
        <v/>
      </c>
      <c r="H363" s="61" t="str">
        <f>IF(F363="","",IF(OR(F363="d",F363="e",F363="gc1",F363="gc2",F363="gc3",F363="gr1",F363="gr2",F363="gr3",F363="h1",F363="h2",F363="h3",F363="i1",F363="i2",F363="j1",F363="j2",F363="k",F363="l1",F363="l2",F363="m1",F363="m2",F363="m3",F363="n",F363="o",F363="p",F363="q",F363="r",F363="s",F363="t",F363="u",F363="f"),MIN(G363,VLOOKUP(F363,'Appx 3 (Mass) Rules'!$A$1:$D$150,4,0)),MIN(G363,VLOOKUP(F363,'Appx 3 (Mass) Rules'!$A$1:$D$150,4,0),SUMPRODUCT(IF(I363="",0,INDEX('Appendix 3 Rules'!$B$2:$B$18,MATCH(F363,'Appendix 3 Rules'!$A$2:$A$17))))+(IF(K363="",0,INDEX('Appendix 3 Rules'!$C$2:$C$18,MATCH(F363,'Appendix 3 Rules'!$A$2:$A$17))))+(IF(M363="",0,INDEX('Appendix 3 Rules'!$D$2:$D$18,MATCH(F363,'Appendix 3 Rules'!$A$2:$A$17))))+(IF(O363="",0,INDEX('Appendix 3 Rules'!$E$2:$E$18,MATCH(F363,'Appendix 3 Rules'!$A$2:$A$17))))+(IF(Q363="",0,INDEX('Appendix 3 Rules'!$F$2:$F$18,MATCH(F363,'Appendix 3 Rules'!$A$2:$A$17))))+(IF(S363="",0,INDEX('Appendix 3 Rules'!$G$2:$G$18,MATCH(F363,'Appendix 3 Rules'!$A$2:$A$17))))+(IF(U363="",0,INDEX('Appendix 3 Rules'!$H$2:$H$18,MATCH(F363,'Appendix 3 Rules'!$A$2:$A$17))))+(IF(W363="",0,INDEX('Appendix 3 Rules'!$I$2:$I$18,MATCH(F363,'Appendix 3 Rules'!$A$2:$A$17))))+(IF(Y363="",0,INDEX('Appendix 3 Rules'!$J$2:$J$18,MATCH(F363,'Appendix 3 Rules'!$A$2:$A$17))))+(IF(AA363="",0,INDEX('Appendix 3 Rules'!$K$2:$K$18,MATCH(F363,'Appendix 3 Rules'!$A$2:$A$17))))+(IF(AC363="",0,INDEX('Appendix 3 Rules'!$L$2:$L$18,MATCH(F363,'Appendix 3 Rules'!$A$2:$A$17))))+(IF(AE363="",0,INDEX('Appendix 3 Rules'!$M$2:$M$18,MATCH(F363,'Appendix 3 Rules'!$A$2:$A$17))))+(IF(AG363="",0,INDEX('Appendix 3 Rules'!$N$2:$N$18,MATCH(F363,'Appendix 3 Rules'!$A$2:$A$17))))+(IF(F363="gc1",VLOOKUP(F363,'Appendix 3 Rules'!$A$1:$O$34,15)))+(IF(F363="gc2",VLOOKUP(F363,'Appendix 3 Rules'!$A$1:$O$34,15)))+(IF(F363="gc3",VLOOKUP(F363,'Appendix 3 Rules'!$A$1:$O$34,15)))+(IF(F363="gr1",VLOOKUP(F363,'Appendix 3 Rules'!$A$1:$O$34,15)))+(IF(F363="gr2",VLOOKUP(F363,'Appendix 3 Rules'!$A$1:$O$34,15)))+(IF(F363="gr3",VLOOKUP(F363,'Appendix 3 Rules'!$A$1:$O$34,15)))+(IF(F363="h1",VLOOKUP(F363,'Appendix 3 Rules'!$A$1:$O$34,15)))+(IF(F363="h2",VLOOKUP(F363,'Appendix 3 Rules'!$A$1:$O$34,15)))+(IF(F363="h3",VLOOKUP(F363,'Appendix 3 Rules'!$A$1:$O$34,15)))+(IF(F363="i1",VLOOKUP(F363,'Appendix 3 Rules'!$A$1:$O$34,15)))+(IF(F363="i2",VLOOKUP(F363,'Appendix 3 Rules'!$A$1:$O$34,15)))+(IF(F363="j1",VLOOKUP(F363,'Appendix 3 Rules'!$A$1:$O$34,15)))+(IF(F363="j2",VLOOKUP(F363,'Appendix 3 Rules'!$A$1:$O$34,15)))+(IF(F363="k",VLOOKUP(F363,'Appendix 3 Rules'!$A$1:$O$34,15)))+(IF(F363="l1",VLOOKUP(F363,'Appendix 3 Rules'!$A$1:$O$34,15)))+(IF(F363="l2",VLOOKUP(F363,'Appendix 3 Rules'!$A$1:$O$34,15)))+(IF(F363="m1",VLOOKUP(F363,'Appendix 3 Rules'!$A$1:$O$34,15)))+(IF(F363="m2",VLOOKUP(F363,'Appendix 3 Rules'!$A$1:$O$34,15)))+(IF(F363="m3",VLOOKUP(F363,'Appendix 3 Rules'!$A$1:$O$34,15)))+(IF(F363="n",VLOOKUP(F363,'Appendix 3 Rules'!$A$1:$O$34,15)))+(IF(F363="o",VLOOKUP(F363,'Appendix 3 Rules'!$A$1:$O$34,15)))+(IF(F363="p",VLOOKUP(F363,'Appendix 3 Rules'!$A$1:$O$34,15)))+(IF(F363="q",VLOOKUP(F363,'Appendix 3 Rules'!$A$1:$O$34,15)))+(IF(F363="r",VLOOKUP(F363,'Appendix 3 Rules'!$A$1:$O$34,15)))+(IF(F363="s",VLOOKUP(F363,'Appendix 3 Rules'!$A$1:$O$34,15)))+(IF(F363="t",VLOOKUP(F363,'Appendix 3 Rules'!$A$1:$O$34,15)))+(IF(F363="u",VLOOKUP(F363,'Appendix 3 Rules'!$A$1:$O$34,15))))))</f>
        <v/>
      </c>
      <c r="I363" s="12"/>
      <c r="J363" s="13"/>
      <c r="K363" s="12"/>
      <c r="L363" s="13"/>
      <c r="M363" s="12"/>
      <c r="N363" s="13"/>
      <c r="O363" s="12"/>
      <c r="P363" s="13"/>
      <c r="Q363" s="12"/>
      <c r="R363" s="13"/>
      <c r="S363" s="12"/>
      <c r="T363" s="13"/>
      <c r="U363" s="12"/>
      <c r="V363" s="13"/>
      <c r="W363" s="12"/>
      <c r="X363" s="13"/>
      <c r="Y363" s="12"/>
      <c r="Z363" s="13"/>
      <c r="AA363" s="12"/>
      <c r="AB363" s="13"/>
      <c r="AC363" s="8"/>
      <c r="AD363" s="13"/>
      <c r="AE363" s="8"/>
      <c r="AF363" s="13"/>
      <c r="AG363" s="8"/>
      <c r="AH363" s="13"/>
      <c r="AI363" s="13"/>
      <c r="AJ363" s="13"/>
      <c r="AK363" s="13"/>
      <c r="AL363" s="13"/>
      <c r="AM363" s="13" t="str">
        <f>IF(OR(AE363&lt;&gt;"",AG363&lt;&gt;""),"",IF(AND(F363&lt;&gt;"f",M363&lt;&gt;""),VLOOKUP(F363,'Appendix 3 Rules'!$A$1:$O$34,4,0),""))</f>
        <v/>
      </c>
      <c r="AN363" s="13" t="str">
        <f>IF(Q363="","",VLOOKUP(F363,'Appendix 3 Rules'!$A$1:$N$34,6,FALSE))</f>
        <v/>
      </c>
      <c r="AO363" s="13" t="str">
        <f>IF(AND(F363="f",U363&lt;&gt;""),VLOOKUP(F363,'Appendix 3 Rules'!$A$1:$N$34,8,FALSE),"")</f>
        <v/>
      </c>
    </row>
    <row r="364" spans="1:41" ht="18" customHeight="1" x14ac:dyDescent="0.2">
      <c r="B364" s="70"/>
      <c r="C364" s="9"/>
      <c r="D364" s="10"/>
      <c r="E364" s="9"/>
      <c r="F364" s="8"/>
      <c r="G364" s="20" t="str">
        <f>IF(F364="","",SUMPRODUCT(IF(I364="",0,INDEX('Appendix 3 Rules'!$B$2:$B$18,MATCH(F364,'Appendix 3 Rules'!$A$2:$A$17))))+(IF(K364="",0,INDEX('Appendix 3 Rules'!$C$2:$C$18,MATCH(F364,'Appendix 3 Rules'!$A$2:$A$17))))+(IF(M364="",0,INDEX('Appendix 3 Rules'!$D$2:$D$18,MATCH(F364,'Appendix 3 Rules'!$A$2:$A$17))))+(IF(O364="",0,INDEX('Appendix 3 Rules'!$E$2:$E$18,MATCH(F364,'Appendix 3 Rules'!$A$2:$A$17))))+(IF(Q364="",0,INDEX('Appendix 3 Rules'!$F$2:$F$18,MATCH(F364,'Appendix 3 Rules'!$A$2:$A$17))))+(IF(S364="",0,INDEX('Appendix 3 Rules'!$G$2:$G$18,MATCH(F364,'Appendix 3 Rules'!$A$2:$A$17))))+(IF(U364="",0,INDEX('Appendix 3 Rules'!$H$2:$H$18,MATCH(F364,'Appendix 3 Rules'!$A$2:$A$17))))+(IF(W364="",0,INDEX('Appendix 3 Rules'!$I$2:$I$18,MATCH(F364,'Appendix 3 Rules'!$A$2:$A$17))))+(IF(Y364="",0,INDEX('Appendix 3 Rules'!$J$2:$J$18,MATCH(F364,'Appendix 3 Rules'!$A$2:$A$17))))+(IF(AA364="",0,INDEX('Appendix 3 Rules'!$K$2:$K$18,MATCH(F364,'Appendix 3 Rules'!$A$2:$A$17))))+(IF(AC364="",0,INDEX('Appendix 3 Rules'!$L$2:$L$18,MATCH(F364,'Appendix 3 Rules'!$A$2:$A$17))))+(IF(AE364="",0,INDEX('Appendix 3 Rules'!$M$2:$M$18,MATCH(F364,'Appendix 3 Rules'!$A$2:$A$17))))+(IF(AG364="",0,INDEX('Appendix 3 Rules'!$N$2:$N$18,MATCH(F364,'Appendix 3 Rules'!$A$2:$A$17))))+(IF(F364="gc1",VLOOKUP(F364,'Appendix 3 Rules'!$A$1:$O$34,15)))+(IF(F364="gc2",VLOOKUP(F364,'Appendix 3 Rules'!$A$1:$O$34,15)))+(IF(F364="gc3",VLOOKUP(F364,'Appendix 3 Rules'!$A$1:$O$34,15)))+(IF(F364="gr1",VLOOKUP(F364,'Appendix 3 Rules'!$A$1:$O$34,15)))+(IF(F364="gr2",VLOOKUP(F364,'Appendix 3 Rules'!$A$1:$O$34,15)))+(IF(F364="gr3",VLOOKUP(F364,'Appendix 3 Rules'!$A$1:$O$34,15)))+(IF(F364="h1",VLOOKUP(F364,'Appendix 3 Rules'!$A$1:$O$34,15)))+(IF(F364="h2",VLOOKUP(F364,'Appendix 3 Rules'!$A$1:$O$34,15)))+(IF(F364="h3",VLOOKUP(F364,'Appendix 3 Rules'!$A$1:$O$34,15)))+(IF(F364="i1",VLOOKUP(F364,'Appendix 3 Rules'!$A$1:$O$34,15)))+(IF(F364="i2",VLOOKUP(F364,'Appendix 3 Rules'!$A$1:$O$34,15)))+(IF(F364="j1",VLOOKUP(F364,'Appendix 3 Rules'!$A$1:$O$34,15)))+(IF(F364="j2",VLOOKUP(F364,'Appendix 3 Rules'!$A$1:$O$34,15)))+(IF(F364="k",VLOOKUP(F364,'Appendix 3 Rules'!$A$1:$O$34,15)))+(IF(F364="l1",VLOOKUP(F364,'Appendix 3 Rules'!$A$1:$O$34,15)))+(IF(F364="l2",VLOOKUP(F364,'Appendix 3 Rules'!$A$1:$O$34,15)))+(IF(F364="m1",VLOOKUP(F364,'Appendix 3 Rules'!$A$1:$O$34,15)))+(IF(F364="m2",VLOOKUP(F364,'Appendix 3 Rules'!$A$1:$O$34,15)))+(IF(F364="m3",VLOOKUP(F364,'Appendix 3 Rules'!$A$1:$O$34,15)))+(IF(F364="n",VLOOKUP(F364,'Appendix 3 Rules'!$A$1:$O$34,15)))+(IF(F364="o",VLOOKUP(F364,'Appendix 3 Rules'!$A$1:$O$34,15)))+(IF(F364="p",VLOOKUP(F364,'Appendix 3 Rules'!$A$1:$O$34,15)))+(IF(F364="q",VLOOKUP(F364,'Appendix 3 Rules'!$A$1:$O$34,15)))+(IF(F364="r",VLOOKUP(F364,'Appendix 3 Rules'!$A$1:$O$34,15)))+(IF(F364="s",VLOOKUP(F364,'Appendix 3 Rules'!$A$1:$O$34,15)))+(IF(F364="t",VLOOKUP(F364,'Appendix 3 Rules'!$A$1:$O$34,15)))+(IF(F364="u",VLOOKUP(F364,'Appendix 3 Rules'!$A$1:$O$34,15))))</f>
        <v/>
      </c>
      <c r="H364" s="61" t="str">
        <f>IF(F364="","",IF(OR(F364="d",F364="e",F364="gc1",F364="gc2",F364="gc3",F364="gr1",F364="gr2",F364="gr3",F364="h1",F364="h2",F364="h3",F364="i1",F364="i2",F364="j1",F364="j2",F364="k",F364="l1",F364="l2",F364="m1",F364="m2",F364="m3",F364="n",F364="o",F364="p",F364="q",F364="r",F364="s",F364="t",F364="u",F364="f"),MIN(G364,VLOOKUP(F364,'Appx 3 (Mass) Rules'!$A$1:$D$150,4,0)),MIN(G364,VLOOKUP(F364,'Appx 3 (Mass) Rules'!$A$1:$D$150,4,0),SUMPRODUCT(IF(I364="",0,INDEX('Appendix 3 Rules'!$B$2:$B$18,MATCH(F364,'Appendix 3 Rules'!$A$2:$A$17))))+(IF(K364="",0,INDEX('Appendix 3 Rules'!$C$2:$C$18,MATCH(F364,'Appendix 3 Rules'!$A$2:$A$17))))+(IF(M364="",0,INDEX('Appendix 3 Rules'!$D$2:$D$18,MATCH(F364,'Appendix 3 Rules'!$A$2:$A$17))))+(IF(O364="",0,INDEX('Appendix 3 Rules'!$E$2:$E$18,MATCH(F364,'Appendix 3 Rules'!$A$2:$A$17))))+(IF(Q364="",0,INDEX('Appendix 3 Rules'!$F$2:$F$18,MATCH(F364,'Appendix 3 Rules'!$A$2:$A$17))))+(IF(S364="",0,INDEX('Appendix 3 Rules'!$G$2:$G$18,MATCH(F364,'Appendix 3 Rules'!$A$2:$A$17))))+(IF(U364="",0,INDEX('Appendix 3 Rules'!$H$2:$H$18,MATCH(F364,'Appendix 3 Rules'!$A$2:$A$17))))+(IF(W364="",0,INDEX('Appendix 3 Rules'!$I$2:$I$18,MATCH(F364,'Appendix 3 Rules'!$A$2:$A$17))))+(IF(Y364="",0,INDEX('Appendix 3 Rules'!$J$2:$J$18,MATCH(F364,'Appendix 3 Rules'!$A$2:$A$17))))+(IF(AA364="",0,INDEX('Appendix 3 Rules'!$K$2:$K$18,MATCH(F364,'Appendix 3 Rules'!$A$2:$A$17))))+(IF(AC364="",0,INDEX('Appendix 3 Rules'!$L$2:$L$18,MATCH(F364,'Appendix 3 Rules'!$A$2:$A$17))))+(IF(AE364="",0,INDEX('Appendix 3 Rules'!$M$2:$M$18,MATCH(F364,'Appendix 3 Rules'!$A$2:$A$17))))+(IF(AG364="",0,INDEX('Appendix 3 Rules'!$N$2:$N$18,MATCH(F364,'Appendix 3 Rules'!$A$2:$A$17))))+(IF(F364="gc1",VLOOKUP(F364,'Appendix 3 Rules'!$A$1:$O$34,15)))+(IF(F364="gc2",VLOOKUP(F364,'Appendix 3 Rules'!$A$1:$O$34,15)))+(IF(F364="gc3",VLOOKUP(F364,'Appendix 3 Rules'!$A$1:$O$34,15)))+(IF(F364="gr1",VLOOKUP(F364,'Appendix 3 Rules'!$A$1:$O$34,15)))+(IF(F364="gr2",VLOOKUP(F364,'Appendix 3 Rules'!$A$1:$O$34,15)))+(IF(F364="gr3",VLOOKUP(F364,'Appendix 3 Rules'!$A$1:$O$34,15)))+(IF(F364="h1",VLOOKUP(F364,'Appendix 3 Rules'!$A$1:$O$34,15)))+(IF(F364="h2",VLOOKUP(F364,'Appendix 3 Rules'!$A$1:$O$34,15)))+(IF(F364="h3",VLOOKUP(F364,'Appendix 3 Rules'!$A$1:$O$34,15)))+(IF(F364="i1",VLOOKUP(F364,'Appendix 3 Rules'!$A$1:$O$34,15)))+(IF(F364="i2",VLOOKUP(F364,'Appendix 3 Rules'!$A$1:$O$34,15)))+(IF(F364="j1",VLOOKUP(F364,'Appendix 3 Rules'!$A$1:$O$34,15)))+(IF(F364="j2",VLOOKUP(F364,'Appendix 3 Rules'!$A$1:$O$34,15)))+(IF(F364="k",VLOOKUP(F364,'Appendix 3 Rules'!$A$1:$O$34,15)))+(IF(F364="l1",VLOOKUP(F364,'Appendix 3 Rules'!$A$1:$O$34,15)))+(IF(F364="l2",VLOOKUP(F364,'Appendix 3 Rules'!$A$1:$O$34,15)))+(IF(F364="m1",VLOOKUP(F364,'Appendix 3 Rules'!$A$1:$O$34,15)))+(IF(F364="m2",VLOOKUP(F364,'Appendix 3 Rules'!$A$1:$O$34,15)))+(IF(F364="m3",VLOOKUP(F364,'Appendix 3 Rules'!$A$1:$O$34,15)))+(IF(F364="n",VLOOKUP(F364,'Appendix 3 Rules'!$A$1:$O$34,15)))+(IF(F364="o",VLOOKUP(F364,'Appendix 3 Rules'!$A$1:$O$34,15)))+(IF(F364="p",VLOOKUP(F364,'Appendix 3 Rules'!$A$1:$O$34,15)))+(IF(F364="q",VLOOKUP(F364,'Appendix 3 Rules'!$A$1:$O$34,15)))+(IF(F364="r",VLOOKUP(F364,'Appendix 3 Rules'!$A$1:$O$34,15)))+(IF(F364="s",VLOOKUP(F364,'Appendix 3 Rules'!$A$1:$O$34,15)))+(IF(F364="t",VLOOKUP(F364,'Appendix 3 Rules'!$A$1:$O$34,15)))+(IF(F364="u",VLOOKUP(F364,'Appendix 3 Rules'!$A$1:$O$34,15))))))</f>
        <v/>
      </c>
      <c r="I364" s="11"/>
      <c r="J364" s="14"/>
      <c r="K364" s="11"/>
      <c r="L364" s="14"/>
      <c r="M364" s="11"/>
      <c r="N364" s="14"/>
      <c r="O364" s="11"/>
      <c r="P364" s="14"/>
      <c r="Q364" s="11"/>
      <c r="R364" s="14"/>
      <c r="S364" s="68"/>
      <c r="T364" s="14"/>
      <c r="U364" s="11"/>
      <c r="V364" s="14"/>
      <c r="W364" s="11"/>
      <c r="X364" s="14"/>
      <c r="Y364" s="69"/>
      <c r="Z364" s="14"/>
      <c r="AA364" s="69"/>
      <c r="AB364" s="14"/>
      <c r="AC364" s="8"/>
      <c r="AD364" s="13"/>
      <c r="AE364" s="8"/>
      <c r="AF364" s="13"/>
      <c r="AG364" s="8"/>
      <c r="AH364" s="13"/>
      <c r="AI364" s="13"/>
      <c r="AJ364" s="13"/>
      <c r="AK364" s="13"/>
      <c r="AL364" s="13"/>
      <c r="AM364" s="13" t="str">
        <f>IF(OR(AE364&lt;&gt;"",AG364&lt;&gt;""),"",IF(AND(F364&lt;&gt;"f",M364&lt;&gt;""),VLOOKUP(F364,'Appendix 3 Rules'!$A$1:$O$34,4,0),""))</f>
        <v/>
      </c>
      <c r="AN364" s="13" t="str">
        <f>IF(Q364="","",VLOOKUP(F364,'Appendix 3 Rules'!$A$1:$N$34,6,FALSE))</f>
        <v/>
      </c>
      <c r="AO364" s="13" t="str">
        <f>IF(AND(F364="f",U364&lt;&gt;""),VLOOKUP(F364,'Appendix 3 Rules'!$A$1:$N$34,8,FALSE),"")</f>
        <v/>
      </c>
    </row>
    <row r="365" spans="1:41" ht="18" customHeight="1" x14ac:dyDescent="0.2">
      <c r="B365" s="70"/>
      <c r="C365" s="9"/>
      <c r="D365" s="10"/>
      <c r="E365" s="9"/>
      <c r="F365" s="8"/>
      <c r="G365" s="20" t="str">
        <f>IF(F365="","",SUMPRODUCT(IF(I365="",0,INDEX('Appendix 3 Rules'!$B$2:$B$18,MATCH(F365,'Appendix 3 Rules'!$A$2:$A$17))))+(IF(K365="",0,INDEX('Appendix 3 Rules'!$C$2:$C$18,MATCH(F365,'Appendix 3 Rules'!$A$2:$A$17))))+(IF(M365="",0,INDEX('Appendix 3 Rules'!$D$2:$D$18,MATCH(F365,'Appendix 3 Rules'!$A$2:$A$17))))+(IF(O365="",0,INDEX('Appendix 3 Rules'!$E$2:$E$18,MATCH(F365,'Appendix 3 Rules'!$A$2:$A$17))))+(IF(Q365="",0,INDEX('Appendix 3 Rules'!$F$2:$F$18,MATCH(F365,'Appendix 3 Rules'!$A$2:$A$17))))+(IF(S365="",0,INDEX('Appendix 3 Rules'!$G$2:$G$18,MATCH(F365,'Appendix 3 Rules'!$A$2:$A$17))))+(IF(U365="",0,INDEX('Appendix 3 Rules'!$H$2:$H$18,MATCH(F365,'Appendix 3 Rules'!$A$2:$A$17))))+(IF(W365="",0,INDEX('Appendix 3 Rules'!$I$2:$I$18,MATCH(F365,'Appendix 3 Rules'!$A$2:$A$17))))+(IF(Y365="",0,INDEX('Appendix 3 Rules'!$J$2:$J$18,MATCH(F365,'Appendix 3 Rules'!$A$2:$A$17))))+(IF(AA365="",0,INDEX('Appendix 3 Rules'!$K$2:$K$18,MATCH(F365,'Appendix 3 Rules'!$A$2:$A$17))))+(IF(AC365="",0,INDEX('Appendix 3 Rules'!$L$2:$L$18,MATCH(F365,'Appendix 3 Rules'!$A$2:$A$17))))+(IF(AE365="",0,INDEX('Appendix 3 Rules'!$M$2:$M$18,MATCH(F365,'Appendix 3 Rules'!$A$2:$A$17))))+(IF(AG365="",0,INDEX('Appendix 3 Rules'!$N$2:$N$18,MATCH(F365,'Appendix 3 Rules'!$A$2:$A$17))))+(IF(F365="gc1",VLOOKUP(F365,'Appendix 3 Rules'!$A$1:$O$34,15)))+(IF(F365="gc2",VLOOKUP(F365,'Appendix 3 Rules'!$A$1:$O$34,15)))+(IF(F365="gc3",VLOOKUP(F365,'Appendix 3 Rules'!$A$1:$O$34,15)))+(IF(F365="gr1",VLOOKUP(F365,'Appendix 3 Rules'!$A$1:$O$34,15)))+(IF(F365="gr2",VLOOKUP(F365,'Appendix 3 Rules'!$A$1:$O$34,15)))+(IF(F365="gr3",VLOOKUP(F365,'Appendix 3 Rules'!$A$1:$O$34,15)))+(IF(F365="h1",VLOOKUP(F365,'Appendix 3 Rules'!$A$1:$O$34,15)))+(IF(F365="h2",VLOOKUP(F365,'Appendix 3 Rules'!$A$1:$O$34,15)))+(IF(F365="h3",VLOOKUP(F365,'Appendix 3 Rules'!$A$1:$O$34,15)))+(IF(F365="i1",VLOOKUP(F365,'Appendix 3 Rules'!$A$1:$O$34,15)))+(IF(F365="i2",VLOOKUP(F365,'Appendix 3 Rules'!$A$1:$O$34,15)))+(IF(F365="j1",VLOOKUP(F365,'Appendix 3 Rules'!$A$1:$O$34,15)))+(IF(F365="j2",VLOOKUP(F365,'Appendix 3 Rules'!$A$1:$O$34,15)))+(IF(F365="k",VLOOKUP(F365,'Appendix 3 Rules'!$A$1:$O$34,15)))+(IF(F365="l1",VLOOKUP(F365,'Appendix 3 Rules'!$A$1:$O$34,15)))+(IF(F365="l2",VLOOKUP(F365,'Appendix 3 Rules'!$A$1:$O$34,15)))+(IF(F365="m1",VLOOKUP(F365,'Appendix 3 Rules'!$A$1:$O$34,15)))+(IF(F365="m2",VLOOKUP(F365,'Appendix 3 Rules'!$A$1:$O$34,15)))+(IF(F365="m3",VLOOKUP(F365,'Appendix 3 Rules'!$A$1:$O$34,15)))+(IF(F365="n",VLOOKUP(F365,'Appendix 3 Rules'!$A$1:$O$34,15)))+(IF(F365="o",VLOOKUP(F365,'Appendix 3 Rules'!$A$1:$O$34,15)))+(IF(F365="p",VLOOKUP(F365,'Appendix 3 Rules'!$A$1:$O$34,15)))+(IF(F365="q",VLOOKUP(F365,'Appendix 3 Rules'!$A$1:$O$34,15)))+(IF(F365="r",VLOOKUP(F365,'Appendix 3 Rules'!$A$1:$O$34,15)))+(IF(F365="s",VLOOKUP(F365,'Appendix 3 Rules'!$A$1:$O$34,15)))+(IF(F365="t",VLOOKUP(F365,'Appendix 3 Rules'!$A$1:$O$34,15)))+(IF(F365="u",VLOOKUP(F365,'Appendix 3 Rules'!$A$1:$O$34,15))))</f>
        <v/>
      </c>
      <c r="H365" s="61" t="str">
        <f>IF(F365="","",IF(OR(F365="d",F365="e",F365="gc1",F365="gc2",F365="gc3",F365="gr1",F365="gr2",F365="gr3",F365="h1",F365="h2",F365="h3",F365="i1",F365="i2",F365="j1",F365="j2",F365="k",F365="l1",F365="l2",F365="m1",F365="m2",F365="m3",F365="n",F365="o",F365="p",F365="q",F365="r",F365="s",F365="t",F365="u",F365="f"),MIN(G365,VLOOKUP(F365,'Appx 3 (Mass) Rules'!$A$1:$D$150,4,0)),MIN(G365,VLOOKUP(F365,'Appx 3 (Mass) Rules'!$A$1:$D$150,4,0),SUMPRODUCT(IF(I365="",0,INDEX('Appendix 3 Rules'!$B$2:$B$18,MATCH(F365,'Appendix 3 Rules'!$A$2:$A$17))))+(IF(K365="",0,INDEX('Appendix 3 Rules'!$C$2:$C$18,MATCH(F365,'Appendix 3 Rules'!$A$2:$A$17))))+(IF(M365="",0,INDEX('Appendix 3 Rules'!$D$2:$D$18,MATCH(F365,'Appendix 3 Rules'!$A$2:$A$17))))+(IF(O365="",0,INDEX('Appendix 3 Rules'!$E$2:$E$18,MATCH(F365,'Appendix 3 Rules'!$A$2:$A$17))))+(IF(Q365="",0,INDEX('Appendix 3 Rules'!$F$2:$F$18,MATCH(F365,'Appendix 3 Rules'!$A$2:$A$17))))+(IF(S365="",0,INDEX('Appendix 3 Rules'!$G$2:$G$18,MATCH(F365,'Appendix 3 Rules'!$A$2:$A$17))))+(IF(U365="",0,INDEX('Appendix 3 Rules'!$H$2:$H$18,MATCH(F365,'Appendix 3 Rules'!$A$2:$A$17))))+(IF(W365="",0,INDEX('Appendix 3 Rules'!$I$2:$I$18,MATCH(F365,'Appendix 3 Rules'!$A$2:$A$17))))+(IF(Y365="",0,INDEX('Appendix 3 Rules'!$J$2:$J$18,MATCH(F365,'Appendix 3 Rules'!$A$2:$A$17))))+(IF(AA365="",0,INDEX('Appendix 3 Rules'!$K$2:$K$18,MATCH(F365,'Appendix 3 Rules'!$A$2:$A$17))))+(IF(AC365="",0,INDEX('Appendix 3 Rules'!$L$2:$L$18,MATCH(F365,'Appendix 3 Rules'!$A$2:$A$17))))+(IF(AE365="",0,INDEX('Appendix 3 Rules'!$M$2:$M$18,MATCH(F365,'Appendix 3 Rules'!$A$2:$A$17))))+(IF(AG365="",0,INDEX('Appendix 3 Rules'!$N$2:$N$18,MATCH(F365,'Appendix 3 Rules'!$A$2:$A$17))))+(IF(F365="gc1",VLOOKUP(F365,'Appendix 3 Rules'!$A$1:$O$34,15)))+(IF(F365="gc2",VLOOKUP(F365,'Appendix 3 Rules'!$A$1:$O$34,15)))+(IF(F365="gc3",VLOOKUP(F365,'Appendix 3 Rules'!$A$1:$O$34,15)))+(IF(F365="gr1",VLOOKUP(F365,'Appendix 3 Rules'!$A$1:$O$34,15)))+(IF(F365="gr2",VLOOKUP(F365,'Appendix 3 Rules'!$A$1:$O$34,15)))+(IF(F365="gr3",VLOOKUP(F365,'Appendix 3 Rules'!$A$1:$O$34,15)))+(IF(F365="h1",VLOOKUP(F365,'Appendix 3 Rules'!$A$1:$O$34,15)))+(IF(F365="h2",VLOOKUP(F365,'Appendix 3 Rules'!$A$1:$O$34,15)))+(IF(F365="h3",VLOOKUP(F365,'Appendix 3 Rules'!$A$1:$O$34,15)))+(IF(F365="i1",VLOOKUP(F365,'Appendix 3 Rules'!$A$1:$O$34,15)))+(IF(F365="i2",VLOOKUP(F365,'Appendix 3 Rules'!$A$1:$O$34,15)))+(IF(F365="j1",VLOOKUP(F365,'Appendix 3 Rules'!$A$1:$O$34,15)))+(IF(F365="j2",VLOOKUP(F365,'Appendix 3 Rules'!$A$1:$O$34,15)))+(IF(F365="k",VLOOKUP(F365,'Appendix 3 Rules'!$A$1:$O$34,15)))+(IF(F365="l1",VLOOKUP(F365,'Appendix 3 Rules'!$A$1:$O$34,15)))+(IF(F365="l2",VLOOKUP(F365,'Appendix 3 Rules'!$A$1:$O$34,15)))+(IF(F365="m1",VLOOKUP(F365,'Appendix 3 Rules'!$A$1:$O$34,15)))+(IF(F365="m2",VLOOKUP(F365,'Appendix 3 Rules'!$A$1:$O$34,15)))+(IF(F365="m3",VLOOKUP(F365,'Appendix 3 Rules'!$A$1:$O$34,15)))+(IF(F365="n",VLOOKUP(F365,'Appendix 3 Rules'!$A$1:$O$34,15)))+(IF(F365="o",VLOOKUP(F365,'Appendix 3 Rules'!$A$1:$O$34,15)))+(IF(F365="p",VLOOKUP(F365,'Appendix 3 Rules'!$A$1:$O$34,15)))+(IF(F365="q",VLOOKUP(F365,'Appendix 3 Rules'!$A$1:$O$34,15)))+(IF(F365="r",VLOOKUP(F365,'Appendix 3 Rules'!$A$1:$O$34,15)))+(IF(F365="s",VLOOKUP(F365,'Appendix 3 Rules'!$A$1:$O$34,15)))+(IF(F365="t",VLOOKUP(F365,'Appendix 3 Rules'!$A$1:$O$34,15)))+(IF(F365="u",VLOOKUP(F365,'Appendix 3 Rules'!$A$1:$O$34,15))))))</f>
        <v/>
      </c>
      <c r="I365" s="12"/>
      <c r="J365" s="13"/>
      <c r="K365" s="12"/>
      <c r="L365" s="13"/>
      <c r="M365" s="12"/>
      <c r="N365" s="13"/>
      <c r="O365" s="12"/>
      <c r="P365" s="13"/>
      <c r="Q365" s="12"/>
      <c r="R365" s="13"/>
      <c r="S365" s="12"/>
      <c r="T365" s="13"/>
      <c r="U365" s="12"/>
      <c r="V365" s="13"/>
      <c r="W365" s="12"/>
      <c r="X365" s="13"/>
      <c r="Y365" s="12"/>
      <c r="Z365" s="13"/>
      <c r="AA365" s="12"/>
      <c r="AB365" s="13"/>
      <c r="AC365" s="8"/>
      <c r="AD365" s="13"/>
      <c r="AE365" s="8"/>
      <c r="AF365" s="13"/>
      <c r="AG365" s="8"/>
      <c r="AH365" s="13"/>
      <c r="AI365" s="13"/>
      <c r="AJ365" s="13"/>
      <c r="AK365" s="13"/>
      <c r="AL365" s="13"/>
      <c r="AM365" s="13" t="str">
        <f>IF(OR(AE365&lt;&gt;"",AG365&lt;&gt;""),"",IF(AND(F365&lt;&gt;"f",M365&lt;&gt;""),VLOOKUP(F365,'Appendix 3 Rules'!$A$1:$O$34,4,0),""))</f>
        <v/>
      </c>
      <c r="AN365" s="13" t="str">
        <f>IF(Q365="","",VLOOKUP(F365,'Appendix 3 Rules'!$A$1:$N$34,6,FALSE))</f>
        <v/>
      </c>
      <c r="AO365" s="13" t="str">
        <f>IF(AND(F365="f",U365&lt;&gt;""),VLOOKUP(F365,'Appendix 3 Rules'!$A$1:$N$34,8,FALSE),"")</f>
        <v/>
      </c>
    </row>
    <row r="366" spans="1:41" ht="18" customHeight="1" x14ac:dyDescent="0.2">
      <c r="B366" s="70"/>
      <c r="C366" s="9"/>
      <c r="D366" s="10"/>
      <c r="E366" s="9"/>
      <c r="F366" s="8"/>
      <c r="G366" s="20" t="str">
        <f>IF(F366="","",SUMPRODUCT(IF(I366="",0,INDEX('Appendix 3 Rules'!$B$2:$B$18,MATCH(F366,'Appendix 3 Rules'!$A$2:$A$17))))+(IF(K366="",0,INDEX('Appendix 3 Rules'!$C$2:$C$18,MATCH(F366,'Appendix 3 Rules'!$A$2:$A$17))))+(IF(M366="",0,INDEX('Appendix 3 Rules'!$D$2:$D$18,MATCH(F366,'Appendix 3 Rules'!$A$2:$A$17))))+(IF(O366="",0,INDEX('Appendix 3 Rules'!$E$2:$E$18,MATCH(F366,'Appendix 3 Rules'!$A$2:$A$17))))+(IF(Q366="",0,INDEX('Appendix 3 Rules'!$F$2:$F$18,MATCH(F366,'Appendix 3 Rules'!$A$2:$A$17))))+(IF(S366="",0,INDEX('Appendix 3 Rules'!$G$2:$G$18,MATCH(F366,'Appendix 3 Rules'!$A$2:$A$17))))+(IF(U366="",0,INDEX('Appendix 3 Rules'!$H$2:$H$18,MATCH(F366,'Appendix 3 Rules'!$A$2:$A$17))))+(IF(W366="",0,INDEX('Appendix 3 Rules'!$I$2:$I$18,MATCH(F366,'Appendix 3 Rules'!$A$2:$A$17))))+(IF(Y366="",0,INDEX('Appendix 3 Rules'!$J$2:$J$18,MATCH(F366,'Appendix 3 Rules'!$A$2:$A$17))))+(IF(AA366="",0,INDEX('Appendix 3 Rules'!$K$2:$K$18,MATCH(F366,'Appendix 3 Rules'!$A$2:$A$17))))+(IF(AC366="",0,INDEX('Appendix 3 Rules'!$L$2:$L$18,MATCH(F366,'Appendix 3 Rules'!$A$2:$A$17))))+(IF(AE366="",0,INDEX('Appendix 3 Rules'!$M$2:$M$18,MATCH(F366,'Appendix 3 Rules'!$A$2:$A$17))))+(IF(AG366="",0,INDEX('Appendix 3 Rules'!$N$2:$N$18,MATCH(F366,'Appendix 3 Rules'!$A$2:$A$17))))+(IF(F366="gc1",VLOOKUP(F366,'Appendix 3 Rules'!$A$1:$O$34,15)))+(IF(F366="gc2",VLOOKUP(F366,'Appendix 3 Rules'!$A$1:$O$34,15)))+(IF(F366="gc3",VLOOKUP(F366,'Appendix 3 Rules'!$A$1:$O$34,15)))+(IF(F366="gr1",VLOOKUP(F366,'Appendix 3 Rules'!$A$1:$O$34,15)))+(IF(F366="gr2",VLOOKUP(F366,'Appendix 3 Rules'!$A$1:$O$34,15)))+(IF(F366="gr3",VLOOKUP(F366,'Appendix 3 Rules'!$A$1:$O$34,15)))+(IF(F366="h1",VLOOKUP(F366,'Appendix 3 Rules'!$A$1:$O$34,15)))+(IF(F366="h2",VLOOKUP(F366,'Appendix 3 Rules'!$A$1:$O$34,15)))+(IF(F366="h3",VLOOKUP(F366,'Appendix 3 Rules'!$A$1:$O$34,15)))+(IF(F366="i1",VLOOKUP(F366,'Appendix 3 Rules'!$A$1:$O$34,15)))+(IF(F366="i2",VLOOKUP(F366,'Appendix 3 Rules'!$A$1:$O$34,15)))+(IF(F366="j1",VLOOKUP(F366,'Appendix 3 Rules'!$A$1:$O$34,15)))+(IF(F366="j2",VLOOKUP(F366,'Appendix 3 Rules'!$A$1:$O$34,15)))+(IF(F366="k",VLOOKUP(F366,'Appendix 3 Rules'!$A$1:$O$34,15)))+(IF(F366="l1",VLOOKUP(F366,'Appendix 3 Rules'!$A$1:$O$34,15)))+(IF(F366="l2",VLOOKUP(F366,'Appendix 3 Rules'!$A$1:$O$34,15)))+(IF(F366="m1",VLOOKUP(F366,'Appendix 3 Rules'!$A$1:$O$34,15)))+(IF(F366="m2",VLOOKUP(F366,'Appendix 3 Rules'!$A$1:$O$34,15)))+(IF(F366="m3",VLOOKUP(F366,'Appendix 3 Rules'!$A$1:$O$34,15)))+(IF(F366="n",VLOOKUP(F366,'Appendix 3 Rules'!$A$1:$O$34,15)))+(IF(F366="o",VLOOKUP(F366,'Appendix 3 Rules'!$A$1:$O$34,15)))+(IF(F366="p",VLOOKUP(F366,'Appendix 3 Rules'!$A$1:$O$34,15)))+(IF(F366="q",VLOOKUP(F366,'Appendix 3 Rules'!$A$1:$O$34,15)))+(IF(F366="r",VLOOKUP(F366,'Appendix 3 Rules'!$A$1:$O$34,15)))+(IF(F366="s",VLOOKUP(F366,'Appendix 3 Rules'!$A$1:$O$34,15)))+(IF(F366="t",VLOOKUP(F366,'Appendix 3 Rules'!$A$1:$O$34,15)))+(IF(F366="u",VLOOKUP(F366,'Appendix 3 Rules'!$A$1:$O$34,15))))</f>
        <v/>
      </c>
      <c r="H366" s="61" t="str">
        <f>IF(F366="","",IF(OR(F366="d",F366="e",F366="gc1",F366="gc2",F366="gc3",F366="gr1",F366="gr2",F366="gr3",F366="h1",F366="h2",F366="h3",F366="i1",F366="i2",F366="j1",F366="j2",F366="k",F366="l1",F366="l2",F366="m1",F366="m2",F366="m3",F366="n",F366="o",F366="p",F366="q",F366="r",F366="s",F366="t",F366="u",F366="f"),MIN(G366,VLOOKUP(F366,'Appx 3 (Mass) Rules'!$A$1:$D$150,4,0)),MIN(G366,VLOOKUP(F366,'Appx 3 (Mass) Rules'!$A$1:$D$150,4,0),SUMPRODUCT(IF(I366="",0,INDEX('Appendix 3 Rules'!$B$2:$B$18,MATCH(F366,'Appendix 3 Rules'!$A$2:$A$17))))+(IF(K366="",0,INDEX('Appendix 3 Rules'!$C$2:$C$18,MATCH(F366,'Appendix 3 Rules'!$A$2:$A$17))))+(IF(M366="",0,INDEX('Appendix 3 Rules'!$D$2:$D$18,MATCH(F366,'Appendix 3 Rules'!$A$2:$A$17))))+(IF(O366="",0,INDEX('Appendix 3 Rules'!$E$2:$E$18,MATCH(F366,'Appendix 3 Rules'!$A$2:$A$17))))+(IF(Q366="",0,INDEX('Appendix 3 Rules'!$F$2:$F$18,MATCH(F366,'Appendix 3 Rules'!$A$2:$A$17))))+(IF(S366="",0,INDEX('Appendix 3 Rules'!$G$2:$G$18,MATCH(F366,'Appendix 3 Rules'!$A$2:$A$17))))+(IF(U366="",0,INDEX('Appendix 3 Rules'!$H$2:$H$18,MATCH(F366,'Appendix 3 Rules'!$A$2:$A$17))))+(IF(W366="",0,INDEX('Appendix 3 Rules'!$I$2:$I$18,MATCH(F366,'Appendix 3 Rules'!$A$2:$A$17))))+(IF(Y366="",0,INDEX('Appendix 3 Rules'!$J$2:$J$18,MATCH(F366,'Appendix 3 Rules'!$A$2:$A$17))))+(IF(AA366="",0,INDEX('Appendix 3 Rules'!$K$2:$K$18,MATCH(F366,'Appendix 3 Rules'!$A$2:$A$17))))+(IF(AC366="",0,INDEX('Appendix 3 Rules'!$L$2:$L$18,MATCH(F366,'Appendix 3 Rules'!$A$2:$A$17))))+(IF(AE366="",0,INDEX('Appendix 3 Rules'!$M$2:$M$18,MATCH(F366,'Appendix 3 Rules'!$A$2:$A$17))))+(IF(AG366="",0,INDEX('Appendix 3 Rules'!$N$2:$N$18,MATCH(F366,'Appendix 3 Rules'!$A$2:$A$17))))+(IF(F366="gc1",VLOOKUP(F366,'Appendix 3 Rules'!$A$1:$O$34,15)))+(IF(F366="gc2",VLOOKUP(F366,'Appendix 3 Rules'!$A$1:$O$34,15)))+(IF(F366="gc3",VLOOKUP(F366,'Appendix 3 Rules'!$A$1:$O$34,15)))+(IF(F366="gr1",VLOOKUP(F366,'Appendix 3 Rules'!$A$1:$O$34,15)))+(IF(F366="gr2",VLOOKUP(F366,'Appendix 3 Rules'!$A$1:$O$34,15)))+(IF(F366="gr3",VLOOKUP(F366,'Appendix 3 Rules'!$A$1:$O$34,15)))+(IF(F366="h1",VLOOKUP(F366,'Appendix 3 Rules'!$A$1:$O$34,15)))+(IF(F366="h2",VLOOKUP(F366,'Appendix 3 Rules'!$A$1:$O$34,15)))+(IF(F366="h3",VLOOKUP(F366,'Appendix 3 Rules'!$A$1:$O$34,15)))+(IF(F366="i1",VLOOKUP(F366,'Appendix 3 Rules'!$A$1:$O$34,15)))+(IF(F366="i2",VLOOKUP(F366,'Appendix 3 Rules'!$A$1:$O$34,15)))+(IF(F366="j1",VLOOKUP(F366,'Appendix 3 Rules'!$A$1:$O$34,15)))+(IF(F366="j2",VLOOKUP(F366,'Appendix 3 Rules'!$A$1:$O$34,15)))+(IF(F366="k",VLOOKUP(F366,'Appendix 3 Rules'!$A$1:$O$34,15)))+(IF(F366="l1",VLOOKUP(F366,'Appendix 3 Rules'!$A$1:$O$34,15)))+(IF(F366="l2",VLOOKUP(F366,'Appendix 3 Rules'!$A$1:$O$34,15)))+(IF(F366="m1",VLOOKUP(F366,'Appendix 3 Rules'!$A$1:$O$34,15)))+(IF(F366="m2",VLOOKUP(F366,'Appendix 3 Rules'!$A$1:$O$34,15)))+(IF(F366="m3",VLOOKUP(F366,'Appendix 3 Rules'!$A$1:$O$34,15)))+(IF(F366="n",VLOOKUP(F366,'Appendix 3 Rules'!$A$1:$O$34,15)))+(IF(F366="o",VLOOKUP(F366,'Appendix 3 Rules'!$A$1:$O$34,15)))+(IF(F366="p",VLOOKUP(F366,'Appendix 3 Rules'!$A$1:$O$34,15)))+(IF(F366="q",VLOOKUP(F366,'Appendix 3 Rules'!$A$1:$O$34,15)))+(IF(F366="r",VLOOKUP(F366,'Appendix 3 Rules'!$A$1:$O$34,15)))+(IF(F366="s",VLOOKUP(F366,'Appendix 3 Rules'!$A$1:$O$34,15)))+(IF(F366="t",VLOOKUP(F366,'Appendix 3 Rules'!$A$1:$O$34,15)))+(IF(F366="u",VLOOKUP(F366,'Appendix 3 Rules'!$A$1:$O$34,15))))))</f>
        <v/>
      </c>
      <c r="I366" s="11"/>
      <c r="J366" s="14"/>
      <c r="K366" s="11"/>
      <c r="L366" s="14"/>
      <c r="M366" s="11"/>
      <c r="N366" s="14"/>
      <c r="O366" s="11"/>
      <c r="P366" s="14"/>
      <c r="Q366" s="11"/>
      <c r="R366" s="14"/>
      <c r="S366" s="68"/>
      <c r="T366" s="14"/>
      <c r="U366" s="11"/>
      <c r="V366" s="14"/>
      <c r="W366" s="11"/>
      <c r="X366" s="14"/>
      <c r="Y366" s="69"/>
      <c r="Z366" s="14"/>
      <c r="AA366" s="69"/>
      <c r="AB366" s="14"/>
      <c r="AC366" s="8"/>
      <c r="AD366" s="13"/>
      <c r="AE366" s="8"/>
      <c r="AF366" s="13"/>
      <c r="AG366" s="8"/>
      <c r="AH366" s="13"/>
      <c r="AI366" s="13"/>
      <c r="AJ366" s="13"/>
      <c r="AK366" s="13"/>
      <c r="AL366" s="13"/>
      <c r="AM366" s="13" t="str">
        <f>IF(OR(AE366&lt;&gt;"",AG366&lt;&gt;""),"",IF(AND(F366&lt;&gt;"f",M366&lt;&gt;""),VLOOKUP(F366,'Appendix 3 Rules'!$A$1:$O$34,4,0),""))</f>
        <v/>
      </c>
      <c r="AN366" s="13" t="str">
        <f>IF(Q366="","",VLOOKUP(F366,'Appendix 3 Rules'!$A$1:$N$34,6,FALSE))</f>
        <v/>
      </c>
      <c r="AO366" s="13" t="str">
        <f>IF(AND(F366="f",U366&lt;&gt;""),VLOOKUP(F366,'Appendix 3 Rules'!$A$1:$N$34,8,FALSE),"")</f>
        <v/>
      </c>
    </row>
    <row r="367" spans="1:41" ht="18" customHeight="1" x14ac:dyDescent="0.2">
      <c r="B367" s="70"/>
      <c r="C367" s="9"/>
      <c r="D367" s="10"/>
      <c r="E367" s="9"/>
      <c r="F367" s="8"/>
      <c r="G367" s="20" t="str">
        <f>IF(F367="","",SUMPRODUCT(IF(I367="",0,INDEX('Appendix 3 Rules'!$B$2:$B$18,MATCH(F367,'Appendix 3 Rules'!$A$2:$A$17))))+(IF(K367="",0,INDEX('Appendix 3 Rules'!$C$2:$C$18,MATCH(F367,'Appendix 3 Rules'!$A$2:$A$17))))+(IF(M367="",0,INDEX('Appendix 3 Rules'!$D$2:$D$18,MATCH(F367,'Appendix 3 Rules'!$A$2:$A$17))))+(IF(O367="",0,INDEX('Appendix 3 Rules'!$E$2:$E$18,MATCH(F367,'Appendix 3 Rules'!$A$2:$A$17))))+(IF(Q367="",0,INDEX('Appendix 3 Rules'!$F$2:$F$18,MATCH(F367,'Appendix 3 Rules'!$A$2:$A$17))))+(IF(S367="",0,INDEX('Appendix 3 Rules'!$G$2:$G$18,MATCH(F367,'Appendix 3 Rules'!$A$2:$A$17))))+(IF(U367="",0,INDEX('Appendix 3 Rules'!$H$2:$H$18,MATCH(F367,'Appendix 3 Rules'!$A$2:$A$17))))+(IF(W367="",0,INDEX('Appendix 3 Rules'!$I$2:$I$18,MATCH(F367,'Appendix 3 Rules'!$A$2:$A$17))))+(IF(Y367="",0,INDEX('Appendix 3 Rules'!$J$2:$J$18,MATCH(F367,'Appendix 3 Rules'!$A$2:$A$17))))+(IF(AA367="",0,INDEX('Appendix 3 Rules'!$K$2:$K$18,MATCH(F367,'Appendix 3 Rules'!$A$2:$A$17))))+(IF(AC367="",0,INDEX('Appendix 3 Rules'!$L$2:$L$18,MATCH(F367,'Appendix 3 Rules'!$A$2:$A$17))))+(IF(AE367="",0,INDEX('Appendix 3 Rules'!$M$2:$M$18,MATCH(F367,'Appendix 3 Rules'!$A$2:$A$17))))+(IF(AG367="",0,INDEX('Appendix 3 Rules'!$N$2:$N$18,MATCH(F367,'Appendix 3 Rules'!$A$2:$A$17))))+(IF(F367="gc1",VLOOKUP(F367,'Appendix 3 Rules'!$A$1:$O$34,15)))+(IF(F367="gc2",VLOOKUP(F367,'Appendix 3 Rules'!$A$1:$O$34,15)))+(IF(F367="gc3",VLOOKUP(F367,'Appendix 3 Rules'!$A$1:$O$34,15)))+(IF(F367="gr1",VLOOKUP(F367,'Appendix 3 Rules'!$A$1:$O$34,15)))+(IF(F367="gr2",VLOOKUP(F367,'Appendix 3 Rules'!$A$1:$O$34,15)))+(IF(F367="gr3",VLOOKUP(F367,'Appendix 3 Rules'!$A$1:$O$34,15)))+(IF(F367="h1",VLOOKUP(F367,'Appendix 3 Rules'!$A$1:$O$34,15)))+(IF(F367="h2",VLOOKUP(F367,'Appendix 3 Rules'!$A$1:$O$34,15)))+(IF(F367="h3",VLOOKUP(F367,'Appendix 3 Rules'!$A$1:$O$34,15)))+(IF(F367="i1",VLOOKUP(F367,'Appendix 3 Rules'!$A$1:$O$34,15)))+(IF(F367="i2",VLOOKUP(F367,'Appendix 3 Rules'!$A$1:$O$34,15)))+(IF(F367="j1",VLOOKUP(F367,'Appendix 3 Rules'!$A$1:$O$34,15)))+(IF(F367="j2",VLOOKUP(F367,'Appendix 3 Rules'!$A$1:$O$34,15)))+(IF(F367="k",VLOOKUP(F367,'Appendix 3 Rules'!$A$1:$O$34,15)))+(IF(F367="l1",VLOOKUP(F367,'Appendix 3 Rules'!$A$1:$O$34,15)))+(IF(F367="l2",VLOOKUP(F367,'Appendix 3 Rules'!$A$1:$O$34,15)))+(IF(F367="m1",VLOOKUP(F367,'Appendix 3 Rules'!$A$1:$O$34,15)))+(IF(F367="m2",VLOOKUP(F367,'Appendix 3 Rules'!$A$1:$O$34,15)))+(IF(F367="m3",VLOOKUP(F367,'Appendix 3 Rules'!$A$1:$O$34,15)))+(IF(F367="n",VLOOKUP(F367,'Appendix 3 Rules'!$A$1:$O$34,15)))+(IF(F367="o",VLOOKUP(F367,'Appendix 3 Rules'!$A$1:$O$34,15)))+(IF(F367="p",VLOOKUP(F367,'Appendix 3 Rules'!$A$1:$O$34,15)))+(IF(F367="q",VLOOKUP(F367,'Appendix 3 Rules'!$A$1:$O$34,15)))+(IF(F367="r",VLOOKUP(F367,'Appendix 3 Rules'!$A$1:$O$34,15)))+(IF(F367="s",VLOOKUP(F367,'Appendix 3 Rules'!$A$1:$O$34,15)))+(IF(F367="t",VLOOKUP(F367,'Appendix 3 Rules'!$A$1:$O$34,15)))+(IF(F367="u",VLOOKUP(F367,'Appendix 3 Rules'!$A$1:$O$34,15))))</f>
        <v/>
      </c>
      <c r="H367" s="61" t="str">
        <f>IF(F367="","",IF(OR(F367="d",F367="e",F367="gc1",F367="gc2",F367="gc3",F367="gr1",F367="gr2",F367="gr3",F367="h1",F367="h2",F367="h3",F367="i1",F367="i2",F367="j1",F367="j2",F367="k",F367="l1",F367="l2",F367="m1",F367="m2",F367="m3",F367="n",F367="o",F367="p",F367="q",F367="r",F367="s",F367="t",F367="u",F367="f"),MIN(G367,VLOOKUP(F367,'Appx 3 (Mass) Rules'!$A$1:$D$150,4,0)),MIN(G367,VLOOKUP(F367,'Appx 3 (Mass) Rules'!$A$1:$D$150,4,0),SUMPRODUCT(IF(I367="",0,INDEX('Appendix 3 Rules'!$B$2:$B$18,MATCH(F367,'Appendix 3 Rules'!$A$2:$A$17))))+(IF(K367="",0,INDEX('Appendix 3 Rules'!$C$2:$C$18,MATCH(F367,'Appendix 3 Rules'!$A$2:$A$17))))+(IF(M367="",0,INDEX('Appendix 3 Rules'!$D$2:$D$18,MATCH(F367,'Appendix 3 Rules'!$A$2:$A$17))))+(IF(O367="",0,INDEX('Appendix 3 Rules'!$E$2:$E$18,MATCH(F367,'Appendix 3 Rules'!$A$2:$A$17))))+(IF(Q367="",0,INDEX('Appendix 3 Rules'!$F$2:$F$18,MATCH(F367,'Appendix 3 Rules'!$A$2:$A$17))))+(IF(S367="",0,INDEX('Appendix 3 Rules'!$G$2:$G$18,MATCH(F367,'Appendix 3 Rules'!$A$2:$A$17))))+(IF(U367="",0,INDEX('Appendix 3 Rules'!$H$2:$H$18,MATCH(F367,'Appendix 3 Rules'!$A$2:$A$17))))+(IF(W367="",0,INDEX('Appendix 3 Rules'!$I$2:$I$18,MATCH(F367,'Appendix 3 Rules'!$A$2:$A$17))))+(IF(Y367="",0,INDEX('Appendix 3 Rules'!$J$2:$J$18,MATCH(F367,'Appendix 3 Rules'!$A$2:$A$17))))+(IF(AA367="",0,INDEX('Appendix 3 Rules'!$K$2:$K$18,MATCH(F367,'Appendix 3 Rules'!$A$2:$A$17))))+(IF(AC367="",0,INDEX('Appendix 3 Rules'!$L$2:$L$18,MATCH(F367,'Appendix 3 Rules'!$A$2:$A$17))))+(IF(AE367="",0,INDEX('Appendix 3 Rules'!$M$2:$M$18,MATCH(F367,'Appendix 3 Rules'!$A$2:$A$17))))+(IF(AG367="",0,INDEX('Appendix 3 Rules'!$N$2:$N$18,MATCH(F367,'Appendix 3 Rules'!$A$2:$A$17))))+(IF(F367="gc1",VLOOKUP(F367,'Appendix 3 Rules'!$A$1:$O$34,15)))+(IF(F367="gc2",VLOOKUP(F367,'Appendix 3 Rules'!$A$1:$O$34,15)))+(IF(F367="gc3",VLOOKUP(F367,'Appendix 3 Rules'!$A$1:$O$34,15)))+(IF(F367="gr1",VLOOKUP(F367,'Appendix 3 Rules'!$A$1:$O$34,15)))+(IF(F367="gr2",VLOOKUP(F367,'Appendix 3 Rules'!$A$1:$O$34,15)))+(IF(F367="gr3",VLOOKUP(F367,'Appendix 3 Rules'!$A$1:$O$34,15)))+(IF(F367="h1",VLOOKUP(F367,'Appendix 3 Rules'!$A$1:$O$34,15)))+(IF(F367="h2",VLOOKUP(F367,'Appendix 3 Rules'!$A$1:$O$34,15)))+(IF(F367="h3",VLOOKUP(F367,'Appendix 3 Rules'!$A$1:$O$34,15)))+(IF(F367="i1",VLOOKUP(F367,'Appendix 3 Rules'!$A$1:$O$34,15)))+(IF(F367="i2",VLOOKUP(F367,'Appendix 3 Rules'!$A$1:$O$34,15)))+(IF(F367="j1",VLOOKUP(F367,'Appendix 3 Rules'!$A$1:$O$34,15)))+(IF(F367="j2",VLOOKUP(F367,'Appendix 3 Rules'!$A$1:$O$34,15)))+(IF(F367="k",VLOOKUP(F367,'Appendix 3 Rules'!$A$1:$O$34,15)))+(IF(F367="l1",VLOOKUP(F367,'Appendix 3 Rules'!$A$1:$O$34,15)))+(IF(F367="l2",VLOOKUP(F367,'Appendix 3 Rules'!$A$1:$O$34,15)))+(IF(F367="m1",VLOOKUP(F367,'Appendix 3 Rules'!$A$1:$O$34,15)))+(IF(F367="m2",VLOOKUP(F367,'Appendix 3 Rules'!$A$1:$O$34,15)))+(IF(F367="m3",VLOOKUP(F367,'Appendix 3 Rules'!$A$1:$O$34,15)))+(IF(F367="n",VLOOKUP(F367,'Appendix 3 Rules'!$A$1:$O$34,15)))+(IF(F367="o",VLOOKUP(F367,'Appendix 3 Rules'!$A$1:$O$34,15)))+(IF(F367="p",VLOOKUP(F367,'Appendix 3 Rules'!$A$1:$O$34,15)))+(IF(F367="q",VLOOKUP(F367,'Appendix 3 Rules'!$A$1:$O$34,15)))+(IF(F367="r",VLOOKUP(F367,'Appendix 3 Rules'!$A$1:$O$34,15)))+(IF(F367="s",VLOOKUP(F367,'Appendix 3 Rules'!$A$1:$O$34,15)))+(IF(F367="t",VLOOKUP(F367,'Appendix 3 Rules'!$A$1:$O$34,15)))+(IF(F367="u",VLOOKUP(F367,'Appendix 3 Rules'!$A$1:$O$34,15))))))</f>
        <v/>
      </c>
      <c r="I367" s="12"/>
      <c r="J367" s="13"/>
      <c r="K367" s="12"/>
      <c r="L367" s="13"/>
      <c r="M367" s="12"/>
      <c r="N367" s="13"/>
      <c r="O367" s="12"/>
      <c r="P367" s="13"/>
      <c r="Q367" s="12"/>
      <c r="R367" s="13"/>
      <c r="S367" s="12"/>
      <c r="T367" s="13"/>
      <c r="U367" s="12"/>
      <c r="V367" s="13"/>
      <c r="W367" s="12"/>
      <c r="X367" s="13"/>
      <c r="Y367" s="12"/>
      <c r="Z367" s="13"/>
      <c r="AA367" s="12"/>
      <c r="AB367" s="13"/>
      <c r="AC367" s="8"/>
      <c r="AD367" s="13"/>
      <c r="AE367" s="8"/>
      <c r="AF367" s="13"/>
      <c r="AG367" s="8"/>
      <c r="AH367" s="13"/>
      <c r="AI367" s="13"/>
      <c r="AJ367" s="13"/>
      <c r="AK367" s="13"/>
      <c r="AL367" s="13"/>
      <c r="AM367" s="13" t="str">
        <f>IF(OR(AE367&lt;&gt;"",AG367&lt;&gt;""),"",IF(AND(F367&lt;&gt;"f",M367&lt;&gt;""),VLOOKUP(F367,'Appendix 3 Rules'!$A$1:$O$34,4,0),""))</f>
        <v/>
      </c>
      <c r="AN367" s="13" t="str">
        <f>IF(Q367="","",VLOOKUP(F367,'Appendix 3 Rules'!$A$1:$N$34,6,FALSE))</f>
        <v/>
      </c>
      <c r="AO367" s="13" t="str">
        <f>IF(AND(F367="f",U367&lt;&gt;""),VLOOKUP(F367,'Appendix 3 Rules'!$A$1:$N$34,8,FALSE),"")</f>
        <v/>
      </c>
    </row>
    <row r="368" spans="1:41" ht="18" customHeight="1" x14ac:dyDescent="0.2">
      <c r="B368" s="70"/>
      <c r="C368" s="9"/>
      <c r="D368" s="10"/>
      <c r="E368" s="9"/>
      <c r="F368" s="8"/>
      <c r="G368" s="20" t="str">
        <f>IF(F368="","",SUMPRODUCT(IF(I368="",0,INDEX('Appendix 3 Rules'!$B$2:$B$18,MATCH(F368,'Appendix 3 Rules'!$A$2:$A$17))))+(IF(K368="",0,INDEX('Appendix 3 Rules'!$C$2:$C$18,MATCH(F368,'Appendix 3 Rules'!$A$2:$A$17))))+(IF(M368="",0,INDEX('Appendix 3 Rules'!$D$2:$D$18,MATCH(F368,'Appendix 3 Rules'!$A$2:$A$17))))+(IF(O368="",0,INDEX('Appendix 3 Rules'!$E$2:$E$18,MATCH(F368,'Appendix 3 Rules'!$A$2:$A$17))))+(IF(Q368="",0,INDEX('Appendix 3 Rules'!$F$2:$F$18,MATCH(F368,'Appendix 3 Rules'!$A$2:$A$17))))+(IF(S368="",0,INDEX('Appendix 3 Rules'!$G$2:$G$18,MATCH(F368,'Appendix 3 Rules'!$A$2:$A$17))))+(IF(U368="",0,INDEX('Appendix 3 Rules'!$H$2:$H$18,MATCH(F368,'Appendix 3 Rules'!$A$2:$A$17))))+(IF(W368="",0,INDEX('Appendix 3 Rules'!$I$2:$I$18,MATCH(F368,'Appendix 3 Rules'!$A$2:$A$17))))+(IF(Y368="",0,INDEX('Appendix 3 Rules'!$J$2:$J$18,MATCH(F368,'Appendix 3 Rules'!$A$2:$A$17))))+(IF(AA368="",0,INDEX('Appendix 3 Rules'!$K$2:$K$18,MATCH(F368,'Appendix 3 Rules'!$A$2:$A$17))))+(IF(AC368="",0,INDEX('Appendix 3 Rules'!$L$2:$L$18,MATCH(F368,'Appendix 3 Rules'!$A$2:$A$17))))+(IF(AE368="",0,INDEX('Appendix 3 Rules'!$M$2:$M$18,MATCH(F368,'Appendix 3 Rules'!$A$2:$A$17))))+(IF(AG368="",0,INDEX('Appendix 3 Rules'!$N$2:$N$18,MATCH(F368,'Appendix 3 Rules'!$A$2:$A$17))))+(IF(F368="gc1",VLOOKUP(F368,'Appendix 3 Rules'!$A$1:$O$34,15)))+(IF(F368="gc2",VLOOKUP(F368,'Appendix 3 Rules'!$A$1:$O$34,15)))+(IF(F368="gc3",VLOOKUP(F368,'Appendix 3 Rules'!$A$1:$O$34,15)))+(IF(F368="gr1",VLOOKUP(F368,'Appendix 3 Rules'!$A$1:$O$34,15)))+(IF(F368="gr2",VLOOKUP(F368,'Appendix 3 Rules'!$A$1:$O$34,15)))+(IF(F368="gr3",VLOOKUP(F368,'Appendix 3 Rules'!$A$1:$O$34,15)))+(IF(F368="h1",VLOOKUP(F368,'Appendix 3 Rules'!$A$1:$O$34,15)))+(IF(F368="h2",VLOOKUP(F368,'Appendix 3 Rules'!$A$1:$O$34,15)))+(IF(F368="h3",VLOOKUP(F368,'Appendix 3 Rules'!$A$1:$O$34,15)))+(IF(F368="i1",VLOOKUP(F368,'Appendix 3 Rules'!$A$1:$O$34,15)))+(IF(F368="i2",VLOOKUP(F368,'Appendix 3 Rules'!$A$1:$O$34,15)))+(IF(F368="j1",VLOOKUP(F368,'Appendix 3 Rules'!$A$1:$O$34,15)))+(IF(F368="j2",VLOOKUP(F368,'Appendix 3 Rules'!$A$1:$O$34,15)))+(IF(F368="k",VLOOKUP(F368,'Appendix 3 Rules'!$A$1:$O$34,15)))+(IF(F368="l1",VLOOKUP(F368,'Appendix 3 Rules'!$A$1:$O$34,15)))+(IF(F368="l2",VLOOKUP(F368,'Appendix 3 Rules'!$A$1:$O$34,15)))+(IF(F368="m1",VLOOKUP(F368,'Appendix 3 Rules'!$A$1:$O$34,15)))+(IF(F368="m2",VLOOKUP(F368,'Appendix 3 Rules'!$A$1:$O$34,15)))+(IF(F368="m3",VLOOKUP(F368,'Appendix 3 Rules'!$A$1:$O$34,15)))+(IF(F368="n",VLOOKUP(F368,'Appendix 3 Rules'!$A$1:$O$34,15)))+(IF(F368="o",VLOOKUP(F368,'Appendix 3 Rules'!$A$1:$O$34,15)))+(IF(F368="p",VLOOKUP(F368,'Appendix 3 Rules'!$A$1:$O$34,15)))+(IF(F368="q",VLOOKUP(F368,'Appendix 3 Rules'!$A$1:$O$34,15)))+(IF(F368="r",VLOOKUP(F368,'Appendix 3 Rules'!$A$1:$O$34,15)))+(IF(F368="s",VLOOKUP(F368,'Appendix 3 Rules'!$A$1:$O$34,15)))+(IF(F368="t",VLOOKUP(F368,'Appendix 3 Rules'!$A$1:$O$34,15)))+(IF(F368="u",VLOOKUP(F368,'Appendix 3 Rules'!$A$1:$O$34,15))))</f>
        <v/>
      </c>
      <c r="H368" s="61" t="str">
        <f>IF(F368="","",IF(OR(F368="d",F368="e",F368="gc1",F368="gc2",F368="gc3",F368="gr1",F368="gr2",F368="gr3",F368="h1",F368="h2",F368="h3",F368="i1",F368="i2",F368="j1",F368="j2",F368="k",F368="l1",F368="l2",F368="m1",F368="m2",F368="m3",F368="n",F368="o",F368="p",F368="q",F368="r",F368="s",F368="t",F368="u",F368="f"),MIN(G368,VLOOKUP(F368,'Appx 3 (Mass) Rules'!$A$1:$D$150,4,0)),MIN(G368,VLOOKUP(F368,'Appx 3 (Mass) Rules'!$A$1:$D$150,4,0),SUMPRODUCT(IF(I368="",0,INDEX('Appendix 3 Rules'!$B$2:$B$18,MATCH(F368,'Appendix 3 Rules'!$A$2:$A$17))))+(IF(K368="",0,INDEX('Appendix 3 Rules'!$C$2:$C$18,MATCH(F368,'Appendix 3 Rules'!$A$2:$A$17))))+(IF(M368="",0,INDEX('Appendix 3 Rules'!$D$2:$D$18,MATCH(F368,'Appendix 3 Rules'!$A$2:$A$17))))+(IF(O368="",0,INDEX('Appendix 3 Rules'!$E$2:$E$18,MATCH(F368,'Appendix 3 Rules'!$A$2:$A$17))))+(IF(Q368="",0,INDEX('Appendix 3 Rules'!$F$2:$F$18,MATCH(F368,'Appendix 3 Rules'!$A$2:$A$17))))+(IF(S368="",0,INDEX('Appendix 3 Rules'!$G$2:$G$18,MATCH(F368,'Appendix 3 Rules'!$A$2:$A$17))))+(IF(U368="",0,INDEX('Appendix 3 Rules'!$H$2:$H$18,MATCH(F368,'Appendix 3 Rules'!$A$2:$A$17))))+(IF(W368="",0,INDEX('Appendix 3 Rules'!$I$2:$I$18,MATCH(F368,'Appendix 3 Rules'!$A$2:$A$17))))+(IF(Y368="",0,INDEX('Appendix 3 Rules'!$J$2:$J$18,MATCH(F368,'Appendix 3 Rules'!$A$2:$A$17))))+(IF(AA368="",0,INDEX('Appendix 3 Rules'!$K$2:$K$18,MATCH(F368,'Appendix 3 Rules'!$A$2:$A$17))))+(IF(AC368="",0,INDEX('Appendix 3 Rules'!$L$2:$L$18,MATCH(F368,'Appendix 3 Rules'!$A$2:$A$17))))+(IF(AE368="",0,INDEX('Appendix 3 Rules'!$M$2:$M$18,MATCH(F368,'Appendix 3 Rules'!$A$2:$A$17))))+(IF(AG368="",0,INDEX('Appendix 3 Rules'!$N$2:$N$18,MATCH(F368,'Appendix 3 Rules'!$A$2:$A$17))))+(IF(F368="gc1",VLOOKUP(F368,'Appendix 3 Rules'!$A$1:$O$34,15)))+(IF(F368="gc2",VLOOKUP(F368,'Appendix 3 Rules'!$A$1:$O$34,15)))+(IF(F368="gc3",VLOOKUP(F368,'Appendix 3 Rules'!$A$1:$O$34,15)))+(IF(F368="gr1",VLOOKUP(F368,'Appendix 3 Rules'!$A$1:$O$34,15)))+(IF(F368="gr2",VLOOKUP(F368,'Appendix 3 Rules'!$A$1:$O$34,15)))+(IF(F368="gr3",VLOOKUP(F368,'Appendix 3 Rules'!$A$1:$O$34,15)))+(IF(F368="h1",VLOOKUP(F368,'Appendix 3 Rules'!$A$1:$O$34,15)))+(IF(F368="h2",VLOOKUP(F368,'Appendix 3 Rules'!$A$1:$O$34,15)))+(IF(F368="h3",VLOOKUP(F368,'Appendix 3 Rules'!$A$1:$O$34,15)))+(IF(F368="i1",VLOOKUP(F368,'Appendix 3 Rules'!$A$1:$O$34,15)))+(IF(F368="i2",VLOOKUP(F368,'Appendix 3 Rules'!$A$1:$O$34,15)))+(IF(F368="j1",VLOOKUP(F368,'Appendix 3 Rules'!$A$1:$O$34,15)))+(IF(F368="j2",VLOOKUP(F368,'Appendix 3 Rules'!$A$1:$O$34,15)))+(IF(F368="k",VLOOKUP(F368,'Appendix 3 Rules'!$A$1:$O$34,15)))+(IF(F368="l1",VLOOKUP(F368,'Appendix 3 Rules'!$A$1:$O$34,15)))+(IF(F368="l2",VLOOKUP(F368,'Appendix 3 Rules'!$A$1:$O$34,15)))+(IF(F368="m1",VLOOKUP(F368,'Appendix 3 Rules'!$A$1:$O$34,15)))+(IF(F368="m2",VLOOKUP(F368,'Appendix 3 Rules'!$A$1:$O$34,15)))+(IF(F368="m3",VLOOKUP(F368,'Appendix 3 Rules'!$A$1:$O$34,15)))+(IF(F368="n",VLOOKUP(F368,'Appendix 3 Rules'!$A$1:$O$34,15)))+(IF(F368="o",VLOOKUP(F368,'Appendix 3 Rules'!$A$1:$O$34,15)))+(IF(F368="p",VLOOKUP(F368,'Appendix 3 Rules'!$A$1:$O$34,15)))+(IF(F368="q",VLOOKUP(F368,'Appendix 3 Rules'!$A$1:$O$34,15)))+(IF(F368="r",VLOOKUP(F368,'Appendix 3 Rules'!$A$1:$O$34,15)))+(IF(F368="s",VLOOKUP(F368,'Appendix 3 Rules'!$A$1:$O$34,15)))+(IF(F368="t",VLOOKUP(F368,'Appendix 3 Rules'!$A$1:$O$34,15)))+(IF(F368="u",VLOOKUP(F368,'Appendix 3 Rules'!$A$1:$O$34,15))))))</f>
        <v/>
      </c>
      <c r="I368" s="11"/>
      <c r="J368" s="14"/>
      <c r="K368" s="11"/>
      <c r="L368" s="14"/>
      <c r="M368" s="11"/>
      <c r="N368" s="14"/>
      <c r="O368" s="11"/>
      <c r="P368" s="14"/>
      <c r="Q368" s="11"/>
      <c r="R368" s="14"/>
      <c r="S368" s="68"/>
      <c r="T368" s="14"/>
      <c r="U368" s="11"/>
      <c r="V368" s="14"/>
      <c r="W368" s="11"/>
      <c r="X368" s="14"/>
      <c r="Y368" s="69"/>
      <c r="Z368" s="14"/>
      <c r="AA368" s="69"/>
      <c r="AB368" s="14"/>
      <c r="AC368" s="8"/>
      <c r="AD368" s="13"/>
      <c r="AE368" s="8"/>
      <c r="AF368" s="13"/>
      <c r="AG368" s="8"/>
      <c r="AH368" s="13"/>
      <c r="AI368" s="13"/>
      <c r="AJ368" s="13"/>
      <c r="AK368" s="13"/>
      <c r="AL368" s="13"/>
      <c r="AM368" s="13" t="str">
        <f>IF(OR(AE368&lt;&gt;"",AG368&lt;&gt;""),"",IF(AND(F368&lt;&gt;"f",M368&lt;&gt;""),VLOOKUP(F368,'Appendix 3 Rules'!$A$1:$O$34,4,0),""))</f>
        <v/>
      </c>
      <c r="AN368" s="13" t="str">
        <f>IF(Q368="","",VLOOKUP(F368,'Appendix 3 Rules'!$A$1:$N$34,6,FALSE))</f>
        <v/>
      </c>
      <c r="AO368" s="13" t="str">
        <f>IF(AND(F368="f",U368&lt;&gt;""),VLOOKUP(F368,'Appendix 3 Rules'!$A$1:$N$34,8,FALSE),"")</f>
        <v/>
      </c>
    </row>
    <row r="369" spans="1:41" ht="18" customHeight="1" x14ac:dyDescent="0.2">
      <c r="B369" s="70"/>
      <c r="C369" s="9"/>
      <c r="D369" s="10"/>
      <c r="E369" s="9"/>
      <c r="F369" s="8"/>
      <c r="G369" s="20" t="str">
        <f>IF(F369="","",SUMPRODUCT(IF(I369="",0,INDEX('Appendix 3 Rules'!$B$2:$B$18,MATCH(F369,'Appendix 3 Rules'!$A$2:$A$17))))+(IF(K369="",0,INDEX('Appendix 3 Rules'!$C$2:$C$18,MATCH(F369,'Appendix 3 Rules'!$A$2:$A$17))))+(IF(M369="",0,INDEX('Appendix 3 Rules'!$D$2:$D$18,MATCH(F369,'Appendix 3 Rules'!$A$2:$A$17))))+(IF(O369="",0,INDEX('Appendix 3 Rules'!$E$2:$E$18,MATCH(F369,'Appendix 3 Rules'!$A$2:$A$17))))+(IF(Q369="",0,INDEX('Appendix 3 Rules'!$F$2:$F$18,MATCH(F369,'Appendix 3 Rules'!$A$2:$A$17))))+(IF(S369="",0,INDEX('Appendix 3 Rules'!$G$2:$G$18,MATCH(F369,'Appendix 3 Rules'!$A$2:$A$17))))+(IF(U369="",0,INDEX('Appendix 3 Rules'!$H$2:$H$18,MATCH(F369,'Appendix 3 Rules'!$A$2:$A$17))))+(IF(W369="",0,INDEX('Appendix 3 Rules'!$I$2:$I$18,MATCH(F369,'Appendix 3 Rules'!$A$2:$A$17))))+(IF(Y369="",0,INDEX('Appendix 3 Rules'!$J$2:$J$18,MATCH(F369,'Appendix 3 Rules'!$A$2:$A$17))))+(IF(AA369="",0,INDEX('Appendix 3 Rules'!$K$2:$K$18,MATCH(F369,'Appendix 3 Rules'!$A$2:$A$17))))+(IF(AC369="",0,INDEX('Appendix 3 Rules'!$L$2:$L$18,MATCH(F369,'Appendix 3 Rules'!$A$2:$A$17))))+(IF(AE369="",0,INDEX('Appendix 3 Rules'!$M$2:$M$18,MATCH(F369,'Appendix 3 Rules'!$A$2:$A$17))))+(IF(AG369="",0,INDEX('Appendix 3 Rules'!$N$2:$N$18,MATCH(F369,'Appendix 3 Rules'!$A$2:$A$17))))+(IF(F369="gc1",VLOOKUP(F369,'Appendix 3 Rules'!$A$1:$O$34,15)))+(IF(F369="gc2",VLOOKUP(F369,'Appendix 3 Rules'!$A$1:$O$34,15)))+(IF(F369="gc3",VLOOKUP(F369,'Appendix 3 Rules'!$A$1:$O$34,15)))+(IF(F369="gr1",VLOOKUP(F369,'Appendix 3 Rules'!$A$1:$O$34,15)))+(IF(F369="gr2",VLOOKUP(F369,'Appendix 3 Rules'!$A$1:$O$34,15)))+(IF(F369="gr3",VLOOKUP(F369,'Appendix 3 Rules'!$A$1:$O$34,15)))+(IF(F369="h1",VLOOKUP(F369,'Appendix 3 Rules'!$A$1:$O$34,15)))+(IF(F369="h2",VLOOKUP(F369,'Appendix 3 Rules'!$A$1:$O$34,15)))+(IF(F369="h3",VLOOKUP(F369,'Appendix 3 Rules'!$A$1:$O$34,15)))+(IF(F369="i1",VLOOKUP(F369,'Appendix 3 Rules'!$A$1:$O$34,15)))+(IF(F369="i2",VLOOKUP(F369,'Appendix 3 Rules'!$A$1:$O$34,15)))+(IF(F369="j1",VLOOKUP(F369,'Appendix 3 Rules'!$A$1:$O$34,15)))+(IF(F369="j2",VLOOKUP(F369,'Appendix 3 Rules'!$A$1:$O$34,15)))+(IF(F369="k",VLOOKUP(F369,'Appendix 3 Rules'!$A$1:$O$34,15)))+(IF(F369="l1",VLOOKUP(F369,'Appendix 3 Rules'!$A$1:$O$34,15)))+(IF(F369="l2",VLOOKUP(F369,'Appendix 3 Rules'!$A$1:$O$34,15)))+(IF(F369="m1",VLOOKUP(F369,'Appendix 3 Rules'!$A$1:$O$34,15)))+(IF(F369="m2",VLOOKUP(F369,'Appendix 3 Rules'!$A$1:$O$34,15)))+(IF(F369="m3",VLOOKUP(F369,'Appendix 3 Rules'!$A$1:$O$34,15)))+(IF(F369="n",VLOOKUP(F369,'Appendix 3 Rules'!$A$1:$O$34,15)))+(IF(F369="o",VLOOKUP(F369,'Appendix 3 Rules'!$A$1:$O$34,15)))+(IF(F369="p",VLOOKUP(F369,'Appendix 3 Rules'!$A$1:$O$34,15)))+(IF(F369="q",VLOOKUP(F369,'Appendix 3 Rules'!$A$1:$O$34,15)))+(IF(F369="r",VLOOKUP(F369,'Appendix 3 Rules'!$A$1:$O$34,15)))+(IF(F369="s",VLOOKUP(F369,'Appendix 3 Rules'!$A$1:$O$34,15)))+(IF(F369="t",VLOOKUP(F369,'Appendix 3 Rules'!$A$1:$O$34,15)))+(IF(F369="u",VLOOKUP(F369,'Appendix 3 Rules'!$A$1:$O$34,15))))</f>
        <v/>
      </c>
      <c r="H369" s="61" t="str">
        <f>IF(F369="","",IF(OR(F369="d",F369="e",F369="gc1",F369="gc2",F369="gc3",F369="gr1",F369="gr2",F369="gr3",F369="h1",F369="h2",F369="h3",F369="i1",F369="i2",F369="j1",F369="j2",F369="k",F369="l1",F369="l2",F369="m1",F369="m2",F369="m3",F369="n",F369="o",F369="p",F369="q",F369="r",F369="s",F369="t",F369="u",F369="f"),MIN(G369,VLOOKUP(F369,'Appx 3 (Mass) Rules'!$A$1:$D$150,4,0)),MIN(G369,VLOOKUP(F369,'Appx 3 (Mass) Rules'!$A$1:$D$150,4,0),SUMPRODUCT(IF(I369="",0,INDEX('Appendix 3 Rules'!$B$2:$B$18,MATCH(F369,'Appendix 3 Rules'!$A$2:$A$17))))+(IF(K369="",0,INDEX('Appendix 3 Rules'!$C$2:$C$18,MATCH(F369,'Appendix 3 Rules'!$A$2:$A$17))))+(IF(M369="",0,INDEX('Appendix 3 Rules'!$D$2:$D$18,MATCH(F369,'Appendix 3 Rules'!$A$2:$A$17))))+(IF(O369="",0,INDEX('Appendix 3 Rules'!$E$2:$E$18,MATCH(F369,'Appendix 3 Rules'!$A$2:$A$17))))+(IF(Q369="",0,INDEX('Appendix 3 Rules'!$F$2:$F$18,MATCH(F369,'Appendix 3 Rules'!$A$2:$A$17))))+(IF(S369="",0,INDEX('Appendix 3 Rules'!$G$2:$G$18,MATCH(F369,'Appendix 3 Rules'!$A$2:$A$17))))+(IF(U369="",0,INDEX('Appendix 3 Rules'!$H$2:$H$18,MATCH(F369,'Appendix 3 Rules'!$A$2:$A$17))))+(IF(W369="",0,INDEX('Appendix 3 Rules'!$I$2:$I$18,MATCH(F369,'Appendix 3 Rules'!$A$2:$A$17))))+(IF(Y369="",0,INDEX('Appendix 3 Rules'!$J$2:$J$18,MATCH(F369,'Appendix 3 Rules'!$A$2:$A$17))))+(IF(AA369="",0,INDEX('Appendix 3 Rules'!$K$2:$K$18,MATCH(F369,'Appendix 3 Rules'!$A$2:$A$17))))+(IF(AC369="",0,INDEX('Appendix 3 Rules'!$L$2:$L$18,MATCH(F369,'Appendix 3 Rules'!$A$2:$A$17))))+(IF(AE369="",0,INDEX('Appendix 3 Rules'!$M$2:$M$18,MATCH(F369,'Appendix 3 Rules'!$A$2:$A$17))))+(IF(AG369="",0,INDEX('Appendix 3 Rules'!$N$2:$N$18,MATCH(F369,'Appendix 3 Rules'!$A$2:$A$17))))+(IF(F369="gc1",VLOOKUP(F369,'Appendix 3 Rules'!$A$1:$O$34,15)))+(IF(F369="gc2",VLOOKUP(F369,'Appendix 3 Rules'!$A$1:$O$34,15)))+(IF(F369="gc3",VLOOKUP(F369,'Appendix 3 Rules'!$A$1:$O$34,15)))+(IF(F369="gr1",VLOOKUP(F369,'Appendix 3 Rules'!$A$1:$O$34,15)))+(IF(F369="gr2",VLOOKUP(F369,'Appendix 3 Rules'!$A$1:$O$34,15)))+(IF(F369="gr3",VLOOKUP(F369,'Appendix 3 Rules'!$A$1:$O$34,15)))+(IF(F369="h1",VLOOKUP(F369,'Appendix 3 Rules'!$A$1:$O$34,15)))+(IF(F369="h2",VLOOKUP(F369,'Appendix 3 Rules'!$A$1:$O$34,15)))+(IF(F369="h3",VLOOKUP(F369,'Appendix 3 Rules'!$A$1:$O$34,15)))+(IF(F369="i1",VLOOKUP(F369,'Appendix 3 Rules'!$A$1:$O$34,15)))+(IF(F369="i2",VLOOKUP(F369,'Appendix 3 Rules'!$A$1:$O$34,15)))+(IF(F369="j1",VLOOKUP(F369,'Appendix 3 Rules'!$A$1:$O$34,15)))+(IF(F369="j2",VLOOKUP(F369,'Appendix 3 Rules'!$A$1:$O$34,15)))+(IF(F369="k",VLOOKUP(F369,'Appendix 3 Rules'!$A$1:$O$34,15)))+(IF(F369="l1",VLOOKUP(F369,'Appendix 3 Rules'!$A$1:$O$34,15)))+(IF(F369="l2",VLOOKUP(F369,'Appendix 3 Rules'!$A$1:$O$34,15)))+(IF(F369="m1",VLOOKUP(F369,'Appendix 3 Rules'!$A$1:$O$34,15)))+(IF(F369="m2",VLOOKUP(F369,'Appendix 3 Rules'!$A$1:$O$34,15)))+(IF(F369="m3",VLOOKUP(F369,'Appendix 3 Rules'!$A$1:$O$34,15)))+(IF(F369="n",VLOOKUP(F369,'Appendix 3 Rules'!$A$1:$O$34,15)))+(IF(F369="o",VLOOKUP(F369,'Appendix 3 Rules'!$A$1:$O$34,15)))+(IF(F369="p",VLOOKUP(F369,'Appendix 3 Rules'!$A$1:$O$34,15)))+(IF(F369="q",VLOOKUP(F369,'Appendix 3 Rules'!$A$1:$O$34,15)))+(IF(F369="r",VLOOKUP(F369,'Appendix 3 Rules'!$A$1:$O$34,15)))+(IF(F369="s",VLOOKUP(F369,'Appendix 3 Rules'!$A$1:$O$34,15)))+(IF(F369="t",VLOOKUP(F369,'Appendix 3 Rules'!$A$1:$O$34,15)))+(IF(F369="u",VLOOKUP(F369,'Appendix 3 Rules'!$A$1:$O$34,15))))))</f>
        <v/>
      </c>
      <c r="I369" s="12"/>
      <c r="J369" s="13"/>
      <c r="K369" s="12"/>
      <c r="L369" s="13"/>
      <c r="M369" s="12"/>
      <c r="N369" s="13"/>
      <c r="O369" s="12"/>
      <c r="P369" s="13"/>
      <c r="Q369" s="12"/>
      <c r="R369" s="13"/>
      <c r="S369" s="12"/>
      <c r="T369" s="13"/>
      <c r="U369" s="12"/>
      <c r="V369" s="13"/>
      <c r="W369" s="12"/>
      <c r="X369" s="13"/>
      <c r="Y369" s="12"/>
      <c r="Z369" s="13"/>
      <c r="AA369" s="12"/>
      <c r="AB369" s="13"/>
      <c r="AC369" s="8"/>
      <c r="AD369" s="13"/>
      <c r="AE369" s="8"/>
      <c r="AF369" s="13"/>
      <c r="AG369" s="8"/>
      <c r="AH369" s="13"/>
      <c r="AI369" s="13"/>
      <c r="AJ369" s="13"/>
      <c r="AK369" s="13"/>
      <c r="AL369" s="13"/>
      <c r="AM369" s="13" t="str">
        <f>IF(OR(AE369&lt;&gt;"",AG369&lt;&gt;""),"",IF(AND(F369&lt;&gt;"f",M369&lt;&gt;""),VLOOKUP(F369,'Appendix 3 Rules'!$A$1:$O$34,4,0),""))</f>
        <v/>
      </c>
      <c r="AN369" s="13" t="str">
        <f>IF(Q369="","",VLOOKUP(F369,'Appendix 3 Rules'!$A$1:$N$34,6,FALSE))</f>
        <v/>
      </c>
      <c r="AO369" s="13" t="str">
        <f>IF(AND(F369="f",U369&lt;&gt;""),VLOOKUP(F369,'Appendix 3 Rules'!$A$1:$N$34,8,FALSE),"")</f>
        <v/>
      </c>
    </row>
    <row r="370" spans="1:41" ht="18" customHeight="1" x14ac:dyDescent="0.2">
      <c r="B370" s="70"/>
      <c r="C370" s="9"/>
      <c r="D370" s="10"/>
      <c r="E370" s="9"/>
      <c r="F370" s="8"/>
      <c r="G370" s="20" t="str">
        <f>IF(F370="","",SUMPRODUCT(IF(I370="",0,INDEX('Appendix 3 Rules'!$B$2:$B$18,MATCH(F370,'Appendix 3 Rules'!$A$2:$A$17))))+(IF(K370="",0,INDEX('Appendix 3 Rules'!$C$2:$C$18,MATCH(F370,'Appendix 3 Rules'!$A$2:$A$17))))+(IF(M370="",0,INDEX('Appendix 3 Rules'!$D$2:$D$18,MATCH(F370,'Appendix 3 Rules'!$A$2:$A$17))))+(IF(O370="",0,INDEX('Appendix 3 Rules'!$E$2:$E$18,MATCH(F370,'Appendix 3 Rules'!$A$2:$A$17))))+(IF(Q370="",0,INDEX('Appendix 3 Rules'!$F$2:$F$18,MATCH(F370,'Appendix 3 Rules'!$A$2:$A$17))))+(IF(S370="",0,INDEX('Appendix 3 Rules'!$G$2:$G$18,MATCH(F370,'Appendix 3 Rules'!$A$2:$A$17))))+(IF(U370="",0,INDEX('Appendix 3 Rules'!$H$2:$H$18,MATCH(F370,'Appendix 3 Rules'!$A$2:$A$17))))+(IF(W370="",0,INDEX('Appendix 3 Rules'!$I$2:$I$18,MATCH(F370,'Appendix 3 Rules'!$A$2:$A$17))))+(IF(Y370="",0,INDEX('Appendix 3 Rules'!$J$2:$J$18,MATCH(F370,'Appendix 3 Rules'!$A$2:$A$17))))+(IF(AA370="",0,INDEX('Appendix 3 Rules'!$K$2:$K$18,MATCH(F370,'Appendix 3 Rules'!$A$2:$A$17))))+(IF(AC370="",0,INDEX('Appendix 3 Rules'!$L$2:$L$18,MATCH(F370,'Appendix 3 Rules'!$A$2:$A$17))))+(IF(AE370="",0,INDEX('Appendix 3 Rules'!$M$2:$M$18,MATCH(F370,'Appendix 3 Rules'!$A$2:$A$17))))+(IF(AG370="",0,INDEX('Appendix 3 Rules'!$N$2:$N$18,MATCH(F370,'Appendix 3 Rules'!$A$2:$A$17))))+(IF(F370="gc1",VLOOKUP(F370,'Appendix 3 Rules'!$A$1:$O$34,15)))+(IF(F370="gc2",VLOOKUP(F370,'Appendix 3 Rules'!$A$1:$O$34,15)))+(IF(F370="gc3",VLOOKUP(F370,'Appendix 3 Rules'!$A$1:$O$34,15)))+(IF(F370="gr1",VLOOKUP(F370,'Appendix 3 Rules'!$A$1:$O$34,15)))+(IF(F370="gr2",VLOOKUP(F370,'Appendix 3 Rules'!$A$1:$O$34,15)))+(IF(F370="gr3",VLOOKUP(F370,'Appendix 3 Rules'!$A$1:$O$34,15)))+(IF(F370="h1",VLOOKUP(F370,'Appendix 3 Rules'!$A$1:$O$34,15)))+(IF(F370="h2",VLOOKUP(F370,'Appendix 3 Rules'!$A$1:$O$34,15)))+(IF(F370="h3",VLOOKUP(F370,'Appendix 3 Rules'!$A$1:$O$34,15)))+(IF(F370="i1",VLOOKUP(F370,'Appendix 3 Rules'!$A$1:$O$34,15)))+(IF(F370="i2",VLOOKUP(F370,'Appendix 3 Rules'!$A$1:$O$34,15)))+(IF(F370="j1",VLOOKUP(F370,'Appendix 3 Rules'!$A$1:$O$34,15)))+(IF(F370="j2",VLOOKUP(F370,'Appendix 3 Rules'!$A$1:$O$34,15)))+(IF(F370="k",VLOOKUP(F370,'Appendix 3 Rules'!$A$1:$O$34,15)))+(IF(F370="l1",VLOOKUP(F370,'Appendix 3 Rules'!$A$1:$O$34,15)))+(IF(F370="l2",VLOOKUP(F370,'Appendix 3 Rules'!$A$1:$O$34,15)))+(IF(F370="m1",VLOOKUP(F370,'Appendix 3 Rules'!$A$1:$O$34,15)))+(IF(F370="m2",VLOOKUP(F370,'Appendix 3 Rules'!$A$1:$O$34,15)))+(IF(F370="m3",VLOOKUP(F370,'Appendix 3 Rules'!$A$1:$O$34,15)))+(IF(F370="n",VLOOKUP(F370,'Appendix 3 Rules'!$A$1:$O$34,15)))+(IF(F370="o",VLOOKUP(F370,'Appendix 3 Rules'!$A$1:$O$34,15)))+(IF(F370="p",VLOOKUP(F370,'Appendix 3 Rules'!$A$1:$O$34,15)))+(IF(F370="q",VLOOKUP(F370,'Appendix 3 Rules'!$A$1:$O$34,15)))+(IF(F370="r",VLOOKUP(F370,'Appendix 3 Rules'!$A$1:$O$34,15)))+(IF(F370="s",VLOOKUP(F370,'Appendix 3 Rules'!$A$1:$O$34,15)))+(IF(F370="t",VLOOKUP(F370,'Appendix 3 Rules'!$A$1:$O$34,15)))+(IF(F370="u",VLOOKUP(F370,'Appendix 3 Rules'!$A$1:$O$34,15))))</f>
        <v/>
      </c>
      <c r="H370" s="61" t="str">
        <f>IF(F370="","",IF(OR(F370="d",F370="e",F370="gc1",F370="gc2",F370="gc3",F370="gr1",F370="gr2",F370="gr3",F370="h1",F370="h2",F370="h3",F370="i1",F370="i2",F370="j1",F370="j2",F370="k",F370="l1",F370="l2",F370="m1",F370="m2",F370="m3",F370="n",F370="o",F370="p",F370="q",F370="r",F370="s",F370="t",F370="u",F370="f"),MIN(G370,VLOOKUP(F370,'Appx 3 (Mass) Rules'!$A$1:$D$150,4,0)),MIN(G370,VLOOKUP(F370,'Appx 3 (Mass) Rules'!$A$1:$D$150,4,0),SUMPRODUCT(IF(I370="",0,INDEX('Appendix 3 Rules'!$B$2:$B$18,MATCH(F370,'Appendix 3 Rules'!$A$2:$A$17))))+(IF(K370="",0,INDEX('Appendix 3 Rules'!$C$2:$C$18,MATCH(F370,'Appendix 3 Rules'!$A$2:$A$17))))+(IF(M370="",0,INDEX('Appendix 3 Rules'!$D$2:$D$18,MATCH(F370,'Appendix 3 Rules'!$A$2:$A$17))))+(IF(O370="",0,INDEX('Appendix 3 Rules'!$E$2:$E$18,MATCH(F370,'Appendix 3 Rules'!$A$2:$A$17))))+(IF(Q370="",0,INDEX('Appendix 3 Rules'!$F$2:$F$18,MATCH(F370,'Appendix 3 Rules'!$A$2:$A$17))))+(IF(S370="",0,INDEX('Appendix 3 Rules'!$G$2:$G$18,MATCH(F370,'Appendix 3 Rules'!$A$2:$A$17))))+(IF(U370="",0,INDEX('Appendix 3 Rules'!$H$2:$H$18,MATCH(F370,'Appendix 3 Rules'!$A$2:$A$17))))+(IF(W370="",0,INDEX('Appendix 3 Rules'!$I$2:$I$18,MATCH(F370,'Appendix 3 Rules'!$A$2:$A$17))))+(IF(Y370="",0,INDEX('Appendix 3 Rules'!$J$2:$J$18,MATCH(F370,'Appendix 3 Rules'!$A$2:$A$17))))+(IF(AA370="",0,INDEX('Appendix 3 Rules'!$K$2:$K$18,MATCH(F370,'Appendix 3 Rules'!$A$2:$A$17))))+(IF(AC370="",0,INDEX('Appendix 3 Rules'!$L$2:$L$18,MATCH(F370,'Appendix 3 Rules'!$A$2:$A$17))))+(IF(AE370="",0,INDEX('Appendix 3 Rules'!$M$2:$M$18,MATCH(F370,'Appendix 3 Rules'!$A$2:$A$17))))+(IF(AG370="",0,INDEX('Appendix 3 Rules'!$N$2:$N$18,MATCH(F370,'Appendix 3 Rules'!$A$2:$A$17))))+(IF(F370="gc1",VLOOKUP(F370,'Appendix 3 Rules'!$A$1:$O$34,15)))+(IF(F370="gc2",VLOOKUP(F370,'Appendix 3 Rules'!$A$1:$O$34,15)))+(IF(F370="gc3",VLOOKUP(F370,'Appendix 3 Rules'!$A$1:$O$34,15)))+(IF(F370="gr1",VLOOKUP(F370,'Appendix 3 Rules'!$A$1:$O$34,15)))+(IF(F370="gr2",VLOOKUP(F370,'Appendix 3 Rules'!$A$1:$O$34,15)))+(IF(F370="gr3",VLOOKUP(F370,'Appendix 3 Rules'!$A$1:$O$34,15)))+(IF(F370="h1",VLOOKUP(F370,'Appendix 3 Rules'!$A$1:$O$34,15)))+(IF(F370="h2",VLOOKUP(F370,'Appendix 3 Rules'!$A$1:$O$34,15)))+(IF(F370="h3",VLOOKUP(F370,'Appendix 3 Rules'!$A$1:$O$34,15)))+(IF(F370="i1",VLOOKUP(F370,'Appendix 3 Rules'!$A$1:$O$34,15)))+(IF(F370="i2",VLOOKUP(F370,'Appendix 3 Rules'!$A$1:$O$34,15)))+(IF(F370="j1",VLOOKUP(F370,'Appendix 3 Rules'!$A$1:$O$34,15)))+(IF(F370="j2",VLOOKUP(F370,'Appendix 3 Rules'!$A$1:$O$34,15)))+(IF(F370="k",VLOOKUP(F370,'Appendix 3 Rules'!$A$1:$O$34,15)))+(IF(F370="l1",VLOOKUP(F370,'Appendix 3 Rules'!$A$1:$O$34,15)))+(IF(F370="l2",VLOOKUP(F370,'Appendix 3 Rules'!$A$1:$O$34,15)))+(IF(F370="m1",VLOOKUP(F370,'Appendix 3 Rules'!$A$1:$O$34,15)))+(IF(F370="m2",VLOOKUP(F370,'Appendix 3 Rules'!$A$1:$O$34,15)))+(IF(F370="m3",VLOOKUP(F370,'Appendix 3 Rules'!$A$1:$O$34,15)))+(IF(F370="n",VLOOKUP(F370,'Appendix 3 Rules'!$A$1:$O$34,15)))+(IF(F370="o",VLOOKUP(F370,'Appendix 3 Rules'!$A$1:$O$34,15)))+(IF(F370="p",VLOOKUP(F370,'Appendix 3 Rules'!$A$1:$O$34,15)))+(IF(F370="q",VLOOKUP(F370,'Appendix 3 Rules'!$A$1:$O$34,15)))+(IF(F370="r",VLOOKUP(F370,'Appendix 3 Rules'!$A$1:$O$34,15)))+(IF(F370="s",VLOOKUP(F370,'Appendix 3 Rules'!$A$1:$O$34,15)))+(IF(F370="t",VLOOKUP(F370,'Appendix 3 Rules'!$A$1:$O$34,15)))+(IF(F370="u",VLOOKUP(F370,'Appendix 3 Rules'!$A$1:$O$34,15))))))</f>
        <v/>
      </c>
      <c r="I370" s="11"/>
      <c r="J370" s="14"/>
      <c r="K370" s="11"/>
      <c r="L370" s="14"/>
      <c r="M370" s="11"/>
      <c r="N370" s="14"/>
      <c r="O370" s="11"/>
      <c r="P370" s="14"/>
      <c r="Q370" s="11"/>
      <c r="R370" s="14"/>
      <c r="S370" s="68"/>
      <c r="T370" s="14"/>
      <c r="U370" s="11"/>
      <c r="V370" s="14"/>
      <c r="W370" s="11"/>
      <c r="X370" s="14"/>
      <c r="Y370" s="69"/>
      <c r="Z370" s="14"/>
      <c r="AA370" s="69"/>
      <c r="AB370" s="14"/>
      <c r="AC370" s="8"/>
      <c r="AD370" s="13"/>
      <c r="AE370" s="8"/>
      <c r="AF370" s="13"/>
      <c r="AG370" s="8"/>
      <c r="AH370" s="13"/>
      <c r="AI370" s="13"/>
      <c r="AJ370" s="13"/>
      <c r="AK370" s="13"/>
      <c r="AL370" s="13"/>
      <c r="AM370" s="13" t="str">
        <f>IF(OR(AE370&lt;&gt;"",AG370&lt;&gt;""),"",IF(AND(F370&lt;&gt;"f",M370&lt;&gt;""),VLOOKUP(F370,'Appendix 3 Rules'!$A$1:$O$34,4,0),""))</f>
        <v/>
      </c>
      <c r="AN370" s="13" t="str">
        <f>IF(Q370="","",VLOOKUP(F370,'Appendix 3 Rules'!$A$1:$N$34,6,FALSE))</f>
        <v/>
      </c>
      <c r="AO370" s="13" t="str">
        <f>IF(AND(F370="f",U370&lt;&gt;""),VLOOKUP(F370,'Appendix 3 Rules'!$A$1:$N$34,8,FALSE),"")</f>
        <v/>
      </c>
    </row>
    <row r="371" spans="1:41" ht="18" customHeight="1" x14ac:dyDescent="0.2">
      <c r="B371" s="70"/>
      <c r="C371" s="9"/>
      <c r="D371" s="10"/>
      <c r="E371" s="9"/>
      <c r="F371" s="8"/>
      <c r="G371" s="20" t="str">
        <f>IF(F371="","",SUMPRODUCT(IF(I371="",0,INDEX('Appendix 3 Rules'!$B$2:$B$18,MATCH(F371,'Appendix 3 Rules'!$A$2:$A$17))))+(IF(K371="",0,INDEX('Appendix 3 Rules'!$C$2:$C$18,MATCH(F371,'Appendix 3 Rules'!$A$2:$A$17))))+(IF(M371="",0,INDEX('Appendix 3 Rules'!$D$2:$D$18,MATCH(F371,'Appendix 3 Rules'!$A$2:$A$17))))+(IF(O371="",0,INDEX('Appendix 3 Rules'!$E$2:$E$18,MATCH(F371,'Appendix 3 Rules'!$A$2:$A$17))))+(IF(Q371="",0,INDEX('Appendix 3 Rules'!$F$2:$F$18,MATCH(F371,'Appendix 3 Rules'!$A$2:$A$17))))+(IF(S371="",0,INDEX('Appendix 3 Rules'!$G$2:$G$18,MATCH(F371,'Appendix 3 Rules'!$A$2:$A$17))))+(IF(U371="",0,INDEX('Appendix 3 Rules'!$H$2:$H$18,MATCH(F371,'Appendix 3 Rules'!$A$2:$A$17))))+(IF(W371="",0,INDEX('Appendix 3 Rules'!$I$2:$I$18,MATCH(F371,'Appendix 3 Rules'!$A$2:$A$17))))+(IF(Y371="",0,INDEX('Appendix 3 Rules'!$J$2:$J$18,MATCH(F371,'Appendix 3 Rules'!$A$2:$A$17))))+(IF(AA371="",0,INDEX('Appendix 3 Rules'!$K$2:$K$18,MATCH(F371,'Appendix 3 Rules'!$A$2:$A$17))))+(IF(AC371="",0,INDEX('Appendix 3 Rules'!$L$2:$L$18,MATCH(F371,'Appendix 3 Rules'!$A$2:$A$17))))+(IF(AE371="",0,INDEX('Appendix 3 Rules'!$M$2:$M$18,MATCH(F371,'Appendix 3 Rules'!$A$2:$A$17))))+(IF(AG371="",0,INDEX('Appendix 3 Rules'!$N$2:$N$18,MATCH(F371,'Appendix 3 Rules'!$A$2:$A$17))))+(IF(F371="gc1",VLOOKUP(F371,'Appendix 3 Rules'!$A$1:$O$34,15)))+(IF(F371="gc2",VLOOKUP(F371,'Appendix 3 Rules'!$A$1:$O$34,15)))+(IF(F371="gc3",VLOOKUP(F371,'Appendix 3 Rules'!$A$1:$O$34,15)))+(IF(F371="gr1",VLOOKUP(F371,'Appendix 3 Rules'!$A$1:$O$34,15)))+(IF(F371="gr2",VLOOKUP(F371,'Appendix 3 Rules'!$A$1:$O$34,15)))+(IF(F371="gr3",VLOOKUP(F371,'Appendix 3 Rules'!$A$1:$O$34,15)))+(IF(F371="h1",VLOOKUP(F371,'Appendix 3 Rules'!$A$1:$O$34,15)))+(IF(F371="h2",VLOOKUP(F371,'Appendix 3 Rules'!$A$1:$O$34,15)))+(IF(F371="h3",VLOOKUP(F371,'Appendix 3 Rules'!$A$1:$O$34,15)))+(IF(F371="i1",VLOOKUP(F371,'Appendix 3 Rules'!$A$1:$O$34,15)))+(IF(F371="i2",VLOOKUP(F371,'Appendix 3 Rules'!$A$1:$O$34,15)))+(IF(F371="j1",VLOOKUP(F371,'Appendix 3 Rules'!$A$1:$O$34,15)))+(IF(F371="j2",VLOOKUP(F371,'Appendix 3 Rules'!$A$1:$O$34,15)))+(IF(F371="k",VLOOKUP(F371,'Appendix 3 Rules'!$A$1:$O$34,15)))+(IF(F371="l1",VLOOKUP(F371,'Appendix 3 Rules'!$A$1:$O$34,15)))+(IF(F371="l2",VLOOKUP(F371,'Appendix 3 Rules'!$A$1:$O$34,15)))+(IF(F371="m1",VLOOKUP(F371,'Appendix 3 Rules'!$A$1:$O$34,15)))+(IF(F371="m2",VLOOKUP(F371,'Appendix 3 Rules'!$A$1:$O$34,15)))+(IF(F371="m3",VLOOKUP(F371,'Appendix 3 Rules'!$A$1:$O$34,15)))+(IF(F371="n",VLOOKUP(F371,'Appendix 3 Rules'!$A$1:$O$34,15)))+(IF(F371="o",VLOOKUP(F371,'Appendix 3 Rules'!$A$1:$O$34,15)))+(IF(F371="p",VLOOKUP(F371,'Appendix 3 Rules'!$A$1:$O$34,15)))+(IF(F371="q",VLOOKUP(F371,'Appendix 3 Rules'!$A$1:$O$34,15)))+(IF(F371="r",VLOOKUP(F371,'Appendix 3 Rules'!$A$1:$O$34,15)))+(IF(F371="s",VLOOKUP(F371,'Appendix 3 Rules'!$A$1:$O$34,15)))+(IF(F371="t",VLOOKUP(F371,'Appendix 3 Rules'!$A$1:$O$34,15)))+(IF(F371="u",VLOOKUP(F371,'Appendix 3 Rules'!$A$1:$O$34,15))))</f>
        <v/>
      </c>
      <c r="H371" s="61" t="str">
        <f>IF(F371="","",IF(OR(F371="d",F371="e",F371="gc1",F371="gc2",F371="gc3",F371="gr1",F371="gr2",F371="gr3",F371="h1",F371="h2",F371="h3",F371="i1",F371="i2",F371="j1",F371="j2",F371="k",F371="l1",F371="l2",F371="m1",F371="m2",F371="m3",F371="n",F371="o",F371="p",F371="q",F371="r",F371="s",F371="t",F371="u",F371="f"),MIN(G371,VLOOKUP(F371,'Appx 3 (Mass) Rules'!$A$1:$D$150,4,0)),MIN(G371,VLOOKUP(F371,'Appx 3 (Mass) Rules'!$A$1:$D$150,4,0),SUMPRODUCT(IF(I371="",0,INDEX('Appendix 3 Rules'!$B$2:$B$18,MATCH(F371,'Appendix 3 Rules'!$A$2:$A$17))))+(IF(K371="",0,INDEX('Appendix 3 Rules'!$C$2:$C$18,MATCH(F371,'Appendix 3 Rules'!$A$2:$A$17))))+(IF(M371="",0,INDEX('Appendix 3 Rules'!$D$2:$D$18,MATCH(F371,'Appendix 3 Rules'!$A$2:$A$17))))+(IF(O371="",0,INDEX('Appendix 3 Rules'!$E$2:$E$18,MATCH(F371,'Appendix 3 Rules'!$A$2:$A$17))))+(IF(Q371="",0,INDEX('Appendix 3 Rules'!$F$2:$F$18,MATCH(F371,'Appendix 3 Rules'!$A$2:$A$17))))+(IF(S371="",0,INDEX('Appendix 3 Rules'!$G$2:$G$18,MATCH(F371,'Appendix 3 Rules'!$A$2:$A$17))))+(IF(U371="",0,INDEX('Appendix 3 Rules'!$H$2:$H$18,MATCH(F371,'Appendix 3 Rules'!$A$2:$A$17))))+(IF(W371="",0,INDEX('Appendix 3 Rules'!$I$2:$I$18,MATCH(F371,'Appendix 3 Rules'!$A$2:$A$17))))+(IF(Y371="",0,INDEX('Appendix 3 Rules'!$J$2:$J$18,MATCH(F371,'Appendix 3 Rules'!$A$2:$A$17))))+(IF(AA371="",0,INDEX('Appendix 3 Rules'!$K$2:$K$18,MATCH(F371,'Appendix 3 Rules'!$A$2:$A$17))))+(IF(AC371="",0,INDEX('Appendix 3 Rules'!$L$2:$L$18,MATCH(F371,'Appendix 3 Rules'!$A$2:$A$17))))+(IF(AE371="",0,INDEX('Appendix 3 Rules'!$M$2:$M$18,MATCH(F371,'Appendix 3 Rules'!$A$2:$A$17))))+(IF(AG371="",0,INDEX('Appendix 3 Rules'!$N$2:$N$18,MATCH(F371,'Appendix 3 Rules'!$A$2:$A$17))))+(IF(F371="gc1",VLOOKUP(F371,'Appendix 3 Rules'!$A$1:$O$34,15)))+(IF(F371="gc2",VLOOKUP(F371,'Appendix 3 Rules'!$A$1:$O$34,15)))+(IF(F371="gc3",VLOOKUP(F371,'Appendix 3 Rules'!$A$1:$O$34,15)))+(IF(F371="gr1",VLOOKUP(F371,'Appendix 3 Rules'!$A$1:$O$34,15)))+(IF(F371="gr2",VLOOKUP(F371,'Appendix 3 Rules'!$A$1:$O$34,15)))+(IF(F371="gr3",VLOOKUP(F371,'Appendix 3 Rules'!$A$1:$O$34,15)))+(IF(F371="h1",VLOOKUP(F371,'Appendix 3 Rules'!$A$1:$O$34,15)))+(IF(F371="h2",VLOOKUP(F371,'Appendix 3 Rules'!$A$1:$O$34,15)))+(IF(F371="h3",VLOOKUP(F371,'Appendix 3 Rules'!$A$1:$O$34,15)))+(IF(F371="i1",VLOOKUP(F371,'Appendix 3 Rules'!$A$1:$O$34,15)))+(IF(F371="i2",VLOOKUP(F371,'Appendix 3 Rules'!$A$1:$O$34,15)))+(IF(F371="j1",VLOOKUP(F371,'Appendix 3 Rules'!$A$1:$O$34,15)))+(IF(F371="j2",VLOOKUP(F371,'Appendix 3 Rules'!$A$1:$O$34,15)))+(IF(F371="k",VLOOKUP(F371,'Appendix 3 Rules'!$A$1:$O$34,15)))+(IF(F371="l1",VLOOKUP(F371,'Appendix 3 Rules'!$A$1:$O$34,15)))+(IF(F371="l2",VLOOKUP(F371,'Appendix 3 Rules'!$A$1:$O$34,15)))+(IF(F371="m1",VLOOKUP(F371,'Appendix 3 Rules'!$A$1:$O$34,15)))+(IF(F371="m2",VLOOKUP(F371,'Appendix 3 Rules'!$A$1:$O$34,15)))+(IF(F371="m3",VLOOKUP(F371,'Appendix 3 Rules'!$A$1:$O$34,15)))+(IF(F371="n",VLOOKUP(F371,'Appendix 3 Rules'!$A$1:$O$34,15)))+(IF(F371="o",VLOOKUP(F371,'Appendix 3 Rules'!$A$1:$O$34,15)))+(IF(F371="p",VLOOKUP(F371,'Appendix 3 Rules'!$A$1:$O$34,15)))+(IF(F371="q",VLOOKUP(F371,'Appendix 3 Rules'!$A$1:$O$34,15)))+(IF(F371="r",VLOOKUP(F371,'Appendix 3 Rules'!$A$1:$O$34,15)))+(IF(F371="s",VLOOKUP(F371,'Appendix 3 Rules'!$A$1:$O$34,15)))+(IF(F371="t",VLOOKUP(F371,'Appendix 3 Rules'!$A$1:$O$34,15)))+(IF(F371="u",VLOOKUP(F371,'Appendix 3 Rules'!$A$1:$O$34,15))))))</f>
        <v/>
      </c>
      <c r="I371" s="12"/>
      <c r="J371" s="13"/>
      <c r="K371" s="12"/>
      <c r="L371" s="13"/>
      <c r="M371" s="12"/>
      <c r="N371" s="13"/>
      <c r="O371" s="12"/>
      <c r="P371" s="13"/>
      <c r="Q371" s="12"/>
      <c r="R371" s="13"/>
      <c r="S371" s="12"/>
      <c r="T371" s="13"/>
      <c r="U371" s="12"/>
      <c r="V371" s="13"/>
      <c r="W371" s="12"/>
      <c r="X371" s="13"/>
      <c r="Y371" s="12"/>
      <c r="Z371" s="13"/>
      <c r="AA371" s="12"/>
      <c r="AB371" s="13"/>
      <c r="AC371" s="8"/>
      <c r="AD371" s="13"/>
      <c r="AE371" s="8"/>
      <c r="AF371" s="13"/>
      <c r="AG371" s="8"/>
      <c r="AH371" s="13"/>
      <c r="AI371" s="13"/>
      <c r="AJ371" s="13"/>
      <c r="AK371" s="13"/>
      <c r="AL371" s="13"/>
      <c r="AM371" s="13" t="str">
        <f>IF(OR(AE371&lt;&gt;"",AG371&lt;&gt;""),"",IF(AND(F371&lt;&gt;"f",M371&lt;&gt;""),VLOOKUP(F371,'Appendix 3 Rules'!$A$1:$O$34,4,0),""))</f>
        <v/>
      </c>
      <c r="AN371" s="13" t="str">
        <f>IF(Q371="","",VLOOKUP(F371,'Appendix 3 Rules'!$A$1:$N$34,6,FALSE))</f>
        <v/>
      </c>
      <c r="AO371" s="13" t="str">
        <f>IF(AND(F371="f",U371&lt;&gt;""),VLOOKUP(F371,'Appendix 3 Rules'!$A$1:$N$34,8,FALSE),"")</f>
        <v/>
      </c>
    </row>
    <row r="372" spans="1:41" ht="18" customHeight="1" x14ac:dyDescent="0.2">
      <c r="B372" s="70"/>
      <c r="C372" s="9"/>
      <c r="D372" s="10"/>
      <c r="E372" s="9"/>
      <c r="F372" s="8"/>
      <c r="G372" s="20" t="str">
        <f>IF(F372="","",SUMPRODUCT(IF(I372="",0,INDEX('Appendix 3 Rules'!$B$2:$B$18,MATCH(F372,'Appendix 3 Rules'!$A$2:$A$17))))+(IF(K372="",0,INDEX('Appendix 3 Rules'!$C$2:$C$18,MATCH(F372,'Appendix 3 Rules'!$A$2:$A$17))))+(IF(M372="",0,INDEX('Appendix 3 Rules'!$D$2:$D$18,MATCH(F372,'Appendix 3 Rules'!$A$2:$A$17))))+(IF(O372="",0,INDEX('Appendix 3 Rules'!$E$2:$E$18,MATCH(F372,'Appendix 3 Rules'!$A$2:$A$17))))+(IF(Q372="",0,INDEX('Appendix 3 Rules'!$F$2:$F$18,MATCH(F372,'Appendix 3 Rules'!$A$2:$A$17))))+(IF(S372="",0,INDEX('Appendix 3 Rules'!$G$2:$G$18,MATCH(F372,'Appendix 3 Rules'!$A$2:$A$17))))+(IF(U372="",0,INDEX('Appendix 3 Rules'!$H$2:$H$18,MATCH(F372,'Appendix 3 Rules'!$A$2:$A$17))))+(IF(W372="",0,INDEX('Appendix 3 Rules'!$I$2:$I$18,MATCH(F372,'Appendix 3 Rules'!$A$2:$A$17))))+(IF(Y372="",0,INDEX('Appendix 3 Rules'!$J$2:$J$18,MATCH(F372,'Appendix 3 Rules'!$A$2:$A$17))))+(IF(AA372="",0,INDEX('Appendix 3 Rules'!$K$2:$K$18,MATCH(F372,'Appendix 3 Rules'!$A$2:$A$17))))+(IF(AC372="",0,INDEX('Appendix 3 Rules'!$L$2:$L$18,MATCH(F372,'Appendix 3 Rules'!$A$2:$A$17))))+(IF(AE372="",0,INDEX('Appendix 3 Rules'!$M$2:$M$18,MATCH(F372,'Appendix 3 Rules'!$A$2:$A$17))))+(IF(AG372="",0,INDEX('Appendix 3 Rules'!$N$2:$N$18,MATCH(F372,'Appendix 3 Rules'!$A$2:$A$17))))+(IF(F372="gc1",VLOOKUP(F372,'Appendix 3 Rules'!$A$1:$O$34,15)))+(IF(F372="gc2",VLOOKUP(F372,'Appendix 3 Rules'!$A$1:$O$34,15)))+(IF(F372="gc3",VLOOKUP(F372,'Appendix 3 Rules'!$A$1:$O$34,15)))+(IF(F372="gr1",VLOOKUP(F372,'Appendix 3 Rules'!$A$1:$O$34,15)))+(IF(F372="gr2",VLOOKUP(F372,'Appendix 3 Rules'!$A$1:$O$34,15)))+(IF(F372="gr3",VLOOKUP(F372,'Appendix 3 Rules'!$A$1:$O$34,15)))+(IF(F372="h1",VLOOKUP(F372,'Appendix 3 Rules'!$A$1:$O$34,15)))+(IF(F372="h2",VLOOKUP(F372,'Appendix 3 Rules'!$A$1:$O$34,15)))+(IF(F372="h3",VLOOKUP(F372,'Appendix 3 Rules'!$A$1:$O$34,15)))+(IF(F372="i1",VLOOKUP(F372,'Appendix 3 Rules'!$A$1:$O$34,15)))+(IF(F372="i2",VLOOKUP(F372,'Appendix 3 Rules'!$A$1:$O$34,15)))+(IF(F372="j1",VLOOKUP(F372,'Appendix 3 Rules'!$A$1:$O$34,15)))+(IF(F372="j2",VLOOKUP(F372,'Appendix 3 Rules'!$A$1:$O$34,15)))+(IF(F372="k",VLOOKUP(F372,'Appendix 3 Rules'!$A$1:$O$34,15)))+(IF(F372="l1",VLOOKUP(F372,'Appendix 3 Rules'!$A$1:$O$34,15)))+(IF(F372="l2",VLOOKUP(F372,'Appendix 3 Rules'!$A$1:$O$34,15)))+(IF(F372="m1",VLOOKUP(F372,'Appendix 3 Rules'!$A$1:$O$34,15)))+(IF(F372="m2",VLOOKUP(F372,'Appendix 3 Rules'!$A$1:$O$34,15)))+(IF(F372="m3",VLOOKUP(F372,'Appendix 3 Rules'!$A$1:$O$34,15)))+(IF(F372="n",VLOOKUP(F372,'Appendix 3 Rules'!$A$1:$O$34,15)))+(IF(F372="o",VLOOKUP(F372,'Appendix 3 Rules'!$A$1:$O$34,15)))+(IF(F372="p",VLOOKUP(F372,'Appendix 3 Rules'!$A$1:$O$34,15)))+(IF(F372="q",VLOOKUP(F372,'Appendix 3 Rules'!$A$1:$O$34,15)))+(IF(F372="r",VLOOKUP(F372,'Appendix 3 Rules'!$A$1:$O$34,15)))+(IF(F372="s",VLOOKUP(F372,'Appendix 3 Rules'!$A$1:$O$34,15)))+(IF(F372="t",VLOOKUP(F372,'Appendix 3 Rules'!$A$1:$O$34,15)))+(IF(F372="u",VLOOKUP(F372,'Appendix 3 Rules'!$A$1:$O$34,15))))</f>
        <v/>
      </c>
      <c r="H372" s="61" t="str">
        <f>IF(F372="","",IF(OR(F372="d",F372="e",F372="gc1",F372="gc2",F372="gc3",F372="gr1",F372="gr2",F372="gr3",F372="h1",F372="h2",F372="h3",F372="i1",F372="i2",F372="j1",F372="j2",F372="k",F372="l1",F372="l2",F372="m1",F372="m2",F372="m3",F372="n",F372="o",F372="p",F372="q",F372="r",F372="s",F372="t",F372="u",F372="f"),MIN(G372,VLOOKUP(F372,'Appx 3 (Mass) Rules'!$A$1:$D$150,4,0)),MIN(G372,VLOOKUP(F372,'Appx 3 (Mass) Rules'!$A$1:$D$150,4,0),SUMPRODUCT(IF(I372="",0,INDEX('Appendix 3 Rules'!$B$2:$B$18,MATCH(F372,'Appendix 3 Rules'!$A$2:$A$17))))+(IF(K372="",0,INDEX('Appendix 3 Rules'!$C$2:$C$18,MATCH(F372,'Appendix 3 Rules'!$A$2:$A$17))))+(IF(M372="",0,INDEX('Appendix 3 Rules'!$D$2:$D$18,MATCH(F372,'Appendix 3 Rules'!$A$2:$A$17))))+(IF(O372="",0,INDEX('Appendix 3 Rules'!$E$2:$E$18,MATCH(F372,'Appendix 3 Rules'!$A$2:$A$17))))+(IF(Q372="",0,INDEX('Appendix 3 Rules'!$F$2:$F$18,MATCH(F372,'Appendix 3 Rules'!$A$2:$A$17))))+(IF(S372="",0,INDEX('Appendix 3 Rules'!$G$2:$G$18,MATCH(F372,'Appendix 3 Rules'!$A$2:$A$17))))+(IF(U372="",0,INDEX('Appendix 3 Rules'!$H$2:$H$18,MATCH(F372,'Appendix 3 Rules'!$A$2:$A$17))))+(IF(W372="",0,INDEX('Appendix 3 Rules'!$I$2:$I$18,MATCH(F372,'Appendix 3 Rules'!$A$2:$A$17))))+(IF(Y372="",0,INDEX('Appendix 3 Rules'!$J$2:$J$18,MATCH(F372,'Appendix 3 Rules'!$A$2:$A$17))))+(IF(AA372="",0,INDEX('Appendix 3 Rules'!$K$2:$K$18,MATCH(F372,'Appendix 3 Rules'!$A$2:$A$17))))+(IF(AC372="",0,INDEX('Appendix 3 Rules'!$L$2:$L$18,MATCH(F372,'Appendix 3 Rules'!$A$2:$A$17))))+(IF(AE372="",0,INDEX('Appendix 3 Rules'!$M$2:$M$18,MATCH(F372,'Appendix 3 Rules'!$A$2:$A$17))))+(IF(AG372="",0,INDEX('Appendix 3 Rules'!$N$2:$N$18,MATCH(F372,'Appendix 3 Rules'!$A$2:$A$17))))+(IF(F372="gc1",VLOOKUP(F372,'Appendix 3 Rules'!$A$1:$O$34,15)))+(IF(F372="gc2",VLOOKUP(F372,'Appendix 3 Rules'!$A$1:$O$34,15)))+(IF(F372="gc3",VLOOKUP(F372,'Appendix 3 Rules'!$A$1:$O$34,15)))+(IF(F372="gr1",VLOOKUP(F372,'Appendix 3 Rules'!$A$1:$O$34,15)))+(IF(F372="gr2",VLOOKUP(F372,'Appendix 3 Rules'!$A$1:$O$34,15)))+(IF(F372="gr3",VLOOKUP(F372,'Appendix 3 Rules'!$A$1:$O$34,15)))+(IF(F372="h1",VLOOKUP(F372,'Appendix 3 Rules'!$A$1:$O$34,15)))+(IF(F372="h2",VLOOKUP(F372,'Appendix 3 Rules'!$A$1:$O$34,15)))+(IF(F372="h3",VLOOKUP(F372,'Appendix 3 Rules'!$A$1:$O$34,15)))+(IF(F372="i1",VLOOKUP(F372,'Appendix 3 Rules'!$A$1:$O$34,15)))+(IF(F372="i2",VLOOKUP(F372,'Appendix 3 Rules'!$A$1:$O$34,15)))+(IF(F372="j1",VLOOKUP(F372,'Appendix 3 Rules'!$A$1:$O$34,15)))+(IF(F372="j2",VLOOKUP(F372,'Appendix 3 Rules'!$A$1:$O$34,15)))+(IF(F372="k",VLOOKUP(F372,'Appendix 3 Rules'!$A$1:$O$34,15)))+(IF(F372="l1",VLOOKUP(F372,'Appendix 3 Rules'!$A$1:$O$34,15)))+(IF(F372="l2",VLOOKUP(F372,'Appendix 3 Rules'!$A$1:$O$34,15)))+(IF(F372="m1",VLOOKUP(F372,'Appendix 3 Rules'!$A$1:$O$34,15)))+(IF(F372="m2",VLOOKUP(F372,'Appendix 3 Rules'!$A$1:$O$34,15)))+(IF(F372="m3",VLOOKUP(F372,'Appendix 3 Rules'!$A$1:$O$34,15)))+(IF(F372="n",VLOOKUP(F372,'Appendix 3 Rules'!$A$1:$O$34,15)))+(IF(F372="o",VLOOKUP(F372,'Appendix 3 Rules'!$A$1:$O$34,15)))+(IF(F372="p",VLOOKUP(F372,'Appendix 3 Rules'!$A$1:$O$34,15)))+(IF(F372="q",VLOOKUP(F372,'Appendix 3 Rules'!$A$1:$O$34,15)))+(IF(F372="r",VLOOKUP(F372,'Appendix 3 Rules'!$A$1:$O$34,15)))+(IF(F372="s",VLOOKUP(F372,'Appendix 3 Rules'!$A$1:$O$34,15)))+(IF(F372="t",VLOOKUP(F372,'Appendix 3 Rules'!$A$1:$O$34,15)))+(IF(F372="u",VLOOKUP(F372,'Appendix 3 Rules'!$A$1:$O$34,15))))))</f>
        <v/>
      </c>
      <c r="I372" s="11"/>
      <c r="J372" s="14"/>
      <c r="K372" s="11"/>
      <c r="L372" s="14"/>
      <c r="M372" s="11"/>
      <c r="N372" s="14"/>
      <c r="O372" s="11"/>
      <c r="P372" s="14"/>
      <c r="Q372" s="11"/>
      <c r="R372" s="14"/>
      <c r="S372" s="68"/>
      <c r="T372" s="14"/>
      <c r="U372" s="11"/>
      <c r="V372" s="14"/>
      <c r="W372" s="11"/>
      <c r="X372" s="14"/>
      <c r="Y372" s="69"/>
      <c r="Z372" s="14"/>
      <c r="AA372" s="69"/>
      <c r="AB372" s="14"/>
      <c r="AC372" s="8"/>
      <c r="AD372" s="13"/>
      <c r="AE372" s="8"/>
      <c r="AF372" s="13"/>
      <c r="AG372" s="8"/>
      <c r="AH372" s="13"/>
      <c r="AI372" s="13"/>
      <c r="AJ372" s="13"/>
      <c r="AK372" s="13"/>
      <c r="AL372" s="13"/>
      <c r="AM372" s="13" t="str">
        <f>IF(OR(AE372&lt;&gt;"",AG372&lt;&gt;""),"",IF(AND(F372&lt;&gt;"f",M372&lt;&gt;""),VLOOKUP(F372,'Appendix 3 Rules'!$A$1:$O$34,4,0),""))</f>
        <v/>
      </c>
      <c r="AN372" s="13" t="str">
        <f>IF(Q372="","",VLOOKUP(F372,'Appendix 3 Rules'!$A$1:$N$34,6,FALSE))</f>
        <v/>
      </c>
      <c r="AO372" s="13" t="str">
        <f>IF(AND(F372="f",U372&lt;&gt;""),VLOOKUP(F372,'Appendix 3 Rules'!$A$1:$N$34,8,FALSE),"")</f>
        <v/>
      </c>
    </row>
    <row r="373" spans="1:41" ht="18" customHeight="1" x14ac:dyDescent="0.2">
      <c r="B373" s="70"/>
      <c r="C373" s="9"/>
      <c r="D373" s="10"/>
      <c r="E373" s="9"/>
      <c r="F373" s="8"/>
      <c r="G373" s="20" t="str">
        <f>IF(F373="","",SUMPRODUCT(IF(I373="",0,INDEX('Appendix 3 Rules'!$B$2:$B$18,MATCH(F373,'Appendix 3 Rules'!$A$2:$A$17))))+(IF(K373="",0,INDEX('Appendix 3 Rules'!$C$2:$C$18,MATCH(F373,'Appendix 3 Rules'!$A$2:$A$17))))+(IF(M373="",0,INDEX('Appendix 3 Rules'!$D$2:$D$18,MATCH(F373,'Appendix 3 Rules'!$A$2:$A$17))))+(IF(O373="",0,INDEX('Appendix 3 Rules'!$E$2:$E$18,MATCH(F373,'Appendix 3 Rules'!$A$2:$A$17))))+(IF(Q373="",0,INDEX('Appendix 3 Rules'!$F$2:$F$18,MATCH(F373,'Appendix 3 Rules'!$A$2:$A$17))))+(IF(S373="",0,INDEX('Appendix 3 Rules'!$G$2:$G$18,MATCH(F373,'Appendix 3 Rules'!$A$2:$A$17))))+(IF(U373="",0,INDEX('Appendix 3 Rules'!$H$2:$H$18,MATCH(F373,'Appendix 3 Rules'!$A$2:$A$17))))+(IF(W373="",0,INDEX('Appendix 3 Rules'!$I$2:$I$18,MATCH(F373,'Appendix 3 Rules'!$A$2:$A$17))))+(IF(Y373="",0,INDEX('Appendix 3 Rules'!$J$2:$J$18,MATCH(F373,'Appendix 3 Rules'!$A$2:$A$17))))+(IF(AA373="",0,INDEX('Appendix 3 Rules'!$K$2:$K$18,MATCH(F373,'Appendix 3 Rules'!$A$2:$A$17))))+(IF(AC373="",0,INDEX('Appendix 3 Rules'!$L$2:$L$18,MATCH(F373,'Appendix 3 Rules'!$A$2:$A$17))))+(IF(AE373="",0,INDEX('Appendix 3 Rules'!$M$2:$M$18,MATCH(F373,'Appendix 3 Rules'!$A$2:$A$17))))+(IF(AG373="",0,INDEX('Appendix 3 Rules'!$N$2:$N$18,MATCH(F373,'Appendix 3 Rules'!$A$2:$A$17))))+(IF(F373="gc1",VLOOKUP(F373,'Appendix 3 Rules'!$A$1:$O$34,15)))+(IF(F373="gc2",VLOOKUP(F373,'Appendix 3 Rules'!$A$1:$O$34,15)))+(IF(F373="gc3",VLOOKUP(F373,'Appendix 3 Rules'!$A$1:$O$34,15)))+(IF(F373="gr1",VLOOKUP(F373,'Appendix 3 Rules'!$A$1:$O$34,15)))+(IF(F373="gr2",VLOOKUP(F373,'Appendix 3 Rules'!$A$1:$O$34,15)))+(IF(F373="gr3",VLOOKUP(F373,'Appendix 3 Rules'!$A$1:$O$34,15)))+(IF(F373="h1",VLOOKUP(F373,'Appendix 3 Rules'!$A$1:$O$34,15)))+(IF(F373="h2",VLOOKUP(F373,'Appendix 3 Rules'!$A$1:$O$34,15)))+(IF(F373="h3",VLOOKUP(F373,'Appendix 3 Rules'!$A$1:$O$34,15)))+(IF(F373="i1",VLOOKUP(F373,'Appendix 3 Rules'!$A$1:$O$34,15)))+(IF(F373="i2",VLOOKUP(F373,'Appendix 3 Rules'!$A$1:$O$34,15)))+(IF(F373="j1",VLOOKUP(F373,'Appendix 3 Rules'!$A$1:$O$34,15)))+(IF(F373="j2",VLOOKUP(F373,'Appendix 3 Rules'!$A$1:$O$34,15)))+(IF(F373="k",VLOOKUP(F373,'Appendix 3 Rules'!$A$1:$O$34,15)))+(IF(F373="l1",VLOOKUP(F373,'Appendix 3 Rules'!$A$1:$O$34,15)))+(IF(F373="l2",VLOOKUP(F373,'Appendix 3 Rules'!$A$1:$O$34,15)))+(IF(F373="m1",VLOOKUP(F373,'Appendix 3 Rules'!$A$1:$O$34,15)))+(IF(F373="m2",VLOOKUP(F373,'Appendix 3 Rules'!$A$1:$O$34,15)))+(IF(F373="m3",VLOOKUP(F373,'Appendix 3 Rules'!$A$1:$O$34,15)))+(IF(F373="n",VLOOKUP(F373,'Appendix 3 Rules'!$A$1:$O$34,15)))+(IF(F373="o",VLOOKUP(F373,'Appendix 3 Rules'!$A$1:$O$34,15)))+(IF(F373="p",VLOOKUP(F373,'Appendix 3 Rules'!$A$1:$O$34,15)))+(IF(F373="q",VLOOKUP(F373,'Appendix 3 Rules'!$A$1:$O$34,15)))+(IF(F373="r",VLOOKUP(F373,'Appendix 3 Rules'!$A$1:$O$34,15)))+(IF(F373="s",VLOOKUP(F373,'Appendix 3 Rules'!$A$1:$O$34,15)))+(IF(F373="t",VLOOKUP(F373,'Appendix 3 Rules'!$A$1:$O$34,15)))+(IF(F373="u",VLOOKUP(F373,'Appendix 3 Rules'!$A$1:$O$34,15))))</f>
        <v/>
      </c>
      <c r="H373" s="61" t="str">
        <f>IF(F373="","",IF(OR(F373="d",F373="e",F373="gc1",F373="gc2",F373="gc3",F373="gr1",F373="gr2",F373="gr3",F373="h1",F373="h2",F373="h3",F373="i1",F373="i2",F373="j1",F373="j2",F373="k",F373="l1",F373="l2",F373="m1",F373="m2",F373="m3",F373="n",F373="o",F373="p",F373="q",F373="r",F373="s",F373="t",F373="u",F373="f"),MIN(G373,VLOOKUP(F373,'Appx 3 (Mass) Rules'!$A$1:$D$150,4,0)),MIN(G373,VLOOKUP(F373,'Appx 3 (Mass) Rules'!$A$1:$D$150,4,0),SUMPRODUCT(IF(I373="",0,INDEX('Appendix 3 Rules'!$B$2:$B$18,MATCH(F373,'Appendix 3 Rules'!$A$2:$A$17))))+(IF(K373="",0,INDEX('Appendix 3 Rules'!$C$2:$C$18,MATCH(F373,'Appendix 3 Rules'!$A$2:$A$17))))+(IF(M373="",0,INDEX('Appendix 3 Rules'!$D$2:$D$18,MATCH(F373,'Appendix 3 Rules'!$A$2:$A$17))))+(IF(O373="",0,INDEX('Appendix 3 Rules'!$E$2:$E$18,MATCH(F373,'Appendix 3 Rules'!$A$2:$A$17))))+(IF(Q373="",0,INDEX('Appendix 3 Rules'!$F$2:$F$18,MATCH(F373,'Appendix 3 Rules'!$A$2:$A$17))))+(IF(S373="",0,INDEX('Appendix 3 Rules'!$G$2:$G$18,MATCH(F373,'Appendix 3 Rules'!$A$2:$A$17))))+(IF(U373="",0,INDEX('Appendix 3 Rules'!$H$2:$H$18,MATCH(F373,'Appendix 3 Rules'!$A$2:$A$17))))+(IF(W373="",0,INDEX('Appendix 3 Rules'!$I$2:$I$18,MATCH(F373,'Appendix 3 Rules'!$A$2:$A$17))))+(IF(Y373="",0,INDEX('Appendix 3 Rules'!$J$2:$J$18,MATCH(F373,'Appendix 3 Rules'!$A$2:$A$17))))+(IF(AA373="",0,INDEX('Appendix 3 Rules'!$K$2:$K$18,MATCH(F373,'Appendix 3 Rules'!$A$2:$A$17))))+(IF(AC373="",0,INDEX('Appendix 3 Rules'!$L$2:$L$18,MATCH(F373,'Appendix 3 Rules'!$A$2:$A$17))))+(IF(AE373="",0,INDEX('Appendix 3 Rules'!$M$2:$M$18,MATCH(F373,'Appendix 3 Rules'!$A$2:$A$17))))+(IF(AG373="",0,INDEX('Appendix 3 Rules'!$N$2:$N$18,MATCH(F373,'Appendix 3 Rules'!$A$2:$A$17))))+(IF(F373="gc1",VLOOKUP(F373,'Appendix 3 Rules'!$A$1:$O$34,15)))+(IF(F373="gc2",VLOOKUP(F373,'Appendix 3 Rules'!$A$1:$O$34,15)))+(IF(F373="gc3",VLOOKUP(F373,'Appendix 3 Rules'!$A$1:$O$34,15)))+(IF(F373="gr1",VLOOKUP(F373,'Appendix 3 Rules'!$A$1:$O$34,15)))+(IF(F373="gr2",VLOOKUP(F373,'Appendix 3 Rules'!$A$1:$O$34,15)))+(IF(F373="gr3",VLOOKUP(F373,'Appendix 3 Rules'!$A$1:$O$34,15)))+(IF(F373="h1",VLOOKUP(F373,'Appendix 3 Rules'!$A$1:$O$34,15)))+(IF(F373="h2",VLOOKUP(F373,'Appendix 3 Rules'!$A$1:$O$34,15)))+(IF(F373="h3",VLOOKUP(F373,'Appendix 3 Rules'!$A$1:$O$34,15)))+(IF(F373="i1",VLOOKUP(F373,'Appendix 3 Rules'!$A$1:$O$34,15)))+(IF(F373="i2",VLOOKUP(F373,'Appendix 3 Rules'!$A$1:$O$34,15)))+(IF(F373="j1",VLOOKUP(F373,'Appendix 3 Rules'!$A$1:$O$34,15)))+(IF(F373="j2",VLOOKUP(F373,'Appendix 3 Rules'!$A$1:$O$34,15)))+(IF(F373="k",VLOOKUP(F373,'Appendix 3 Rules'!$A$1:$O$34,15)))+(IF(F373="l1",VLOOKUP(F373,'Appendix 3 Rules'!$A$1:$O$34,15)))+(IF(F373="l2",VLOOKUP(F373,'Appendix 3 Rules'!$A$1:$O$34,15)))+(IF(F373="m1",VLOOKUP(F373,'Appendix 3 Rules'!$A$1:$O$34,15)))+(IF(F373="m2",VLOOKUP(F373,'Appendix 3 Rules'!$A$1:$O$34,15)))+(IF(F373="m3",VLOOKUP(F373,'Appendix 3 Rules'!$A$1:$O$34,15)))+(IF(F373="n",VLOOKUP(F373,'Appendix 3 Rules'!$A$1:$O$34,15)))+(IF(F373="o",VLOOKUP(F373,'Appendix 3 Rules'!$A$1:$O$34,15)))+(IF(F373="p",VLOOKUP(F373,'Appendix 3 Rules'!$A$1:$O$34,15)))+(IF(F373="q",VLOOKUP(F373,'Appendix 3 Rules'!$A$1:$O$34,15)))+(IF(F373="r",VLOOKUP(F373,'Appendix 3 Rules'!$A$1:$O$34,15)))+(IF(F373="s",VLOOKUP(F373,'Appendix 3 Rules'!$A$1:$O$34,15)))+(IF(F373="t",VLOOKUP(F373,'Appendix 3 Rules'!$A$1:$O$34,15)))+(IF(F373="u",VLOOKUP(F373,'Appendix 3 Rules'!$A$1:$O$34,15))))))</f>
        <v/>
      </c>
      <c r="I373" s="12"/>
      <c r="J373" s="13"/>
      <c r="K373" s="12"/>
      <c r="L373" s="13"/>
      <c r="M373" s="12"/>
      <c r="N373" s="13"/>
      <c r="O373" s="12"/>
      <c r="P373" s="13"/>
      <c r="Q373" s="12"/>
      <c r="R373" s="13"/>
      <c r="S373" s="12"/>
      <c r="T373" s="13"/>
      <c r="U373" s="12"/>
      <c r="V373" s="13"/>
      <c r="W373" s="12"/>
      <c r="X373" s="13"/>
      <c r="Y373" s="12"/>
      <c r="Z373" s="13"/>
      <c r="AA373" s="12"/>
      <c r="AB373" s="13"/>
      <c r="AC373" s="8"/>
      <c r="AD373" s="13"/>
      <c r="AE373" s="8"/>
      <c r="AF373" s="13"/>
      <c r="AG373" s="8"/>
      <c r="AH373" s="13"/>
      <c r="AI373" s="13"/>
      <c r="AJ373" s="13"/>
      <c r="AK373" s="13"/>
      <c r="AL373" s="13"/>
      <c r="AM373" s="13" t="str">
        <f>IF(OR(AE373&lt;&gt;"",AG373&lt;&gt;""),"",IF(AND(F373&lt;&gt;"f",M373&lt;&gt;""),VLOOKUP(F373,'Appendix 3 Rules'!$A$1:$O$34,4,0),""))</f>
        <v/>
      </c>
      <c r="AN373" s="13" t="str">
        <f>IF(Q373="","",VLOOKUP(F373,'Appendix 3 Rules'!$A$1:$N$34,6,FALSE))</f>
        <v/>
      </c>
      <c r="AO373" s="13" t="str">
        <f>IF(AND(F373="f",U373&lt;&gt;""),VLOOKUP(F373,'Appendix 3 Rules'!$A$1:$N$34,8,FALSE),"")</f>
        <v/>
      </c>
    </row>
    <row r="374" spans="1:41" ht="18" customHeight="1" x14ac:dyDescent="0.2">
      <c r="A374" s="66"/>
      <c r="B374" s="70"/>
      <c r="C374" s="9"/>
      <c r="D374" s="10"/>
      <c r="E374" s="9"/>
      <c r="F374" s="8"/>
      <c r="G374" s="20" t="str">
        <f>IF(F374="","",SUMPRODUCT(IF(I374="",0,INDEX('Appendix 3 Rules'!$B$2:$B$18,MATCH(F374,'Appendix 3 Rules'!$A$2:$A$17))))+(IF(K374="",0,INDEX('Appendix 3 Rules'!$C$2:$C$18,MATCH(F374,'Appendix 3 Rules'!$A$2:$A$17))))+(IF(M374="",0,INDEX('Appendix 3 Rules'!$D$2:$D$18,MATCH(F374,'Appendix 3 Rules'!$A$2:$A$17))))+(IF(O374="",0,INDEX('Appendix 3 Rules'!$E$2:$E$18,MATCH(F374,'Appendix 3 Rules'!$A$2:$A$17))))+(IF(Q374="",0,INDEX('Appendix 3 Rules'!$F$2:$F$18,MATCH(F374,'Appendix 3 Rules'!$A$2:$A$17))))+(IF(S374="",0,INDEX('Appendix 3 Rules'!$G$2:$G$18,MATCH(F374,'Appendix 3 Rules'!$A$2:$A$17))))+(IF(U374="",0,INDEX('Appendix 3 Rules'!$H$2:$H$18,MATCH(F374,'Appendix 3 Rules'!$A$2:$A$17))))+(IF(W374="",0,INDEX('Appendix 3 Rules'!$I$2:$I$18,MATCH(F374,'Appendix 3 Rules'!$A$2:$A$17))))+(IF(Y374="",0,INDEX('Appendix 3 Rules'!$J$2:$J$18,MATCH(F374,'Appendix 3 Rules'!$A$2:$A$17))))+(IF(AA374="",0,INDEX('Appendix 3 Rules'!$K$2:$K$18,MATCH(F374,'Appendix 3 Rules'!$A$2:$A$17))))+(IF(AC374="",0,INDEX('Appendix 3 Rules'!$L$2:$L$18,MATCH(F374,'Appendix 3 Rules'!$A$2:$A$17))))+(IF(AE374="",0,INDEX('Appendix 3 Rules'!$M$2:$M$18,MATCH(F374,'Appendix 3 Rules'!$A$2:$A$17))))+(IF(AG374="",0,INDEX('Appendix 3 Rules'!$N$2:$N$18,MATCH(F374,'Appendix 3 Rules'!$A$2:$A$17))))+(IF(F374="gc1",VLOOKUP(F374,'Appendix 3 Rules'!$A$1:$O$34,15)))+(IF(F374="gc2",VLOOKUP(F374,'Appendix 3 Rules'!$A$1:$O$34,15)))+(IF(F374="gc3",VLOOKUP(F374,'Appendix 3 Rules'!$A$1:$O$34,15)))+(IF(F374="gr1",VLOOKUP(F374,'Appendix 3 Rules'!$A$1:$O$34,15)))+(IF(F374="gr2",VLOOKUP(F374,'Appendix 3 Rules'!$A$1:$O$34,15)))+(IF(F374="gr3",VLOOKUP(F374,'Appendix 3 Rules'!$A$1:$O$34,15)))+(IF(F374="h1",VLOOKUP(F374,'Appendix 3 Rules'!$A$1:$O$34,15)))+(IF(F374="h2",VLOOKUP(F374,'Appendix 3 Rules'!$A$1:$O$34,15)))+(IF(F374="h3",VLOOKUP(F374,'Appendix 3 Rules'!$A$1:$O$34,15)))+(IF(F374="i1",VLOOKUP(F374,'Appendix 3 Rules'!$A$1:$O$34,15)))+(IF(F374="i2",VLOOKUP(F374,'Appendix 3 Rules'!$A$1:$O$34,15)))+(IF(F374="j1",VLOOKUP(F374,'Appendix 3 Rules'!$A$1:$O$34,15)))+(IF(F374="j2",VLOOKUP(F374,'Appendix 3 Rules'!$A$1:$O$34,15)))+(IF(F374="k",VLOOKUP(F374,'Appendix 3 Rules'!$A$1:$O$34,15)))+(IF(F374="l1",VLOOKUP(F374,'Appendix 3 Rules'!$A$1:$O$34,15)))+(IF(F374="l2",VLOOKUP(F374,'Appendix 3 Rules'!$A$1:$O$34,15)))+(IF(F374="m1",VLOOKUP(F374,'Appendix 3 Rules'!$A$1:$O$34,15)))+(IF(F374="m2",VLOOKUP(F374,'Appendix 3 Rules'!$A$1:$O$34,15)))+(IF(F374="m3",VLOOKUP(F374,'Appendix 3 Rules'!$A$1:$O$34,15)))+(IF(F374="n",VLOOKUP(F374,'Appendix 3 Rules'!$A$1:$O$34,15)))+(IF(F374="o",VLOOKUP(F374,'Appendix 3 Rules'!$A$1:$O$34,15)))+(IF(F374="p",VLOOKUP(F374,'Appendix 3 Rules'!$A$1:$O$34,15)))+(IF(F374="q",VLOOKUP(F374,'Appendix 3 Rules'!$A$1:$O$34,15)))+(IF(F374="r",VLOOKUP(F374,'Appendix 3 Rules'!$A$1:$O$34,15)))+(IF(F374="s",VLOOKUP(F374,'Appendix 3 Rules'!$A$1:$O$34,15)))+(IF(F374="t",VLOOKUP(F374,'Appendix 3 Rules'!$A$1:$O$34,15)))+(IF(F374="u",VLOOKUP(F374,'Appendix 3 Rules'!$A$1:$O$34,15))))</f>
        <v/>
      </c>
      <c r="H374" s="61" t="str">
        <f>IF(F374="","",IF(OR(F374="d",F374="e",F374="gc1",F374="gc2",F374="gc3",F374="gr1",F374="gr2",F374="gr3",F374="h1",F374="h2",F374="h3",F374="i1",F374="i2",F374="j1",F374="j2",F374="k",F374="l1",F374="l2",F374="m1",F374="m2",F374="m3",F374="n",F374="o",F374="p",F374="q",F374="r",F374="s",F374="t",F374="u",F374="f"),MIN(G374,VLOOKUP(F374,'Appx 3 (Mass) Rules'!$A$1:$D$150,4,0)),MIN(G374,VLOOKUP(F374,'Appx 3 (Mass) Rules'!$A$1:$D$150,4,0),SUMPRODUCT(IF(I374="",0,INDEX('Appendix 3 Rules'!$B$2:$B$18,MATCH(F374,'Appendix 3 Rules'!$A$2:$A$17))))+(IF(K374="",0,INDEX('Appendix 3 Rules'!$C$2:$C$18,MATCH(F374,'Appendix 3 Rules'!$A$2:$A$17))))+(IF(M374="",0,INDEX('Appendix 3 Rules'!$D$2:$D$18,MATCH(F374,'Appendix 3 Rules'!$A$2:$A$17))))+(IF(O374="",0,INDEX('Appendix 3 Rules'!$E$2:$E$18,MATCH(F374,'Appendix 3 Rules'!$A$2:$A$17))))+(IF(Q374="",0,INDEX('Appendix 3 Rules'!$F$2:$F$18,MATCH(F374,'Appendix 3 Rules'!$A$2:$A$17))))+(IF(S374="",0,INDEX('Appendix 3 Rules'!$G$2:$G$18,MATCH(F374,'Appendix 3 Rules'!$A$2:$A$17))))+(IF(U374="",0,INDEX('Appendix 3 Rules'!$H$2:$H$18,MATCH(F374,'Appendix 3 Rules'!$A$2:$A$17))))+(IF(W374="",0,INDEX('Appendix 3 Rules'!$I$2:$I$18,MATCH(F374,'Appendix 3 Rules'!$A$2:$A$17))))+(IF(Y374="",0,INDEX('Appendix 3 Rules'!$J$2:$J$18,MATCH(F374,'Appendix 3 Rules'!$A$2:$A$17))))+(IF(AA374="",0,INDEX('Appendix 3 Rules'!$K$2:$K$18,MATCH(F374,'Appendix 3 Rules'!$A$2:$A$17))))+(IF(AC374="",0,INDEX('Appendix 3 Rules'!$L$2:$L$18,MATCH(F374,'Appendix 3 Rules'!$A$2:$A$17))))+(IF(AE374="",0,INDEX('Appendix 3 Rules'!$M$2:$M$18,MATCH(F374,'Appendix 3 Rules'!$A$2:$A$17))))+(IF(AG374="",0,INDEX('Appendix 3 Rules'!$N$2:$N$18,MATCH(F374,'Appendix 3 Rules'!$A$2:$A$17))))+(IF(F374="gc1",VLOOKUP(F374,'Appendix 3 Rules'!$A$1:$O$34,15)))+(IF(F374="gc2",VLOOKUP(F374,'Appendix 3 Rules'!$A$1:$O$34,15)))+(IF(F374="gc3",VLOOKUP(F374,'Appendix 3 Rules'!$A$1:$O$34,15)))+(IF(F374="gr1",VLOOKUP(F374,'Appendix 3 Rules'!$A$1:$O$34,15)))+(IF(F374="gr2",VLOOKUP(F374,'Appendix 3 Rules'!$A$1:$O$34,15)))+(IF(F374="gr3",VLOOKUP(F374,'Appendix 3 Rules'!$A$1:$O$34,15)))+(IF(F374="h1",VLOOKUP(F374,'Appendix 3 Rules'!$A$1:$O$34,15)))+(IF(F374="h2",VLOOKUP(F374,'Appendix 3 Rules'!$A$1:$O$34,15)))+(IF(F374="h3",VLOOKUP(F374,'Appendix 3 Rules'!$A$1:$O$34,15)))+(IF(F374="i1",VLOOKUP(F374,'Appendix 3 Rules'!$A$1:$O$34,15)))+(IF(F374="i2",VLOOKUP(F374,'Appendix 3 Rules'!$A$1:$O$34,15)))+(IF(F374="j1",VLOOKUP(F374,'Appendix 3 Rules'!$A$1:$O$34,15)))+(IF(F374="j2",VLOOKUP(F374,'Appendix 3 Rules'!$A$1:$O$34,15)))+(IF(F374="k",VLOOKUP(F374,'Appendix 3 Rules'!$A$1:$O$34,15)))+(IF(F374="l1",VLOOKUP(F374,'Appendix 3 Rules'!$A$1:$O$34,15)))+(IF(F374="l2",VLOOKUP(F374,'Appendix 3 Rules'!$A$1:$O$34,15)))+(IF(F374="m1",VLOOKUP(F374,'Appendix 3 Rules'!$A$1:$O$34,15)))+(IF(F374="m2",VLOOKUP(F374,'Appendix 3 Rules'!$A$1:$O$34,15)))+(IF(F374="m3",VLOOKUP(F374,'Appendix 3 Rules'!$A$1:$O$34,15)))+(IF(F374="n",VLOOKUP(F374,'Appendix 3 Rules'!$A$1:$O$34,15)))+(IF(F374="o",VLOOKUP(F374,'Appendix 3 Rules'!$A$1:$O$34,15)))+(IF(F374="p",VLOOKUP(F374,'Appendix 3 Rules'!$A$1:$O$34,15)))+(IF(F374="q",VLOOKUP(F374,'Appendix 3 Rules'!$A$1:$O$34,15)))+(IF(F374="r",VLOOKUP(F374,'Appendix 3 Rules'!$A$1:$O$34,15)))+(IF(F374="s",VLOOKUP(F374,'Appendix 3 Rules'!$A$1:$O$34,15)))+(IF(F374="t",VLOOKUP(F374,'Appendix 3 Rules'!$A$1:$O$34,15)))+(IF(F374="u",VLOOKUP(F374,'Appendix 3 Rules'!$A$1:$O$34,15))))))</f>
        <v/>
      </c>
      <c r="I374" s="11"/>
      <c r="J374" s="14"/>
      <c r="K374" s="11"/>
      <c r="L374" s="14"/>
      <c r="M374" s="11"/>
      <c r="N374" s="14"/>
      <c r="O374" s="11"/>
      <c r="P374" s="14"/>
      <c r="Q374" s="11"/>
      <c r="R374" s="14"/>
      <c r="S374" s="68"/>
      <c r="T374" s="14"/>
      <c r="U374" s="11"/>
      <c r="V374" s="14"/>
      <c r="W374" s="11"/>
      <c r="X374" s="14"/>
      <c r="Y374" s="69"/>
      <c r="Z374" s="14"/>
      <c r="AA374" s="69"/>
      <c r="AB374" s="14"/>
      <c r="AC374" s="8"/>
      <c r="AD374" s="13"/>
      <c r="AE374" s="8"/>
      <c r="AF374" s="13"/>
      <c r="AG374" s="8"/>
      <c r="AH374" s="13"/>
      <c r="AI374" s="13"/>
      <c r="AJ374" s="13"/>
      <c r="AK374" s="13"/>
      <c r="AL374" s="13"/>
      <c r="AM374" s="13" t="str">
        <f>IF(OR(AE374&lt;&gt;"",AG374&lt;&gt;""),"",IF(AND(F374&lt;&gt;"f",M374&lt;&gt;""),VLOOKUP(F374,'Appendix 3 Rules'!$A$1:$O$34,4,0),""))</f>
        <v/>
      </c>
      <c r="AN374" s="13" t="str">
        <f>IF(Q374="","",VLOOKUP(F374,'Appendix 3 Rules'!$A$1:$N$34,6,FALSE))</f>
        <v/>
      </c>
      <c r="AO374" s="13" t="str">
        <f>IF(AND(F374="f",U374&lt;&gt;""),VLOOKUP(F374,'Appendix 3 Rules'!$A$1:$N$34,8,FALSE),"")</f>
        <v/>
      </c>
    </row>
    <row r="375" spans="1:41" ht="18" customHeight="1" x14ac:dyDescent="0.2">
      <c r="B375" s="70"/>
      <c r="C375" s="9"/>
      <c r="D375" s="10"/>
      <c r="E375" s="9"/>
      <c r="F375" s="8"/>
      <c r="G375" s="20" t="str">
        <f>IF(F375="","",SUMPRODUCT(IF(I375="",0,INDEX('Appendix 3 Rules'!$B$2:$B$18,MATCH(F375,'Appendix 3 Rules'!$A$2:$A$17))))+(IF(K375="",0,INDEX('Appendix 3 Rules'!$C$2:$C$18,MATCH(F375,'Appendix 3 Rules'!$A$2:$A$17))))+(IF(M375="",0,INDEX('Appendix 3 Rules'!$D$2:$D$18,MATCH(F375,'Appendix 3 Rules'!$A$2:$A$17))))+(IF(O375="",0,INDEX('Appendix 3 Rules'!$E$2:$E$18,MATCH(F375,'Appendix 3 Rules'!$A$2:$A$17))))+(IF(Q375="",0,INDEX('Appendix 3 Rules'!$F$2:$F$18,MATCH(F375,'Appendix 3 Rules'!$A$2:$A$17))))+(IF(S375="",0,INDEX('Appendix 3 Rules'!$G$2:$G$18,MATCH(F375,'Appendix 3 Rules'!$A$2:$A$17))))+(IF(U375="",0,INDEX('Appendix 3 Rules'!$H$2:$H$18,MATCH(F375,'Appendix 3 Rules'!$A$2:$A$17))))+(IF(W375="",0,INDEX('Appendix 3 Rules'!$I$2:$I$18,MATCH(F375,'Appendix 3 Rules'!$A$2:$A$17))))+(IF(Y375="",0,INDEX('Appendix 3 Rules'!$J$2:$J$18,MATCH(F375,'Appendix 3 Rules'!$A$2:$A$17))))+(IF(AA375="",0,INDEX('Appendix 3 Rules'!$K$2:$K$18,MATCH(F375,'Appendix 3 Rules'!$A$2:$A$17))))+(IF(AC375="",0,INDEX('Appendix 3 Rules'!$L$2:$L$18,MATCH(F375,'Appendix 3 Rules'!$A$2:$A$17))))+(IF(AE375="",0,INDEX('Appendix 3 Rules'!$M$2:$M$18,MATCH(F375,'Appendix 3 Rules'!$A$2:$A$17))))+(IF(AG375="",0,INDEX('Appendix 3 Rules'!$N$2:$N$18,MATCH(F375,'Appendix 3 Rules'!$A$2:$A$17))))+(IF(F375="gc1",VLOOKUP(F375,'Appendix 3 Rules'!$A$1:$O$34,15)))+(IF(F375="gc2",VLOOKUP(F375,'Appendix 3 Rules'!$A$1:$O$34,15)))+(IF(F375="gc3",VLOOKUP(F375,'Appendix 3 Rules'!$A$1:$O$34,15)))+(IF(F375="gr1",VLOOKUP(F375,'Appendix 3 Rules'!$A$1:$O$34,15)))+(IF(F375="gr2",VLOOKUP(F375,'Appendix 3 Rules'!$A$1:$O$34,15)))+(IF(F375="gr3",VLOOKUP(F375,'Appendix 3 Rules'!$A$1:$O$34,15)))+(IF(F375="h1",VLOOKUP(F375,'Appendix 3 Rules'!$A$1:$O$34,15)))+(IF(F375="h2",VLOOKUP(F375,'Appendix 3 Rules'!$A$1:$O$34,15)))+(IF(F375="h3",VLOOKUP(F375,'Appendix 3 Rules'!$A$1:$O$34,15)))+(IF(F375="i1",VLOOKUP(F375,'Appendix 3 Rules'!$A$1:$O$34,15)))+(IF(F375="i2",VLOOKUP(F375,'Appendix 3 Rules'!$A$1:$O$34,15)))+(IF(F375="j1",VLOOKUP(F375,'Appendix 3 Rules'!$A$1:$O$34,15)))+(IF(F375="j2",VLOOKUP(F375,'Appendix 3 Rules'!$A$1:$O$34,15)))+(IF(F375="k",VLOOKUP(F375,'Appendix 3 Rules'!$A$1:$O$34,15)))+(IF(F375="l1",VLOOKUP(F375,'Appendix 3 Rules'!$A$1:$O$34,15)))+(IF(F375="l2",VLOOKUP(F375,'Appendix 3 Rules'!$A$1:$O$34,15)))+(IF(F375="m1",VLOOKUP(F375,'Appendix 3 Rules'!$A$1:$O$34,15)))+(IF(F375="m2",VLOOKUP(F375,'Appendix 3 Rules'!$A$1:$O$34,15)))+(IF(F375="m3",VLOOKUP(F375,'Appendix 3 Rules'!$A$1:$O$34,15)))+(IF(F375="n",VLOOKUP(F375,'Appendix 3 Rules'!$A$1:$O$34,15)))+(IF(F375="o",VLOOKUP(F375,'Appendix 3 Rules'!$A$1:$O$34,15)))+(IF(F375="p",VLOOKUP(F375,'Appendix 3 Rules'!$A$1:$O$34,15)))+(IF(F375="q",VLOOKUP(F375,'Appendix 3 Rules'!$A$1:$O$34,15)))+(IF(F375="r",VLOOKUP(F375,'Appendix 3 Rules'!$A$1:$O$34,15)))+(IF(F375="s",VLOOKUP(F375,'Appendix 3 Rules'!$A$1:$O$34,15)))+(IF(F375="t",VLOOKUP(F375,'Appendix 3 Rules'!$A$1:$O$34,15)))+(IF(F375="u",VLOOKUP(F375,'Appendix 3 Rules'!$A$1:$O$34,15))))</f>
        <v/>
      </c>
      <c r="H375" s="61" t="str">
        <f>IF(F375="","",IF(OR(F375="d",F375="e",F375="gc1",F375="gc2",F375="gc3",F375="gr1",F375="gr2",F375="gr3",F375="h1",F375="h2",F375="h3",F375="i1",F375="i2",F375="j1",F375="j2",F375="k",F375="l1",F375="l2",F375="m1",F375="m2",F375="m3",F375="n",F375="o",F375="p",F375="q",F375="r",F375="s",F375="t",F375="u",F375="f"),MIN(G375,VLOOKUP(F375,'Appx 3 (Mass) Rules'!$A$1:$D$150,4,0)),MIN(G375,VLOOKUP(F375,'Appx 3 (Mass) Rules'!$A$1:$D$150,4,0),SUMPRODUCT(IF(I375="",0,INDEX('Appendix 3 Rules'!$B$2:$B$18,MATCH(F375,'Appendix 3 Rules'!$A$2:$A$17))))+(IF(K375="",0,INDEX('Appendix 3 Rules'!$C$2:$C$18,MATCH(F375,'Appendix 3 Rules'!$A$2:$A$17))))+(IF(M375="",0,INDEX('Appendix 3 Rules'!$D$2:$D$18,MATCH(F375,'Appendix 3 Rules'!$A$2:$A$17))))+(IF(O375="",0,INDEX('Appendix 3 Rules'!$E$2:$E$18,MATCH(F375,'Appendix 3 Rules'!$A$2:$A$17))))+(IF(Q375="",0,INDEX('Appendix 3 Rules'!$F$2:$F$18,MATCH(F375,'Appendix 3 Rules'!$A$2:$A$17))))+(IF(S375="",0,INDEX('Appendix 3 Rules'!$G$2:$G$18,MATCH(F375,'Appendix 3 Rules'!$A$2:$A$17))))+(IF(U375="",0,INDEX('Appendix 3 Rules'!$H$2:$H$18,MATCH(F375,'Appendix 3 Rules'!$A$2:$A$17))))+(IF(W375="",0,INDEX('Appendix 3 Rules'!$I$2:$I$18,MATCH(F375,'Appendix 3 Rules'!$A$2:$A$17))))+(IF(Y375="",0,INDEX('Appendix 3 Rules'!$J$2:$J$18,MATCH(F375,'Appendix 3 Rules'!$A$2:$A$17))))+(IF(AA375="",0,INDEX('Appendix 3 Rules'!$K$2:$K$18,MATCH(F375,'Appendix 3 Rules'!$A$2:$A$17))))+(IF(AC375="",0,INDEX('Appendix 3 Rules'!$L$2:$L$18,MATCH(F375,'Appendix 3 Rules'!$A$2:$A$17))))+(IF(AE375="",0,INDEX('Appendix 3 Rules'!$M$2:$M$18,MATCH(F375,'Appendix 3 Rules'!$A$2:$A$17))))+(IF(AG375="",0,INDEX('Appendix 3 Rules'!$N$2:$N$18,MATCH(F375,'Appendix 3 Rules'!$A$2:$A$17))))+(IF(F375="gc1",VLOOKUP(F375,'Appendix 3 Rules'!$A$1:$O$34,15)))+(IF(F375="gc2",VLOOKUP(F375,'Appendix 3 Rules'!$A$1:$O$34,15)))+(IF(F375="gc3",VLOOKUP(F375,'Appendix 3 Rules'!$A$1:$O$34,15)))+(IF(F375="gr1",VLOOKUP(F375,'Appendix 3 Rules'!$A$1:$O$34,15)))+(IF(F375="gr2",VLOOKUP(F375,'Appendix 3 Rules'!$A$1:$O$34,15)))+(IF(F375="gr3",VLOOKUP(F375,'Appendix 3 Rules'!$A$1:$O$34,15)))+(IF(F375="h1",VLOOKUP(F375,'Appendix 3 Rules'!$A$1:$O$34,15)))+(IF(F375="h2",VLOOKUP(F375,'Appendix 3 Rules'!$A$1:$O$34,15)))+(IF(F375="h3",VLOOKUP(F375,'Appendix 3 Rules'!$A$1:$O$34,15)))+(IF(F375="i1",VLOOKUP(F375,'Appendix 3 Rules'!$A$1:$O$34,15)))+(IF(F375="i2",VLOOKUP(F375,'Appendix 3 Rules'!$A$1:$O$34,15)))+(IF(F375="j1",VLOOKUP(F375,'Appendix 3 Rules'!$A$1:$O$34,15)))+(IF(F375="j2",VLOOKUP(F375,'Appendix 3 Rules'!$A$1:$O$34,15)))+(IF(F375="k",VLOOKUP(F375,'Appendix 3 Rules'!$A$1:$O$34,15)))+(IF(F375="l1",VLOOKUP(F375,'Appendix 3 Rules'!$A$1:$O$34,15)))+(IF(F375="l2",VLOOKUP(F375,'Appendix 3 Rules'!$A$1:$O$34,15)))+(IF(F375="m1",VLOOKUP(F375,'Appendix 3 Rules'!$A$1:$O$34,15)))+(IF(F375="m2",VLOOKUP(F375,'Appendix 3 Rules'!$A$1:$O$34,15)))+(IF(F375="m3",VLOOKUP(F375,'Appendix 3 Rules'!$A$1:$O$34,15)))+(IF(F375="n",VLOOKUP(F375,'Appendix 3 Rules'!$A$1:$O$34,15)))+(IF(F375="o",VLOOKUP(F375,'Appendix 3 Rules'!$A$1:$O$34,15)))+(IF(F375="p",VLOOKUP(F375,'Appendix 3 Rules'!$A$1:$O$34,15)))+(IF(F375="q",VLOOKUP(F375,'Appendix 3 Rules'!$A$1:$O$34,15)))+(IF(F375="r",VLOOKUP(F375,'Appendix 3 Rules'!$A$1:$O$34,15)))+(IF(F375="s",VLOOKUP(F375,'Appendix 3 Rules'!$A$1:$O$34,15)))+(IF(F375="t",VLOOKUP(F375,'Appendix 3 Rules'!$A$1:$O$34,15)))+(IF(F375="u",VLOOKUP(F375,'Appendix 3 Rules'!$A$1:$O$34,15))))))</f>
        <v/>
      </c>
      <c r="I375" s="12"/>
      <c r="J375" s="13"/>
      <c r="K375" s="12"/>
      <c r="L375" s="13"/>
      <c r="M375" s="12"/>
      <c r="N375" s="13"/>
      <c r="O375" s="12"/>
      <c r="P375" s="13"/>
      <c r="Q375" s="12"/>
      <c r="R375" s="13"/>
      <c r="S375" s="12"/>
      <c r="T375" s="13"/>
      <c r="U375" s="12"/>
      <c r="V375" s="13"/>
      <c r="W375" s="12"/>
      <c r="X375" s="13"/>
      <c r="Y375" s="12"/>
      <c r="Z375" s="13"/>
      <c r="AA375" s="12"/>
      <c r="AB375" s="13"/>
      <c r="AC375" s="8"/>
      <c r="AD375" s="13"/>
      <c r="AE375" s="8"/>
      <c r="AF375" s="13"/>
      <c r="AG375" s="8"/>
      <c r="AH375" s="13"/>
      <c r="AI375" s="13"/>
      <c r="AJ375" s="13"/>
      <c r="AK375" s="13"/>
      <c r="AL375" s="13"/>
      <c r="AM375" s="13" t="str">
        <f>IF(OR(AE375&lt;&gt;"",AG375&lt;&gt;""),"",IF(AND(F375&lt;&gt;"f",M375&lt;&gt;""),VLOOKUP(F375,'Appendix 3 Rules'!$A$1:$O$34,4,0),""))</f>
        <v/>
      </c>
      <c r="AN375" s="13" t="str">
        <f>IF(Q375="","",VLOOKUP(F375,'Appendix 3 Rules'!$A$1:$N$34,6,FALSE))</f>
        <v/>
      </c>
      <c r="AO375" s="13" t="str">
        <f>IF(AND(F375="f",U375&lt;&gt;""),VLOOKUP(F375,'Appendix 3 Rules'!$A$1:$N$34,8,FALSE),"")</f>
        <v/>
      </c>
    </row>
    <row r="376" spans="1:41" ht="18" customHeight="1" x14ac:dyDescent="0.2">
      <c r="B376" s="70"/>
      <c r="C376" s="9"/>
      <c r="D376" s="10"/>
      <c r="E376" s="9"/>
      <c r="F376" s="8"/>
      <c r="G376" s="20" t="str">
        <f>IF(F376="","",SUMPRODUCT(IF(I376="",0,INDEX('Appendix 3 Rules'!$B$2:$B$18,MATCH(F376,'Appendix 3 Rules'!$A$2:$A$17))))+(IF(K376="",0,INDEX('Appendix 3 Rules'!$C$2:$C$18,MATCH(F376,'Appendix 3 Rules'!$A$2:$A$17))))+(IF(M376="",0,INDEX('Appendix 3 Rules'!$D$2:$D$18,MATCH(F376,'Appendix 3 Rules'!$A$2:$A$17))))+(IF(O376="",0,INDEX('Appendix 3 Rules'!$E$2:$E$18,MATCH(F376,'Appendix 3 Rules'!$A$2:$A$17))))+(IF(Q376="",0,INDEX('Appendix 3 Rules'!$F$2:$F$18,MATCH(F376,'Appendix 3 Rules'!$A$2:$A$17))))+(IF(S376="",0,INDEX('Appendix 3 Rules'!$G$2:$G$18,MATCH(F376,'Appendix 3 Rules'!$A$2:$A$17))))+(IF(U376="",0,INDEX('Appendix 3 Rules'!$H$2:$H$18,MATCH(F376,'Appendix 3 Rules'!$A$2:$A$17))))+(IF(W376="",0,INDEX('Appendix 3 Rules'!$I$2:$I$18,MATCH(F376,'Appendix 3 Rules'!$A$2:$A$17))))+(IF(Y376="",0,INDEX('Appendix 3 Rules'!$J$2:$J$18,MATCH(F376,'Appendix 3 Rules'!$A$2:$A$17))))+(IF(AA376="",0,INDEX('Appendix 3 Rules'!$K$2:$K$18,MATCH(F376,'Appendix 3 Rules'!$A$2:$A$17))))+(IF(AC376="",0,INDEX('Appendix 3 Rules'!$L$2:$L$18,MATCH(F376,'Appendix 3 Rules'!$A$2:$A$17))))+(IF(AE376="",0,INDEX('Appendix 3 Rules'!$M$2:$M$18,MATCH(F376,'Appendix 3 Rules'!$A$2:$A$17))))+(IF(AG376="",0,INDEX('Appendix 3 Rules'!$N$2:$N$18,MATCH(F376,'Appendix 3 Rules'!$A$2:$A$17))))+(IF(F376="gc1",VLOOKUP(F376,'Appendix 3 Rules'!$A$1:$O$34,15)))+(IF(F376="gc2",VLOOKUP(F376,'Appendix 3 Rules'!$A$1:$O$34,15)))+(IF(F376="gc3",VLOOKUP(F376,'Appendix 3 Rules'!$A$1:$O$34,15)))+(IF(F376="gr1",VLOOKUP(F376,'Appendix 3 Rules'!$A$1:$O$34,15)))+(IF(F376="gr2",VLOOKUP(F376,'Appendix 3 Rules'!$A$1:$O$34,15)))+(IF(F376="gr3",VLOOKUP(F376,'Appendix 3 Rules'!$A$1:$O$34,15)))+(IF(F376="h1",VLOOKUP(F376,'Appendix 3 Rules'!$A$1:$O$34,15)))+(IF(F376="h2",VLOOKUP(F376,'Appendix 3 Rules'!$A$1:$O$34,15)))+(IF(F376="h3",VLOOKUP(F376,'Appendix 3 Rules'!$A$1:$O$34,15)))+(IF(F376="i1",VLOOKUP(F376,'Appendix 3 Rules'!$A$1:$O$34,15)))+(IF(F376="i2",VLOOKUP(F376,'Appendix 3 Rules'!$A$1:$O$34,15)))+(IF(F376="j1",VLOOKUP(F376,'Appendix 3 Rules'!$A$1:$O$34,15)))+(IF(F376="j2",VLOOKUP(F376,'Appendix 3 Rules'!$A$1:$O$34,15)))+(IF(F376="k",VLOOKUP(F376,'Appendix 3 Rules'!$A$1:$O$34,15)))+(IF(F376="l1",VLOOKUP(F376,'Appendix 3 Rules'!$A$1:$O$34,15)))+(IF(F376="l2",VLOOKUP(F376,'Appendix 3 Rules'!$A$1:$O$34,15)))+(IF(F376="m1",VLOOKUP(F376,'Appendix 3 Rules'!$A$1:$O$34,15)))+(IF(F376="m2",VLOOKUP(F376,'Appendix 3 Rules'!$A$1:$O$34,15)))+(IF(F376="m3",VLOOKUP(F376,'Appendix 3 Rules'!$A$1:$O$34,15)))+(IF(F376="n",VLOOKUP(F376,'Appendix 3 Rules'!$A$1:$O$34,15)))+(IF(F376="o",VLOOKUP(F376,'Appendix 3 Rules'!$A$1:$O$34,15)))+(IF(F376="p",VLOOKUP(F376,'Appendix 3 Rules'!$A$1:$O$34,15)))+(IF(F376="q",VLOOKUP(F376,'Appendix 3 Rules'!$A$1:$O$34,15)))+(IF(F376="r",VLOOKUP(F376,'Appendix 3 Rules'!$A$1:$O$34,15)))+(IF(F376="s",VLOOKUP(F376,'Appendix 3 Rules'!$A$1:$O$34,15)))+(IF(F376="t",VLOOKUP(F376,'Appendix 3 Rules'!$A$1:$O$34,15)))+(IF(F376="u",VLOOKUP(F376,'Appendix 3 Rules'!$A$1:$O$34,15))))</f>
        <v/>
      </c>
      <c r="H376" s="61" t="str">
        <f>IF(F376="","",IF(OR(F376="d",F376="e",F376="gc1",F376="gc2",F376="gc3",F376="gr1",F376="gr2",F376="gr3",F376="h1",F376="h2",F376="h3",F376="i1",F376="i2",F376="j1",F376="j2",F376="k",F376="l1",F376="l2",F376="m1",F376="m2",F376="m3",F376="n",F376="o",F376="p",F376="q",F376="r",F376="s",F376="t",F376="u",F376="f"),MIN(G376,VLOOKUP(F376,'Appx 3 (Mass) Rules'!$A$1:$D$150,4,0)),MIN(G376,VLOOKUP(F376,'Appx 3 (Mass) Rules'!$A$1:$D$150,4,0),SUMPRODUCT(IF(I376="",0,INDEX('Appendix 3 Rules'!$B$2:$B$18,MATCH(F376,'Appendix 3 Rules'!$A$2:$A$17))))+(IF(K376="",0,INDEX('Appendix 3 Rules'!$C$2:$C$18,MATCH(F376,'Appendix 3 Rules'!$A$2:$A$17))))+(IF(M376="",0,INDEX('Appendix 3 Rules'!$D$2:$D$18,MATCH(F376,'Appendix 3 Rules'!$A$2:$A$17))))+(IF(O376="",0,INDEX('Appendix 3 Rules'!$E$2:$E$18,MATCH(F376,'Appendix 3 Rules'!$A$2:$A$17))))+(IF(Q376="",0,INDEX('Appendix 3 Rules'!$F$2:$F$18,MATCH(F376,'Appendix 3 Rules'!$A$2:$A$17))))+(IF(S376="",0,INDEX('Appendix 3 Rules'!$G$2:$G$18,MATCH(F376,'Appendix 3 Rules'!$A$2:$A$17))))+(IF(U376="",0,INDEX('Appendix 3 Rules'!$H$2:$H$18,MATCH(F376,'Appendix 3 Rules'!$A$2:$A$17))))+(IF(W376="",0,INDEX('Appendix 3 Rules'!$I$2:$I$18,MATCH(F376,'Appendix 3 Rules'!$A$2:$A$17))))+(IF(Y376="",0,INDEX('Appendix 3 Rules'!$J$2:$J$18,MATCH(F376,'Appendix 3 Rules'!$A$2:$A$17))))+(IF(AA376="",0,INDEX('Appendix 3 Rules'!$K$2:$K$18,MATCH(F376,'Appendix 3 Rules'!$A$2:$A$17))))+(IF(AC376="",0,INDEX('Appendix 3 Rules'!$L$2:$L$18,MATCH(F376,'Appendix 3 Rules'!$A$2:$A$17))))+(IF(AE376="",0,INDEX('Appendix 3 Rules'!$M$2:$M$18,MATCH(F376,'Appendix 3 Rules'!$A$2:$A$17))))+(IF(AG376="",0,INDEX('Appendix 3 Rules'!$N$2:$N$18,MATCH(F376,'Appendix 3 Rules'!$A$2:$A$17))))+(IF(F376="gc1",VLOOKUP(F376,'Appendix 3 Rules'!$A$1:$O$34,15)))+(IF(F376="gc2",VLOOKUP(F376,'Appendix 3 Rules'!$A$1:$O$34,15)))+(IF(F376="gc3",VLOOKUP(F376,'Appendix 3 Rules'!$A$1:$O$34,15)))+(IF(F376="gr1",VLOOKUP(F376,'Appendix 3 Rules'!$A$1:$O$34,15)))+(IF(F376="gr2",VLOOKUP(F376,'Appendix 3 Rules'!$A$1:$O$34,15)))+(IF(F376="gr3",VLOOKUP(F376,'Appendix 3 Rules'!$A$1:$O$34,15)))+(IF(F376="h1",VLOOKUP(F376,'Appendix 3 Rules'!$A$1:$O$34,15)))+(IF(F376="h2",VLOOKUP(F376,'Appendix 3 Rules'!$A$1:$O$34,15)))+(IF(F376="h3",VLOOKUP(F376,'Appendix 3 Rules'!$A$1:$O$34,15)))+(IF(F376="i1",VLOOKUP(F376,'Appendix 3 Rules'!$A$1:$O$34,15)))+(IF(F376="i2",VLOOKUP(F376,'Appendix 3 Rules'!$A$1:$O$34,15)))+(IF(F376="j1",VLOOKUP(F376,'Appendix 3 Rules'!$A$1:$O$34,15)))+(IF(F376="j2",VLOOKUP(F376,'Appendix 3 Rules'!$A$1:$O$34,15)))+(IF(F376="k",VLOOKUP(F376,'Appendix 3 Rules'!$A$1:$O$34,15)))+(IF(F376="l1",VLOOKUP(F376,'Appendix 3 Rules'!$A$1:$O$34,15)))+(IF(F376="l2",VLOOKUP(F376,'Appendix 3 Rules'!$A$1:$O$34,15)))+(IF(F376="m1",VLOOKUP(F376,'Appendix 3 Rules'!$A$1:$O$34,15)))+(IF(F376="m2",VLOOKUP(F376,'Appendix 3 Rules'!$A$1:$O$34,15)))+(IF(F376="m3",VLOOKUP(F376,'Appendix 3 Rules'!$A$1:$O$34,15)))+(IF(F376="n",VLOOKUP(F376,'Appendix 3 Rules'!$A$1:$O$34,15)))+(IF(F376="o",VLOOKUP(F376,'Appendix 3 Rules'!$A$1:$O$34,15)))+(IF(F376="p",VLOOKUP(F376,'Appendix 3 Rules'!$A$1:$O$34,15)))+(IF(F376="q",VLOOKUP(F376,'Appendix 3 Rules'!$A$1:$O$34,15)))+(IF(F376="r",VLOOKUP(F376,'Appendix 3 Rules'!$A$1:$O$34,15)))+(IF(F376="s",VLOOKUP(F376,'Appendix 3 Rules'!$A$1:$O$34,15)))+(IF(F376="t",VLOOKUP(F376,'Appendix 3 Rules'!$A$1:$O$34,15)))+(IF(F376="u",VLOOKUP(F376,'Appendix 3 Rules'!$A$1:$O$34,15))))))</f>
        <v/>
      </c>
      <c r="I376" s="11"/>
      <c r="J376" s="14"/>
      <c r="K376" s="11"/>
      <c r="L376" s="14"/>
      <c r="M376" s="11"/>
      <c r="N376" s="14"/>
      <c r="O376" s="11"/>
      <c r="P376" s="14"/>
      <c r="Q376" s="11"/>
      <c r="R376" s="14"/>
      <c r="S376" s="68"/>
      <c r="T376" s="14"/>
      <c r="U376" s="11"/>
      <c r="V376" s="14"/>
      <c r="W376" s="11"/>
      <c r="X376" s="14"/>
      <c r="Y376" s="69"/>
      <c r="Z376" s="14"/>
      <c r="AA376" s="69"/>
      <c r="AB376" s="14"/>
      <c r="AC376" s="8"/>
      <c r="AD376" s="13"/>
      <c r="AE376" s="8"/>
      <c r="AF376" s="13"/>
      <c r="AG376" s="8"/>
      <c r="AH376" s="13"/>
      <c r="AI376" s="13"/>
      <c r="AJ376" s="13"/>
      <c r="AK376" s="13"/>
      <c r="AL376" s="13"/>
      <c r="AM376" s="13" t="str">
        <f>IF(OR(AE376&lt;&gt;"",AG376&lt;&gt;""),"",IF(AND(F376&lt;&gt;"f",M376&lt;&gt;""),VLOOKUP(F376,'Appendix 3 Rules'!$A$1:$O$34,4,0),""))</f>
        <v/>
      </c>
      <c r="AN376" s="13" t="str">
        <f>IF(Q376="","",VLOOKUP(F376,'Appendix 3 Rules'!$A$1:$N$34,6,FALSE))</f>
        <v/>
      </c>
      <c r="AO376" s="13" t="str">
        <f>IF(AND(F376="f",U376&lt;&gt;""),VLOOKUP(F376,'Appendix 3 Rules'!$A$1:$N$34,8,FALSE),"")</f>
        <v/>
      </c>
    </row>
    <row r="377" spans="1:41" ht="18" customHeight="1" x14ac:dyDescent="0.2">
      <c r="B377" s="70"/>
      <c r="C377" s="9"/>
      <c r="D377" s="10"/>
      <c r="E377" s="9"/>
      <c r="F377" s="8"/>
      <c r="G377" s="20" t="str">
        <f>IF(F377="","",SUMPRODUCT(IF(I377="",0,INDEX('Appendix 3 Rules'!$B$2:$B$18,MATCH(F377,'Appendix 3 Rules'!$A$2:$A$17))))+(IF(K377="",0,INDEX('Appendix 3 Rules'!$C$2:$C$18,MATCH(F377,'Appendix 3 Rules'!$A$2:$A$17))))+(IF(M377="",0,INDEX('Appendix 3 Rules'!$D$2:$D$18,MATCH(F377,'Appendix 3 Rules'!$A$2:$A$17))))+(IF(O377="",0,INDEX('Appendix 3 Rules'!$E$2:$E$18,MATCH(F377,'Appendix 3 Rules'!$A$2:$A$17))))+(IF(Q377="",0,INDEX('Appendix 3 Rules'!$F$2:$F$18,MATCH(F377,'Appendix 3 Rules'!$A$2:$A$17))))+(IF(S377="",0,INDEX('Appendix 3 Rules'!$G$2:$G$18,MATCH(F377,'Appendix 3 Rules'!$A$2:$A$17))))+(IF(U377="",0,INDEX('Appendix 3 Rules'!$H$2:$H$18,MATCH(F377,'Appendix 3 Rules'!$A$2:$A$17))))+(IF(W377="",0,INDEX('Appendix 3 Rules'!$I$2:$I$18,MATCH(F377,'Appendix 3 Rules'!$A$2:$A$17))))+(IF(Y377="",0,INDEX('Appendix 3 Rules'!$J$2:$J$18,MATCH(F377,'Appendix 3 Rules'!$A$2:$A$17))))+(IF(AA377="",0,INDEX('Appendix 3 Rules'!$K$2:$K$18,MATCH(F377,'Appendix 3 Rules'!$A$2:$A$17))))+(IF(AC377="",0,INDEX('Appendix 3 Rules'!$L$2:$L$18,MATCH(F377,'Appendix 3 Rules'!$A$2:$A$17))))+(IF(AE377="",0,INDEX('Appendix 3 Rules'!$M$2:$M$18,MATCH(F377,'Appendix 3 Rules'!$A$2:$A$17))))+(IF(AG377="",0,INDEX('Appendix 3 Rules'!$N$2:$N$18,MATCH(F377,'Appendix 3 Rules'!$A$2:$A$17))))+(IF(F377="gc1",VLOOKUP(F377,'Appendix 3 Rules'!$A$1:$O$34,15)))+(IF(F377="gc2",VLOOKUP(F377,'Appendix 3 Rules'!$A$1:$O$34,15)))+(IF(F377="gc3",VLOOKUP(F377,'Appendix 3 Rules'!$A$1:$O$34,15)))+(IF(F377="gr1",VLOOKUP(F377,'Appendix 3 Rules'!$A$1:$O$34,15)))+(IF(F377="gr2",VLOOKUP(F377,'Appendix 3 Rules'!$A$1:$O$34,15)))+(IF(F377="gr3",VLOOKUP(F377,'Appendix 3 Rules'!$A$1:$O$34,15)))+(IF(F377="h1",VLOOKUP(F377,'Appendix 3 Rules'!$A$1:$O$34,15)))+(IF(F377="h2",VLOOKUP(F377,'Appendix 3 Rules'!$A$1:$O$34,15)))+(IF(F377="h3",VLOOKUP(F377,'Appendix 3 Rules'!$A$1:$O$34,15)))+(IF(F377="i1",VLOOKUP(F377,'Appendix 3 Rules'!$A$1:$O$34,15)))+(IF(F377="i2",VLOOKUP(F377,'Appendix 3 Rules'!$A$1:$O$34,15)))+(IF(F377="j1",VLOOKUP(F377,'Appendix 3 Rules'!$A$1:$O$34,15)))+(IF(F377="j2",VLOOKUP(F377,'Appendix 3 Rules'!$A$1:$O$34,15)))+(IF(F377="k",VLOOKUP(F377,'Appendix 3 Rules'!$A$1:$O$34,15)))+(IF(F377="l1",VLOOKUP(F377,'Appendix 3 Rules'!$A$1:$O$34,15)))+(IF(F377="l2",VLOOKUP(F377,'Appendix 3 Rules'!$A$1:$O$34,15)))+(IF(F377="m1",VLOOKUP(F377,'Appendix 3 Rules'!$A$1:$O$34,15)))+(IF(F377="m2",VLOOKUP(F377,'Appendix 3 Rules'!$A$1:$O$34,15)))+(IF(F377="m3",VLOOKUP(F377,'Appendix 3 Rules'!$A$1:$O$34,15)))+(IF(F377="n",VLOOKUP(F377,'Appendix 3 Rules'!$A$1:$O$34,15)))+(IF(F377="o",VLOOKUP(F377,'Appendix 3 Rules'!$A$1:$O$34,15)))+(IF(F377="p",VLOOKUP(F377,'Appendix 3 Rules'!$A$1:$O$34,15)))+(IF(F377="q",VLOOKUP(F377,'Appendix 3 Rules'!$A$1:$O$34,15)))+(IF(F377="r",VLOOKUP(F377,'Appendix 3 Rules'!$A$1:$O$34,15)))+(IF(F377="s",VLOOKUP(F377,'Appendix 3 Rules'!$A$1:$O$34,15)))+(IF(F377="t",VLOOKUP(F377,'Appendix 3 Rules'!$A$1:$O$34,15)))+(IF(F377="u",VLOOKUP(F377,'Appendix 3 Rules'!$A$1:$O$34,15))))</f>
        <v/>
      </c>
      <c r="H377" s="61" t="str">
        <f>IF(F377="","",IF(OR(F377="d",F377="e",F377="gc1",F377="gc2",F377="gc3",F377="gr1",F377="gr2",F377="gr3",F377="h1",F377="h2",F377="h3",F377="i1",F377="i2",F377="j1",F377="j2",F377="k",F377="l1",F377="l2",F377="m1",F377="m2",F377="m3",F377="n",F377="o",F377="p",F377="q",F377="r",F377="s",F377="t",F377="u",F377="f"),MIN(G377,VLOOKUP(F377,'Appx 3 (Mass) Rules'!$A$1:$D$150,4,0)),MIN(G377,VLOOKUP(F377,'Appx 3 (Mass) Rules'!$A$1:$D$150,4,0),SUMPRODUCT(IF(I377="",0,INDEX('Appendix 3 Rules'!$B$2:$B$18,MATCH(F377,'Appendix 3 Rules'!$A$2:$A$17))))+(IF(K377="",0,INDEX('Appendix 3 Rules'!$C$2:$C$18,MATCH(F377,'Appendix 3 Rules'!$A$2:$A$17))))+(IF(M377="",0,INDEX('Appendix 3 Rules'!$D$2:$D$18,MATCH(F377,'Appendix 3 Rules'!$A$2:$A$17))))+(IF(O377="",0,INDEX('Appendix 3 Rules'!$E$2:$E$18,MATCH(F377,'Appendix 3 Rules'!$A$2:$A$17))))+(IF(Q377="",0,INDEX('Appendix 3 Rules'!$F$2:$F$18,MATCH(F377,'Appendix 3 Rules'!$A$2:$A$17))))+(IF(S377="",0,INDEX('Appendix 3 Rules'!$G$2:$G$18,MATCH(F377,'Appendix 3 Rules'!$A$2:$A$17))))+(IF(U377="",0,INDEX('Appendix 3 Rules'!$H$2:$H$18,MATCH(F377,'Appendix 3 Rules'!$A$2:$A$17))))+(IF(W377="",0,INDEX('Appendix 3 Rules'!$I$2:$I$18,MATCH(F377,'Appendix 3 Rules'!$A$2:$A$17))))+(IF(Y377="",0,INDEX('Appendix 3 Rules'!$J$2:$J$18,MATCH(F377,'Appendix 3 Rules'!$A$2:$A$17))))+(IF(AA377="",0,INDEX('Appendix 3 Rules'!$K$2:$K$18,MATCH(F377,'Appendix 3 Rules'!$A$2:$A$17))))+(IF(AC377="",0,INDEX('Appendix 3 Rules'!$L$2:$L$18,MATCH(F377,'Appendix 3 Rules'!$A$2:$A$17))))+(IF(AE377="",0,INDEX('Appendix 3 Rules'!$M$2:$M$18,MATCH(F377,'Appendix 3 Rules'!$A$2:$A$17))))+(IF(AG377="",0,INDEX('Appendix 3 Rules'!$N$2:$N$18,MATCH(F377,'Appendix 3 Rules'!$A$2:$A$17))))+(IF(F377="gc1",VLOOKUP(F377,'Appendix 3 Rules'!$A$1:$O$34,15)))+(IF(F377="gc2",VLOOKUP(F377,'Appendix 3 Rules'!$A$1:$O$34,15)))+(IF(F377="gc3",VLOOKUP(F377,'Appendix 3 Rules'!$A$1:$O$34,15)))+(IF(F377="gr1",VLOOKUP(F377,'Appendix 3 Rules'!$A$1:$O$34,15)))+(IF(F377="gr2",VLOOKUP(F377,'Appendix 3 Rules'!$A$1:$O$34,15)))+(IF(F377="gr3",VLOOKUP(F377,'Appendix 3 Rules'!$A$1:$O$34,15)))+(IF(F377="h1",VLOOKUP(F377,'Appendix 3 Rules'!$A$1:$O$34,15)))+(IF(F377="h2",VLOOKUP(F377,'Appendix 3 Rules'!$A$1:$O$34,15)))+(IF(F377="h3",VLOOKUP(F377,'Appendix 3 Rules'!$A$1:$O$34,15)))+(IF(F377="i1",VLOOKUP(F377,'Appendix 3 Rules'!$A$1:$O$34,15)))+(IF(F377="i2",VLOOKUP(F377,'Appendix 3 Rules'!$A$1:$O$34,15)))+(IF(F377="j1",VLOOKUP(F377,'Appendix 3 Rules'!$A$1:$O$34,15)))+(IF(F377="j2",VLOOKUP(F377,'Appendix 3 Rules'!$A$1:$O$34,15)))+(IF(F377="k",VLOOKUP(F377,'Appendix 3 Rules'!$A$1:$O$34,15)))+(IF(F377="l1",VLOOKUP(F377,'Appendix 3 Rules'!$A$1:$O$34,15)))+(IF(F377="l2",VLOOKUP(F377,'Appendix 3 Rules'!$A$1:$O$34,15)))+(IF(F377="m1",VLOOKUP(F377,'Appendix 3 Rules'!$A$1:$O$34,15)))+(IF(F377="m2",VLOOKUP(F377,'Appendix 3 Rules'!$A$1:$O$34,15)))+(IF(F377="m3",VLOOKUP(F377,'Appendix 3 Rules'!$A$1:$O$34,15)))+(IF(F377="n",VLOOKUP(F377,'Appendix 3 Rules'!$A$1:$O$34,15)))+(IF(F377="o",VLOOKUP(F377,'Appendix 3 Rules'!$A$1:$O$34,15)))+(IF(F377="p",VLOOKUP(F377,'Appendix 3 Rules'!$A$1:$O$34,15)))+(IF(F377="q",VLOOKUP(F377,'Appendix 3 Rules'!$A$1:$O$34,15)))+(IF(F377="r",VLOOKUP(F377,'Appendix 3 Rules'!$A$1:$O$34,15)))+(IF(F377="s",VLOOKUP(F377,'Appendix 3 Rules'!$A$1:$O$34,15)))+(IF(F377="t",VLOOKUP(F377,'Appendix 3 Rules'!$A$1:$O$34,15)))+(IF(F377="u",VLOOKUP(F377,'Appendix 3 Rules'!$A$1:$O$34,15))))))</f>
        <v/>
      </c>
      <c r="I377" s="12"/>
      <c r="J377" s="13"/>
      <c r="K377" s="12"/>
      <c r="L377" s="13"/>
      <c r="M377" s="12"/>
      <c r="N377" s="13"/>
      <c r="O377" s="12"/>
      <c r="P377" s="13"/>
      <c r="Q377" s="12"/>
      <c r="R377" s="13"/>
      <c r="S377" s="12"/>
      <c r="T377" s="13"/>
      <c r="U377" s="12"/>
      <c r="V377" s="13"/>
      <c r="W377" s="12"/>
      <c r="X377" s="13"/>
      <c r="Y377" s="12"/>
      <c r="Z377" s="13"/>
      <c r="AA377" s="12"/>
      <c r="AB377" s="13"/>
      <c r="AC377" s="8"/>
      <c r="AD377" s="13"/>
      <c r="AE377" s="8"/>
      <c r="AF377" s="13"/>
      <c r="AG377" s="8"/>
      <c r="AH377" s="13"/>
      <c r="AI377" s="13"/>
      <c r="AJ377" s="13"/>
      <c r="AK377" s="13"/>
      <c r="AL377" s="13"/>
      <c r="AM377" s="13" t="str">
        <f>IF(OR(AE377&lt;&gt;"",AG377&lt;&gt;""),"",IF(AND(F377&lt;&gt;"f",M377&lt;&gt;""),VLOOKUP(F377,'Appendix 3 Rules'!$A$1:$O$34,4,0),""))</f>
        <v/>
      </c>
      <c r="AN377" s="13" t="str">
        <f>IF(Q377="","",VLOOKUP(F377,'Appendix 3 Rules'!$A$1:$N$34,6,FALSE))</f>
        <v/>
      </c>
      <c r="AO377" s="13" t="str">
        <f>IF(AND(F377="f",U377&lt;&gt;""),VLOOKUP(F377,'Appendix 3 Rules'!$A$1:$N$34,8,FALSE),"")</f>
        <v/>
      </c>
    </row>
    <row r="378" spans="1:41" ht="18" customHeight="1" x14ac:dyDescent="0.2">
      <c r="B378" s="70"/>
      <c r="C378" s="9"/>
      <c r="D378" s="10"/>
      <c r="E378" s="9"/>
      <c r="F378" s="8"/>
      <c r="G378" s="20" t="str">
        <f>IF(F378="","",SUMPRODUCT(IF(I378="",0,INDEX('Appendix 3 Rules'!$B$2:$B$18,MATCH(F378,'Appendix 3 Rules'!$A$2:$A$17))))+(IF(K378="",0,INDEX('Appendix 3 Rules'!$C$2:$C$18,MATCH(F378,'Appendix 3 Rules'!$A$2:$A$17))))+(IF(M378="",0,INDEX('Appendix 3 Rules'!$D$2:$D$18,MATCH(F378,'Appendix 3 Rules'!$A$2:$A$17))))+(IF(O378="",0,INDEX('Appendix 3 Rules'!$E$2:$E$18,MATCH(F378,'Appendix 3 Rules'!$A$2:$A$17))))+(IF(Q378="",0,INDEX('Appendix 3 Rules'!$F$2:$F$18,MATCH(F378,'Appendix 3 Rules'!$A$2:$A$17))))+(IF(S378="",0,INDEX('Appendix 3 Rules'!$G$2:$G$18,MATCH(F378,'Appendix 3 Rules'!$A$2:$A$17))))+(IF(U378="",0,INDEX('Appendix 3 Rules'!$H$2:$H$18,MATCH(F378,'Appendix 3 Rules'!$A$2:$A$17))))+(IF(W378="",0,INDEX('Appendix 3 Rules'!$I$2:$I$18,MATCH(F378,'Appendix 3 Rules'!$A$2:$A$17))))+(IF(Y378="",0,INDEX('Appendix 3 Rules'!$J$2:$J$18,MATCH(F378,'Appendix 3 Rules'!$A$2:$A$17))))+(IF(AA378="",0,INDEX('Appendix 3 Rules'!$K$2:$K$18,MATCH(F378,'Appendix 3 Rules'!$A$2:$A$17))))+(IF(AC378="",0,INDEX('Appendix 3 Rules'!$L$2:$L$18,MATCH(F378,'Appendix 3 Rules'!$A$2:$A$17))))+(IF(AE378="",0,INDEX('Appendix 3 Rules'!$M$2:$M$18,MATCH(F378,'Appendix 3 Rules'!$A$2:$A$17))))+(IF(AG378="",0,INDEX('Appendix 3 Rules'!$N$2:$N$18,MATCH(F378,'Appendix 3 Rules'!$A$2:$A$17))))+(IF(F378="gc1",VLOOKUP(F378,'Appendix 3 Rules'!$A$1:$O$34,15)))+(IF(F378="gc2",VLOOKUP(F378,'Appendix 3 Rules'!$A$1:$O$34,15)))+(IF(F378="gc3",VLOOKUP(F378,'Appendix 3 Rules'!$A$1:$O$34,15)))+(IF(F378="gr1",VLOOKUP(F378,'Appendix 3 Rules'!$A$1:$O$34,15)))+(IF(F378="gr2",VLOOKUP(F378,'Appendix 3 Rules'!$A$1:$O$34,15)))+(IF(F378="gr3",VLOOKUP(F378,'Appendix 3 Rules'!$A$1:$O$34,15)))+(IF(F378="h1",VLOOKUP(F378,'Appendix 3 Rules'!$A$1:$O$34,15)))+(IF(F378="h2",VLOOKUP(F378,'Appendix 3 Rules'!$A$1:$O$34,15)))+(IF(F378="h3",VLOOKUP(F378,'Appendix 3 Rules'!$A$1:$O$34,15)))+(IF(F378="i1",VLOOKUP(F378,'Appendix 3 Rules'!$A$1:$O$34,15)))+(IF(F378="i2",VLOOKUP(F378,'Appendix 3 Rules'!$A$1:$O$34,15)))+(IF(F378="j1",VLOOKUP(F378,'Appendix 3 Rules'!$A$1:$O$34,15)))+(IF(F378="j2",VLOOKUP(F378,'Appendix 3 Rules'!$A$1:$O$34,15)))+(IF(F378="k",VLOOKUP(F378,'Appendix 3 Rules'!$A$1:$O$34,15)))+(IF(F378="l1",VLOOKUP(F378,'Appendix 3 Rules'!$A$1:$O$34,15)))+(IF(F378="l2",VLOOKUP(F378,'Appendix 3 Rules'!$A$1:$O$34,15)))+(IF(F378="m1",VLOOKUP(F378,'Appendix 3 Rules'!$A$1:$O$34,15)))+(IF(F378="m2",VLOOKUP(F378,'Appendix 3 Rules'!$A$1:$O$34,15)))+(IF(F378="m3",VLOOKUP(F378,'Appendix 3 Rules'!$A$1:$O$34,15)))+(IF(F378="n",VLOOKUP(F378,'Appendix 3 Rules'!$A$1:$O$34,15)))+(IF(F378="o",VLOOKUP(F378,'Appendix 3 Rules'!$A$1:$O$34,15)))+(IF(F378="p",VLOOKUP(F378,'Appendix 3 Rules'!$A$1:$O$34,15)))+(IF(F378="q",VLOOKUP(F378,'Appendix 3 Rules'!$A$1:$O$34,15)))+(IF(F378="r",VLOOKUP(F378,'Appendix 3 Rules'!$A$1:$O$34,15)))+(IF(F378="s",VLOOKUP(F378,'Appendix 3 Rules'!$A$1:$O$34,15)))+(IF(F378="t",VLOOKUP(F378,'Appendix 3 Rules'!$A$1:$O$34,15)))+(IF(F378="u",VLOOKUP(F378,'Appendix 3 Rules'!$A$1:$O$34,15))))</f>
        <v/>
      </c>
      <c r="H378" s="61" t="str">
        <f>IF(F378="","",IF(OR(F378="d",F378="e",F378="gc1",F378="gc2",F378="gc3",F378="gr1",F378="gr2",F378="gr3",F378="h1",F378="h2",F378="h3",F378="i1",F378="i2",F378="j1",F378="j2",F378="k",F378="l1",F378="l2",F378="m1",F378="m2",F378="m3",F378="n",F378="o",F378="p",F378="q",F378="r",F378="s",F378="t",F378="u",F378="f"),MIN(G378,VLOOKUP(F378,'Appx 3 (Mass) Rules'!$A$1:$D$150,4,0)),MIN(G378,VLOOKUP(F378,'Appx 3 (Mass) Rules'!$A$1:$D$150,4,0),SUMPRODUCT(IF(I378="",0,INDEX('Appendix 3 Rules'!$B$2:$B$18,MATCH(F378,'Appendix 3 Rules'!$A$2:$A$17))))+(IF(K378="",0,INDEX('Appendix 3 Rules'!$C$2:$C$18,MATCH(F378,'Appendix 3 Rules'!$A$2:$A$17))))+(IF(M378="",0,INDEX('Appendix 3 Rules'!$D$2:$D$18,MATCH(F378,'Appendix 3 Rules'!$A$2:$A$17))))+(IF(O378="",0,INDEX('Appendix 3 Rules'!$E$2:$E$18,MATCH(F378,'Appendix 3 Rules'!$A$2:$A$17))))+(IF(Q378="",0,INDEX('Appendix 3 Rules'!$F$2:$F$18,MATCH(F378,'Appendix 3 Rules'!$A$2:$A$17))))+(IF(S378="",0,INDEX('Appendix 3 Rules'!$G$2:$G$18,MATCH(F378,'Appendix 3 Rules'!$A$2:$A$17))))+(IF(U378="",0,INDEX('Appendix 3 Rules'!$H$2:$H$18,MATCH(F378,'Appendix 3 Rules'!$A$2:$A$17))))+(IF(W378="",0,INDEX('Appendix 3 Rules'!$I$2:$I$18,MATCH(F378,'Appendix 3 Rules'!$A$2:$A$17))))+(IF(Y378="",0,INDEX('Appendix 3 Rules'!$J$2:$J$18,MATCH(F378,'Appendix 3 Rules'!$A$2:$A$17))))+(IF(AA378="",0,INDEX('Appendix 3 Rules'!$K$2:$K$18,MATCH(F378,'Appendix 3 Rules'!$A$2:$A$17))))+(IF(AC378="",0,INDEX('Appendix 3 Rules'!$L$2:$L$18,MATCH(F378,'Appendix 3 Rules'!$A$2:$A$17))))+(IF(AE378="",0,INDEX('Appendix 3 Rules'!$M$2:$M$18,MATCH(F378,'Appendix 3 Rules'!$A$2:$A$17))))+(IF(AG378="",0,INDEX('Appendix 3 Rules'!$N$2:$N$18,MATCH(F378,'Appendix 3 Rules'!$A$2:$A$17))))+(IF(F378="gc1",VLOOKUP(F378,'Appendix 3 Rules'!$A$1:$O$34,15)))+(IF(F378="gc2",VLOOKUP(F378,'Appendix 3 Rules'!$A$1:$O$34,15)))+(IF(F378="gc3",VLOOKUP(F378,'Appendix 3 Rules'!$A$1:$O$34,15)))+(IF(F378="gr1",VLOOKUP(F378,'Appendix 3 Rules'!$A$1:$O$34,15)))+(IF(F378="gr2",VLOOKUP(F378,'Appendix 3 Rules'!$A$1:$O$34,15)))+(IF(F378="gr3",VLOOKUP(F378,'Appendix 3 Rules'!$A$1:$O$34,15)))+(IF(F378="h1",VLOOKUP(F378,'Appendix 3 Rules'!$A$1:$O$34,15)))+(IF(F378="h2",VLOOKUP(F378,'Appendix 3 Rules'!$A$1:$O$34,15)))+(IF(F378="h3",VLOOKUP(F378,'Appendix 3 Rules'!$A$1:$O$34,15)))+(IF(F378="i1",VLOOKUP(F378,'Appendix 3 Rules'!$A$1:$O$34,15)))+(IF(F378="i2",VLOOKUP(F378,'Appendix 3 Rules'!$A$1:$O$34,15)))+(IF(F378="j1",VLOOKUP(F378,'Appendix 3 Rules'!$A$1:$O$34,15)))+(IF(F378="j2",VLOOKUP(F378,'Appendix 3 Rules'!$A$1:$O$34,15)))+(IF(F378="k",VLOOKUP(F378,'Appendix 3 Rules'!$A$1:$O$34,15)))+(IF(F378="l1",VLOOKUP(F378,'Appendix 3 Rules'!$A$1:$O$34,15)))+(IF(F378="l2",VLOOKUP(F378,'Appendix 3 Rules'!$A$1:$O$34,15)))+(IF(F378="m1",VLOOKUP(F378,'Appendix 3 Rules'!$A$1:$O$34,15)))+(IF(F378="m2",VLOOKUP(F378,'Appendix 3 Rules'!$A$1:$O$34,15)))+(IF(F378="m3",VLOOKUP(F378,'Appendix 3 Rules'!$A$1:$O$34,15)))+(IF(F378="n",VLOOKUP(F378,'Appendix 3 Rules'!$A$1:$O$34,15)))+(IF(F378="o",VLOOKUP(F378,'Appendix 3 Rules'!$A$1:$O$34,15)))+(IF(F378="p",VLOOKUP(F378,'Appendix 3 Rules'!$A$1:$O$34,15)))+(IF(F378="q",VLOOKUP(F378,'Appendix 3 Rules'!$A$1:$O$34,15)))+(IF(F378="r",VLOOKUP(F378,'Appendix 3 Rules'!$A$1:$O$34,15)))+(IF(F378="s",VLOOKUP(F378,'Appendix 3 Rules'!$A$1:$O$34,15)))+(IF(F378="t",VLOOKUP(F378,'Appendix 3 Rules'!$A$1:$O$34,15)))+(IF(F378="u",VLOOKUP(F378,'Appendix 3 Rules'!$A$1:$O$34,15))))))</f>
        <v/>
      </c>
      <c r="I378" s="11"/>
      <c r="J378" s="14"/>
      <c r="K378" s="11"/>
      <c r="L378" s="14"/>
      <c r="M378" s="11"/>
      <c r="N378" s="14"/>
      <c r="O378" s="11"/>
      <c r="P378" s="14"/>
      <c r="Q378" s="11"/>
      <c r="R378" s="14"/>
      <c r="S378" s="68"/>
      <c r="T378" s="14"/>
      <c r="U378" s="11"/>
      <c r="V378" s="14"/>
      <c r="W378" s="11"/>
      <c r="X378" s="14"/>
      <c r="Y378" s="69"/>
      <c r="Z378" s="14"/>
      <c r="AA378" s="69"/>
      <c r="AB378" s="14"/>
      <c r="AC378" s="8"/>
      <c r="AD378" s="13"/>
      <c r="AE378" s="8"/>
      <c r="AF378" s="13"/>
      <c r="AG378" s="8"/>
      <c r="AH378" s="13"/>
      <c r="AI378" s="13"/>
      <c r="AJ378" s="13"/>
      <c r="AK378" s="13"/>
      <c r="AL378" s="13"/>
      <c r="AM378" s="13" t="str">
        <f>IF(OR(AE378&lt;&gt;"",AG378&lt;&gt;""),"",IF(AND(F378&lt;&gt;"f",M378&lt;&gt;""),VLOOKUP(F378,'Appendix 3 Rules'!$A$1:$O$34,4,0),""))</f>
        <v/>
      </c>
      <c r="AN378" s="13" t="str">
        <f>IF(Q378="","",VLOOKUP(F378,'Appendix 3 Rules'!$A$1:$N$34,6,FALSE))</f>
        <v/>
      </c>
      <c r="AO378" s="13" t="str">
        <f>IF(AND(F378="f",U378&lt;&gt;""),VLOOKUP(F378,'Appendix 3 Rules'!$A$1:$N$34,8,FALSE),"")</f>
        <v/>
      </c>
    </row>
    <row r="379" spans="1:41" ht="18" customHeight="1" x14ac:dyDescent="0.2">
      <c r="B379" s="70"/>
      <c r="C379" s="9"/>
      <c r="D379" s="10"/>
      <c r="E379" s="9"/>
      <c r="F379" s="8"/>
      <c r="G379" s="20" t="str">
        <f>IF(F379="","",SUMPRODUCT(IF(I379="",0,INDEX('Appendix 3 Rules'!$B$2:$B$18,MATCH(F379,'Appendix 3 Rules'!$A$2:$A$17))))+(IF(K379="",0,INDEX('Appendix 3 Rules'!$C$2:$C$18,MATCH(F379,'Appendix 3 Rules'!$A$2:$A$17))))+(IF(M379="",0,INDEX('Appendix 3 Rules'!$D$2:$D$18,MATCH(F379,'Appendix 3 Rules'!$A$2:$A$17))))+(IF(O379="",0,INDEX('Appendix 3 Rules'!$E$2:$E$18,MATCH(F379,'Appendix 3 Rules'!$A$2:$A$17))))+(IF(Q379="",0,INDEX('Appendix 3 Rules'!$F$2:$F$18,MATCH(F379,'Appendix 3 Rules'!$A$2:$A$17))))+(IF(S379="",0,INDEX('Appendix 3 Rules'!$G$2:$G$18,MATCH(F379,'Appendix 3 Rules'!$A$2:$A$17))))+(IF(U379="",0,INDEX('Appendix 3 Rules'!$H$2:$H$18,MATCH(F379,'Appendix 3 Rules'!$A$2:$A$17))))+(IF(W379="",0,INDEX('Appendix 3 Rules'!$I$2:$I$18,MATCH(F379,'Appendix 3 Rules'!$A$2:$A$17))))+(IF(Y379="",0,INDEX('Appendix 3 Rules'!$J$2:$J$18,MATCH(F379,'Appendix 3 Rules'!$A$2:$A$17))))+(IF(AA379="",0,INDEX('Appendix 3 Rules'!$K$2:$K$18,MATCH(F379,'Appendix 3 Rules'!$A$2:$A$17))))+(IF(AC379="",0,INDEX('Appendix 3 Rules'!$L$2:$L$18,MATCH(F379,'Appendix 3 Rules'!$A$2:$A$17))))+(IF(AE379="",0,INDEX('Appendix 3 Rules'!$M$2:$M$18,MATCH(F379,'Appendix 3 Rules'!$A$2:$A$17))))+(IF(AG379="",0,INDEX('Appendix 3 Rules'!$N$2:$N$18,MATCH(F379,'Appendix 3 Rules'!$A$2:$A$17))))+(IF(F379="gc1",VLOOKUP(F379,'Appendix 3 Rules'!$A$1:$O$34,15)))+(IF(F379="gc2",VLOOKUP(F379,'Appendix 3 Rules'!$A$1:$O$34,15)))+(IF(F379="gc3",VLOOKUP(F379,'Appendix 3 Rules'!$A$1:$O$34,15)))+(IF(F379="gr1",VLOOKUP(F379,'Appendix 3 Rules'!$A$1:$O$34,15)))+(IF(F379="gr2",VLOOKUP(F379,'Appendix 3 Rules'!$A$1:$O$34,15)))+(IF(F379="gr3",VLOOKUP(F379,'Appendix 3 Rules'!$A$1:$O$34,15)))+(IF(F379="h1",VLOOKUP(F379,'Appendix 3 Rules'!$A$1:$O$34,15)))+(IF(F379="h2",VLOOKUP(F379,'Appendix 3 Rules'!$A$1:$O$34,15)))+(IF(F379="h3",VLOOKUP(F379,'Appendix 3 Rules'!$A$1:$O$34,15)))+(IF(F379="i1",VLOOKUP(F379,'Appendix 3 Rules'!$A$1:$O$34,15)))+(IF(F379="i2",VLOOKUP(F379,'Appendix 3 Rules'!$A$1:$O$34,15)))+(IF(F379="j1",VLOOKUP(F379,'Appendix 3 Rules'!$A$1:$O$34,15)))+(IF(F379="j2",VLOOKUP(F379,'Appendix 3 Rules'!$A$1:$O$34,15)))+(IF(F379="k",VLOOKUP(F379,'Appendix 3 Rules'!$A$1:$O$34,15)))+(IF(F379="l1",VLOOKUP(F379,'Appendix 3 Rules'!$A$1:$O$34,15)))+(IF(F379="l2",VLOOKUP(F379,'Appendix 3 Rules'!$A$1:$O$34,15)))+(IF(F379="m1",VLOOKUP(F379,'Appendix 3 Rules'!$A$1:$O$34,15)))+(IF(F379="m2",VLOOKUP(F379,'Appendix 3 Rules'!$A$1:$O$34,15)))+(IF(F379="m3",VLOOKUP(F379,'Appendix 3 Rules'!$A$1:$O$34,15)))+(IF(F379="n",VLOOKUP(F379,'Appendix 3 Rules'!$A$1:$O$34,15)))+(IF(F379="o",VLOOKUP(F379,'Appendix 3 Rules'!$A$1:$O$34,15)))+(IF(F379="p",VLOOKUP(F379,'Appendix 3 Rules'!$A$1:$O$34,15)))+(IF(F379="q",VLOOKUP(F379,'Appendix 3 Rules'!$A$1:$O$34,15)))+(IF(F379="r",VLOOKUP(F379,'Appendix 3 Rules'!$A$1:$O$34,15)))+(IF(F379="s",VLOOKUP(F379,'Appendix 3 Rules'!$A$1:$O$34,15)))+(IF(F379="t",VLOOKUP(F379,'Appendix 3 Rules'!$A$1:$O$34,15)))+(IF(F379="u",VLOOKUP(F379,'Appendix 3 Rules'!$A$1:$O$34,15))))</f>
        <v/>
      </c>
      <c r="H379" s="61" t="str">
        <f>IF(F379="","",IF(OR(F379="d",F379="e",F379="gc1",F379="gc2",F379="gc3",F379="gr1",F379="gr2",F379="gr3",F379="h1",F379="h2",F379="h3",F379="i1",F379="i2",F379="j1",F379="j2",F379="k",F379="l1",F379="l2",F379="m1",F379="m2",F379="m3",F379="n",F379="o",F379="p",F379="q",F379="r",F379="s",F379="t",F379="u",F379="f"),MIN(G379,VLOOKUP(F379,'Appx 3 (Mass) Rules'!$A$1:$D$150,4,0)),MIN(G379,VLOOKUP(F379,'Appx 3 (Mass) Rules'!$A$1:$D$150,4,0),SUMPRODUCT(IF(I379="",0,INDEX('Appendix 3 Rules'!$B$2:$B$18,MATCH(F379,'Appendix 3 Rules'!$A$2:$A$17))))+(IF(K379="",0,INDEX('Appendix 3 Rules'!$C$2:$C$18,MATCH(F379,'Appendix 3 Rules'!$A$2:$A$17))))+(IF(M379="",0,INDEX('Appendix 3 Rules'!$D$2:$D$18,MATCH(F379,'Appendix 3 Rules'!$A$2:$A$17))))+(IF(O379="",0,INDEX('Appendix 3 Rules'!$E$2:$E$18,MATCH(F379,'Appendix 3 Rules'!$A$2:$A$17))))+(IF(Q379="",0,INDEX('Appendix 3 Rules'!$F$2:$F$18,MATCH(F379,'Appendix 3 Rules'!$A$2:$A$17))))+(IF(S379="",0,INDEX('Appendix 3 Rules'!$G$2:$G$18,MATCH(F379,'Appendix 3 Rules'!$A$2:$A$17))))+(IF(U379="",0,INDEX('Appendix 3 Rules'!$H$2:$H$18,MATCH(F379,'Appendix 3 Rules'!$A$2:$A$17))))+(IF(W379="",0,INDEX('Appendix 3 Rules'!$I$2:$I$18,MATCH(F379,'Appendix 3 Rules'!$A$2:$A$17))))+(IF(Y379="",0,INDEX('Appendix 3 Rules'!$J$2:$J$18,MATCH(F379,'Appendix 3 Rules'!$A$2:$A$17))))+(IF(AA379="",0,INDEX('Appendix 3 Rules'!$K$2:$K$18,MATCH(F379,'Appendix 3 Rules'!$A$2:$A$17))))+(IF(AC379="",0,INDEX('Appendix 3 Rules'!$L$2:$L$18,MATCH(F379,'Appendix 3 Rules'!$A$2:$A$17))))+(IF(AE379="",0,INDEX('Appendix 3 Rules'!$M$2:$M$18,MATCH(F379,'Appendix 3 Rules'!$A$2:$A$17))))+(IF(AG379="",0,INDEX('Appendix 3 Rules'!$N$2:$N$18,MATCH(F379,'Appendix 3 Rules'!$A$2:$A$17))))+(IF(F379="gc1",VLOOKUP(F379,'Appendix 3 Rules'!$A$1:$O$34,15)))+(IF(F379="gc2",VLOOKUP(F379,'Appendix 3 Rules'!$A$1:$O$34,15)))+(IF(F379="gc3",VLOOKUP(F379,'Appendix 3 Rules'!$A$1:$O$34,15)))+(IF(F379="gr1",VLOOKUP(F379,'Appendix 3 Rules'!$A$1:$O$34,15)))+(IF(F379="gr2",VLOOKUP(F379,'Appendix 3 Rules'!$A$1:$O$34,15)))+(IF(F379="gr3",VLOOKUP(F379,'Appendix 3 Rules'!$A$1:$O$34,15)))+(IF(F379="h1",VLOOKUP(F379,'Appendix 3 Rules'!$A$1:$O$34,15)))+(IF(F379="h2",VLOOKUP(F379,'Appendix 3 Rules'!$A$1:$O$34,15)))+(IF(F379="h3",VLOOKUP(F379,'Appendix 3 Rules'!$A$1:$O$34,15)))+(IF(F379="i1",VLOOKUP(F379,'Appendix 3 Rules'!$A$1:$O$34,15)))+(IF(F379="i2",VLOOKUP(F379,'Appendix 3 Rules'!$A$1:$O$34,15)))+(IF(F379="j1",VLOOKUP(F379,'Appendix 3 Rules'!$A$1:$O$34,15)))+(IF(F379="j2",VLOOKUP(F379,'Appendix 3 Rules'!$A$1:$O$34,15)))+(IF(F379="k",VLOOKUP(F379,'Appendix 3 Rules'!$A$1:$O$34,15)))+(IF(F379="l1",VLOOKUP(F379,'Appendix 3 Rules'!$A$1:$O$34,15)))+(IF(F379="l2",VLOOKUP(F379,'Appendix 3 Rules'!$A$1:$O$34,15)))+(IF(F379="m1",VLOOKUP(F379,'Appendix 3 Rules'!$A$1:$O$34,15)))+(IF(F379="m2",VLOOKUP(F379,'Appendix 3 Rules'!$A$1:$O$34,15)))+(IF(F379="m3",VLOOKUP(F379,'Appendix 3 Rules'!$A$1:$O$34,15)))+(IF(F379="n",VLOOKUP(F379,'Appendix 3 Rules'!$A$1:$O$34,15)))+(IF(F379="o",VLOOKUP(F379,'Appendix 3 Rules'!$A$1:$O$34,15)))+(IF(F379="p",VLOOKUP(F379,'Appendix 3 Rules'!$A$1:$O$34,15)))+(IF(F379="q",VLOOKUP(F379,'Appendix 3 Rules'!$A$1:$O$34,15)))+(IF(F379="r",VLOOKUP(F379,'Appendix 3 Rules'!$A$1:$O$34,15)))+(IF(F379="s",VLOOKUP(F379,'Appendix 3 Rules'!$A$1:$O$34,15)))+(IF(F379="t",VLOOKUP(F379,'Appendix 3 Rules'!$A$1:$O$34,15)))+(IF(F379="u",VLOOKUP(F379,'Appendix 3 Rules'!$A$1:$O$34,15))))))</f>
        <v/>
      </c>
      <c r="I379" s="12"/>
      <c r="J379" s="13"/>
      <c r="K379" s="12"/>
      <c r="L379" s="13"/>
      <c r="M379" s="12"/>
      <c r="N379" s="13"/>
      <c r="O379" s="12"/>
      <c r="P379" s="13"/>
      <c r="Q379" s="12"/>
      <c r="R379" s="13"/>
      <c r="S379" s="12"/>
      <c r="T379" s="13"/>
      <c r="U379" s="12"/>
      <c r="V379" s="13"/>
      <c r="W379" s="12"/>
      <c r="X379" s="13"/>
      <c r="Y379" s="12"/>
      <c r="Z379" s="13"/>
      <c r="AA379" s="12"/>
      <c r="AB379" s="13"/>
      <c r="AC379" s="8"/>
      <c r="AD379" s="13"/>
      <c r="AE379" s="8"/>
      <c r="AF379" s="13"/>
      <c r="AG379" s="8"/>
      <c r="AH379" s="13"/>
      <c r="AI379" s="13"/>
      <c r="AJ379" s="13"/>
      <c r="AK379" s="13"/>
      <c r="AL379" s="13"/>
      <c r="AM379" s="13" t="str">
        <f>IF(OR(AE379&lt;&gt;"",AG379&lt;&gt;""),"",IF(AND(F379&lt;&gt;"f",M379&lt;&gt;""),VLOOKUP(F379,'Appendix 3 Rules'!$A$1:$O$34,4,0),""))</f>
        <v/>
      </c>
      <c r="AN379" s="13" t="str">
        <f>IF(Q379="","",VLOOKUP(F379,'Appendix 3 Rules'!$A$1:$N$34,6,FALSE))</f>
        <v/>
      </c>
      <c r="AO379" s="13" t="str">
        <f>IF(AND(F379="f",U379&lt;&gt;""),VLOOKUP(F379,'Appendix 3 Rules'!$A$1:$N$34,8,FALSE),"")</f>
        <v/>
      </c>
    </row>
    <row r="380" spans="1:41" ht="18" customHeight="1" x14ac:dyDescent="0.2">
      <c r="B380" s="70"/>
      <c r="C380" s="9"/>
      <c r="D380" s="10"/>
      <c r="E380" s="9"/>
      <c r="F380" s="8"/>
      <c r="G380" s="20" t="str">
        <f>IF(F380="","",SUMPRODUCT(IF(I380="",0,INDEX('Appendix 3 Rules'!$B$2:$B$18,MATCH(F380,'Appendix 3 Rules'!$A$2:$A$17))))+(IF(K380="",0,INDEX('Appendix 3 Rules'!$C$2:$C$18,MATCH(F380,'Appendix 3 Rules'!$A$2:$A$17))))+(IF(M380="",0,INDEX('Appendix 3 Rules'!$D$2:$D$18,MATCH(F380,'Appendix 3 Rules'!$A$2:$A$17))))+(IF(O380="",0,INDEX('Appendix 3 Rules'!$E$2:$E$18,MATCH(F380,'Appendix 3 Rules'!$A$2:$A$17))))+(IF(Q380="",0,INDEX('Appendix 3 Rules'!$F$2:$F$18,MATCH(F380,'Appendix 3 Rules'!$A$2:$A$17))))+(IF(S380="",0,INDEX('Appendix 3 Rules'!$G$2:$G$18,MATCH(F380,'Appendix 3 Rules'!$A$2:$A$17))))+(IF(U380="",0,INDEX('Appendix 3 Rules'!$H$2:$H$18,MATCH(F380,'Appendix 3 Rules'!$A$2:$A$17))))+(IF(W380="",0,INDEX('Appendix 3 Rules'!$I$2:$I$18,MATCH(F380,'Appendix 3 Rules'!$A$2:$A$17))))+(IF(Y380="",0,INDEX('Appendix 3 Rules'!$J$2:$J$18,MATCH(F380,'Appendix 3 Rules'!$A$2:$A$17))))+(IF(AA380="",0,INDEX('Appendix 3 Rules'!$K$2:$K$18,MATCH(F380,'Appendix 3 Rules'!$A$2:$A$17))))+(IF(AC380="",0,INDEX('Appendix 3 Rules'!$L$2:$L$18,MATCH(F380,'Appendix 3 Rules'!$A$2:$A$17))))+(IF(AE380="",0,INDEX('Appendix 3 Rules'!$M$2:$M$18,MATCH(F380,'Appendix 3 Rules'!$A$2:$A$17))))+(IF(AG380="",0,INDEX('Appendix 3 Rules'!$N$2:$N$18,MATCH(F380,'Appendix 3 Rules'!$A$2:$A$17))))+(IF(F380="gc1",VLOOKUP(F380,'Appendix 3 Rules'!$A$1:$O$34,15)))+(IF(F380="gc2",VLOOKUP(F380,'Appendix 3 Rules'!$A$1:$O$34,15)))+(IF(F380="gc3",VLOOKUP(F380,'Appendix 3 Rules'!$A$1:$O$34,15)))+(IF(F380="gr1",VLOOKUP(F380,'Appendix 3 Rules'!$A$1:$O$34,15)))+(IF(F380="gr2",VLOOKUP(F380,'Appendix 3 Rules'!$A$1:$O$34,15)))+(IF(F380="gr3",VLOOKUP(F380,'Appendix 3 Rules'!$A$1:$O$34,15)))+(IF(F380="h1",VLOOKUP(F380,'Appendix 3 Rules'!$A$1:$O$34,15)))+(IF(F380="h2",VLOOKUP(F380,'Appendix 3 Rules'!$A$1:$O$34,15)))+(IF(F380="h3",VLOOKUP(F380,'Appendix 3 Rules'!$A$1:$O$34,15)))+(IF(F380="i1",VLOOKUP(F380,'Appendix 3 Rules'!$A$1:$O$34,15)))+(IF(F380="i2",VLOOKUP(F380,'Appendix 3 Rules'!$A$1:$O$34,15)))+(IF(F380="j1",VLOOKUP(F380,'Appendix 3 Rules'!$A$1:$O$34,15)))+(IF(F380="j2",VLOOKUP(F380,'Appendix 3 Rules'!$A$1:$O$34,15)))+(IF(F380="k",VLOOKUP(F380,'Appendix 3 Rules'!$A$1:$O$34,15)))+(IF(F380="l1",VLOOKUP(F380,'Appendix 3 Rules'!$A$1:$O$34,15)))+(IF(F380="l2",VLOOKUP(F380,'Appendix 3 Rules'!$A$1:$O$34,15)))+(IF(F380="m1",VLOOKUP(F380,'Appendix 3 Rules'!$A$1:$O$34,15)))+(IF(F380="m2",VLOOKUP(F380,'Appendix 3 Rules'!$A$1:$O$34,15)))+(IF(F380="m3",VLOOKUP(F380,'Appendix 3 Rules'!$A$1:$O$34,15)))+(IF(F380="n",VLOOKUP(F380,'Appendix 3 Rules'!$A$1:$O$34,15)))+(IF(F380="o",VLOOKUP(F380,'Appendix 3 Rules'!$A$1:$O$34,15)))+(IF(F380="p",VLOOKUP(F380,'Appendix 3 Rules'!$A$1:$O$34,15)))+(IF(F380="q",VLOOKUP(F380,'Appendix 3 Rules'!$A$1:$O$34,15)))+(IF(F380="r",VLOOKUP(F380,'Appendix 3 Rules'!$A$1:$O$34,15)))+(IF(F380="s",VLOOKUP(F380,'Appendix 3 Rules'!$A$1:$O$34,15)))+(IF(F380="t",VLOOKUP(F380,'Appendix 3 Rules'!$A$1:$O$34,15)))+(IF(F380="u",VLOOKUP(F380,'Appendix 3 Rules'!$A$1:$O$34,15))))</f>
        <v/>
      </c>
      <c r="H380" s="61" t="str">
        <f>IF(F380="","",IF(OR(F380="d",F380="e",F380="gc1",F380="gc2",F380="gc3",F380="gr1",F380="gr2",F380="gr3",F380="h1",F380="h2",F380="h3",F380="i1",F380="i2",F380="j1",F380="j2",F380="k",F380="l1",F380="l2",F380="m1",F380="m2",F380="m3",F380="n",F380="o",F380="p",F380="q",F380="r",F380="s",F380="t",F380="u",F380="f"),MIN(G380,VLOOKUP(F380,'Appx 3 (Mass) Rules'!$A$1:$D$150,4,0)),MIN(G380,VLOOKUP(F380,'Appx 3 (Mass) Rules'!$A$1:$D$150,4,0),SUMPRODUCT(IF(I380="",0,INDEX('Appendix 3 Rules'!$B$2:$B$18,MATCH(F380,'Appendix 3 Rules'!$A$2:$A$17))))+(IF(K380="",0,INDEX('Appendix 3 Rules'!$C$2:$C$18,MATCH(F380,'Appendix 3 Rules'!$A$2:$A$17))))+(IF(M380="",0,INDEX('Appendix 3 Rules'!$D$2:$D$18,MATCH(F380,'Appendix 3 Rules'!$A$2:$A$17))))+(IF(O380="",0,INDEX('Appendix 3 Rules'!$E$2:$E$18,MATCH(F380,'Appendix 3 Rules'!$A$2:$A$17))))+(IF(Q380="",0,INDEX('Appendix 3 Rules'!$F$2:$F$18,MATCH(F380,'Appendix 3 Rules'!$A$2:$A$17))))+(IF(S380="",0,INDEX('Appendix 3 Rules'!$G$2:$G$18,MATCH(F380,'Appendix 3 Rules'!$A$2:$A$17))))+(IF(U380="",0,INDEX('Appendix 3 Rules'!$H$2:$H$18,MATCH(F380,'Appendix 3 Rules'!$A$2:$A$17))))+(IF(W380="",0,INDEX('Appendix 3 Rules'!$I$2:$I$18,MATCH(F380,'Appendix 3 Rules'!$A$2:$A$17))))+(IF(Y380="",0,INDEX('Appendix 3 Rules'!$J$2:$J$18,MATCH(F380,'Appendix 3 Rules'!$A$2:$A$17))))+(IF(AA380="",0,INDEX('Appendix 3 Rules'!$K$2:$K$18,MATCH(F380,'Appendix 3 Rules'!$A$2:$A$17))))+(IF(AC380="",0,INDEX('Appendix 3 Rules'!$L$2:$L$18,MATCH(F380,'Appendix 3 Rules'!$A$2:$A$17))))+(IF(AE380="",0,INDEX('Appendix 3 Rules'!$M$2:$M$18,MATCH(F380,'Appendix 3 Rules'!$A$2:$A$17))))+(IF(AG380="",0,INDEX('Appendix 3 Rules'!$N$2:$N$18,MATCH(F380,'Appendix 3 Rules'!$A$2:$A$17))))+(IF(F380="gc1",VLOOKUP(F380,'Appendix 3 Rules'!$A$1:$O$34,15)))+(IF(F380="gc2",VLOOKUP(F380,'Appendix 3 Rules'!$A$1:$O$34,15)))+(IF(F380="gc3",VLOOKUP(F380,'Appendix 3 Rules'!$A$1:$O$34,15)))+(IF(F380="gr1",VLOOKUP(F380,'Appendix 3 Rules'!$A$1:$O$34,15)))+(IF(F380="gr2",VLOOKUP(F380,'Appendix 3 Rules'!$A$1:$O$34,15)))+(IF(F380="gr3",VLOOKUP(F380,'Appendix 3 Rules'!$A$1:$O$34,15)))+(IF(F380="h1",VLOOKUP(F380,'Appendix 3 Rules'!$A$1:$O$34,15)))+(IF(F380="h2",VLOOKUP(F380,'Appendix 3 Rules'!$A$1:$O$34,15)))+(IF(F380="h3",VLOOKUP(F380,'Appendix 3 Rules'!$A$1:$O$34,15)))+(IF(F380="i1",VLOOKUP(F380,'Appendix 3 Rules'!$A$1:$O$34,15)))+(IF(F380="i2",VLOOKUP(F380,'Appendix 3 Rules'!$A$1:$O$34,15)))+(IF(F380="j1",VLOOKUP(F380,'Appendix 3 Rules'!$A$1:$O$34,15)))+(IF(F380="j2",VLOOKUP(F380,'Appendix 3 Rules'!$A$1:$O$34,15)))+(IF(F380="k",VLOOKUP(F380,'Appendix 3 Rules'!$A$1:$O$34,15)))+(IF(F380="l1",VLOOKUP(F380,'Appendix 3 Rules'!$A$1:$O$34,15)))+(IF(F380="l2",VLOOKUP(F380,'Appendix 3 Rules'!$A$1:$O$34,15)))+(IF(F380="m1",VLOOKUP(F380,'Appendix 3 Rules'!$A$1:$O$34,15)))+(IF(F380="m2",VLOOKUP(F380,'Appendix 3 Rules'!$A$1:$O$34,15)))+(IF(F380="m3",VLOOKUP(F380,'Appendix 3 Rules'!$A$1:$O$34,15)))+(IF(F380="n",VLOOKUP(F380,'Appendix 3 Rules'!$A$1:$O$34,15)))+(IF(F380="o",VLOOKUP(F380,'Appendix 3 Rules'!$A$1:$O$34,15)))+(IF(F380="p",VLOOKUP(F380,'Appendix 3 Rules'!$A$1:$O$34,15)))+(IF(F380="q",VLOOKUP(F380,'Appendix 3 Rules'!$A$1:$O$34,15)))+(IF(F380="r",VLOOKUP(F380,'Appendix 3 Rules'!$A$1:$O$34,15)))+(IF(F380="s",VLOOKUP(F380,'Appendix 3 Rules'!$A$1:$O$34,15)))+(IF(F380="t",VLOOKUP(F380,'Appendix 3 Rules'!$A$1:$O$34,15)))+(IF(F380="u",VLOOKUP(F380,'Appendix 3 Rules'!$A$1:$O$34,15))))))</f>
        <v/>
      </c>
      <c r="I380" s="11"/>
      <c r="J380" s="14"/>
      <c r="K380" s="11"/>
      <c r="L380" s="14"/>
      <c r="M380" s="11"/>
      <c r="N380" s="14"/>
      <c r="O380" s="11"/>
      <c r="P380" s="14"/>
      <c r="Q380" s="11"/>
      <c r="R380" s="14"/>
      <c r="S380" s="68"/>
      <c r="T380" s="14"/>
      <c r="U380" s="11"/>
      <c r="V380" s="14"/>
      <c r="W380" s="11"/>
      <c r="X380" s="14"/>
      <c r="Y380" s="69"/>
      <c r="Z380" s="14"/>
      <c r="AA380" s="69"/>
      <c r="AB380" s="14"/>
      <c r="AC380" s="8"/>
      <c r="AD380" s="13"/>
      <c r="AE380" s="8"/>
      <c r="AF380" s="13"/>
      <c r="AG380" s="8"/>
      <c r="AH380" s="13"/>
      <c r="AI380" s="13"/>
      <c r="AJ380" s="13"/>
      <c r="AK380" s="13"/>
      <c r="AL380" s="13"/>
      <c r="AM380" s="13" t="str">
        <f>IF(OR(AE380&lt;&gt;"",AG380&lt;&gt;""),"",IF(AND(F380&lt;&gt;"f",M380&lt;&gt;""),VLOOKUP(F380,'Appendix 3 Rules'!$A$1:$O$34,4,0),""))</f>
        <v/>
      </c>
      <c r="AN380" s="13" t="str">
        <f>IF(Q380="","",VLOOKUP(F380,'Appendix 3 Rules'!$A$1:$N$34,6,FALSE))</f>
        <v/>
      </c>
      <c r="AO380" s="13" t="str">
        <f>IF(AND(F380="f",U380&lt;&gt;""),VLOOKUP(F380,'Appendix 3 Rules'!$A$1:$N$34,8,FALSE),"")</f>
        <v/>
      </c>
    </row>
    <row r="381" spans="1:41" ht="18" customHeight="1" x14ac:dyDescent="0.2">
      <c r="B381" s="70"/>
      <c r="C381" s="9"/>
      <c r="D381" s="10"/>
      <c r="E381" s="9"/>
      <c r="F381" s="8"/>
      <c r="G381" s="20" t="str">
        <f>IF(F381="","",SUMPRODUCT(IF(I381="",0,INDEX('Appendix 3 Rules'!$B$2:$B$18,MATCH(F381,'Appendix 3 Rules'!$A$2:$A$17))))+(IF(K381="",0,INDEX('Appendix 3 Rules'!$C$2:$C$18,MATCH(F381,'Appendix 3 Rules'!$A$2:$A$17))))+(IF(M381="",0,INDEX('Appendix 3 Rules'!$D$2:$D$18,MATCH(F381,'Appendix 3 Rules'!$A$2:$A$17))))+(IF(O381="",0,INDEX('Appendix 3 Rules'!$E$2:$E$18,MATCH(F381,'Appendix 3 Rules'!$A$2:$A$17))))+(IF(Q381="",0,INDEX('Appendix 3 Rules'!$F$2:$F$18,MATCH(F381,'Appendix 3 Rules'!$A$2:$A$17))))+(IF(S381="",0,INDEX('Appendix 3 Rules'!$G$2:$G$18,MATCH(F381,'Appendix 3 Rules'!$A$2:$A$17))))+(IF(U381="",0,INDEX('Appendix 3 Rules'!$H$2:$H$18,MATCH(F381,'Appendix 3 Rules'!$A$2:$A$17))))+(IF(W381="",0,INDEX('Appendix 3 Rules'!$I$2:$I$18,MATCH(F381,'Appendix 3 Rules'!$A$2:$A$17))))+(IF(Y381="",0,INDEX('Appendix 3 Rules'!$J$2:$J$18,MATCH(F381,'Appendix 3 Rules'!$A$2:$A$17))))+(IF(AA381="",0,INDEX('Appendix 3 Rules'!$K$2:$K$18,MATCH(F381,'Appendix 3 Rules'!$A$2:$A$17))))+(IF(AC381="",0,INDEX('Appendix 3 Rules'!$L$2:$L$18,MATCH(F381,'Appendix 3 Rules'!$A$2:$A$17))))+(IF(AE381="",0,INDEX('Appendix 3 Rules'!$M$2:$M$18,MATCH(F381,'Appendix 3 Rules'!$A$2:$A$17))))+(IF(AG381="",0,INDEX('Appendix 3 Rules'!$N$2:$N$18,MATCH(F381,'Appendix 3 Rules'!$A$2:$A$17))))+(IF(F381="gc1",VLOOKUP(F381,'Appendix 3 Rules'!$A$1:$O$34,15)))+(IF(F381="gc2",VLOOKUP(F381,'Appendix 3 Rules'!$A$1:$O$34,15)))+(IF(F381="gc3",VLOOKUP(F381,'Appendix 3 Rules'!$A$1:$O$34,15)))+(IF(F381="gr1",VLOOKUP(F381,'Appendix 3 Rules'!$A$1:$O$34,15)))+(IF(F381="gr2",VLOOKUP(F381,'Appendix 3 Rules'!$A$1:$O$34,15)))+(IF(F381="gr3",VLOOKUP(F381,'Appendix 3 Rules'!$A$1:$O$34,15)))+(IF(F381="h1",VLOOKUP(F381,'Appendix 3 Rules'!$A$1:$O$34,15)))+(IF(F381="h2",VLOOKUP(F381,'Appendix 3 Rules'!$A$1:$O$34,15)))+(IF(F381="h3",VLOOKUP(F381,'Appendix 3 Rules'!$A$1:$O$34,15)))+(IF(F381="i1",VLOOKUP(F381,'Appendix 3 Rules'!$A$1:$O$34,15)))+(IF(F381="i2",VLOOKUP(F381,'Appendix 3 Rules'!$A$1:$O$34,15)))+(IF(F381="j1",VLOOKUP(F381,'Appendix 3 Rules'!$A$1:$O$34,15)))+(IF(F381="j2",VLOOKUP(F381,'Appendix 3 Rules'!$A$1:$O$34,15)))+(IF(F381="k",VLOOKUP(F381,'Appendix 3 Rules'!$A$1:$O$34,15)))+(IF(F381="l1",VLOOKUP(F381,'Appendix 3 Rules'!$A$1:$O$34,15)))+(IF(F381="l2",VLOOKUP(F381,'Appendix 3 Rules'!$A$1:$O$34,15)))+(IF(F381="m1",VLOOKUP(F381,'Appendix 3 Rules'!$A$1:$O$34,15)))+(IF(F381="m2",VLOOKUP(F381,'Appendix 3 Rules'!$A$1:$O$34,15)))+(IF(F381="m3",VLOOKUP(F381,'Appendix 3 Rules'!$A$1:$O$34,15)))+(IF(F381="n",VLOOKUP(F381,'Appendix 3 Rules'!$A$1:$O$34,15)))+(IF(F381="o",VLOOKUP(F381,'Appendix 3 Rules'!$A$1:$O$34,15)))+(IF(F381="p",VLOOKUP(F381,'Appendix 3 Rules'!$A$1:$O$34,15)))+(IF(F381="q",VLOOKUP(F381,'Appendix 3 Rules'!$A$1:$O$34,15)))+(IF(F381="r",VLOOKUP(F381,'Appendix 3 Rules'!$A$1:$O$34,15)))+(IF(F381="s",VLOOKUP(F381,'Appendix 3 Rules'!$A$1:$O$34,15)))+(IF(F381="t",VLOOKUP(F381,'Appendix 3 Rules'!$A$1:$O$34,15)))+(IF(F381="u",VLOOKUP(F381,'Appendix 3 Rules'!$A$1:$O$34,15))))</f>
        <v/>
      </c>
      <c r="H381" s="61" t="str">
        <f>IF(F381="","",IF(OR(F381="d",F381="e",F381="gc1",F381="gc2",F381="gc3",F381="gr1",F381="gr2",F381="gr3",F381="h1",F381="h2",F381="h3",F381="i1",F381="i2",F381="j1",F381="j2",F381="k",F381="l1",F381="l2",F381="m1",F381="m2",F381="m3",F381="n",F381="o",F381="p",F381="q",F381="r",F381="s",F381="t",F381="u",F381="f"),MIN(G381,VLOOKUP(F381,'Appx 3 (Mass) Rules'!$A$1:$D$150,4,0)),MIN(G381,VLOOKUP(F381,'Appx 3 (Mass) Rules'!$A$1:$D$150,4,0),SUMPRODUCT(IF(I381="",0,INDEX('Appendix 3 Rules'!$B$2:$B$18,MATCH(F381,'Appendix 3 Rules'!$A$2:$A$17))))+(IF(K381="",0,INDEX('Appendix 3 Rules'!$C$2:$C$18,MATCH(F381,'Appendix 3 Rules'!$A$2:$A$17))))+(IF(M381="",0,INDEX('Appendix 3 Rules'!$D$2:$D$18,MATCH(F381,'Appendix 3 Rules'!$A$2:$A$17))))+(IF(O381="",0,INDEX('Appendix 3 Rules'!$E$2:$E$18,MATCH(F381,'Appendix 3 Rules'!$A$2:$A$17))))+(IF(Q381="",0,INDEX('Appendix 3 Rules'!$F$2:$F$18,MATCH(F381,'Appendix 3 Rules'!$A$2:$A$17))))+(IF(S381="",0,INDEX('Appendix 3 Rules'!$G$2:$G$18,MATCH(F381,'Appendix 3 Rules'!$A$2:$A$17))))+(IF(U381="",0,INDEX('Appendix 3 Rules'!$H$2:$H$18,MATCH(F381,'Appendix 3 Rules'!$A$2:$A$17))))+(IF(W381="",0,INDEX('Appendix 3 Rules'!$I$2:$I$18,MATCH(F381,'Appendix 3 Rules'!$A$2:$A$17))))+(IF(Y381="",0,INDEX('Appendix 3 Rules'!$J$2:$J$18,MATCH(F381,'Appendix 3 Rules'!$A$2:$A$17))))+(IF(AA381="",0,INDEX('Appendix 3 Rules'!$K$2:$K$18,MATCH(F381,'Appendix 3 Rules'!$A$2:$A$17))))+(IF(AC381="",0,INDEX('Appendix 3 Rules'!$L$2:$L$18,MATCH(F381,'Appendix 3 Rules'!$A$2:$A$17))))+(IF(AE381="",0,INDEX('Appendix 3 Rules'!$M$2:$M$18,MATCH(F381,'Appendix 3 Rules'!$A$2:$A$17))))+(IF(AG381="",0,INDEX('Appendix 3 Rules'!$N$2:$N$18,MATCH(F381,'Appendix 3 Rules'!$A$2:$A$17))))+(IF(F381="gc1",VLOOKUP(F381,'Appendix 3 Rules'!$A$1:$O$34,15)))+(IF(F381="gc2",VLOOKUP(F381,'Appendix 3 Rules'!$A$1:$O$34,15)))+(IF(F381="gc3",VLOOKUP(F381,'Appendix 3 Rules'!$A$1:$O$34,15)))+(IF(F381="gr1",VLOOKUP(F381,'Appendix 3 Rules'!$A$1:$O$34,15)))+(IF(F381="gr2",VLOOKUP(F381,'Appendix 3 Rules'!$A$1:$O$34,15)))+(IF(F381="gr3",VLOOKUP(F381,'Appendix 3 Rules'!$A$1:$O$34,15)))+(IF(F381="h1",VLOOKUP(F381,'Appendix 3 Rules'!$A$1:$O$34,15)))+(IF(F381="h2",VLOOKUP(F381,'Appendix 3 Rules'!$A$1:$O$34,15)))+(IF(F381="h3",VLOOKUP(F381,'Appendix 3 Rules'!$A$1:$O$34,15)))+(IF(F381="i1",VLOOKUP(F381,'Appendix 3 Rules'!$A$1:$O$34,15)))+(IF(F381="i2",VLOOKUP(F381,'Appendix 3 Rules'!$A$1:$O$34,15)))+(IF(F381="j1",VLOOKUP(F381,'Appendix 3 Rules'!$A$1:$O$34,15)))+(IF(F381="j2",VLOOKUP(F381,'Appendix 3 Rules'!$A$1:$O$34,15)))+(IF(F381="k",VLOOKUP(F381,'Appendix 3 Rules'!$A$1:$O$34,15)))+(IF(F381="l1",VLOOKUP(F381,'Appendix 3 Rules'!$A$1:$O$34,15)))+(IF(F381="l2",VLOOKUP(F381,'Appendix 3 Rules'!$A$1:$O$34,15)))+(IF(F381="m1",VLOOKUP(F381,'Appendix 3 Rules'!$A$1:$O$34,15)))+(IF(F381="m2",VLOOKUP(F381,'Appendix 3 Rules'!$A$1:$O$34,15)))+(IF(F381="m3",VLOOKUP(F381,'Appendix 3 Rules'!$A$1:$O$34,15)))+(IF(F381="n",VLOOKUP(F381,'Appendix 3 Rules'!$A$1:$O$34,15)))+(IF(F381="o",VLOOKUP(F381,'Appendix 3 Rules'!$A$1:$O$34,15)))+(IF(F381="p",VLOOKUP(F381,'Appendix 3 Rules'!$A$1:$O$34,15)))+(IF(F381="q",VLOOKUP(F381,'Appendix 3 Rules'!$A$1:$O$34,15)))+(IF(F381="r",VLOOKUP(F381,'Appendix 3 Rules'!$A$1:$O$34,15)))+(IF(F381="s",VLOOKUP(F381,'Appendix 3 Rules'!$A$1:$O$34,15)))+(IF(F381="t",VLOOKUP(F381,'Appendix 3 Rules'!$A$1:$O$34,15)))+(IF(F381="u",VLOOKUP(F381,'Appendix 3 Rules'!$A$1:$O$34,15))))))</f>
        <v/>
      </c>
      <c r="I381" s="12"/>
      <c r="J381" s="13"/>
      <c r="K381" s="12"/>
      <c r="L381" s="13"/>
      <c r="M381" s="12"/>
      <c r="N381" s="13"/>
      <c r="O381" s="12"/>
      <c r="P381" s="13"/>
      <c r="Q381" s="12"/>
      <c r="R381" s="13"/>
      <c r="S381" s="12"/>
      <c r="T381" s="13"/>
      <c r="U381" s="12"/>
      <c r="V381" s="13"/>
      <c r="W381" s="12"/>
      <c r="X381" s="13"/>
      <c r="Y381" s="12"/>
      <c r="Z381" s="13"/>
      <c r="AA381" s="12"/>
      <c r="AB381" s="13"/>
      <c r="AC381" s="8"/>
      <c r="AD381" s="13"/>
      <c r="AE381" s="8"/>
      <c r="AF381" s="13"/>
      <c r="AG381" s="8"/>
      <c r="AH381" s="13"/>
      <c r="AI381" s="13"/>
      <c r="AJ381" s="13"/>
      <c r="AK381" s="13"/>
      <c r="AL381" s="13"/>
      <c r="AM381" s="13" t="str">
        <f>IF(OR(AE381&lt;&gt;"",AG381&lt;&gt;""),"",IF(AND(F381&lt;&gt;"f",M381&lt;&gt;""),VLOOKUP(F381,'Appendix 3 Rules'!$A$1:$O$34,4,0),""))</f>
        <v/>
      </c>
      <c r="AN381" s="13" t="str">
        <f>IF(Q381="","",VLOOKUP(F381,'Appendix 3 Rules'!$A$1:$N$34,6,FALSE))</f>
        <v/>
      </c>
      <c r="AO381" s="13" t="str">
        <f>IF(AND(F381="f",U381&lt;&gt;""),VLOOKUP(F381,'Appendix 3 Rules'!$A$1:$N$34,8,FALSE),"")</f>
        <v/>
      </c>
    </row>
    <row r="382" spans="1:41" ht="18" customHeight="1" x14ac:dyDescent="0.2">
      <c r="B382" s="70"/>
      <c r="C382" s="9"/>
      <c r="D382" s="10"/>
      <c r="E382" s="9"/>
      <c r="F382" s="8"/>
      <c r="G382" s="20" t="str">
        <f>IF(F382="","",SUMPRODUCT(IF(I382="",0,INDEX('Appendix 3 Rules'!$B$2:$B$18,MATCH(F382,'Appendix 3 Rules'!$A$2:$A$17))))+(IF(K382="",0,INDEX('Appendix 3 Rules'!$C$2:$C$18,MATCH(F382,'Appendix 3 Rules'!$A$2:$A$17))))+(IF(M382="",0,INDEX('Appendix 3 Rules'!$D$2:$D$18,MATCH(F382,'Appendix 3 Rules'!$A$2:$A$17))))+(IF(O382="",0,INDEX('Appendix 3 Rules'!$E$2:$E$18,MATCH(F382,'Appendix 3 Rules'!$A$2:$A$17))))+(IF(Q382="",0,INDEX('Appendix 3 Rules'!$F$2:$F$18,MATCH(F382,'Appendix 3 Rules'!$A$2:$A$17))))+(IF(S382="",0,INDEX('Appendix 3 Rules'!$G$2:$G$18,MATCH(F382,'Appendix 3 Rules'!$A$2:$A$17))))+(IF(U382="",0,INDEX('Appendix 3 Rules'!$H$2:$H$18,MATCH(F382,'Appendix 3 Rules'!$A$2:$A$17))))+(IF(W382="",0,INDEX('Appendix 3 Rules'!$I$2:$I$18,MATCH(F382,'Appendix 3 Rules'!$A$2:$A$17))))+(IF(Y382="",0,INDEX('Appendix 3 Rules'!$J$2:$J$18,MATCH(F382,'Appendix 3 Rules'!$A$2:$A$17))))+(IF(AA382="",0,INDEX('Appendix 3 Rules'!$K$2:$K$18,MATCH(F382,'Appendix 3 Rules'!$A$2:$A$17))))+(IF(AC382="",0,INDEX('Appendix 3 Rules'!$L$2:$L$18,MATCH(F382,'Appendix 3 Rules'!$A$2:$A$17))))+(IF(AE382="",0,INDEX('Appendix 3 Rules'!$M$2:$M$18,MATCH(F382,'Appendix 3 Rules'!$A$2:$A$17))))+(IF(AG382="",0,INDEX('Appendix 3 Rules'!$N$2:$N$18,MATCH(F382,'Appendix 3 Rules'!$A$2:$A$17))))+(IF(F382="gc1",VLOOKUP(F382,'Appendix 3 Rules'!$A$1:$O$34,15)))+(IF(F382="gc2",VLOOKUP(F382,'Appendix 3 Rules'!$A$1:$O$34,15)))+(IF(F382="gc3",VLOOKUP(F382,'Appendix 3 Rules'!$A$1:$O$34,15)))+(IF(F382="gr1",VLOOKUP(F382,'Appendix 3 Rules'!$A$1:$O$34,15)))+(IF(F382="gr2",VLOOKUP(F382,'Appendix 3 Rules'!$A$1:$O$34,15)))+(IF(F382="gr3",VLOOKUP(F382,'Appendix 3 Rules'!$A$1:$O$34,15)))+(IF(F382="h1",VLOOKUP(F382,'Appendix 3 Rules'!$A$1:$O$34,15)))+(IF(F382="h2",VLOOKUP(F382,'Appendix 3 Rules'!$A$1:$O$34,15)))+(IF(F382="h3",VLOOKUP(F382,'Appendix 3 Rules'!$A$1:$O$34,15)))+(IF(F382="i1",VLOOKUP(F382,'Appendix 3 Rules'!$A$1:$O$34,15)))+(IF(F382="i2",VLOOKUP(F382,'Appendix 3 Rules'!$A$1:$O$34,15)))+(IF(F382="j1",VLOOKUP(F382,'Appendix 3 Rules'!$A$1:$O$34,15)))+(IF(F382="j2",VLOOKUP(F382,'Appendix 3 Rules'!$A$1:$O$34,15)))+(IF(F382="k",VLOOKUP(F382,'Appendix 3 Rules'!$A$1:$O$34,15)))+(IF(F382="l1",VLOOKUP(F382,'Appendix 3 Rules'!$A$1:$O$34,15)))+(IF(F382="l2",VLOOKUP(F382,'Appendix 3 Rules'!$A$1:$O$34,15)))+(IF(F382="m1",VLOOKUP(F382,'Appendix 3 Rules'!$A$1:$O$34,15)))+(IF(F382="m2",VLOOKUP(F382,'Appendix 3 Rules'!$A$1:$O$34,15)))+(IF(F382="m3",VLOOKUP(F382,'Appendix 3 Rules'!$A$1:$O$34,15)))+(IF(F382="n",VLOOKUP(F382,'Appendix 3 Rules'!$A$1:$O$34,15)))+(IF(F382="o",VLOOKUP(F382,'Appendix 3 Rules'!$A$1:$O$34,15)))+(IF(F382="p",VLOOKUP(F382,'Appendix 3 Rules'!$A$1:$O$34,15)))+(IF(F382="q",VLOOKUP(F382,'Appendix 3 Rules'!$A$1:$O$34,15)))+(IF(F382="r",VLOOKUP(F382,'Appendix 3 Rules'!$A$1:$O$34,15)))+(IF(F382="s",VLOOKUP(F382,'Appendix 3 Rules'!$A$1:$O$34,15)))+(IF(F382="t",VLOOKUP(F382,'Appendix 3 Rules'!$A$1:$O$34,15)))+(IF(F382="u",VLOOKUP(F382,'Appendix 3 Rules'!$A$1:$O$34,15))))</f>
        <v/>
      </c>
      <c r="H382" s="61" t="str">
        <f>IF(F382="","",IF(OR(F382="d",F382="e",F382="gc1",F382="gc2",F382="gc3",F382="gr1",F382="gr2",F382="gr3",F382="h1",F382="h2",F382="h3",F382="i1",F382="i2",F382="j1",F382="j2",F382="k",F382="l1",F382="l2",F382="m1",F382="m2",F382="m3",F382="n",F382="o",F382="p",F382="q",F382="r",F382="s",F382="t",F382="u",F382="f"),MIN(G382,VLOOKUP(F382,'Appx 3 (Mass) Rules'!$A$1:$D$150,4,0)),MIN(G382,VLOOKUP(F382,'Appx 3 (Mass) Rules'!$A$1:$D$150,4,0),SUMPRODUCT(IF(I382="",0,INDEX('Appendix 3 Rules'!$B$2:$B$18,MATCH(F382,'Appendix 3 Rules'!$A$2:$A$17))))+(IF(K382="",0,INDEX('Appendix 3 Rules'!$C$2:$C$18,MATCH(F382,'Appendix 3 Rules'!$A$2:$A$17))))+(IF(M382="",0,INDEX('Appendix 3 Rules'!$D$2:$D$18,MATCH(F382,'Appendix 3 Rules'!$A$2:$A$17))))+(IF(O382="",0,INDEX('Appendix 3 Rules'!$E$2:$E$18,MATCH(F382,'Appendix 3 Rules'!$A$2:$A$17))))+(IF(Q382="",0,INDEX('Appendix 3 Rules'!$F$2:$F$18,MATCH(F382,'Appendix 3 Rules'!$A$2:$A$17))))+(IF(S382="",0,INDEX('Appendix 3 Rules'!$G$2:$G$18,MATCH(F382,'Appendix 3 Rules'!$A$2:$A$17))))+(IF(U382="",0,INDEX('Appendix 3 Rules'!$H$2:$H$18,MATCH(F382,'Appendix 3 Rules'!$A$2:$A$17))))+(IF(W382="",0,INDEX('Appendix 3 Rules'!$I$2:$I$18,MATCH(F382,'Appendix 3 Rules'!$A$2:$A$17))))+(IF(Y382="",0,INDEX('Appendix 3 Rules'!$J$2:$J$18,MATCH(F382,'Appendix 3 Rules'!$A$2:$A$17))))+(IF(AA382="",0,INDEX('Appendix 3 Rules'!$K$2:$K$18,MATCH(F382,'Appendix 3 Rules'!$A$2:$A$17))))+(IF(AC382="",0,INDEX('Appendix 3 Rules'!$L$2:$L$18,MATCH(F382,'Appendix 3 Rules'!$A$2:$A$17))))+(IF(AE382="",0,INDEX('Appendix 3 Rules'!$M$2:$M$18,MATCH(F382,'Appendix 3 Rules'!$A$2:$A$17))))+(IF(AG382="",0,INDEX('Appendix 3 Rules'!$N$2:$N$18,MATCH(F382,'Appendix 3 Rules'!$A$2:$A$17))))+(IF(F382="gc1",VLOOKUP(F382,'Appendix 3 Rules'!$A$1:$O$34,15)))+(IF(F382="gc2",VLOOKUP(F382,'Appendix 3 Rules'!$A$1:$O$34,15)))+(IF(F382="gc3",VLOOKUP(F382,'Appendix 3 Rules'!$A$1:$O$34,15)))+(IF(F382="gr1",VLOOKUP(F382,'Appendix 3 Rules'!$A$1:$O$34,15)))+(IF(F382="gr2",VLOOKUP(F382,'Appendix 3 Rules'!$A$1:$O$34,15)))+(IF(F382="gr3",VLOOKUP(F382,'Appendix 3 Rules'!$A$1:$O$34,15)))+(IF(F382="h1",VLOOKUP(F382,'Appendix 3 Rules'!$A$1:$O$34,15)))+(IF(F382="h2",VLOOKUP(F382,'Appendix 3 Rules'!$A$1:$O$34,15)))+(IF(F382="h3",VLOOKUP(F382,'Appendix 3 Rules'!$A$1:$O$34,15)))+(IF(F382="i1",VLOOKUP(F382,'Appendix 3 Rules'!$A$1:$O$34,15)))+(IF(F382="i2",VLOOKUP(F382,'Appendix 3 Rules'!$A$1:$O$34,15)))+(IF(F382="j1",VLOOKUP(F382,'Appendix 3 Rules'!$A$1:$O$34,15)))+(IF(F382="j2",VLOOKUP(F382,'Appendix 3 Rules'!$A$1:$O$34,15)))+(IF(F382="k",VLOOKUP(F382,'Appendix 3 Rules'!$A$1:$O$34,15)))+(IF(F382="l1",VLOOKUP(F382,'Appendix 3 Rules'!$A$1:$O$34,15)))+(IF(F382="l2",VLOOKUP(F382,'Appendix 3 Rules'!$A$1:$O$34,15)))+(IF(F382="m1",VLOOKUP(F382,'Appendix 3 Rules'!$A$1:$O$34,15)))+(IF(F382="m2",VLOOKUP(F382,'Appendix 3 Rules'!$A$1:$O$34,15)))+(IF(F382="m3",VLOOKUP(F382,'Appendix 3 Rules'!$A$1:$O$34,15)))+(IF(F382="n",VLOOKUP(F382,'Appendix 3 Rules'!$A$1:$O$34,15)))+(IF(F382="o",VLOOKUP(F382,'Appendix 3 Rules'!$A$1:$O$34,15)))+(IF(F382="p",VLOOKUP(F382,'Appendix 3 Rules'!$A$1:$O$34,15)))+(IF(F382="q",VLOOKUP(F382,'Appendix 3 Rules'!$A$1:$O$34,15)))+(IF(F382="r",VLOOKUP(F382,'Appendix 3 Rules'!$A$1:$O$34,15)))+(IF(F382="s",VLOOKUP(F382,'Appendix 3 Rules'!$A$1:$O$34,15)))+(IF(F382="t",VLOOKUP(F382,'Appendix 3 Rules'!$A$1:$O$34,15)))+(IF(F382="u",VLOOKUP(F382,'Appendix 3 Rules'!$A$1:$O$34,15))))))</f>
        <v/>
      </c>
      <c r="I382" s="11"/>
      <c r="J382" s="14"/>
      <c r="K382" s="11"/>
      <c r="L382" s="14"/>
      <c r="M382" s="11"/>
      <c r="N382" s="14"/>
      <c r="O382" s="11"/>
      <c r="P382" s="14"/>
      <c r="Q382" s="11"/>
      <c r="R382" s="14"/>
      <c r="S382" s="68"/>
      <c r="T382" s="14"/>
      <c r="U382" s="11"/>
      <c r="V382" s="14"/>
      <c r="W382" s="11"/>
      <c r="X382" s="14"/>
      <c r="Y382" s="69"/>
      <c r="Z382" s="14"/>
      <c r="AA382" s="69"/>
      <c r="AB382" s="14"/>
      <c r="AC382" s="8"/>
      <c r="AD382" s="13"/>
      <c r="AE382" s="8"/>
      <c r="AF382" s="13"/>
      <c r="AG382" s="8"/>
      <c r="AH382" s="13"/>
      <c r="AI382" s="13"/>
      <c r="AJ382" s="13"/>
      <c r="AK382" s="13"/>
      <c r="AL382" s="13"/>
      <c r="AM382" s="13" t="str">
        <f>IF(OR(AE382&lt;&gt;"",AG382&lt;&gt;""),"",IF(AND(F382&lt;&gt;"f",M382&lt;&gt;""),VLOOKUP(F382,'Appendix 3 Rules'!$A$1:$O$34,4,0),""))</f>
        <v/>
      </c>
      <c r="AN382" s="13" t="str">
        <f>IF(Q382="","",VLOOKUP(F382,'Appendix 3 Rules'!$A$1:$N$34,6,FALSE))</f>
        <v/>
      </c>
      <c r="AO382" s="13" t="str">
        <f>IF(AND(F382="f",U382&lt;&gt;""),VLOOKUP(F382,'Appendix 3 Rules'!$A$1:$N$34,8,FALSE),"")</f>
        <v/>
      </c>
    </row>
    <row r="383" spans="1:41" ht="18" customHeight="1" x14ac:dyDescent="0.2">
      <c r="B383" s="70"/>
      <c r="C383" s="9"/>
      <c r="D383" s="10"/>
      <c r="E383" s="9"/>
      <c r="F383" s="8"/>
      <c r="G383" s="20" t="str">
        <f>IF(F383="","",SUMPRODUCT(IF(I383="",0,INDEX('Appendix 3 Rules'!$B$2:$B$18,MATCH(F383,'Appendix 3 Rules'!$A$2:$A$17))))+(IF(K383="",0,INDEX('Appendix 3 Rules'!$C$2:$C$18,MATCH(F383,'Appendix 3 Rules'!$A$2:$A$17))))+(IF(M383="",0,INDEX('Appendix 3 Rules'!$D$2:$D$18,MATCH(F383,'Appendix 3 Rules'!$A$2:$A$17))))+(IF(O383="",0,INDEX('Appendix 3 Rules'!$E$2:$E$18,MATCH(F383,'Appendix 3 Rules'!$A$2:$A$17))))+(IF(Q383="",0,INDEX('Appendix 3 Rules'!$F$2:$F$18,MATCH(F383,'Appendix 3 Rules'!$A$2:$A$17))))+(IF(S383="",0,INDEX('Appendix 3 Rules'!$G$2:$G$18,MATCH(F383,'Appendix 3 Rules'!$A$2:$A$17))))+(IF(U383="",0,INDEX('Appendix 3 Rules'!$H$2:$H$18,MATCH(F383,'Appendix 3 Rules'!$A$2:$A$17))))+(IF(W383="",0,INDEX('Appendix 3 Rules'!$I$2:$I$18,MATCH(F383,'Appendix 3 Rules'!$A$2:$A$17))))+(IF(Y383="",0,INDEX('Appendix 3 Rules'!$J$2:$J$18,MATCH(F383,'Appendix 3 Rules'!$A$2:$A$17))))+(IF(AA383="",0,INDEX('Appendix 3 Rules'!$K$2:$K$18,MATCH(F383,'Appendix 3 Rules'!$A$2:$A$17))))+(IF(AC383="",0,INDEX('Appendix 3 Rules'!$L$2:$L$18,MATCH(F383,'Appendix 3 Rules'!$A$2:$A$17))))+(IF(AE383="",0,INDEX('Appendix 3 Rules'!$M$2:$M$18,MATCH(F383,'Appendix 3 Rules'!$A$2:$A$17))))+(IF(AG383="",0,INDEX('Appendix 3 Rules'!$N$2:$N$18,MATCH(F383,'Appendix 3 Rules'!$A$2:$A$17))))+(IF(F383="gc1",VLOOKUP(F383,'Appendix 3 Rules'!$A$1:$O$34,15)))+(IF(F383="gc2",VLOOKUP(F383,'Appendix 3 Rules'!$A$1:$O$34,15)))+(IF(F383="gc3",VLOOKUP(F383,'Appendix 3 Rules'!$A$1:$O$34,15)))+(IF(F383="gr1",VLOOKUP(F383,'Appendix 3 Rules'!$A$1:$O$34,15)))+(IF(F383="gr2",VLOOKUP(F383,'Appendix 3 Rules'!$A$1:$O$34,15)))+(IF(F383="gr3",VLOOKUP(F383,'Appendix 3 Rules'!$A$1:$O$34,15)))+(IF(F383="h1",VLOOKUP(F383,'Appendix 3 Rules'!$A$1:$O$34,15)))+(IF(F383="h2",VLOOKUP(F383,'Appendix 3 Rules'!$A$1:$O$34,15)))+(IF(F383="h3",VLOOKUP(F383,'Appendix 3 Rules'!$A$1:$O$34,15)))+(IF(F383="i1",VLOOKUP(F383,'Appendix 3 Rules'!$A$1:$O$34,15)))+(IF(F383="i2",VLOOKUP(F383,'Appendix 3 Rules'!$A$1:$O$34,15)))+(IF(F383="j1",VLOOKUP(F383,'Appendix 3 Rules'!$A$1:$O$34,15)))+(IF(F383="j2",VLOOKUP(F383,'Appendix 3 Rules'!$A$1:$O$34,15)))+(IF(F383="k",VLOOKUP(F383,'Appendix 3 Rules'!$A$1:$O$34,15)))+(IF(F383="l1",VLOOKUP(F383,'Appendix 3 Rules'!$A$1:$O$34,15)))+(IF(F383="l2",VLOOKUP(F383,'Appendix 3 Rules'!$A$1:$O$34,15)))+(IF(F383="m1",VLOOKUP(F383,'Appendix 3 Rules'!$A$1:$O$34,15)))+(IF(F383="m2",VLOOKUP(F383,'Appendix 3 Rules'!$A$1:$O$34,15)))+(IF(F383="m3",VLOOKUP(F383,'Appendix 3 Rules'!$A$1:$O$34,15)))+(IF(F383="n",VLOOKUP(F383,'Appendix 3 Rules'!$A$1:$O$34,15)))+(IF(F383="o",VLOOKUP(F383,'Appendix 3 Rules'!$A$1:$O$34,15)))+(IF(F383="p",VLOOKUP(F383,'Appendix 3 Rules'!$A$1:$O$34,15)))+(IF(F383="q",VLOOKUP(F383,'Appendix 3 Rules'!$A$1:$O$34,15)))+(IF(F383="r",VLOOKUP(F383,'Appendix 3 Rules'!$A$1:$O$34,15)))+(IF(F383="s",VLOOKUP(F383,'Appendix 3 Rules'!$A$1:$O$34,15)))+(IF(F383="t",VLOOKUP(F383,'Appendix 3 Rules'!$A$1:$O$34,15)))+(IF(F383="u",VLOOKUP(F383,'Appendix 3 Rules'!$A$1:$O$34,15))))</f>
        <v/>
      </c>
      <c r="H383" s="61" t="str">
        <f>IF(F383="","",IF(OR(F383="d",F383="e",F383="gc1",F383="gc2",F383="gc3",F383="gr1",F383="gr2",F383="gr3",F383="h1",F383="h2",F383="h3",F383="i1",F383="i2",F383="j1",F383="j2",F383="k",F383="l1",F383="l2",F383="m1",F383="m2",F383="m3",F383="n",F383="o",F383="p",F383="q",F383="r",F383="s",F383="t",F383="u",F383="f"),MIN(G383,VLOOKUP(F383,'Appx 3 (Mass) Rules'!$A$1:$D$150,4,0)),MIN(G383,VLOOKUP(F383,'Appx 3 (Mass) Rules'!$A$1:$D$150,4,0),SUMPRODUCT(IF(I383="",0,INDEX('Appendix 3 Rules'!$B$2:$B$18,MATCH(F383,'Appendix 3 Rules'!$A$2:$A$17))))+(IF(K383="",0,INDEX('Appendix 3 Rules'!$C$2:$C$18,MATCH(F383,'Appendix 3 Rules'!$A$2:$A$17))))+(IF(M383="",0,INDEX('Appendix 3 Rules'!$D$2:$D$18,MATCH(F383,'Appendix 3 Rules'!$A$2:$A$17))))+(IF(O383="",0,INDEX('Appendix 3 Rules'!$E$2:$E$18,MATCH(F383,'Appendix 3 Rules'!$A$2:$A$17))))+(IF(Q383="",0,INDEX('Appendix 3 Rules'!$F$2:$F$18,MATCH(F383,'Appendix 3 Rules'!$A$2:$A$17))))+(IF(S383="",0,INDEX('Appendix 3 Rules'!$G$2:$G$18,MATCH(F383,'Appendix 3 Rules'!$A$2:$A$17))))+(IF(U383="",0,INDEX('Appendix 3 Rules'!$H$2:$H$18,MATCH(F383,'Appendix 3 Rules'!$A$2:$A$17))))+(IF(W383="",0,INDEX('Appendix 3 Rules'!$I$2:$I$18,MATCH(F383,'Appendix 3 Rules'!$A$2:$A$17))))+(IF(Y383="",0,INDEX('Appendix 3 Rules'!$J$2:$J$18,MATCH(F383,'Appendix 3 Rules'!$A$2:$A$17))))+(IF(AA383="",0,INDEX('Appendix 3 Rules'!$K$2:$K$18,MATCH(F383,'Appendix 3 Rules'!$A$2:$A$17))))+(IF(AC383="",0,INDEX('Appendix 3 Rules'!$L$2:$L$18,MATCH(F383,'Appendix 3 Rules'!$A$2:$A$17))))+(IF(AE383="",0,INDEX('Appendix 3 Rules'!$M$2:$M$18,MATCH(F383,'Appendix 3 Rules'!$A$2:$A$17))))+(IF(AG383="",0,INDEX('Appendix 3 Rules'!$N$2:$N$18,MATCH(F383,'Appendix 3 Rules'!$A$2:$A$17))))+(IF(F383="gc1",VLOOKUP(F383,'Appendix 3 Rules'!$A$1:$O$34,15)))+(IF(F383="gc2",VLOOKUP(F383,'Appendix 3 Rules'!$A$1:$O$34,15)))+(IF(F383="gc3",VLOOKUP(F383,'Appendix 3 Rules'!$A$1:$O$34,15)))+(IF(F383="gr1",VLOOKUP(F383,'Appendix 3 Rules'!$A$1:$O$34,15)))+(IF(F383="gr2",VLOOKUP(F383,'Appendix 3 Rules'!$A$1:$O$34,15)))+(IF(F383="gr3",VLOOKUP(F383,'Appendix 3 Rules'!$A$1:$O$34,15)))+(IF(F383="h1",VLOOKUP(F383,'Appendix 3 Rules'!$A$1:$O$34,15)))+(IF(F383="h2",VLOOKUP(F383,'Appendix 3 Rules'!$A$1:$O$34,15)))+(IF(F383="h3",VLOOKUP(F383,'Appendix 3 Rules'!$A$1:$O$34,15)))+(IF(F383="i1",VLOOKUP(F383,'Appendix 3 Rules'!$A$1:$O$34,15)))+(IF(F383="i2",VLOOKUP(F383,'Appendix 3 Rules'!$A$1:$O$34,15)))+(IF(F383="j1",VLOOKUP(F383,'Appendix 3 Rules'!$A$1:$O$34,15)))+(IF(F383="j2",VLOOKUP(F383,'Appendix 3 Rules'!$A$1:$O$34,15)))+(IF(F383="k",VLOOKUP(F383,'Appendix 3 Rules'!$A$1:$O$34,15)))+(IF(F383="l1",VLOOKUP(F383,'Appendix 3 Rules'!$A$1:$O$34,15)))+(IF(F383="l2",VLOOKUP(F383,'Appendix 3 Rules'!$A$1:$O$34,15)))+(IF(F383="m1",VLOOKUP(F383,'Appendix 3 Rules'!$A$1:$O$34,15)))+(IF(F383="m2",VLOOKUP(F383,'Appendix 3 Rules'!$A$1:$O$34,15)))+(IF(F383="m3",VLOOKUP(F383,'Appendix 3 Rules'!$A$1:$O$34,15)))+(IF(F383="n",VLOOKUP(F383,'Appendix 3 Rules'!$A$1:$O$34,15)))+(IF(F383="o",VLOOKUP(F383,'Appendix 3 Rules'!$A$1:$O$34,15)))+(IF(F383="p",VLOOKUP(F383,'Appendix 3 Rules'!$A$1:$O$34,15)))+(IF(F383="q",VLOOKUP(F383,'Appendix 3 Rules'!$A$1:$O$34,15)))+(IF(F383="r",VLOOKUP(F383,'Appendix 3 Rules'!$A$1:$O$34,15)))+(IF(F383="s",VLOOKUP(F383,'Appendix 3 Rules'!$A$1:$O$34,15)))+(IF(F383="t",VLOOKUP(F383,'Appendix 3 Rules'!$A$1:$O$34,15)))+(IF(F383="u",VLOOKUP(F383,'Appendix 3 Rules'!$A$1:$O$34,15))))))</f>
        <v/>
      </c>
      <c r="I383" s="12"/>
      <c r="J383" s="13"/>
      <c r="K383" s="12"/>
      <c r="L383" s="13"/>
      <c r="M383" s="12"/>
      <c r="N383" s="13"/>
      <c r="O383" s="12"/>
      <c r="P383" s="13"/>
      <c r="Q383" s="12"/>
      <c r="R383" s="13"/>
      <c r="S383" s="12"/>
      <c r="T383" s="13"/>
      <c r="U383" s="12"/>
      <c r="V383" s="13"/>
      <c r="W383" s="12"/>
      <c r="X383" s="13"/>
      <c r="Y383" s="12"/>
      <c r="Z383" s="13"/>
      <c r="AA383" s="12"/>
      <c r="AB383" s="13"/>
      <c r="AC383" s="8"/>
      <c r="AD383" s="13"/>
      <c r="AE383" s="8"/>
      <c r="AF383" s="13"/>
      <c r="AG383" s="8"/>
      <c r="AH383" s="13"/>
      <c r="AI383" s="13"/>
      <c r="AJ383" s="13"/>
      <c r="AK383" s="13"/>
      <c r="AL383" s="13"/>
      <c r="AM383" s="13" t="str">
        <f>IF(OR(AE383&lt;&gt;"",AG383&lt;&gt;""),"",IF(AND(F383&lt;&gt;"f",M383&lt;&gt;""),VLOOKUP(F383,'Appendix 3 Rules'!$A$1:$O$34,4,0),""))</f>
        <v/>
      </c>
      <c r="AN383" s="13" t="str">
        <f>IF(Q383="","",VLOOKUP(F383,'Appendix 3 Rules'!$A$1:$N$34,6,FALSE))</f>
        <v/>
      </c>
      <c r="AO383" s="13" t="str">
        <f>IF(AND(F383="f",U383&lt;&gt;""),VLOOKUP(F383,'Appendix 3 Rules'!$A$1:$N$34,8,FALSE),"")</f>
        <v/>
      </c>
    </row>
    <row r="384" spans="1:41" ht="18" customHeight="1" x14ac:dyDescent="0.2">
      <c r="B384" s="70"/>
      <c r="C384" s="9"/>
      <c r="D384" s="10"/>
      <c r="E384" s="9"/>
      <c r="F384" s="8"/>
      <c r="G384" s="20" t="str">
        <f>IF(F384="","",SUMPRODUCT(IF(I384="",0,INDEX('Appendix 3 Rules'!$B$2:$B$18,MATCH(F384,'Appendix 3 Rules'!$A$2:$A$17))))+(IF(K384="",0,INDEX('Appendix 3 Rules'!$C$2:$C$18,MATCH(F384,'Appendix 3 Rules'!$A$2:$A$17))))+(IF(M384="",0,INDEX('Appendix 3 Rules'!$D$2:$D$18,MATCH(F384,'Appendix 3 Rules'!$A$2:$A$17))))+(IF(O384="",0,INDEX('Appendix 3 Rules'!$E$2:$E$18,MATCH(F384,'Appendix 3 Rules'!$A$2:$A$17))))+(IF(Q384="",0,INDEX('Appendix 3 Rules'!$F$2:$F$18,MATCH(F384,'Appendix 3 Rules'!$A$2:$A$17))))+(IF(S384="",0,INDEX('Appendix 3 Rules'!$G$2:$G$18,MATCH(F384,'Appendix 3 Rules'!$A$2:$A$17))))+(IF(U384="",0,INDEX('Appendix 3 Rules'!$H$2:$H$18,MATCH(F384,'Appendix 3 Rules'!$A$2:$A$17))))+(IF(W384="",0,INDEX('Appendix 3 Rules'!$I$2:$I$18,MATCH(F384,'Appendix 3 Rules'!$A$2:$A$17))))+(IF(Y384="",0,INDEX('Appendix 3 Rules'!$J$2:$J$18,MATCH(F384,'Appendix 3 Rules'!$A$2:$A$17))))+(IF(AA384="",0,INDEX('Appendix 3 Rules'!$K$2:$K$18,MATCH(F384,'Appendix 3 Rules'!$A$2:$A$17))))+(IF(AC384="",0,INDEX('Appendix 3 Rules'!$L$2:$L$18,MATCH(F384,'Appendix 3 Rules'!$A$2:$A$17))))+(IF(AE384="",0,INDEX('Appendix 3 Rules'!$M$2:$M$18,MATCH(F384,'Appendix 3 Rules'!$A$2:$A$17))))+(IF(AG384="",0,INDEX('Appendix 3 Rules'!$N$2:$N$18,MATCH(F384,'Appendix 3 Rules'!$A$2:$A$17))))+(IF(F384="gc1",VLOOKUP(F384,'Appendix 3 Rules'!$A$1:$O$34,15)))+(IF(F384="gc2",VLOOKUP(F384,'Appendix 3 Rules'!$A$1:$O$34,15)))+(IF(F384="gc3",VLOOKUP(F384,'Appendix 3 Rules'!$A$1:$O$34,15)))+(IF(F384="gr1",VLOOKUP(F384,'Appendix 3 Rules'!$A$1:$O$34,15)))+(IF(F384="gr2",VLOOKUP(F384,'Appendix 3 Rules'!$A$1:$O$34,15)))+(IF(F384="gr3",VLOOKUP(F384,'Appendix 3 Rules'!$A$1:$O$34,15)))+(IF(F384="h1",VLOOKUP(F384,'Appendix 3 Rules'!$A$1:$O$34,15)))+(IF(F384="h2",VLOOKUP(F384,'Appendix 3 Rules'!$A$1:$O$34,15)))+(IF(F384="h3",VLOOKUP(F384,'Appendix 3 Rules'!$A$1:$O$34,15)))+(IF(F384="i1",VLOOKUP(F384,'Appendix 3 Rules'!$A$1:$O$34,15)))+(IF(F384="i2",VLOOKUP(F384,'Appendix 3 Rules'!$A$1:$O$34,15)))+(IF(F384="j1",VLOOKUP(F384,'Appendix 3 Rules'!$A$1:$O$34,15)))+(IF(F384="j2",VLOOKUP(F384,'Appendix 3 Rules'!$A$1:$O$34,15)))+(IF(F384="k",VLOOKUP(F384,'Appendix 3 Rules'!$A$1:$O$34,15)))+(IF(F384="l1",VLOOKUP(F384,'Appendix 3 Rules'!$A$1:$O$34,15)))+(IF(F384="l2",VLOOKUP(F384,'Appendix 3 Rules'!$A$1:$O$34,15)))+(IF(F384="m1",VLOOKUP(F384,'Appendix 3 Rules'!$A$1:$O$34,15)))+(IF(F384="m2",VLOOKUP(F384,'Appendix 3 Rules'!$A$1:$O$34,15)))+(IF(F384="m3",VLOOKUP(F384,'Appendix 3 Rules'!$A$1:$O$34,15)))+(IF(F384="n",VLOOKUP(F384,'Appendix 3 Rules'!$A$1:$O$34,15)))+(IF(F384="o",VLOOKUP(F384,'Appendix 3 Rules'!$A$1:$O$34,15)))+(IF(F384="p",VLOOKUP(F384,'Appendix 3 Rules'!$A$1:$O$34,15)))+(IF(F384="q",VLOOKUP(F384,'Appendix 3 Rules'!$A$1:$O$34,15)))+(IF(F384="r",VLOOKUP(F384,'Appendix 3 Rules'!$A$1:$O$34,15)))+(IF(F384="s",VLOOKUP(F384,'Appendix 3 Rules'!$A$1:$O$34,15)))+(IF(F384="t",VLOOKUP(F384,'Appendix 3 Rules'!$A$1:$O$34,15)))+(IF(F384="u",VLOOKUP(F384,'Appendix 3 Rules'!$A$1:$O$34,15))))</f>
        <v/>
      </c>
      <c r="H384" s="61" t="str">
        <f>IF(F384="","",IF(OR(F384="d",F384="e",F384="gc1",F384="gc2",F384="gc3",F384="gr1",F384="gr2",F384="gr3",F384="h1",F384="h2",F384="h3",F384="i1",F384="i2",F384="j1",F384="j2",F384="k",F384="l1",F384="l2",F384="m1",F384="m2",F384="m3",F384="n",F384="o",F384="p",F384="q",F384="r",F384="s",F384="t",F384="u",F384="f"),MIN(G384,VLOOKUP(F384,'Appx 3 (Mass) Rules'!$A$1:$D$150,4,0)),MIN(G384,VLOOKUP(F384,'Appx 3 (Mass) Rules'!$A$1:$D$150,4,0),SUMPRODUCT(IF(I384="",0,INDEX('Appendix 3 Rules'!$B$2:$B$18,MATCH(F384,'Appendix 3 Rules'!$A$2:$A$17))))+(IF(K384="",0,INDEX('Appendix 3 Rules'!$C$2:$C$18,MATCH(F384,'Appendix 3 Rules'!$A$2:$A$17))))+(IF(M384="",0,INDEX('Appendix 3 Rules'!$D$2:$D$18,MATCH(F384,'Appendix 3 Rules'!$A$2:$A$17))))+(IF(O384="",0,INDEX('Appendix 3 Rules'!$E$2:$E$18,MATCH(F384,'Appendix 3 Rules'!$A$2:$A$17))))+(IF(Q384="",0,INDEX('Appendix 3 Rules'!$F$2:$F$18,MATCH(F384,'Appendix 3 Rules'!$A$2:$A$17))))+(IF(S384="",0,INDEX('Appendix 3 Rules'!$G$2:$G$18,MATCH(F384,'Appendix 3 Rules'!$A$2:$A$17))))+(IF(U384="",0,INDEX('Appendix 3 Rules'!$H$2:$H$18,MATCH(F384,'Appendix 3 Rules'!$A$2:$A$17))))+(IF(W384="",0,INDEX('Appendix 3 Rules'!$I$2:$I$18,MATCH(F384,'Appendix 3 Rules'!$A$2:$A$17))))+(IF(Y384="",0,INDEX('Appendix 3 Rules'!$J$2:$J$18,MATCH(F384,'Appendix 3 Rules'!$A$2:$A$17))))+(IF(AA384="",0,INDEX('Appendix 3 Rules'!$K$2:$K$18,MATCH(F384,'Appendix 3 Rules'!$A$2:$A$17))))+(IF(AC384="",0,INDEX('Appendix 3 Rules'!$L$2:$L$18,MATCH(F384,'Appendix 3 Rules'!$A$2:$A$17))))+(IF(AE384="",0,INDEX('Appendix 3 Rules'!$M$2:$M$18,MATCH(F384,'Appendix 3 Rules'!$A$2:$A$17))))+(IF(AG384="",0,INDEX('Appendix 3 Rules'!$N$2:$N$18,MATCH(F384,'Appendix 3 Rules'!$A$2:$A$17))))+(IF(F384="gc1",VLOOKUP(F384,'Appendix 3 Rules'!$A$1:$O$34,15)))+(IF(F384="gc2",VLOOKUP(F384,'Appendix 3 Rules'!$A$1:$O$34,15)))+(IF(F384="gc3",VLOOKUP(F384,'Appendix 3 Rules'!$A$1:$O$34,15)))+(IF(F384="gr1",VLOOKUP(F384,'Appendix 3 Rules'!$A$1:$O$34,15)))+(IF(F384="gr2",VLOOKUP(F384,'Appendix 3 Rules'!$A$1:$O$34,15)))+(IF(F384="gr3",VLOOKUP(F384,'Appendix 3 Rules'!$A$1:$O$34,15)))+(IF(F384="h1",VLOOKUP(F384,'Appendix 3 Rules'!$A$1:$O$34,15)))+(IF(F384="h2",VLOOKUP(F384,'Appendix 3 Rules'!$A$1:$O$34,15)))+(IF(F384="h3",VLOOKUP(F384,'Appendix 3 Rules'!$A$1:$O$34,15)))+(IF(F384="i1",VLOOKUP(F384,'Appendix 3 Rules'!$A$1:$O$34,15)))+(IF(F384="i2",VLOOKUP(F384,'Appendix 3 Rules'!$A$1:$O$34,15)))+(IF(F384="j1",VLOOKUP(F384,'Appendix 3 Rules'!$A$1:$O$34,15)))+(IF(F384="j2",VLOOKUP(F384,'Appendix 3 Rules'!$A$1:$O$34,15)))+(IF(F384="k",VLOOKUP(F384,'Appendix 3 Rules'!$A$1:$O$34,15)))+(IF(F384="l1",VLOOKUP(F384,'Appendix 3 Rules'!$A$1:$O$34,15)))+(IF(F384="l2",VLOOKUP(F384,'Appendix 3 Rules'!$A$1:$O$34,15)))+(IF(F384="m1",VLOOKUP(F384,'Appendix 3 Rules'!$A$1:$O$34,15)))+(IF(F384="m2",VLOOKUP(F384,'Appendix 3 Rules'!$A$1:$O$34,15)))+(IF(F384="m3",VLOOKUP(F384,'Appendix 3 Rules'!$A$1:$O$34,15)))+(IF(F384="n",VLOOKUP(F384,'Appendix 3 Rules'!$A$1:$O$34,15)))+(IF(F384="o",VLOOKUP(F384,'Appendix 3 Rules'!$A$1:$O$34,15)))+(IF(F384="p",VLOOKUP(F384,'Appendix 3 Rules'!$A$1:$O$34,15)))+(IF(F384="q",VLOOKUP(F384,'Appendix 3 Rules'!$A$1:$O$34,15)))+(IF(F384="r",VLOOKUP(F384,'Appendix 3 Rules'!$A$1:$O$34,15)))+(IF(F384="s",VLOOKUP(F384,'Appendix 3 Rules'!$A$1:$O$34,15)))+(IF(F384="t",VLOOKUP(F384,'Appendix 3 Rules'!$A$1:$O$34,15)))+(IF(F384="u",VLOOKUP(F384,'Appendix 3 Rules'!$A$1:$O$34,15))))))</f>
        <v/>
      </c>
      <c r="I384" s="11"/>
      <c r="J384" s="14"/>
      <c r="K384" s="11"/>
      <c r="L384" s="14"/>
      <c r="M384" s="11"/>
      <c r="N384" s="14"/>
      <c r="O384" s="11"/>
      <c r="P384" s="14"/>
      <c r="Q384" s="11"/>
      <c r="R384" s="14"/>
      <c r="S384" s="68"/>
      <c r="T384" s="14"/>
      <c r="U384" s="11"/>
      <c r="V384" s="14"/>
      <c r="W384" s="11"/>
      <c r="X384" s="14"/>
      <c r="Y384" s="69"/>
      <c r="Z384" s="14"/>
      <c r="AA384" s="69"/>
      <c r="AB384" s="14"/>
      <c r="AC384" s="8"/>
      <c r="AD384" s="13"/>
      <c r="AE384" s="8"/>
      <c r="AF384" s="13"/>
      <c r="AG384" s="8"/>
      <c r="AH384" s="13"/>
      <c r="AI384" s="13"/>
      <c r="AJ384" s="13"/>
      <c r="AK384" s="13"/>
      <c r="AL384" s="13"/>
      <c r="AM384" s="13" t="str">
        <f>IF(OR(AE384&lt;&gt;"",AG384&lt;&gt;""),"",IF(AND(F384&lt;&gt;"f",M384&lt;&gt;""),VLOOKUP(F384,'Appendix 3 Rules'!$A$1:$O$34,4,0),""))</f>
        <v/>
      </c>
      <c r="AN384" s="13" t="str">
        <f>IF(Q384="","",VLOOKUP(F384,'Appendix 3 Rules'!$A$1:$N$34,6,FALSE))</f>
        <v/>
      </c>
      <c r="AO384" s="13" t="str">
        <f>IF(AND(F384="f",U384&lt;&gt;""),VLOOKUP(F384,'Appendix 3 Rules'!$A$1:$N$34,8,FALSE),"")</f>
        <v/>
      </c>
    </row>
    <row r="385" spans="1:41" ht="18" customHeight="1" x14ac:dyDescent="0.2">
      <c r="B385" s="70"/>
      <c r="C385" s="9"/>
      <c r="D385" s="10"/>
      <c r="E385" s="9"/>
      <c r="F385" s="8"/>
      <c r="G385" s="20" t="str">
        <f>IF(F385="","",SUMPRODUCT(IF(I385="",0,INDEX('Appendix 3 Rules'!$B$2:$B$18,MATCH(F385,'Appendix 3 Rules'!$A$2:$A$17))))+(IF(K385="",0,INDEX('Appendix 3 Rules'!$C$2:$C$18,MATCH(F385,'Appendix 3 Rules'!$A$2:$A$17))))+(IF(M385="",0,INDEX('Appendix 3 Rules'!$D$2:$D$18,MATCH(F385,'Appendix 3 Rules'!$A$2:$A$17))))+(IF(O385="",0,INDEX('Appendix 3 Rules'!$E$2:$E$18,MATCH(F385,'Appendix 3 Rules'!$A$2:$A$17))))+(IF(Q385="",0,INDEX('Appendix 3 Rules'!$F$2:$F$18,MATCH(F385,'Appendix 3 Rules'!$A$2:$A$17))))+(IF(S385="",0,INDEX('Appendix 3 Rules'!$G$2:$G$18,MATCH(F385,'Appendix 3 Rules'!$A$2:$A$17))))+(IF(U385="",0,INDEX('Appendix 3 Rules'!$H$2:$H$18,MATCH(F385,'Appendix 3 Rules'!$A$2:$A$17))))+(IF(W385="",0,INDEX('Appendix 3 Rules'!$I$2:$I$18,MATCH(F385,'Appendix 3 Rules'!$A$2:$A$17))))+(IF(Y385="",0,INDEX('Appendix 3 Rules'!$J$2:$J$18,MATCH(F385,'Appendix 3 Rules'!$A$2:$A$17))))+(IF(AA385="",0,INDEX('Appendix 3 Rules'!$K$2:$K$18,MATCH(F385,'Appendix 3 Rules'!$A$2:$A$17))))+(IF(AC385="",0,INDEX('Appendix 3 Rules'!$L$2:$L$18,MATCH(F385,'Appendix 3 Rules'!$A$2:$A$17))))+(IF(AE385="",0,INDEX('Appendix 3 Rules'!$M$2:$M$18,MATCH(F385,'Appendix 3 Rules'!$A$2:$A$17))))+(IF(AG385="",0,INDEX('Appendix 3 Rules'!$N$2:$N$18,MATCH(F385,'Appendix 3 Rules'!$A$2:$A$17))))+(IF(F385="gc1",VLOOKUP(F385,'Appendix 3 Rules'!$A$1:$O$34,15)))+(IF(F385="gc2",VLOOKUP(F385,'Appendix 3 Rules'!$A$1:$O$34,15)))+(IF(F385="gc3",VLOOKUP(F385,'Appendix 3 Rules'!$A$1:$O$34,15)))+(IF(F385="gr1",VLOOKUP(F385,'Appendix 3 Rules'!$A$1:$O$34,15)))+(IF(F385="gr2",VLOOKUP(F385,'Appendix 3 Rules'!$A$1:$O$34,15)))+(IF(F385="gr3",VLOOKUP(F385,'Appendix 3 Rules'!$A$1:$O$34,15)))+(IF(F385="h1",VLOOKUP(F385,'Appendix 3 Rules'!$A$1:$O$34,15)))+(IF(F385="h2",VLOOKUP(F385,'Appendix 3 Rules'!$A$1:$O$34,15)))+(IF(F385="h3",VLOOKUP(F385,'Appendix 3 Rules'!$A$1:$O$34,15)))+(IF(F385="i1",VLOOKUP(F385,'Appendix 3 Rules'!$A$1:$O$34,15)))+(IF(F385="i2",VLOOKUP(F385,'Appendix 3 Rules'!$A$1:$O$34,15)))+(IF(F385="j1",VLOOKUP(F385,'Appendix 3 Rules'!$A$1:$O$34,15)))+(IF(F385="j2",VLOOKUP(F385,'Appendix 3 Rules'!$A$1:$O$34,15)))+(IF(F385="k",VLOOKUP(F385,'Appendix 3 Rules'!$A$1:$O$34,15)))+(IF(F385="l1",VLOOKUP(F385,'Appendix 3 Rules'!$A$1:$O$34,15)))+(IF(F385="l2",VLOOKUP(F385,'Appendix 3 Rules'!$A$1:$O$34,15)))+(IF(F385="m1",VLOOKUP(F385,'Appendix 3 Rules'!$A$1:$O$34,15)))+(IF(F385="m2",VLOOKUP(F385,'Appendix 3 Rules'!$A$1:$O$34,15)))+(IF(F385="m3",VLOOKUP(F385,'Appendix 3 Rules'!$A$1:$O$34,15)))+(IF(F385="n",VLOOKUP(F385,'Appendix 3 Rules'!$A$1:$O$34,15)))+(IF(F385="o",VLOOKUP(F385,'Appendix 3 Rules'!$A$1:$O$34,15)))+(IF(F385="p",VLOOKUP(F385,'Appendix 3 Rules'!$A$1:$O$34,15)))+(IF(F385="q",VLOOKUP(F385,'Appendix 3 Rules'!$A$1:$O$34,15)))+(IF(F385="r",VLOOKUP(F385,'Appendix 3 Rules'!$A$1:$O$34,15)))+(IF(F385="s",VLOOKUP(F385,'Appendix 3 Rules'!$A$1:$O$34,15)))+(IF(F385="t",VLOOKUP(F385,'Appendix 3 Rules'!$A$1:$O$34,15)))+(IF(F385="u",VLOOKUP(F385,'Appendix 3 Rules'!$A$1:$O$34,15))))</f>
        <v/>
      </c>
      <c r="H385" s="61" t="str">
        <f>IF(F385="","",IF(OR(F385="d",F385="e",F385="gc1",F385="gc2",F385="gc3",F385="gr1",F385="gr2",F385="gr3",F385="h1",F385="h2",F385="h3",F385="i1",F385="i2",F385="j1",F385="j2",F385="k",F385="l1",F385="l2",F385="m1",F385="m2",F385="m3",F385="n",F385="o",F385="p",F385="q",F385="r",F385="s",F385="t",F385="u",F385="f"),MIN(G385,VLOOKUP(F385,'Appx 3 (Mass) Rules'!$A$1:$D$150,4,0)),MIN(G385,VLOOKUP(F385,'Appx 3 (Mass) Rules'!$A$1:$D$150,4,0),SUMPRODUCT(IF(I385="",0,INDEX('Appendix 3 Rules'!$B$2:$B$18,MATCH(F385,'Appendix 3 Rules'!$A$2:$A$17))))+(IF(K385="",0,INDEX('Appendix 3 Rules'!$C$2:$C$18,MATCH(F385,'Appendix 3 Rules'!$A$2:$A$17))))+(IF(M385="",0,INDEX('Appendix 3 Rules'!$D$2:$D$18,MATCH(F385,'Appendix 3 Rules'!$A$2:$A$17))))+(IF(O385="",0,INDEX('Appendix 3 Rules'!$E$2:$E$18,MATCH(F385,'Appendix 3 Rules'!$A$2:$A$17))))+(IF(Q385="",0,INDEX('Appendix 3 Rules'!$F$2:$F$18,MATCH(F385,'Appendix 3 Rules'!$A$2:$A$17))))+(IF(S385="",0,INDEX('Appendix 3 Rules'!$G$2:$G$18,MATCH(F385,'Appendix 3 Rules'!$A$2:$A$17))))+(IF(U385="",0,INDEX('Appendix 3 Rules'!$H$2:$H$18,MATCH(F385,'Appendix 3 Rules'!$A$2:$A$17))))+(IF(W385="",0,INDEX('Appendix 3 Rules'!$I$2:$I$18,MATCH(F385,'Appendix 3 Rules'!$A$2:$A$17))))+(IF(Y385="",0,INDEX('Appendix 3 Rules'!$J$2:$J$18,MATCH(F385,'Appendix 3 Rules'!$A$2:$A$17))))+(IF(AA385="",0,INDEX('Appendix 3 Rules'!$K$2:$K$18,MATCH(F385,'Appendix 3 Rules'!$A$2:$A$17))))+(IF(AC385="",0,INDEX('Appendix 3 Rules'!$L$2:$L$18,MATCH(F385,'Appendix 3 Rules'!$A$2:$A$17))))+(IF(AE385="",0,INDEX('Appendix 3 Rules'!$M$2:$M$18,MATCH(F385,'Appendix 3 Rules'!$A$2:$A$17))))+(IF(AG385="",0,INDEX('Appendix 3 Rules'!$N$2:$N$18,MATCH(F385,'Appendix 3 Rules'!$A$2:$A$17))))+(IF(F385="gc1",VLOOKUP(F385,'Appendix 3 Rules'!$A$1:$O$34,15)))+(IF(F385="gc2",VLOOKUP(F385,'Appendix 3 Rules'!$A$1:$O$34,15)))+(IF(F385="gc3",VLOOKUP(F385,'Appendix 3 Rules'!$A$1:$O$34,15)))+(IF(F385="gr1",VLOOKUP(F385,'Appendix 3 Rules'!$A$1:$O$34,15)))+(IF(F385="gr2",VLOOKUP(F385,'Appendix 3 Rules'!$A$1:$O$34,15)))+(IF(F385="gr3",VLOOKUP(F385,'Appendix 3 Rules'!$A$1:$O$34,15)))+(IF(F385="h1",VLOOKUP(F385,'Appendix 3 Rules'!$A$1:$O$34,15)))+(IF(F385="h2",VLOOKUP(F385,'Appendix 3 Rules'!$A$1:$O$34,15)))+(IF(F385="h3",VLOOKUP(F385,'Appendix 3 Rules'!$A$1:$O$34,15)))+(IF(F385="i1",VLOOKUP(F385,'Appendix 3 Rules'!$A$1:$O$34,15)))+(IF(F385="i2",VLOOKUP(F385,'Appendix 3 Rules'!$A$1:$O$34,15)))+(IF(F385="j1",VLOOKUP(F385,'Appendix 3 Rules'!$A$1:$O$34,15)))+(IF(F385="j2",VLOOKUP(F385,'Appendix 3 Rules'!$A$1:$O$34,15)))+(IF(F385="k",VLOOKUP(F385,'Appendix 3 Rules'!$A$1:$O$34,15)))+(IF(F385="l1",VLOOKUP(F385,'Appendix 3 Rules'!$A$1:$O$34,15)))+(IF(F385="l2",VLOOKUP(F385,'Appendix 3 Rules'!$A$1:$O$34,15)))+(IF(F385="m1",VLOOKUP(F385,'Appendix 3 Rules'!$A$1:$O$34,15)))+(IF(F385="m2",VLOOKUP(F385,'Appendix 3 Rules'!$A$1:$O$34,15)))+(IF(F385="m3",VLOOKUP(F385,'Appendix 3 Rules'!$A$1:$O$34,15)))+(IF(F385="n",VLOOKUP(F385,'Appendix 3 Rules'!$A$1:$O$34,15)))+(IF(F385="o",VLOOKUP(F385,'Appendix 3 Rules'!$A$1:$O$34,15)))+(IF(F385="p",VLOOKUP(F385,'Appendix 3 Rules'!$A$1:$O$34,15)))+(IF(F385="q",VLOOKUP(F385,'Appendix 3 Rules'!$A$1:$O$34,15)))+(IF(F385="r",VLOOKUP(F385,'Appendix 3 Rules'!$A$1:$O$34,15)))+(IF(F385="s",VLOOKUP(F385,'Appendix 3 Rules'!$A$1:$O$34,15)))+(IF(F385="t",VLOOKUP(F385,'Appendix 3 Rules'!$A$1:$O$34,15)))+(IF(F385="u",VLOOKUP(F385,'Appendix 3 Rules'!$A$1:$O$34,15))))))</f>
        <v/>
      </c>
      <c r="I385" s="12"/>
      <c r="J385" s="13"/>
      <c r="K385" s="12"/>
      <c r="L385" s="13"/>
      <c r="M385" s="12"/>
      <c r="N385" s="13"/>
      <c r="O385" s="12"/>
      <c r="P385" s="13"/>
      <c r="Q385" s="12"/>
      <c r="R385" s="13"/>
      <c r="S385" s="12"/>
      <c r="T385" s="13"/>
      <c r="U385" s="12"/>
      <c r="V385" s="13"/>
      <c r="W385" s="12"/>
      <c r="X385" s="13"/>
      <c r="Y385" s="12"/>
      <c r="Z385" s="13"/>
      <c r="AA385" s="12"/>
      <c r="AB385" s="13"/>
      <c r="AC385" s="8"/>
      <c r="AD385" s="13"/>
      <c r="AE385" s="8"/>
      <c r="AF385" s="13"/>
      <c r="AG385" s="8"/>
      <c r="AH385" s="13"/>
      <c r="AI385" s="13"/>
      <c r="AJ385" s="13"/>
      <c r="AK385" s="13"/>
      <c r="AL385" s="13"/>
      <c r="AM385" s="13" t="str">
        <f>IF(OR(AE385&lt;&gt;"",AG385&lt;&gt;""),"",IF(AND(F385&lt;&gt;"f",M385&lt;&gt;""),VLOOKUP(F385,'Appendix 3 Rules'!$A$1:$O$34,4,0),""))</f>
        <v/>
      </c>
      <c r="AN385" s="13" t="str">
        <f>IF(Q385="","",VLOOKUP(F385,'Appendix 3 Rules'!$A$1:$N$34,6,FALSE))</f>
        <v/>
      </c>
      <c r="AO385" s="13" t="str">
        <f>IF(AND(F385="f",U385&lt;&gt;""),VLOOKUP(F385,'Appendix 3 Rules'!$A$1:$N$34,8,FALSE),"")</f>
        <v/>
      </c>
    </row>
    <row r="386" spans="1:41" ht="18" customHeight="1" x14ac:dyDescent="0.2">
      <c r="B386" s="70"/>
      <c r="C386" s="9"/>
      <c r="D386" s="10"/>
      <c r="E386" s="9"/>
      <c r="F386" s="8"/>
      <c r="G386" s="20" t="str">
        <f>IF(F386="","",SUMPRODUCT(IF(I386="",0,INDEX('Appendix 3 Rules'!$B$2:$B$18,MATCH(F386,'Appendix 3 Rules'!$A$2:$A$17))))+(IF(K386="",0,INDEX('Appendix 3 Rules'!$C$2:$C$18,MATCH(F386,'Appendix 3 Rules'!$A$2:$A$17))))+(IF(M386="",0,INDEX('Appendix 3 Rules'!$D$2:$D$18,MATCH(F386,'Appendix 3 Rules'!$A$2:$A$17))))+(IF(O386="",0,INDEX('Appendix 3 Rules'!$E$2:$E$18,MATCH(F386,'Appendix 3 Rules'!$A$2:$A$17))))+(IF(Q386="",0,INDEX('Appendix 3 Rules'!$F$2:$F$18,MATCH(F386,'Appendix 3 Rules'!$A$2:$A$17))))+(IF(S386="",0,INDEX('Appendix 3 Rules'!$G$2:$G$18,MATCH(F386,'Appendix 3 Rules'!$A$2:$A$17))))+(IF(U386="",0,INDEX('Appendix 3 Rules'!$H$2:$H$18,MATCH(F386,'Appendix 3 Rules'!$A$2:$A$17))))+(IF(W386="",0,INDEX('Appendix 3 Rules'!$I$2:$I$18,MATCH(F386,'Appendix 3 Rules'!$A$2:$A$17))))+(IF(Y386="",0,INDEX('Appendix 3 Rules'!$J$2:$J$18,MATCH(F386,'Appendix 3 Rules'!$A$2:$A$17))))+(IF(AA386="",0,INDEX('Appendix 3 Rules'!$K$2:$K$18,MATCH(F386,'Appendix 3 Rules'!$A$2:$A$17))))+(IF(AC386="",0,INDEX('Appendix 3 Rules'!$L$2:$L$18,MATCH(F386,'Appendix 3 Rules'!$A$2:$A$17))))+(IF(AE386="",0,INDEX('Appendix 3 Rules'!$M$2:$M$18,MATCH(F386,'Appendix 3 Rules'!$A$2:$A$17))))+(IF(AG386="",0,INDEX('Appendix 3 Rules'!$N$2:$N$18,MATCH(F386,'Appendix 3 Rules'!$A$2:$A$17))))+(IF(F386="gc1",VLOOKUP(F386,'Appendix 3 Rules'!$A$1:$O$34,15)))+(IF(F386="gc2",VLOOKUP(F386,'Appendix 3 Rules'!$A$1:$O$34,15)))+(IF(F386="gc3",VLOOKUP(F386,'Appendix 3 Rules'!$A$1:$O$34,15)))+(IF(F386="gr1",VLOOKUP(F386,'Appendix 3 Rules'!$A$1:$O$34,15)))+(IF(F386="gr2",VLOOKUP(F386,'Appendix 3 Rules'!$A$1:$O$34,15)))+(IF(F386="gr3",VLOOKUP(F386,'Appendix 3 Rules'!$A$1:$O$34,15)))+(IF(F386="h1",VLOOKUP(F386,'Appendix 3 Rules'!$A$1:$O$34,15)))+(IF(F386="h2",VLOOKUP(F386,'Appendix 3 Rules'!$A$1:$O$34,15)))+(IF(F386="h3",VLOOKUP(F386,'Appendix 3 Rules'!$A$1:$O$34,15)))+(IF(F386="i1",VLOOKUP(F386,'Appendix 3 Rules'!$A$1:$O$34,15)))+(IF(F386="i2",VLOOKUP(F386,'Appendix 3 Rules'!$A$1:$O$34,15)))+(IF(F386="j1",VLOOKUP(F386,'Appendix 3 Rules'!$A$1:$O$34,15)))+(IF(F386="j2",VLOOKUP(F386,'Appendix 3 Rules'!$A$1:$O$34,15)))+(IF(F386="k",VLOOKUP(F386,'Appendix 3 Rules'!$A$1:$O$34,15)))+(IF(F386="l1",VLOOKUP(F386,'Appendix 3 Rules'!$A$1:$O$34,15)))+(IF(F386="l2",VLOOKUP(F386,'Appendix 3 Rules'!$A$1:$O$34,15)))+(IF(F386="m1",VLOOKUP(F386,'Appendix 3 Rules'!$A$1:$O$34,15)))+(IF(F386="m2",VLOOKUP(F386,'Appendix 3 Rules'!$A$1:$O$34,15)))+(IF(F386="m3",VLOOKUP(F386,'Appendix 3 Rules'!$A$1:$O$34,15)))+(IF(F386="n",VLOOKUP(F386,'Appendix 3 Rules'!$A$1:$O$34,15)))+(IF(F386="o",VLOOKUP(F386,'Appendix 3 Rules'!$A$1:$O$34,15)))+(IF(F386="p",VLOOKUP(F386,'Appendix 3 Rules'!$A$1:$O$34,15)))+(IF(F386="q",VLOOKUP(F386,'Appendix 3 Rules'!$A$1:$O$34,15)))+(IF(F386="r",VLOOKUP(F386,'Appendix 3 Rules'!$A$1:$O$34,15)))+(IF(F386="s",VLOOKUP(F386,'Appendix 3 Rules'!$A$1:$O$34,15)))+(IF(F386="t",VLOOKUP(F386,'Appendix 3 Rules'!$A$1:$O$34,15)))+(IF(F386="u",VLOOKUP(F386,'Appendix 3 Rules'!$A$1:$O$34,15))))</f>
        <v/>
      </c>
      <c r="H386" s="61" t="str">
        <f>IF(F386="","",IF(OR(F386="d",F386="e",F386="gc1",F386="gc2",F386="gc3",F386="gr1",F386="gr2",F386="gr3",F386="h1",F386="h2",F386="h3",F386="i1",F386="i2",F386="j1",F386="j2",F386="k",F386="l1",F386="l2",F386="m1",F386="m2",F386="m3",F386="n",F386="o",F386="p",F386="q",F386="r",F386="s",F386="t",F386="u",F386="f"),MIN(G386,VLOOKUP(F386,'Appx 3 (Mass) Rules'!$A$1:$D$150,4,0)),MIN(G386,VLOOKUP(F386,'Appx 3 (Mass) Rules'!$A$1:$D$150,4,0),SUMPRODUCT(IF(I386="",0,INDEX('Appendix 3 Rules'!$B$2:$B$18,MATCH(F386,'Appendix 3 Rules'!$A$2:$A$17))))+(IF(K386="",0,INDEX('Appendix 3 Rules'!$C$2:$C$18,MATCH(F386,'Appendix 3 Rules'!$A$2:$A$17))))+(IF(M386="",0,INDEX('Appendix 3 Rules'!$D$2:$D$18,MATCH(F386,'Appendix 3 Rules'!$A$2:$A$17))))+(IF(O386="",0,INDEX('Appendix 3 Rules'!$E$2:$E$18,MATCH(F386,'Appendix 3 Rules'!$A$2:$A$17))))+(IF(Q386="",0,INDEX('Appendix 3 Rules'!$F$2:$F$18,MATCH(F386,'Appendix 3 Rules'!$A$2:$A$17))))+(IF(S386="",0,INDEX('Appendix 3 Rules'!$G$2:$G$18,MATCH(F386,'Appendix 3 Rules'!$A$2:$A$17))))+(IF(U386="",0,INDEX('Appendix 3 Rules'!$H$2:$H$18,MATCH(F386,'Appendix 3 Rules'!$A$2:$A$17))))+(IF(W386="",0,INDEX('Appendix 3 Rules'!$I$2:$I$18,MATCH(F386,'Appendix 3 Rules'!$A$2:$A$17))))+(IF(Y386="",0,INDEX('Appendix 3 Rules'!$J$2:$J$18,MATCH(F386,'Appendix 3 Rules'!$A$2:$A$17))))+(IF(AA386="",0,INDEX('Appendix 3 Rules'!$K$2:$K$18,MATCH(F386,'Appendix 3 Rules'!$A$2:$A$17))))+(IF(AC386="",0,INDEX('Appendix 3 Rules'!$L$2:$L$18,MATCH(F386,'Appendix 3 Rules'!$A$2:$A$17))))+(IF(AE386="",0,INDEX('Appendix 3 Rules'!$M$2:$M$18,MATCH(F386,'Appendix 3 Rules'!$A$2:$A$17))))+(IF(AG386="",0,INDEX('Appendix 3 Rules'!$N$2:$N$18,MATCH(F386,'Appendix 3 Rules'!$A$2:$A$17))))+(IF(F386="gc1",VLOOKUP(F386,'Appendix 3 Rules'!$A$1:$O$34,15)))+(IF(F386="gc2",VLOOKUP(F386,'Appendix 3 Rules'!$A$1:$O$34,15)))+(IF(F386="gc3",VLOOKUP(F386,'Appendix 3 Rules'!$A$1:$O$34,15)))+(IF(F386="gr1",VLOOKUP(F386,'Appendix 3 Rules'!$A$1:$O$34,15)))+(IF(F386="gr2",VLOOKUP(F386,'Appendix 3 Rules'!$A$1:$O$34,15)))+(IF(F386="gr3",VLOOKUP(F386,'Appendix 3 Rules'!$A$1:$O$34,15)))+(IF(F386="h1",VLOOKUP(F386,'Appendix 3 Rules'!$A$1:$O$34,15)))+(IF(F386="h2",VLOOKUP(F386,'Appendix 3 Rules'!$A$1:$O$34,15)))+(IF(F386="h3",VLOOKUP(F386,'Appendix 3 Rules'!$A$1:$O$34,15)))+(IF(F386="i1",VLOOKUP(F386,'Appendix 3 Rules'!$A$1:$O$34,15)))+(IF(F386="i2",VLOOKUP(F386,'Appendix 3 Rules'!$A$1:$O$34,15)))+(IF(F386="j1",VLOOKUP(F386,'Appendix 3 Rules'!$A$1:$O$34,15)))+(IF(F386="j2",VLOOKUP(F386,'Appendix 3 Rules'!$A$1:$O$34,15)))+(IF(F386="k",VLOOKUP(F386,'Appendix 3 Rules'!$A$1:$O$34,15)))+(IF(F386="l1",VLOOKUP(F386,'Appendix 3 Rules'!$A$1:$O$34,15)))+(IF(F386="l2",VLOOKUP(F386,'Appendix 3 Rules'!$A$1:$O$34,15)))+(IF(F386="m1",VLOOKUP(F386,'Appendix 3 Rules'!$A$1:$O$34,15)))+(IF(F386="m2",VLOOKUP(F386,'Appendix 3 Rules'!$A$1:$O$34,15)))+(IF(F386="m3",VLOOKUP(F386,'Appendix 3 Rules'!$A$1:$O$34,15)))+(IF(F386="n",VLOOKUP(F386,'Appendix 3 Rules'!$A$1:$O$34,15)))+(IF(F386="o",VLOOKUP(F386,'Appendix 3 Rules'!$A$1:$O$34,15)))+(IF(F386="p",VLOOKUP(F386,'Appendix 3 Rules'!$A$1:$O$34,15)))+(IF(F386="q",VLOOKUP(F386,'Appendix 3 Rules'!$A$1:$O$34,15)))+(IF(F386="r",VLOOKUP(F386,'Appendix 3 Rules'!$A$1:$O$34,15)))+(IF(F386="s",VLOOKUP(F386,'Appendix 3 Rules'!$A$1:$O$34,15)))+(IF(F386="t",VLOOKUP(F386,'Appendix 3 Rules'!$A$1:$O$34,15)))+(IF(F386="u",VLOOKUP(F386,'Appendix 3 Rules'!$A$1:$O$34,15))))))</f>
        <v/>
      </c>
      <c r="I386" s="11"/>
      <c r="J386" s="14"/>
      <c r="K386" s="11"/>
      <c r="L386" s="14"/>
      <c r="M386" s="11"/>
      <c r="N386" s="14"/>
      <c r="O386" s="11"/>
      <c r="P386" s="14"/>
      <c r="Q386" s="11"/>
      <c r="R386" s="14"/>
      <c r="S386" s="68"/>
      <c r="T386" s="14"/>
      <c r="U386" s="11"/>
      <c r="V386" s="14"/>
      <c r="W386" s="11"/>
      <c r="X386" s="14"/>
      <c r="Y386" s="69"/>
      <c r="Z386" s="14"/>
      <c r="AA386" s="69"/>
      <c r="AB386" s="14"/>
      <c r="AC386" s="8"/>
      <c r="AD386" s="13"/>
      <c r="AE386" s="8"/>
      <c r="AF386" s="13"/>
      <c r="AG386" s="8"/>
      <c r="AH386" s="13"/>
      <c r="AI386" s="13"/>
      <c r="AJ386" s="13"/>
      <c r="AK386" s="13"/>
      <c r="AL386" s="13"/>
      <c r="AM386" s="13" t="str">
        <f>IF(OR(AE386&lt;&gt;"",AG386&lt;&gt;""),"",IF(AND(F386&lt;&gt;"f",M386&lt;&gt;""),VLOOKUP(F386,'Appendix 3 Rules'!$A$1:$O$34,4,0),""))</f>
        <v/>
      </c>
      <c r="AN386" s="13" t="str">
        <f>IF(Q386="","",VLOOKUP(F386,'Appendix 3 Rules'!$A$1:$N$34,6,FALSE))</f>
        <v/>
      </c>
      <c r="AO386" s="13" t="str">
        <f>IF(AND(F386="f",U386&lt;&gt;""),VLOOKUP(F386,'Appendix 3 Rules'!$A$1:$N$34,8,FALSE),"")</f>
        <v/>
      </c>
    </row>
    <row r="387" spans="1:41" ht="18" customHeight="1" x14ac:dyDescent="0.2">
      <c r="B387" s="70"/>
      <c r="C387" s="9"/>
      <c r="D387" s="10"/>
      <c r="E387" s="9"/>
      <c r="F387" s="8"/>
      <c r="G387" s="20" t="str">
        <f>IF(F387="","",SUMPRODUCT(IF(I387="",0,INDEX('Appendix 3 Rules'!$B$2:$B$18,MATCH(F387,'Appendix 3 Rules'!$A$2:$A$17))))+(IF(K387="",0,INDEX('Appendix 3 Rules'!$C$2:$C$18,MATCH(F387,'Appendix 3 Rules'!$A$2:$A$17))))+(IF(M387="",0,INDEX('Appendix 3 Rules'!$D$2:$D$18,MATCH(F387,'Appendix 3 Rules'!$A$2:$A$17))))+(IF(O387="",0,INDEX('Appendix 3 Rules'!$E$2:$E$18,MATCH(F387,'Appendix 3 Rules'!$A$2:$A$17))))+(IF(Q387="",0,INDEX('Appendix 3 Rules'!$F$2:$F$18,MATCH(F387,'Appendix 3 Rules'!$A$2:$A$17))))+(IF(S387="",0,INDEX('Appendix 3 Rules'!$G$2:$G$18,MATCH(F387,'Appendix 3 Rules'!$A$2:$A$17))))+(IF(U387="",0,INDEX('Appendix 3 Rules'!$H$2:$H$18,MATCH(F387,'Appendix 3 Rules'!$A$2:$A$17))))+(IF(W387="",0,INDEX('Appendix 3 Rules'!$I$2:$I$18,MATCH(F387,'Appendix 3 Rules'!$A$2:$A$17))))+(IF(Y387="",0,INDEX('Appendix 3 Rules'!$J$2:$J$18,MATCH(F387,'Appendix 3 Rules'!$A$2:$A$17))))+(IF(AA387="",0,INDEX('Appendix 3 Rules'!$K$2:$K$18,MATCH(F387,'Appendix 3 Rules'!$A$2:$A$17))))+(IF(AC387="",0,INDEX('Appendix 3 Rules'!$L$2:$L$18,MATCH(F387,'Appendix 3 Rules'!$A$2:$A$17))))+(IF(AE387="",0,INDEX('Appendix 3 Rules'!$M$2:$M$18,MATCH(F387,'Appendix 3 Rules'!$A$2:$A$17))))+(IF(AG387="",0,INDEX('Appendix 3 Rules'!$N$2:$N$18,MATCH(F387,'Appendix 3 Rules'!$A$2:$A$17))))+(IF(F387="gc1",VLOOKUP(F387,'Appendix 3 Rules'!$A$1:$O$34,15)))+(IF(F387="gc2",VLOOKUP(F387,'Appendix 3 Rules'!$A$1:$O$34,15)))+(IF(F387="gc3",VLOOKUP(F387,'Appendix 3 Rules'!$A$1:$O$34,15)))+(IF(F387="gr1",VLOOKUP(F387,'Appendix 3 Rules'!$A$1:$O$34,15)))+(IF(F387="gr2",VLOOKUP(F387,'Appendix 3 Rules'!$A$1:$O$34,15)))+(IF(F387="gr3",VLOOKUP(F387,'Appendix 3 Rules'!$A$1:$O$34,15)))+(IF(F387="h1",VLOOKUP(F387,'Appendix 3 Rules'!$A$1:$O$34,15)))+(IF(F387="h2",VLOOKUP(F387,'Appendix 3 Rules'!$A$1:$O$34,15)))+(IF(F387="h3",VLOOKUP(F387,'Appendix 3 Rules'!$A$1:$O$34,15)))+(IF(F387="i1",VLOOKUP(F387,'Appendix 3 Rules'!$A$1:$O$34,15)))+(IF(F387="i2",VLOOKUP(F387,'Appendix 3 Rules'!$A$1:$O$34,15)))+(IF(F387="j1",VLOOKUP(F387,'Appendix 3 Rules'!$A$1:$O$34,15)))+(IF(F387="j2",VLOOKUP(F387,'Appendix 3 Rules'!$A$1:$O$34,15)))+(IF(F387="k",VLOOKUP(F387,'Appendix 3 Rules'!$A$1:$O$34,15)))+(IF(F387="l1",VLOOKUP(F387,'Appendix 3 Rules'!$A$1:$O$34,15)))+(IF(F387="l2",VLOOKUP(F387,'Appendix 3 Rules'!$A$1:$O$34,15)))+(IF(F387="m1",VLOOKUP(F387,'Appendix 3 Rules'!$A$1:$O$34,15)))+(IF(F387="m2",VLOOKUP(F387,'Appendix 3 Rules'!$A$1:$O$34,15)))+(IF(F387="m3",VLOOKUP(F387,'Appendix 3 Rules'!$A$1:$O$34,15)))+(IF(F387="n",VLOOKUP(F387,'Appendix 3 Rules'!$A$1:$O$34,15)))+(IF(F387="o",VLOOKUP(F387,'Appendix 3 Rules'!$A$1:$O$34,15)))+(IF(F387="p",VLOOKUP(F387,'Appendix 3 Rules'!$A$1:$O$34,15)))+(IF(F387="q",VLOOKUP(F387,'Appendix 3 Rules'!$A$1:$O$34,15)))+(IF(F387="r",VLOOKUP(F387,'Appendix 3 Rules'!$A$1:$O$34,15)))+(IF(F387="s",VLOOKUP(F387,'Appendix 3 Rules'!$A$1:$O$34,15)))+(IF(F387="t",VLOOKUP(F387,'Appendix 3 Rules'!$A$1:$O$34,15)))+(IF(F387="u",VLOOKUP(F387,'Appendix 3 Rules'!$A$1:$O$34,15))))</f>
        <v/>
      </c>
      <c r="H387" s="61" t="str">
        <f>IF(F387="","",IF(OR(F387="d",F387="e",F387="gc1",F387="gc2",F387="gc3",F387="gr1",F387="gr2",F387="gr3",F387="h1",F387="h2",F387="h3",F387="i1",F387="i2",F387="j1",F387="j2",F387="k",F387="l1",F387="l2",F387="m1",F387="m2",F387="m3",F387="n",F387="o",F387="p",F387="q",F387="r",F387="s",F387="t",F387="u",F387="f"),MIN(G387,VLOOKUP(F387,'Appx 3 (Mass) Rules'!$A$1:$D$150,4,0)),MIN(G387,VLOOKUP(F387,'Appx 3 (Mass) Rules'!$A$1:$D$150,4,0),SUMPRODUCT(IF(I387="",0,INDEX('Appendix 3 Rules'!$B$2:$B$18,MATCH(F387,'Appendix 3 Rules'!$A$2:$A$17))))+(IF(K387="",0,INDEX('Appendix 3 Rules'!$C$2:$C$18,MATCH(F387,'Appendix 3 Rules'!$A$2:$A$17))))+(IF(M387="",0,INDEX('Appendix 3 Rules'!$D$2:$D$18,MATCH(F387,'Appendix 3 Rules'!$A$2:$A$17))))+(IF(O387="",0,INDEX('Appendix 3 Rules'!$E$2:$E$18,MATCH(F387,'Appendix 3 Rules'!$A$2:$A$17))))+(IF(Q387="",0,INDEX('Appendix 3 Rules'!$F$2:$F$18,MATCH(F387,'Appendix 3 Rules'!$A$2:$A$17))))+(IF(S387="",0,INDEX('Appendix 3 Rules'!$G$2:$G$18,MATCH(F387,'Appendix 3 Rules'!$A$2:$A$17))))+(IF(U387="",0,INDEX('Appendix 3 Rules'!$H$2:$H$18,MATCH(F387,'Appendix 3 Rules'!$A$2:$A$17))))+(IF(W387="",0,INDEX('Appendix 3 Rules'!$I$2:$I$18,MATCH(F387,'Appendix 3 Rules'!$A$2:$A$17))))+(IF(Y387="",0,INDEX('Appendix 3 Rules'!$J$2:$J$18,MATCH(F387,'Appendix 3 Rules'!$A$2:$A$17))))+(IF(AA387="",0,INDEX('Appendix 3 Rules'!$K$2:$K$18,MATCH(F387,'Appendix 3 Rules'!$A$2:$A$17))))+(IF(AC387="",0,INDEX('Appendix 3 Rules'!$L$2:$L$18,MATCH(F387,'Appendix 3 Rules'!$A$2:$A$17))))+(IF(AE387="",0,INDEX('Appendix 3 Rules'!$M$2:$M$18,MATCH(F387,'Appendix 3 Rules'!$A$2:$A$17))))+(IF(AG387="",0,INDEX('Appendix 3 Rules'!$N$2:$N$18,MATCH(F387,'Appendix 3 Rules'!$A$2:$A$17))))+(IF(F387="gc1",VLOOKUP(F387,'Appendix 3 Rules'!$A$1:$O$34,15)))+(IF(F387="gc2",VLOOKUP(F387,'Appendix 3 Rules'!$A$1:$O$34,15)))+(IF(F387="gc3",VLOOKUP(F387,'Appendix 3 Rules'!$A$1:$O$34,15)))+(IF(F387="gr1",VLOOKUP(F387,'Appendix 3 Rules'!$A$1:$O$34,15)))+(IF(F387="gr2",VLOOKUP(F387,'Appendix 3 Rules'!$A$1:$O$34,15)))+(IF(F387="gr3",VLOOKUP(F387,'Appendix 3 Rules'!$A$1:$O$34,15)))+(IF(F387="h1",VLOOKUP(F387,'Appendix 3 Rules'!$A$1:$O$34,15)))+(IF(F387="h2",VLOOKUP(F387,'Appendix 3 Rules'!$A$1:$O$34,15)))+(IF(F387="h3",VLOOKUP(F387,'Appendix 3 Rules'!$A$1:$O$34,15)))+(IF(F387="i1",VLOOKUP(F387,'Appendix 3 Rules'!$A$1:$O$34,15)))+(IF(F387="i2",VLOOKUP(F387,'Appendix 3 Rules'!$A$1:$O$34,15)))+(IF(F387="j1",VLOOKUP(F387,'Appendix 3 Rules'!$A$1:$O$34,15)))+(IF(F387="j2",VLOOKUP(F387,'Appendix 3 Rules'!$A$1:$O$34,15)))+(IF(F387="k",VLOOKUP(F387,'Appendix 3 Rules'!$A$1:$O$34,15)))+(IF(F387="l1",VLOOKUP(F387,'Appendix 3 Rules'!$A$1:$O$34,15)))+(IF(F387="l2",VLOOKUP(F387,'Appendix 3 Rules'!$A$1:$O$34,15)))+(IF(F387="m1",VLOOKUP(F387,'Appendix 3 Rules'!$A$1:$O$34,15)))+(IF(F387="m2",VLOOKUP(F387,'Appendix 3 Rules'!$A$1:$O$34,15)))+(IF(F387="m3",VLOOKUP(F387,'Appendix 3 Rules'!$A$1:$O$34,15)))+(IF(F387="n",VLOOKUP(F387,'Appendix 3 Rules'!$A$1:$O$34,15)))+(IF(F387="o",VLOOKUP(F387,'Appendix 3 Rules'!$A$1:$O$34,15)))+(IF(F387="p",VLOOKUP(F387,'Appendix 3 Rules'!$A$1:$O$34,15)))+(IF(F387="q",VLOOKUP(F387,'Appendix 3 Rules'!$A$1:$O$34,15)))+(IF(F387="r",VLOOKUP(F387,'Appendix 3 Rules'!$A$1:$O$34,15)))+(IF(F387="s",VLOOKUP(F387,'Appendix 3 Rules'!$A$1:$O$34,15)))+(IF(F387="t",VLOOKUP(F387,'Appendix 3 Rules'!$A$1:$O$34,15)))+(IF(F387="u",VLOOKUP(F387,'Appendix 3 Rules'!$A$1:$O$34,15))))))</f>
        <v/>
      </c>
      <c r="I387" s="12"/>
      <c r="J387" s="13"/>
      <c r="K387" s="12"/>
      <c r="L387" s="13"/>
      <c r="M387" s="12"/>
      <c r="N387" s="13"/>
      <c r="O387" s="12"/>
      <c r="P387" s="13"/>
      <c r="Q387" s="12"/>
      <c r="R387" s="13"/>
      <c r="S387" s="12"/>
      <c r="T387" s="13"/>
      <c r="U387" s="12"/>
      <c r="V387" s="13"/>
      <c r="W387" s="12"/>
      <c r="X387" s="13"/>
      <c r="Y387" s="12"/>
      <c r="Z387" s="13"/>
      <c r="AA387" s="12"/>
      <c r="AB387" s="13"/>
      <c r="AC387" s="8"/>
      <c r="AD387" s="13"/>
      <c r="AE387" s="8"/>
      <c r="AF387" s="13"/>
      <c r="AG387" s="8"/>
      <c r="AH387" s="13"/>
      <c r="AI387" s="13"/>
      <c r="AJ387" s="13"/>
      <c r="AK387" s="13"/>
      <c r="AL387" s="13"/>
      <c r="AM387" s="13" t="str">
        <f>IF(OR(AE387&lt;&gt;"",AG387&lt;&gt;""),"",IF(AND(F387&lt;&gt;"f",M387&lt;&gt;""),VLOOKUP(F387,'Appendix 3 Rules'!$A$1:$O$34,4,0),""))</f>
        <v/>
      </c>
      <c r="AN387" s="13" t="str">
        <f>IF(Q387="","",VLOOKUP(F387,'Appendix 3 Rules'!$A$1:$N$34,6,FALSE))</f>
        <v/>
      </c>
      <c r="AO387" s="13" t="str">
        <f>IF(AND(F387="f",U387&lt;&gt;""),VLOOKUP(F387,'Appendix 3 Rules'!$A$1:$N$34,8,FALSE),"")</f>
        <v/>
      </c>
    </row>
    <row r="388" spans="1:41" ht="18" customHeight="1" x14ac:dyDescent="0.2">
      <c r="A388" s="66"/>
      <c r="B388" s="70"/>
      <c r="C388" s="9"/>
      <c r="D388" s="10"/>
      <c r="E388" s="9"/>
      <c r="F388" s="8"/>
      <c r="G388" s="20" t="str">
        <f>IF(F388="","",SUMPRODUCT(IF(I388="",0,INDEX('Appendix 3 Rules'!$B$2:$B$18,MATCH(F388,'Appendix 3 Rules'!$A$2:$A$17))))+(IF(K388="",0,INDEX('Appendix 3 Rules'!$C$2:$C$18,MATCH(F388,'Appendix 3 Rules'!$A$2:$A$17))))+(IF(M388="",0,INDEX('Appendix 3 Rules'!$D$2:$D$18,MATCH(F388,'Appendix 3 Rules'!$A$2:$A$17))))+(IF(O388="",0,INDEX('Appendix 3 Rules'!$E$2:$E$18,MATCH(F388,'Appendix 3 Rules'!$A$2:$A$17))))+(IF(Q388="",0,INDEX('Appendix 3 Rules'!$F$2:$F$18,MATCH(F388,'Appendix 3 Rules'!$A$2:$A$17))))+(IF(S388="",0,INDEX('Appendix 3 Rules'!$G$2:$G$18,MATCH(F388,'Appendix 3 Rules'!$A$2:$A$17))))+(IF(U388="",0,INDEX('Appendix 3 Rules'!$H$2:$H$18,MATCH(F388,'Appendix 3 Rules'!$A$2:$A$17))))+(IF(W388="",0,INDEX('Appendix 3 Rules'!$I$2:$I$18,MATCH(F388,'Appendix 3 Rules'!$A$2:$A$17))))+(IF(Y388="",0,INDEX('Appendix 3 Rules'!$J$2:$J$18,MATCH(F388,'Appendix 3 Rules'!$A$2:$A$17))))+(IF(AA388="",0,INDEX('Appendix 3 Rules'!$K$2:$K$18,MATCH(F388,'Appendix 3 Rules'!$A$2:$A$17))))+(IF(AC388="",0,INDEX('Appendix 3 Rules'!$L$2:$L$18,MATCH(F388,'Appendix 3 Rules'!$A$2:$A$17))))+(IF(AE388="",0,INDEX('Appendix 3 Rules'!$M$2:$M$18,MATCH(F388,'Appendix 3 Rules'!$A$2:$A$17))))+(IF(AG388="",0,INDEX('Appendix 3 Rules'!$N$2:$N$18,MATCH(F388,'Appendix 3 Rules'!$A$2:$A$17))))+(IF(F388="gc1",VLOOKUP(F388,'Appendix 3 Rules'!$A$1:$O$34,15)))+(IF(F388="gc2",VLOOKUP(F388,'Appendix 3 Rules'!$A$1:$O$34,15)))+(IF(F388="gc3",VLOOKUP(F388,'Appendix 3 Rules'!$A$1:$O$34,15)))+(IF(F388="gr1",VLOOKUP(F388,'Appendix 3 Rules'!$A$1:$O$34,15)))+(IF(F388="gr2",VLOOKUP(F388,'Appendix 3 Rules'!$A$1:$O$34,15)))+(IF(F388="gr3",VLOOKUP(F388,'Appendix 3 Rules'!$A$1:$O$34,15)))+(IF(F388="h1",VLOOKUP(F388,'Appendix 3 Rules'!$A$1:$O$34,15)))+(IF(F388="h2",VLOOKUP(F388,'Appendix 3 Rules'!$A$1:$O$34,15)))+(IF(F388="h3",VLOOKUP(F388,'Appendix 3 Rules'!$A$1:$O$34,15)))+(IF(F388="i1",VLOOKUP(F388,'Appendix 3 Rules'!$A$1:$O$34,15)))+(IF(F388="i2",VLOOKUP(F388,'Appendix 3 Rules'!$A$1:$O$34,15)))+(IF(F388="j1",VLOOKUP(F388,'Appendix 3 Rules'!$A$1:$O$34,15)))+(IF(F388="j2",VLOOKUP(F388,'Appendix 3 Rules'!$A$1:$O$34,15)))+(IF(F388="k",VLOOKUP(F388,'Appendix 3 Rules'!$A$1:$O$34,15)))+(IF(F388="l1",VLOOKUP(F388,'Appendix 3 Rules'!$A$1:$O$34,15)))+(IF(F388="l2",VLOOKUP(F388,'Appendix 3 Rules'!$A$1:$O$34,15)))+(IF(F388="m1",VLOOKUP(F388,'Appendix 3 Rules'!$A$1:$O$34,15)))+(IF(F388="m2",VLOOKUP(F388,'Appendix 3 Rules'!$A$1:$O$34,15)))+(IF(F388="m3",VLOOKUP(F388,'Appendix 3 Rules'!$A$1:$O$34,15)))+(IF(F388="n",VLOOKUP(F388,'Appendix 3 Rules'!$A$1:$O$34,15)))+(IF(F388="o",VLOOKUP(F388,'Appendix 3 Rules'!$A$1:$O$34,15)))+(IF(F388="p",VLOOKUP(F388,'Appendix 3 Rules'!$A$1:$O$34,15)))+(IF(F388="q",VLOOKUP(F388,'Appendix 3 Rules'!$A$1:$O$34,15)))+(IF(F388="r",VLOOKUP(F388,'Appendix 3 Rules'!$A$1:$O$34,15)))+(IF(F388="s",VLOOKUP(F388,'Appendix 3 Rules'!$A$1:$O$34,15)))+(IF(F388="t",VLOOKUP(F388,'Appendix 3 Rules'!$A$1:$O$34,15)))+(IF(F388="u",VLOOKUP(F388,'Appendix 3 Rules'!$A$1:$O$34,15))))</f>
        <v/>
      </c>
      <c r="H388" s="61" t="str">
        <f>IF(F388="","",IF(OR(F388="d",F388="e",F388="gc1",F388="gc2",F388="gc3",F388="gr1",F388="gr2",F388="gr3",F388="h1",F388="h2",F388="h3",F388="i1",F388="i2",F388="j1",F388="j2",F388="k",F388="l1",F388="l2",F388="m1",F388="m2",F388="m3",F388="n",F388="o",F388="p",F388="q",F388="r",F388="s",F388="t",F388="u",F388="f"),MIN(G388,VLOOKUP(F388,'Appx 3 (Mass) Rules'!$A$1:$D$150,4,0)),MIN(G388,VLOOKUP(F388,'Appx 3 (Mass) Rules'!$A$1:$D$150,4,0),SUMPRODUCT(IF(I388="",0,INDEX('Appendix 3 Rules'!$B$2:$B$18,MATCH(F388,'Appendix 3 Rules'!$A$2:$A$17))))+(IF(K388="",0,INDEX('Appendix 3 Rules'!$C$2:$C$18,MATCH(F388,'Appendix 3 Rules'!$A$2:$A$17))))+(IF(M388="",0,INDEX('Appendix 3 Rules'!$D$2:$D$18,MATCH(F388,'Appendix 3 Rules'!$A$2:$A$17))))+(IF(O388="",0,INDEX('Appendix 3 Rules'!$E$2:$E$18,MATCH(F388,'Appendix 3 Rules'!$A$2:$A$17))))+(IF(Q388="",0,INDEX('Appendix 3 Rules'!$F$2:$F$18,MATCH(F388,'Appendix 3 Rules'!$A$2:$A$17))))+(IF(S388="",0,INDEX('Appendix 3 Rules'!$G$2:$G$18,MATCH(F388,'Appendix 3 Rules'!$A$2:$A$17))))+(IF(U388="",0,INDEX('Appendix 3 Rules'!$H$2:$H$18,MATCH(F388,'Appendix 3 Rules'!$A$2:$A$17))))+(IF(W388="",0,INDEX('Appendix 3 Rules'!$I$2:$I$18,MATCH(F388,'Appendix 3 Rules'!$A$2:$A$17))))+(IF(Y388="",0,INDEX('Appendix 3 Rules'!$J$2:$J$18,MATCH(F388,'Appendix 3 Rules'!$A$2:$A$17))))+(IF(AA388="",0,INDEX('Appendix 3 Rules'!$K$2:$K$18,MATCH(F388,'Appendix 3 Rules'!$A$2:$A$17))))+(IF(AC388="",0,INDEX('Appendix 3 Rules'!$L$2:$L$18,MATCH(F388,'Appendix 3 Rules'!$A$2:$A$17))))+(IF(AE388="",0,INDEX('Appendix 3 Rules'!$M$2:$M$18,MATCH(F388,'Appendix 3 Rules'!$A$2:$A$17))))+(IF(AG388="",0,INDEX('Appendix 3 Rules'!$N$2:$N$18,MATCH(F388,'Appendix 3 Rules'!$A$2:$A$17))))+(IF(F388="gc1",VLOOKUP(F388,'Appendix 3 Rules'!$A$1:$O$34,15)))+(IF(F388="gc2",VLOOKUP(F388,'Appendix 3 Rules'!$A$1:$O$34,15)))+(IF(F388="gc3",VLOOKUP(F388,'Appendix 3 Rules'!$A$1:$O$34,15)))+(IF(F388="gr1",VLOOKUP(F388,'Appendix 3 Rules'!$A$1:$O$34,15)))+(IF(F388="gr2",VLOOKUP(F388,'Appendix 3 Rules'!$A$1:$O$34,15)))+(IF(F388="gr3",VLOOKUP(F388,'Appendix 3 Rules'!$A$1:$O$34,15)))+(IF(F388="h1",VLOOKUP(F388,'Appendix 3 Rules'!$A$1:$O$34,15)))+(IF(F388="h2",VLOOKUP(F388,'Appendix 3 Rules'!$A$1:$O$34,15)))+(IF(F388="h3",VLOOKUP(F388,'Appendix 3 Rules'!$A$1:$O$34,15)))+(IF(F388="i1",VLOOKUP(F388,'Appendix 3 Rules'!$A$1:$O$34,15)))+(IF(F388="i2",VLOOKUP(F388,'Appendix 3 Rules'!$A$1:$O$34,15)))+(IF(F388="j1",VLOOKUP(F388,'Appendix 3 Rules'!$A$1:$O$34,15)))+(IF(F388="j2",VLOOKUP(F388,'Appendix 3 Rules'!$A$1:$O$34,15)))+(IF(F388="k",VLOOKUP(F388,'Appendix 3 Rules'!$A$1:$O$34,15)))+(IF(F388="l1",VLOOKUP(F388,'Appendix 3 Rules'!$A$1:$O$34,15)))+(IF(F388="l2",VLOOKUP(F388,'Appendix 3 Rules'!$A$1:$O$34,15)))+(IF(F388="m1",VLOOKUP(F388,'Appendix 3 Rules'!$A$1:$O$34,15)))+(IF(F388="m2",VLOOKUP(F388,'Appendix 3 Rules'!$A$1:$O$34,15)))+(IF(F388="m3",VLOOKUP(F388,'Appendix 3 Rules'!$A$1:$O$34,15)))+(IF(F388="n",VLOOKUP(F388,'Appendix 3 Rules'!$A$1:$O$34,15)))+(IF(F388="o",VLOOKUP(F388,'Appendix 3 Rules'!$A$1:$O$34,15)))+(IF(F388="p",VLOOKUP(F388,'Appendix 3 Rules'!$A$1:$O$34,15)))+(IF(F388="q",VLOOKUP(F388,'Appendix 3 Rules'!$A$1:$O$34,15)))+(IF(F388="r",VLOOKUP(F388,'Appendix 3 Rules'!$A$1:$O$34,15)))+(IF(F388="s",VLOOKUP(F388,'Appendix 3 Rules'!$A$1:$O$34,15)))+(IF(F388="t",VLOOKUP(F388,'Appendix 3 Rules'!$A$1:$O$34,15)))+(IF(F388="u",VLOOKUP(F388,'Appendix 3 Rules'!$A$1:$O$34,15))))))</f>
        <v/>
      </c>
      <c r="I388" s="11"/>
      <c r="J388" s="14"/>
      <c r="K388" s="11"/>
      <c r="L388" s="14"/>
      <c r="M388" s="11"/>
      <c r="N388" s="14"/>
      <c r="O388" s="11"/>
      <c r="P388" s="14"/>
      <c r="Q388" s="11"/>
      <c r="R388" s="14"/>
      <c r="S388" s="68"/>
      <c r="T388" s="14"/>
      <c r="U388" s="11"/>
      <c r="V388" s="14"/>
      <c r="W388" s="11"/>
      <c r="X388" s="14"/>
      <c r="Y388" s="69"/>
      <c r="Z388" s="14"/>
      <c r="AA388" s="69"/>
      <c r="AB388" s="14"/>
      <c r="AC388" s="8"/>
      <c r="AD388" s="13"/>
      <c r="AE388" s="8"/>
      <c r="AF388" s="13"/>
      <c r="AG388" s="8"/>
      <c r="AH388" s="13"/>
      <c r="AI388" s="13"/>
      <c r="AJ388" s="13"/>
      <c r="AK388" s="13"/>
      <c r="AL388" s="13"/>
      <c r="AM388" s="13" t="str">
        <f>IF(OR(AE388&lt;&gt;"",AG388&lt;&gt;""),"",IF(AND(F388&lt;&gt;"f",M388&lt;&gt;""),VLOOKUP(F388,'Appendix 3 Rules'!$A$1:$O$34,4,0),""))</f>
        <v/>
      </c>
      <c r="AN388" s="13" t="str">
        <f>IF(Q388="","",VLOOKUP(F388,'Appendix 3 Rules'!$A$1:$N$34,6,FALSE))</f>
        <v/>
      </c>
      <c r="AO388" s="13" t="str">
        <f>IF(AND(F388="f",U388&lt;&gt;""),VLOOKUP(F388,'Appendix 3 Rules'!$A$1:$N$34,8,FALSE),"")</f>
        <v/>
      </c>
    </row>
    <row r="389" spans="1:41" ht="18" customHeight="1" x14ac:dyDescent="0.2">
      <c r="B389" s="70"/>
      <c r="C389" s="9"/>
      <c r="D389" s="10"/>
      <c r="E389" s="9"/>
      <c r="F389" s="8"/>
      <c r="G389" s="20" t="str">
        <f>IF(F389="","",SUMPRODUCT(IF(I389="",0,INDEX('Appendix 3 Rules'!$B$2:$B$18,MATCH(F389,'Appendix 3 Rules'!$A$2:$A$17))))+(IF(K389="",0,INDEX('Appendix 3 Rules'!$C$2:$C$18,MATCH(F389,'Appendix 3 Rules'!$A$2:$A$17))))+(IF(M389="",0,INDEX('Appendix 3 Rules'!$D$2:$D$18,MATCH(F389,'Appendix 3 Rules'!$A$2:$A$17))))+(IF(O389="",0,INDEX('Appendix 3 Rules'!$E$2:$E$18,MATCH(F389,'Appendix 3 Rules'!$A$2:$A$17))))+(IF(Q389="",0,INDEX('Appendix 3 Rules'!$F$2:$F$18,MATCH(F389,'Appendix 3 Rules'!$A$2:$A$17))))+(IF(S389="",0,INDEX('Appendix 3 Rules'!$G$2:$G$18,MATCH(F389,'Appendix 3 Rules'!$A$2:$A$17))))+(IF(U389="",0,INDEX('Appendix 3 Rules'!$H$2:$H$18,MATCH(F389,'Appendix 3 Rules'!$A$2:$A$17))))+(IF(W389="",0,INDEX('Appendix 3 Rules'!$I$2:$I$18,MATCH(F389,'Appendix 3 Rules'!$A$2:$A$17))))+(IF(Y389="",0,INDEX('Appendix 3 Rules'!$J$2:$J$18,MATCH(F389,'Appendix 3 Rules'!$A$2:$A$17))))+(IF(AA389="",0,INDEX('Appendix 3 Rules'!$K$2:$K$18,MATCH(F389,'Appendix 3 Rules'!$A$2:$A$17))))+(IF(AC389="",0,INDEX('Appendix 3 Rules'!$L$2:$L$18,MATCH(F389,'Appendix 3 Rules'!$A$2:$A$17))))+(IF(AE389="",0,INDEX('Appendix 3 Rules'!$M$2:$M$18,MATCH(F389,'Appendix 3 Rules'!$A$2:$A$17))))+(IF(AG389="",0,INDEX('Appendix 3 Rules'!$N$2:$N$18,MATCH(F389,'Appendix 3 Rules'!$A$2:$A$17))))+(IF(F389="gc1",VLOOKUP(F389,'Appendix 3 Rules'!$A$1:$O$34,15)))+(IF(F389="gc2",VLOOKUP(F389,'Appendix 3 Rules'!$A$1:$O$34,15)))+(IF(F389="gc3",VLOOKUP(F389,'Appendix 3 Rules'!$A$1:$O$34,15)))+(IF(F389="gr1",VLOOKUP(F389,'Appendix 3 Rules'!$A$1:$O$34,15)))+(IF(F389="gr2",VLOOKUP(F389,'Appendix 3 Rules'!$A$1:$O$34,15)))+(IF(F389="gr3",VLOOKUP(F389,'Appendix 3 Rules'!$A$1:$O$34,15)))+(IF(F389="h1",VLOOKUP(F389,'Appendix 3 Rules'!$A$1:$O$34,15)))+(IF(F389="h2",VLOOKUP(F389,'Appendix 3 Rules'!$A$1:$O$34,15)))+(IF(F389="h3",VLOOKUP(F389,'Appendix 3 Rules'!$A$1:$O$34,15)))+(IF(F389="i1",VLOOKUP(F389,'Appendix 3 Rules'!$A$1:$O$34,15)))+(IF(F389="i2",VLOOKUP(F389,'Appendix 3 Rules'!$A$1:$O$34,15)))+(IF(F389="j1",VLOOKUP(F389,'Appendix 3 Rules'!$A$1:$O$34,15)))+(IF(F389="j2",VLOOKUP(F389,'Appendix 3 Rules'!$A$1:$O$34,15)))+(IF(F389="k",VLOOKUP(F389,'Appendix 3 Rules'!$A$1:$O$34,15)))+(IF(F389="l1",VLOOKUP(F389,'Appendix 3 Rules'!$A$1:$O$34,15)))+(IF(F389="l2",VLOOKUP(F389,'Appendix 3 Rules'!$A$1:$O$34,15)))+(IF(F389="m1",VLOOKUP(F389,'Appendix 3 Rules'!$A$1:$O$34,15)))+(IF(F389="m2",VLOOKUP(F389,'Appendix 3 Rules'!$A$1:$O$34,15)))+(IF(F389="m3",VLOOKUP(F389,'Appendix 3 Rules'!$A$1:$O$34,15)))+(IF(F389="n",VLOOKUP(F389,'Appendix 3 Rules'!$A$1:$O$34,15)))+(IF(F389="o",VLOOKUP(F389,'Appendix 3 Rules'!$A$1:$O$34,15)))+(IF(F389="p",VLOOKUP(F389,'Appendix 3 Rules'!$A$1:$O$34,15)))+(IF(F389="q",VLOOKUP(F389,'Appendix 3 Rules'!$A$1:$O$34,15)))+(IF(F389="r",VLOOKUP(F389,'Appendix 3 Rules'!$A$1:$O$34,15)))+(IF(F389="s",VLOOKUP(F389,'Appendix 3 Rules'!$A$1:$O$34,15)))+(IF(F389="t",VLOOKUP(F389,'Appendix 3 Rules'!$A$1:$O$34,15)))+(IF(F389="u",VLOOKUP(F389,'Appendix 3 Rules'!$A$1:$O$34,15))))</f>
        <v/>
      </c>
      <c r="H389" s="61" t="str">
        <f>IF(F389="","",IF(OR(F389="d",F389="e",F389="gc1",F389="gc2",F389="gc3",F389="gr1",F389="gr2",F389="gr3",F389="h1",F389="h2",F389="h3",F389="i1",F389="i2",F389="j1",F389="j2",F389="k",F389="l1",F389="l2",F389="m1",F389="m2",F389="m3",F389="n",F389="o",F389="p",F389="q",F389="r",F389="s",F389="t",F389="u",F389="f"),MIN(G389,VLOOKUP(F389,'Appx 3 (Mass) Rules'!$A$1:$D$150,4,0)),MIN(G389,VLOOKUP(F389,'Appx 3 (Mass) Rules'!$A$1:$D$150,4,0),SUMPRODUCT(IF(I389="",0,INDEX('Appendix 3 Rules'!$B$2:$B$18,MATCH(F389,'Appendix 3 Rules'!$A$2:$A$17))))+(IF(K389="",0,INDEX('Appendix 3 Rules'!$C$2:$C$18,MATCH(F389,'Appendix 3 Rules'!$A$2:$A$17))))+(IF(M389="",0,INDEX('Appendix 3 Rules'!$D$2:$D$18,MATCH(F389,'Appendix 3 Rules'!$A$2:$A$17))))+(IF(O389="",0,INDEX('Appendix 3 Rules'!$E$2:$E$18,MATCH(F389,'Appendix 3 Rules'!$A$2:$A$17))))+(IF(Q389="",0,INDEX('Appendix 3 Rules'!$F$2:$F$18,MATCH(F389,'Appendix 3 Rules'!$A$2:$A$17))))+(IF(S389="",0,INDEX('Appendix 3 Rules'!$G$2:$G$18,MATCH(F389,'Appendix 3 Rules'!$A$2:$A$17))))+(IF(U389="",0,INDEX('Appendix 3 Rules'!$H$2:$H$18,MATCH(F389,'Appendix 3 Rules'!$A$2:$A$17))))+(IF(W389="",0,INDEX('Appendix 3 Rules'!$I$2:$I$18,MATCH(F389,'Appendix 3 Rules'!$A$2:$A$17))))+(IF(Y389="",0,INDEX('Appendix 3 Rules'!$J$2:$J$18,MATCH(F389,'Appendix 3 Rules'!$A$2:$A$17))))+(IF(AA389="",0,INDEX('Appendix 3 Rules'!$K$2:$K$18,MATCH(F389,'Appendix 3 Rules'!$A$2:$A$17))))+(IF(AC389="",0,INDEX('Appendix 3 Rules'!$L$2:$L$18,MATCH(F389,'Appendix 3 Rules'!$A$2:$A$17))))+(IF(AE389="",0,INDEX('Appendix 3 Rules'!$M$2:$M$18,MATCH(F389,'Appendix 3 Rules'!$A$2:$A$17))))+(IF(AG389="",0,INDEX('Appendix 3 Rules'!$N$2:$N$18,MATCH(F389,'Appendix 3 Rules'!$A$2:$A$17))))+(IF(F389="gc1",VLOOKUP(F389,'Appendix 3 Rules'!$A$1:$O$34,15)))+(IF(F389="gc2",VLOOKUP(F389,'Appendix 3 Rules'!$A$1:$O$34,15)))+(IF(F389="gc3",VLOOKUP(F389,'Appendix 3 Rules'!$A$1:$O$34,15)))+(IF(F389="gr1",VLOOKUP(F389,'Appendix 3 Rules'!$A$1:$O$34,15)))+(IF(F389="gr2",VLOOKUP(F389,'Appendix 3 Rules'!$A$1:$O$34,15)))+(IF(F389="gr3",VLOOKUP(F389,'Appendix 3 Rules'!$A$1:$O$34,15)))+(IF(F389="h1",VLOOKUP(F389,'Appendix 3 Rules'!$A$1:$O$34,15)))+(IF(F389="h2",VLOOKUP(F389,'Appendix 3 Rules'!$A$1:$O$34,15)))+(IF(F389="h3",VLOOKUP(F389,'Appendix 3 Rules'!$A$1:$O$34,15)))+(IF(F389="i1",VLOOKUP(F389,'Appendix 3 Rules'!$A$1:$O$34,15)))+(IF(F389="i2",VLOOKUP(F389,'Appendix 3 Rules'!$A$1:$O$34,15)))+(IF(F389="j1",VLOOKUP(F389,'Appendix 3 Rules'!$A$1:$O$34,15)))+(IF(F389="j2",VLOOKUP(F389,'Appendix 3 Rules'!$A$1:$O$34,15)))+(IF(F389="k",VLOOKUP(F389,'Appendix 3 Rules'!$A$1:$O$34,15)))+(IF(F389="l1",VLOOKUP(F389,'Appendix 3 Rules'!$A$1:$O$34,15)))+(IF(F389="l2",VLOOKUP(F389,'Appendix 3 Rules'!$A$1:$O$34,15)))+(IF(F389="m1",VLOOKUP(F389,'Appendix 3 Rules'!$A$1:$O$34,15)))+(IF(F389="m2",VLOOKUP(F389,'Appendix 3 Rules'!$A$1:$O$34,15)))+(IF(F389="m3",VLOOKUP(F389,'Appendix 3 Rules'!$A$1:$O$34,15)))+(IF(F389="n",VLOOKUP(F389,'Appendix 3 Rules'!$A$1:$O$34,15)))+(IF(F389="o",VLOOKUP(F389,'Appendix 3 Rules'!$A$1:$O$34,15)))+(IF(F389="p",VLOOKUP(F389,'Appendix 3 Rules'!$A$1:$O$34,15)))+(IF(F389="q",VLOOKUP(F389,'Appendix 3 Rules'!$A$1:$O$34,15)))+(IF(F389="r",VLOOKUP(F389,'Appendix 3 Rules'!$A$1:$O$34,15)))+(IF(F389="s",VLOOKUP(F389,'Appendix 3 Rules'!$A$1:$O$34,15)))+(IF(F389="t",VLOOKUP(F389,'Appendix 3 Rules'!$A$1:$O$34,15)))+(IF(F389="u",VLOOKUP(F389,'Appendix 3 Rules'!$A$1:$O$34,15))))))</f>
        <v/>
      </c>
      <c r="I389" s="12"/>
      <c r="J389" s="13"/>
      <c r="K389" s="12"/>
      <c r="L389" s="13"/>
      <c r="M389" s="12"/>
      <c r="N389" s="13"/>
      <c r="O389" s="12"/>
      <c r="P389" s="13"/>
      <c r="Q389" s="12"/>
      <c r="R389" s="13"/>
      <c r="S389" s="12"/>
      <c r="T389" s="13"/>
      <c r="U389" s="12"/>
      <c r="V389" s="13"/>
      <c r="W389" s="12"/>
      <c r="X389" s="13"/>
      <c r="Y389" s="12"/>
      <c r="Z389" s="13"/>
      <c r="AA389" s="12"/>
      <c r="AB389" s="13"/>
      <c r="AC389" s="8"/>
      <c r="AD389" s="13"/>
      <c r="AE389" s="8"/>
      <c r="AF389" s="13"/>
      <c r="AG389" s="8"/>
      <c r="AH389" s="13"/>
      <c r="AI389" s="13"/>
      <c r="AJ389" s="13"/>
      <c r="AK389" s="13"/>
      <c r="AL389" s="13"/>
      <c r="AM389" s="13" t="str">
        <f>IF(OR(AE389&lt;&gt;"",AG389&lt;&gt;""),"",IF(AND(F389&lt;&gt;"f",M389&lt;&gt;""),VLOOKUP(F389,'Appendix 3 Rules'!$A$1:$O$34,4,0),""))</f>
        <v/>
      </c>
      <c r="AN389" s="13" t="str">
        <f>IF(Q389="","",VLOOKUP(F389,'Appendix 3 Rules'!$A$1:$N$34,6,FALSE))</f>
        <v/>
      </c>
      <c r="AO389" s="13" t="str">
        <f>IF(AND(F389="f",U389&lt;&gt;""),VLOOKUP(F389,'Appendix 3 Rules'!$A$1:$N$34,8,FALSE),"")</f>
        <v/>
      </c>
    </row>
    <row r="390" spans="1:41" ht="18" customHeight="1" x14ac:dyDescent="0.2">
      <c r="B390" s="70"/>
      <c r="C390" s="9"/>
      <c r="D390" s="10"/>
      <c r="E390" s="9"/>
      <c r="F390" s="8"/>
      <c r="G390" s="20" t="str">
        <f>IF(F390="","",SUMPRODUCT(IF(I390="",0,INDEX('Appendix 3 Rules'!$B$2:$B$18,MATCH(F390,'Appendix 3 Rules'!$A$2:$A$17))))+(IF(K390="",0,INDEX('Appendix 3 Rules'!$C$2:$C$18,MATCH(F390,'Appendix 3 Rules'!$A$2:$A$17))))+(IF(M390="",0,INDEX('Appendix 3 Rules'!$D$2:$D$18,MATCH(F390,'Appendix 3 Rules'!$A$2:$A$17))))+(IF(O390="",0,INDEX('Appendix 3 Rules'!$E$2:$E$18,MATCH(F390,'Appendix 3 Rules'!$A$2:$A$17))))+(IF(Q390="",0,INDEX('Appendix 3 Rules'!$F$2:$F$18,MATCH(F390,'Appendix 3 Rules'!$A$2:$A$17))))+(IF(S390="",0,INDEX('Appendix 3 Rules'!$G$2:$G$18,MATCH(F390,'Appendix 3 Rules'!$A$2:$A$17))))+(IF(U390="",0,INDEX('Appendix 3 Rules'!$H$2:$H$18,MATCH(F390,'Appendix 3 Rules'!$A$2:$A$17))))+(IF(W390="",0,INDEX('Appendix 3 Rules'!$I$2:$I$18,MATCH(F390,'Appendix 3 Rules'!$A$2:$A$17))))+(IF(Y390="",0,INDEX('Appendix 3 Rules'!$J$2:$J$18,MATCH(F390,'Appendix 3 Rules'!$A$2:$A$17))))+(IF(AA390="",0,INDEX('Appendix 3 Rules'!$K$2:$K$18,MATCH(F390,'Appendix 3 Rules'!$A$2:$A$17))))+(IF(AC390="",0,INDEX('Appendix 3 Rules'!$L$2:$L$18,MATCH(F390,'Appendix 3 Rules'!$A$2:$A$17))))+(IF(AE390="",0,INDEX('Appendix 3 Rules'!$M$2:$M$18,MATCH(F390,'Appendix 3 Rules'!$A$2:$A$17))))+(IF(AG390="",0,INDEX('Appendix 3 Rules'!$N$2:$N$18,MATCH(F390,'Appendix 3 Rules'!$A$2:$A$17))))+(IF(F390="gc1",VLOOKUP(F390,'Appendix 3 Rules'!$A$1:$O$34,15)))+(IF(F390="gc2",VLOOKUP(F390,'Appendix 3 Rules'!$A$1:$O$34,15)))+(IF(F390="gc3",VLOOKUP(F390,'Appendix 3 Rules'!$A$1:$O$34,15)))+(IF(F390="gr1",VLOOKUP(F390,'Appendix 3 Rules'!$A$1:$O$34,15)))+(IF(F390="gr2",VLOOKUP(F390,'Appendix 3 Rules'!$A$1:$O$34,15)))+(IF(F390="gr3",VLOOKUP(F390,'Appendix 3 Rules'!$A$1:$O$34,15)))+(IF(F390="h1",VLOOKUP(F390,'Appendix 3 Rules'!$A$1:$O$34,15)))+(IF(F390="h2",VLOOKUP(F390,'Appendix 3 Rules'!$A$1:$O$34,15)))+(IF(F390="h3",VLOOKUP(F390,'Appendix 3 Rules'!$A$1:$O$34,15)))+(IF(F390="i1",VLOOKUP(F390,'Appendix 3 Rules'!$A$1:$O$34,15)))+(IF(F390="i2",VLOOKUP(F390,'Appendix 3 Rules'!$A$1:$O$34,15)))+(IF(F390="j1",VLOOKUP(F390,'Appendix 3 Rules'!$A$1:$O$34,15)))+(IF(F390="j2",VLOOKUP(F390,'Appendix 3 Rules'!$A$1:$O$34,15)))+(IF(F390="k",VLOOKUP(F390,'Appendix 3 Rules'!$A$1:$O$34,15)))+(IF(F390="l1",VLOOKUP(F390,'Appendix 3 Rules'!$A$1:$O$34,15)))+(IF(F390="l2",VLOOKUP(F390,'Appendix 3 Rules'!$A$1:$O$34,15)))+(IF(F390="m1",VLOOKUP(F390,'Appendix 3 Rules'!$A$1:$O$34,15)))+(IF(F390="m2",VLOOKUP(F390,'Appendix 3 Rules'!$A$1:$O$34,15)))+(IF(F390="m3",VLOOKUP(F390,'Appendix 3 Rules'!$A$1:$O$34,15)))+(IF(F390="n",VLOOKUP(F390,'Appendix 3 Rules'!$A$1:$O$34,15)))+(IF(F390="o",VLOOKUP(F390,'Appendix 3 Rules'!$A$1:$O$34,15)))+(IF(F390="p",VLOOKUP(F390,'Appendix 3 Rules'!$A$1:$O$34,15)))+(IF(F390="q",VLOOKUP(F390,'Appendix 3 Rules'!$A$1:$O$34,15)))+(IF(F390="r",VLOOKUP(F390,'Appendix 3 Rules'!$A$1:$O$34,15)))+(IF(F390="s",VLOOKUP(F390,'Appendix 3 Rules'!$A$1:$O$34,15)))+(IF(F390="t",VLOOKUP(F390,'Appendix 3 Rules'!$A$1:$O$34,15)))+(IF(F390="u",VLOOKUP(F390,'Appendix 3 Rules'!$A$1:$O$34,15))))</f>
        <v/>
      </c>
      <c r="H390" s="61" t="str">
        <f>IF(F390="","",IF(OR(F390="d",F390="e",F390="gc1",F390="gc2",F390="gc3",F390="gr1",F390="gr2",F390="gr3",F390="h1",F390="h2",F390="h3",F390="i1",F390="i2",F390="j1",F390="j2",F390="k",F390="l1",F390="l2",F390="m1",F390="m2",F390="m3",F390="n",F390="o",F390="p",F390="q",F390="r",F390="s",F390="t",F390="u",F390="f"),MIN(G390,VLOOKUP(F390,'Appx 3 (Mass) Rules'!$A$1:$D$150,4,0)),MIN(G390,VLOOKUP(F390,'Appx 3 (Mass) Rules'!$A$1:$D$150,4,0),SUMPRODUCT(IF(I390="",0,INDEX('Appendix 3 Rules'!$B$2:$B$18,MATCH(F390,'Appendix 3 Rules'!$A$2:$A$17))))+(IF(K390="",0,INDEX('Appendix 3 Rules'!$C$2:$C$18,MATCH(F390,'Appendix 3 Rules'!$A$2:$A$17))))+(IF(M390="",0,INDEX('Appendix 3 Rules'!$D$2:$D$18,MATCH(F390,'Appendix 3 Rules'!$A$2:$A$17))))+(IF(O390="",0,INDEX('Appendix 3 Rules'!$E$2:$E$18,MATCH(F390,'Appendix 3 Rules'!$A$2:$A$17))))+(IF(Q390="",0,INDEX('Appendix 3 Rules'!$F$2:$F$18,MATCH(F390,'Appendix 3 Rules'!$A$2:$A$17))))+(IF(S390="",0,INDEX('Appendix 3 Rules'!$G$2:$G$18,MATCH(F390,'Appendix 3 Rules'!$A$2:$A$17))))+(IF(U390="",0,INDEX('Appendix 3 Rules'!$H$2:$H$18,MATCH(F390,'Appendix 3 Rules'!$A$2:$A$17))))+(IF(W390="",0,INDEX('Appendix 3 Rules'!$I$2:$I$18,MATCH(F390,'Appendix 3 Rules'!$A$2:$A$17))))+(IF(Y390="",0,INDEX('Appendix 3 Rules'!$J$2:$J$18,MATCH(F390,'Appendix 3 Rules'!$A$2:$A$17))))+(IF(AA390="",0,INDEX('Appendix 3 Rules'!$K$2:$K$18,MATCH(F390,'Appendix 3 Rules'!$A$2:$A$17))))+(IF(AC390="",0,INDEX('Appendix 3 Rules'!$L$2:$L$18,MATCH(F390,'Appendix 3 Rules'!$A$2:$A$17))))+(IF(AE390="",0,INDEX('Appendix 3 Rules'!$M$2:$M$18,MATCH(F390,'Appendix 3 Rules'!$A$2:$A$17))))+(IF(AG390="",0,INDEX('Appendix 3 Rules'!$N$2:$N$18,MATCH(F390,'Appendix 3 Rules'!$A$2:$A$17))))+(IF(F390="gc1",VLOOKUP(F390,'Appendix 3 Rules'!$A$1:$O$34,15)))+(IF(F390="gc2",VLOOKUP(F390,'Appendix 3 Rules'!$A$1:$O$34,15)))+(IF(F390="gc3",VLOOKUP(F390,'Appendix 3 Rules'!$A$1:$O$34,15)))+(IF(F390="gr1",VLOOKUP(F390,'Appendix 3 Rules'!$A$1:$O$34,15)))+(IF(F390="gr2",VLOOKUP(F390,'Appendix 3 Rules'!$A$1:$O$34,15)))+(IF(F390="gr3",VLOOKUP(F390,'Appendix 3 Rules'!$A$1:$O$34,15)))+(IF(F390="h1",VLOOKUP(F390,'Appendix 3 Rules'!$A$1:$O$34,15)))+(IF(F390="h2",VLOOKUP(F390,'Appendix 3 Rules'!$A$1:$O$34,15)))+(IF(F390="h3",VLOOKUP(F390,'Appendix 3 Rules'!$A$1:$O$34,15)))+(IF(F390="i1",VLOOKUP(F390,'Appendix 3 Rules'!$A$1:$O$34,15)))+(IF(F390="i2",VLOOKUP(F390,'Appendix 3 Rules'!$A$1:$O$34,15)))+(IF(F390="j1",VLOOKUP(F390,'Appendix 3 Rules'!$A$1:$O$34,15)))+(IF(F390="j2",VLOOKUP(F390,'Appendix 3 Rules'!$A$1:$O$34,15)))+(IF(F390="k",VLOOKUP(F390,'Appendix 3 Rules'!$A$1:$O$34,15)))+(IF(F390="l1",VLOOKUP(F390,'Appendix 3 Rules'!$A$1:$O$34,15)))+(IF(F390="l2",VLOOKUP(F390,'Appendix 3 Rules'!$A$1:$O$34,15)))+(IF(F390="m1",VLOOKUP(F390,'Appendix 3 Rules'!$A$1:$O$34,15)))+(IF(F390="m2",VLOOKUP(F390,'Appendix 3 Rules'!$A$1:$O$34,15)))+(IF(F390="m3",VLOOKUP(F390,'Appendix 3 Rules'!$A$1:$O$34,15)))+(IF(F390="n",VLOOKUP(F390,'Appendix 3 Rules'!$A$1:$O$34,15)))+(IF(F390="o",VLOOKUP(F390,'Appendix 3 Rules'!$A$1:$O$34,15)))+(IF(F390="p",VLOOKUP(F390,'Appendix 3 Rules'!$A$1:$O$34,15)))+(IF(F390="q",VLOOKUP(F390,'Appendix 3 Rules'!$A$1:$O$34,15)))+(IF(F390="r",VLOOKUP(F390,'Appendix 3 Rules'!$A$1:$O$34,15)))+(IF(F390="s",VLOOKUP(F390,'Appendix 3 Rules'!$A$1:$O$34,15)))+(IF(F390="t",VLOOKUP(F390,'Appendix 3 Rules'!$A$1:$O$34,15)))+(IF(F390="u",VLOOKUP(F390,'Appendix 3 Rules'!$A$1:$O$34,15))))))</f>
        <v/>
      </c>
      <c r="I390" s="11"/>
      <c r="J390" s="14"/>
      <c r="K390" s="11"/>
      <c r="L390" s="14"/>
      <c r="M390" s="11"/>
      <c r="N390" s="14"/>
      <c r="O390" s="11"/>
      <c r="P390" s="14"/>
      <c r="Q390" s="11"/>
      <c r="R390" s="14"/>
      <c r="S390" s="68"/>
      <c r="T390" s="14"/>
      <c r="U390" s="11"/>
      <c r="V390" s="14"/>
      <c r="W390" s="11"/>
      <c r="X390" s="14"/>
      <c r="Y390" s="69"/>
      <c r="Z390" s="14"/>
      <c r="AA390" s="69"/>
      <c r="AB390" s="14"/>
      <c r="AC390" s="8"/>
      <c r="AD390" s="13"/>
      <c r="AE390" s="8"/>
      <c r="AF390" s="13"/>
      <c r="AG390" s="8"/>
      <c r="AH390" s="13"/>
      <c r="AI390" s="13"/>
      <c r="AJ390" s="13"/>
      <c r="AK390" s="13"/>
      <c r="AL390" s="13"/>
      <c r="AM390" s="13" t="str">
        <f>IF(OR(AE390&lt;&gt;"",AG390&lt;&gt;""),"",IF(AND(F390&lt;&gt;"f",M390&lt;&gt;""),VLOOKUP(F390,'Appendix 3 Rules'!$A$1:$O$34,4,0),""))</f>
        <v/>
      </c>
      <c r="AN390" s="13" t="str">
        <f>IF(Q390="","",VLOOKUP(F390,'Appendix 3 Rules'!$A$1:$N$34,6,FALSE))</f>
        <v/>
      </c>
      <c r="AO390" s="13" t="str">
        <f>IF(AND(F390="f",U390&lt;&gt;""),VLOOKUP(F390,'Appendix 3 Rules'!$A$1:$N$34,8,FALSE),"")</f>
        <v/>
      </c>
    </row>
    <row r="391" spans="1:41" ht="18" customHeight="1" x14ac:dyDescent="0.2">
      <c r="B391" s="70"/>
      <c r="C391" s="9"/>
      <c r="D391" s="10"/>
      <c r="E391" s="9"/>
      <c r="F391" s="8"/>
      <c r="G391" s="20" t="str">
        <f>IF(F391="","",SUMPRODUCT(IF(I391="",0,INDEX('Appendix 3 Rules'!$B$2:$B$18,MATCH(F391,'Appendix 3 Rules'!$A$2:$A$17))))+(IF(K391="",0,INDEX('Appendix 3 Rules'!$C$2:$C$18,MATCH(F391,'Appendix 3 Rules'!$A$2:$A$17))))+(IF(M391="",0,INDEX('Appendix 3 Rules'!$D$2:$D$18,MATCH(F391,'Appendix 3 Rules'!$A$2:$A$17))))+(IF(O391="",0,INDEX('Appendix 3 Rules'!$E$2:$E$18,MATCH(F391,'Appendix 3 Rules'!$A$2:$A$17))))+(IF(Q391="",0,INDEX('Appendix 3 Rules'!$F$2:$F$18,MATCH(F391,'Appendix 3 Rules'!$A$2:$A$17))))+(IF(S391="",0,INDEX('Appendix 3 Rules'!$G$2:$G$18,MATCH(F391,'Appendix 3 Rules'!$A$2:$A$17))))+(IF(U391="",0,INDEX('Appendix 3 Rules'!$H$2:$H$18,MATCH(F391,'Appendix 3 Rules'!$A$2:$A$17))))+(IF(W391="",0,INDEX('Appendix 3 Rules'!$I$2:$I$18,MATCH(F391,'Appendix 3 Rules'!$A$2:$A$17))))+(IF(Y391="",0,INDEX('Appendix 3 Rules'!$J$2:$J$18,MATCH(F391,'Appendix 3 Rules'!$A$2:$A$17))))+(IF(AA391="",0,INDEX('Appendix 3 Rules'!$K$2:$K$18,MATCH(F391,'Appendix 3 Rules'!$A$2:$A$17))))+(IF(AC391="",0,INDEX('Appendix 3 Rules'!$L$2:$L$18,MATCH(F391,'Appendix 3 Rules'!$A$2:$A$17))))+(IF(AE391="",0,INDEX('Appendix 3 Rules'!$M$2:$M$18,MATCH(F391,'Appendix 3 Rules'!$A$2:$A$17))))+(IF(AG391="",0,INDEX('Appendix 3 Rules'!$N$2:$N$18,MATCH(F391,'Appendix 3 Rules'!$A$2:$A$17))))+(IF(F391="gc1",VLOOKUP(F391,'Appendix 3 Rules'!$A$1:$O$34,15)))+(IF(F391="gc2",VLOOKUP(F391,'Appendix 3 Rules'!$A$1:$O$34,15)))+(IF(F391="gc3",VLOOKUP(F391,'Appendix 3 Rules'!$A$1:$O$34,15)))+(IF(F391="gr1",VLOOKUP(F391,'Appendix 3 Rules'!$A$1:$O$34,15)))+(IF(F391="gr2",VLOOKUP(F391,'Appendix 3 Rules'!$A$1:$O$34,15)))+(IF(F391="gr3",VLOOKUP(F391,'Appendix 3 Rules'!$A$1:$O$34,15)))+(IF(F391="h1",VLOOKUP(F391,'Appendix 3 Rules'!$A$1:$O$34,15)))+(IF(F391="h2",VLOOKUP(F391,'Appendix 3 Rules'!$A$1:$O$34,15)))+(IF(F391="h3",VLOOKUP(F391,'Appendix 3 Rules'!$A$1:$O$34,15)))+(IF(F391="i1",VLOOKUP(F391,'Appendix 3 Rules'!$A$1:$O$34,15)))+(IF(F391="i2",VLOOKUP(F391,'Appendix 3 Rules'!$A$1:$O$34,15)))+(IF(F391="j1",VLOOKUP(F391,'Appendix 3 Rules'!$A$1:$O$34,15)))+(IF(F391="j2",VLOOKUP(F391,'Appendix 3 Rules'!$A$1:$O$34,15)))+(IF(F391="k",VLOOKUP(F391,'Appendix 3 Rules'!$A$1:$O$34,15)))+(IF(F391="l1",VLOOKUP(F391,'Appendix 3 Rules'!$A$1:$O$34,15)))+(IF(F391="l2",VLOOKUP(F391,'Appendix 3 Rules'!$A$1:$O$34,15)))+(IF(F391="m1",VLOOKUP(F391,'Appendix 3 Rules'!$A$1:$O$34,15)))+(IF(F391="m2",VLOOKUP(F391,'Appendix 3 Rules'!$A$1:$O$34,15)))+(IF(F391="m3",VLOOKUP(F391,'Appendix 3 Rules'!$A$1:$O$34,15)))+(IF(F391="n",VLOOKUP(F391,'Appendix 3 Rules'!$A$1:$O$34,15)))+(IF(F391="o",VLOOKUP(F391,'Appendix 3 Rules'!$A$1:$O$34,15)))+(IF(F391="p",VLOOKUP(F391,'Appendix 3 Rules'!$A$1:$O$34,15)))+(IF(F391="q",VLOOKUP(F391,'Appendix 3 Rules'!$A$1:$O$34,15)))+(IF(F391="r",VLOOKUP(F391,'Appendix 3 Rules'!$A$1:$O$34,15)))+(IF(F391="s",VLOOKUP(F391,'Appendix 3 Rules'!$A$1:$O$34,15)))+(IF(F391="t",VLOOKUP(F391,'Appendix 3 Rules'!$A$1:$O$34,15)))+(IF(F391="u",VLOOKUP(F391,'Appendix 3 Rules'!$A$1:$O$34,15))))</f>
        <v/>
      </c>
      <c r="H391" s="61" t="str">
        <f>IF(F391="","",IF(OR(F391="d",F391="e",F391="gc1",F391="gc2",F391="gc3",F391="gr1",F391="gr2",F391="gr3",F391="h1",F391="h2",F391="h3",F391="i1",F391="i2",F391="j1",F391="j2",F391="k",F391="l1",F391="l2",F391="m1",F391="m2",F391="m3",F391="n",F391="o",F391="p",F391="q",F391="r",F391="s",F391="t",F391="u",F391="f"),MIN(G391,VLOOKUP(F391,'Appx 3 (Mass) Rules'!$A$1:$D$150,4,0)),MIN(G391,VLOOKUP(F391,'Appx 3 (Mass) Rules'!$A$1:$D$150,4,0),SUMPRODUCT(IF(I391="",0,INDEX('Appendix 3 Rules'!$B$2:$B$18,MATCH(F391,'Appendix 3 Rules'!$A$2:$A$17))))+(IF(K391="",0,INDEX('Appendix 3 Rules'!$C$2:$C$18,MATCH(F391,'Appendix 3 Rules'!$A$2:$A$17))))+(IF(M391="",0,INDEX('Appendix 3 Rules'!$D$2:$D$18,MATCH(F391,'Appendix 3 Rules'!$A$2:$A$17))))+(IF(O391="",0,INDEX('Appendix 3 Rules'!$E$2:$E$18,MATCH(F391,'Appendix 3 Rules'!$A$2:$A$17))))+(IF(Q391="",0,INDEX('Appendix 3 Rules'!$F$2:$F$18,MATCH(F391,'Appendix 3 Rules'!$A$2:$A$17))))+(IF(S391="",0,INDEX('Appendix 3 Rules'!$G$2:$G$18,MATCH(F391,'Appendix 3 Rules'!$A$2:$A$17))))+(IF(U391="",0,INDEX('Appendix 3 Rules'!$H$2:$H$18,MATCH(F391,'Appendix 3 Rules'!$A$2:$A$17))))+(IF(W391="",0,INDEX('Appendix 3 Rules'!$I$2:$I$18,MATCH(F391,'Appendix 3 Rules'!$A$2:$A$17))))+(IF(Y391="",0,INDEX('Appendix 3 Rules'!$J$2:$J$18,MATCH(F391,'Appendix 3 Rules'!$A$2:$A$17))))+(IF(AA391="",0,INDEX('Appendix 3 Rules'!$K$2:$K$18,MATCH(F391,'Appendix 3 Rules'!$A$2:$A$17))))+(IF(AC391="",0,INDEX('Appendix 3 Rules'!$L$2:$L$18,MATCH(F391,'Appendix 3 Rules'!$A$2:$A$17))))+(IF(AE391="",0,INDEX('Appendix 3 Rules'!$M$2:$M$18,MATCH(F391,'Appendix 3 Rules'!$A$2:$A$17))))+(IF(AG391="",0,INDEX('Appendix 3 Rules'!$N$2:$N$18,MATCH(F391,'Appendix 3 Rules'!$A$2:$A$17))))+(IF(F391="gc1",VLOOKUP(F391,'Appendix 3 Rules'!$A$1:$O$34,15)))+(IF(F391="gc2",VLOOKUP(F391,'Appendix 3 Rules'!$A$1:$O$34,15)))+(IF(F391="gc3",VLOOKUP(F391,'Appendix 3 Rules'!$A$1:$O$34,15)))+(IF(F391="gr1",VLOOKUP(F391,'Appendix 3 Rules'!$A$1:$O$34,15)))+(IF(F391="gr2",VLOOKUP(F391,'Appendix 3 Rules'!$A$1:$O$34,15)))+(IF(F391="gr3",VLOOKUP(F391,'Appendix 3 Rules'!$A$1:$O$34,15)))+(IF(F391="h1",VLOOKUP(F391,'Appendix 3 Rules'!$A$1:$O$34,15)))+(IF(F391="h2",VLOOKUP(F391,'Appendix 3 Rules'!$A$1:$O$34,15)))+(IF(F391="h3",VLOOKUP(F391,'Appendix 3 Rules'!$A$1:$O$34,15)))+(IF(F391="i1",VLOOKUP(F391,'Appendix 3 Rules'!$A$1:$O$34,15)))+(IF(F391="i2",VLOOKUP(F391,'Appendix 3 Rules'!$A$1:$O$34,15)))+(IF(F391="j1",VLOOKUP(F391,'Appendix 3 Rules'!$A$1:$O$34,15)))+(IF(F391="j2",VLOOKUP(F391,'Appendix 3 Rules'!$A$1:$O$34,15)))+(IF(F391="k",VLOOKUP(F391,'Appendix 3 Rules'!$A$1:$O$34,15)))+(IF(F391="l1",VLOOKUP(F391,'Appendix 3 Rules'!$A$1:$O$34,15)))+(IF(F391="l2",VLOOKUP(F391,'Appendix 3 Rules'!$A$1:$O$34,15)))+(IF(F391="m1",VLOOKUP(F391,'Appendix 3 Rules'!$A$1:$O$34,15)))+(IF(F391="m2",VLOOKUP(F391,'Appendix 3 Rules'!$A$1:$O$34,15)))+(IF(F391="m3",VLOOKUP(F391,'Appendix 3 Rules'!$A$1:$O$34,15)))+(IF(F391="n",VLOOKUP(F391,'Appendix 3 Rules'!$A$1:$O$34,15)))+(IF(F391="o",VLOOKUP(F391,'Appendix 3 Rules'!$A$1:$O$34,15)))+(IF(F391="p",VLOOKUP(F391,'Appendix 3 Rules'!$A$1:$O$34,15)))+(IF(F391="q",VLOOKUP(F391,'Appendix 3 Rules'!$A$1:$O$34,15)))+(IF(F391="r",VLOOKUP(F391,'Appendix 3 Rules'!$A$1:$O$34,15)))+(IF(F391="s",VLOOKUP(F391,'Appendix 3 Rules'!$A$1:$O$34,15)))+(IF(F391="t",VLOOKUP(F391,'Appendix 3 Rules'!$A$1:$O$34,15)))+(IF(F391="u",VLOOKUP(F391,'Appendix 3 Rules'!$A$1:$O$34,15))))))</f>
        <v/>
      </c>
      <c r="I391" s="12"/>
      <c r="J391" s="13"/>
      <c r="K391" s="12"/>
      <c r="L391" s="13"/>
      <c r="M391" s="12"/>
      <c r="N391" s="13"/>
      <c r="O391" s="12"/>
      <c r="P391" s="13"/>
      <c r="Q391" s="12"/>
      <c r="R391" s="13"/>
      <c r="S391" s="12"/>
      <c r="T391" s="13"/>
      <c r="U391" s="12"/>
      <c r="V391" s="13"/>
      <c r="W391" s="12"/>
      <c r="X391" s="13"/>
      <c r="Y391" s="12"/>
      <c r="Z391" s="13"/>
      <c r="AA391" s="12"/>
      <c r="AB391" s="13"/>
      <c r="AC391" s="8"/>
      <c r="AD391" s="13"/>
      <c r="AE391" s="8"/>
      <c r="AF391" s="13"/>
      <c r="AG391" s="8"/>
      <c r="AH391" s="13"/>
      <c r="AI391" s="13"/>
      <c r="AJ391" s="13"/>
      <c r="AK391" s="13"/>
      <c r="AL391" s="13"/>
      <c r="AM391" s="13" t="str">
        <f>IF(OR(AE391&lt;&gt;"",AG391&lt;&gt;""),"",IF(AND(F391&lt;&gt;"f",M391&lt;&gt;""),VLOOKUP(F391,'Appendix 3 Rules'!$A$1:$O$34,4,0),""))</f>
        <v/>
      </c>
      <c r="AN391" s="13" t="str">
        <f>IF(Q391="","",VLOOKUP(F391,'Appendix 3 Rules'!$A$1:$N$34,6,FALSE))</f>
        <v/>
      </c>
      <c r="AO391" s="13" t="str">
        <f>IF(AND(F391="f",U391&lt;&gt;""),VLOOKUP(F391,'Appendix 3 Rules'!$A$1:$N$34,8,FALSE),"")</f>
        <v/>
      </c>
    </row>
    <row r="392" spans="1:41" ht="18" customHeight="1" x14ac:dyDescent="0.2">
      <c r="B392" s="70"/>
      <c r="C392" s="9"/>
      <c r="D392" s="10"/>
      <c r="E392" s="9"/>
      <c r="F392" s="8"/>
      <c r="G392" s="20" t="str">
        <f>IF(F392="","",SUMPRODUCT(IF(I392="",0,INDEX('Appendix 3 Rules'!$B$2:$B$18,MATCH(F392,'Appendix 3 Rules'!$A$2:$A$17))))+(IF(K392="",0,INDEX('Appendix 3 Rules'!$C$2:$C$18,MATCH(F392,'Appendix 3 Rules'!$A$2:$A$17))))+(IF(M392="",0,INDEX('Appendix 3 Rules'!$D$2:$D$18,MATCH(F392,'Appendix 3 Rules'!$A$2:$A$17))))+(IF(O392="",0,INDEX('Appendix 3 Rules'!$E$2:$E$18,MATCH(F392,'Appendix 3 Rules'!$A$2:$A$17))))+(IF(Q392="",0,INDEX('Appendix 3 Rules'!$F$2:$F$18,MATCH(F392,'Appendix 3 Rules'!$A$2:$A$17))))+(IF(S392="",0,INDEX('Appendix 3 Rules'!$G$2:$G$18,MATCH(F392,'Appendix 3 Rules'!$A$2:$A$17))))+(IF(U392="",0,INDEX('Appendix 3 Rules'!$H$2:$H$18,MATCH(F392,'Appendix 3 Rules'!$A$2:$A$17))))+(IF(W392="",0,INDEX('Appendix 3 Rules'!$I$2:$I$18,MATCH(F392,'Appendix 3 Rules'!$A$2:$A$17))))+(IF(Y392="",0,INDEX('Appendix 3 Rules'!$J$2:$J$18,MATCH(F392,'Appendix 3 Rules'!$A$2:$A$17))))+(IF(AA392="",0,INDEX('Appendix 3 Rules'!$K$2:$K$18,MATCH(F392,'Appendix 3 Rules'!$A$2:$A$17))))+(IF(AC392="",0,INDEX('Appendix 3 Rules'!$L$2:$L$18,MATCH(F392,'Appendix 3 Rules'!$A$2:$A$17))))+(IF(AE392="",0,INDEX('Appendix 3 Rules'!$M$2:$M$18,MATCH(F392,'Appendix 3 Rules'!$A$2:$A$17))))+(IF(AG392="",0,INDEX('Appendix 3 Rules'!$N$2:$N$18,MATCH(F392,'Appendix 3 Rules'!$A$2:$A$17))))+(IF(F392="gc1",VLOOKUP(F392,'Appendix 3 Rules'!$A$1:$O$34,15)))+(IF(F392="gc2",VLOOKUP(F392,'Appendix 3 Rules'!$A$1:$O$34,15)))+(IF(F392="gc3",VLOOKUP(F392,'Appendix 3 Rules'!$A$1:$O$34,15)))+(IF(F392="gr1",VLOOKUP(F392,'Appendix 3 Rules'!$A$1:$O$34,15)))+(IF(F392="gr2",VLOOKUP(F392,'Appendix 3 Rules'!$A$1:$O$34,15)))+(IF(F392="gr3",VLOOKUP(F392,'Appendix 3 Rules'!$A$1:$O$34,15)))+(IF(F392="h1",VLOOKUP(F392,'Appendix 3 Rules'!$A$1:$O$34,15)))+(IF(F392="h2",VLOOKUP(F392,'Appendix 3 Rules'!$A$1:$O$34,15)))+(IF(F392="h3",VLOOKUP(F392,'Appendix 3 Rules'!$A$1:$O$34,15)))+(IF(F392="i1",VLOOKUP(F392,'Appendix 3 Rules'!$A$1:$O$34,15)))+(IF(F392="i2",VLOOKUP(F392,'Appendix 3 Rules'!$A$1:$O$34,15)))+(IF(F392="j1",VLOOKUP(F392,'Appendix 3 Rules'!$A$1:$O$34,15)))+(IF(F392="j2",VLOOKUP(F392,'Appendix 3 Rules'!$A$1:$O$34,15)))+(IF(F392="k",VLOOKUP(F392,'Appendix 3 Rules'!$A$1:$O$34,15)))+(IF(F392="l1",VLOOKUP(F392,'Appendix 3 Rules'!$A$1:$O$34,15)))+(IF(F392="l2",VLOOKUP(F392,'Appendix 3 Rules'!$A$1:$O$34,15)))+(IF(F392="m1",VLOOKUP(F392,'Appendix 3 Rules'!$A$1:$O$34,15)))+(IF(F392="m2",VLOOKUP(F392,'Appendix 3 Rules'!$A$1:$O$34,15)))+(IF(F392="m3",VLOOKUP(F392,'Appendix 3 Rules'!$A$1:$O$34,15)))+(IF(F392="n",VLOOKUP(F392,'Appendix 3 Rules'!$A$1:$O$34,15)))+(IF(F392="o",VLOOKUP(F392,'Appendix 3 Rules'!$A$1:$O$34,15)))+(IF(F392="p",VLOOKUP(F392,'Appendix 3 Rules'!$A$1:$O$34,15)))+(IF(F392="q",VLOOKUP(F392,'Appendix 3 Rules'!$A$1:$O$34,15)))+(IF(F392="r",VLOOKUP(F392,'Appendix 3 Rules'!$A$1:$O$34,15)))+(IF(F392="s",VLOOKUP(F392,'Appendix 3 Rules'!$A$1:$O$34,15)))+(IF(F392="t",VLOOKUP(F392,'Appendix 3 Rules'!$A$1:$O$34,15)))+(IF(F392="u",VLOOKUP(F392,'Appendix 3 Rules'!$A$1:$O$34,15))))</f>
        <v/>
      </c>
      <c r="H392" s="61" t="str">
        <f>IF(F392="","",IF(OR(F392="d",F392="e",F392="gc1",F392="gc2",F392="gc3",F392="gr1",F392="gr2",F392="gr3",F392="h1",F392="h2",F392="h3",F392="i1",F392="i2",F392="j1",F392="j2",F392="k",F392="l1",F392="l2",F392="m1",F392="m2",F392="m3",F392="n",F392="o",F392="p",F392="q",F392="r",F392="s",F392="t",F392="u",F392="f"),MIN(G392,VLOOKUP(F392,'Appx 3 (Mass) Rules'!$A$1:$D$150,4,0)),MIN(G392,VLOOKUP(F392,'Appx 3 (Mass) Rules'!$A$1:$D$150,4,0),SUMPRODUCT(IF(I392="",0,INDEX('Appendix 3 Rules'!$B$2:$B$18,MATCH(F392,'Appendix 3 Rules'!$A$2:$A$17))))+(IF(K392="",0,INDEX('Appendix 3 Rules'!$C$2:$C$18,MATCH(F392,'Appendix 3 Rules'!$A$2:$A$17))))+(IF(M392="",0,INDEX('Appendix 3 Rules'!$D$2:$D$18,MATCH(F392,'Appendix 3 Rules'!$A$2:$A$17))))+(IF(O392="",0,INDEX('Appendix 3 Rules'!$E$2:$E$18,MATCH(F392,'Appendix 3 Rules'!$A$2:$A$17))))+(IF(Q392="",0,INDEX('Appendix 3 Rules'!$F$2:$F$18,MATCH(F392,'Appendix 3 Rules'!$A$2:$A$17))))+(IF(S392="",0,INDEX('Appendix 3 Rules'!$G$2:$G$18,MATCH(F392,'Appendix 3 Rules'!$A$2:$A$17))))+(IF(U392="",0,INDEX('Appendix 3 Rules'!$H$2:$H$18,MATCH(F392,'Appendix 3 Rules'!$A$2:$A$17))))+(IF(W392="",0,INDEX('Appendix 3 Rules'!$I$2:$I$18,MATCH(F392,'Appendix 3 Rules'!$A$2:$A$17))))+(IF(Y392="",0,INDEX('Appendix 3 Rules'!$J$2:$J$18,MATCH(F392,'Appendix 3 Rules'!$A$2:$A$17))))+(IF(AA392="",0,INDEX('Appendix 3 Rules'!$K$2:$K$18,MATCH(F392,'Appendix 3 Rules'!$A$2:$A$17))))+(IF(AC392="",0,INDEX('Appendix 3 Rules'!$L$2:$L$18,MATCH(F392,'Appendix 3 Rules'!$A$2:$A$17))))+(IF(AE392="",0,INDEX('Appendix 3 Rules'!$M$2:$M$18,MATCH(F392,'Appendix 3 Rules'!$A$2:$A$17))))+(IF(AG392="",0,INDEX('Appendix 3 Rules'!$N$2:$N$18,MATCH(F392,'Appendix 3 Rules'!$A$2:$A$17))))+(IF(F392="gc1",VLOOKUP(F392,'Appendix 3 Rules'!$A$1:$O$34,15)))+(IF(F392="gc2",VLOOKUP(F392,'Appendix 3 Rules'!$A$1:$O$34,15)))+(IF(F392="gc3",VLOOKUP(F392,'Appendix 3 Rules'!$A$1:$O$34,15)))+(IF(F392="gr1",VLOOKUP(F392,'Appendix 3 Rules'!$A$1:$O$34,15)))+(IF(F392="gr2",VLOOKUP(F392,'Appendix 3 Rules'!$A$1:$O$34,15)))+(IF(F392="gr3",VLOOKUP(F392,'Appendix 3 Rules'!$A$1:$O$34,15)))+(IF(F392="h1",VLOOKUP(F392,'Appendix 3 Rules'!$A$1:$O$34,15)))+(IF(F392="h2",VLOOKUP(F392,'Appendix 3 Rules'!$A$1:$O$34,15)))+(IF(F392="h3",VLOOKUP(F392,'Appendix 3 Rules'!$A$1:$O$34,15)))+(IF(F392="i1",VLOOKUP(F392,'Appendix 3 Rules'!$A$1:$O$34,15)))+(IF(F392="i2",VLOOKUP(F392,'Appendix 3 Rules'!$A$1:$O$34,15)))+(IF(F392="j1",VLOOKUP(F392,'Appendix 3 Rules'!$A$1:$O$34,15)))+(IF(F392="j2",VLOOKUP(F392,'Appendix 3 Rules'!$A$1:$O$34,15)))+(IF(F392="k",VLOOKUP(F392,'Appendix 3 Rules'!$A$1:$O$34,15)))+(IF(F392="l1",VLOOKUP(F392,'Appendix 3 Rules'!$A$1:$O$34,15)))+(IF(F392="l2",VLOOKUP(F392,'Appendix 3 Rules'!$A$1:$O$34,15)))+(IF(F392="m1",VLOOKUP(F392,'Appendix 3 Rules'!$A$1:$O$34,15)))+(IF(F392="m2",VLOOKUP(F392,'Appendix 3 Rules'!$A$1:$O$34,15)))+(IF(F392="m3",VLOOKUP(F392,'Appendix 3 Rules'!$A$1:$O$34,15)))+(IF(F392="n",VLOOKUP(F392,'Appendix 3 Rules'!$A$1:$O$34,15)))+(IF(F392="o",VLOOKUP(F392,'Appendix 3 Rules'!$A$1:$O$34,15)))+(IF(F392="p",VLOOKUP(F392,'Appendix 3 Rules'!$A$1:$O$34,15)))+(IF(F392="q",VLOOKUP(F392,'Appendix 3 Rules'!$A$1:$O$34,15)))+(IF(F392="r",VLOOKUP(F392,'Appendix 3 Rules'!$A$1:$O$34,15)))+(IF(F392="s",VLOOKUP(F392,'Appendix 3 Rules'!$A$1:$O$34,15)))+(IF(F392="t",VLOOKUP(F392,'Appendix 3 Rules'!$A$1:$O$34,15)))+(IF(F392="u",VLOOKUP(F392,'Appendix 3 Rules'!$A$1:$O$34,15))))))</f>
        <v/>
      </c>
      <c r="I392" s="11"/>
      <c r="J392" s="14"/>
      <c r="K392" s="11"/>
      <c r="L392" s="14"/>
      <c r="M392" s="11"/>
      <c r="N392" s="14"/>
      <c r="O392" s="11"/>
      <c r="P392" s="14"/>
      <c r="Q392" s="11"/>
      <c r="R392" s="14"/>
      <c r="S392" s="68"/>
      <c r="T392" s="14"/>
      <c r="U392" s="11"/>
      <c r="V392" s="14"/>
      <c r="W392" s="11"/>
      <c r="X392" s="14"/>
      <c r="Y392" s="69"/>
      <c r="Z392" s="14"/>
      <c r="AA392" s="69"/>
      <c r="AB392" s="14"/>
      <c r="AC392" s="8"/>
      <c r="AD392" s="13"/>
      <c r="AE392" s="8"/>
      <c r="AF392" s="13"/>
      <c r="AG392" s="8"/>
      <c r="AH392" s="13"/>
      <c r="AI392" s="13"/>
      <c r="AJ392" s="13"/>
      <c r="AK392" s="13"/>
      <c r="AL392" s="13"/>
      <c r="AM392" s="13" t="str">
        <f>IF(OR(AE392&lt;&gt;"",AG392&lt;&gt;""),"",IF(AND(F392&lt;&gt;"f",M392&lt;&gt;""),VLOOKUP(F392,'Appendix 3 Rules'!$A$1:$O$34,4,0),""))</f>
        <v/>
      </c>
      <c r="AN392" s="13" t="str">
        <f>IF(Q392="","",VLOOKUP(F392,'Appendix 3 Rules'!$A$1:$N$34,6,FALSE))</f>
        <v/>
      </c>
      <c r="AO392" s="13" t="str">
        <f>IF(AND(F392="f",U392&lt;&gt;""),VLOOKUP(F392,'Appendix 3 Rules'!$A$1:$N$34,8,FALSE),"")</f>
        <v/>
      </c>
    </row>
    <row r="393" spans="1:41" ht="18" customHeight="1" x14ac:dyDescent="0.2">
      <c r="B393" s="70"/>
      <c r="C393" s="9"/>
      <c r="D393" s="10"/>
      <c r="E393" s="9"/>
      <c r="F393" s="8"/>
      <c r="G393" s="20" t="str">
        <f>IF(F393="","",SUMPRODUCT(IF(I393="",0,INDEX('Appendix 3 Rules'!$B$2:$B$18,MATCH(F393,'Appendix 3 Rules'!$A$2:$A$17))))+(IF(K393="",0,INDEX('Appendix 3 Rules'!$C$2:$C$18,MATCH(F393,'Appendix 3 Rules'!$A$2:$A$17))))+(IF(M393="",0,INDEX('Appendix 3 Rules'!$D$2:$D$18,MATCH(F393,'Appendix 3 Rules'!$A$2:$A$17))))+(IF(O393="",0,INDEX('Appendix 3 Rules'!$E$2:$E$18,MATCH(F393,'Appendix 3 Rules'!$A$2:$A$17))))+(IF(Q393="",0,INDEX('Appendix 3 Rules'!$F$2:$F$18,MATCH(F393,'Appendix 3 Rules'!$A$2:$A$17))))+(IF(S393="",0,INDEX('Appendix 3 Rules'!$G$2:$G$18,MATCH(F393,'Appendix 3 Rules'!$A$2:$A$17))))+(IF(U393="",0,INDEX('Appendix 3 Rules'!$H$2:$H$18,MATCH(F393,'Appendix 3 Rules'!$A$2:$A$17))))+(IF(W393="",0,INDEX('Appendix 3 Rules'!$I$2:$I$18,MATCH(F393,'Appendix 3 Rules'!$A$2:$A$17))))+(IF(Y393="",0,INDEX('Appendix 3 Rules'!$J$2:$J$18,MATCH(F393,'Appendix 3 Rules'!$A$2:$A$17))))+(IF(AA393="",0,INDEX('Appendix 3 Rules'!$K$2:$K$18,MATCH(F393,'Appendix 3 Rules'!$A$2:$A$17))))+(IF(AC393="",0,INDEX('Appendix 3 Rules'!$L$2:$L$18,MATCH(F393,'Appendix 3 Rules'!$A$2:$A$17))))+(IF(AE393="",0,INDEX('Appendix 3 Rules'!$M$2:$M$18,MATCH(F393,'Appendix 3 Rules'!$A$2:$A$17))))+(IF(AG393="",0,INDEX('Appendix 3 Rules'!$N$2:$N$18,MATCH(F393,'Appendix 3 Rules'!$A$2:$A$17))))+(IF(F393="gc1",VLOOKUP(F393,'Appendix 3 Rules'!$A$1:$O$34,15)))+(IF(F393="gc2",VLOOKUP(F393,'Appendix 3 Rules'!$A$1:$O$34,15)))+(IF(F393="gc3",VLOOKUP(F393,'Appendix 3 Rules'!$A$1:$O$34,15)))+(IF(F393="gr1",VLOOKUP(F393,'Appendix 3 Rules'!$A$1:$O$34,15)))+(IF(F393="gr2",VLOOKUP(F393,'Appendix 3 Rules'!$A$1:$O$34,15)))+(IF(F393="gr3",VLOOKUP(F393,'Appendix 3 Rules'!$A$1:$O$34,15)))+(IF(F393="h1",VLOOKUP(F393,'Appendix 3 Rules'!$A$1:$O$34,15)))+(IF(F393="h2",VLOOKUP(F393,'Appendix 3 Rules'!$A$1:$O$34,15)))+(IF(F393="h3",VLOOKUP(F393,'Appendix 3 Rules'!$A$1:$O$34,15)))+(IF(F393="i1",VLOOKUP(F393,'Appendix 3 Rules'!$A$1:$O$34,15)))+(IF(F393="i2",VLOOKUP(F393,'Appendix 3 Rules'!$A$1:$O$34,15)))+(IF(F393="j1",VLOOKUP(F393,'Appendix 3 Rules'!$A$1:$O$34,15)))+(IF(F393="j2",VLOOKUP(F393,'Appendix 3 Rules'!$A$1:$O$34,15)))+(IF(F393="k",VLOOKUP(F393,'Appendix 3 Rules'!$A$1:$O$34,15)))+(IF(F393="l1",VLOOKUP(F393,'Appendix 3 Rules'!$A$1:$O$34,15)))+(IF(F393="l2",VLOOKUP(F393,'Appendix 3 Rules'!$A$1:$O$34,15)))+(IF(F393="m1",VLOOKUP(F393,'Appendix 3 Rules'!$A$1:$O$34,15)))+(IF(F393="m2",VLOOKUP(F393,'Appendix 3 Rules'!$A$1:$O$34,15)))+(IF(F393="m3",VLOOKUP(F393,'Appendix 3 Rules'!$A$1:$O$34,15)))+(IF(F393="n",VLOOKUP(F393,'Appendix 3 Rules'!$A$1:$O$34,15)))+(IF(F393="o",VLOOKUP(F393,'Appendix 3 Rules'!$A$1:$O$34,15)))+(IF(F393="p",VLOOKUP(F393,'Appendix 3 Rules'!$A$1:$O$34,15)))+(IF(F393="q",VLOOKUP(F393,'Appendix 3 Rules'!$A$1:$O$34,15)))+(IF(F393="r",VLOOKUP(F393,'Appendix 3 Rules'!$A$1:$O$34,15)))+(IF(F393="s",VLOOKUP(F393,'Appendix 3 Rules'!$A$1:$O$34,15)))+(IF(F393="t",VLOOKUP(F393,'Appendix 3 Rules'!$A$1:$O$34,15)))+(IF(F393="u",VLOOKUP(F393,'Appendix 3 Rules'!$A$1:$O$34,15))))</f>
        <v/>
      </c>
      <c r="H393" s="61" t="str">
        <f>IF(F393="","",IF(OR(F393="d",F393="e",F393="gc1",F393="gc2",F393="gc3",F393="gr1",F393="gr2",F393="gr3",F393="h1",F393="h2",F393="h3",F393="i1",F393="i2",F393="j1",F393="j2",F393="k",F393="l1",F393="l2",F393="m1",F393="m2",F393="m3",F393="n",F393="o",F393="p",F393="q",F393="r",F393="s",F393="t",F393="u",F393="f"),MIN(G393,VLOOKUP(F393,'Appx 3 (Mass) Rules'!$A$1:$D$150,4,0)),MIN(G393,VLOOKUP(F393,'Appx 3 (Mass) Rules'!$A$1:$D$150,4,0),SUMPRODUCT(IF(I393="",0,INDEX('Appendix 3 Rules'!$B$2:$B$18,MATCH(F393,'Appendix 3 Rules'!$A$2:$A$17))))+(IF(K393="",0,INDEX('Appendix 3 Rules'!$C$2:$C$18,MATCH(F393,'Appendix 3 Rules'!$A$2:$A$17))))+(IF(M393="",0,INDEX('Appendix 3 Rules'!$D$2:$D$18,MATCH(F393,'Appendix 3 Rules'!$A$2:$A$17))))+(IF(O393="",0,INDEX('Appendix 3 Rules'!$E$2:$E$18,MATCH(F393,'Appendix 3 Rules'!$A$2:$A$17))))+(IF(Q393="",0,INDEX('Appendix 3 Rules'!$F$2:$F$18,MATCH(F393,'Appendix 3 Rules'!$A$2:$A$17))))+(IF(S393="",0,INDEX('Appendix 3 Rules'!$G$2:$G$18,MATCH(F393,'Appendix 3 Rules'!$A$2:$A$17))))+(IF(U393="",0,INDEX('Appendix 3 Rules'!$H$2:$H$18,MATCH(F393,'Appendix 3 Rules'!$A$2:$A$17))))+(IF(W393="",0,INDEX('Appendix 3 Rules'!$I$2:$I$18,MATCH(F393,'Appendix 3 Rules'!$A$2:$A$17))))+(IF(Y393="",0,INDEX('Appendix 3 Rules'!$J$2:$J$18,MATCH(F393,'Appendix 3 Rules'!$A$2:$A$17))))+(IF(AA393="",0,INDEX('Appendix 3 Rules'!$K$2:$K$18,MATCH(F393,'Appendix 3 Rules'!$A$2:$A$17))))+(IF(AC393="",0,INDEX('Appendix 3 Rules'!$L$2:$L$18,MATCH(F393,'Appendix 3 Rules'!$A$2:$A$17))))+(IF(AE393="",0,INDEX('Appendix 3 Rules'!$M$2:$M$18,MATCH(F393,'Appendix 3 Rules'!$A$2:$A$17))))+(IF(AG393="",0,INDEX('Appendix 3 Rules'!$N$2:$N$18,MATCH(F393,'Appendix 3 Rules'!$A$2:$A$17))))+(IF(F393="gc1",VLOOKUP(F393,'Appendix 3 Rules'!$A$1:$O$34,15)))+(IF(F393="gc2",VLOOKUP(F393,'Appendix 3 Rules'!$A$1:$O$34,15)))+(IF(F393="gc3",VLOOKUP(F393,'Appendix 3 Rules'!$A$1:$O$34,15)))+(IF(F393="gr1",VLOOKUP(F393,'Appendix 3 Rules'!$A$1:$O$34,15)))+(IF(F393="gr2",VLOOKUP(F393,'Appendix 3 Rules'!$A$1:$O$34,15)))+(IF(F393="gr3",VLOOKUP(F393,'Appendix 3 Rules'!$A$1:$O$34,15)))+(IF(F393="h1",VLOOKUP(F393,'Appendix 3 Rules'!$A$1:$O$34,15)))+(IF(F393="h2",VLOOKUP(F393,'Appendix 3 Rules'!$A$1:$O$34,15)))+(IF(F393="h3",VLOOKUP(F393,'Appendix 3 Rules'!$A$1:$O$34,15)))+(IF(F393="i1",VLOOKUP(F393,'Appendix 3 Rules'!$A$1:$O$34,15)))+(IF(F393="i2",VLOOKUP(F393,'Appendix 3 Rules'!$A$1:$O$34,15)))+(IF(F393="j1",VLOOKUP(F393,'Appendix 3 Rules'!$A$1:$O$34,15)))+(IF(F393="j2",VLOOKUP(F393,'Appendix 3 Rules'!$A$1:$O$34,15)))+(IF(F393="k",VLOOKUP(F393,'Appendix 3 Rules'!$A$1:$O$34,15)))+(IF(F393="l1",VLOOKUP(F393,'Appendix 3 Rules'!$A$1:$O$34,15)))+(IF(F393="l2",VLOOKUP(F393,'Appendix 3 Rules'!$A$1:$O$34,15)))+(IF(F393="m1",VLOOKUP(F393,'Appendix 3 Rules'!$A$1:$O$34,15)))+(IF(F393="m2",VLOOKUP(F393,'Appendix 3 Rules'!$A$1:$O$34,15)))+(IF(F393="m3",VLOOKUP(F393,'Appendix 3 Rules'!$A$1:$O$34,15)))+(IF(F393="n",VLOOKUP(F393,'Appendix 3 Rules'!$A$1:$O$34,15)))+(IF(F393="o",VLOOKUP(F393,'Appendix 3 Rules'!$A$1:$O$34,15)))+(IF(F393="p",VLOOKUP(F393,'Appendix 3 Rules'!$A$1:$O$34,15)))+(IF(F393="q",VLOOKUP(F393,'Appendix 3 Rules'!$A$1:$O$34,15)))+(IF(F393="r",VLOOKUP(F393,'Appendix 3 Rules'!$A$1:$O$34,15)))+(IF(F393="s",VLOOKUP(F393,'Appendix 3 Rules'!$A$1:$O$34,15)))+(IF(F393="t",VLOOKUP(F393,'Appendix 3 Rules'!$A$1:$O$34,15)))+(IF(F393="u",VLOOKUP(F393,'Appendix 3 Rules'!$A$1:$O$34,15))))))</f>
        <v/>
      </c>
      <c r="I393" s="12"/>
      <c r="J393" s="13"/>
      <c r="K393" s="12"/>
      <c r="L393" s="13"/>
      <c r="M393" s="12"/>
      <c r="N393" s="13"/>
      <c r="O393" s="12"/>
      <c r="P393" s="13"/>
      <c r="Q393" s="12"/>
      <c r="R393" s="13"/>
      <c r="S393" s="12"/>
      <c r="T393" s="13"/>
      <c r="U393" s="12"/>
      <c r="V393" s="13"/>
      <c r="W393" s="12"/>
      <c r="X393" s="13"/>
      <c r="Y393" s="12"/>
      <c r="Z393" s="13"/>
      <c r="AA393" s="12"/>
      <c r="AB393" s="13"/>
      <c r="AC393" s="8"/>
      <c r="AD393" s="13"/>
      <c r="AE393" s="8"/>
      <c r="AF393" s="13"/>
      <c r="AG393" s="8"/>
      <c r="AH393" s="13"/>
      <c r="AI393" s="13"/>
      <c r="AJ393" s="13"/>
      <c r="AK393" s="13"/>
      <c r="AL393" s="13"/>
      <c r="AM393" s="13" t="str">
        <f>IF(OR(AE393&lt;&gt;"",AG393&lt;&gt;""),"",IF(AND(F393&lt;&gt;"f",M393&lt;&gt;""),VLOOKUP(F393,'Appendix 3 Rules'!$A$1:$O$34,4,0),""))</f>
        <v/>
      </c>
      <c r="AN393" s="13" t="str">
        <f>IF(Q393="","",VLOOKUP(F393,'Appendix 3 Rules'!$A$1:$N$34,6,FALSE))</f>
        <v/>
      </c>
      <c r="AO393" s="13" t="str">
        <f>IF(AND(F393="f",U393&lt;&gt;""),VLOOKUP(F393,'Appendix 3 Rules'!$A$1:$N$34,8,FALSE),"")</f>
        <v/>
      </c>
    </row>
    <row r="394" spans="1:41" ht="18" customHeight="1" x14ac:dyDescent="0.2">
      <c r="B394" s="70"/>
      <c r="C394" s="9"/>
      <c r="D394" s="10"/>
      <c r="E394" s="9"/>
      <c r="F394" s="8"/>
      <c r="G394" s="20" t="str">
        <f>IF(F394="","",SUMPRODUCT(IF(I394="",0,INDEX('Appendix 3 Rules'!$B$2:$B$18,MATCH(F394,'Appendix 3 Rules'!$A$2:$A$17))))+(IF(K394="",0,INDEX('Appendix 3 Rules'!$C$2:$C$18,MATCH(F394,'Appendix 3 Rules'!$A$2:$A$17))))+(IF(M394="",0,INDEX('Appendix 3 Rules'!$D$2:$D$18,MATCH(F394,'Appendix 3 Rules'!$A$2:$A$17))))+(IF(O394="",0,INDEX('Appendix 3 Rules'!$E$2:$E$18,MATCH(F394,'Appendix 3 Rules'!$A$2:$A$17))))+(IF(Q394="",0,INDEX('Appendix 3 Rules'!$F$2:$F$18,MATCH(F394,'Appendix 3 Rules'!$A$2:$A$17))))+(IF(S394="",0,INDEX('Appendix 3 Rules'!$G$2:$G$18,MATCH(F394,'Appendix 3 Rules'!$A$2:$A$17))))+(IF(U394="",0,INDEX('Appendix 3 Rules'!$H$2:$H$18,MATCH(F394,'Appendix 3 Rules'!$A$2:$A$17))))+(IF(W394="",0,INDEX('Appendix 3 Rules'!$I$2:$I$18,MATCH(F394,'Appendix 3 Rules'!$A$2:$A$17))))+(IF(Y394="",0,INDEX('Appendix 3 Rules'!$J$2:$J$18,MATCH(F394,'Appendix 3 Rules'!$A$2:$A$17))))+(IF(AA394="",0,INDEX('Appendix 3 Rules'!$K$2:$K$18,MATCH(F394,'Appendix 3 Rules'!$A$2:$A$17))))+(IF(AC394="",0,INDEX('Appendix 3 Rules'!$L$2:$L$18,MATCH(F394,'Appendix 3 Rules'!$A$2:$A$17))))+(IF(AE394="",0,INDEX('Appendix 3 Rules'!$M$2:$M$18,MATCH(F394,'Appendix 3 Rules'!$A$2:$A$17))))+(IF(AG394="",0,INDEX('Appendix 3 Rules'!$N$2:$N$18,MATCH(F394,'Appendix 3 Rules'!$A$2:$A$17))))+(IF(F394="gc1",VLOOKUP(F394,'Appendix 3 Rules'!$A$1:$O$34,15)))+(IF(F394="gc2",VLOOKUP(F394,'Appendix 3 Rules'!$A$1:$O$34,15)))+(IF(F394="gc3",VLOOKUP(F394,'Appendix 3 Rules'!$A$1:$O$34,15)))+(IF(F394="gr1",VLOOKUP(F394,'Appendix 3 Rules'!$A$1:$O$34,15)))+(IF(F394="gr2",VLOOKUP(F394,'Appendix 3 Rules'!$A$1:$O$34,15)))+(IF(F394="gr3",VLOOKUP(F394,'Appendix 3 Rules'!$A$1:$O$34,15)))+(IF(F394="h1",VLOOKUP(F394,'Appendix 3 Rules'!$A$1:$O$34,15)))+(IF(F394="h2",VLOOKUP(F394,'Appendix 3 Rules'!$A$1:$O$34,15)))+(IF(F394="h3",VLOOKUP(F394,'Appendix 3 Rules'!$A$1:$O$34,15)))+(IF(F394="i1",VLOOKUP(F394,'Appendix 3 Rules'!$A$1:$O$34,15)))+(IF(F394="i2",VLOOKUP(F394,'Appendix 3 Rules'!$A$1:$O$34,15)))+(IF(F394="j1",VLOOKUP(F394,'Appendix 3 Rules'!$A$1:$O$34,15)))+(IF(F394="j2",VLOOKUP(F394,'Appendix 3 Rules'!$A$1:$O$34,15)))+(IF(F394="k",VLOOKUP(F394,'Appendix 3 Rules'!$A$1:$O$34,15)))+(IF(F394="l1",VLOOKUP(F394,'Appendix 3 Rules'!$A$1:$O$34,15)))+(IF(F394="l2",VLOOKUP(F394,'Appendix 3 Rules'!$A$1:$O$34,15)))+(IF(F394="m1",VLOOKUP(F394,'Appendix 3 Rules'!$A$1:$O$34,15)))+(IF(F394="m2",VLOOKUP(F394,'Appendix 3 Rules'!$A$1:$O$34,15)))+(IF(F394="m3",VLOOKUP(F394,'Appendix 3 Rules'!$A$1:$O$34,15)))+(IF(F394="n",VLOOKUP(F394,'Appendix 3 Rules'!$A$1:$O$34,15)))+(IF(F394="o",VLOOKUP(F394,'Appendix 3 Rules'!$A$1:$O$34,15)))+(IF(F394="p",VLOOKUP(F394,'Appendix 3 Rules'!$A$1:$O$34,15)))+(IF(F394="q",VLOOKUP(F394,'Appendix 3 Rules'!$A$1:$O$34,15)))+(IF(F394="r",VLOOKUP(F394,'Appendix 3 Rules'!$A$1:$O$34,15)))+(IF(F394="s",VLOOKUP(F394,'Appendix 3 Rules'!$A$1:$O$34,15)))+(IF(F394="t",VLOOKUP(F394,'Appendix 3 Rules'!$A$1:$O$34,15)))+(IF(F394="u",VLOOKUP(F394,'Appendix 3 Rules'!$A$1:$O$34,15))))</f>
        <v/>
      </c>
      <c r="H394" s="61" t="str">
        <f>IF(F394="","",IF(OR(F394="d",F394="e",F394="gc1",F394="gc2",F394="gc3",F394="gr1",F394="gr2",F394="gr3",F394="h1",F394="h2",F394="h3",F394="i1",F394="i2",F394="j1",F394="j2",F394="k",F394="l1",F394="l2",F394="m1",F394="m2",F394="m3",F394="n",F394="o",F394="p",F394="q",F394="r",F394="s",F394="t",F394="u",F394="f"),MIN(G394,VLOOKUP(F394,'Appx 3 (Mass) Rules'!$A$1:$D$150,4,0)),MIN(G394,VLOOKUP(F394,'Appx 3 (Mass) Rules'!$A$1:$D$150,4,0),SUMPRODUCT(IF(I394="",0,INDEX('Appendix 3 Rules'!$B$2:$B$18,MATCH(F394,'Appendix 3 Rules'!$A$2:$A$17))))+(IF(K394="",0,INDEX('Appendix 3 Rules'!$C$2:$C$18,MATCH(F394,'Appendix 3 Rules'!$A$2:$A$17))))+(IF(M394="",0,INDEX('Appendix 3 Rules'!$D$2:$D$18,MATCH(F394,'Appendix 3 Rules'!$A$2:$A$17))))+(IF(O394="",0,INDEX('Appendix 3 Rules'!$E$2:$E$18,MATCH(F394,'Appendix 3 Rules'!$A$2:$A$17))))+(IF(Q394="",0,INDEX('Appendix 3 Rules'!$F$2:$F$18,MATCH(F394,'Appendix 3 Rules'!$A$2:$A$17))))+(IF(S394="",0,INDEX('Appendix 3 Rules'!$G$2:$G$18,MATCH(F394,'Appendix 3 Rules'!$A$2:$A$17))))+(IF(U394="",0,INDEX('Appendix 3 Rules'!$H$2:$H$18,MATCH(F394,'Appendix 3 Rules'!$A$2:$A$17))))+(IF(W394="",0,INDEX('Appendix 3 Rules'!$I$2:$I$18,MATCH(F394,'Appendix 3 Rules'!$A$2:$A$17))))+(IF(Y394="",0,INDEX('Appendix 3 Rules'!$J$2:$J$18,MATCH(F394,'Appendix 3 Rules'!$A$2:$A$17))))+(IF(AA394="",0,INDEX('Appendix 3 Rules'!$K$2:$K$18,MATCH(F394,'Appendix 3 Rules'!$A$2:$A$17))))+(IF(AC394="",0,INDEX('Appendix 3 Rules'!$L$2:$L$18,MATCH(F394,'Appendix 3 Rules'!$A$2:$A$17))))+(IF(AE394="",0,INDEX('Appendix 3 Rules'!$M$2:$M$18,MATCH(F394,'Appendix 3 Rules'!$A$2:$A$17))))+(IF(AG394="",0,INDEX('Appendix 3 Rules'!$N$2:$N$18,MATCH(F394,'Appendix 3 Rules'!$A$2:$A$17))))+(IF(F394="gc1",VLOOKUP(F394,'Appendix 3 Rules'!$A$1:$O$34,15)))+(IF(F394="gc2",VLOOKUP(F394,'Appendix 3 Rules'!$A$1:$O$34,15)))+(IF(F394="gc3",VLOOKUP(F394,'Appendix 3 Rules'!$A$1:$O$34,15)))+(IF(F394="gr1",VLOOKUP(F394,'Appendix 3 Rules'!$A$1:$O$34,15)))+(IF(F394="gr2",VLOOKUP(F394,'Appendix 3 Rules'!$A$1:$O$34,15)))+(IF(F394="gr3",VLOOKUP(F394,'Appendix 3 Rules'!$A$1:$O$34,15)))+(IF(F394="h1",VLOOKUP(F394,'Appendix 3 Rules'!$A$1:$O$34,15)))+(IF(F394="h2",VLOOKUP(F394,'Appendix 3 Rules'!$A$1:$O$34,15)))+(IF(F394="h3",VLOOKUP(F394,'Appendix 3 Rules'!$A$1:$O$34,15)))+(IF(F394="i1",VLOOKUP(F394,'Appendix 3 Rules'!$A$1:$O$34,15)))+(IF(F394="i2",VLOOKUP(F394,'Appendix 3 Rules'!$A$1:$O$34,15)))+(IF(F394="j1",VLOOKUP(F394,'Appendix 3 Rules'!$A$1:$O$34,15)))+(IF(F394="j2",VLOOKUP(F394,'Appendix 3 Rules'!$A$1:$O$34,15)))+(IF(F394="k",VLOOKUP(F394,'Appendix 3 Rules'!$A$1:$O$34,15)))+(IF(F394="l1",VLOOKUP(F394,'Appendix 3 Rules'!$A$1:$O$34,15)))+(IF(F394="l2",VLOOKUP(F394,'Appendix 3 Rules'!$A$1:$O$34,15)))+(IF(F394="m1",VLOOKUP(F394,'Appendix 3 Rules'!$A$1:$O$34,15)))+(IF(F394="m2",VLOOKUP(F394,'Appendix 3 Rules'!$A$1:$O$34,15)))+(IF(F394="m3",VLOOKUP(F394,'Appendix 3 Rules'!$A$1:$O$34,15)))+(IF(F394="n",VLOOKUP(F394,'Appendix 3 Rules'!$A$1:$O$34,15)))+(IF(F394="o",VLOOKUP(F394,'Appendix 3 Rules'!$A$1:$O$34,15)))+(IF(F394="p",VLOOKUP(F394,'Appendix 3 Rules'!$A$1:$O$34,15)))+(IF(F394="q",VLOOKUP(F394,'Appendix 3 Rules'!$A$1:$O$34,15)))+(IF(F394="r",VLOOKUP(F394,'Appendix 3 Rules'!$A$1:$O$34,15)))+(IF(F394="s",VLOOKUP(F394,'Appendix 3 Rules'!$A$1:$O$34,15)))+(IF(F394="t",VLOOKUP(F394,'Appendix 3 Rules'!$A$1:$O$34,15)))+(IF(F394="u",VLOOKUP(F394,'Appendix 3 Rules'!$A$1:$O$34,15))))))</f>
        <v/>
      </c>
      <c r="I394" s="11"/>
      <c r="J394" s="14"/>
      <c r="K394" s="11"/>
      <c r="L394" s="14"/>
      <c r="M394" s="11"/>
      <c r="N394" s="14"/>
      <c r="O394" s="11"/>
      <c r="P394" s="14"/>
      <c r="Q394" s="11"/>
      <c r="R394" s="14"/>
      <c r="S394" s="68"/>
      <c r="T394" s="14"/>
      <c r="U394" s="11"/>
      <c r="V394" s="14"/>
      <c r="W394" s="11"/>
      <c r="X394" s="14"/>
      <c r="Y394" s="69"/>
      <c r="Z394" s="14"/>
      <c r="AA394" s="69"/>
      <c r="AB394" s="14"/>
      <c r="AC394" s="8"/>
      <c r="AD394" s="13"/>
      <c r="AE394" s="8"/>
      <c r="AF394" s="13"/>
      <c r="AG394" s="8"/>
      <c r="AH394" s="13"/>
      <c r="AI394" s="13"/>
      <c r="AJ394" s="13"/>
      <c r="AK394" s="13"/>
      <c r="AL394" s="13"/>
      <c r="AM394" s="13" t="str">
        <f>IF(OR(AE394&lt;&gt;"",AG394&lt;&gt;""),"",IF(AND(F394&lt;&gt;"f",M394&lt;&gt;""),VLOOKUP(F394,'Appendix 3 Rules'!$A$1:$O$34,4,0),""))</f>
        <v/>
      </c>
      <c r="AN394" s="13" t="str">
        <f>IF(Q394="","",VLOOKUP(F394,'Appendix 3 Rules'!$A$1:$N$34,6,FALSE))</f>
        <v/>
      </c>
      <c r="AO394" s="13" t="str">
        <f>IF(AND(F394="f",U394&lt;&gt;""),VLOOKUP(F394,'Appendix 3 Rules'!$A$1:$N$34,8,FALSE),"")</f>
        <v/>
      </c>
    </row>
    <row r="395" spans="1:41" ht="18" customHeight="1" x14ac:dyDescent="0.2">
      <c r="B395" s="70"/>
      <c r="C395" s="9"/>
      <c r="D395" s="10"/>
      <c r="E395" s="9"/>
      <c r="F395" s="8"/>
      <c r="G395" s="20" t="str">
        <f>IF(F395="","",SUMPRODUCT(IF(I395="",0,INDEX('Appendix 3 Rules'!$B$2:$B$18,MATCH(F395,'Appendix 3 Rules'!$A$2:$A$17))))+(IF(K395="",0,INDEX('Appendix 3 Rules'!$C$2:$C$18,MATCH(F395,'Appendix 3 Rules'!$A$2:$A$17))))+(IF(M395="",0,INDEX('Appendix 3 Rules'!$D$2:$D$18,MATCH(F395,'Appendix 3 Rules'!$A$2:$A$17))))+(IF(O395="",0,INDEX('Appendix 3 Rules'!$E$2:$E$18,MATCH(F395,'Appendix 3 Rules'!$A$2:$A$17))))+(IF(Q395="",0,INDEX('Appendix 3 Rules'!$F$2:$F$18,MATCH(F395,'Appendix 3 Rules'!$A$2:$A$17))))+(IF(S395="",0,INDEX('Appendix 3 Rules'!$G$2:$G$18,MATCH(F395,'Appendix 3 Rules'!$A$2:$A$17))))+(IF(U395="",0,INDEX('Appendix 3 Rules'!$H$2:$H$18,MATCH(F395,'Appendix 3 Rules'!$A$2:$A$17))))+(IF(W395="",0,INDEX('Appendix 3 Rules'!$I$2:$I$18,MATCH(F395,'Appendix 3 Rules'!$A$2:$A$17))))+(IF(Y395="",0,INDEX('Appendix 3 Rules'!$J$2:$J$18,MATCH(F395,'Appendix 3 Rules'!$A$2:$A$17))))+(IF(AA395="",0,INDEX('Appendix 3 Rules'!$K$2:$K$18,MATCH(F395,'Appendix 3 Rules'!$A$2:$A$17))))+(IF(AC395="",0,INDEX('Appendix 3 Rules'!$L$2:$L$18,MATCH(F395,'Appendix 3 Rules'!$A$2:$A$17))))+(IF(AE395="",0,INDEX('Appendix 3 Rules'!$M$2:$M$18,MATCH(F395,'Appendix 3 Rules'!$A$2:$A$17))))+(IF(AG395="",0,INDEX('Appendix 3 Rules'!$N$2:$N$18,MATCH(F395,'Appendix 3 Rules'!$A$2:$A$17))))+(IF(F395="gc1",VLOOKUP(F395,'Appendix 3 Rules'!$A$1:$O$34,15)))+(IF(F395="gc2",VLOOKUP(F395,'Appendix 3 Rules'!$A$1:$O$34,15)))+(IF(F395="gc3",VLOOKUP(F395,'Appendix 3 Rules'!$A$1:$O$34,15)))+(IF(F395="gr1",VLOOKUP(F395,'Appendix 3 Rules'!$A$1:$O$34,15)))+(IF(F395="gr2",VLOOKUP(F395,'Appendix 3 Rules'!$A$1:$O$34,15)))+(IF(F395="gr3",VLOOKUP(F395,'Appendix 3 Rules'!$A$1:$O$34,15)))+(IF(F395="h1",VLOOKUP(F395,'Appendix 3 Rules'!$A$1:$O$34,15)))+(IF(F395="h2",VLOOKUP(F395,'Appendix 3 Rules'!$A$1:$O$34,15)))+(IF(F395="h3",VLOOKUP(F395,'Appendix 3 Rules'!$A$1:$O$34,15)))+(IF(F395="i1",VLOOKUP(F395,'Appendix 3 Rules'!$A$1:$O$34,15)))+(IF(F395="i2",VLOOKUP(F395,'Appendix 3 Rules'!$A$1:$O$34,15)))+(IF(F395="j1",VLOOKUP(F395,'Appendix 3 Rules'!$A$1:$O$34,15)))+(IF(F395="j2",VLOOKUP(F395,'Appendix 3 Rules'!$A$1:$O$34,15)))+(IF(F395="k",VLOOKUP(F395,'Appendix 3 Rules'!$A$1:$O$34,15)))+(IF(F395="l1",VLOOKUP(F395,'Appendix 3 Rules'!$A$1:$O$34,15)))+(IF(F395="l2",VLOOKUP(F395,'Appendix 3 Rules'!$A$1:$O$34,15)))+(IF(F395="m1",VLOOKUP(F395,'Appendix 3 Rules'!$A$1:$O$34,15)))+(IF(F395="m2",VLOOKUP(F395,'Appendix 3 Rules'!$A$1:$O$34,15)))+(IF(F395="m3",VLOOKUP(F395,'Appendix 3 Rules'!$A$1:$O$34,15)))+(IF(F395="n",VLOOKUP(F395,'Appendix 3 Rules'!$A$1:$O$34,15)))+(IF(F395="o",VLOOKUP(F395,'Appendix 3 Rules'!$A$1:$O$34,15)))+(IF(F395="p",VLOOKUP(F395,'Appendix 3 Rules'!$A$1:$O$34,15)))+(IF(F395="q",VLOOKUP(F395,'Appendix 3 Rules'!$A$1:$O$34,15)))+(IF(F395="r",VLOOKUP(F395,'Appendix 3 Rules'!$A$1:$O$34,15)))+(IF(F395="s",VLOOKUP(F395,'Appendix 3 Rules'!$A$1:$O$34,15)))+(IF(F395="t",VLOOKUP(F395,'Appendix 3 Rules'!$A$1:$O$34,15)))+(IF(F395="u",VLOOKUP(F395,'Appendix 3 Rules'!$A$1:$O$34,15))))</f>
        <v/>
      </c>
      <c r="H395" s="61" t="str">
        <f>IF(F395="","",IF(OR(F395="d",F395="e",F395="gc1",F395="gc2",F395="gc3",F395="gr1",F395="gr2",F395="gr3",F395="h1",F395="h2",F395="h3",F395="i1",F395="i2",F395="j1",F395="j2",F395="k",F395="l1",F395="l2",F395="m1",F395="m2",F395="m3",F395="n",F395="o",F395="p",F395="q",F395="r",F395="s",F395="t",F395="u",F395="f"),MIN(G395,VLOOKUP(F395,'Appx 3 (Mass) Rules'!$A$1:$D$150,4,0)),MIN(G395,VLOOKUP(F395,'Appx 3 (Mass) Rules'!$A$1:$D$150,4,0),SUMPRODUCT(IF(I395="",0,INDEX('Appendix 3 Rules'!$B$2:$B$18,MATCH(F395,'Appendix 3 Rules'!$A$2:$A$17))))+(IF(K395="",0,INDEX('Appendix 3 Rules'!$C$2:$C$18,MATCH(F395,'Appendix 3 Rules'!$A$2:$A$17))))+(IF(M395="",0,INDEX('Appendix 3 Rules'!$D$2:$D$18,MATCH(F395,'Appendix 3 Rules'!$A$2:$A$17))))+(IF(O395="",0,INDEX('Appendix 3 Rules'!$E$2:$E$18,MATCH(F395,'Appendix 3 Rules'!$A$2:$A$17))))+(IF(Q395="",0,INDEX('Appendix 3 Rules'!$F$2:$F$18,MATCH(F395,'Appendix 3 Rules'!$A$2:$A$17))))+(IF(S395="",0,INDEX('Appendix 3 Rules'!$G$2:$G$18,MATCH(F395,'Appendix 3 Rules'!$A$2:$A$17))))+(IF(U395="",0,INDEX('Appendix 3 Rules'!$H$2:$H$18,MATCH(F395,'Appendix 3 Rules'!$A$2:$A$17))))+(IF(W395="",0,INDEX('Appendix 3 Rules'!$I$2:$I$18,MATCH(F395,'Appendix 3 Rules'!$A$2:$A$17))))+(IF(Y395="",0,INDEX('Appendix 3 Rules'!$J$2:$J$18,MATCH(F395,'Appendix 3 Rules'!$A$2:$A$17))))+(IF(AA395="",0,INDEX('Appendix 3 Rules'!$K$2:$K$18,MATCH(F395,'Appendix 3 Rules'!$A$2:$A$17))))+(IF(AC395="",0,INDEX('Appendix 3 Rules'!$L$2:$L$18,MATCH(F395,'Appendix 3 Rules'!$A$2:$A$17))))+(IF(AE395="",0,INDEX('Appendix 3 Rules'!$M$2:$M$18,MATCH(F395,'Appendix 3 Rules'!$A$2:$A$17))))+(IF(AG395="",0,INDEX('Appendix 3 Rules'!$N$2:$N$18,MATCH(F395,'Appendix 3 Rules'!$A$2:$A$17))))+(IF(F395="gc1",VLOOKUP(F395,'Appendix 3 Rules'!$A$1:$O$34,15)))+(IF(F395="gc2",VLOOKUP(F395,'Appendix 3 Rules'!$A$1:$O$34,15)))+(IF(F395="gc3",VLOOKUP(F395,'Appendix 3 Rules'!$A$1:$O$34,15)))+(IF(F395="gr1",VLOOKUP(F395,'Appendix 3 Rules'!$A$1:$O$34,15)))+(IF(F395="gr2",VLOOKUP(F395,'Appendix 3 Rules'!$A$1:$O$34,15)))+(IF(F395="gr3",VLOOKUP(F395,'Appendix 3 Rules'!$A$1:$O$34,15)))+(IF(F395="h1",VLOOKUP(F395,'Appendix 3 Rules'!$A$1:$O$34,15)))+(IF(F395="h2",VLOOKUP(F395,'Appendix 3 Rules'!$A$1:$O$34,15)))+(IF(F395="h3",VLOOKUP(F395,'Appendix 3 Rules'!$A$1:$O$34,15)))+(IF(F395="i1",VLOOKUP(F395,'Appendix 3 Rules'!$A$1:$O$34,15)))+(IF(F395="i2",VLOOKUP(F395,'Appendix 3 Rules'!$A$1:$O$34,15)))+(IF(F395="j1",VLOOKUP(F395,'Appendix 3 Rules'!$A$1:$O$34,15)))+(IF(F395="j2",VLOOKUP(F395,'Appendix 3 Rules'!$A$1:$O$34,15)))+(IF(F395="k",VLOOKUP(F395,'Appendix 3 Rules'!$A$1:$O$34,15)))+(IF(F395="l1",VLOOKUP(F395,'Appendix 3 Rules'!$A$1:$O$34,15)))+(IF(F395="l2",VLOOKUP(F395,'Appendix 3 Rules'!$A$1:$O$34,15)))+(IF(F395="m1",VLOOKUP(F395,'Appendix 3 Rules'!$A$1:$O$34,15)))+(IF(F395="m2",VLOOKUP(F395,'Appendix 3 Rules'!$A$1:$O$34,15)))+(IF(F395="m3",VLOOKUP(F395,'Appendix 3 Rules'!$A$1:$O$34,15)))+(IF(F395="n",VLOOKUP(F395,'Appendix 3 Rules'!$A$1:$O$34,15)))+(IF(F395="o",VLOOKUP(F395,'Appendix 3 Rules'!$A$1:$O$34,15)))+(IF(F395="p",VLOOKUP(F395,'Appendix 3 Rules'!$A$1:$O$34,15)))+(IF(F395="q",VLOOKUP(F395,'Appendix 3 Rules'!$A$1:$O$34,15)))+(IF(F395="r",VLOOKUP(F395,'Appendix 3 Rules'!$A$1:$O$34,15)))+(IF(F395="s",VLOOKUP(F395,'Appendix 3 Rules'!$A$1:$O$34,15)))+(IF(F395="t",VLOOKUP(F395,'Appendix 3 Rules'!$A$1:$O$34,15)))+(IF(F395="u",VLOOKUP(F395,'Appendix 3 Rules'!$A$1:$O$34,15))))))</f>
        <v/>
      </c>
      <c r="I395" s="12"/>
      <c r="J395" s="13"/>
      <c r="K395" s="12"/>
      <c r="L395" s="13"/>
      <c r="M395" s="12"/>
      <c r="N395" s="13"/>
      <c r="O395" s="12"/>
      <c r="P395" s="13"/>
      <c r="Q395" s="12"/>
      <c r="R395" s="13"/>
      <c r="S395" s="12"/>
      <c r="T395" s="13"/>
      <c r="U395" s="12"/>
      <c r="V395" s="13"/>
      <c r="W395" s="12"/>
      <c r="X395" s="13"/>
      <c r="Y395" s="12"/>
      <c r="Z395" s="13"/>
      <c r="AA395" s="12"/>
      <c r="AB395" s="13"/>
      <c r="AC395" s="8"/>
      <c r="AD395" s="13"/>
      <c r="AE395" s="8"/>
      <c r="AF395" s="13"/>
      <c r="AG395" s="8"/>
      <c r="AH395" s="13"/>
      <c r="AI395" s="13"/>
      <c r="AJ395" s="13"/>
      <c r="AK395" s="13"/>
      <c r="AL395" s="13"/>
      <c r="AM395" s="13" t="str">
        <f>IF(OR(AE395&lt;&gt;"",AG395&lt;&gt;""),"",IF(AND(F395&lt;&gt;"f",M395&lt;&gt;""),VLOOKUP(F395,'Appendix 3 Rules'!$A$1:$O$34,4,0),""))</f>
        <v/>
      </c>
      <c r="AN395" s="13" t="str">
        <f>IF(Q395="","",VLOOKUP(F395,'Appendix 3 Rules'!$A$1:$N$34,6,FALSE))</f>
        <v/>
      </c>
      <c r="AO395" s="13" t="str">
        <f>IF(AND(F395="f",U395&lt;&gt;""),VLOOKUP(F395,'Appendix 3 Rules'!$A$1:$N$34,8,FALSE),"")</f>
        <v/>
      </c>
    </row>
    <row r="396" spans="1:41" ht="18" customHeight="1" x14ac:dyDescent="0.2">
      <c r="B396" s="70"/>
      <c r="C396" s="9"/>
      <c r="D396" s="10"/>
      <c r="E396" s="9"/>
      <c r="F396" s="8"/>
      <c r="G396" s="20" t="str">
        <f>IF(F396="","",SUMPRODUCT(IF(I396="",0,INDEX('Appendix 3 Rules'!$B$2:$B$18,MATCH(F396,'Appendix 3 Rules'!$A$2:$A$17))))+(IF(K396="",0,INDEX('Appendix 3 Rules'!$C$2:$C$18,MATCH(F396,'Appendix 3 Rules'!$A$2:$A$17))))+(IF(M396="",0,INDEX('Appendix 3 Rules'!$D$2:$D$18,MATCH(F396,'Appendix 3 Rules'!$A$2:$A$17))))+(IF(O396="",0,INDEX('Appendix 3 Rules'!$E$2:$E$18,MATCH(F396,'Appendix 3 Rules'!$A$2:$A$17))))+(IF(Q396="",0,INDEX('Appendix 3 Rules'!$F$2:$F$18,MATCH(F396,'Appendix 3 Rules'!$A$2:$A$17))))+(IF(S396="",0,INDEX('Appendix 3 Rules'!$G$2:$G$18,MATCH(F396,'Appendix 3 Rules'!$A$2:$A$17))))+(IF(U396="",0,INDEX('Appendix 3 Rules'!$H$2:$H$18,MATCH(F396,'Appendix 3 Rules'!$A$2:$A$17))))+(IF(W396="",0,INDEX('Appendix 3 Rules'!$I$2:$I$18,MATCH(F396,'Appendix 3 Rules'!$A$2:$A$17))))+(IF(Y396="",0,INDEX('Appendix 3 Rules'!$J$2:$J$18,MATCH(F396,'Appendix 3 Rules'!$A$2:$A$17))))+(IF(AA396="",0,INDEX('Appendix 3 Rules'!$K$2:$K$18,MATCH(F396,'Appendix 3 Rules'!$A$2:$A$17))))+(IF(AC396="",0,INDEX('Appendix 3 Rules'!$L$2:$L$18,MATCH(F396,'Appendix 3 Rules'!$A$2:$A$17))))+(IF(AE396="",0,INDEX('Appendix 3 Rules'!$M$2:$M$18,MATCH(F396,'Appendix 3 Rules'!$A$2:$A$17))))+(IF(AG396="",0,INDEX('Appendix 3 Rules'!$N$2:$N$18,MATCH(F396,'Appendix 3 Rules'!$A$2:$A$17))))+(IF(F396="gc1",VLOOKUP(F396,'Appendix 3 Rules'!$A$1:$O$34,15)))+(IF(F396="gc2",VLOOKUP(F396,'Appendix 3 Rules'!$A$1:$O$34,15)))+(IF(F396="gc3",VLOOKUP(F396,'Appendix 3 Rules'!$A$1:$O$34,15)))+(IF(F396="gr1",VLOOKUP(F396,'Appendix 3 Rules'!$A$1:$O$34,15)))+(IF(F396="gr2",VLOOKUP(F396,'Appendix 3 Rules'!$A$1:$O$34,15)))+(IF(F396="gr3",VLOOKUP(F396,'Appendix 3 Rules'!$A$1:$O$34,15)))+(IF(F396="h1",VLOOKUP(F396,'Appendix 3 Rules'!$A$1:$O$34,15)))+(IF(F396="h2",VLOOKUP(F396,'Appendix 3 Rules'!$A$1:$O$34,15)))+(IF(F396="h3",VLOOKUP(F396,'Appendix 3 Rules'!$A$1:$O$34,15)))+(IF(F396="i1",VLOOKUP(F396,'Appendix 3 Rules'!$A$1:$O$34,15)))+(IF(F396="i2",VLOOKUP(F396,'Appendix 3 Rules'!$A$1:$O$34,15)))+(IF(F396="j1",VLOOKUP(F396,'Appendix 3 Rules'!$A$1:$O$34,15)))+(IF(F396="j2",VLOOKUP(F396,'Appendix 3 Rules'!$A$1:$O$34,15)))+(IF(F396="k",VLOOKUP(F396,'Appendix 3 Rules'!$A$1:$O$34,15)))+(IF(F396="l1",VLOOKUP(F396,'Appendix 3 Rules'!$A$1:$O$34,15)))+(IF(F396="l2",VLOOKUP(F396,'Appendix 3 Rules'!$A$1:$O$34,15)))+(IF(F396="m1",VLOOKUP(F396,'Appendix 3 Rules'!$A$1:$O$34,15)))+(IF(F396="m2",VLOOKUP(F396,'Appendix 3 Rules'!$A$1:$O$34,15)))+(IF(F396="m3",VLOOKUP(F396,'Appendix 3 Rules'!$A$1:$O$34,15)))+(IF(F396="n",VLOOKUP(F396,'Appendix 3 Rules'!$A$1:$O$34,15)))+(IF(F396="o",VLOOKUP(F396,'Appendix 3 Rules'!$A$1:$O$34,15)))+(IF(F396="p",VLOOKUP(F396,'Appendix 3 Rules'!$A$1:$O$34,15)))+(IF(F396="q",VLOOKUP(F396,'Appendix 3 Rules'!$A$1:$O$34,15)))+(IF(F396="r",VLOOKUP(F396,'Appendix 3 Rules'!$A$1:$O$34,15)))+(IF(F396="s",VLOOKUP(F396,'Appendix 3 Rules'!$A$1:$O$34,15)))+(IF(F396="t",VLOOKUP(F396,'Appendix 3 Rules'!$A$1:$O$34,15)))+(IF(F396="u",VLOOKUP(F396,'Appendix 3 Rules'!$A$1:$O$34,15))))</f>
        <v/>
      </c>
      <c r="H396" s="61" t="str">
        <f>IF(F396="","",IF(OR(F396="d",F396="e",F396="gc1",F396="gc2",F396="gc3",F396="gr1",F396="gr2",F396="gr3",F396="h1",F396="h2",F396="h3",F396="i1",F396="i2",F396="j1",F396="j2",F396="k",F396="l1",F396="l2",F396="m1",F396="m2",F396="m3",F396="n",F396="o",F396="p",F396="q",F396="r",F396="s",F396="t",F396="u",F396="f"),MIN(G396,VLOOKUP(F396,'Appx 3 (Mass) Rules'!$A$1:$D$150,4,0)),MIN(G396,VLOOKUP(F396,'Appx 3 (Mass) Rules'!$A$1:$D$150,4,0),SUMPRODUCT(IF(I396="",0,INDEX('Appendix 3 Rules'!$B$2:$B$18,MATCH(F396,'Appendix 3 Rules'!$A$2:$A$17))))+(IF(K396="",0,INDEX('Appendix 3 Rules'!$C$2:$C$18,MATCH(F396,'Appendix 3 Rules'!$A$2:$A$17))))+(IF(M396="",0,INDEX('Appendix 3 Rules'!$D$2:$D$18,MATCH(F396,'Appendix 3 Rules'!$A$2:$A$17))))+(IF(O396="",0,INDEX('Appendix 3 Rules'!$E$2:$E$18,MATCH(F396,'Appendix 3 Rules'!$A$2:$A$17))))+(IF(Q396="",0,INDEX('Appendix 3 Rules'!$F$2:$F$18,MATCH(F396,'Appendix 3 Rules'!$A$2:$A$17))))+(IF(S396="",0,INDEX('Appendix 3 Rules'!$G$2:$G$18,MATCH(F396,'Appendix 3 Rules'!$A$2:$A$17))))+(IF(U396="",0,INDEX('Appendix 3 Rules'!$H$2:$H$18,MATCH(F396,'Appendix 3 Rules'!$A$2:$A$17))))+(IF(W396="",0,INDEX('Appendix 3 Rules'!$I$2:$I$18,MATCH(F396,'Appendix 3 Rules'!$A$2:$A$17))))+(IF(Y396="",0,INDEX('Appendix 3 Rules'!$J$2:$J$18,MATCH(F396,'Appendix 3 Rules'!$A$2:$A$17))))+(IF(AA396="",0,INDEX('Appendix 3 Rules'!$K$2:$K$18,MATCH(F396,'Appendix 3 Rules'!$A$2:$A$17))))+(IF(AC396="",0,INDEX('Appendix 3 Rules'!$L$2:$L$18,MATCH(F396,'Appendix 3 Rules'!$A$2:$A$17))))+(IF(AE396="",0,INDEX('Appendix 3 Rules'!$M$2:$M$18,MATCH(F396,'Appendix 3 Rules'!$A$2:$A$17))))+(IF(AG396="",0,INDEX('Appendix 3 Rules'!$N$2:$N$18,MATCH(F396,'Appendix 3 Rules'!$A$2:$A$17))))+(IF(F396="gc1",VLOOKUP(F396,'Appendix 3 Rules'!$A$1:$O$34,15)))+(IF(F396="gc2",VLOOKUP(F396,'Appendix 3 Rules'!$A$1:$O$34,15)))+(IF(F396="gc3",VLOOKUP(F396,'Appendix 3 Rules'!$A$1:$O$34,15)))+(IF(F396="gr1",VLOOKUP(F396,'Appendix 3 Rules'!$A$1:$O$34,15)))+(IF(F396="gr2",VLOOKUP(F396,'Appendix 3 Rules'!$A$1:$O$34,15)))+(IF(F396="gr3",VLOOKUP(F396,'Appendix 3 Rules'!$A$1:$O$34,15)))+(IF(F396="h1",VLOOKUP(F396,'Appendix 3 Rules'!$A$1:$O$34,15)))+(IF(F396="h2",VLOOKUP(F396,'Appendix 3 Rules'!$A$1:$O$34,15)))+(IF(F396="h3",VLOOKUP(F396,'Appendix 3 Rules'!$A$1:$O$34,15)))+(IF(F396="i1",VLOOKUP(F396,'Appendix 3 Rules'!$A$1:$O$34,15)))+(IF(F396="i2",VLOOKUP(F396,'Appendix 3 Rules'!$A$1:$O$34,15)))+(IF(F396="j1",VLOOKUP(F396,'Appendix 3 Rules'!$A$1:$O$34,15)))+(IF(F396="j2",VLOOKUP(F396,'Appendix 3 Rules'!$A$1:$O$34,15)))+(IF(F396="k",VLOOKUP(F396,'Appendix 3 Rules'!$A$1:$O$34,15)))+(IF(F396="l1",VLOOKUP(F396,'Appendix 3 Rules'!$A$1:$O$34,15)))+(IF(F396="l2",VLOOKUP(F396,'Appendix 3 Rules'!$A$1:$O$34,15)))+(IF(F396="m1",VLOOKUP(F396,'Appendix 3 Rules'!$A$1:$O$34,15)))+(IF(F396="m2",VLOOKUP(F396,'Appendix 3 Rules'!$A$1:$O$34,15)))+(IF(F396="m3",VLOOKUP(F396,'Appendix 3 Rules'!$A$1:$O$34,15)))+(IF(F396="n",VLOOKUP(F396,'Appendix 3 Rules'!$A$1:$O$34,15)))+(IF(F396="o",VLOOKUP(F396,'Appendix 3 Rules'!$A$1:$O$34,15)))+(IF(F396="p",VLOOKUP(F396,'Appendix 3 Rules'!$A$1:$O$34,15)))+(IF(F396="q",VLOOKUP(F396,'Appendix 3 Rules'!$A$1:$O$34,15)))+(IF(F396="r",VLOOKUP(F396,'Appendix 3 Rules'!$A$1:$O$34,15)))+(IF(F396="s",VLOOKUP(F396,'Appendix 3 Rules'!$A$1:$O$34,15)))+(IF(F396="t",VLOOKUP(F396,'Appendix 3 Rules'!$A$1:$O$34,15)))+(IF(F396="u",VLOOKUP(F396,'Appendix 3 Rules'!$A$1:$O$34,15))))))</f>
        <v/>
      </c>
      <c r="I396" s="11"/>
      <c r="J396" s="14"/>
      <c r="K396" s="11"/>
      <c r="L396" s="14"/>
      <c r="M396" s="11"/>
      <c r="N396" s="14"/>
      <c r="O396" s="11"/>
      <c r="P396" s="14"/>
      <c r="Q396" s="11"/>
      <c r="R396" s="14"/>
      <c r="S396" s="68"/>
      <c r="T396" s="14"/>
      <c r="U396" s="11"/>
      <c r="V396" s="14"/>
      <c r="W396" s="11"/>
      <c r="X396" s="14"/>
      <c r="Y396" s="69"/>
      <c r="Z396" s="14"/>
      <c r="AA396" s="69"/>
      <c r="AB396" s="14"/>
      <c r="AC396" s="8"/>
      <c r="AD396" s="13"/>
      <c r="AE396" s="8"/>
      <c r="AF396" s="13"/>
      <c r="AG396" s="8"/>
      <c r="AH396" s="13"/>
      <c r="AI396" s="13"/>
      <c r="AJ396" s="13"/>
      <c r="AK396" s="13"/>
      <c r="AL396" s="13"/>
      <c r="AM396" s="13" t="str">
        <f>IF(OR(AE396&lt;&gt;"",AG396&lt;&gt;""),"",IF(AND(F396&lt;&gt;"f",M396&lt;&gt;""),VLOOKUP(F396,'Appendix 3 Rules'!$A$1:$O$34,4,0),""))</f>
        <v/>
      </c>
      <c r="AN396" s="13" t="str">
        <f>IF(Q396="","",VLOOKUP(F396,'Appendix 3 Rules'!$A$1:$N$34,6,FALSE))</f>
        <v/>
      </c>
      <c r="AO396" s="13" t="str">
        <f>IF(AND(F396="f",U396&lt;&gt;""),VLOOKUP(F396,'Appendix 3 Rules'!$A$1:$N$34,8,FALSE),"")</f>
        <v/>
      </c>
    </row>
    <row r="397" spans="1:41" ht="18" customHeight="1" x14ac:dyDescent="0.2">
      <c r="B397" s="70"/>
      <c r="C397" s="9"/>
      <c r="D397" s="10"/>
      <c r="E397" s="9"/>
      <c r="F397" s="8"/>
      <c r="G397" s="20" t="str">
        <f>IF(F397="","",SUMPRODUCT(IF(I397="",0,INDEX('Appendix 3 Rules'!$B$2:$B$18,MATCH(F397,'Appendix 3 Rules'!$A$2:$A$17))))+(IF(K397="",0,INDEX('Appendix 3 Rules'!$C$2:$C$18,MATCH(F397,'Appendix 3 Rules'!$A$2:$A$17))))+(IF(M397="",0,INDEX('Appendix 3 Rules'!$D$2:$D$18,MATCH(F397,'Appendix 3 Rules'!$A$2:$A$17))))+(IF(O397="",0,INDEX('Appendix 3 Rules'!$E$2:$E$18,MATCH(F397,'Appendix 3 Rules'!$A$2:$A$17))))+(IF(Q397="",0,INDEX('Appendix 3 Rules'!$F$2:$F$18,MATCH(F397,'Appendix 3 Rules'!$A$2:$A$17))))+(IF(S397="",0,INDEX('Appendix 3 Rules'!$G$2:$G$18,MATCH(F397,'Appendix 3 Rules'!$A$2:$A$17))))+(IF(U397="",0,INDEX('Appendix 3 Rules'!$H$2:$H$18,MATCH(F397,'Appendix 3 Rules'!$A$2:$A$17))))+(IF(W397="",0,INDEX('Appendix 3 Rules'!$I$2:$I$18,MATCH(F397,'Appendix 3 Rules'!$A$2:$A$17))))+(IF(Y397="",0,INDEX('Appendix 3 Rules'!$J$2:$J$18,MATCH(F397,'Appendix 3 Rules'!$A$2:$A$17))))+(IF(AA397="",0,INDEX('Appendix 3 Rules'!$K$2:$K$18,MATCH(F397,'Appendix 3 Rules'!$A$2:$A$17))))+(IF(AC397="",0,INDEX('Appendix 3 Rules'!$L$2:$L$18,MATCH(F397,'Appendix 3 Rules'!$A$2:$A$17))))+(IF(AE397="",0,INDEX('Appendix 3 Rules'!$M$2:$M$18,MATCH(F397,'Appendix 3 Rules'!$A$2:$A$17))))+(IF(AG397="",0,INDEX('Appendix 3 Rules'!$N$2:$N$18,MATCH(F397,'Appendix 3 Rules'!$A$2:$A$17))))+(IF(F397="gc1",VLOOKUP(F397,'Appendix 3 Rules'!$A$1:$O$34,15)))+(IF(F397="gc2",VLOOKUP(F397,'Appendix 3 Rules'!$A$1:$O$34,15)))+(IF(F397="gc3",VLOOKUP(F397,'Appendix 3 Rules'!$A$1:$O$34,15)))+(IF(F397="gr1",VLOOKUP(F397,'Appendix 3 Rules'!$A$1:$O$34,15)))+(IF(F397="gr2",VLOOKUP(F397,'Appendix 3 Rules'!$A$1:$O$34,15)))+(IF(F397="gr3",VLOOKUP(F397,'Appendix 3 Rules'!$A$1:$O$34,15)))+(IF(F397="h1",VLOOKUP(F397,'Appendix 3 Rules'!$A$1:$O$34,15)))+(IF(F397="h2",VLOOKUP(F397,'Appendix 3 Rules'!$A$1:$O$34,15)))+(IF(F397="h3",VLOOKUP(F397,'Appendix 3 Rules'!$A$1:$O$34,15)))+(IF(F397="i1",VLOOKUP(F397,'Appendix 3 Rules'!$A$1:$O$34,15)))+(IF(F397="i2",VLOOKUP(F397,'Appendix 3 Rules'!$A$1:$O$34,15)))+(IF(F397="j1",VLOOKUP(F397,'Appendix 3 Rules'!$A$1:$O$34,15)))+(IF(F397="j2",VLOOKUP(F397,'Appendix 3 Rules'!$A$1:$O$34,15)))+(IF(F397="k",VLOOKUP(F397,'Appendix 3 Rules'!$A$1:$O$34,15)))+(IF(F397="l1",VLOOKUP(F397,'Appendix 3 Rules'!$A$1:$O$34,15)))+(IF(F397="l2",VLOOKUP(F397,'Appendix 3 Rules'!$A$1:$O$34,15)))+(IF(F397="m1",VLOOKUP(F397,'Appendix 3 Rules'!$A$1:$O$34,15)))+(IF(F397="m2",VLOOKUP(F397,'Appendix 3 Rules'!$A$1:$O$34,15)))+(IF(F397="m3",VLOOKUP(F397,'Appendix 3 Rules'!$A$1:$O$34,15)))+(IF(F397="n",VLOOKUP(F397,'Appendix 3 Rules'!$A$1:$O$34,15)))+(IF(F397="o",VLOOKUP(F397,'Appendix 3 Rules'!$A$1:$O$34,15)))+(IF(F397="p",VLOOKUP(F397,'Appendix 3 Rules'!$A$1:$O$34,15)))+(IF(F397="q",VLOOKUP(F397,'Appendix 3 Rules'!$A$1:$O$34,15)))+(IF(F397="r",VLOOKUP(F397,'Appendix 3 Rules'!$A$1:$O$34,15)))+(IF(F397="s",VLOOKUP(F397,'Appendix 3 Rules'!$A$1:$O$34,15)))+(IF(F397="t",VLOOKUP(F397,'Appendix 3 Rules'!$A$1:$O$34,15)))+(IF(F397="u",VLOOKUP(F397,'Appendix 3 Rules'!$A$1:$O$34,15))))</f>
        <v/>
      </c>
      <c r="H397" s="61" t="str">
        <f>IF(F397="","",IF(OR(F397="d",F397="e",F397="gc1",F397="gc2",F397="gc3",F397="gr1",F397="gr2",F397="gr3",F397="h1",F397="h2",F397="h3",F397="i1",F397="i2",F397="j1",F397="j2",F397="k",F397="l1",F397="l2",F397="m1",F397="m2",F397="m3",F397="n",F397="o",F397="p",F397="q",F397="r",F397="s",F397="t",F397="u",F397="f"),MIN(G397,VLOOKUP(F397,'Appx 3 (Mass) Rules'!$A$1:$D$150,4,0)),MIN(G397,VLOOKUP(F397,'Appx 3 (Mass) Rules'!$A$1:$D$150,4,0),SUMPRODUCT(IF(I397="",0,INDEX('Appendix 3 Rules'!$B$2:$B$18,MATCH(F397,'Appendix 3 Rules'!$A$2:$A$17))))+(IF(K397="",0,INDEX('Appendix 3 Rules'!$C$2:$C$18,MATCH(F397,'Appendix 3 Rules'!$A$2:$A$17))))+(IF(M397="",0,INDEX('Appendix 3 Rules'!$D$2:$D$18,MATCH(F397,'Appendix 3 Rules'!$A$2:$A$17))))+(IF(O397="",0,INDEX('Appendix 3 Rules'!$E$2:$E$18,MATCH(F397,'Appendix 3 Rules'!$A$2:$A$17))))+(IF(Q397="",0,INDEX('Appendix 3 Rules'!$F$2:$F$18,MATCH(F397,'Appendix 3 Rules'!$A$2:$A$17))))+(IF(S397="",0,INDEX('Appendix 3 Rules'!$G$2:$G$18,MATCH(F397,'Appendix 3 Rules'!$A$2:$A$17))))+(IF(U397="",0,INDEX('Appendix 3 Rules'!$H$2:$H$18,MATCH(F397,'Appendix 3 Rules'!$A$2:$A$17))))+(IF(W397="",0,INDEX('Appendix 3 Rules'!$I$2:$I$18,MATCH(F397,'Appendix 3 Rules'!$A$2:$A$17))))+(IF(Y397="",0,INDEX('Appendix 3 Rules'!$J$2:$J$18,MATCH(F397,'Appendix 3 Rules'!$A$2:$A$17))))+(IF(AA397="",0,INDEX('Appendix 3 Rules'!$K$2:$K$18,MATCH(F397,'Appendix 3 Rules'!$A$2:$A$17))))+(IF(AC397="",0,INDEX('Appendix 3 Rules'!$L$2:$L$18,MATCH(F397,'Appendix 3 Rules'!$A$2:$A$17))))+(IF(AE397="",0,INDEX('Appendix 3 Rules'!$M$2:$M$18,MATCH(F397,'Appendix 3 Rules'!$A$2:$A$17))))+(IF(AG397="",0,INDEX('Appendix 3 Rules'!$N$2:$N$18,MATCH(F397,'Appendix 3 Rules'!$A$2:$A$17))))+(IF(F397="gc1",VLOOKUP(F397,'Appendix 3 Rules'!$A$1:$O$34,15)))+(IF(F397="gc2",VLOOKUP(F397,'Appendix 3 Rules'!$A$1:$O$34,15)))+(IF(F397="gc3",VLOOKUP(F397,'Appendix 3 Rules'!$A$1:$O$34,15)))+(IF(F397="gr1",VLOOKUP(F397,'Appendix 3 Rules'!$A$1:$O$34,15)))+(IF(F397="gr2",VLOOKUP(F397,'Appendix 3 Rules'!$A$1:$O$34,15)))+(IF(F397="gr3",VLOOKUP(F397,'Appendix 3 Rules'!$A$1:$O$34,15)))+(IF(F397="h1",VLOOKUP(F397,'Appendix 3 Rules'!$A$1:$O$34,15)))+(IF(F397="h2",VLOOKUP(F397,'Appendix 3 Rules'!$A$1:$O$34,15)))+(IF(F397="h3",VLOOKUP(F397,'Appendix 3 Rules'!$A$1:$O$34,15)))+(IF(F397="i1",VLOOKUP(F397,'Appendix 3 Rules'!$A$1:$O$34,15)))+(IF(F397="i2",VLOOKUP(F397,'Appendix 3 Rules'!$A$1:$O$34,15)))+(IF(F397="j1",VLOOKUP(F397,'Appendix 3 Rules'!$A$1:$O$34,15)))+(IF(F397="j2",VLOOKUP(F397,'Appendix 3 Rules'!$A$1:$O$34,15)))+(IF(F397="k",VLOOKUP(F397,'Appendix 3 Rules'!$A$1:$O$34,15)))+(IF(F397="l1",VLOOKUP(F397,'Appendix 3 Rules'!$A$1:$O$34,15)))+(IF(F397="l2",VLOOKUP(F397,'Appendix 3 Rules'!$A$1:$O$34,15)))+(IF(F397="m1",VLOOKUP(F397,'Appendix 3 Rules'!$A$1:$O$34,15)))+(IF(F397="m2",VLOOKUP(F397,'Appendix 3 Rules'!$A$1:$O$34,15)))+(IF(F397="m3",VLOOKUP(F397,'Appendix 3 Rules'!$A$1:$O$34,15)))+(IF(F397="n",VLOOKUP(F397,'Appendix 3 Rules'!$A$1:$O$34,15)))+(IF(F397="o",VLOOKUP(F397,'Appendix 3 Rules'!$A$1:$O$34,15)))+(IF(F397="p",VLOOKUP(F397,'Appendix 3 Rules'!$A$1:$O$34,15)))+(IF(F397="q",VLOOKUP(F397,'Appendix 3 Rules'!$A$1:$O$34,15)))+(IF(F397="r",VLOOKUP(F397,'Appendix 3 Rules'!$A$1:$O$34,15)))+(IF(F397="s",VLOOKUP(F397,'Appendix 3 Rules'!$A$1:$O$34,15)))+(IF(F397="t",VLOOKUP(F397,'Appendix 3 Rules'!$A$1:$O$34,15)))+(IF(F397="u",VLOOKUP(F397,'Appendix 3 Rules'!$A$1:$O$34,15))))))</f>
        <v/>
      </c>
      <c r="I397" s="12"/>
      <c r="J397" s="13"/>
      <c r="K397" s="12"/>
      <c r="L397" s="13"/>
      <c r="M397" s="12"/>
      <c r="N397" s="13"/>
      <c r="O397" s="12"/>
      <c r="P397" s="13"/>
      <c r="Q397" s="12"/>
      <c r="R397" s="13"/>
      <c r="S397" s="12"/>
      <c r="T397" s="13"/>
      <c r="U397" s="12"/>
      <c r="V397" s="13"/>
      <c r="W397" s="12"/>
      <c r="X397" s="13"/>
      <c r="Y397" s="12"/>
      <c r="Z397" s="13"/>
      <c r="AA397" s="12"/>
      <c r="AB397" s="13"/>
      <c r="AC397" s="8"/>
      <c r="AD397" s="13"/>
      <c r="AE397" s="8"/>
      <c r="AF397" s="13"/>
      <c r="AG397" s="8"/>
      <c r="AH397" s="13"/>
      <c r="AI397" s="13"/>
      <c r="AJ397" s="13"/>
      <c r="AK397" s="13"/>
      <c r="AL397" s="13"/>
      <c r="AM397" s="13" t="str">
        <f>IF(OR(AE397&lt;&gt;"",AG397&lt;&gt;""),"",IF(AND(F397&lt;&gt;"f",M397&lt;&gt;""),VLOOKUP(F397,'Appendix 3 Rules'!$A$1:$O$34,4,0),""))</f>
        <v/>
      </c>
      <c r="AN397" s="13" t="str">
        <f>IF(Q397="","",VLOOKUP(F397,'Appendix 3 Rules'!$A$1:$N$34,6,FALSE))</f>
        <v/>
      </c>
      <c r="AO397" s="13" t="str">
        <f>IF(AND(F397="f",U397&lt;&gt;""),VLOOKUP(F397,'Appendix 3 Rules'!$A$1:$N$34,8,FALSE),"")</f>
        <v/>
      </c>
    </row>
    <row r="398" spans="1:41" ht="18" customHeight="1" x14ac:dyDescent="0.2">
      <c r="B398" s="70"/>
      <c r="C398" s="9"/>
      <c r="D398" s="10"/>
      <c r="E398" s="9"/>
      <c r="F398" s="8"/>
      <c r="G398" s="20" t="str">
        <f>IF(F398="","",SUMPRODUCT(IF(I398="",0,INDEX('Appendix 3 Rules'!$B$2:$B$18,MATCH(F398,'Appendix 3 Rules'!$A$2:$A$17))))+(IF(K398="",0,INDEX('Appendix 3 Rules'!$C$2:$C$18,MATCH(F398,'Appendix 3 Rules'!$A$2:$A$17))))+(IF(M398="",0,INDEX('Appendix 3 Rules'!$D$2:$D$18,MATCH(F398,'Appendix 3 Rules'!$A$2:$A$17))))+(IF(O398="",0,INDEX('Appendix 3 Rules'!$E$2:$E$18,MATCH(F398,'Appendix 3 Rules'!$A$2:$A$17))))+(IF(Q398="",0,INDEX('Appendix 3 Rules'!$F$2:$F$18,MATCH(F398,'Appendix 3 Rules'!$A$2:$A$17))))+(IF(S398="",0,INDEX('Appendix 3 Rules'!$G$2:$G$18,MATCH(F398,'Appendix 3 Rules'!$A$2:$A$17))))+(IF(U398="",0,INDEX('Appendix 3 Rules'!$H$2:$H$18,MATCH(F398,'Appendix 3 Rules'!$A$2:$A$17))))+(IF(W398="",0,INDEX('Appendix 3 Rules'!$I$2:$I$18,MATCH(F398,'Appendix 3 Rules'!$A$2:$A$17))))+(IF(Y398="",0,INDEX('Appendix 3 Rules'!$J$2:$J$18,MATCH(F398,'Appendix 3 Rules'!$A$2:$A$17))))+(IF(AA398="",0,INDEX('Appendix 3 Rules'!$K$2:$K$18,MATCH(F398,'Appendix 3 Rules'!$A$2:$A$17))))+(IF(AC398="",0,INDEX('Appendix 3 Rules'!$L$2:$L$18,MATCH(F398,'Appendix 3 Rules'!$A$2:$A$17))))+(IF(AE398="",0,INDEX('Appendix 3 Rules'!$M$2:$M$18,MATCH(F398,'Appendix 3 Rules'!$A$2:$A$17))))+(IF(AG398="",0,INDEX('Appendix 3 Rules'!$N$2:$N$18,MATCH(F398,'Appendix 3 Rules'!$A$2:$A$17))))+(IF(F398="gc1",VLOOKUP(F398,'Appendix 3 Rules'!$A$1:$O$34,15)))+(IF(F398="gc2",VLOOKUP(F398,'Appendix 3 Rules'!$A$1:$O$34,15)))+(IF(F398="gc3",VLOOKUP(F398,'Appendix 3 Rules'!$A$1:$O$34,15)))+(IF(F398="gr1",VLOOKUP(F398,'Appendix 3 Rules'!$A$1:$O$34,15)))+(IF(F398="gr2",VLOOKUP(F398,'Appendix 3 Rules'!$A$1:$O$34,15)))+(IF(F398="gr3",VLOOKUP(F398,'Appendix 3 Rules'!$A$1:$O$34,15)))+(IF(F398="h1",VLOOKUP(F398,'Appendix 3 Rules'!$A$1:$O$34,15)))+(IF(F398="h2",VLOOKUP(F398,'Appendix 3 Rules'!$A$1:$O$34,15)))+(IF(F398="h3",VLOOKUP(F398,'Appendix 3 Rules'!$A$1:$O$34,15)))+(IF(F398="i1",VLOOKUP(F398,'Appendix 3 Rules'!$A$1:$O$34,15)))+(IF(F398="i2",VLOOKUP(F398,'Appendix 3 Rules'!$A$1:$O$34,15)))+(IF(F398="j1",VLOOKUP(F398,'Appendix 3 Rules'!$A$1:$O$34,15)))+(IF(F398="j2",VLOOKUP(F398,'Appendix 3 Rules'!$A$1:$O$34,15)))+(IF(F398="k",VLOOKUP(F398,'Appendix 3 Rules'!$A$1:$O$34,15)))+(IF(F398="l1",VLOOKUP(F398,'Appendix 3 Rules'!$A$1:$O$34,15)))+(IF(F398="l2",VLOOKUP(F398,'Appendix 3 Rules'!$A$1:$O$34,15)))+(IF(F398="m1",VLOOKUP(F398,'Appendix 3 Rules'!$A$1:$O$34,15)))+(IF(F398="m2",VLOOKUP(F398,'Appendix 3 Rules'!$A$1:$O$34,15)))+(IF(F398="m3",VLOOKUP(F398,'Appendix 3 Rules'!$A$1:$O$34,15)))+(IF(F398="n",VLOOKUP(F398,'Appendix 3 Rules'!$A$1:$O$34,15)))+(IF(F398="o",VLOOKUP(F398,'Appendix 3 Rules'!$A$1:$O$34,15)))+(IF(F398="p",VLOOKUP(F398,'Appendix 3 Rules'!$A$1:$O$34,15)))+(IF(F398="q",VLOOKUP(F398,'Appendix 3 Rules'!$A$1:$O$34,15)))+(IF(F398="r",VLOOKUP(F398,'Appendix 3 Rules'!$A$1:$O$34,15)))+(IF(F398="s",VLOOKUP(F398,'Appendix 3 Rules'!$A$1:$O$34,15)))+(IF(F398="t",VLOOKUP(F398,'Appendix 3 Rules'!$A$1:$O$34,15)))+(IF(F398="u",VLOOKUP(F398,'Appendix 3 Rules'!$A$1:$O$34,15))))</f>
        <v/>
      </c>
      <c r="H398" s="61" t="str">
        <f>IF(F398="","",IF(OR(F398="d",F398="e",F398="gc1",F398="gc2",F398="gc3",F398="gr1",F398="gr2",F398="gr3",F398="h1",F398="h2",F398="h3",F398="i1",F398="i2",F398="j1",F398="j2",F398="k",F398="l1",F398="l2",F398="m1",F398="m2",F398="m3",F398="n",F398="o",F398="p",F398="q",F398="r",F398="s",F398="t",F398="u",F398="f"),MIN(G398,VLOOKUP(F398,'Appx 3 (Mass) Rules'!$A$1:$D$150,4,0)),MIN(G398,VLOOKUP(F398,'Appx 3 (Mass) Rules'!$A$1:$D$150,4,0),SUMPRODUCT(IF(I398="",0,INDEX('Appendix 3 Rules'!$B$2:$B$18,MATCH(F398,'Appendix 3 Rules'!$A$2:$A$17))))+(IF(K398="",0,INDEX('Appendix 3 Rules'!$C$2:$C$18,MATCH(F398,'Appendix 3 Rules'!$A$2:$A$17))))+(IF(M398="",0,INDEX('Appendix 3 Rules'!$D$2:$D$18,MATCH(F398,'Appendix 3 Rules'!$A$2:$A$17))))+(IF(O398="",0,INDEX('Appendix 3 Rules'!$E$2:$E$18,MATCH(F398,'Appendix 3 Rules'!$A$2:$A$17))))+(IF(Q398="",0,INDEX('Appendix 3 Rules'!$F$2:$F$18,MATCH(F398,'Appendix 3 Rules'!$A$2:$A$17))))+(IF(S398="",0,INDEX('Appendix 3 Rules'!$G$2:$G$18,MATCH(F398,'Appendix 3 Rules'!$A$2:$A$17))))+(IF(U398="",0,INDEX('Appendix 3 Rules'!$H$2:$H$18,MATCH(F398,'Appendix 3 Rules'!$A$2:$A$17))))+(IF(W398="",0,INDEX('Appendix 3 Rules'!$I$2:$I$18,MATCH(F398,'Appendix 3 Rules'!$A$2:$A$17))))+(IF(Y398="",0,INDEX('Appendix 3 Rules'!$J$2:$J$18,MATCH(F398,'Appendix 3 Rules'!$A$2:$A$17))))+(IF(AA398="",0,INDEX('Appendix 3 Rules'!$K$2:$K$18,MATCH(F398,'Appendix 3 Rules'!$A$2:$A$17))))+(IF(AC398="",0,INDEX('Appendix 3 Rules'!$L$2:$L$18,MATCH(F398,'Appendix 3 Rules'!$A$2:$A$17))))+(IF(AE398="",0,INDEX('Appendix 3 Rules'!$M$2:$M$18,MATCH(F398,'Appendix 3 Rules'!$A$2:$A$17))))+(IF(AG398="",0,INDEX('Appendix 3 Rules'!$N$2:$N$18,MATCH(F398,'Appendix 3 Rules'!$A$2:$A$17))))+(IF(F398="gc1",VLOOKUP(F398,'Appendix 3 Rules'!$A$1:$O$34,15)))+(IF(F398="gc2",VLOOKUP(F398,'Appendix 3 Rules'!$A$1:$O$34,15)))+(IF(F398="gc3",VLOOKUP(F398,'Appendix 3 Rules'!$A$1:$O$34,15)))+(IF(F398="gr1",VLOOKUP(F398,'Appendix 3 Rules'!$A$1:$O$34,15)))+(IF(F398="gr2",VLOOKUP(F398,'Appendix 3 Rules'!$A$1:$O$34,15)))+(IF(F398="gr3",VLOOKUP(F398,'Appendix 3 Rules'!$A$1:$O$34,15)))+(IF(F398="h1",VLOOKUP(F398,'Appendix 3 Rules'!$A$1:$O$34,15)))+(IF(F398="h2",VLOOKUP(F398,'Appendix 3 Rules'!$A$1:$O$34,15)))+(IF(F398="h3",VLOOKUP(F398,'Appendix 3 Rules'!$A$1:$O$34,15)))+(IF(F398="i1",VLOOKUP(F398,'Appendix 3 Rules'!$A$1:$O$34,15)))+(IF(F398="i2",VLOOKUP(F398,'Appendix 3 Rules'!$A$1:$O$34,15)))+(IF(F398="j1",VLOOKUP(F398,'Appendix 3 Rules'!$A$1:$O$34,15)))+(IF(F398="j2",VLOOKUP(F398,'Appendix 3 Rules'!$A$1:$O$34,15)))+(IF(F398="k",VLOOKUP(F398,'Appendix 3 Rules'!$A$1:$O$34,15)))+(IF(F398="l1",VLOOKUP(F398,'Appendix 3 Rules'!$A$1:$O$34,15)))+(IF(F398="l2",VLOOKUP(F398,'Appendix 3 Rules'!$A$1:$O$34,15)))+(IF(F398="m1",VLOOKUP(F398,'Appendix 3 Rules'!$A$1:$O$34,15)))+(IF(F398="m2",VLOOKUP(F398,'Appendix 3 Rules'!$A$1:$O$34,15)))+(IF(F398="m3",VLOOKUP(F398,'Appendix 3 Rules'!$A$1:$O$34,15)))+(IF(F398="n",VLOOKUP(F398,'Appendix 3 Rules'!$A$1:$O$34,15)))+(IF(F398="o",VLOOKUP(F398,'Appendix 3 Rules'!$A$1:$O$34,15)))+(IF(F398="p",VLOOKUP(F398,'Appendix 3 Rules'!$A$1:$O$34,15)))+(IF(F398="q",VLOOKUP(F398,'Appendix 3 Rules'!$A$1:$O$34,15)))+(IF(F398="r",VLOOKUP(F398,'Appendix 3 Rules'!$A$1:$O$34,15)))+(IF(F398="s",VLOOKUP(F398,'Appendix 3 Rules'!$A$1:$O$34,15)))+(IF(F398="t",VLOOKUP(F398,'Appendix 3 Rules'!$A$1:$O$34,15)))+(IF(F398="u",VLOOKUP(F398,'Appendix 3 Rules'!$A$1:$O$34,15))))))</f>
        <v/>
      </c>
      <c r="I398" s="11"/>
      <c r="J398" s="14"/>
      <c r="K398" s="11"/>
      <c r="L398" s="14"/>
      <c r="M398" s="11"/>
      <c r="N398" s="14"/>
      <c r="O398" s="11"/>
      <c r="P398" s="14"/>
      <c r="Q398" s="11"/>
      <c r="R398" s="14"/>
      <c r="S398" s="68"/>
      <c r="T398" s="14"/>
      <c r="U398" s="11"/>
      <c r="V398" s="14"/>
      <c r="W398" s="11"/>
      <c r="X398" s="14"/>
      <c r="Y398" s="69"/>
      <c r="Z398" s="14"/>
      <c r="AA398" s="69"/>
      <c r="AB398" s="14"/>
      <c r="AC398" s="8"/>
      <c r="AD398" s="13"/>
      <c r="AE398" s="8"/>
      <c r="AF398" s="13"/>
      <c r="AG398" s="8"/>
      <c r="AH398" s="13"/>
      <c r="AI398" s="13"/>
      <c r="AJ398" s="13"/>
      <c r="AK398" s="13"/>
      <c r="AL398" s="13"/>
      <c r="AM398" s="13" t="str">
        <f>IF(OR(AE398&lt;&gt;"",AG398&lt;&gt;""),"",IF(AND(F398&lt;&gt;"f",M398&lt;&gt;""),VLOOKUP(F398,'Appendix 3 Rules'!$A$1:$O$34,4,0),""))</f>
        <v/>
      </c>
      <c r="AN398" s="13" t="str">
        <f>IF(Q398="","",VLOOKUP(F398,'Appendix 3 Rules'!$A$1:$N$34,6,FALSE))</f>
        <v/>
      </c>
      <c r="AO398" s="13" t="str">
        <f>IF(AND(F398="f",U398&lt;&gt;""),VLOOKUP(F398,'Appendix 3 Rules'!$A$1:$N$34,8,FALSE),"")</f>
        <v/>
      </c>
    </row>
    <row r="399" spans="1:41" ht="18" customHeight="1" x14ac:dyDescent="0.2">
      <c r="B399" s="70"/>
      <c r="C399" s="9"/>
      <c r="D399" s="10"/>
      <c r="E399" s="9"/>
      <c r="F399" s="8"/>
      <c r="G399" s="20" t="str">
        <f>IF(F399="","",SUMPRODUCT(IF(I399="",0,INDEX('Appendix 3 Rules'!$B$2:$B$18,MATCH(F399,'Appendix 3 Rules'!$A$2:$A$17))))+(IF(K399="",0,INDEX('Appendix 3 Rules'!$C$2:$C$18,MATCH(F399,'Appendix 3 Rules'!$A$2:$A$17))))+(IF(M399="",0,INDEX('Appendix 3 Rules'!$D$2:$D$18,MATCH(F399,'Appendix 3 Rules'!$A$2:$A$17))))+(IF(O399="",0,INDEX('Appendix 3 Rules'!$E$2:$E$18,MATCH(F399,'Appendix 3 Rules'!$A$2:$A$17))))+(IF(Q399="",0,INDEX('Appendix 3 Rules'!$F$2:$F$18,MATCH(F399,'Appendix 3 Rules'!$A$2:$A$17))))+(IF(S399="",0,INDEX('Appendix 3 Rules'!$G$2:$G$18,MATCH(F399,'Appendix 3 Rules'!$A$2:$A$17))))+(IF(U399="",0,INDEX('Appendix 3 Rules'!$H$2:$H$18,MATCH(F399,'Appendix 3 Rules'!$A$2:$A$17))))+(IF(W399="",0,INDEX('Appendix 3 Rules'!$I$2:$I$18,MATCH(F399,'Appendix 3 Rules'!$A$2:$A$17))))+(IF(Y399="",0,INDEX('Appendix 3 Rules'!$J$2:$J$18,MATCH(F399,'Appendix 3 Rules'!$A$2:$A$17))))+(IF(AA399="",0,INDEX('Appendix 3 Rules'!$K$2:$K$18,MATCH(F399,'Appendix 3 Rules'!$A$2:$A$17))))+(IF(AC399="",0,INDEX('Appendix 3 Rules'!$L$2:$L$18,MATCH(F399,'Appendix 3 Rules'!$A$2:$A$17))))+(IF(AE399="",0,INDEX('Appendix 3 Rules'!$M$2:$M$18,MATCH(F399,'Appendix 3 Rules'!$A$2:$A$17))))+(IF(AG399="",0,INDEX('Appendix 3 Rules'!$N$2:$N$18,MATCH(F399,'Appendix 3 Rules'!$A$2:$A$17))))+(IF(F399="gc1",VLOOKUP(F399,'Appendix 3 Rules'!$A$1:$O$34,15)))+(IF(F399="gc2",VLOOKUP(F399,'Appendix 3 Rules'!$A$1:$O$34,15)))+(IF(F399="gc3",VLOOKUP(F399,'Appendix 3 Rules'!$A$1:$O$34,15)))+(IF(F399="gr1",VLOOKUP(F399,'Appendix 3 Rules'!$A$1:$O$34,15)))+(IF(F399="gr2",VLOOKUP(F399,'Appendix 3 Rules'!$A$1:$O$34,15)))+(IF(F399="gr3",VLOOKUP(F399,'Appendix 3 Rules'!$A$1:$O$34,15)))+(IF(F399="h1",VLOOKUP(F399,'Appendix 3 Rules'!$A$1:$O$34,15)))+(IF(F399="h2",VLOOKUP(F399,'Appendix 3 Rules'!$A$1:$O$34,15)))+(IF(F399="h3",VLOOKUP(F399,'Appendix 3 Rules'!$A$1:$O$34,15)))+(IF(F399="i1",VLOOKUP(F399,'Appendix 3 Rules'!$A$1:$O$34,15)))+(IF(F399="i2",VLOOKUP(F399,'Appendix 3 Rules'!$A$1:$O$34,15)))+(IF(F399="j1",VLOOKUP(F399,'Appendix 3 Rules'!$A$1:$O$34,15)))+(IF(F399="j2",VLOOKUP(F399,'Appendix 3 Rules'!$A$1:$O$34,15)))+(IF(F399="k",VLOOKUP(F399,'Appendix 3 Rules'!$A$1:$O$34,15)))+(IF(F399="l1",VLOOKUP(F399,'Appendix 3 Rules'!$A$1:$O$34,15)))+(IF(F399="l2",VLOOKUP(F399,'Appendix 3 Rules'!$A$1:$O$34,15)))+(IF(F399="m1",VLOOKUP(F399,'Appendix 3 Rules'!$A$1:$O$34,15)))+(IF(F399="m2",VLOOKUP(F399,'Appendix 3 Rules'!$A$1:$O$34,15)))+(IF(F399="m3",VLOOKUP(F399,'Appendix 3 Rules'!$A$1:$O$34,15)))+(IF(F399="n",VLOOKUP(F399,'Appendix 3 Rules'!$A$1:$O$34,15)))+(IF(F399="o",VLOOKUP(F399,'Appendix 3 Rules'!$A$1:$O$34,15)))+(IF(F399="p",VLOOKUP(F399,'Appendix 3 Rules'!$A$1:$O$34,15)))+(IF(F399="q",VLOOKUP(F399,'Appendix 3 Rules'!$A$1:$O$34,15)))+(IF(F399="r",VLOOKUP(F399,'Appendix 3 Rules'!$A$1:$O$34,15)))+(IF(F399="s",VLOOKUP(F399,'Appendix 3 Rules'!$A$1:$O$34,15)))+(IF(F399="t",VLOOKUP(F399,'Appendix 3 Rules'!$A$1:$O$34,15)))+(IF(F399="u",VLOOKUP(F399,'Appendix 3 Rules'!$A$1:$O$34,15))))</f>
        <v/>
      </c>
      <c r="H399" s="61" t="str">
        <f>IF(F399="","",IF(OR(F399="d",F399="e",F399="gc1",F399="gc2",F399="gc3",F399="gr1",F399="gr2",F399="gr3",F399="h1",F399="h2",F399="h3",F399="i1",F399="i2",F399="j1",F399="j2",F399="k",F399="l1",F399="l2",F399="m1",F399="m2",F399="m3",F399="n",F399="o",F399="p",F399="q",F399="r",F399="s",F399="t",F399="u",F399="f"),MIN(G399,VLOOKUP(F399,'Appx 3 (Mass) Rules'!$A$1:$D$150,4,0)),MIN(G399,VLOOKUP(F399,'Appx 3 (Mass) Rules'!$A$1:$D$150,4,0),SUMPRODUCT(IF(I399="",0,INDEX('Appendix 3 Rules'!$B$2:$B$18,MATCH(F399,'Appendix 3 Rules'!$A$2:$A$17))))+(IF(K399="",0,INDEX('Appendix 3 Rules'!$C$2:$C$18,MATCH(F399,'Appendix 3 Rules'!$A$2:$A$17))))+(IF(M399="",0,INDEX('Appendix 3 Rules'!$D$2:$D$18,MATCH(F399,'Appendix 3 Rules'!$A$2:$A$17))))+(IF(O399="",0,INDEX('Appendix 3 Rules'!$E$2:$E$18,MATCH(F399,'Appendix 3 Rules'!$A$2:$A$17))))+(IF(Q399="",0,INDEX('Appendix 3 Rules'!$F$2:$F$18,MATCH(F399,'Appendix 3 Rules'!$A$2:$A$17))))+(IF(S399="",0,INDEX('Appendix 3 Rules'!$G$2:$G$18,MATCH(F399,'Appendix 3 Rules'!$A$2:$A$17))))+(IF(U399="",0,INDEX('Appendix 3 Rules'!$H$2:$H$18,MATCH(F399,'Appendix 3 Rules'!$A$2:$A$17))))+(IF(W399="",0,INDEX('Appendix 3 Rules'!$I$2:$I$18,MATCH(F399,'Appendix 3 Rules'!$A$2:$A$17))))+(IF(Y399="",0,INDEX('Appendix 3 Rules'!$J$2:$J$18,MATCH(F399,'Appendix 3 Rules'!$A$2:$A$17))))+(IF(AA399="",0,INDEX('Appendix 3 Rules'!$K$2:$K$18,MATCH(F399,'Appendix 3 Rules'!$A$2:$A$17))))+(IF(AC399="",0,INDEX('Appendix 3 Rules'!$L$2:$L$18,MATCH(F399,'Appendix 3 Rules'!$A$2:$A$17))))+(IF(AE399="",0,INDEX('Appendix 3 Rules'!$M$2:$M$18,MATCH(F399,'Appendix 3 Rules'!$A$2:$A$17))))+(IF(AG399="",0,INDEX('Appendix 3 Rules'!$N$2:$N$18,MATCH(F399,'Appendix 3 Rules'!$A$2:$A$17))))+(IF(F399="gc1",VLOOKUP(F399,'Appendix 3 Rules'!$A$1:$O$34,15)))+(IF(F399="gc2",VLOOKUP(F399,'Appendix 3 Rules'!$A$1:$O$34,15)))+(IF(F399="gc3",VLOOKUP(F399,'Appendix 3 Rules'!$A$1:$O$34,15)))+(IF(F399="gr1",VLOOKUP(F399,'Appendix 3 Rules'!$A$1:$O$34,15)))+(IF(F399="gr2",VLOOKUP(F399,'Appendix 3 Rules'!$A$1:$O$34,15)))+(IF(F399="gr3",VLOOKUP(F399,'Appendix 3 Rules'!$A$1:$O$34,15)))+(IF(F399="h1",VLOOKUP(F399,'Appendix 3 Rules'!$A$1:$O$34,15)))+(IF(F399="h2",VLOOKUP(F399,'Appendix 3 Rules'!$A$1:$O$34,15)))+(IF(F399="h3",VLOOKUP(F399,'Appendix 3 Rules'!$A$1:$O$34,15)))+(IF(F399="i1",VLOOKUP(F399,'Appendix 3 Rules'!$A$1:$O$34,15)))+(IF(F399="i2",VLOOKUP(F399,'Appendix 3 Rules'!$A$1:$O$34,15)))+(IF(F399="j1",VLOOKUP(F399,'Appendix 3 Rules'!$A$1:$O$34,15)))+(IF(F399="j2",VLOOKUP(F399,'Appendix 3 Rules'!$A$1:$O$34,15)))+(IF(F399="k",VLOOKUP(F399,'Appendix 3 Rules'!$A$1:$O$34,15)))+(IF(F399="l1",VLOOKUP(F399,'Appendix 3 Rules'!$A$1:$O$34,15)))+(IF(F399="l2",VLOOKUP(F399,'Appendix 3 Rules'!$A$1:$O$34,15)))+(IF(F399="m1",VLOOKUP(F399,'Appendix 3 Rules'!$A$1:$O$34,15)))+(IF(F399="m2",VLOOKUP(F399,'Appendix 3 Rules'!$A$1:$O$34,15)))+(IF(F399="m3",VLOOKUP(F399,'Appendix 3 Rules'!$A$1:$O$34,15)))+(IF(F399="n",VLOOKUP(F399,'Appendix 3 Rules'!$A$1:$O$34,15)))+(IF(F399="o",VLOOKUP(F399,'Appendix 3 Rules'!$A$1:$O$34,15)))+(IF(F399="p",VLOOKUP(F399,'Appendix 3 Rules'!$A$1:$O$34,15)))+(IF(F399="q",VLOOKUP(F399,'Appendix 3 Rules'!$A$1:$O$34,15)))+(IF(F399="r",VLOOKUP(F399,'Appendix 3 Rules'!$A$1:$O$34,15)))+(IF(F399="s",VLOOKUP(F399,'Appendix 3 Rules'!$A$1:$O$34,15)))+(IF(F399="t",VLOOKUP(F399,'Appendix 3 Rules'!$A$1:$O$34,15)))+(IF(F399="u",VLOOKUP(F399,'Appendix 3 Rules'!$A$1:$O$34,15))))))</f>
        <v/>
      </c>
      <c r="I399" s="12"/>
      <c r="J399" s="13"/>
      <c r="K399" s="12"/>
      <c r="L399" s="13"/>
      <c r="M399" s="12"/>
      <c r="N399" s="13"/>
      <c r="O399" s="12"/>
      <c r="P399" s="13"/>
      <c r="Q399" s="12"/>
      <c r="R399" s="13"/>
      <c r="S399" s="12"/>
      <c r="T399" s="13"/>
      <c r="U399" s="12"/>
      <c r="V399" s="13"/>
      <c r="W399" s="12"/>
      <c r="X399" s="13"/>
      <c r="Y399" s="12"/>
      <c r="Z399" s="13"/>
      <c r="AA399" s="12"/>
      <c r="AB399" s="13"/>
      <c r="AC399" s="8"/>
      <c r="AD399" s="13"/>
      <c r="AE399" s="8"/>
      <c r="AF399" s="13"/>
      <c r="AG399" s="8"/>
      <c r="AH399" s="13"/>
      <c r="AI399" s="13"/>
      <c r="AJ399" s="13"/>
      <c r="AK399" s="13"/>
      <c r="AL399" s="13"/>
      <c r="AM399" s="13" t="str">
        <f>IF(OR(AE399&lt;&gt;"",AG399&lt;&gt;""),"",IF(AND(F399&lt;&gt;"f",M399&lt;&gt;""),VLOOKUP(F399,'Appendix 3 Rules'!$A$1:$O$34,4,0),""))</f>
        <v/>
      </c>
      <c r="AN399" s="13" t="str">
        <f>IF(Q399="","",VLOOKUP(F399,'Appendix 3 Rules'!$A$1:$N$34,6,FALSE))</f>
        <v/>
      </c>
      <c r="AO399" s="13" t="str">
        <f>IF(AND(F399="f",U399&lt;&gt;""),VLOOKUP(F399,'Appendix 3 Rules'!$A$1:$N$34,8,FALSE),"")</f>
        <v/>
      </c>
    </row>
    <row r="400" spans="1:41" ht="18" customHeight="1" x14ac:dyDescent="0.2">
      <c r="B400" s="70"/>
      <c r="C400" s="9"/>
      <c r="D400" s="10"/>
      <c r="E400" s="9"/>
      <c r="F400" s="8"/>
      <c r="G400" s="20" t="str">
        <f>IF(F400="","",SUMPRODUCT(IF(I400="",0,INDEX('Appendix 3 Rules'!$B$2:$B$18,MATCH(F400,'Appendix 3 Rules'!$A$2:$A$17))))+(IF(K400="",0,INDEX('Appendix 3 Rules'!$C$2:$C$18,MATCH(F400,'Appendix 3 Rules'!$A$2:$A$17))))+(IF(M400="",0,INDEX('Appendix 3 Rules'!$D$2:$D$18,MATCH(F400,'Appendix 3 Rules'!$A$2:$A$17))))+(IF(O400="",0,INDEX('Appendix 3 Rules'!$E$2:$E$18,MATCH(F400,'Appendix 3 Rules'!$A$2:$A$17))))+(IF(Q400="",0,INDEX('Appendix 3 Rules'!$F$2:$F$18,MATCH(F400,'Appendix 3 Rules'!$A$2:$A$17))))+(IF(S400="",0,INDEX('Appendix 3 Rules'!$G$2:$G$18,MATCH(F400,'Appendix 3 Rules'!$A$2:$A$17))))+(IF(U400="",0,INDEX('Appendix 3 Rules'!$H$2:$H$18,MATCH(F400,'Appendix 3 Rules'!$A$2:$A$17))))+(IF(W400="",0,INDEX('Appendix 3 Rules'!$I$2:$I$18,MATCH(F400,'Appendix 3 Rules'!$A$2:$A$17))))+(IF(Y400="",0,INDEX('Appendix 3 Rules'!$J$2:$J$18,MATCH(F400,'Appendix 3 Rules'!$A$2:$A$17))))+(IF(AA400="",0,INDEX('Appendix 3 Rules'!$K$2:$K$18,MATCH(F400,'Appendix 3 Rules'!$A$2:$A$17))))+(IF(AC400="",0,INDEX('Appendix 3 Rules'!$L$2:$L$18,MATCH(F400,'Appendix 3 Rules'!$A$2:$A$17))))+(IF(AE400="",0,INDEX('Appendix 3 Rules'!$M$2:$M$18,MATCH(F400,'Appendix 3 Rules'!$A$2:$A$17))))+(IF(AG400="",0,INDEX('Appendix 3 Rules'!$N$2:$N$18,MATCH(F400,'Appendix 3 Rules'!$A$2:$A$17))))+(IF(F400="gc1",VLOOKUP(F400,'Appendix 3 Rules'!$A$1:$O$34,15)))+(IF(F400="gc2",VLOOKUP(F400,'Appendix 3 Rules'!$A$1:$O$34,15)))+(IF(F400="gc3",VLOOKUP(F400,'Appendix 3 Rules'!$A$1:$O$34,15)))+(IF(F400="gr1",VLOOKUP(F400,'Appendix 3 Rules'!$A$1:$O$34,15)))+(IF(F400="gr2",VLOOKUP(F400,'Appendix 3 Rules'!$A$1:$O$34,15)))+(IF(F400="gr3",VLOOKUP(F400,'Appendix 3 Rules'!$A$1:$O$34,15)))+(IF(F400="h1",VLOOKUP(F400,'Appendix 3 Rules'!$A$1:$O$34,15)))+(IF(F400="h2",VLOOKUP(F400,'Appendix 3 Rules'!$A$1:$O$34,15)))+(IF(F400="h3",VLOOKUP(F400,'Appendix 3 Rules'!$A$1:$O$34,15)))+(IF(F400="i1",VLOOKUP(F400,'Appendix 3 Rules'!$A$1:$O$34,15)))+(IF(F400="i2",VLOOKUP(F400,'Appendix 3 Rules'!$A$1:$O$34,15)))+(IF(F400="j1",VLOOKUP(F400,'Appendix 3 Rules'!$A$1:$O$34,15)))+(IF(F400="j2",VLOOKUP(F400,'Appendix 3 Rules'!$A$1:$O$34,15)))+(IF(F400="k",VLOOKUP(F400,'Appendix 3 Rules'!$A$1:$O$34,15)))+(IF(F400="l1",VLOOKUP(F400,'Appendix 3 Rules'!$A$1:$O$34,15)))+(IF(F400="l2",VLOOKUP(F400,'Appendix 3 Rules'!$A$1:$O$34,15)))+(IF(F400="m1",VLOOKUP(F400,'Appendix 3 Rules'!$A$1:$O$34,15)))+(IF(F400="m2",VLOOKUP(F400,'Appendix 3 Rules'!$A$1:$O$34,15)))+(IF(F400="m3",VLOOKUP(F400,'Appendix 3 Rules'!$A$1:$O$34,15)))+(IF(F400="n",VLOOKUP(F400,'Appendix 3 Rules'!$A$1:$O$34,15)))+(IF(F400="o",VLOOKUP(F400,'Appendix 3 Rules'!$A$1:$O$34,15)))+(IF(F400="p",VLOOKUP(F400,'Appendix 3 Rules'!$A$1:$O$34,15)))+(IF(F400="q",VLOOKUP(F400,'Appendix 3 Rules'!$A$1:$O$34,15)))+(IF(F400="r",VLOOKUP(F400,'Appendix 3 Rules'!$A$1:$O$34,15)))+(IF(F400="s",VLOOKUP(F400,'Appendix 3 Rules'!$A$1:$O$34,15)))+(IF(F400="t",VLOOKUP(F400,'Appendix 3 Rules'!$A$1:$O$34,15)))+(IF(F400="u",VLOOKUP(F400,'Appendix 3 Rules'!$A$1:$O$34,15))))</f>
        <v/>
      </c>
      <c r="H400" s="61" t="str">
        <f>IF(F400="","",IF(OR(F400="d",F400="e",F400="gc1",F400="gc2",F400="gc3",F400="gr1",F400="gr2",F400="gr3",F400="h1",F400="h2",F400="h3",F400="i1",F400="i2",F400="j1",F400="j2",F400="k",F400="l1",F400="l2",F400="m1",F400="m2",F400="m3",F400="n",F400="o",F400="p",F400="q",F400="r",F400="s",F400="t",F400="u",F400="f"),MIN(G400,VLOOKUP(F400,'Appx 3 (Mass) Rules'!$A$1:$D$150,4,0)),MIN(G400,VLOOKUP(F400,'Appx 3 (Mass) Rules'!$A$1:$D$150,4,0),SUMPRODUCT(IF(I400="",0,INDEX('Appendix 3 Rules'!$B$2:$B$18,MATCH(F400,'Appendix 3 Rules'!$A$2:$A$17))))+(IF(K400="",0,INDEX('Appendix 3 Rules'!$C$2:$C$18,MATCH(F400,'Appendix 3 Rules'!$A$2:$A$17))))+(IF(M400="",0,INDEX('Appendix 3 Rules'!$D$2:$D$18,MATCH(F400,'Appendix 3 Rules'!$A$2:$A$17))))+(IF(O400="",0,INDEX('Appendix 3 Rules'!$E$2:$E$18,MATCH(F400,'Appendix 3 Rules'!$A$2:$A$17))))+(IF(Q400="",0,INDEX('Appendix 3 Rules'!$F$2:$F$18,MATCH(F400,'Appendix 3 Rules'!$A$2:$A$17))))+(IF(S400="",0,INDEX('Appendix 3 Rules'!$G$2:$G$18,MATCH(F400,'Appendix 3 Rules'!$A$2:$A$17))))+(IF(U400="",0,INDEX('Appendix 3 Rules'!$H$2:$H$18,MATCH(F400,'Appendix 3 Rules'!$A$2:$A$17))))+(IF(W400="",0,INDEX('Appendix 3 Rules'!$I$2:$I$18,MATCH(F400,'Appendix 3 Rules'!$A$2:$A$17))))+(IF(Y400="",0,INDEX('Appendix 3 Rules'!$J$2:$J$18,MATCH(F400,'Appendix 3 Rules'!$A$2:$A$17))))+(IF(AA400="",0,INDEX('Appendix 3 Rules'!$K$2:$K$18,MATCH(F400,'Appendix 3 Rules'!$A$2:$A$17))))+(IF(AC400="",0,INDEX('Appendix 3 Rules'!$L$2:$L$18,MATCH(F400,'Appendix 3 Rules'!$A$2:$A$17))))+(IF(AE400="",0,INDEX('Appendix 3 Rules'!$M$2:$M$18,MATCH(F400,'Appendix 3 Rules'!$A$2:$A$17))))+(IF(AG400="",0,INDEX('Appendix 3 Rules'!$N$2:$N$18,MATCH(F400,'Appendix 3 Rules'!$A$2:$A$17))))+(IF(F400="gc1",VLOOKUP(F400,'Appendix 3 Rules'!$A$1:$O$34,15)))+(IF(F400="gc2",VLOOKUP(F400,'Appendix 3 Rules'!$A$1:$O$34,15)))+(IF(F400="gc3",VLOOKUP(F400,'Appendix 3 Rules'!$A$1:$O$34,15)))+(IF(F400="gr1",VLOOKUP(F400,'Appendix 3 Rules'!$A$1:$O$34,15)))+(IF(F400="gr2",VLOOKUP(F400,'Appendix 3 Rules'!$A$1:$O$34,15)))+(IF(F400="gr3",VLOOKUP(F400,'Appendix 3 Rules'!$A$1:$O$34,15)))+(IF(F400="h1",VLOOKUP(F400,'Appendix 3 Rules'!$A$1:$O$34,15)))+(IF(F400="h2",VLOOKUP(F400,'Appendix 3 Rules'!$A$1:$O$34,15)))+(IF(F400="h3",VLOOKUP(F400,'Appendix 3 Rules'!$A$1:$O$34,15)))+(IF(F400="i1",VLOOKUP(F400,'Appendix 3 Rules'!$A$1:$O$34,15)))+(IF(F400="i2",VLOOKUP(F400,'Appendix 3 Rules'!$A$1:$O$34,15)))+(IF(F400="j1",VLOOKUP(F400,'Appendix 3 Rules'!$A$1:$O$34,15)))+(IF(F400="j2",VLOOKUP(F400,'Appendix 3 Rules'!$A$1:$O$34,15)))+(IF(F400="k",VLOOKUP(F400,'Appendix 3 Rules'!$A$1:$O$34,15)))+(IF(F400="l1",VLOOKUP(F400,'Appendix 3 Rules'!$A$1:$O$34,15)))+(IF(F400="l2",VLOOKUP(F400,'Appendix 3 Rules'!$A$1:$O$34,15)))+(IF(F400="m1",VLOOKUP(F400,'Appendix 3 Rules'!$A$1:$O$34,15)))+(IF(F400="m2",VLOOKUP(F400,'Appendix 3 Rules'!$A$1:$O$34,15)))+(IF(F400="m3",VLOOKUP(F400,'Appendix 3 Rules'!$A$1:$O$34,15)))+(IF(F400="n",VLOOKUP(F400,'Appendix 3 Rules'!$A$1:$O$34,15)))+(IF(F400="o",VLOOKUP(F400,'Appendix 3 Rules'!$A$1:$O$34,15)))+(IF(F400="p",VLOOKUP(F400,'Appendix 3 Rules'!$A$1:$O$34,15)))+(IF(F400="q",VLOOKUP(F400,'Appendix 3 Rules'!$A$1:$O$34,15)))+(IF(F400="r",VLOOKUP(F400,'Appendix 3 Rules'!$A$1:$O$34,15)))+(IF(F400="s",VLOOKUP(F400,'Appendix 3 Rules'!$A$1:$O$34,15)))+(IF(F400="t",VLOOKUP(F400,'Appendix 3 Rules'!$A$1:$O$34,15)))+(IF(F400="u",VLOOKUP(F400,'Appendix 3 Rules'!$A$1:$O$34,15))))))</f>
        <v/>
      </c>
      <c r="I400" s="11"/>
      <c r="J400" s="14"/>
      <c r="K400" s="11"/>
      <c r="L400" s="14"/>
      <c r="M400" s="11"/>
      <c r="N400" s="14"/>
      <c r="O400" s="11"/>
      <c r="P400" s="14"/>
      <c r="Q400" s="11"/>
      <c r="R400" s="14"/>
      <c r="S400" s="68"/>
      <c r="T400" s="14"/>
      <c r="U400" s="11"/>
      <c r="V400" s="14"/>
      <c r="W400" s="11"/>
      <c r="X400" s="14"/>
      <c r="Y400" s="69"/>
      <c r="Z400" s="14"/>
      <c r="AA400" s="69"/>
      <c r="AB400" s="14"/>
      <c r="AC400" s="8"/>
      <c r="AD400" s="13"/>
      <c r="AE400" s="8"/>
      <c r="AF400" s="13"/>
      <c r="AG400" s="8"/>
      <c r="AH400" s="13"/>
      <c r="AI400" s="13"/>
      <c r="AJ400" s="13"/>
      <c r="AK400" s="13"/>
      <c r="AL400" s="13"/>
      <c r="AM400" s="13" t="str">
        <f>IF(OR(AE400&lt;&gt;"",AG400&lt;&gt;""),"",IF(AND(F400&lt;&gt;"f",M400&lt;&gt;""),VLOOKUP(F400,'Appendix 3 Rules'!$A$1:$O$34,4,0),""))</f>
        <v/>
      </c>
      <c r="AN400" s="13" t="str">
        <f>IF(Q400="","",VLOOKUP(F400,'Appendix 3 Rules'!$A$1:$N$34,6,FALSE))</f>
        <v/>
      </c>
      <c r="AO400" s="13" t="str">
        <f>IF(AND(F400="f",U400&lt;&gt;""),VLOOKUP(F400,'Appendix 3 Rules'!$A$1:$N$34,8,FALSE),"")</f>
        <v/>
      </c>
    </row>
    <row r="401" spans="1:41" ht="18" customHeight="1" x14ac:dyDescent="0.2">
      <c r="B401" s="70"/>
      <c r="C401" s="9"/>
      <c r="D401" s="10"/>
      <c r="E401" s="9"/>
      <c r="F401" s="8"/>
      <c r="G401" s="20" t="str">
        <f>IF(F401="","",SUMPRODUCT(IF(I401="",0,INDEX('Appendix 3 Rules'!$B$2:$B$18,MATCH(F401,'Appendix 3 Rules'!$A$2:$A$17))))+(IF(K401="",0,INDEX('Appendix 3 Rules'!$C$2:$C$18,MATCH(F401,'Appendix 3 Rules'!$A$2:$A$17))))+(IF(M401="",0,INDEX('Appendix 3 Rules'!$D$2:$D$18,MATCH(F401,'Appendix 3 Rules'!$A$2:$A$17))))+(IF(O401="",0,INDEX('Appendix 3 Rules'!$E$2:$E$18,MATCH(F401,'Appendix 3 Rules'!$A$2:$A$17))))+(IF(Q401="",0,INDEX('Appendix 3 Rules'!$F$2:$F$18,MATCH(F401,'Appendix 3 Rules'!$A$2:$A$17))))+(IF(S401="",0,INDEX('Appendix 3 Rules'!$G$2:$G$18,MATCH(F401,'Appendix 3 Rules'!$A$2:$A$17))))+(IF(U401="",0,INDEX('Appendix 3 Rules'!$H$2:$H$18,MATCH(F401,'Appendix 3 Rules'!$A$2:$A$17))))+(IF(W401="",0,INDEX('Appendix 3 Rules'!$I$2:$I$18,MATCH(F401,'Appendix 3 Rules'!$A$2:$A$17))))+(IF(Y401="",0,INDEX('Appendix 3 Rules'!$J$2:$J$18,MATCH(F401,'Appendix 3 Rules'!$A$2:$A$17))))+(IF(AA401="",0,INDEX('Appendix 3 Rules'!$K$2:$K$18,MATCH(F401,'Appendix 3 Rules'!$A$2:$A$17))))+(IF(AC401="",0,INDEX('Appendix 3 Rules'!$L$2:$L$18,MATCH(F401,'Appendix 3 Rules'!$A$2:$A$17))))+(IF(AE401="",0,INDEX('Appendix 3 Rules'!$M$2:$M$18,MATCH(F401,'Appendix 3 Rules'!$A$2:$A$17))))+(IF(AG401="",0,INDEX('Appendix 3 Rules'!$N$2:$N$18,MATCH(F401,'Appendix 3 Rules'!$A$2:$A$17))))+(IF(F401="gc1",VLOOKUP(F401,'Appendix 3 Rules'!$A$1:$O$34,15)))+(IF(F401="gc2",VLOOKUP(F401,'Appendix 3 Rules'!$A$1:$O$34,15)))+(IF(F401="gc3",VLOOKUP(F401,'Appendix 3 Rules'!$A$1:$O$34,15)))+(IF(F401="gr1",VLOOKUP(F401,'Appendix 3 Rules'!$A$1:$O$34,15)))+(IF(F401="gr2",VLOOKUP(F401,'Appendix 3 Rules'!$A$1:$O$34,15)))+(IF(F401="gr3",VLOOKUP(F401,'Appendix 3 Rules'!$A$1:$O$34,15)))+(IF(F401="h1",VLOOKUP(F401,'Appendix 3 Rules'!$A$1:$O$34,15)))+(IF(F401="h2",VLOOKUP(F401,'Appendix 3 Rules'!$A$1:$O$34,15)))+(IF(F401="h3",VLOOKUP(F401,'Appendix 3 Rules'!$A$1:$O$34,15)))+(IF(F401="i1",VLOOKUP(F401,'Appendix 3 Rules'!$A$1:$O$34,15)))+(IF(F401="i2",VLOOKUP(F401,'Appendix 3 Rules'!$A$1:$O$34,15)))+(IF(F401="j1",VLOOKUP(F401,'Appendix 3 Rules'!$A$1:$O$34,15)))+(IF(F401="j2",VLOOKUP(F401,'Appendix 3 Rules'!$A$1:$O$34,15)))+(IF(F401="k",VLOOKUP(F401,'Appendix 3 Rules'!$A$1:$O$34,15)))+(IF(F401="l1",VLOOKUP(F401,'Appendix 3 Rules'!$A$1:$O$34,15)))+(IF(F401="l2",VLOOKUP(F401,'Appendix 3 Rules'!$A$1:$O$34,15)))+(IF(F401="m1",VLOOKUP(F401,'Appendix 3 Rules'!$A$1:$O$34,15)))+(IF(F401="m2",VLOOKUP(F401,'Appendix 3 Rules'!$A$1:$O$34,15)))+(IF(F401="m3",VLOOKUP(F401,'Appendix 3 Rules'!$A$1:$O$34,15)))+(IF(F401="n",VLOOKUP(F401,'Appendix 3 Rules'!$A$1:$O$34,15)))+(IF(F401="o",VLOOKUP(F401,'Appendix 3 Rules'!$A$1:$O$34,15)))+(IF(F401="p",VLOOKUP(F401,'Appendix 3 Rules'!$A$1:$O$34,15)))+(IF(F401="q",VLOOKUP(F401,'Appendix 3 Rules'!$A$1:$O$34,15)))+(IF(F401="r",VLOOKUP(F401,'Appendix 3 Rules'!$A$1:$O$34,15)))+(IF(F401="s",VLOOKUP(F401,'Appendix 3 Rules'!$A$1:$O$34,15)))+(IF(F401="t",VLOOKUP(F401,'Appendix 3 Rules'!$A$1:$O$34,15)))+(IF(F401="u",VLOOKUP(F401,'Appendix 3 Rules'!$A$1:$O$34,15))))</f>
        <v/>
      </c>
      <c r="H401" s="61" t="str">
        <f>IF(F401="","",IF(OR(F401="d",F401="e",F401="gc1",F401="gc2",F401="gc3",F401="gr1",F401="gr2",F401="gr3",F401="h1",F401="h2",F401="h3",F401="i1",F401="i2",F401="j1",F401="j2",F401="k",F401="l1",F401="l2",F401="m1",F401="m2",F401="m3",F401="n",F401="o",F401="p",F401="q",F401="r",F401="s",F401="t",F401="u",F401="f"),MIN(G401,VLOOKUP(F401,'Appx 3 (Mass) Rules'!$A$1:$D$150,4,0)),MIN(G401,VLOOKUP(F401,'Appx 3 (Mass) Rules'!$A$1:$D$150,4,0),SUMPRODUCT(IF(I401="",0,INDEX('Appendix 3 Rules'!$B$2:$B$18,MATCH(F401,'Appendix 3 Rules'!$A$2:$A$17))))+(IF(K401="",0,INDEX('Appendix 3 Rules'!$C$2:$C$18,MATCH(F401,'Appendix 3 Rules'!$A$2:$A$17))))+(IF(M401="",0,INDEX('Appendix 3 Rules'!$D$2:$D$18,MATCH(F401,'Appendix 3 Rules'!$A$2:$A$17))))+(IF(O401="",0,INDEX('Appendix 3 Rules'!$E$2:$E$18,MATCH(F401,'Appendix 3 Rules'!$A$2:$A$17))))+(IF(Q401="",0,INDEX('Appendix 3 Rules'!$F$2:$F$18,MATCH(F401,'Appendix 3 Rules'!$A$2:$A$17))))+(IF(S401="",0,INDEX('Appendix 3 Rules'!$G$2:$G$18,MATCH(F401,'Appendix 3 Rules'!$A$2:$A$17))))+(IF(U401="",0,INDEX('Appendix 3 Rules'!$H$2:$H$18,MATCH(F401,'Appendix 3 Rules'!$A$2:$A$17))))+(IF(W401="",0,INDEX('Appendix 3 Rules'!$I$2:$I$18,MATCH(F401,'Appendix 3 Rules'!$A$2:$A$17))))+(IF(Y401="",0,INDEX('Appendix 3 Rules'!$J$2:$J$18,MATCH(F401,'Appendix 3 Rules'!$A$2:$A$17))))+(IF(AA401="",0,INDEX('Appendix 3 Rules'!$K$2:$K$18,MATCH(F401,'Appendix 3 Rules'!$A$2:$A$17))))+(IF(AC401="",0,INDEX('Appendix 3 Rules'!$L$2:$L$18,MATCH(F401,'Appendix 3 Rules'!$A$2:$A$17))))+(IF(AE401="",0,INDEX('Appendix 3 Rules'!$M$2:$M$18,MATCH(F401,'Appendix 3 Rules'!$A$2:$A$17))))+(IF(AG401="",0,INDEX('Appendix 3 Rules'!$N$2:$N$18,MATCH(F401,'Appendix 3 Rules'!$A$2:$A$17))))+(IF(F401="gc1",VLOOKUP(F401,'Appendix 3 Rules'!$A$1:$O$34,15)))+(IF(F401="gc2",VLOOKUP(F401,'Appendix 3 Rules'!$A$1:$O$34,15)))+(IF(F401="gc3",VLOOKUP(F401,'Appendix 3 Rules'!$A$1:$O$34,15)))+(IF(F401="gr1",VLOOKUP(F401,'Appendix 3 Rules'!$A$1:$O$34,15)))+(IF(F401="gr2",VLOOKUP(F401,'Appendix 3 Rules'!$A$1:$O$34,15)))+(IF(F401="gr3",VLOOKUP(F401,'Appendix 3 Rules'!$A$1:$O$34,15)))+(IF(F401="h1",VLOOKUP(F401,'Appendix 3 Rules'!$A$1:$O$34,15)))+(IF(F401="h2",VLOOKUP(F401,'Appendix 3 Rules'!$A$1:$O$34,15)))+(IF(F401="h3",VLOOKUP(F401,'Appendix 3 Rules'!$A$1:$O$34,15)))+(IF(F401="i1",VLOOKUP(F401,'Appendix 3 Rules'!$A$1:$O$34,15)))+(IF(F401="i2",VLOOKUP(F401,'Appendix 3 Rules'!$A$1:$O$34,15)))+(IF(F401="j1",VLOOKUP(F401,'Appendix 3 Rules'!$A$1:$O$34,15)))+(IF(F401="j2",VLOOKUP(F401,'Appendix 3 Rules'!$A$1:$O$34,15)))+(IF(F401="k",VLOOKUP(F401,'Appendix 3 Rules'!$A$1:$O$34,15)))+(IF(F401="l1",VLOOKUP(F401,'Appendix 3 Rules'!$A$1:$O$34,15)))+(IF(F401="l2",VLOOKUP(F401,'Appendix 3 Rules'!$A$1:$O$34,15)))+(IF(F401="m1",VLOOKUP(F401,'Appendix 3 Rules'!$A$1:$O$34,15)))+(IF(F401="m2",VLOOKUP(F401,'Appendix 3 Rules'!$A$1:$O$34,15)))+(IF(F401="m3",VLOOKUP(F401,'Appendix 3 Rules'!$A$1:$O$34,15)))+(IF(F401="n",VLOOKUP(F401,'Appendix 3 Rules'!$A$1:$O$34,15)))+(IF(F401="o",VLOOKUP(F401,'Appendix 3 Rules'!$A$1:$O$34,15)))+(IF(F401="p",VLOOKUP(F401,'Appendix 3 Rules'!$A$1:$O$34,15)))+(IF(F401="q",VLOOKUP(F401,'Appendix 3 Rules'!$A$1:$O$34,15)))+(IF(F401="r",VLOOKUP(F401,'Appendix 3 Rules'!$A$1:$O$34,15)))+(IF(F401="s",VLOOKUP(F401,'Appendix 3 Rules'!$A$1:$O$34,15)))+(IF(F401="t",VLOOKUP(F401,'Appendix 3 Rules'!$A$1:$O$34,15)))+(IF(F401="u",VLOOKUP(F401,'Appendix 3 Rules'!$A$1:$O$34,15))))))</f>
        <v/>
      </c>
      <c r="I401" s="12"/>
      <c r="J401" s="13"/>
      <c r="K401" s="12"/>
      <c r="L401" s="13"/>
      <c r="M401" s="12"/>
      <c r="N401" s="13"/>
      <c r="O401" s="12"/>
      <c r="P401" s="13"/>
      <c r="Q401" s="12"/>
      <c r="R401" s="13"/>
      <c r="S401" s="12"/>
      <c r="T401" s="13"/>
      <c r="U401" s="12"/>
      <c r="V401" s="13"/>
      <c r="W401" s="12"/>
      <c r="X401" s="13"/>
      <c r="Y401" s="12"/>
      <c r="Z401" s="13"/>
      <c r="AA401" s="12"/>
      <c r="AB401" s="13"/>
      <c r="AC401" s="8"/>
      <c r="AD401" s="13"/>
      <c r="AE401" s="8"/>
      <c r="AF401" s="13"/>
      <c r="AG401" s="8"/>
      <c r="AH401" s="13"/>
      <c r="AI401" s="13"/>
      <c r="AJ401" s="13"/>
      <c r="AK401" s="13"/>
      <c r="AL401" s="13"/>
      <c r="AM401" s="13" t="str">
        <f>IF(OR(AE401&lt;&gt;"",AG401&lt;&gt;""),"",IF(AND(F401&lt;&gt;"f",M401&lt;&gt;""),VLOOKUP(F401,'Appendix 3 Rules'!$A$1:$O$34,4,0),""))</f>
        <v/>
      </c>
      <c r="AN401" s="13" t="str">
        <f>IF(Q401="","",VLOOKUP(F401,'Appendix 3 Rules'!$A$1:$N$34,6,FALSE))</f>
        <v/>
      </c>
      <c r="AO401" s="13" t="str">
        <f>IF(AND(F401="f",U401&lt;&gt;""),VLOOKUP(F401,'Appendix 3 Rules'!$A$1:$N$34,8,FALSE),"")</f>
        <v/>
      </c>
    </row>
    <row r="402" spans="1:41" ht="18" customHeight="1" x14ac:dyDescent="0.2">
      <c r="A402" s="66"/>
      <c r="B402" s="70"/>
      <c r="C402" s="9"/>
      <c r="D402" s="10"/>
      <c r="E402" s="9"/>
      <c r="F402" s="8"/>
      <c r="G402" s="20" t="str">
        <f>IF(F402="","",SUMPRODUCT(IF(I402="",0,INDEX('Appendix 3 Rules'!$B$2:$B$18,MATCH(F402,'Appendix 3 Rules'!$A$2:$A$17))))+(IF(K402="",0,INDEX('Appendix 3 Rules'!$C$2:$C$18,MATCH(F402,'Appendix 3 Rules'!$A$2:$A$17))))+(IF(M402="",0,INDEX('Appendix 3 Rules'!$D$2:$D$18,MATCH(F402,'Appendix 3 Rules'!$A$2:$A$17))))+(IF(O402="",0,INDEX('Appendix 3 Rules'!$E$2:$E$18,MATCH(F402,'Appendix 3 Rules'!$A$2:$A$17))))+(IF(Q402="",0,INDEX('Appendix 3 Rules'!$F$2:$F$18,MATCH(F402,'Appendix 3 Rules'!$A$2:$A$17))))+(IF(S402="",0,INDEX('Appendix 3 Rules'!$G$2:$G$18,MATCH(F402,'Appendix 3 Rules'!$A$2:$A$17))))+(IF(U402="",0,INDEX('Appendix 3 Rules'!$H$2:$H$18,MATCH(F402,'Appendix 3 Rules'!$A$2:$A$17))))+(IF(W402="",0,INDEX('Appendix 3 Rules'!$I$2:$I$18,MATCH(F402,'Appendix 3 Rules'!$A$2:$A$17))))+(IF(Y402="",0,INDEX('Appendix 3 Rules'!$J$2:$J$18,MATCH(F402,'Appendix 3 Rules'!$A$2:$A$17))))+(IF(AA402="",0,INDEX('Appendix 3 Rules'!$K$2:$K$18,MATCH(F402,'Appendix 3 Rules'!$A$2:$A$17))))+(IF(AC402="",0,INDEX('Appendix 3 Rules'!$L$2:$L$18,MATCH(F402,'Appendix 3 Rules'!$A$2:$A$17))))+(IF(AE402="",0,INDEX('Appendix 3 Rules'!$M$2:$M$18,MATCH(F402,'Appendix 3 Rules'!$A$2:$A$17))))+(IF(AG402="",0,INDEX('Appendix 3 Rules'!$N$2:$N$18,MATCH(F402,'Appendix 3 Rules'!$A$2:$A$17))))+(IF(F402="gc1",VLOOKUP(F402,'Appendix 3 Rules'!$A$1:$O$34,15)))+(IF(F402="gc2",VLOOKUP(F402,'Appendix 3 Rules'!$A$1:$O$34,15)))+(IF(F402="gc3",VLOOKUP(F402,'Appendix 3 Rules'!$A$1:$O$34,15)))+(IF(F402="gr1",VLOOKUP(F402,'Appendix 3 Rules'!$A$1:$O$34,15)))+(IF(F402="gr2",VLOOKUP(F402,'Appendix 3 Rules'!$A$1:$O$34,15)))+(IF(F402="gr3",VLOOKUP(F402,'Appendix 3 Rules'!$A$1:$O$34,15)))+(IF(F402="h1",VLOOKUP(F402,'Appendix 3 Rules'!$A$1:$O$34,15)))+(IF(F402="h2",VLOOKUP(F402,'Appendix 3 Rules'!$A$1:$O$34,15)))+(IF(F402="h3",VLOOKUP(F402,'Appendix 3 Rules'!$A$1:$O$34,15)))+(IF(F402="i1",VLOOKUP(F402,'Appendix 3 Rules'!$A$1:$O$34,15)))+(IF(F402="i2",VLOOKUP(F402,'Appendix 3 Rules'!$A$1:$O$34,15)))+(IF(F402="j1",VLOOKUP(F402,'Appendix 3 Rules'!$A$1:$O$34,15)))+(IF(F402="j2",VLOOKUP(F402,'Appendix 3 Rules'!$A$1:$O$34,15)))+(IF(F402="k",VLOOKUP(F402,'Appendix 3 Rules'!$A$1:$O$34,15)))+(IF(F402="l1",VLOOKUP(F402,'Appendix 3 Rules'!$A$1:$O$34,15)))+(IF(F402="l2",VLOOKUP(F402,'Appendix 3 Rules'!$A$1:$O$34,15)))+(IF(F402="m1",VLOOKUP(F402,'Appendix 3 Rules'!$A$1:$O$34,15)))+(IF(F402="m2",VLOOKUP(F402,'Appendix 3 Rules'!$A$1:$O$34,15)))+(IF(F402="m3",VLOOKUP(F402,'Appendix 3 Rules'!$A$1:$O$34,15)))+(IF(F402="n",VLOOKUP(F402,'Appendix 3 Rules'!$A$1:$O$34,15)))+(IF(F402="o",VLOOKUP(F402,'Appendix 3 Rules'!$A$1:$O$34,15)))+(IF(F402="p",VLOOKUP(F402,'Appendix 3 Rules'!$A$1:$O$34,15)))+(IF(F402="q",VLOOKUP(F402,'Appendix 3 Rules'!$A$1:$O$34,15)))+(IF(F402="r",VLOOKUP(F402,'Appendix 3 Rules'!$A$1:$O$34,15)))+(IF(F402="s",VLOOKUP(F402,'Appendix 3 Rules'!$A$1:$O$34,15)))+(IF(F402="t",VLOOKUP(F402,'Appendix 3 Rules'!$A$1:$O$34,15)))+(IF(F402="u",VLOOKUP(F402,'Appendix 3 Rules'!$A$1:$O$34,15))))</f>
        <v/>
      </c>
      <c r="H402" s="61" t="str">
        <f>IF(F402="","",IF(OR(F402="d",F402="e",F402="gc1",F402="gc2",F402="gc3",F402="gr1",F402="gr2",F402="gr3",F402="h1",F402="h2",F402="h3",F402="i1",F402="i2",F402="j1",F402="j2",F402="k",F402="l1",F402="l2",F402="m1",F402="m2",F402="m3",F402="n",F402="o",F402="p",F402="q",F402="r",F402="s",F402="t",F402="u",F402="f"),MIN(G402,VLOOKUP(F402,'Appx 3 (Mass) Rules'!$A$1:$D$150,4,0)),MIN(G402,VLOOKUP(F402,'Appx 3 (Mass) Rules'!$A$1:$D$150,4,0),SUMPRODUCT(IF(I402="",0,INDEX('Appendix 3 Rules'!$B$2:$B$18,MATCH(F402,'Appendix 3 Rules'!$A$2:$A$17))))+(IF(K402="",0,INDEX('Appendix 3 Rules'!$C$2:$C$18,MATCH(F402,'Appendix 3 Rules'!$A$2:$A$17))))+(IF(M402="",0,INDEX('Appendix 3 Rules'!$D$2:$D$18,MATCH(F402,'Appendix 3 Rules'!$A$2:$A$17))))+(IF(O402="",0,INDEX('Appendix 3 Rules'!$E$2:$E$18,MATCH(F402,'Appendix 3 Rules'!$A$2:$A$17))))+(IF(Q402="",0,INDEX('Appendix 3 Rules'!$F$2:$F$18,MATCH(F402,'Appendix 3 Rules'!$A$2:$A$17))))+(IF(S402="",0,INDEX('Appendix 3 Rules'!$G$2:$G$18,MATCH(F402,'Appendix 3 Rules'!$A$2:$A$17))))+(IF(U402="",0,INDEX('Appendix 3 Rules'!$H$2:$H$18,MATCH(F402,'Appendix 3 Rules'!$A$2:$A$17))))+(IF(W402="",0,INDEX('Appendix 3 Rules'!$I$2:$I$18,MATCH(F402,'Appendix 3 Rules'!$A$2:$A$17))))+(IF(Y402="",0,INDEX('Appendix 3 Rules'!$J$2:$J$18,MATCH(F402,'Appendix 3 Rules'!$A$2:$A$17))))+(IF(AA402="",0,INDEX('Appendix 3 Rules'!$K$2:$K$18,MATCH(F402,'Appendix 3 Rules'!$A$2:$A$17))))+(IF(AC402="",0,INDEX('Appendix 3 Rules'!$L$2:$L$18,MATCH(F402,'Appendix 3 Rules'!$A$2:$A$17))))+(IF(AE402="",0,INDEX('Appendix 3 Rules'!$M$2:$M$18,MATCH(F402,'Appendix 3 Rules'!$A$2:$A$17))))+(IF(AG402="",0,INDEX('Appendix 3 Rules'!$N$2:$N$18,MATCH(F402,'Appendix 3 Rules'!$A$2:$A$17))))+(IF(F402="gc1",VLOOKUP(F402,'Appendix 3 Rules'!$A$1:$O$34,15)))+(IF(F402="gc2",VLOOKUP(F402,'Appendix 3 Rules'!$A$1:$O$34,15)))+(IF(F402="gc3",VLOOKUP(F402,'Appendix 3 Rules'!$A$1:$O$34,15)))+(IF(F402="gr1",VLOOKUP(F402,'Appendix 3 Rules'!$A$1:$O$34,15)))+(IF(F402="gr2",VLOOKUP(F402,'Appendix 3 Rules'!$A$1:$O$34,15)))+(IF(F402="gr3",VLOOKUP(F402,'Appendix 3 Rules'!$A$1:$O$34,15)))+(IF(F402="h1",VLOOKUP(F402,'Appendix 3 Rules'!$A$1:$O$34,15)))+(IF(F402="h2",VLOOKUP(F402,'Appendix 3 Rules'!$A$1:$O$34,15)))+(IF(F402="h3",VLOOKUP(F402,'Appendix 3 Rules'!$A$1:$O$34,15)))+(IF(F402="i1",VLOOKUP(F402,'Appendix 3 Rules'!$A$1:$O$34,15)))+(IF(F402="i2",VLOOKUP(F402,'Appendix 3 Rules'!$A$1:$O$34,15)))+(IF(F402="j1",VLOOKUP(F402,'Appendix 3 Rules'!$A$1:$O$34,15)))+(IF(F402="j2",VLOOKUP(F402,'Appendix 3 Rules'!$A$1:$O$34,15)))+(IF(F402="k",VLOOKUP(F402,'Appendix 3 Rules'!$A$1:$O$34,15)))+(IF(F402="l1",VLOOKUP(F402,'Appendix 3 Rules'!$A$1:$O$34,15)))+(IF(F402="l2",VLOOKUP(F402,'Appendix 3 Rules'!$A$1:$O$34,15)))+(IF(F402="m1",VLOOKUP(F402,'Appendix 3 Rules'!$A$1:$O$34,15)))+(IF(F402="m2",VLOOKUP(F402,'Appendix 3 Rules'!$A$1:$O$34,15)))+(IF(F402="m3",VLOOKUP(F402,'Appendix 3 Rules'!$A$1:$O$34,15)))+(IF(F402="n",VLOOKUP(F402,'Appendix 3 Rules'!$A$1:$O$34,15)))+(IF(F402="o",VLOOKUP(F402,'Appendix 3 Rules'!$A$1:$O$34,15)))+(IF(F402="p",VLOOKUP(F402,'Appendix 3 Rules'!$A$1:$O$34,15)))+(IF(F402="q",VLOOKUP(F402,'Appendix 3 Rules'!$A$1:$O$34,15)))+(IF(F402="r",VLOOKUP(F402,'Appendix 3 Rules'!$A$1:$O$34,15)))+(IF(F402="s",VLOOKUP(F402,'Appendix 3 Rules'!$A$1:$O$34,15)))+(IF(F402="t",VLOOKUP(F402,'Appendix 3 Rules'!$A$1:$O$34,15)))+(IF(F402="u",VLOOKUP(F402,'Appendix 3 Rules'!$A$1:$O$34,15))))))</f>
        <v/>
      </c>
      <c r="I402" s="11"/>
      <c r="J402" s="14"/>
      <c r="K402" s="11"/>
      <c r="L402" s="14"/>
      <c r="M402" s="11"/>
      <c r="N402" s="14"/>
      <c r="O402" s="11"/>
      <c r="P402" s="14"/>
      <c r="Q402" s="11"/>
      <c r="R402" s="14"/>
      <c r="S402" s="68"/>
      <c r="T402" s="14"/>
      <c r="U402" s="11"/>
      <c r="V402" s="14"/>
      <c r="W402" s="11"/>
      <c r="X402" s="14"/>
      <c r="Y402" s="69"/>
      <c r="Z402" s="14"/>
      <c r="AA402" s="69"/>
      <c r="AB402" s="14"/>
      <c r="AC402" s="8"/>
      <c r="AD402" s="13"/>
      <c r="AE402" s="8"/>
      <c r="AF402" s="13"/>
      <c r="AG402" s="8"/>
      <c r="AH402" s="13"/>
      <c r="AI402" s="13"/>
      <c r="AJ402" s="13"/>
      <c r="AK402" s="13"/>
      <c r="AL402" s="13"/>
      <c r="AM402" s="13" t="str">
        <f>IF(OR(AE402&lt;&gt;"",AG402&lt;&gt;""),"",IF(AND(F402&lt;&gt;"f",M402&lt;&gt;""),VLOOKUP(F402,'Appendix 3 Rules'!$A$1:$O$34,4,0),""))</f>
        <v/>
      </c>
      <c r="AN402" s="13" t="str">
        <f>IF(Q402="","",VLOOKUP(F402,'Appendix 3 Rules'!$A$1:$N$34,6,FALSE))</f>
        <v/>
      </c>
      <c r="AO402" s="13" t="str">
        <f>IF(AND(F402="f",U402&lt;&gt;""),VLOOKUP(F402,'Appendix 3 Rules'!$A$1:$N$34,8,FALSE),"")</f>
        <v/>
      </c>
    </row>
    <row r="403" spans="1:41" ht="18" customHeight="1" x14ac:dyDescent="0.2">
      <c r="B403" s="70"/>
      <c r="C403" s="9"/>
      <c r="D403" s="10"/>
      <c r="E403" s="9"/>
      <c r="F403" s="8"/>
      <c r="G403" s="20" t="str">
        <f>IF(F403="","",SUMPRODUCT(IF(I403="",0,INDEX('Appendix 3 Rules'!$B$2:$B$18,MATCH(F403,'Appendix 3 Rules'!$A$2:$A$17))))+(IF(K403="",0,INDEX('Appendix 3 Rules'!$C$2:$C$18,MATCH(F403,'Appendix 3 Rules'!$A$2:$A$17))))+(IF(M403="",0,INDEX('Appendix 3 Rules'!$D$2:$D$18,MATCH(F403,'Appendix 3 Rules'!$A$2:$A$17))))+(IF(O403="",0,INDEX('Appendix 3 Rules'!$E$2:$E$18,MATCH(F403,'Appendix 3 Rules'!$A$2:$A$17))))+(IF(Q403="",0,INDEX('Appendix 3 Rules'!$F$2:$F$18,MATCH(F403,'Appendix 3 Rules'!$A$2:$A$17))))+(IF(S403="",0,INDEX('Appendix 3 Rules'!$G$2:$G$18,MATCH(F403,'Appendix 3 Rules'!$A$2:$A$17))))+(IF(U403="",0,INDEX('Appendix 3 Rules'!$H$2:$H$18,MATCH(F403,'Appendix 3 Rules'!$A$2:$A$17))))+(IF(W403="",0,INDEX('Appendix 3 Rules'!$I$2:$I$18,MATCH(F403,'Appendix 3 Rules'!$A$2:$A$17))))+(IF(Y403="",0,INDEX('Appendix 3 Rules'!$J$2:$J$18,MATCH(F403,'Appendix 3 Rules'!$A$2:$A$17))))+(IF(AA403="",0,INDEX('Appendix 3 Rules'!$K$2:$K$18,MATCH(F403,'Appendix 3 Rules'!$A$2:$A$17))))+(IF(AC403="",0,INDEX('Appendix 3 Rules'!$L$2:$L$18,MATCH(F403,'Appendix 3 Rules'!$A$2:$A$17))))+(IF(AE403="",0,INDEX('Appendix 3 Rules'!$M$2:$M$18,MATCH(F403,'Appendix 3 Rules'!$A$2:$A$17))))+(IF(AG403="",0,INDEX('Appendix 3 Rules'!$N$2:$N$18,MATCH(F403,'Appendix 3 Rules'!$A$2:$A$17))))+(IF(F403="gc1",VLOOKUP(F403,'Appendix 3 Rules'!$A$1:$O$34,15)))+(IF(F403="gc2",VLOOKUP(F403,'Appendix 3 Rules'!$A$1:$O$34,15)))+(IF(F403="gc3",VLOOKUP(F403,'Appendix 3 Rules'!$A$1:$O$34,15)))+(IF(F403="gr1",VLOOKUP(F403,'Appendix 3 Rules'!$A$1:$O$34,15)))+(IF(F403="gr2",VLOOKUP(F403,'Appendix 3 Rules'!$A$1:$O$34,15)))+(IF(F403="gr3",VLOOKUP(F403,'Appendix 3 Rules'!$A$1:$O$34,15)))+(IF(F403="h1",VLOOKUP(F403,'Appendix 3 Rules'!$A$1:$O$34,15)))+(IF(F403="h2",VLOOKUP(F403,'Appendix 3 Rules'!$A$1:$O$34,15)))+(IF(F403="h3",VLOOKUP(F403,'Appendix 3 Rules'!$A$1:$O$34,15)))+(IF(F403="i1",VLOOKUP(F403,'Appendix 3 Rules'!$A$1:$O$34,15)))+(IF(F403="i2",VLOOKUP(F403,'Appendix 3 Rules'!$A$1:$O$34,15)))+(IF(F403="j1",VLOOKUP(F403,'Appendix 3 Rules'!$A$1:$O$34,15)))+(IF(F403="j2",VLOOKUP(F403,'Appendix 3 Rules'!$A$1:$O$34,15)))+(IF(F403="k",VLOOKUP(F403,'Appendix 3 Rules'!$A$1:$O$34,15)))+(IF(F403="l1",VLOOKUP(F403,'Appendix 3 Rules'!$A$1:$O$34,15)))+(IF(F403="l2",VLOOKUP(F403,'Appendix 3 Rules'!$A$1:$O$34,15)))+(IF(F403="m1",VLOOKUP(F403,'Appendix 3 Rules'!$A$1:$O$34,15)))+(IF(F403="m2",VLOOKUP(F403,'Appendix 3 Rules'!$A$1:$O$34,15)))+(IF(F403="m3",VLOOKUP(F403,'Appendix 3 Rules'!$A$1:$O$34,15)))+(IF(F403="n",VLOOKUP(F403,'Appendix 3 Rules'!$A$1:$O$34,15)))+(IF(F403="o",VLOOKUP(F403,'Appendix 3 Rules'!$A$1:$O$34,15)))+(IF(F403="p",VLOOKUP(F403,'Appendix 3 Rules'!$A$1:$O$34,15)))+(IF(F403="q",VLOOKUP(F403,'Appendix 3 Rules'!$A$1:$O$34,15)))+(IF(F403="r",VLOOKUP(F403,'Appendix 3 Rules'!$A$1:$O$34,15)))+(IF(F403="s",VLOOKUP(F403,'Appendix 3 Rules'!$A$1:$O$34,15)))+(IF(F403="t",VLOOKUP(F403,'Appendix 3 Rules'!$A$1:$O$34,15)))+(IF(F403="u",VLOOKUP(F403,'Appendix 3 Rules'!$A$1:$O$34,15))))</f>
        <v/>
      </c>
      <c r="H403" s="61" t="str">
        <f>IF(F403="","",IF(OR(F403="d",F403="e",F403="gc1",F403="gc2",F403="gc3",F403="gr1",F403="gr2",F403="gr3",F403="h1",F403="h2",F403="h3",F403="i1",F403="i2",F403="j1",F403="j2",F403="k",F403="l1",F403="l2",F403="m1",F403="m2",F403="m3",F403="n",F403="o",F403="p",F403="q",F403="r",F403="s",F403="t",F403="u",F403="f"),MIN(G403,VLOOKUP(F403,'Appx 3 (Mass) Rules'!$A$1:$D$150,4,0)),MIN(G403,VLOOKUP(F403,'Appx 3 (Mass) Rules'!$A$1:$D$150,4,0),SUMPRODUCT(IF(I403="",0,INDEX('Appendix 3 Rules'!$B$2:$B$18,MATCH(F403,'Appendix 3 Rules'!$A$2:$A$17))))+(IF(K403="",0,INDEX('Appendix 3 Rules'!$C$2:$C$18,MATCH(F403,'Appendix 3 Rules'!$A$2:$A$17))))+(IF(M403="",0,INDEX('Appendix 3 Rules'!$D$2:$D$18,MATCH(F403,'Appendix 3 Rules'!$A$2:$A$17))))+(IF(O403="",0,INDEX('Appendix 3 Rules'!$E$2:$E$18,MATCH(F403,'Appendix 3 Rules'!$A$2:$A$17))))+(IF(Q403="",0,INDEX('Appendix 3 Rules'!$F$2:$F$18,MATCH(F403,'Appendix 3 Rules'!$A$2:$A$17))))+(IF(S403="",0,INDEX('Appendix 3 Rules'!$G$2:$G$18,MATCH(F403,'Appendix 3 Rules'!$A$2:$A$17))))+(IF(U403="",0,INDEX('Appendix 3 Rules'!$H$2:$H$18,MATCH(F403,'Appendix 3 Rules'!$A$2:$A$17))))+(IF(W403="",0,INDEX('Appendix 3 Rules'!$I$2:$I$18,MATCH(F403,'Appendix 3 Rules'!$A$2:$A$17))))+(IF(Y403="",0,INDEX('Appendix 3 Rules'!$J$2:$J$18,MATCH(F403,'Appendix 3 Rules'!$A$2:$A$17))))+(IF(AA403="",0,INDEX('Appendix 3 Rules'!$K$2:$K$18,MATCH(F403,'Appendix 3 Rules'!$A$2:$A$17))))+(IF(AC403="",0,INDEX('Appendix 3 Rules'!$L$2:$L$18,MATCH(F403,'Appendix 3 Rules'!$A$2:$A$17))))+(IF(AE403="",0,INDEX('Appendix 3 Rules'!$M$2:$M$18,MATCH(F403,'Appendix 3 Rules'!$A$2:$A$17))))+(IF(AG403="",0,INDEX('Appendix 3 Rules'!$N$2:$N$18,MATCH(F403,'Appendix 3 Rules'!$A$2:$A$17))))+(IF(F403="gc1",VLOOKUP(F403,'Appendix 3 Rules'!$A$1:$O$34,15)))+(IF(F403="gc2",VLOOKUP(F403,'Appendix 3 Rules'!$A$1:$O$34,15)))+(IF(F403="gc3",VLOOKUP(F403,'Appendix 3 Rules'!$A$1:$O$34,15)))+(IF(F403="gr1",VLOOKUP(F403,'Appendix 3 Rules'!$A$1:$O$34,15)))+(IF(F403="gr2",VLOOKUP(F403,'Appendix 3 Rules'!$A$1:$O$34,15)))+(IF(F403="gr3",VLOOKUP(F403,'Appendix 3 Rules'!$A$1:$O$34,15)))+(IF(F403="h1",VLOOKUP(F403,'Appendix 3 Rules'!$A$1:$O$34,15)))+(IF(F403="h2",VLOOKUP(F403,'Appendix 3 Rules'!$A$1:$O$34,15)))+(IF(F403="h3",VLOOKUP(F403,'Appendix 3 Rules'!$A$1:$O$34,15)))+(IF(F403="i1",VLOOKUP(F403,'Appendix 3 Rules'!$A$1:$O$34,15)))+(IF(F403="i2",VLOOKUP(F403,'Appendix 3 Rules'!$A$1:$O$34,15)))+(IF(F403="j1",VLOOKUP(F403,'Appendix 3 Rules'!$A$1:$O$34,15)))+(IF(F403="j2",VLOOKUP(F403,'Appendix 3 Rules'!$A$1:$O$34,15)))+(IF(F403="k",VLOOKUP(F403,'Appendix 3 Rules'!$A$1:$O$34,15)))+(IF(F403="l1",VLOOKUP(F403,'Appendix 3 Rules'!$A$1:$O$34,15)))+(IF(F403="l2",VLOOKUP(F403,'Appendix 3 Rules'!$A$1:$O$34,15)))+(IF(F403="m1",VLOOKUP(F403,'Appendix 3 Rules'!$A$1:$O$34,15)))+(IF(F403="m2",VLOOKUP(F403,'Appendix 3 Rules'!$A$1:$O$34,15)))+(IF(F403="m3",VLOOKUP(F403,'Appendix 3 Rules'!$A$1:$O$34,15)))+(IF(F403="n",VLOOKUP(F403,'Appendix 3 Rules'!$A$1:$O$34,15)))+(IF(F403="o",VLOOKUP(F403,'Appendix 3 Rules'!$A$1:$O$34,15)))+(IF(F403="p",VLOOKUP(F403,'Appendix 3 Rules'!$A$1:$O$34,15)))+(IF(F403="q",VLOOKUP(F403,'Appendix 3 Rules'!$A$1:$O$34,15)))+(IF(F403="r",VLOOKUP(F403,'Appendix 3 Rules'!$A$1:$O$34,15)))+(IF(F403="s",VLOOKUP(F403,'Appendix 3 Rules'!$A$1:$O$34,15)))+(IF(F403="t",VLOOKUP(F403,'Appendix 3 Rules'!$A$1:$O$34,15)))+(IF(F403="u",VLOOKUP(F403,'Appendix 3 Rules'!$A$1:$O$34,15))))))</f>
        <v/>
      </c>
      <c r="I403" s="12"/>
      <c r="J403" s="13"/>
      <c r="K403" s="12"/>
      <c r="L403" s="13"/>
      <c r="M403" s="12"/>
      <c r="N403" s="13"/>
      <c r="O403" s="12"/>
      <c r="P403" s="13"/>
      <c r="Q403" s="12"/>
      <c r="R403" s="13"/>
      <c r="S403" s="12"/>
      <c r="T403" s="13"/>
      <c r="U403" s="12"/>
      <c r="V403" s="13"/>
      <c r="W403" s="12"/>
      <c r="X403" s="13"/>
      <c r="Y403" s="12"/>
      <c r="Z403" s="13"/>
      <c r="AA403" s="12"/>
      <c r="AB403" s="13"/>
      <c r="AC403" s="8"/>
      <c r="AD403" s="13"/>
      <c r="AE403" s="8"/>
      <c r="AF403" s="13"/>
      <c r="AG403" s="8"/>
      <c r="AH403" s="13"/>
      <c r="AI403" s="13"/>
      <c r="AJ403" s="13"/>
      <c r="AK403" s="13"/>
      <c r="AL403" s="13"/>
      <c r="AM403" s="13" t="str">
        <f>IF(OR(AE403&lt;&gt;"",AG403&lt;&gt;""),"",IF(AND(F403&lt;&gt;"f",M403&lt;&gt;""),VLOOKUP(F403,'Appendix 3 Rules'!$A$1:$O$34,4,0),""))</f>
        <v/>
      </c>
      <c r="AN403" s="13" t="str">
        <f>IF(Q403="","",VLOOKUP(F403,'Appendix 3 Rules'!$A$1:$N$34,6,FALSE))</f>
        <v/>
      </c>
      <c r="AO403" s="13" t="str">
        <f>IF(AND(F403="f",U403&lt;&gt;""),VLOOKUP(F403,'Appendix 3 Rules'!$A$1:$N$34,8,FALSE),"")</f>
        <v/>
      </c>
    </row>
    <row r="404" spans="1:41" ht="18" customHeight="1" x14ac:dyDescent="0.2">
      <c r="B404" s="70"/>
      <c r="C404" s="9"/>
      <c r="D404" s="10"/>
      <c r="E404" s="9"/>
      <c r="F404" s="8"/>
      <c r="G404" s="20" t="str">
        <f>IF(F404="","",SUMPRODUCT(IF(I404="",0,INDEX('Appendix 3 Rules'!$B$2:$B$18,MATCH(F404,'Appendix 3 Rules'!$A$2:$A$17))))+(IF(K404="",0,INDEX('Appendix 3 Rules'!$C$2:$C$18,MATCH(F404,'Appendix 3 Rules'!$A$2:$A$17))))+(IF(M404="",0,INDEX('Appendix 3 Rules'!$D$2:$D$18,MATCH(F404,'Appendix 3 Rules'!$A$2:$A$17))))+(IF(O404="",0,INDEX('Appendix 3 Rules'!$E$2:$E$18,MATCH(F404,'Appendix 3 Rules'!$A$2:$A$17))))+(IF(Q404="",0,INDEX('Appendix 3 Rules'!$F$2:$F$18,MATCH(F404,'Appendix 3 Rules'!$A$2:$A$17))))+(IF(S404="",0,INDEX('Appendix 3 Rules'!$G$2:$G$18,MATCH(F404,'Appendix 3 Rules'!$A$2:$A$17))))+(IF(U404="",0,INDEX('Appendix 3 Rules'!$H$2:$H$18,MATCH(F404,'Appendix 3 Rules'!$A$2:$A$17))))+(IF(W404="",0,INDEX('Appendix 3 Rules'!$I$2:$I$18,MATCH(F404,'Appendix 3 Rules'!$A$2:$A$17))))+(IF(Y404="",0,INDEX('Appendix 3 Rules'!$J$2:$J$18,MATCH(F404,'Appendix 3 Rules'!$A$2:$A$17))))+(IF(AA404="",0,INDEX('Appendix 3 Rules'!$K$2:$K$18,MATCH(F404,'Appendix 3 Rules'!$A$2:$A$17))))+(IF(AC404="",0,INDEX('Appendix 3 Rules'!$L$2:$L$18,MATCH(F404,'Appendix 3 Rules'!$A$2:$A$17))))+(IF(AE404="",0,INDEX('Appendix 3 Rules'!$M$2:$M$18,MATCH(F404,'Appendix 3 Rules'!$A$2:$A$17))))+(IF(AG404="",0,INDEX('Appendix 3 Rules'!$N$2:$N$18,MATCH(F404,'Appendix 3 Rules'!$A$2:$A$17))))+(IF(F404="gc1",VLOOKUP(F404,'Appendix 3 Rules'!$A$1:$O$34,15)))+(IF(F404="gc2",VLOOKUP(F404,'Appendix 3 Rules'!$A$1:$O$34,15)))+(IF(F404="gc3",VLOOKUP(F404,'Appendix 3 Rules'!$A$1:$O$34,15)))+(IF(F404="gr1",VLOOKUP(F404,'Appendix 3 Rules'!$A$1:$O$34,15)))+(IF(F404="gr2",VLOOKUP(F404,'Appendix 3 Rules'!$A$1:$O$34,15)))+(IF(F404="gr3",VLOOKUP(F404,'Appendix 3 Rules'!$A$1:$O$34,15)))+(IF(F404="h1",VLOOKUP(F404,'Appendix 3 Rules'!$A$1:$O$34,15)))+(IF(F404="h2",VLOOKUP(F404,'Appendix 3 Rules'!$A$1:$O$34,15)))+(IF(F404="h3",VLOOKUP(F404,'Appendix 3 Rules'!$A$1:$O$34,15)))+(IF(F404="i1",VLOOKUP(F404,'Appendix 3 Rules'!$A$1:$O$34,15)))+(IF(F404="i2",VLOOKUP(F404,'Appendix 3 Rules'!$A$1:$O$34,15)))+(IF(F404="j1",VLOOKUP(F404,'Appendix 3 Rules'!$A$1:$O$34,15)))+(IF(F404="j2",VLOOKUP(F404,'Appendix 3 Rules'!$A$1:$O$34,15)))+(IF(F404="k",VLOOKUP(F404,'Appendix 3 Rules'!$A$1:$O$34,15)))+(IF(F404="l1",VLOOKUP(F404,'Appendix 3 Rules'!$A$1:$O$34,15)))+(IF(F404="l2",VLOOKUP(F404,'Appendix 3 Rules'!$A$1:$O$34,15)))+(IF(F404="m1",VLOOKUP(F404,'Appendix 3 Rules'!$A$1:$O$34,15)))+(IF(F404="m2",VLOOKUP(F404,'Appendix 3 Rules'!$A$1:$O$34,15)))+(IF(F404="m3",VLOOKUP(F404,'Appendix 3 Rules'!$A$1:$O$34,15)))+(IF(F404="n",VLOOKUP(F404,'Appendix 3 Rules'!$A$1:$O$34,15)))+(IF(F404="o",VLOOKUP(F404,'Appendix 3 Rules'!$A$1:$O$34,15)))+(IF(F404="p",VLOOKUP(F404,'Appendix 3 Rules'!$A$1:$O$34,15)))+(IF(F404="q",VLOOKUP(F404,'Appendix 3 Rules'!$A$1:$O$34,15)))+(IF(F404="r",VLOOKUP(F404,'Appendix 3 Rules'!$A$1:$O$34,15)))+(IF(F404="s",VLOOKUP(F404,'Appendix 3 Rules'!$A$1:$O$34,15)))+(IF(F404="t",VLOOKUP(F404,'Appendix 3 Rules'!$A$1:$O$34,15)))+(IF(F404="u",VLOOKUP(F404,'Appendix 3 Rules'!$A$1:$O$34,15))))</f>
        <v/>
      </c>
      <c r="H404" s="61" t="str">
        <f>IF(F404="","",IF(OR(F404="d",F404="e",F404="gc1",F404="gc2",F404="gc3",F404="gr1",F404="gr2",F404="gr3",F404="h1",F404="h2",F404="h3",F404="i1",F404="i2",F404="j1",F404="j2",F404="k",F404="l1",F404="l2",F404="m1",F404="m2",F404="m3",F404="n",F404="o",F404="p",F404="q",F404="r",F404="s",F404="t",F404="u",F404="f"),MIN(G404,VLOOKUP(F404,'Appx 3 (Mass) Rules'!$A$1:$D$150,4,0)),MIN(G404,VLOOKUP(F404,'Appx 3 (Mass) Rules'!$A$1:$D$150,4,0),SUMPRODUCT(IF(I404="",0,INDEX('Appendix 3 Rules'!$B$2:$B$18,MATCH(F404,'Appendix 3 Rules'!$A$2:$A$17))))+(IF(K404="",0,INDEX('Appendix 3 Rules'!$C$2:$C$18,MATCH(F404,'Appendix 3 Rules'!$A$2:$A$17))))+(IF(M404="",0,INDEX('Appendix 3 Rules'!$D$2:$D$18,MATCH(F404,'Appendix 3 Rules'!$A$2:$A$17))))+(IF(O404="",0,INDEX('Appendix 3 Rules'!$E$2:$E$18,MATCH(F404,'Appendix 3 Rules'!$A$2:$A$17))))+(IF(Q404="",0,INDEX('Appendix 3 Rules'!$F$2:$F$18,MATCH(F404,'Appendix 3 Rules'!$A$2:$A$17))))+(IF(S404="",0,INDEX('Appendix 3 Rules'!$G$2:$G$18,MATCH(F404,'Appendix 3 Rules'!$A$2:$A$17))))+(IF(U404="",0,INDEX('Appendix 3 Rules'!$H$2:$H$18,MATCH(F404,'Appendix 3 Rules'!$A$2:$A$17))))+(IF(W404="",0,INDEX('Appendix 3 Rules'!$I$2:$I$18,MATCH(F404,'Appendix 3 Rules'!$A$2:$A$17))))+(IF(Y404="",0,INDEX('Appendix 3 Rules'!$J$2:$J$18,MATCH(F404,'Appendix 3 Rules'!$A$2:$A$17))))+(IF(AA404="",0,INDEX('Appendix 3 Rules'!$K$2:$K$18,MATCH(F404,'Appendix 3 Rules'!$A$2:$A$17))))+(IF(AC404="",0,INDEX('Appendix 3 Rules'!$L$2:$L$18,MATCH(F404,'Appendix 3 Rules'!$A$2:$A$17))))+(IF(AE404="",0,INDEX('Appendix 3 Rules'!$M$2:$M$18,MATCH(F404,'Appendix 3 Rules'!$A$2:$A$17))))+(IF(AG404="",0,INDEX('Appendix 3 Rules'!$N$2:$N$18,MATCH(F404,'Appendix 3 Rules'!$A$2:$A$17))))+(IF(F404="gc1",VLOOKUP(F404,'Appendix 3 Rules'!$A$1:$O$34,15)))+(IF(F404="gc2",VLOOKUP(F404,'Appendix 3 Rules'!$A$1:$O$34,15)))+(IF(F404="gc3",VLOOKUP(F404,'Appendix 3 Rules'!$A$1:$O$34,15)))+(IF(F404="gr1",VLOOKUP(F404,'Appendix 3 Rules'!$A$1:$O$34,15)))+(IF(F404="gr2",VLOOKUP(F404,'Appendix 3 Rules'!$A$1:$O$34,15)))+(IF(F404="gr3",VLOOKUP(F404,'Appendix 3 Rules'!$A$1:$O$34,15)))+(IF(F404="h1",VLOOKUP(F404,'Appendix 3 Rules'!$A$1:$O$34,15)))+(IF(F404="h2",VLOOKUP(F404,'Appendix 3 Rules'!$A$1:$O$34,15)))+(IF(F404="h3",VLOOKUP(F404,'Appendix 3 Rules'!$A$1:$O$34,15)))+(IF(F404="i1",VLOOKUP(F404,'Appendix 3 Rules'!$A$1:$O$34,15)))+(IF(F404="i2",VLOOKUP(F404,'Appendix 3 Rules'!$A$1:$O$34,15)))+(IF(F404="j1",VLOOKUP(F404,'Appendix 3 Rules'!$A$1:$O$34,15)))+(IF(F404="j2",VLOOKUP(F404,'Appendix 3 Rules'!$A$1:$O$34,15)))+(IF(F404="k",VLOOKUP(F404,'Appendix 3 Rules'!$A$1:$O$34,15)))+(IF(F404="l1",VLOOKUP(F404,'Appendix 3 Rules'!$A$1:$O$34,15)))+(IF(F404="l2",VLOOKUP(F404,'Appendix 3 Rules'!$A$1:$O$34,15)))+(IF(F404="m1",VLOOKUP(F404,'Appendix 3 Rules'!$A$1:$O$34,15)))+(IF(F404="m2",VLOOKUP(F404,'Appendix 3 Rules'!$A$1:$O$34,15)))+(IF(F404="m3",VLOOKUP(F404,'Appendix 3 Rules'!$A$1:$O$34,15)))+(IF(F404="n",VLOOKUP(F404,'Appendix 3 Rules'!$A$1:$O$34,15)))+(IF(F404="o",VLOOKUP(F404,'Appendix 3 Rules'!$A$1:$O$34,15)))+(IF(F404="p",VLOOKUP(F404,'Appendix 3 Rules'!$A$1:$O$34,15)))+(IF(F404="q",VLOOKUP(F404,'Appendix 3 Rules'!$A$1:$O$34,15)))+(IF(F404="r",VLOOKUP(F404,'Appendix 3 Rules'!$A$1:$O$34,15)))+(IF(F404="s",VLOOKUP(F404,'Appendix 3 Rules'!$A$1:$O$34,15)))+(IF(F404="t",VLOOKUP(F404,'Appendix 3 Rules'!$A$1:$O$34,15)))+(IF(F404="u",VLOOKUP(F404,'Appendix 3 Rules'!$A$1:$O$34,15))))))</f>
        <v/>
      </c>
      <c r="I404" s="11"/>
      <c r="J404" s="14"/>
      <c r="K404" s="11"/>
      <c r="L404" s="14"/>
      <c r="M404" s="11"/>
      <c r="N404" s="14"/>
      <c r="O404" s="11"/>
      <c r="P404" s="14"/>
      <c r="Q404" s="11"/>
      <c r="R404" s="14"/>
      <c r="S404" s="68"/>
      <c r="T404" s="14"/>
      <c r="U404" s="11"/>
      <c r="V404" s="14"/>
      <c r="W404" s="11"/>
      <c r="X404" s="14"/>
      <c r="Y404" s="69"/>
      <c r="Z404" s="14"/>
      <c r="AA404" s="69"/>
      <c r="AB404" s="14"/>
      <c r="AC404" s="8"/>
      <c r="AD404" s="13"/>
      <c r="AE404" s="8"/>
      <c r="AF404" s="13"/>
      <c r="AG404" s="8"/>
      <c r="AH404" s="13"/>
      <c r="AI404" s="13"/>
      <c r="AJ404" s="13"/>
      <c r="AK404" s="13"/>
      <c r="AL404" s="13"/>
      <c r="AM404" s="13" t="str">
        <f>IF(OR(AE404&lt;&gt;"",AG404&lt;&gt;""),"",IF(AND(F404&lt;&gt;"f",M404&lt;&gt;""),VLOOKUP(F404,'Appendix 3 Rules'!$A$1:$O$34,4,0),""))</f>
        <v/>
      </c>
      <c r="AN404" s="13" t="str">
        <f>IF(Q404="","",VLOOKUP(F404,'Appendix 3 Rules'!$A$1:$N$34,6,FALSE))</f>
        <v/>
      </c>
      <c r="AO404" s="13" t="str">
        <f>IF(AND(F404="f",U404&lt;&gt;""),VLOOKUP(F404,'Appendix 3 Rules'!$A$1:$N$34,8,FALSE),"")</f>
        <v/>
      </c>
    </row>
    <row r="405" spans="1:41" ht="18" customHeight="1" x14ac:dyDescent="0.2">
      <c r="B405" s="70"/>
      <c r="C405" s="9"/>
      <c r="D405" s="10"/>
      <c r="E405" s="9"/>
      <c r="F405" s="8"/>
      <c r="G405" s="20" t="str">
        <f>IF(F405="","",SUMPRODUCT(IF(I405="",0,INDEX('Appendix 3 Rules'!$B$2:$B$18,MATCH(F405,'Appendix 3 Rules'!$A$2:$A$17))))+(IF(K405="",0,INDEX('Appendix 3 Rules'!$C$2:$C$18,MATCH(F405,'Appendix 3 Rules'!$A$2:$A$17))))+(IF(M405="",0,INDEX('Appendix 3 Rules'!$D$2:$D$18,MATCH(F405,'Appendix 3 Rules'!$A$2:$A$17))))+(IF(O405="",0,INDEX('Appendix 3 Rules'!$E$2:$E$18,MATCH(F405,'Appendix 3 Rules'!$A$2:$A$17))))+(IF(Q405="",0,INDEX('Appendix 3 Rules'!$F$2:$F$18,MATCH(F405,'Appendix 3 Rules'!$A$2:$A$17))))+(IF(S405="",0,INDEX('Appendix 3 Rules'!$G$2:$G$18,MATCH(F405,'Appendix 3 Rules'!$A$2:$A$17))))+(IF(U405="",0,INDEX('Appendix 3 Rules'!$H$2:$H$18,MATCH(F405,'Appendix 3 Rules'!$A$2:$A$17))))+(IF(W405="",0,INDEX('Appendix 3 Rules'!$I$2:$I$18,MATCH(F405,'Appendix 3 Rules'!$A$2:$A$17))))+(IF(Y405="",0,INDEX('Appendix 3 Rules'!$J$2:$J$18,MATCH(F405,'Appendix 3 Rules'!$A$2:$A$17))))+(IF(AA405="",0,INDEX('Appendix 3 Rules'!$K$2:$K$18,MATCH(F405,'Appendix 3 Rules'!$A$2:$A$17))))+(IF(AC405="",0,INDEX('Appendix 3 Rules'!$L$2:$L$18,MATCH(F405,'Appendix 3 Rules'!$A$2:$A$17))))+(IF(AE405="",0,INDEX('Appendix 3 Rules'!$M$2:$M$18,MATCH(F405,'Appendix 3 Rules'!$A$2:$A$17))))+(IF(AG405="",0,INDEX('Appendix 3 Rules'!$N$2:$N$18,MATCH(F405,'Appendix 3 Rules'!$A$2:$A$17))))+(IF(F405="gc1",VLOOKUP(F405,'Appendix 3 Rules'!$A$1:$O$34,15)))+(IF(F405="gc2",VLOOKUP(F405,'Appendix 3 Rules'!$A$1:$O$34,15)))+(IF(F405="gc3",VLOOKUP(F405,'Appendix 3 Rules'!$A$1:$O$34,15)))+(IF(F405="gr1",VLOOKUP(F405,'Appendix 3 Rules'!$A$1:$O$34,15)))+(IF(F405="gr2",VLOOKUP(F405,'Appendix 3 Rules'!$A$1:$O$34,15)))+(IF(F405="gr3",VLOOKUP(F405,'Appendix 3 Rules'!$A$1:$O$34,15)))+(IF(F405="h1",VLOOKUP(F405,'Appendix 3 Rules'!$A$1:$O$34,15)))+(IF(F405="h2",VLOOKUP(F405,'Appendix 3 Rules'!$A$1:$O$34,15)))+(IF(F405="h3",VLOOKUP(F405,'Appendix 3 Rules'!$A$1:$O$34,15)))+(IF(F405="i1",VLOOKUP(F405,'Appendix 3 Rules'!$A$1:$O$34,15)))+(IF(F405="i2",VLOOKUP(F405,'Appendix 3 Rules'!$A$1:$O$34,15)))+(IF(F405="j1",VLOOKUP(F405,'Appendix 3 Rules'!$A$1:$O$34,15)))+(IF(F405="j2",VLOOKUP(F405,'Appendix 3 Rules'!$A$1:$O$34,15)))+(IF(F405="k",VLOOKUP(F405,'Appendix 3 Rules'!$A$1:$O$34,15)))+(IF(F405="l1",VLOOKUP(F405,'Appendix 3 Rules'!$A$1:$O$34,15)))+(IF(F405="l2",VLOOKUP(F405,'Appendix 3 Rules'!$A$1:$O$34,15)))+(IF(F405="m1",VLOOKUP(F405,'Appendix 3 Rules'!$A$1:$O$34,15)))+(IF(F405="m2",VLOOKUP(F405,'Appendix 3 Rules'!$A$1:$O$34,15)))+(IF(F405="m3",VLOOKUP(F405,'Appendix 3 Rules'!$A$1:$O$34,15)))+(IF(F405="n",VLOOKUP(F405,'Appendix 3 Rules'!$A$1:$O$34,15)))+(IF(F405="o",VLOOKUP(F405,'Appendix 3 Rules'!$A$1:$O$34,15)))+(IF(F405="p",VLOOKUP(F405,'Appendix 3 Rules'!$A$1:$O$34,15)))+(IF(F405="q",VLOOKUP(F405,'Appendix 3 Rules'!$A$1:$O$34,15)))+(IF(F405="r",VLOOKUP(F405,'Appendix 3 Rules'!$A$1:$O$34,15)))+(IF(F405="s",VLOOKUP(F405,'Appendix 3 Rules'!$A$1:$O$34,15)))+(IF(F405="t",VLOOKUP(F405,'Appendix 3 Rules'!$A$1:$O$34,15)))+(IF(F405="u",VLOOKUP(F405,'Appendix 3 Rules'!$A$1:$O$34,15))))</f>
        <v/>
      </c>
      <c r="H405" s="61" t="str">
        <f>IF(F405="","",IF(OR(F405="d",F405="e",F405="gc1",F405="gc2",F405="gc3",F405="gr1",F405="gr2",F405="gr3",F405="h1",F405="h2",F405="h3",F405="i1",F405="i2",F405="j1",F405="j2",F405="k",F405="l1",F405="l2",F405="m1",F405="m2",F405="m3",F405="n",F405="o",F405="p",F405="q",F405="r",F405="s",F405="t",F405="u",F405="f"),MIN(G405,VLOOKUP(F405,'Appx 3 (Mass) Rules'!$A$1:$D$150,4,0)),MIN(G405,VLOOKUP(F405,'Appx 3 (Mass) Rules'!$A$1:$D$150,4,0),SUMPRODUCT(IF(I405="",0,INDEX('Appendix 3 Rules'!$B$2:$B$18,MATCH(F405,'Appendix 3 Rules'!$A$2:$A$17))))+(IF(K405="",0,INDEX('Appendix 3 Rules'!$C$2:$C$18,MATCH(F405,'Appendix 3 Rules'!$A$2:$A$17))))+(IF(M405="",0,INDEX('Appendix 3 Rules'!$D$2:$D$18,MATCH(F405,'Appendix 3 Rules'!$A$2:$A$17))))+(IF(O405="",0,INDEX('Appendix 3 Rules'!$E$2:$E$18,MATCH(F405,'Appendix 3 Rules'!$A$2:$A$17))))+(IF(Q405="",0,INDEX('Appendix 3 Rules'!$F$2:$F$18,MATCH(F405,'Appendix 3 Rules'!$A$2:$A$17))))+(IF(S405="",0,INDEX('Appendix 3 Rules'!$G$2:$G$18,MATCH(F405,'Appendix 3 Rules'!$A$2:$A$17))))+(IF(U405="",0,INDEX('Appendix 3 Rules'!$H$2:$H$18,MATCH(F405,'Appendix 3 Rules'!$A$2:$A$17))))+(IF(W405="",0,INDEX('Appendix 3 Rules'!$I$2:$I$18,MATCH(F405,'Appendix 3 Rules'!$A$2:$A$17))))+(IF(Y405="",0,INDEX('Appendix 3 Rules'!$J$2:$J$18,MATCH(F405,'Appendix 3 Rules'!$A$2:$A$17))))+(IF(AA405="",0,INDEX('Appendix 3 Rules'!$K$2:$K$18,MATCH(F405,'Appendix 3 Rules'!$A$2:$A$17))))+(IF(AC405="",0,INDEX('Appendix 3 Rules'!$L$2:$L$18,MATCH(F405,'Appendix 3 Rules'!$A$2:$A$17))))+(IF(AE405="",0,INDEX('Appendix 3 Rules'!$M$2:$M$18,MATCH(F405,'Appendix 3 Rules'!$A$2:$A$17))))+(IF(AG405="",0,INDEX('Appendix 3 Rules'!$N$2:$N$18,MATCH(F405,'Appendix 3 Rules'!$A$2:$A$17))))+(IF(F405="gc1",VLOOKUP(F405,'Appendix 3 Rules'!$A$1:$O$34,15)))+(IF(F405="gc2",VLOOKUP(F405,'Appendix 3 Rules'!$A$1:$O$34,15)))+(IF(F405="gc3",VLOOKUP(F405,'Appendix 3 Rules'!$A$1:$O$34,15)))+(IF(F405="gr1",VLOOKUP(F405,'Appendix 3 Rules'!$A$1:$O$34,15)))+(IF(F405="gr2",VLOOKUP(F405,'Appendix 3 Rules'!$A$1:$O$34,15)))+(IF(F405="gr3",VLOOKUP(F405,'Appendix 3 Rules'!$A$1:$O$34,15)))+(IF(F405="h1",VLOOKUP(F405,'Appendix 3 Rules'!$A$1:$O$34,15)))+(IF(F405="h2",VLOOKUP(F405,'Appendix 3 Rules'!$A$1:$O$34,15)))+(IF(F405="h3",VLOOKUP(F405,'Appendix 3 Rules'!$A$1:$O$34,15)))+(IF(F405="i1",VLOOKUP(F405,'Appendix 3 Rules'!$A$1:$O$34,15)))+(IF(F405="i2",VLOOKUP(F405,'Appendix 3 Rules'!$A$1:$O$34,15)))+(IF(F405="j1",VLOOKUP(F405,'Appendix 3 Rules'!$A$1:$O$34,15)))+(IF(F405="j2",VLOOKUP(F405,'Appendix 3 Rules'!$A$1:$O$34,15)))+(IF(F405="k",VLOOKUP(F405,'Appendix 3 Rules'!$A$1:$O$34,15)))+(IF(F405="l1",VLOOKUP(F405,'Appendix 3 Rules'!$A$1:$O$34,15)))+(IF(F405="l2",VLOOKUP(F405,'Appendix 3 Rules'!$A$1:$O$34,15)))+(IF(F405="m1",VLOOKUP(F405,'Appendix 3 Rules'!$A$1:$O$34,15)))+(IF(F405="m2",VLOOKUP(F405,'Appendix 3 Rules'!$A$1:$O$34,15)))+(IF(F405="m3",VLOOKUP(F405,'Appendix 3 Rules'!$A$1:$O$34,15)))+(IF(F405="n",VLOOKUP(F405,'Appendix 3 Rules'!$A$1:$O$34,15)))+(IF(F405="o",VLOOKUP(F405,'Appendix 3 Rules'!$A$1:$O$34,15)))+(IF(F405="p",VLOOKUP(F405,'Appendix 3 Rules'!$A$1:$O$34,15)))+(IF(F405="q",VLOOKUP(F405,'Appendix 3 Rules'!$A$1:$O$34,15)))+(IF(F405="r",VLOOKUP(F405,'Appendix 3 Rules'!$A$1:$O$34,15)))+(IF(F405="s",VLOOKUP(F405,'Appendix 3 Rules'!$A$1:$O$34,15)))+(IF(F405="t",VLOOKUP(F405,'Appendix 3 Rules'!$A$1:$O$34,15)))+(IF(F405="u",VLOOKUP(F405,'Appendix 3 Rules'!$A$1:$O$34,15))))))</f>
        <v/>
      </c>
      <c r="I405" s="12"/>
      <c r="J405" s="13"/>
      <c r="K405" s="12"/>
      <c r="L405" s="13"/>
      <c r="M405" s="12"/>
      <c r="N405" s="13"/>
      <c r="O405" s="12"/>
      <c r="P405" s="13"/>
      <c r="Q405" s="12"/>
      <c r="R405" s="13"/>
      <c r="S405" s="12"/>
      <c r="T405" s="13"/>
      <c r="U405" s="12"/>
      <c r="V405" s="13"/>
      <c r="W405" s="12"/>
      <c r="X405" s="13"/>
      <c r="Y405" s="12"/>
      <c r="Z405" s="13"/>
      <c r="AA405" s="12"/>
      <c r="AB405" s="13"/>
      <c r="AC405" s="8"/>
      <c r="AD405" s="13"/>
      <c r="AE405" s="8"/>
      <c r="AF405" s="13"/>
      <c r="AG405" s="8"/>
      <c r="AH405" s="13"/>
      <c r="AI405" s="13"/>
      <c r="AJ405" s="13"/>
      <c r="AK405" s="13"/>
      <c r="AL405" s="13"/>
      <c r="AM405" s="13" t="str">
        <f>IF(OR(AE405&lt;&gt;"",AG405&lt;&gt;""),"",IF(AND(F405&lt;&gt;"f",M405&lt;&gt;""),VLOOKUP(F405,'Appendix 3 Rules'!$A$1:$O$34,4,0),""))</f>
        <v/>
      </c>
      <c r="AN405" s="13" t="str">
        <f>IF(Q405="","",VLOOKUP(F405,'Appendix 3 Rules'!$A$1:$N$34,6,FALSE))</f>
        <v/>
      </c>
      <c r="AO405" s="13" t="str">
        <f>IF(AND(F405="f",U405&lt;&gt;""),VLOOKUP(F405,'Appendix 3 Rules'!$A$1:$N$34,8,FALSE),"")</f>
        <v/>
      </c>
    </row>
    <row r="406" spans="1:41" ht="18" customHeight="1" x14ac:dyDescent="0.2">
      <c r="B406" s="70"/>
      <c r="C406" s="9"/>
      <c r="D406" s="10"/>
      <c r="E406" s="9"/>
      <c r="F406" s="8"/>
      <c r="G406" s="20" t="str">
        <f>IF(F406="","",SUMPRODUCT(IF(I406="",0,INDEX('Appendix 3 Rules'!$B$2:$B$18,MATCH(F406,'Appendix 3 Rules'!$A$2:$A$17))))+(IF(K406="",0,INDEX('Appendix 3 Rules'!$C$2:$C$18,MATCH(F406,'Appendix 3 Rules'!$A$2:$A$17))))+(IF(M406="",0,INDEX('Appendix 3 Rules'!$D$2:$D$18,MATCH(F406,'Appendix 3 Rules'!$A$2:$A$17))))+(IF(O406="",0,INDEX('Appendix 3 Rules'!$E$2:$E$18,MATCH(F406,'Appendix 3 Rules'!$A$2:$A$17))))+(IF(Q406="",0,INDEX('Appendix 3 Rules'!$F$2:$F$18,MATCH(F406,'Appendix 3 Rules'!$A$2:$A$17))))+(IF(S406="",0,INDEX('Appendix 3 Rules'!$G$2:$G$18,MATCH(F406,'Appendix 3 Rules'!$A$2:$A$17))))+(IF(U406="",0,INDEX('Appendix 3 Rules'!$H$2:$H$18,MATCH(F406,'Appendix 3 Rules'!$A$2:$A$17))))+(IF(W406="",0,INDEX('Appendix 3 Rules'!$I$2:$I$18,MATCH(F406,'Appendix 3 Rules'!$A$2:$A$17))))+(IF(Y406="",0,INDEX('Appendix 3 Rules'!$J$2:$J$18,MATCH(F406,'Appendix 3 Rules'!$A$2:$A$17))))+(IF(AA406="",0,INDEX('Appendix 3 Rules'!$K$2:$K$18,MATCH(F406,'Appendix 3 Rules'!$A$2:$A$17))))+(IF(AC406="",0,INDEX('Appendix 3 Rules'!$L$2:$L$18,MATCH(F406,'Appendix 3 Rules'!$A$2:$A$17))))+(IF(AE406="",0,INDEX('Appendix 3 Rules'!$M$2:$M$18,MATCH(F406,'Appendix 3 Rules'!$A$2:$A$17))))+(IF(AG406="",0,INDEX('Appendix 3 Rules'!$N$2:$N$18,MATCH(F406,'Appendix 3 Rules'!$A$2:$A$17))))+(IF(F406="gc1",VLOOKUP(F406,'Appendix 3 Rules'!$A$1:$O$34,15)))+(IF(F406="gc2",VLOOKUP(F406,'Appendix 3 Rules'!$A$1:$O$34,15)))+(IF(F406="gc3",VLOOKUP(F406,'Appendix 3 Rules'!$A$1:$O$34,15)))+(IF(F406="gr1",VLOOKUP(F406,'Appendix 3 Rules'!$A$1:$O$34,15)))+(IF(F406="gr2",VLOOKUP(F406,'Appendix 3 Rules'!$A$1:$O$34,15)))+(IF(F406="gr3",VLOOKUP(F406,'Appendix 3 Rules'!$A$1:$O$34,15)))+(IF(F406="h1",VLOOKUP(F406,'Appendix 3 Rules'!$A$1:$O$34,15)))+(IF(F406="h2",VLOOKUP(F406,'Appendix 3 Rules'!$A$1:$O$34,15)))+(IF(F406="h3",VLOOKUP(F406,'Appendix 3 Rules'!$A$1:$O$34,15)))+(IF(F406="i1",VLOOKUP(F406,'Appendix 3 Rules'!$A$1:$O$34,15)))+(IF(F406="i2",VLOOKUP(F406,'Appendix 3 Rules'!$A$1:$O$34,15)))+(IF(F406="j1",VLOOKUP(F406,'Appendix 3 Rules'!$A$1:$O$34,15)))+(IF(F406="j2",VLOOKUP(F406,'Appendix 3 Rules'!$A$1:$O$34,15)))+(IF(F406="k",VLOOKUP(F406,'Appendix 3 Rules'!$A$1:$O$34,15)))+(IF(F406="l1",VLOOKUP(F406,'Appendix 3 Rules'!$A$1:$O$34,15)))+(IF(F406="l2",VLOOKUP(F406,'Appendix 3 Rules'!$A$1:$O$34,15)))+(IF(F406="m1",VLOOKUP(F406,'Appendix 3 Rules'!$A$1:$O$34,15)))+(IF(F406="m2",VLOOKUP(F406,'Appendix 3 Rules'!$A$1:$O$34,15)))+(IF(F406="m3",VLOOKUP(F406,'Appendix 3 Rules'!$A$1:$O$34,15)))+(IF(F406="n",VLOOKUP(F406,'Appendix 3 Rules'!$A$1:$O$34,15)))+(IF(F406="o",VLOOKUP(F406,'Appendix 3 Rules'!$A$1:$O$34,15)))+(IF(F406="p",VLOOKUP(F406,'Appendix 3 Rules'!$A$1:$O$34,15)))+(IF(F406="q",VLOOKUP(F406,'Appendix 3 Rules'!$A$1:$O$34,15)))+(IF(F406="r",VLOOKUP(F406,'Appendix 3 Rules'!$A$1:$O$34,15)))+(IF(F406="s",VLOOKUP(F406,'Appendix 3 Rules'!$A$1:$O$34,15)))+(IF(F406="t",VLOOKUP(F406,'Appendix 3 Rules'!$A$1:$O$34,15)))+(IF(F406="u",VLOOKUP(F406,'Appendix 3 Rules'!$A$1:$O$34,15))))</f>
        <v/>
      </c>
      <c r="H406" s="61" t="str">
        <f>IF(F406="","",IF(OR(F406="d",F406="e",F406="gc1",F406="gc2",F406="gc3",F406="gr1",F406="gr2",F406="gr3",F406="h1",F406="h2",F406="h3",F406="i1",F406="i2",F406="j1",F406="j2",F406="k",F406="l1",F406="l2",F406="m1",F406="m2",F406="m3",F406="n",F406="o",F406="p",F406="q",F406="r",F406="s",F406="t",F406="u",F406="f"),MIN(G406,VLOOKUP(F406,'Appx 3 (Mass) Rules'!$A$1:$D$150,4,0)),MIN(G406,VLOOKUP(F406,'Appx 3 (Mass) Rules'!$A$1:$D$150,4,0),SUMPRODUCT(IF(I406="",0,INDEX('Appendix 3 Rules'!$B$2:$B$18,MATCH(F406,'Appendix 3 Rules'!$A$2:$A$17))))+(IF(K406="",0,INDEX('Appendix 3 Rules'!$C$2:$C$18,MATCH(F406,'Appendix 3 Rules'!$A$2:$A$17))))+(IF(M406="",0,INDEX('Appendix 3 Rules'!$D$2:$D$18,MATCH(F406,'Appendix 3 Rules'!$A$2:$A$17))))+(IF(O406="",0,INDEX('Appendix 3 Rules'!$E$2:$E$18,MATCH(F406,'Appendix 3 Rules'!$A$2:$A$17))))+(IF(Q406="",0,INDEX('Appendix 3 Rules'!$F$2:$F$18,MATCH(F406,'Appendix 3 Rules'!$A$2:$A$17))))+(IF(S406="",0,INDEX('Appendix 3 Rules'!$G$2:$G$18,MATCH(F406,'Appendix 3 Rules'!$A$2:$A$17))))+(IF(U406="",0,INDEX('Appendix 3 Rules'!$H$2:$H$18,MATCH(F406,'Appendix 3 Rules'!$A$2:$A$17))))+(IF(W406="",0,INDEX('Appendix 3 Rules'!$I$2:$I$18,MATCH(F406,'Appendix 3 Rules'!$A$2:$A$17))))+(IF(Y406="",0,INDEX('Appendix 3 Rules'!$J$2:$J$18,MATCH(F406,'Appendix 3 Rules'!$A$2:$A$17))))+(IF(AA406="",0,INDEX('Appendix 3 Rules'!$K$2:$K$18,MATCH(F406,'Appendix 3 Rules'!$A$2:$A$17))))+(IF(AC406="",0,INDEX('Appendix 3 Rules'!$L$2:$L$18,MATCH(F406,'Appendix 3 Rules'!$A$2:$A$17))))+(IF(AE406="",0,INDEX('Appendix 3 Rules'!$M$2:$M$18,MATCH(F406,'Appendix 3 Rules'!$A$2:$A$17))))+(IF(AG406="",0,INDEX('Appendix 3 Rules'!$N$2:$N$18,MATCH(F406,'Appendix 3 Rules'!$A$2:$A$17))))+(IF(F406="gc1",VLOOKUP(F406,'Appendix 3 Rules'!$A$1:$O$34,15)))+(IF(F406="gc2",VLOOKUP(F406,'Appendix 3 Rules'!$A$1:$O$34,15)))+(IF(F406="gc3",VLOOKUP(F406,'Appendix 3 Rules'!$A$1:$O$34,15)))+(IF(F406="gr1",VLOOKUP(F406,'Appendix 3 Rules'!$A$1:$O$34,15)))+(IF(F406="gr2",VLOOKUP(F406,'Appendix 3 Rules'!$A$1:$O$34,15)))+(IF(F406="gr3",VLOOKUP(F406,'Appendix 3 Rules'!$A$1:$O$34,15)))+(IF(F406="h1",VLOOKUP(F406,'Appendix 3 Rules'!$A$1:$O$34,15)))+(IF(F406="h2",VLOOKUP(F406,'Appendix 3 Rules'!$A$1:$O$34,15)))+(IF(F406="h3",VLOOKUP(F406,'Appendix 3 Rules'!$A$1:$O$34,15)))+(IF(F406="i1",VLOOKUP(F406,'Appendix 3 Rules'!$A$1:$O$34,15)))+(IF(F406="i2",VLOOKUP(F406,'Appendix 3 Rules'!$A$1:$O$34,15)))+(IF(F406="j1",VLOOKUP(F406,'Appendix 3 Rules'!$A$1:$O$34,15)))+(IF(F406="j2",VLOOKUP(F406,'Appendix 3 Rules'!$A$1:$O$34,15)))+(IF(F406="k",VLOOKUP(F406,'Appendix 3 Rules'!$A$1:$O$34,15)))+(IF(F406="l1",VLOOKUP(F406,'Appendix 3 Rules'!$A$1:$O$34,15)))+(IF(F406="l2",VLOOKUP(F406,'Appendix 3 Rules'!$A$1:$O$34,15)))+(IF(F406="m1",VLOOKUP(F406,'Appendix 3 Rules'!$A$1:$O$34,15)))+(IF(F406="m2",VLOOKUP(F406,'Appendix 3 Rules'!$A$1:$O$34,15)))+(IF(F406="m3",VLOOKUP(F406,'Appendix 3 Rules'!$A$1:$O$34,15)))+(IF(F406="n",VLOOKUP(F406,'Appendix 3 Rules'!$A$1:$O$34,15)))+(IF(F406="o",VLOOKUP(F406,'Appendix 3 Rules'!$A$1:$O$34,15)))+(IF(F406="p",VLOOKUP(F406,'Appendix 3 Rules'!$A$1:$O$34,15)))+(IF(F406="q",VLOOKUP(F406,'Appendix 3 Rules'!$A$1:$O$34,15)))+(IF(F406="r",VLOOKUP(F406,'Appendix 3 Rules'!$A$1:$O$34,15)))+(IF(F406="s",VLOOKUP(F406,'Appendix 3 Rules'!$A$1:$O$34,15)))+(IF(F406="t",VLOOKUP(F406,'Appendix 3 Rules'!$A$1:$O$34,15)))+(IF(F406="u",VLOOKUP(F406,'Appendix 3 Rules'!$A$1:$O$34,15))))))</f>
        <v/>
      </c>
      <c r="I406" s="11"/>
      <c r="J406" s="14"/>
      <c r="K406" s="11"/>
      <c r="L406" s="14"/>
      <c r="M406" s="11"/>
      <c r="N406" s="14"/>
      <c r="O406" s="11"/>
      <c r="P406" s="14"/>
      <c r="Q406" s="11"/>
      <c r="R406" s="14"/>
      <c r="S406" s="68"/>
      <c r="T406" s="14"/>
      <c r="U406" s="11"/>
      <c r="V406" s="14"/>
      <c r="W406" s="11"/>
      <c r="X406" s="14"/>
      <c r="Y406" s="69"/>
      <c r="Z406" s="14"/>
      <c r="AA406" s="69"/>
      <c r="AB406" s="14"/>
      <c r="AC406" s="8"/>
      <c r="AD406" s="13"/>
      <c r="AE406" s="8"/>
      <c r="AF406" s="13"/>
      <c r="AG406" s="8"/>
      <c r="AH406" s="13"/>
      <c r="AI406" s="13"/>
      <c r="AJ406" s="13"/>
      <c r="AK406" s="13"/>
      <c r="AL406" s="13"/>
      <c r="AM406" s="13" t="str">
        <f>IF(OR(AE406&lt;&gt;"",AG406&lt;&gt;""),"",IF(AND(F406&lt;&gt;"f",M406&lt;&gt;""),VLOOKUP(F406,'Appendix 3 Rules'!$A$1:$O$34,4,0),""))</f>
        <v/>
      </c>
      <c r="AN406" s="13" t="str">
        <f>IF(Q406="","",VLOOKUP(F406,'Appendix 3 Rules'!$A$1:$N$34,6,FALSE))</f>
        <v/>
      </c>
      <c r="AO406" s="13" t="str">
        <f>IF(AND(F406="f",U406&lt;&gt;""),VLOOKUP(F406,'Appendix 3 Rules'!$A$1:$N$34,8,FALSE),"")</f>
        <v/>
      </c>
    </row>
    <row r="407" spans="1:41" ht="18" customHeight="1" x14ac:dyDescent="0.2">
      <c r="B407" s="70"/>
      <c r="C407" s="9"/>
      <c r="D407" s="10"/>
      <c r="E407" s="9"/>
      <c r="F407" s="8"/>
      <c r="G407" s="20" t="str">
        <f>IF(F407="","",SUMPRODUCT(IF(I407="",0,INDEX('Appendix 3 Rules'!$B$2:$B$18,MATCH(F407,'Appendix 3 Rules'!$A$2:$A$17))))+(IF(K407="",0,INDEX('Appendix 3 Rules'!$C$2:$C$18,MATCH(F407,'Appendix 3 Rules'!$A$2:$A$17))))+(IF(M407="",0,INDEX('Appendix 3 Rules'!$D$2:$D$18,MATCH(F407,'Appendix 3 Rules'!$A$2:$A$17))))+(IF(O407="",0,INDEX('Appendix 3 Rules'!$E$2:$E$18,MATCH(F407,'Appendix 3 Rules'!$A$2:$A$17))))+(IF(Q407="",0,INDEX('Appendix 3 Rules'!$F$2:$F$18,MATCH(F407,'Appendix 3 Rules'!$A$2:$A$17))))+(IF(S407="",0,INDEX('Appendix 3 Rules'!$G$2:$G$18,MATCH(F407,'Appendix 3 Rules'!$A$2:$A$17))))+(IF(U407="",0,INDEX('Appendix 3 Rules'!$H$2:$H$18,MATCH(F407,'Appendix 3 Rules'!$A$2:$A$17))))+(IF(W407="",0,INDEX('Appendix 3 Rules'!$I$2:$I$18,MATCH(F407,'Appendix 3 Rules'!$A$2:$A$17))))+(IF(Y407="",0,INDEX('Appendix 3 Rules'!$J$2:$J$18,MATCH(F407,'Appendix 3 Rules'!$A$2:$A$17))))+(IF(AA407="",0,INDEX('Appendix 3 Rules'!$K$2:$K$18,MATCH(F407,'Appendix 3 Rules'!$A$2:$A$17))))+(IF(AC407="",0,INDEX('Appendix 3 Rules'!$L$2:$L$18,MATCH(F407,'Appendix 3 Rules'!$A$2:$A$17))))+(IF(AE407="",0,INDEX('Appendix 3 Rules'!$M$2:$M$18,MATCH(F407,'Appendix 3 Rules'!$A$2:$A$17))))+(IF(AG407="",0,INDEX('Appendix 3 Rules'!$N$2:$N$18,MATCH(F407,'Appendix 3 Rules'!$A$2:$A$17))))+(IF(F407="gc1",VLOOKUP(F407,'Appendix 3 Rules'!$A$1:$O$34,15)))+(IF(F407="gc2",VLOOKUP(F407,'Appendix 3 Rules'!$A$1:$O$34,15)))+(IF(F407="gc3",VLOOKUP(F407,'Appendix 3 Rules'!$A$1:$O$34,15)))+(IF(F407="gr1",VLOOKUP(F407,'Appendix 3 Rules'!$A$1:$O$34,15)))+(IF(F407="gr2",VLOOKUP(F407,'Appendix 3 Rules'!$A$1:$O$34,15)))+(IF(F407="gr3",VLOOKUP(F407,'Appendix 3 Rules'!$A$1:$O$34,15)))+(IF(F407="h1",VLOOKUP(F407,'Appendix 3 Rules'!$A$1:$O$34,15)))+(IF(F407="h2",VLOOKUP(F407,'Appendix 3 Rules'!$A$1:$O$34,15)))+(IF(F407="h3",VLOOKUP(F407,'Appendix 3 Rules'!$A$1:$O$34,15)))+(IF(F407="i1",VLOOKUP(F407,'Appendix 3 Rules'!$A$1:$O$34,15)))+(IF(F407="i2",VLOOKUP(F407,'Appendix 3 Rules'!$A$1:$O$34,15)))+(IF(F407="j1",VLOOKUP(F407,'Appendix 3 Rules'!$A$1:$O$34,15)))+(IF(F407="j2",VLOOKUP(F407,'Appendix 3 Rules'!$A$1:$O$34,15)))+(IF(F407="k",VLOOKUP(F407,'Appendix 3 Rules'!$A$1:$O$34,15)))+(IF(F407="l1",VLOOKUP(F407,'Appendix 3 Rules'!$A$1:$O$34,15)))+(IF(F407="l2",VLOOKUP(F407,'Appendix 3 Rules'!$A$1:$O$34,15)))+(IF(F407="m1",VLOOKUP(F407,'Appendix 3 Rules'!$A$1:$O$34,15)))+(IF(F407="m2",VLOOKUP(F407,'Appendix 3 Rules'!$A$1:$O$34,15)))+(IF(F407="m3",VLOOKUP(F407,'Appendix 3 Rules'!$A$1:$O$34,15)))+(IF(F407="n",VLOOKUP(F407,'Appendix 3 Rules'!$A$1:$O$34,15)))+(IF(F407="o",VLOOKUP(F407,'Appendix 3 Rules'!$A$1:$O$34,15)))+(IF(F407="p",VLOOKUP(F407,'Appendix 3 Rules'!$A$1:$O$34,15)))+(IF(F407="q",VLOOKUP(F407,'Appendix 3 Rules'!$A$1:$O$34,15)))+(IF(F407="r",VLOOKUP(F407,'Appendix 3 Rules'!$A$1:$O$34,15)))+(IF(F407="s",VLOOKUP(F407,'Appendix 3 Rules'!$A$1:$O$34,15)))+(IF(F407="t",VLOOKUP(F407,'Appendix 3 Rules'!$A$1:$O$34,15)))+(IF(F407="u",VLOOKUP(F407,'Appendix 3 Rules'!$A$1:$O$34,15))))</f>
        <v/>
      </c>
      <c r="H407" s="61" t="str">
        <f>IF(F407="","",IF(OR(F407="d",F407="e",F407="gc1",F407="gc2",F407="gc3",F407="gr1",F407="gr2",F407="gr3",F407="h1",F407="h2",F407="h3",F407="i1",F407="i2",F407="j1",F407="j2",F407="k",F407="l1",F407="l2",F407="m1",F407="m2",F407="m3",F407="n",F407="o",F407="p",F407="q",F407="r",F407="s",F407="t",F407="u",F407="f"),MIN(G407,VLOOKUP(F407,'Appx 3 (Mass) Rules'!$A$1:$D$150,4,0)),MIN(G407,VLOOKUP(F407,'Appx 3 (Mass) Rules'!$A$1:$D$150,4,0),SUMPRODUCT(IF(I407="",0,INDEX('Appendix 3 Rules'!$B$2:$B$18,MATCH(F407,'Appendix 3 Rules'!$A$2:$A$17))))+(IF(K407="",0,INDEX('Appendix 3 Rules'!$C$2:$C$18,MATCH(F407,'Appendix 3 Rules'!$A$2:$A$17))))+(IF(M407="",0,INDEX('Appendix 3 Rules'!$D$2:$D$18,MATCH(F407,'Appendix 3 Rules'!$A$2:$A$17))))+(IF(O407="",0,INDEX('Appendix 3 Rules'!$E$2:$E$18,MATCH(F407,'Appendix 3 Rules'!$A$2:$A$17))))+(IF(Q407="",0,INDEX('Appendix 3 Rules'!$F$2:$F$18,MATCH(F407,'Appendix 3 Rules'!$A$2:$A$17))))+(IF(S407="",0,INDEX('Appendix 3 Rules'!$G$2:$G$18,MATCH(F407,'Appendix 3 Rules'!$A$2:$A$17))))+(IF(U407="",0,INDEX('Appendix 3 Rules'!$H$2:$H$18,MATCH(F407,'Appendix 3 Rules'!$A$2:$A$17))))+(IF(W407="",0,INDEX('Appendix 3 Rules'!$I$2:$I$18,MATCH(F407,'Appendix 3 Rules'!$A$2:$A$17))))+(IF(Y407="",0,INDEX('Appendix 3 Rules'!$J$2:$J$18,MATCH(F407,'Appendix 3 Rules'!$A$2:$A$17))))+(IF(AA407="",0,INDEX('Appendix 3 Rules'!$K$2:$K$18,MATCH(F407,'Appendix 3 Rules'!$A$2:$A$17))))+(IF(AC407="",0,INDEX('Appendix 3 Rules'!$L$2:$L$18,MATCH(F407,'Appendix 3 Rules'!$A$2:$A$17))))+(IF(AE407="",0,INDEX('Appendix 3 Rules'!$M$2:$M$18,MATCH(F407,'Appendix 3 Rules'!$A$2:$A$17))))+(IF(AG407="",0,INDEX('Appendix 3 Rules'!$N$2:$N$18,MATCH(F407,'Appendix 3 Rules'!$A$2:$A$17))))+(IF(F407="gc1",VLOOKUP(F407,'Appendix 3 Rules'!$A$1:$O$34,15)))+(IF(F407="gc2",VLOOKUP(F407,'Appendix 3 Rules'!$A$1:$O$34,15)))+(IF(F407="gc3",VLOOKUP(F407,'Appendix 3 Rules'!$A$1:$O$34,15)))+(IF(F407="gr1",VLOOKUP(F407,'Appendix 3 Rules'!$A$1:$O$34,15)))+(IF(F407="gr2",VLOOKUP(F407,'Appendix 3 Rules'!$A$1:$O$34,15)))+(IF(F407="gr3",VLOOKUP(F407,'Appendix 3 Rules'!$A$1:$O$34,15)))+(IF(F407="h1",VLOOKUP(F407,'Appendix 3 Rules'!$A$1:$O$34,15)))+(IF(F407="h2",VLOOKUP(F407,'Appendix 3 Rules'!$A$1:$O$34,15)))+(IF(F407="h3",VLOOKUP(F407,'Appendix 3 Rules'!$A$1:$O$34,15)))+(IF(F407="i1",VLOOKUP(F407,'Appendix 3 Rules'!$A$1:$O$34,15)))+(IF(F407="i2",VLOOKUP(F407,'Appendix 3 Rules'!$A$1:$O$34,15)))+(IF(F407="j1",VLOOKUP(F407,'Appendix 3 Rules'!$A$1:$O$34,15)))+(IF(F407="j2",VLOOKUP(F407,'Appendix 3 Rules'!$A$1:$O$34,15)))+(IF(F407="k",VLOOKUP(F407,'Appendix 3 Rules'!$A$1:$O$34,15)))+(IF(F407="l1",VLOOKUP(F407,'Appendix 3 Rules'!$A$1:$O$34,15)))+(IF(F407="l2",VLOOKUP(F407,'Appendix 3 Rules'!$A$1:$O$34,15)))+(IF(F407="m1",VLOOKUP(F407,'Appendix 3 Rules'!$A$1:$O$34,15)))+(IF(F407="m2",VLOOKUP(F407,'Appendix 3 Rules'!$A$1:$O$34,15)))+(IF(F407="m3",VLOOKUP(F407,'Appendix 3 Rules'!$A$1:$O$34,15)))+(IF(F407="n",VLOOKUP(F407,'Appendix 3 Rules'!$A$1:$O$34,15)))+(IF(F407="o",VLOOKUP(F407,'Appendix 3 Rules'!$A$1:$O$34,15)))+(IF(F407="p",VLOOKUP(F407,'Appendix 3 Rules'!$A$1:$O$34,15)))+(IF(F407="q",VLOOKUP(F407,'Appendix 3 Rules'!$A$1:$O$34,15)))+(IF(F407="r",VLOOKUP(F407,'Appendix 3 Rules'!$A$1:$O$34,15)))+(IF(F407="s",VLOOKUP(F407,'Appendix 3 Rules'!$A$1:$O$34,15)))+(IF(F407="t",VLOOKUP(F407,'Appendix 3 Rules'!$A$1:$O$34,15)))+(IF(F407="u",VLOOKUP(F407,'Appendix 3 Rules'!$A$1:$O$34,15))))))</f>
        <v/>
      </c>
      <c r="I407" s="12"/>
      <c r="J407" s="13"/>
      <c r="K407" s="12"/>
      <c r="L407" s="13"/>
      <c r="M407" s="12"/>
      <c r="N407" s="13"/>
      <c r="O407" s="12"/>
      <c r="P407" s="13"/>
      <c r="Q407" s="12"/>
      <c r="R407" s="13"/>
      <c r="S407" s="12"/>
      <c r="T407" s="13"/>
      <c r="U407" s="12"/>
      <c r="V407" s="13"/>
      <c r="W407" s="12"/>
      <c r="X407" s="13"/>
      <c r="Y407" s="12"/>
      <c r="Z407" s="13"/>
      <c r="AA407" s="12"/>
      <c r="AB407" s="13"/>
      <c r="AC407" s="8"/>
      <c r="AD407" s="13"/>
      <c r="AE407" s="8"/>
      <c r="AF407" s="13"/>
      <c r="AG407" s="8"/>
      <c r="AH407" s="13"/>
      <c r="AI407" s="13"/>
      <c r="AJ407" s="13"/>
      <c r="AK407" s="13"/>
      <c r="AL407" s="13"/>
      <c r="AM407" s="13" t="str">
        <f>IF(OR(AE407&lt;&gt;"",AG407&lt;&gt;""),"",IF(AND(F407&lt;&gt;"f",M407&lt;&gt;""),VLOOKUP(F407,'Appendix 3 Rules'!$A$1:$O$34,4,0),""))</f>
        <v/>
      </c>
      <c r="AN407" s="13" t="str">
        <f>IF(Q407="","",VLOOKUP(F407,'Appendix 3 Rules'!$A$1:$N$34,6,FALSE))</f>
        <v/>
      </c>
      <c r="AO407" s="13" t="str">
        <f>IF(AND(F407="f",U407&lt;&gt;""),VLOOKUP(F407,'Appendix 3 Rules'!$A$1:$N$34,8,FALSE),"")</f>
        <v/>
      </c>
    </row>
    <row r="408" spans="1:41" ht="18" customHeight="1" x14ac:dyDescent="0.2">
      <c r="B408" s="70"/>
      <c r="C408" s="9"/>
      <c r="D408" s="10"/>
      <c r="E408" s="9"/>
      <c r="F408" s="8"/>
      <c r="G408" s="20" t="str">
        <f>IF(F408="","",SUMPRODUCT(IF(I408="",0,INDEX('Appendix 3 Rules'!$B$2:$B$18,MATCH(F408,'Appendix 3 Rules'!$A$2:$A$17))))+(IF(K408="",0,INDEX('Appendix 3 Rules'!$C$2:$C$18,MATCH(F408,'Appendix 3 Rules'!$A$2:$A$17))))+(IF(M408="",0,INDEX('Appendix 3 Rules'!$D$2:$D$18,MATCH(F408,'Appendix 3 Rules'!$A$2:$A$17))))+(IF(O408="",0,INDEX('Appendix 3 Rules'!$E$2:$E$18,MATCH(F408,'Appendix 3 Rules'!$A$2:$A$17))))+(IF(Q408="",0,INDEX('Appendix 3 Rules'!$F$2:$F$18,MATCH(F408,'Appendix 3 Rules'!$A$2:$A$17))))+(IF(S408="",0,INDEX('Appendix 3 Rules'!$G$2:$G$18,MATCH(F408,'Appendix 3 Rules'!$A$2:$A$17))))+(IF(U408="",0,INDEX('Appendix 3 Rules'!$H$2:$H$18,MATCH(F408,'Appendix 3 Rules'!$A$2:$A$17))))+(IF(W408="",0,INDEX('Appendix 3 Rules'!$I$2:$I$18,MATCH(F408,'Appendix 3 Rules'!$A$2:$A$17))))+(IF(Y408="",0,INDEX('Appendix 3 Rules'!$J$2:$J$18,MATCH(F408,'Appendix 3 Rules'!$A$2:$A$17))))+(IF(AA408="",0,INDEX('Appendix 3 Rules'!$K$2:$K$18,MATCH(F408,'Appendix 3 Rules'!$A$2:$A$17))))+(IF(AC408="",0,INDEX('Appendix 3 Rules'!$L$2:$L$18,MATCH(F408,'Appendix 3 Rules'!$A$2:$A$17))))+(IF(AE408="",0,INDEX('Appendix 3 Rules'!$M$2:$M$18,MATCH(F408,'Appendix 3 Rules'!$A$2:$A$17))))+(IF(AG408="",0,INDEX('Appendix 3 Rules'!$N$2:$N$18,MATCH(F408,'Appendix 3 Rules'!$A$2:$A$17))))+(IF(F408="gc1",VLOOKUP(F408,'Appendix 3 Rules'!$A$1:$O$34,15)))+(IF(F408="gc2",VLOOKUP(F408,'Appendix 3 Rules'!$A$1:$O$34,15)))+(IF(F408="gc3",VLOOKUP(F408,'Appendix 3 Rules'!$A$1:$O$34,15)))+(IF(F408="gr1",VLOOKUP(F408,'Appendix 3 Rules'!$A$1:$O$34,15)))+(IF(F408="gr2",VLOOKUP(F408,'Appendix 3 Rules'!$A$1:$O$34,15)))+(IF(F408="gr3",VLOOKUP(F408,'Appendix 3 Rules'!$A$1:$O$34,15)))+(IF(F408="h1",VLOOKUP(F408,'Appendix 3 Rules'!$A$1:$O$34,15)))+(IF(F408="h2",VLOOKUP(F408,'Appendix 3 Rules'!$A$1:$O$34,15)))+(IF(F408="h3",VLOOKUP(F408,'Appendix 3 Rules'!$A$1:$O$34,15)))+(IF(F408="i1",VLOOKUP(F408,'Appendix 3 Rules'!$A$1:$O$34,15)))+(IF(F408="i2",VLOOKUP(F408,'Appendix 3 Rules'!$A$1:$O$34,15)))+(IF(F408="j1",VLOOKUP(F408,'Appendix 3 Rules'!$A$1:$O$34,15)))+(IF(F408="j2",VLOOKUP(F408,'Appendix 3 Rules'!$A$1:$O$34,15)))+(IF(F408="k",VLOOKUP(F408,'Appendix 3 Rules'!$A$1:$O$34,15)))+(IF(F408="l1",VLOOKUP(F408,'Appendix 3 Rules'!$A$1:$O$34,15)))+(IF(F408="l2",VLOOKUP(F408,'Appendix 3 Rules'!$A$1:$O$34,15)))+(IF(F408="m1",VLOOKUP(F408,'Appendix 3 Rules'!$A$1:$O$34,15)))+(IF(F408="m2",VLOOKUP(F408,'Appendix 3 Rules'!$A$1:$O$34,15)))+(IF(F408="m3",VLOOKUP(F408,'Appendix 3 Rules'!$A$1:$O$34,15)))+(IF(F408="n",VLOOKUP(F408,'Appendix 3 Rules'!$A$1:$O$34,15)))+(IF(F408="o",VLOOKUP(F408,'Appendix 3 Rules'!$A$1:$O$34,15)))+(IF(F408="p",VLOOKUP(F408,'Appendix 3 Rules'!$A$1:$O$34,15)))+(IF(F408="q",VLOOKUP(F408,'Appendix 3 Rules'!$A$1:$O$34,15)))+(IF(F408="r",VLOOKUP(F408,'Appendix 3 Rules'!$A$1:$O$34,15)))+(IF(F408="s",VLOOKUP(F408,'Appendix 3 Rules'!$A$1:$O$34,15)))+(IF(F408="t",VLOOKUP(F408,'Appendix 3 Rules'!$A$1:$O$34,15)))+(IF(F408="u",VLOOKUP(F408,'Appendix 3 Rules'!$A$1:$O$34,15))))</f>
        <v/>
      </c>
      <c r="H408" s="61" t="str">
        <f>IF(F408="","",IF(OR(F408="d",F408="e",F408="gc1",F408="gc2",F408="gc3",F408="gr1",F408="gr2",F408="gr3",F408="h1",F408="h2",F408="h3",F408="i1",F408="i2",F408="j1",F408="j2",F408="k",F408="l1",F408="l2",F408="m1",F408="m2",F408="m3",F408="n",F408="o",F408="p",F408="q",F408="r",F408="s",F408="t",F408="u",F408="f"),MIN(G408,VLOOKUP(F408,'Appx 3 (Mass) Rules'!$A$1:$D$150,4,0)),MIN(G408,VLOOKUP(F408,'Appx 3 (Mass) Rules'!$A$1:$D$150,4,0),SUMPRODUCT(IF(I408="",0,INDEX('Appendix 3 Rules'!$B$2:$B$18,MATCH(F408,'Appendix 3 Rules'!$A$2:$A$17))))+(IF(K408="",0,INDEX('Appendix 3 Rules'!$C$2:$C$18,MATCH(F408,'Appendix 3 Rules'!$A$2:$A$17))))+(IF(M408="",0,INDEX('Appendix 3 Rules'!$D$2:$D$18,MATCH(F408,'Appendix 3 Rules'!$A$2:$A$17))))+(IF(O408="",0,INDEX('Appendix 3 Rules'!$E$2:$E$18,MATCH(F408,'Appendix 3 Rules'!$A$2:$A$17))))+(IF(Q408="",0,INDEX('Appendix 3 Rules'!$F$2:$F$18,MATCH(F408,'Appendix 3 Rules'!$A$2:$A$17))))+(IF(S408="",0,INDEX('Appendix 3 Rules'!$G$2:$G$18,MATCH(F408,'Appendix 3 Rules'!$A$2:$A$17))))+(IF(U408="",0,INDEX('Appendix 3 Rules'!$H$2:$H$18,MATCH(F408,'Appendix 3 Rules'!$A$2:$A$17))))+(IF(W408="",0,INDEX('Appendix 3 Rules'!$I$2:$I$18,MATCH(F408,'Appendix 3 Rules'!$A$2:$A$17))))+(IF(Y408="",0,INDEX('Appendix 3 Rules'!$J$2:$J$18,MATCH(F408,'Appendix 3 Rules'!$A$2:$A$17))))+(IF(AA408="",0,INDEX('Appendix 3 Rules'!$K$2:$K$18,MATCH(F408,'Appendix 3 Rules'!$A$2:$A$17))))+(IF(AC408="",0,INDEX('Appendix 3 Rules'!$L$2:$L$18,MATCH(F408,'Appendix 3 Rules'!$A$2:$A$17))))+(IF(AE408="",0,INDEX('Appendix 3 Rules'!$M$2:$M$18,MATCH(F408,'Appendix 3 Rules'!$A$2:$A$17))))+(IF(AG408="",0,INDEX('Appendix 3 Rules'!$N$2:$N$18,MATCH(F408,'Appendix 3 Rules'!$A$2:$A$17))))+(IF(F408="gc1",VLOOKUP(F408,'Appendix 3 Rules'!$A$1:$O$34,15)))+(IF(F408="gc2",VLOOKUP(F408,'Appendix 3 Rules'!$A$1:$O$34,15)))+(IF(F408="gc3",VLOOKUP(F408,'Appendix 3 Rules'!$A$1:$O$34,15)))+(IF(F408="gr1",VLOOKUP(F408,'Appendix 3 Rules'!$A$1:$O$34,15)))+(IF(F408="gr2",VLOOKUP(F408,'Appendix 3 Rules'!$A$1:$O$34,15)))+(IF(F408="gr3",VLOOKUP(F408,'Appendix 3 Rules'!$A$1:$O$34,15)))+(IF(F408="h1",VLOOKUP(F408,'Appendix 3 Rules'!$A$1:$O$34,15)))+(IF(F408="h2",VLOOKUP(F408,'Appendix 3 Rules'!$A$1:$O$34,15)))+(IF(F408="h3",VLOOKUP(F408,'Appendix 3 Rules'!$A$1:$O$34,15)))+(IF(F408="i1",VLOOKUP(F408,'Appendix 3 Rules'!$A$1:$O$34,15)))+(IF(F408="i2",VLOOKUP(F408,'Appendix 3 Rules'!$A$1:$O$34,15)))+(IF(F408="j1",VLOOKUP(F408,'Appendix 3 Rules'!$A$1:$O$34,15)))+(IF(F408="j2",VLOOKUP(F408,'Appendix 3 Rules'!$A$1:$O$34,15)))+(IF(F408="k",VLOOKUP(F408,'Appendix 3 Rules'!$A$1:$O$34,15)))+(IF(F408="l1",VLOOKUP(F408,'Appendix 3 Rules'!$A$1:$O$34,15)))+(IF(F408="l2",VLOOKUP(F408,'Appendix 3 Rules'!$A$1:$O$34,15)))+(IF(F408="m1",VLOOKUP(F408,'Appendix 3 Rules'!$A$1:$O$34,15)))+(IF(F408="m2",VLOOKUP(F408,'Appendix 3 Rules'!$A$1:$O$34,15)))+(IF(F408="m3",VLOOKUP(F408,'Appendix 3 Rules'!$A$1:$O$34,15)))+(IF(F408="n",VLOOKUP(F408,'Appendix 3 Rules'!$A$1:$O$34,15)))+(IF(F408="o",VLOOKUP(F408,'Appendix 3 Rules'!$A$1:$O$34,15)))+(IF(F408="p",VLOOKUP(F408,'Appendix 3 Rules'!$A$1:$O$34,15)))+(IF(F408="q",VLOOKUP(F408,'Appendix 3 Rules'!$A$1:$O$34,15)))+(IF(F408="r",VLOOKUP(F408,'Appendix 3 Rules'!$A$1:$O$34,15)))+(IF(F408="s",VLOOKUP(F408,'Appendix 3 Rules'!$A$1:$O$34,15)))+(IF(F408="t",VLOOKUP(F408,'Appendix 3 Rules'!$A$1:$O$34,15)))+(IF(F408="u",VLOOKUP(F408,'Appendix 3 Rules'!$A$1:$O$34,15))))))</f>
        <v/>
      </c>
      <c r="I408" s="11"/>
      <c r="J408" s="14"/>
      <c r="K408" s="11"/>
      <c r="L408" s="14"/>
      <c r="M408" s="11"/>
      <c r="N408" s="14"/>
      <c r="O408" s="11"/>
      <c r="P408" s="14"/>
      <c r="Q408" s="11"/>
      <c r="R408" s="14"/>
      <c r="S408" s="68"/>
      <c r="T408" s="14"/>
      <c r="U408" s="11"/>
      <c r="V408" s="14"/>
      <c r="W408" s="11"/>
      <c r="X408" s="14"/>
      <c r="Y408" s="69"/>
      <c r="Z408" s="14"/>
      <c r="AA408" s="69"/>
      <c r="AB408" s="14"/>
      <c r="AC408" s="8"/>
      <c r="AD408" s="13"/>
      <c r="AE408" s="8"/>
      <c r="AF408" s="13"/>
      <c r="AG408" s="8"/>
      <c r="AH408" s="13"/>
      <c r="AI408" s="13"/>
      <c r="AJ408" s="13"/>
      <c r="AK408" s="13"/>
      <c r="AL408" s="13"/>
      <c r="AM408" s="13" t="str">
        <f>IF(OR(AE408&lt;&gt;"",AG408&lt;&gt;""),"",IF(AND(F408&lt;&gt;"f",M408&lt;&gt;""),VLOOKUP(F408,'Appendix 3 Rules'!$A$1:$O$34,4,0),""))</f>
        <v/>
      </c>
      <c r="AN408" s="13" t="str">
        <f>IF(Q408="","",VLOOKUP(F408,'Appendix 3 Rules'!$A$1:$N$34,6,FALSE))</f>
        <v/>
      </c>
      <c r="AO408" s="13" t="str">
        <f>IF(AND(F408="f",U408&lt;&gt;""),VLOOKUP(F408,'Appendix 3 Rules'!$A$1:$N$34,8,FALSE),"")</f>
        <v/>
      </c>
    </row>
    <row r="409" spans="1:41" ht="18" customHeight="1" x14ac:dyDescent="0.2">
      <c r="B409" s="70"/>
      <c r="C409" s="9"/>
      <c r="D409" s="10"/>
      <c r="E409" s="9"/>
      <c r="F409" s="8"/>
      <c r="G409" s="20" t="str">
        <f>IF(F409="","",SUMPRODUCT(IF(I409="",0,INDEX('Appendix 3 Rules'!$B$2:$B$18,MATCH(F409,'Appendix 3 Rules'!$A$2:$A$17))))+(IF(K409="",0,INDEX('Appendix 3 Rules'!$C$2:$C$18,MATCH(F409,'Appendix 3 Rules'!$A$2:$A$17))))+(IF(M409="",0,INDEX('Appendix 3 Rules'!$D$2:$D$18,MATCH(F409,'Appendix 3 Rules'!$A$2:$A$17))))+(IF(O409="",0,INDEX('Appendix 3 Rules'!$E$2:$E$18,MATCH(F409,'Appendix 3 Rules'!$A$2:$A$17))))+(IF(Q409="",0,INDEX('Appendix 3 Rules'!$F$2:$F$18,MATCH(F409,'Appendix 3 Rules'!$A$2:$A$17))))+(IF(S409="",0,INDEX('Appendix 3 Rules'!$G$2:$G$18,MATCH(F409,'Appendix 3 Rules'!$A$2:$A$17))))+(IF(U409="",0,INDEX('Appendix 3 Rules'!$H$2:$H$18,MATCH(F409,'Appendix 3 Rules'!$A$2:$A$17))))+(IF(W409="",0,INDEX('Appendix 3 Rules'!$I$2:$I$18,MATCH(F409,'Appendix 3 Rules'!$A$2:$A$17))))+(IF(Y409="",0,INDEX('Appendix 3 Rules'!$J$2:$J$18,MATCH(F409,'Appendix 3 Rules'!$A$2:$A$17))))+(IF(AA409="",0,INDEX('Appendix 3 Rules'!$K$2:$K$18,MATCH(F409,'Appendix 3 Rules'!$A$2:$A$17))))+(IF(AC409="",0,INDEX('Appendix 3 Rules'!$L$2:$L$18,MATCH(F409,'Appendix 3 Rules'!$A$2:$A$17))))+(IF(AE409="",0,INDEX('Appendix 3 Rules'!$M$2:$M$18,MATCH(F409,'Appendix 3 Rules'!$A$2:$A$17))))+(IF(AG409="",0,INDEX('Appendix 3 Rules'!$N$2:$N$18,MATCH(F409,'Appendix 3 Rules'!$A$2:$A$17))))+(IF(F409="gc1",VLOOKUP(F409,'Appendix 3 Rules'!$A$1:$O$34,15)))+(IF(F409="gc2",VLOOKUP(F409,'Appendix 3 Rules'!$A$1:$O$34,15)))+(IF(F409="gc3",VLOOKUP(F409,'Appendix 3 Rules'!$A$1:$O$34,15)))+(IF(F409="gr1",VLOOKUP(F409,'Appendix 3 Rules'!$A$1:$O$34,15)))+(IF(F409="gr2",VLOOKUP(F409,'Appendix 3 Rules'!$A$1:$O$34,15)))+(IF(F409="gr3",VLOOKUP(F409,'Appendix 3 Rules'!$A$1:$O$34,15)))+(IF(F409="h1",VLOOKUP(F409,'Appendix 3 Rules'!$A$1:$O$34,15)))+(IF(F409="h2",VLOOKUP(F409,'Appendix 3 Rules'!$A$1:$O$34,15)))+(IF(F409="h3",VLOOKUP(F409,'Appendix 3 Rules'!$A$1:$O$34,15)))+(IF(F409="i1",VLOOKUP(F409,'Appendix 3 Rules'!$A$1:$O$34,15)))+(IF(F409="i2",VLOOKUP(F409,'Appendix 3 Rules'!$A$1:$O$34,15)))+(IF(F409="j1",VLOOKUP(F409,'Appendix 3 Rules'!$A$1:$O$34,15)))+(IF(F409="j2",VLOOKUP(F409,'Appendix 3 Rules'!$A$1:$O$34,15)))+(IF(F409="k",VLOOKUP(F409,'Appendix 3 Rules'!$A$1:$O$34,15)))+(IF(F409="l1",VLOOKUP(F409,'Appendix 3 Rules'!$A$1:$O$34,15)))+(IF(F409="l2",VLOOKUP(F409,'Appendix 3 Rules'!$A$1:$O$34,15)))+(IF(F409="m1",VLOOKUP(F409,'Appendix 3 Rules'!$A$1:$O$34,15)))+(IF(F409="m2",VLOOKUP(F409,'Appendix 3 Rules'!$A$1:$O$34,15)))+(IF(F409="m3",VLOOKUP(F409,'Appendix 3 Rules'!$A$1:$O$34,15)))+(IF(F409="n",VLOOKUP(F409,'Appendix 3 Rules'!$A$1:$O$34,15)))+(IF(F409="o",VLOOKUP(F409,'Appendix 3 Rules'!$A$1:$O$34,15)))+(IF(F409="p",VLOOKUP(F409,'Appendix 3 Rules'!$A$1:$O$34,15)))+(IF(F409="q",VLOOKUP(F409,'Appendix 3 Rules'!$A$1:$O$34,15)))+(IF(F409="r",VLOOKUP(F409,'Appendix 3 Rules'!$A$1:$O$34,15)))+(IF(F409="s",VLOOKUP(F409,'Appendix 3 Rules'!$A$1:$O$34,15)))+(IF(F409="t",VLOOKUP(F409,'Appendix 3 Rules'!$A$1:$O$34,15)))+(IF(F409="u",VLOOKUP(F409,'Appendix 3 Rules'!$A$1:$O$34,15))))</f>
        <v/>
      </c>
      <c r="H409" s="61" t="str">
        <f>IF(F409="","",IF(OR(F409="d",F409="e",F409="gc1",F409="gc2",F409="gc3",F409="gr1",F409="gr2",F409="gr3",F409="h1",F409="h2",F409="h3",F409="i1",F409="i2",F409="j1",F409="j2",F409="k",F409="l1",F409="l2",F409="m1",F409="m2",F409="m3",F409="n",F409="o",F409="p",F409="q",F409="r",F409="s",F409="t",F409="u",F409="f"),MIN(G409,VLOOKUP(F409,'Appx 3 (Mass) Rules'!$A$1:$D$150,4,0)),MIN(G409,VLOOKUP(F409,'Appx 3 (Mass) Rules'!$A$1:$D$150,4,0),SUMPRODUCT(IF(I409="",0,INDEX('Appendix 3 Rules'!$B$2:$B$18,MATCH(F409,'Appendix 3 Rules'!$A$2:$A$17))))+(IF(K409="",0,INDEX('Appendix 3 Rules'!$C$2:$C$18,MATCH(F409,'Appendix 3 Rules'!$A$2:$A$17))))+(IF(M409="",0,INDEX('Appendix 3 Rules'!$D$2:$D$18,MATCH(F409,'Appendix 3 Rules'!$A$2:$A$17))))+(IF(O409="",0,INDEX('Appendix 3 Rules'!$E$2:$E$18,MATCH(F409,'Appendix 3 Rules'!$A$2:$A$17))))+(IF(Q409="",0,INDEX('Appendix 3 Rules'!$F$2:$F$18,MATCH(F409,'Appendix 3 Rules'!$A$2:$A$17))))+(IF(S409="",0,INDEX('Appendix 3 Rules'!$G$2:$G$18,MATCH(F409,'Appendix 3 Rules'!$A$2:$A$17))))+(IF(U409="",0,INDEX('Appendix 3 Rules'!$H$2:$H$18,MATCH(F409,'Appendix 3 Rules'!$A$2:$A$17))))+(IF(W409="",0,INDEX('Appendix 3 Rules'!$I$2:$I$18,MATCH(F409,'Appendix 3 Rules'!$A$2:$A$17))))+(IF(Y409="",0,INDEX('Appendix 3 Rules'!$J$2:$J$18,MATCH(F409,'Appendix 3 Rules'!$A$2:$A$17))))+(IF(AA409="",0,INDEX('Appendix 3 Rules'!$K$2:$K$18,MATCH(F409,'Appendix 3 Rules'!$A$2:$A$17))))+(IF(AC409="",0,INDEX('Appendix 3 Rules'!$L$2:$L$18,MATCH(F409,'Appendix 3 Rules'!$A$2:$A$17))))+(IF(AE409="",0,INDEX('Appendix 3 Rules'!$M$2:$M$18,MATCH(F409,'Appendix 3 Rules'!$A$2:$A$17))))+(IF(AG409="",0,INDEX('Appendix 3 Rules'!$N$2:$N$18,MATCH(F409,'Appendix 3 Rules'!$A$2:$A$17))))+(IF(F409="gc1",VLOOKUP(F409,'Appendix 3 Rules'!$A$1:$O$34,15)))+(IF(F409="gc2",VLOOKUP(F409,'Appendix 3 Rules'!$A$1:$O$34,15)))+(IF(F409="gc3",VLOOKUP(F409,'Appendix 3 Rules'!$A$1:$O$34,15)))+(IF(F409="gr1",VLOOKUP(F409,'Appendix 3 Rules'!$A$1:$O$34,15)))+(IF(F409="gr2",VLOOKUP(F409,'Appendix 3 Rules'!$A$1:$O$34,15)))+(IF(F409="gr3",VLOOKUP(F409,'Appendix 3 Rules'!$A$1:$O$34,15)))+(IF(F409="h1",VLOOKUP(F409,'Appendix 3 Rules'!$A$1:$O$34,15)))+(IF(F409="h2",VLOOKUP(F409,'Appendix 3 Rules'!$A$1:$O$34,15)))+(IF(F409="h3",VLOOKUP(F409,'Appendix 3 Rules'!$A$1:$O$34,15)))+(IF(F409="i1",VLOOKUP(F409,'Appendix 3 Rules'!$A$1:$O$34,15)))+(IF(F409="i2",VLOOKUP(F409,'Appendix 3 Rules'!$A$1:$O$34,15)))+(IF(F409="j1",VLOOKUP(F409,'Appendix 3 Rules'!$A$1:$O$34,15)))+(IF(F409="j2",VLOOKUP(F409,'Appendix 3 Rules'!$A$1:$O$34,15)))+(IF(F409="k",VLOOKUP(F409,'Appendix 3 Rules'!$A$1:$O$34,15)))+(IF(F409="l1",VLOOKUP(F409,'Appendix 3 Rules'!$A$1:$O$34,15)))+(IF(F409="l2",VLOOKUP(F409,'Appendix 3 Rules'!$A$1:$O$34,15)))+(IF(F409="m1",VLOOKUP(F409,'Appendix 3 Rules'!$A$1:$O$34,15)))+(IF(F409="m2",VLOOKUP(F409,'Appendix 3 Rules'!$A$1:$O$34,15)))+(IF(F409="m3",VLOOKUP(F409,'Appendix 3 Rules'!$A$1:$O$34,15)))+(IF(F409="n",VLOOKUP(F409,'Appendix 3 Rules'!$A$1:$O$34,15)))+(IF(F409="o",VLOOKUP(F409,'Appendix 3 Rules'!$A$1:$O$34,15)))+(IF(F409="p",VLOOKUP(F409,'Appendix 3 Rules'!$A$1:$O$34,15)))+(IF(F409="q",VLOOKUP(F409,'Appendix 3 Rules'!$A$1:$O$34,15)))+(IF(F409="r",VLOOKUP(F409,'Appendix 3 Rules'!$A$1:$O$34,15)))+(IF(F409="s",VLOOKUP(F409,'Appendix 3 Rules'!$A$1:$O$34,15)))+(IF(F409="t",VLOOKUP(F409,'Appendix 3 Rules'!$A$1:$O$34,15)))+(IF(F409="u",VLOOKUP(F409,'Appendix 3 Rules'!$A$1:$O$34,15))))))</f>
        <v/>
      </c>
      <c r="I409" s="12"/>
      <c r="J409" s="13"/>
      <c r="K409" s="12"/>
      <c r="L409" s="13"/>
      <c r="M409" s="12"/>
      <c r="N409" s="13"/>
      <c r="O409" s="12"/>
      <c r="P409" s="13"/>
      <c r="Q409" s="12"/>
      <c r="R409" s="13"/>
      <c r="S409" s="12"/>
      <c r="T409" s="13"/>
      <c r="U409" s="12"/>
      <c r="V409" s="13"/>
      <c r="W409" s="12"/>
      <c r="X409" s="13"/>
      <c r="Y409" s="12"/>
      <c r="Z409" s="13"/>
      <c r="AA409" s="12"/>
      <c r="AB409" s="13"/>
      <c r="AC409" s="8"/>
      <c r="AD409" s="13"/>
      <c r="AE409" s="8"/>
      <c r="AF409" s="13"/>
      <c r="AG409" s="8"/>
      <c r="AH409" s="13"/>
      <c r="AI409" s="13"/>
      <c r="AJ409" s="13"/>
      <c r="AK409" s="13"/>
      <c r="AL409" s="13"/>
      <c r="AM409" s="13" t="str">
        <f>IF(OR(AE409&lt;&gt;"",AG409&lt;&gt;""),"",IF(AND(F409&lt;&gt;"f",M409&lt;&gt;""),VLOOKUP(F409,'Appendix 3 Rules'!$A$1:$O$34,4,0),""))</f>
        <v/>
      </c>
      <c r="AN409" s="13" t="str">
        <f>IF(Q409="","",VLOOKUP(F409,'Appendix 3 Rules'!$A$1:$N$34,6,FALSE))</f>
        <v/>
      </c>
      <c r="AO409" s="13" t="str">
        <f>IF(AND(F409="f",U409&lt;&gt;""),VLOOKUP(F409,'Appendix 3 Rules'!$A$1:$N$34,8,FALSE),"")</f>
        <v/>
      </c>
    </row>
    <row r="410" spans="1:41" ht="18" customHeight="1" x14ac:dyDescent="0.2">
      <c r="B410" s="70"/>
      <c r="C410" s="9"/>
      <c r="D410" s="10"/>
      <c r="E410" s="9"/>
      <c r="F410" s="8"/>
      <c r="G410" s="20" t="str">
        <f>IF(F410="","",SUMPRODUCT(IF(I410="",0,INDEX('Appendix 3 Rules'!$B$2:$B$18,MATCH(F410,'Appendix 3 Rules'!$A$2:$A$17))))+(IF(K410="",0,INDEX('Appendix 3 Rules'!$C$2:$C$18,MATCH(F410,'Appendix 3 Rules'!$A$2:$A$17))))+(IF(M410="",0,INDEX('Appendix 3 Rules'!$D$2:$D$18,MATCH(F410,'Appendix 3 Rules'!$A$2:$A$17))))+(IF(O410="",0,INDEX('Appendix 3 Rules'!$E$2:$E$18,MATCH(F410,'Appendix 3 Rules'!$A$2:$A$17))))+(IF(Q410="",0,INDEX('Appendix 3 Rules'!$F$2:$F$18,MATCH(F410,'Appendix 3 Rules'!$A$2:$A$17))))+(IF(S410="",0,INDEX('Appendix 3 Rules'!$G$2:$G$18,MATCH(F410,'Appendix 3 Rules'!$A$2:$A$17))))+(IF(U410="",0,INDEX('Appendix 3 Rules'!$H$2:$H$18,MATCH(F410,'Appendix 3 Rules'!$A$2:$A$17))))+(IF(W410="",0,INDEX('Appendix 3 Rules'!$I$2:$I$18,MATCH(F410,'Appendix 3 Rules'!$A$2:$A$17))))+(IF(Y410="",0,INDEX('Appendix 3 Rules'!$J$2:$J$18,MATCH(F410,'Appendix 3 Rules'!$A$2:$A$17))))+(IF(AA410="",0,INDEX('Appendix 3 Rules'!$K$2:$K$18,MATCH(F410,'Appendix 3 Rules'!$A$2:$A$17))))+(IF(AC410="",0,INDEX('Appendix 3 Rules'!$L$2:$L$18,MATCH(F410,'Appendix 3 Rules'!$A$2:$A$17))))+(IF(AE410="",0,INDEX('Appendix 3 Rules'!$M$2:$M$18,MATCH(F410,'Appendix 3 Rules'!$A$2:$A$17))))+(IF(AG410="",0,INDEX('Appendix 3 Rules'!$N$2:$N$18,MATCH(F410,'Appendix 3 Rules'!$A$2:$A$17))))+(IF(F410="gc1",VLOOKUP(F410,'Appendix 3 Rules'!$A$1:$O$34,15)))+(IF(F410="gc2",VLOOKUP(F410,'Appendix 3 Rules'!$A$1:$O$34,15)))+(IF(F410="gc3",VLOOKUP(F410,'Appendix 3 Rules'!$A$1:$O$34,15)))+(IF(F410="gr1",VLOOKUP(F410,'Appendix 3 Rules'!$A$1:$O$34,15)))+(IF(F410="gr2",VLOOKUP(F410,'Appendix 3 Rules'!$A$1:$O$34,15)))+(IF(F410="gr3",VLOOKUP(F410,'Appendix 3 Rules'!$A$1:$O$34,15)))+(IF(F410="h1",VLOOKUP(F410,'Appendix 3 Rules'!$A$1:$O$34,15)))+(IF(F410="h2",VLOOKUP(F410,'Appendix 3 Rules'!$A$1:$O$34,15)))+(IF(F410="h3",VLOOKUP(F410,'Appendix 3 Rules'!$A$1:$O$34,15)))+(IF(F410="i1",VLOOKUP(F410,'Appendix 3 Rules'!$A$1:$O$34,15)))+(IF(F410="i2",VLOOKUP(F410,'Appendix 3 Rules'!$A$1:$O$34,15)))+(IF(F410="j1",VLOOKUP(F410,'Appendix 3 Rules'!$A$1:$O$34,15)))+(IF(F410="j2",VLOOKUP(F410,'Appendix 3 Rules'!$A$1:$O$34,15)))+(IF(F410="k",VLOOKUP(F410,'Appendix 3 Rules'!$A$1:$O$34,15)))+(IF(F410="l1",VLOOKUP(F410,'Appendix 3 Rules'!$A$1:$O$34,15)))+(IF(F410="l2",VLOOKUP(F410,'Appendix 3 Rules'!$A$1:$O$34,15)))+(IF(F410="m1",VLOOKUP(F410,'Appendix 3 Rules'!$A$1:$O$34,15)))+(IF(F410="m2",VLOOKUP(F410,'Appendix 3 Rules'!$A$1:$O$34,15)))+(IF(F410="m3",VLOOKUP(F410,'Appendix 3 Rules'!$A$1:$O$34,15)))+(IF(F410="n",VLOOKUP(F410,'Appendix 3 Rules'!$A$1:$O$34,15)))+(IF(F410="o",VLOOKUP(F410,'Appendix 3 Rules'!$A$1:$O$34,15)))+(IF(F410="p",VLOOKUP(F410,'Appendix 3 Rules'!$A$1:$O$34,15)))+(IF(F410="q",VLOOKUP(F410,'Appendix 3 Rules'!$A$1:$O$34,15)))+(IF(F410="r",VLOOKUP(F410,'Appendix 3 Rules'!$A$1:$O$34,15)))+(IF(F410="s",VLOOKUP(F410,'Appendix 3 Rules'!$A$1:$O$34,15)))+(IF(F410="t",VLOOKUP(F410,'Appendix 3 Rules'!$A$1:$O$34,15)))+(IF(F410="u",VLOOKUP(F410,'Appendix 3 Rules'!$A$1:$O$34,15))))</f>
        <v/>
      </c>
      <c r="H410" s="61" t="str">
        <f>IF(F410="","",IF(OR(F410="d",F410="e",F410="gc1",F410="gc2",F410="gc3",F410="gr1",F410="gr2",F410="gr3",F410="h1",F410="h2",F410="h3",F410="i1",F410="i2",F410="j1",F410="j2",F410="k",F410="l1",F410="l2",F410="m1",F410="m2",F410="m3",F410="n",F410="o",F410="p",F410="q",F410="r",F410="s",F410="t",F410="u",F410="f"),MIN(G410,VLOOKUP(F410,'Appx 3 (Mass) Rules'!$A$1:$D$150,4,0)),MIN(G410,VLOOKUP(F410,'Appx 3 (Mass) Rules'!$A$1:$D$150,4,0),SUMPRODUCT(IF(I410="",0,INDEX('Appendix 3 Rules'!$B$2:$B$18,MATCH(F410,'Appendix 3 Rules'!$A$2:$A$17))))+(IF(K410="",0,INDEX('Appendix 3 Rules'!$C$2:$C$18,MATCH(F410,'Appendix 3 Rules'!$A$2:$A$17))))+(IF(M410="",0,INDEX('Appendix 3 Rules'!$D$2:$D$18,MATCH(F410,'Appendix 3 Rules'!$A$2:$A$17))))+(IF(O410="",0,INDEX('Appendix 3 Rules'!$E$2:$E$18,MATCH(F410,'Appendix 3 Rules'!$A$2:$A$17))))+(IF(Q410="",0,INDEX('Appendix 3 Rules'!$F$2:$F$18,MATCH(F410,'Appendix 3 Rules'!$A$2:$A$17))))+(IF(S410="",0,INDEX('Appendix 3 Rules'!$G$2:$G$18,MATCH(F410,'Appendix 3 Rules'!$A$2:$A$17))))+(IF(U410="",0,INDEX('Appendix 3 Rules'!$H$2:$H$18,MATCH(F410,'Appendix 3 Rules'!$A$2:$A$17))))+(IF(W410="",0,INDEX('Appendix 3 Rules'!$I$2:$I$18,MATCH(F410,'Appendix 3 Rules'!$A$2:$A$17))))+(IF(Y410="",0,INDEX('Appendix 3 Rules'!$J$2:$J$18,MATCH(F410,'Appendix 3 Rules'!$A$2:$A$17))))+(IF(AA410="",0,INDEX('Appendix 3 Rules'!$K$2:$K$18,MATCH(F410,'Appendix 3 Rules'!$A$2:$A$17))))+(IF(AC410="",0,INDEX('Appendix 3 Rules'!$L$2:$L$18,MATCH(F410,'Appendix 3 Rules'!$A$2:$A$17))))+(IF(AE410="",0,INDEX('Appendix 3 Rules'!$M$2:$M$18,MATCH(F410,'Appendix 3 Rules'!$A$2:$A$17))))+(IF(AG410="",0,INDEX('Appendix 3 Rules'!$N$2:$N$18,MATCH(F410,'Appendix 3 Rules'!$A$2:$A$17))))+(IF(F410="gc1",VLOOKUP(F410,'Appendix 3 Rules'!$A$1:$O$34,15)))+(IF(F410="gc2",VLOOKUP(F410,'Appendix 3 Rules'!$A$1:$O$34,15)))+(IF(F410="gc3",VLOOKUP(F410,'Appendix 3 Rules'!$A$1:$O$34,15)))+(IF(F410="gr1",VLOOKUP(F410,'Appendix 3 Rules'!$A$1:$O$34,15)))+(IF(F410="gr2",VLOOKUP(F410,'Appendix 3 Rules'!$A$1:$O$34,15)))+(IF(F410="gr3",VLOOKUP(F410,'Appendix 3 Rules'!$A$1:$O$34,15)))+(IF(F410="h1",VLOOKUP(F410,'Appendix 3 Rules'!$A$1:$O$34,15)))+(IF(F410="h2",VLOOKUP(F410,'Appendix 3 Rules'!$A$1:$O$34,15)))+(IF(F410="h3",VLOOKUP(F410,'Appendix 3 Rules'!$A$1:$O$34,15)))+(IF(F410="i1",VLOOKUP(F410,'Appendix 3 Rules'!$A$1:$O$34,15)))+(IF(F410="i2",VLOOKUP(F410,'Appendix 3 Rules'!$A$1:$O$34,15)))+(IF(F410="j1",VLOOKUP(F410,'Appendix 3 Rules'!$A$1:$O$34,15)))+(IF(F410="j2",VLOOKUP(F410,'Appendix 3 Rules'!$A$1:$O$34,15)))+(IF(F410="k",VLOOKUP(F410,'Appendix 3 Rules'!$A$1:$O$34,15)))+(IF(F410="l1",VLOOKUP(F410,'Appendix 3 Rules'!$A$1:$O$34,15)))+(IF(F410="l2",VLOOKUP(F410,'Appendix 3 Rules'!$A$1:$O$34,15)))+(IF(F410="m1",VLOOKUP(F410,'Appendix 3 Rules'!$A$1:$O$34,15)))+(IF(F410="m2",VLOOKUP(F410,'Appendix 3 Rules'!$A$1:$O$34,15)))+(IF(F410="m3",VLOOKUP(F410,'Appendix 3 Rules'!$A$1:$O$34,15)))+(IF(F410="n",VLOOKUP(F410,'Appendix 3 Rules'!$A$1:$O$34,15)))+(IF(F410="o",VLOOKUP(F410,'Appendix 3 Rules'!$A$1:$O$34,15)))+(IF(F410="p",VLOOKUP(F410,'Appendix 3 Rules'!$A$1:$O$34,15)))+(IF(F410="q",VLOOKUP(F410,'Appendix 3 Rules'!$A$1:$O$34,15)))+(IF(F410="r",VLOOKUP(F410,'Appendix 3 Rules'!$A$1:$O$34,15)))+(IF(F410="s",VLOOKUP(F410,'Appendix 3 Rules'!$A$1:$O$34,15)))+(IF(F410="t",VLOOKUP(F410,'Appendix 3 Rules'!$A$1:$O$34,15)))+(IF(F410="u",VLOOKUP(F410,'Appendix 3 Rules'!$A$1:$O$34,15))))))</f>
        <v/>
      </c>
      <c r="I410" s="11"/>
      <c r="J410" s="14"/>
      <c r="K410" s="11"/>
      <c r="L410" s="14"/>
      <c r="M410" s="11"/>
      <c r="N410" s="14"/>
      <c r="O410" s="11"/>
      <c r="P410" s="14"/>
      <c r="Q410" s="11"/>
      <c r="R410" s="14"/>
      <c r="S410" s="68"/>
      <c r="T410" s="14"/>
      <c r="U410" s="11"/>
      <c r="V410" s="14"/>
      <c r="W410" s="11"/>
      <c r="X410" s="14"/>
      <c r="Y410" s="69"/>
      <c r="Z410" s="14"/>
      <c r="AA410" s="69"/>
      <c r="AB410" s="14"/>
      <c r="AC410" s="8"/>
      <c r="AD410" s="13"/>
      <c r="AE410" s="8"/>
      <c r="AF410" s="13"/>
      <c r="AG410" s="8"/>
      <c r="AH410" s="13"/>
      <c r="AI410" s="13"/>
      <c r="AJ410" s="13"/>
      <c r="AK410" s="13"/>
      <c r="AL410" s="13"/>
      <c r="AM410" s="13" t="str">
        <f>IF(OR(AE410&lt;&gt;"",AG410&lt;&gt;""),"",IF(AND(F410&lt;&gt;"f",M410&lt;&gt;""),VLOOKUP(F410,'Appendix 3 Rules'!$A$1:$O$34,4,0),""))</f>
        <v/>
      </c>
      <c r="AN410" s="13" t="str">
        <f>IF(Q410="","",VLOOKUP(F410,'Appendix 3 Rules'!$A$1:$N$34,6,FALSE))</f>
        <v/>
      </c>
      <c r="AO410" s="13" t="str">
        <f>IF(AND(F410="f",U410&lt;&gt;""),VLOOKUP(F410,'Appendix 3 Rules'!$A$1:$N$34,8,FALSE),"")</f>
        <v/>
      </c>
    </row>
    <row r="411" spans="1:41" ht="18" customHeight="1" x14ac:dyDescent="0.2">
      <c r="B411" s="70"/>
      <c r="C411" s="9"/>
      <c r="D411" s="10"/>
      <c r="E411" s="9"/>
      <c r="F411" s="8"/>
      <c r="G411" s="20" t="str">
        <f>IF(F411="","",SUMPRODUCT(IF(I411="",0,INDEX('Appendix 3 Rules'!$B$2:$B$18,MATCH(F411,'Appendix 3 Rules'!$A$2:$A$17))))+(IF(K411="",0,INDEX('Appendix 3 Rules'!$C$2:$C$18,MATCH(F411,'Appendix 3 Rules'!$A$2:$A$17))))+(IF(M411="",0,INDEX('Appendix 3 Rules'!$D$2:$D$18,MATCH(F411,'Appendix 3 Rules'!$A$2:$A$17))))+(IF(O411="",0,INDEX('Appendix 3 Rules'!$E$2:$E$18,MATCH(F411,'Appendix 3 Rules'!$A$2:$A$17))))+(IF(Q411="",0,INDEX('Appendix 3 Rules'!$F$2:$F$18,MATCH(F411,'Appendix 3 Rules'!$A$2:$A$17))))+(IF(S411="",0,INDEX('Appendix 3 Rules'!$G$2:$G$18,MATCH(F411,'Appendix 3 Rules'!$A$2:$A$17))))+(IF(U411="",0,INDEX('Appendix 3 Rules'!$H$2:$H$18,MATCH(F411,'Appendix 3 Rules'!$A$2:$A$17))))+(IF(W411="",0,INDEX('Appendix 3 Rules'!$I$2:$I$18,MATCH(F411,'Appendix 3 Rules'!$A$2:$A$17))))+(IF(Y411="",0,INDEX('Appendix 3 Rules'!$J$2:$J$18,MATCH(F411,'Appendix 3 Rules'!$A$2:$A$17))))+(IF(AA411="",0,INDEX('Appendix 3 Rules'!$K$2:$K$18,MATCH(F411,'Appendix 3 Rules'!$A$2:$A$17))))+(IF(AC411="",0,INDEX('Appendix 3 Rules'!$L$2:$L$18,MATCH(F411,'Appendix 3 Rules'!$A$2:$A$17))))+(IF(AE411="",0,INDEX('Appendix 3 Rules'!$M$2:$M$18,MATCH(F411,'Appendix 3 Rules'!$A$2:$A$17))))+(IF(AG411="",0,INDEX('Appendix 3 Rules'!$N$2:$N$18,MATCH(F411,'Appendix 3 Rules'!$A$2:$A$17))))+(IF(F411="gc1",VLOOKUP(F411,'Appendix 3 Rules'!$A$1:$O$34,15)))+(IF(F411="gc2",VLOOKUP(F411,'Appendix 3 Rules'!$A$1:$O$34,15)))+(IF(F411="gc3",VLOOKUP(F411,'Appendix 3 Rules'!$A$1:$O$34,15)))+(IF(F411="gr1",VLOOKUP(F411,'Appendix 3 Rules'!$A$1:$O$34,15)))+(IF(F411="gr2",VLOOKUP(F411,'Appendix 3 Rules'!$A$1:$O$34,15)))+(IF(F411="gr3",VLOOKUP(F411,'Appendix 3 Rules'!$A$1:$O$34,15)))+(IF(F411="h1",VLOOKUP(F411,'Appendix 3 Rules'!$A$1:$O$34,15)))+(IF(F411="h2",VLOOKUP(F411,'Appendix 3 Rules'!$A$1:$O$34,15)))+(IF(F411="h3",VLOOKUP(F411,'Appendix 3 Rules'!$A$1:$O$34,15)))+(IF(F411="i1",VLOOKUP(F411,'Appendix 3 Rules'!$A$1:$O$34,15)))+(IF(F411="i2",VLOOKUP(F411,'Appendix 3 Rules'!$A$1:$O$34,15)))+(IF(F411="j1",VLOOKUP(F411,'Appendix 3 Rules'!$A$1:$O$34,15)))+(IF(F411="j2",VLOOKUP(F411,'Appendix 3 Rules'!$A$1:$O$34,15)))+(IF(F411="k",VLOOKUP(F411,'Appendix 3 Rules'!$A$1:$O$34,15)))+(IF(F411="l1",VLOOKUP(F411,'Appendix 3 Rules'!$A$1:$O$34,15)))+(IF(F411="l2",VLOOKUP(F411,'Appendix 3 Rules'!$A$1:$O$34,15)))+(IF(F411="m1",VLOOKUP(F411,'Appendix 3 Rules'!$A$1:$O$34,15)))+(IF(F411="m2",VLOOKUP(F411,'Appendix 3 Rules'!$A$1:$O$34,15)))+(IF(F411="m3",VLOOKUP(F411,'Appendix 3 Rules'!$A$1:$O$34,15)))+(IF(F411="n",VLOOKUP(F411,'Appendix 3 Rules'!$A$1:$O$34,15)))+(IF(F411="o",VLOOKUP(F411,'Appendix 3 Rules'!$A$1:$O$34,15)))+(IF(F411="p",VLOOKUP(F411,'Appendix 3 Rules'!$A$1:$O$34,15)))+(IF(F411="q",VLOOKUP(F411,'Appendix 3 Rules'!$A$1:$O$34,15)))+(IF(F411="r",VLOOKUP(F411,'Appendix 3 Rules'!$A$1:$O$34,15)))+(IF(F411="s",VLOOKUP(F411,'Appendix 3 Rules'!$A$1:$O$34,15)))+(IF(F411="t",VLOOKUP(F411,'Appendix 3 Rules'!$A$1:$O$34,15)))+(IF(F411="u",VLOOKUP(F411,'Appendix 3 Rules'!$A$1:$O$34,15))))</f>
        <v/>
      </c>
      <c r="H411" s="61" t="str">
        <f>IF(F411="","",IF(OR(F411="d",F411="e",F411="gc1",F411="gc2",F411="gc3",F411="gr1",F411="gr2",F411="gr3",F411="h1",F411="h2",F411="h3",F411="i1",F411="i2",F411="j1",F411="j2",F411="k",F411="l1",F411="l2",F411="m1",F411="m2",F411="m3",F411="n",F411="o",F411="p",F411="q",F411="r",F411="s",F411="t",F411="u",F411="f"),MIN(G411,VLOOKUP(F411,'Appx 3 (Mass) Rules'!$A$1:$D$150,4,0)),MIN(G411,VLOOKUP(F411,'Appx 3 (Mass) Rules'!$A$1:$D$150,4,0),SUMPRODUCT(IF(I411="",0,INDEX('Appendix 3 Rules'!$B$2:$B$18,MATCH(F411,'Appendix 3 Rules'!$A$2:$A$17))))+(IF(K411="",0,INDEX('Appendix 3 Rules'!$C$2:$C$18,MATCH(F411,'Appendix 3 Rules'!$A$2:$A$17))))+(IF(M411="",0,INDEX('Appendix 3 Rules'!$D$2:$D$18,MATCH(F411,'Appendix 3 Rules'!$A$2:$A$17))))+(IF(O411="",0,INDEX('Appendix 3 Rules'!$E$2:$E$18,MATCH(F411,'Appendix 3 Rules'!$A$2:$A$17))))+(IF(Q411="",0,INDEX('Appendix 3 Rules'!$F$2:$F$18,MATCH(F411,'Appendix 3 Rules'!$A$2:$A$17))))+(IF(S411="",0,INDEX('Appendix 3 Rules'!$G$2:$G$18,MATCH(F411,'Appendix 3 Rules'!$A$2:$A$17))))+(IF(U411="",0,INDEX('Appendix 3 Rules'!$H$2:$H$18,MATCH(F411,'Appendix 3 Rules'!$A$2:$A$17))))+(IF(W411="",0,INDEX('Appendix 3 Rules'!$I$2:$I$18,MATCH(F411,'Appendix 3 Rules'!$A$2:$A$17))))+(IF(Y411="",0,INDEX('Appendix 3 Rules'!$J$2:$J$18,MATCH(F411,'Appendix 3 Rules'!$A$2:$A$17))))+(IF(AA411="",0,INDEX('Appendix 3 Rules'!$K$2:$K$18,MATCH(F411,'Appendix 3 Rules'!$A$2:$A$17))))+(IF(AC411="",0,INDEX('Appendix 3 Rules'!$L$2:$L$18,MATCH(F411,'Appendix 3 Rules'!$A$2:$A$17))))+(IF(AE411="",0,INDEX('Appendix 3 Rules'!$M$2:$M$18,MATCH(F411,'Appendix 3 Rules'!$A$2:$A$17))))+(IF(AG411="",0,INDEX('Appendix 3 Rules'!$N$2:$N$18,MATCH(F411,'Appendix 3 Rules'!$A$2:$A$17))))+(IF(F411="gc1",VLOOKUP(F411,'Appendix 3 Rules'!$A$1:$O$34,15)))+(IF(F411="gc2",VLOOKUP(F411,'Appendix 3 Rules'!$A$1:$O$34,15)))+(IF(F411="gc3",VLOOKUP(F411,'Appendix 3 Rules'!$A$1:$O$34,15)))+(IF(F411="gr1",VLOOKUP(F411,'Appendix 3 Rules'!$A$1:$O$34,15)))+(IF(F411="gr2",VLOOKUP(F411,'Appendix 3 Rules'!$A$1:$O$34,15)))+(IF(F411="gr3",VLOOKUP(F411,'Appendix 3 Rules'!$A$1:$O$34,15)))+(IF(F411="h1",VLOOKUP(F411,'Appendix 3 Rules'!$A$1:$O$34,15)))+(IF(F411="h2",VLOOKUP(F411,'Appendix 3 Rules'!$A$1:$O$34,15)))+(IF(F411="h3",VLOOKUP(F411,'Appendix 3 Rules'!$A$1:$O$34,15)))+(IF(F411="i1",VLOOKUP(F411,'Appendix 3 Rules'!$A$1:$O$34,15)))+(IF(F411="i2",VLOOKUP(F411,'Appendix 3 Rules'!$A$1:$O$34,15)))+(IF(F411="j1",VLOOKUP(F411,'Appendix 3 Rules'!$A$1:$O$34,15)))+(IF(F411="j2",VLOOKUP(F411,'Appendix 3 Rules'!$A$1:$O$34,15)))+(IF(F411="k",VLOOKUP(F411,'Appendix 3 Rules'!$A$1:$O$34,15)))+(IF(F411="l1",VLOOKUP(F411,'Appendix 3 Rules'!$A$1:$O$34,15)))+(IF(F411="l2",VLOOKUP(F411,'Appendix 3 Rules'!$A$1:$O$34,15)))+(IF(F411="m1",VLOOKUP(F411,'Appendix 3 Rules'!$A$1:$O$34,15)))+(IF(F411="m2",VLOOKUP(F411,'Appendix 3 Rules'!$A$1:$O$34,15)))+(IF(F411="m3",VLOOKUP(F411,'Appendix 3 Rules'!$A$1:$O$34,15)))+(IF(F411="n",VLOOKUP(F411,'Appendix 3 Rules'!$A$1:$O$34,15)))+(IF(F411="o",VLOOKUP(F411,'Appendix 3 Rules'!$A$1:$O$34,15)))+(IF(F411="p",VLOOKUP(F411,'Appendix 3 Rules'!$A$1:$O$34,15)))+(IF(F411="q",VLOOKUP(F411,'Appendix 3 Rules'!$A$1:$O$34,15)))+(IF(F411="r",VLOOKUP(F411,'Appendix 3 Rules'!$A$1:$O$34,15)))+(IF(F411="s",VLOOKUP(F411,'Appendix 3 Rules'!$A$1:$O$34,15)))+(IF(F411="t",VLOOKUP(F411,'Appendix 3 Rules'!$A$1:$O$34,15)))+(IF(F411="u",VLOOKUP(F411,'Appendix 3 Rules'!$A$1:$O$34,15))))))</f>
        <v/>
      </c>
      <c r="I411" s="12"/>
      <c r="J411" s="13"/>
      <c r="K411" s="12"/>
      <c r="L411" s="13"/>
      <c r="M411" s="12"/>
      <c r="N411" s="13"/>
      <c r="O411" s="12"/>
      <c r="P411" s="13"/>
      <c r="Q411" s="12"/>
      <c r="R411" s="13"/>
      <c r="S411" s="12"/>
      <c r="T411" s="13"/>
      <c r="U411" s="12"/>
      <c r="V411" s="13"/>
      <c r="W411" s="12"/>
      <c r="X411" s="13"/>
      <c r="Y411" s="12"/>
      <c r="Z411" s="13"/>
      <c r="AA411" s="12"/>
      <c r="AB411" s="13"/>
      <c r="AC411" s="8"/>
      <c r="AD411" s="13"/>
      <c r="AE411" s="8"/>
      <c r="AF411" s="13"/>
      <c r="AG411" s="8"/>
      <c r="AH411" s="13"/>
      <c r="AI411" s="13"/>
      <c r="AJ411" s="13"/>
      <c r="AK411" s="13"/>
      <c r="AL411" s="13"/>
      <c r="AM411" s="13" t="str">
        <f>IF(OR(AE411&lt;&gt;"",AG411&lt;&gt;""),"",IF(AND(F411&lt;&gt;"f",M411&lt;&gt;""),VLOOKUP(F411,'Appendix 3 Rules'!$A$1:$O$34,4,0),""))</f>
        <v/>
      </c>
      <c r="AN411" s="13" t="str">
        <f>IF(Q411="","",VLOOKUP(F411,'Appendix 3 Rules'!$A$1:$N$34,6,FALSE))</f>
        <v/>
      </c>
      <c r="AO411" s="13" t="str">
        <f>IF(AND(F411="f",U411&lt;&gt;""),VLOOKUP(F411,'Appendix 3 Rules'!$A$1:$N$34,8,FALSE),"")</f>
        <v/>
      </c>
    </row>
    <row r="412" spans="1:41" ht="18" customHeight="1" x14ac:dyDescent="0.2">
      <c r="B412" s="70"/>
      <c r="C412" s="9"/>
      <c r="D412" s="10"/>
      <c r="E412" s="9"/>
      <c r="F412" s="8"/>
      <c r="G412" s="20" t="str">
        <f>IF(F412="","",SUMPRODUCT(IF(I412="",0,INDEX('Appendix 3 Rules'!$B$2:$B$18,MATCH(F412,'Appendix 3 Rules'!$A$2:$A$17))))+(IF(K412="",0,INDEX('Appendix 3 Rules'!$C$2:$C$18,MATCH(F412,'Appendix 3 Rules'!$A$2:$A$17))))+(IF(M412="",0,INDEX('Appendix 3 Rules'!$D$2:$D$18,MATCH(F412,'Appendix 3 Rules'!$A$2:$A$17))))+(IF(O412="",0,INDEX('Appendix 3 Rules'!$E$2:$E$18,MATCH(F412,'Appendix 3 Rules'!$A$2:$A$17))))+(IF(Q412="",0,INDEX('Appendix 3 Rules'!$F$2:$F$18,MATCH(F412,'Appendix 3 Rules'!$A$2:$A$17))))+(IF(S412="",0,INDEX('Appendix 3 Rules'!$G$2:$G$18,MATCH(F412,'Appendix 3 Rules'!$A$2:$A$17))))+(IF(U412="",0,INDEX('Appendix 3 Rules'!$H$2:$H$18,MATCH(F412,'Appendix 3 Rules'!$A$2:$A$17))))+(IF(W412="",0,INDEX('Appendix 3 Rules'!$I$2:$I$18,MATCH(F412,'Appendix 3 Rules'!$A$2:$A$17))))+(IF(Y412="",0,INDEX('Appendix 3 Rules'!$J$2:$J$18,MATCH(F412,'Appendix 3 Rules'!$A$2:$A$17))))+(IF(AA412="",0,INDEX('Appendix 3 Rules'!$K$2:$K$18,MATCH(F412,'Appendix 3 Rules'!$A$2:$A$17))))+(IF(AC412="",0,INDEX('Appendix 3 Rules'!$L$2:$L$18,MATCH(F412,'Appendix 3 Rules'!$A$2:$A$17))))+(IF(AE412="",0,INDEX('Appendix 3 Rules'!$M$2:$M$18,MATCH(F412,'Appendix 3 Rules'!$A$2:$A$17))))+(IF(AG412="",0,INDEX('Appendix 3 Rules'!$N$2:$N$18,MATCH(F412,'Appendix 3 Rules'!$A$2:$A$17))))+(IF(F412="gc1",VLOOKUP(F412,'Appendix 3 Rules'!$A$1:$O$34,15)))+(IF(F412="gc2",VLOOKUP(F412,'Appendix 3 Rules'!$A$1:$O$34,15)))+(IF(F412="gc3",VLOOKUP(F412,'Appendix 3 Rules'!$A$1:$O$34,15)))+(IF(F412="gr1",VLOOKUP(F412,'Appendix 3 Rules'!$A$1:$O$34,15)))+(IF(F412="gr2",VLOOKUP(F412,'Appendix 3 Rules'!$A$1:$O$34,15)))+(IF(F412="gr3",VLOOKUP(F412,'Appendix 3 Rules'!$A$1:$O$34,15)))+(IF(F412="h1",VLOOKUP(F412,'Appendix 3 Rules'!$A$1:$O$34,15)))+(IF(F412="h2",VLOOKUP(F412,'Appendix 3 Rules'!$A$1:$O$34,15)))+(IF(F412="h3",VLOOKUP(F412,'Appendix 3 Rules'!$A$1:$O$34,15)))+(IF(F412="i1",VLOOKUP(F412,'Appendix 3 Rules'!$A$1:$O$34,15)))+(IF(F412="i2",VLOOKUP(F412,'Appendix 3 Rules'!$A$1:$O$34,15)))+(IF(F412="j1",VLOOKUP(F412,'Appendix 3 Rules'!$A$1:$O$34,15)))+(IF(F412="j2",VLOOKUP(F412,'Appendix 3 Rules'!$A$1:$O$34,15)))+(IF(F412="k",VLOOKUP(F412,'Appendix 3 Rules'!$A$1:$O$34,15)))+(IF(F412="l1",VLOOKUP(F412,'Appendix 3 Rules'!$A$1:$O$34,15)))+(IF(F412="l2",VLOOKUP(F412,'Appendix 3 Rules'!$A$1:$O$34,15)))+(IF(F412="m1",VLOOKUP(F412,'Appendix 3 Rules'!$A$1:$O$34,15)))+(IF(F412="m2",VLOOKUP(F412,'Appendix 3 Rules'!$A$1:$O$34,15)))+(IF(F412="m3",VLOOKUP(F412,'Appendix 3 Rules'!$A$1:$O$34,15)))+(IF(F412="n",VLOOKUP(F412,'Appendix 3 Rules'!$A$1:$O$34,15)))+(IF(F412="o",VLOOKUP(F412,'Appendix 3 Rules'!$A$1:$O$34,15)))+(IF(F412="p",VLOOKUP(F412,'Appendix 3 Rules'!$A$1:$O$34,15)))+(IF(F412="q",VLOOKUP(F412,'Appendix 3 Rules'!$A$1:$O$34,15)))+(IF(F412="r",VLOOKUP(F412,'Appendix 3 Rules'!$A$1:$O$34,15)))+(IF(F412="s",VLOOKUP(F412,'Appendix 3 Rules'!$A$1:$O$34,15)))+(IF(F412="t",VLOOKUP(F412,'Appendix 3 Rules'!$A$1:$O$34,15)))+(IF(F412="u",VLOOKUP(F412,'Appendix 3 Rules'!$A$1:$O$34,15))))</f>
        <v/>
      </c>
      <c r="H412" s="61" t="str">
        <f>IF(F412="","",IF(OR(F412="d",F412="e",F412="gc1",F412="gc2",F412="gc3",F412="gr1",F412="gr2",F412="gr3",F412="h1",F412="h2",F412="h3",F412="i1",F412="i2",F412="j1",F412="j2",F412="k",F412="l1",F412="l2",F412="m1",F412="m2",F412="m3",F412="n",F412="o",F412="p",F412="q",F412="r",F412="s",F412="t",F412="u",F412="f"),MIN(G412,VLOOKUP(F412,'Appx 3 (Mass) Rules'!$A$1:$D$150,4,0)),MIN(G412,VLOOKUP(F412,'Appx 3 (Mass) Rules'!$A$1:$D$150,4,0),SUMPRODUCT(IF(I412="",0,INDEX('Appendix 3 Rules'!$B$2:$B$18,MATCH(F412,'Appendix 3 Rules'!$A$2:$A$17))))+(IF(K412="",0,INDEX('Appendix 3 Rules'!$C$2:$C$18,MATCH(F412,'Appendix 3 Rules'!$A$2:$A$17))))+(IF(M412="",0,INDEX('Appendix 3 Rules'!$D$2:$D$18,MATCH(F412,'Appendix 3 Rules'!$A$2:$A$17))))+(IF(O412="",0,INDEX('Appendix 3 Rules'!$E$2:$E$18,MATCH(F412,'Appendix 3 Rules'!$A$2:$A$17))))+(IF(Q412="",0,INDEX('Appendix 3 Rules'!$F$2:$F$18,MATCH(F412,'Appendix 3 Rules'!$A$2:$A$17))))+(IF(S412="",0,INDEX('Appendix 3 Rules'!$G$2:$G$18,MATCH(F412,'Appendix 3 Rules'!$A$2:$A$17))))+(IF(U412="",0,INDEX('Appendix 3 Rules'!$H$2:$H$18,MATCH(F412,'Appendix 3 Rules'!$A$2:$A$17))))+(IF(W412="",0,INDEX('Appendix 3 Rules'!$I$2:$I$18,MATCH(F412,'Appendix 3 Rules'!$A$2:$A$17))))+(IF(Y412="",0,INDEX('Appendix 3 Rules'!$J$2:$J$18,MATCH(F412,'Appendix 3 Rules'!$A$2:$A$17))))+(IF(AA412="",0,INDEX('Appendix 3 Rules'!$K$2:$K$18,MATCH(F412,'Appendix 3 Rules'!$A$2:$A$17))))+(IF(AC412="",0,INDEX('Appendix 3 Rules'!$L$2:$L$18,MATCH(F412,'Appendix 3 Rules'!$A$2:$A$17))))+(IF(AE412="",0,INDEX('Appendix 3 Rules'!$M$2:$M$18,MATCH(F412,'Appendix 3 Rules'!$A$2:$A$17))))+(IF(AG412="",0,INDEX('Appendix 3 Rules'!$N$2:$N$18,MATCH(F412,'Appendix 3 Rules'!$A$2:$A$17))))+(IF(F412="gc1",VLOOKUP(F412,'Appendix 3 Rules'!$A$1:$O$34,15)))+(IF(F412="gc2",VLOOKUP(F412,'Appendix 3 Rules'!$A$1:$O$34,15)))+(IF(F412="gc3",VLOOKUP(F412,'Appendix 3 Rules'!$A$1:$O$34,15)))+(IF(F412="gr1",VLOOKUP(F412,'Appendix 3 Rules'!$A$1:$O$34,15)))+(IF(F412="gr2",VLOOKUP(F412,'Appendix 3 Rules'!$A$1:$O$34,15)))+(IF(F412="gr3",VLOOKUP(F412,'Appendix 3 Rules'!$A$1:$O$34,15)))+(IF(F412="h1",VLOOKUP(F412,'Appendix 3 Rules'!$A$1:$O$34,15)))+(IF(F412="h2",VLOOKUP(F412,'Appendix 3 Rules'!$A$1:$O$34,15)))+(IF(F412="h3",VLOOKUP(F412,'Appendix 3 Rules'!$A$1:$O$34,15)))+(IF(F412="i1",VLOOKUP(F412,'Appendix 3 Rules'!$A$1:$O$34,15)))+(IF(F412="i2",VLOOKUP(F412,'Appendix 3 Rules'!$A$1:$O$34,15)))+(IF(F412="j1",VLOOKUP(F412,'Appendix 3 Rules'!$A$1:$O$34,15)))+(IF(F412="j2",VLOOKUP(F412,'Appendix 3 Rules'!$A$1:$O$34,15)))+(IF(F412="k",VLOOKUP(F412,'Appendix 3 Rules'!$A$1:$O$34,15)))+(IF(F412="l1",VLOOKUP(F412,'Appendix 3 Rules'!$A$1:$O$34,15)))+(IF(F412="l2",VLOOKUP(F412,'Appendix 3 Rules'!$A$1:$O$34,15)))+(IF(F412="m1",VLOOKUP(F412,'Appendix 3 Rules'!$A$1:$O$34,15)))+(IF(F412="m2",VLOOKUP(F412,'Appendix 3 Rules'!$A$1:$O$34,15)))+(IF(F412="m3",VLOOKUP(F412,'Appendix 3 Rules'!$A$1:$O$34,15)))+(IF(F412="n",VLOOKUP(F412,'Appendix 3 Rules'!$A$1:$O$34,15)))+(IF(F412="o",VLOOKUP(F412,'Appendix 3 Rules'!$A$1:$O$34,15)))+(IF(F412="p",VLOOKUP(F412,'Appendix 3 Rules'!$A$1:$O$34,15)))+(IF(F412="q",VLOOKUP(F412,'Appendix 3 Rules'!$A$1:$O$34,15)))+(IF(F412="r",VLOOKUP(F412,'Appendix 3 Rules'!$A$1:$O$34,15)))+(IF(F412="s",VLOOKUP(F412,'Appendix 3 Rules'!$A$1:$O$34,15)))+(IF(F412="t",VLOOKUP(F412,'Appendix 3 Rules'!$A$1:$O$34,15)))+(IF(F412="u",VLOOKUP(F412,'Appendix 3 Rules'!$A$1:$O$34,15))))))</f>
        <v/>
      </c>
      <c r="I412" s="11"/>
      <c r="J412" s="14"/>
      <c r="K412" s="11"/>
      <c r="L412" s="14"/>
      <c r="M412" s="11"/>
      <c r="N412" s="14"/>
      <c r="O412" s="11"/>
      <c r="P412" s="14"/>
      <c r="Q412" s="11"/>
      <c r="R412" s="14"/>
      <c r="S412" s="68"/>
      <c r="T412" s="14"/>
      <c r="U412" s="11"/>
      <c r="V412" s="14"/>
      <c r="W412" s="11"/>
      <c r="X412" s="14"/>
      <c r="Y412" s="69"/>
      <c r="Z412" s="14"/>
      <c r="AA412" s="69"/>
      <c r="AB412" s="14"/>
      <c r="AC412" s="8"/>
      <c r="AD412" s="13"/>
      <c r="AE412" s="8"/>
      <c r="AF412" s="13"/>
      <c r="AG412" s="8"/>
      <c r="AH412" s="13"/>
      <c r="AI412" s="13"/>
      <c r="AJ412" s="13"/>
      <c r="AK412" s="13"/>
      <c r="AL412" s="13"/>
      <c r="AM412" s="13" t="str">
        <f>IF(OR(AE412&lt;&gt;"",AG412&lt;&gt;""),"",IF(AND(F412&lt;&gt;"f",M412&lt;&gt;""),VLOOKUP(F412,'Appendix 3 Rules'!$A$1:$O$34,4,0),""))</f>
        <v/>
      </c>
      <c r="AN412" s="13" t="str">
        <f>IF(Q412="","",VLOOKUP(F412,'Appendix 3 Rules'!$A$1:$N$34,6,FALSE))</f>
        <v/>
      </c>
      <c r="AO412" s="13" t="str">
        <f>IF(AND(F412="f",U412&lt;&gt;""),VLOOKUP(F412,'Appendix 3 Rules'!$A$1:$N$34,8,FALSE),"")</f>
        <v/>
      </c>
    </row>
    <row r="413" spans="1:41" ht="18" customHeight="1" x14ac:dyDescent="0.2">
      <c r="B413" s="70"/>
      <c r="C413" s="9"/>
      <c r="D413" s="10"/>
      <c r="E413" s="9"/>
      <c r="F413" s="8"/>
      <c r="G413" s="20" t="str">
        <f>IF(F413="","",SUMPRODUCT(IF(I413="",0,INDEX('Appendix 3 Rules'!$B$2:$B$18,MATCH(F413,'Appendix 3 Rules'!$A$2:$A$17))))+(IF(K413="",0,INDEX('Appendix 3 Rules'!$C$2:$C$18,MATCH(F413,'Appendix 3 Rules'!$A$2:$A$17))))+(IF(M413="",0,INDEX('Appendix 3 Rules'!$D$2:$D$18,MATCH(F413,'Appendix 3 Rules'!$A$2:$A$17))))+(IF(O413="",0,INDEX('Appendix 3 Rules'!$E$2:$E$18,MATCH(F413,'Appendix 3 Rules'!$A$2:$A$17))))+(IF(Q413="",0,INDEX('Appendix 3 Rules'!$F$2:$F$18,MATCH(F413,'Appendix 3 Rules'!$A$2:$A$17))))+(IF(S413="",0,INDEX('Appendix 3 Rules'!$G$2:$G$18,MATCH(F413,'Appendix 3 Rules'!$A$2:$A$17))))+(IF(U413="",0,INDEX('Appendix 3 Rules'!$H$2:$H$18,MATCH(F413,'Appendix 3 Rules'!$A$2:$A$17))))+(IF(W413="",0,INDEX('Appendix 3 Rules'!$I$2:$I$18,MATCH(F413,'Appendix 3 Rules'!$A$2:$A$17))))+(IF(Y413="",0,INDEX('Appendix 3 Rules'!$J$2:$J$18,MATCH(F413,'Appendix 3 Rules'!$A$2:$A$17))))+(IF(AA413="",0,INDEX('Appendix 3 Rules'!$K$2:$K$18,MATCH(F413,'Appendix 3 Rules'!$A$2:$A$17))))+(IF(AC413="",0,INDEX('Appendix 3 Rules'!$L$2:$L$18,MATCH(F413,'Appendix 3 Rules'!$A$2:$A$17))))+(IF(AE413="",0,INDEX('Appendix 3 Rules'!$M$2:$M$18,MATCH(F413,'Appendix 3 Rules'!$A$2:$A$17))))+(IF(AG413="",0,INDEX('Appendix 3 Rules'!$N$2:$N$18,MATCH(F413,'Appendix 3 Rules'!$A$2:$A$17))))+(IF(F413="gc1",VLOOKUP(F413,'Appendix 3 Rules'!$A$1:$O$34,15)))+(IF(F413="gc2",VLOOKUP(F413,'Appendix 3 Rules'!$A$1:$O$34,15)))+(IF(F413="gc3",VLOOKUP(F413,'Appendix 3 Rules'!$A$1:$O$34,15)))+(IF(F413="gr1",VLOOKUP(F413,'Appendix 3 Rules'!$A$1:$O$34,15)))+(IF(F413="gr2",VLOOKUP(F413,'Appendix 3 Rules'!$A$1:$O$34,15)))+(IF(F413="gr3",VLOOKUP(F413,'Appendix 3 Rules'!$A$1:$O$34,15)))+(IF(F413="h1",VLOOKUP(F413,'Appendix 3 Rules'!$A$1:$O$34,15)))+(IF(F413="h2",VLOOKUP(F413,'Appendix 3 Rules'!$A$1:$O$34,15)))+(IF(F413="h3",VLOOKUP(F413,'Appendix 3 Rules'!$A$1:$O$34,15)))+(IF(F413="i1",VLOOKUP(F413,'Appendix 3 Rules'!$A$1:$O$34,15)))+(IF(F413="i2",VLOOKUP(F413,'Appendix 3 Rules'!$A$1:$O$34,15)))+(IF(F413="j1",VLOOKUP(F413,'Appendix 3 Rules'!$A$1:$O$34,15)))+(IF(F413="j2",VLOOKUP(F413,'Appendix 3 Rules'!$A$1:$O$34,15)))+(IF(F413="k",VLOOKUP(F413,'Appendix 3 Rules'!$A$1:$O$34,15)))+(IF(F413="l1",VLOOKUP(F413,'Appendix 3 Rules'!$A$1:$O$34,15)))+(IF(F413="l2",VLOOKUP(F413,'Appendix 3 Rules'!$A$1:$O$34,15)))+(IF(F413="m1",VLOOKUP(F413,'Appendix 3 Rules'!$A$1:$O$34,15)))+(IF(F413="m2",VLOOKUP(F413,'Appendix 3 Rules'!$A$1:$O$34,15)))+(IF(F413="m3",VLOOKUP(F413,'Appendix 3 Rules'!$A$1:$O$34,15)))+(IF(F413="n",VLOOKUP(F413,'Appendix 3 Rules'!$A$1:$O$34,15)))+(IF(F413="o",VLOOKUP(F413,'Appendix 3 Rules'!$A$1:$O$34,15)))+(IF(F413="p",VLOOKUP(F413,'Appendix 3 Rules'!$A$1:$O$34,15)))+(IF(F413="q",VLOOKUP(F413,'Appendix 3 Rules'!$A$1:$O$34,15)))+(IF(F413="r",VLOOKUP(F413,'Appendix 3 Rules'!$A$1:$O$34,15)))+(IF(F413="s",VLOOKUP(F413,'Appendix 3 Rules'!$A$1:$O$34,15)))+(IF(F413="t",VLOOKUP(F413,'Appendix 3 Rules'!$A$1:$O$34,15)))+(IF(F413="u",VLOOKUP(F413,'Appendix 3 Rules'!$A$1:$O$34,15))))</f>
        <v/>
      </c>
      <c r="H413" s="61" t="str">
        <f>IF(F413="","",IF(OR(F413="d",F413="e",F413="gc1",F413="gc2",F413="gc3",F413="gr1",F413="gr2",F413="gr3",F413="h1",F413="h2",F413="h3",F413="i1",F413="i2",F413="j1",F413="j2",F413="k",F413="l1",F413="l2",F413="m1",F413="m2",F413="m3",F413="n",F413="o",F413="p",F413="q",F413="r",F413="s",F413="t",F413="u",F413="f"),MIN(G413,VLOOKUP(F413,'Appx 3 (Mass) Rules'!$A$1:$D$150,4,0)),MIN(G413,VLOOKUP(F413,'Appx 3 (Mass) Rules'!$A$1:$D$150,4,0),SUMPRODUCT(IF(I413="",0,INDEX('Appendix 3 Rules'!$B$2:$B$18,MATCH(F413,'Appendix 3 Rules'!$A$2:$A$17))))+(IF(K413="",0,INDEX('Appendix 3 Rules'!$C$2:$C$18,MATCH(F413,'Appendix 3 Rules'!$A$2:$A$17))))+(IF(M413="",0,INDEX('Appendix 3 Rules'!$D$2:$D$18,MATCH(F413,'Appendix 3 Rules'!$A$2:$A$17))))+(IF(O413="",0,INDEX('Appendix 3 Rules'!$E$2:$E$18,MATCH(F413,'Appendix 3 Rules'!$A$2:$A$17))))+(IF(Q413="",0,INDEX('Appendix 3 Rules'!$F$2:$F$18,MATCH(F413,'Appendix 3 Rules'!$A$2:$A$17))))+(IF(S413="",0,INDEX('Appendix 3 Rules'!$G$2:$G$18,MATCH(F413,'Appendix 3 Rules'!$A$2:$A$17))))+(IF(U413="",0,INDEX('Appendix 3 Rules'!$H$2:$H$18,MATCH(F413,'Appendix 3 Rules'!$A$2:$A$17))))+(IF(W413="",0,INDEX('Appendix 3 Rules'!$I$2:$I$18,MATCH(F413,'Appendix 3 Rules'!$A$2:$A$17))))+(IF(Y413="",0,INDEX('Appendix 3 Rules'!$J$2:$J$18,MATCH(F413,'Appendix 3 Rules'!$A$2:$A$17))))+(IF(AA413="",0,INDEX('Appendix 3 Rules'!$K$2:$K$18,MATCH(F413,'Appendix 3 Rules'!$A$2:$A$17))))+(IF(AC413="",0,INDEX('Appendix 3 Rules'!$L$2:$L$18,MATCH(F413,'Appendix 3 Rules'!$A$2:$A$17))))+(IF(AE413="",0,INDEX('Appendix 3 Rules'!$M$2:$M$18,MATCH(F413,'Appendix 3 Rules'!$A$2:$A$17))))+(IF(AG413="",0,INDEX('Appendix 3 Rules'!$N$2:$N$18,MATCH(F413,'Appendix 3 Rules'!$A$2:$A$17))))+(IF(F413="gc1",VLOOKUP(F413,'Appendix 3 Rules'!$A$1:$O$34,15)))+(IF(F413="gc2",VLOOKUP(F413,'Appendix 3 Rules'!$A$1:$O$34,15)))+(IF(F413="gc3",VLOOKUP(F413,'Appendix 3 Rules'!$A$1:$O$34,15)))+(IF(F413="gr1",VLOOKUP(F413,'Appendix 3 Rules'!$A$1:$O$34,15)))+(IF(F413="gr2",VLOOKUP(F413,'Appendix 3 Rules'!$A$1:$O$34,15)))+(IF(F413="gr3",VLOOKUP(F413,'Appendix 3 Rules'!$A$1:$O$34,15)))+(IF(F413="h1",VLOOKUP(F413,'Appendix 3 Rules'!$A$1:$O$34,15)))+(IF(F413="h2",VLOOKUP(F413,'Appendix 3 Rules'!$A$1:$O$34,15)))+(IF(F413="h3",VLOOKUP(F413,'Appendix 3 Rules'!$A$1:$O$34,15)))+(IF(F413="i1",VLOOKUP(F413,'Appendix 3 Rules'!$A$1:$O$34,15)))+(IF(F413="i2",VLOOKUP(F413,'Appendix 3 Rules'!$A$1:$O$34,15)))+(IF(F413="j1",VLOOKUP(F413,'Appendix 3 Rules'!$A$1:$O$34,15)))+(IF(F413="j2",VLOOKUP(F413,'Appendix 3 Rules'!$A$1:$O$34,15)))+(IF(F413="k",VLOOKUP(F413,'Appendix 3 Rules'!$A$1:$O$34,15)))+(IF(F413="l1",VLOOKUP(F413,'Appendix 3 Rules'!$A$1:$O$34,15)))+(IF(F413="l2",VLOOKUP(F413,'Appendix 3 Rules'!$A$1:$O$34,15)))+(IF(F413="m1",VLOOKUP(F413,'Appendix 3 Rules'!$A$1:$O$34,15)))+(IF(F413="m2",VLOOKUP(F413,'Appendix 3 Rules'!$A$1:$O$34,15)))+(IF(F413="m3",VLOOKUP(F413,'Appendix 3 Rules'!$A$1:$O$34,15)))+(IF(F413="n",VLOOKUP(F413,'Appendix 3 Rules'!$A$1:$O$34,15)))+(IF(F413="o",VLOOKUP(F413,'Appendix 3 Rules'!$A$1:$O$34,15)))+(IF(F413="p",VLOOKUP(F413,'Appendix 3 Rules'!$A$1:$O$34,15)))+(IF(F413="q",VLOOKUP(F413,'Appendix 3 Rules'!$A$1:$O$34,15)))+(IF(F413="r",VLOOKUP(F413,'Appendix 3 Rules'!$A$1:$O$34,15)))+(IF(F413="s",VLOOKUP(F413,'Appendix 3 Rules'!$A$1:$O$34,15)))+(IF(F413="t",VLOOKUP(F413,'Appendix 3 Rules'!$A$1:$O$34,15)))+(IF(F413="u",VLOOKUP(F413,'Appendix 3 Rules'!$A$1:$O$34,15))))))</f>
        <v/>
      </c>
      <c r="I413" s="12"/>
      <c r="J413" s="13"/>
      <c r="K413" s="12"/>
      <c r="L413" s="13"/>
      <c r="M413" s="12"/>
      <c r="N413" s="13"/>
      <c r="O413" s="12"/>
      <c r="P413" s="13"/>
      <c r="Q413" s="12"/>
      <c r="R413" s="13"/>
      <c r="S413" s="12"/>
      <c r="T413" s="13"/>
      <c r="U413" s="12"/>
      <c r="V413" s="13"/>
      <c r="W413" s="12"/>
      <c r="X413" s="13"/>
      <c r="Y413" s="12"/>
      <c r="Z413" s="13"/>
      <c r="AA413" s="12"/>
      <c r="AB413" s="13"/>
      <c r="AC413" s="8"/>
      <c r="AD413" s="13"/>
      <c r="AE413" s="8"/>
      <c r="AF413" s="13"/>
      <c r="AG413" s="8"/>
      <c r="AH413" s="13"/>
      <c r="AI413" s="13"/>
      <c r="AJ413" s="13"/>
      <c r="AK413" s="13"/>
      <c r="AL413" s="13"/>
      <c r="AM413" s="13" t="str">
        <f>IF(OR(AE413&lt;&gt;"",AG413&lt;&gt;""),"",IF(AND(F413&lt;&gt;"f",M413&lt;&gt;""),VLOOKUP(F413,'Appendix 3 Rules'!$A$1:$O$34,4,0),""))</f>
        <v/>
      </c>
      <c r="AN413" s="13" t="str">
        <f>IF(Q413="","",VLOOKUP(F413,'Appendix 3 Rules'!$A$1:$N$34,6,FALSE))</f>
        <v/>
      </c>
      <c r="AO413" s="13" t="str">
        <f>IF(AND(F413="f",U413&lt;&gt;""),VLOOKUP(F413,'Appendix 3 Rules'!$A$1:$N$34,8,FALSE),"")</f>
        <v/>
      </c>
    </row>
    <row r="414" spans="1:41" ht="18" customHeight="1" x14ac:dyDescent="0.2">
      <c r="B414" s="70"/>
      <c r="C414" s="9"/>
      <c r="D414" s="10"/>
      <c r="E414" s="9"/>
      <c r="F414" s="8"/>
      <c r="G414" s="20" t="str">
        <f>IF(F414="","",SUMPRODUCT(IF(I414="",0,INDEX('Appendix 3 Rules'!$B$2:$B$18,MATCH(F414,'Appendix 3 Rules'!$A$2:$A$17))))+(IF(K414="",0,INDEX('Appendix 3 Rules'!$C$2:$C$18,MATCH(F414,'Appendix 3 Rules'!$A$2:$A$17))))+(IF(M414="",0,INDEX('Appendix 3 Rules'!$D$2:$D$18,MATCH(F414,'Appendix 3 Rules'!$A$2:$A$17))))+(IF(O414="",0,INDEX('Appendix 3 Rules'!$E$2:$E$18,MATCH(F414,'Appendix 3 Rules'!$A$2:$A$17))))+(IF(Q414="",0,INDEX('Appendix 3 Rules'!$F$2:$F$18,MATCH(F414,'Appendix 3 Rules'!$A$2:$A$17))))+(IF(S414="",0,INDEX('Appendix 3 Rules'!$G$2:$G$18,MATCH(F414,'Appendix 3 Rules'!$A$2:$A$17))))+(IF(U414="",0,INDEX('Appendix 3 Rules'!$H$2:$H$18,MATCH(F414,'Appendix 3 Rules'!$A$2:$A$17))))+(IF(W414="",0,INDEX('Appendix 3 Rules'!$I$2:$I$18,MATCH(F414,'Appendix 3 Rules'!$A$2:$A$17))))+(IF(Y414="",0,INDEX('Appendix 3 Rules'!$J$2:$J$18,MATCH(F414,'Appendix 3 Rules'!$A$2:$A$17))))+(IF(AA414="",0,INDEX('Appendix 3 Rules'!$K$2:$K$18,MATCH(F414,'Appendix 3 Rules'!$A$2:$A$17))))+(IF(AC414="",0,INDEX('Appendix 3 Rules'!$L$2:$L$18,MATCH(F414,'Appendix 3 Rules'!$A$2:$A$17))))+(IF(AE414="",0,INDEX('Appendix 3 Rules'!$M$2:$M$18,MATCH(F414,'Appendix 3 Rules'!$A$2:$A$17))))+(IF(AG414="",0,INDEX('Appendix 3 Rules'!$N$2:$N$18,MATCH(F414,'Appendix 3 Rules'!$A$2:$A$17))))+(IF(F414="gc1",VLOOKUP(F414,'Appendix 3 Rules'!$A$1:$O$34,15)))+(IF(F414="gc2",VLOOKUP(F414,'Appendix 3 Rules'!$A$1:$O$34,15)))+(IF(F414="gc3",VLOOKUP(F414,'Appendix 3 Rules'!$A$1:$O$34,15)))+(IF(F414="gr1",VLOOKUP(F414,'Appendix 3 Rules'!$A$1:$O$34,15)))+(IF(F414="gr2",VLOOKUP(F414,'Appendix 3 Rules'!$A$1:$O$34,15)))+(IF(F414="gr3",VLOOKUP(F414,'Appendix 3 Rules'!$A$1:$O$34,15)))+(IF(F414="h1",VLOOKUP(F414,'Appendix 3 Rules'!$A$1:$O$34,15)))+(IF(F414="h2",VLOOKUP(F414,'Appendix 3 Rules'!$A$1:$O$34,15)))+(IF(F414="h3",VLOOKUP(F414,'Appendix 3 Rules'!$A$1:$O$34,15)))+(IF(F414="i1",VLOOKUP(F414,'Appendix 3 Rules'!$A$1:$O$34,15)))+(IF(F414="i2",VLOOKUP(F414,'Appendix 3 Rules'!$A$1:$O$34,15)))+(IF(F414="j1",VLOOKUP(F414,'Appendix 3 Rules'!$A$1:$O$34,15)))+(IF(F414="j2",VLOOKUP(F414,'Appendix 3 Rules'!$A$1:$O$34,15)))+(IF(F414="k",VLOOKUP(F414,'Appendix 3 Rules'!$A$1:$O$34,15)))+(IF(F414="l1",VLOOKUP(F414,'Appendix 3 Rules'!$A$1:$O$34,15)))+(IF(F414="l2",VLOOKUP(F414,'Appendix 3 Rules'!$A$1:$O$34,15)))+(IF(F414="m1",VLOOKUP(F414,'Appendix 3 Rules'!$A$1:$O$34,15)))+(IF(F414="m2",VLOOKUP(F414,'Appendix 3 Rules'!$A$1:$O$34,15)))+(IF(F414="m3",VLOOKUP(F414,'Appendix 3 Rules'!$A$1:$O$34,15)))+(IF(F414="n",VLOOKUP(F414,'Appendix 3 Rules'!$A$1:$O$34,15)))+(IF(F414="o",VLOOKUP(F414,'Appendix 3 Rules'!$A$1:$O$34,15)))+(IF(F414="p",VLOOKUP(F414,'Appendix 3 Rules'!$A$1:$O$34,15)))+(IF(F414="q",VLOOKUP(F414,'Appendix 3 Rules'!$A$1:$O$34,15)))+(IF(F414="r",VLOOKUP(F414,'Appendix 3 Rules'!$A$1:$O$34,15)))+(IF(F414="s",VLOOKUP(F414,'Appendix 3 Rules'!$A$1:$O$34,15)))+(IF(F414="t",VLOOKUP(F414,'Appendix 3 Rules'!$A$1:$O$34,15)))+(IF(F414="u",VLOOKUP(F414,'Appendix 3 Rules'!$A$1:$O$34,15))))</f>
        <v/>
      </c>
      <c r="H414" s="61" t="str">
        <f>IF(F414="","",IF(OR(F414="d",F414="e",F414="gc1",F414="gc2",F414="gc3",F414="gr1",F414="gr2",F414="gr3",F414="h1",F414="h2",F414="h3",F414="i1",F414="i2",F414="j1",F414="j2",F414="k",F414="l1",F414="l2",F414="m1",F414="m2",F414="m3",F414="n",F414="o",F414="p",F414="q",F414="r",F414="s",F414="t",F414="u",F414="f"),MIN(G414,VLOOKUP(F414,'Appx 3 (Mass) Rules'!$A$1:$D$150,4,0)),MIN(G414,VLOOKUP(F414,'Appx 3 (Mass) Rules'!$A$1:$D$150,4,0),SUMPRODUCT(IF(I414="",0,INDEX('Appendix 3 Rules'!$B$2:$B$18,MATCH(F414,'Appendix 3 Rules'!$A$2:$A$17))))+(IF(K414="",0,INDEX('Appendix 3 Rules'!$C$2:$C$18,MATCH(F414,'Appendix 3 Rules'!$A$2:$A$17))))+(IF(M414="",0,INDEX('Appendix 3 Rules'!$D$2:$D$18,MATCH(F414,'Appendix 3 Rules'!$A$2:$A$17))))+(IF(O414="",0,INDEX('Appendix 3 Rules'!$E$2:$E$18,MATCH(F414,'Appendix 3 Rules'!$A$2:$A$17))))+(IF(Q414="",0,INDEX('Appendix 3 Rules'!$F$2:$F$18,MATCH(F414,'Appendix 3 Rules'!$A$2:$A$17))))+(IF(S414="",0,INDEX('Appendix 3 Rules'!$G$2:$G$18,MATCH(F414,'Appendix 3 Rules'!$A$2:$A$17))))+(IF(U414="",0,INDEX('Appendix 3 Rules'!$H$2:$H$18,MATCH(F414,'Appendix 3 Rules'!$A$2:$A$17))))+(IF(W414="",0,INDEX('Appendix 3 Rules'!$I$2:$I$18,MATCH(F414,'Appendix 3 Rules'!$A$2:$A$17))))+(IF(Y414="",0,INDEX('Appendix 3 Rules'!$J$2:$J$18,MATCH(F414,'Appendix 3 Rules'!$A$2:$A$17))))+(IF(AA414="",0,INDEX('Appendix 3 Rules'!$K$2:$K$18,MATCH(F414,'Appendix 3 Rules'!$A$2:$A$17))))+(IF(AC414="",0,INDEX('Appendix 3 Rules'!$L$2:$L$18,MATCH(F414,'Appendix 3 Rules'!$A$2:$A$17))))+(IF(AE414="",0,INDEX('Appendix 3 Rules'!$M$2:$M$18,MATCH(F414,'Appendix 3 Rules'!$A$2:$A$17))))+(IF(AG414="",0,INDEX('Appendix 3 Rules'!$N$2:$N$18,MATCH(F414,'Appendix 3 Rules'!$A$2:$A$17))))+(IF(F414="gc1",VLOOKUP(F414,'Appendix 3 Rules'!$A$1:$O$34,15)))+(IF(F414="gc2",VLOOKUP(F414,'Appendix 3 Rules'!$A$1:$O$34,15)))+(IF(F414="gc3",VLOOKUP(F414,'Appendix 3 Rules'!$A$1:$O$34,15)))+(IF(F414="gr1",VLOOKUP(F414,'Appendix 3 Rules'!$A$1:$O$34,15)))+(IF(F414="gr2",VLOOKUP(F414,'Appendix 3 Rules'!$A$1:$O$34,15)))+(IF(F414="gr3",VLOOKUP(F414,'Appendix 3 Rules'!$A$1:$O$34,15)))+(IF(F414="h1",VLOOKUP(F414,'Appendix 3 Rules'!$A$1:$O$34,15)))+(IF(F414="h2",VLOOKUP(F414,'Appendix 3 Rules'!$A$1:$O$34,15)))+(IF(F414="h3",VLOOKUP(F414,'Appendix 3 Rules'!$A$1:$O$34,15)))+(IF(F414="i1",VLOOKUP(F414,'Appendix 3 Rules'!$A$1:$O$34,15)))+(IF(F414="i2",VLOOKUP(F414,'Appendix 3 Rules'!$A$1:$O$34,15)))+(IF(F414="j1",VLOOKUP(F414,'Appendix 3 Rules'!$A$1:$O$34,15)))+(IF(F414="j2",VLOOKUP(F414,'Appendix 3 Rules'!$A$1:$O$34,15)))+(IF(F414="k",VLOOKUP(F414,'Appendix 3 Rules'!$A$1:$O$34,15)))+(IF(F414="l1",VLOOKUP(F414,'Appendix 3 Rules'!$A$1:$O$34,15)))+(IF(F414="l2",VLOOKUP(F414,'Appendix 3 Rules'!$A$1:$O$34,15)))+(IF(F414="m1",VLOOKUP(F414,'Appendix 3 Rules'!$A$1:$O$34,15)))+(IF(F414="m2",VLOOKUP(F414,'Appendix 3 Rules'!$A$1:$O$34,15)))+(IF(F414="m3",VLOOKUP(F414,'Appendix 3 Rules'!$A$1:$O$34,15)))+(IF(F414="n",VLOOKUP(F414,'Appendix 3 Rules'!$A$1:$O$34,15)))+(IF(F414="o",VLOOKUP(F414,'Appendix 3 Rules'!$A$1:$O$34,15)))+(IF(F414="p",VLOOKUP(F414,'Appendix 3 Rules'!$A$1:$O$34,15)))+(IF(F414="q",VLOOKUP(F414,'Appendix 3 Rules'!$A$1:$O$34,15)))+(IF(F414="r",VLOOKUP(F414,'Appendix 3 Rules'!$A$1:$O$34,15)))+(IF(F414="s",VLOOKUP(F414,'Appendix 3 Rules'!$A$1:$O$34,15)))+(IF(F414="t",VLOOKUP(F414,'Appendix 3 Rules'!$A$1:$O$34,15)))+(IF(F414="u",VLOOKUP(F414,'Appendix 3 Rules'!$A$1:$O$34,15))))))</f>
        <v/>
      </c>
      <c r="I414" s="11"/>
      <c r="J414" s="14"/>
      <c r="K414" s="11"/>
      <c r="L414" s="14"/>
      <c r="M414" s="11"/>
      <c r="N414" s="14"/>
      <c r="O414" s="11"/>
      <c r="P414" s="14"/>
      <c r="Q414" s="11"/>
      <c r="R414" s="14"/>
      <c r="S414" s="68"/>
      <c r="T414" s="14"/>
      <c r="U414" s="11"/>
      <c r="V414" s="14"/>
      <c r="W414" s="11"/>
      <c r="X414" s="14"/>
      <c r="Y414" s="69"/>
      <c r="Z414" s="14"/>
      <c r="AA414" s="69"/>
      <c r="AB414" s="14"/>
      <c r="AC414" s="8"/>
      <c r="AD414" s="13"/>
      <c r="AE414" s="8"/>
      <c r="AF414" s="13"/>
      <c r="AG414" s="8"/>
      <c r="AH414" s="13"/>
      <c r="AI414" s="13"/>
      <c r="AJ414" s="13"/>
      <c r="AK414" s="13"/>
      <c r="AL414" s="13"/>
      <c r="AM414" s="13" t="str">
        <f>IF(OR(AE414&lt;&gt;"",AG414&lt;&gt;""),"",IF(AND(F414&lt;&gt;"f",M414&lt;&gt;""),VLOOKUP(F414,'Appendix 3 Rules'!$A$1:$O$34,4,0),""))</f>
        <v/>
      </c>
      <c r="AN414" s="13" t="str">
        <f>IF(Q414="","",VLOOKUP(F414,'Appendix 3 Rules'!$A$1:$N$34,6,FALSE))</f>
        <v/>
      </c>
      <c r="AO414" s="13" t="str">
        <f>IF(AND(F414="f",U414&lt;&gt;""),VLOOKUP(F414,'Appendix 3 Rules'!$A$1:$N$34,8,FALSE),"")</f>
        <v/>
      </c>
    </row>
    <row r="415" spans="1:41" ht="18" customHeight="1" x14ac:dyDescent="0.2">
      <c r="B415" s="70"/>
      <c r="C415" s="9"/>
      <c r="D415" s="10"/>
      <c r="E415" s="9"/>
      <c r="F415" s="8"/>
      <c r="G415" s="20" t="str">
        <f>IF(F415="","",SUMPRODUCT(IF(I415="",0,INDEX('Appendix 3 Rules'!$B$2:$B$18,MATCH(F415,'Appendix 3 Rules'!$A$2:$A$17))))+(IF(K415="",0,INDEX('Appendix 3 Rules'!$C$2:$C$18,MATCH(F415,'Appendix 3 Rules'!$A$2:$A$17))))+(IF(M415="",0,INDEX('Appendix 3 Rules'!$D$2:$D$18,MATCH(F415,'Appendix 3 Rules'!$A$2:$A$17))))+(IF(O415="",0,INDEX('Appendix 3 Rules'!$E$2:$E$18,MATCH(F415,'Appendix 3 Rules'!$A$2:$A$17))))+(IF(Q415="",0,INDEX('Appendix 3 Rules'!$F$2:$F$18,MATCH(F415,'Appendix 3 Rules'!$A$2:$A$17))))+(IF(S415="",0,INDEX('Appendix 3 Rules'!$G$2:$G$18,MATCH(F415,'Appendix 3 Rules'!$A$2:$A$17))))+(IF(U415="",0,INDEX('Appendix 3 Rules'!$H$2:$H$18,MATCH(F415,'Appendix 3 Rules'!$A$2:$A$17))))+(IF(W415="",0,INDEX('Appendix 3 Rules'!$I$2:$I$18,MATCH(F415,'Appendix 3 Rules'!$A$2:$A$17))))+(IF(Y415="",0,INDEX('Appendix 3 Rules'!$J$2:$J$18,MATCH(F415,'Appendix 3 Rules'!$A$2:$A$17))))+(IF(AA415="",0,INDEX('Appendix 3 Rules'!$K$2:$K$18,MATCH(F415,'Appendix 3 Rules'!$A$2:$A$17))))+(IF(AC415="",0,INDEX('Appendix 3 Rules'!$L$2:$L$18,MATCH(F415,'Appendix 3 Rules'!$A$2:$A$17))))+(IF(AE415="",0,INDEX('Appendix 3 Rules'!$M$2:$M$18,MATCH(F415,'Appendix 3 Rules'!$A$2:$A$17))))+(IF(AG415="",0,INDEX('Appendix 3 Rules'!$N$2:$N$18,MATCH(F415,'Appendix 3 Rules'!$A$2:$A$17))))+(IF(F415="gc1",VLOOKUP(F415,'Appendix 3 Rules'!$A$1:$O$34,15)))+(IF(F415="gc2",VLOOKUP(F415,'Appendix 3 Rules'!$A$1:$O$34,15)))+(IF(F415="gc3",VLOOKUP(F415,'Appendix 3 Rules'!$A$1:$O$34,15)))+(IF(F415="gr1",VLOOKUP(F415,'Appendix 3 Rules'!$A$1:$O$34,15)))+(IF(F415="gr2",VLOOKUP(F415,'Appendix 3 Rules'!$A$1:$O$34,15)))+(IF(F415="gr3",VLOOKUP(F415,'Appendix 3 Rules'!$A$1:$O$34,15)))+(IF(F415="h1",VLOOKUP(F415,'Appendix 3 Rules'!$A$1:$O$34,15)))+(IF(F415="h2",VLOOKUP(F415,'Appendix 3 Rules'!$A$1:$O$34,15)))+(IF(F415="h3",VLOOKUP(F415,'Appendix 3 Rules'!$A$1:$O$34,15)))+(IF(F415="i1",VLOOKUP(F415,'Appendix 3 Rules'!$A$1:$O$34,15)))+(IF(F415="i2",VLOOKUP(F415,'Appendix 3 Rules'!$A$1:$O$34,15)))+(IF(F415="j1",VLOOKUP(F415,'Appendix 3 Rules'!$A$1:$O$34,15)))+(IF(F415="j2",VLOOKUP(F415,'Appendix 3 Rules'!$A$1:$O$34,15)))+(IF(F415="k",VLOOKUP(F415,'Appendix 3 Rules'!$A$1:$O$34,15)))+(IF(F415="l1",VLOOKUP(F415,'Appendix 3 Rules'!$A$1:$O$34,15)))+(IF(F415="l2",VLOOKUP(F415,'Appendix 3 Rules'!$A$1:$O$34,15)))+(IF(F415="m1",VLOOKUP(F415,'Appendix 3 Rules'!$A$1:$O$34,15)))+(IF(F415="m2",VLOOKUP(F415,'Appendix 3 Rules'!$A$1:$O$34,15)))+(IF(F415="m3",VLOOKUP(F415,'Appendix 3 Rules'!$A$1:$O$34,15)))+(IF(F415="n",VLOOKUP(F415,'Appendix 3 Rules'!$A$1:$O$34,15)))+(IF(F415="o",VLOOKUP(F415,'Appendix 3 Rules'!$A$1:$O$34,15)))+(IF(F415="p",VLOOKUP(F415,'Appendix 3 Rules'!$A$1:$O$34,15)))+(IF(F415="q",VLOOKUP(F415,'Appendix 3 Rules'!$A$1:$O$34,15)))+(IF(F415="r",VLOOKUP(F415,'Appendix 3 Rules'!$A$1:$O$34,15)))+(IF(F415="s",VLOOKUP(F415,'Appendix 3 Rules'!$A$1:$O$34,15)))+(IF(F415="t",VLOOKUP(F415,'Appendix 3 Rules'!$A$1:$O$34,15)))+(IF(F415="u",VLOOKUP(F415,'Appendix 3 Rules'!$A$1:$O$34,15))))</f>
        <v/>
      </c>
      <c r="H415" s="61" t="str">
        <f>IF(F415="","",IF(OR(F415="d",F415="e",F415="gc1",F415="gc2",F415="gc3",F415="gr1",F415="gr2",F415="gr3",F415="h1",F415="h2",F415="h3",F415="i1",F415="i2",F415="j1",F415="j2",F415="k",F415="l1",F415="l2",F415="m1",F415="m2",F415="m3",F415="n",F415="o",F415="p",F415="q",F415="r",F415="s",F415="t",F415="u",F415="f"),MIN(G415,VLOOKUP(F415,'Appx 3 (Mass) Rules'!$A$1:$D$150,4,0)),MIN(G415,VLOOKUP(F415,'Appx 3 (Mass) Rules'!$A$1:$D$150,4,0),SUMPRODUCT(IF(I415="",0,INDEX('Appendix 3 Rules'!$B$2:$B$18,MATCH(F415,'Appendix 3 Rules'!$A$2:$A$17))))+(IF(K415="",0,INDEX('Appendix 3 Rules'!$C$2:$C$18,MATCH(F415,'Appendix 3 Rules'!$A$2:$A$17))))+(IF(M415="",0,INDEX('Appendix 3 Rules'!$D$2:$D$18,MATCH(F415,'Appendix 3 Rules'!$A$2:$A$17))))+(IF(O415="",0,INDEX('Appendix 3 Rules'!$E$2:$E$18,MATCH(F415,'Appendix 3 Rules'!$A$2:$A$17))))+(IF(Q415="",0,INDEX('Appendix 3 Rules'!$F$2:$F$18,MATCH(F415,'Appendix 3 Rules'!$A$2:$A$17))))+(IF(S415="",0,INDEX('Appendix 3 Rules'!$G$2:$G$18,MATCH(F415,'Appendix 3 Rules'!$A$2:$A$17))))+(IF(U415="",0,INDEX('Appendix 3 Rules'!$H$2:$H$18,MATCH(F415,'Appendix 3 Rules'!$A$2:$A$17))))+(IF(W415="",0,INDEX('Appendix 3 Rules'!$I$2:$I$18,MATCH(F415,'Appendix 3 Rules'!$A$2:$A$17))))+(IF(Y415="",0,INDEX('Appendix 3 Rules'!$J$2:$J$18,MATCH(F415,'Appendix 3 Rules'!$A$2:$A$17))))+(IF(AA415="",0,INDEX('Appendix 3 Rules'!$K$2:$K$18,MATCH(F415,'Appendix 3 Rules'!$A$2:$A$17))))+(IF(AC415="",0,INDEX('Appendix 3 Rules'!$L$2:$L$18,MATCH(F415,'Appendix 3 Rules'!$A$2:$A$17))))+(IF(AE415="",0,INDEX('Appendix 3 Rules'!$M$2:$M$18,MATCH(F415,'Appendix 3 Rules'!$A$2:$A$17))))+(IF(AG415="",0,INDEX('Appendix 3 Rules'!$N$2:$N$18,MATCH(F415,'Appendix 3 Rules'!$A$2:$A$17))))+(IF(F415="gc1",VLOOKUP(F415,'Appendix 3 Rules'!$A$1:$O$34,15)))+(IF(F415="gc2",VLOOKUP(F415,'Appendix 3 Rules'!$A$1:$O$34,15)))+(IF(F415="gc3",VLOOKUP(F415,'Appendix 3 Rules'!$A$1:$O$34,15)))+(IF(F415="gr1",VLOOKUP(F415,'Appendix 3 Rules'!$A$1:$O$34,15)))+(IF(F415="gr2",VLOOKUP(F415,'Appendix 3 Rules'!$A$1:$O$34,15)))+(IF(F415="gr3",VLOOKUP(F415,'Appendix 3 Rules'!$A$1:$O$34,15)))+(IF(F415="h1",VLOOKUP(F415,'Appendix 3 Rules'!$A$1:$O$34,15)))+(IF(F415="h2",VLOOKUP(F415,'Appendix 3 Rules'!$A$1:$O$34,15)))+(IF(F415="h3",VLOOKUP(F415,'Appendix 3 Rules'!$A$1:$O$34,15)))+(IF(F415="i1",VLOOKUP(F415,'Appendix 3 Rules'!$A$1:$O$34,15)))+(IF(F415="i2",VLOOKUP(F415,'Appendix 3 Rules'!$A$1:$O$34,15)))+(IF(F415="j1",VLOOKUP(F415,'Appendix 3 Rules'!$A$1:$O$34,15)))+(IF(F415="j2",VLOOKUP(F415,'Appendix 3 Rules'!$A$1:$O$34,15)))+(IF(F415="k",VLOOKUP(F415,'Appendix 3 Rules'!$A$1:$O$34,15)))+(IF(F415="l1",VLOOKUP(F415,'Appendix 3 Rules'!$A$1:$O$34,15)))+(IF(F415="l2",VLOOKUP(F415,'Appendix 3 Rules'!$A$1:$O$34,15)))+(IF(F415="m1",VLOOKUP(F415,'Appendix 3 Rules'!$A$1:$O$34,15)))+(IF(F415="m2",VLOOKUP(F415,'Appendix 3 Rules'!$A$1:$O$34,15)))+(IF(F415="m3",VLOOKUP(F415,'Appendix 3 Rules'!$A$1:$O$34,15)))+(IF(F415="n",VLOOKUP(F415,'Appendix 3 Rules'!$A$1:$O$34,15)))+(IF(F415="o",VLOOKUP(F415,'Appendix 3 Rules'!$A$1:$O$34,15)))+(IF(F415="p",VLOOKUP(F415,'Appendix 3 Rules'!$A$1:$O$34,15)))+(IF(F415="q",VLOOKUP(F415,'Appendix 3 Rules'!$A$1:$O$34,15)))+(IF(F415="r",VLOOKUP(F415,'Appendix 3 Rules'!$A$1:$O$34,15)))+(IF(F415="s",VLOOKUP(F415,'Appendix 3 Rules'!$A$1:$O$34,15)))+(IF(F415="t",VLOOKUP(F415,'Appendix 3 Rules'!$A$1:$O$34,15)))+(IF(F415="u",VLOOKUP(F415,'Appendix 3 Rules'!$A$1:$O$34,15))))))</f>
        <v/>
      </c>
      <c r="I415" s="12"/>
      <c r="J415" s="13"/>
      <c r="K415" s="12"/>
      <c r="L415" s="13"/>
      <c r="M415" s="12"/>
      <c r="N415" s="13"/>
      <c r="O415" s="12"/>
      <c r="P415" s="13"/>
      <c r="Q415" s="12"/>
      <c r="R415" s="13"/>
      <c r="S415" s="12"/>
      <c r="T415" s="13"/>
      <c r="U415" s="12"/>
      <c r="V415" s="13"/>
      <c r="W415" s="12"/>
      <c r="X415" s="13"/>
      <c r="Y415" s="12"/>
      <c r="Z415" s="13"/>
      <c r="AA415" s="12"/>
      <c r="AB415" s="13"/>
      <c r="AC415" s="8"/>
      <c r="AD415" s="13"/>
      <c r="AE415" s="8"/>
      <c r="AF415" s="13"/>
      <c r="AG415" s="8"/>
      <c r="AH415" s="13"/>
      <c r="AI415" s="13"/>
      <c r="AJ415" s="13"/>
      <c r="AK415" s="13"/>
      <c r="AL415" s="13"/>
      <c r="AM415" s="13" t="str">
        <f>IF(OR(AE415&lt;&gt;"",AG415&lt;&gt;""),"",IF(AND(F415&lt;&gt;"f",M415&lt;&gt;""),VLOOKUP(F415,'Appendix 3 Rules'!$A$1:$O$34,4,0),""))</f>
        <v/>
      </c>
      <c r="AN415" s="13" t="str">
        <f>IF(Q415="","",VLOOKUP(F415,'Appendix 3 Rules'!$A$1:$N$34,6,FALSE))</f>
        <v/>
      </c>
      <c r="AO415" s="13" t="str">
        <f>IF(AND(F415="f",U415&lt;&gt;""),VLOOKUP(F415,'Appendix 3 Rules'!$A$1:$N$34,8,FALSE),"")</f>
        <v/>
      </c>
    </row>
    <row r="416" spans="1:41" ht="18" customHeight="1" x14ac:dyDescent="0.2">
      <c r="A416" s="66"/>
      <c r="B416" s="70"/>
      <c r="C416" s="9"/>
      <c r="D416" s="10"/>
      <c r="E416" s="9"/>
      <c r="F416" s="8"/>
      <c r="G416" s="20" t="str">
        <f>IF(F416="","",SUMPRODUCT(IF(I416="",0,INDEX('Appendix 3 Rules'!$B$2:$B$18,MATCH(F416,'Appendix 3 Rules'!$A$2:$A$17))))+(IF(K416="",0,INDEX('Appendix 3 Rules'!$C$2:$C$18,MATCH(F416,'Appendix 3 Rules'!$A$2:$A$17))))+(IF(M416="",0,INDEX('Appendix 3 Rules'!$D$2:$D$18,MATCH(F416,'Appendix 3 Rules'!$A$2:$A$17))))+(IF(O416="",0,INDEX('Appendix 3 Rules'!$E$2:$E$18,MATCH(F416,'Appendix 3 Rules'!$A$2:$A$17))))+(IF(Q416="",0,INDEX('Appendix 3 Rules'!$F$2:$F$18,MATCH(F416,'Appendix 3 Rules'!$A$2:$A$17))))+(IF(S416="",0,INDEX('Appendix 3 Rules'!$G$2:$G$18,MATCH(F416,'Appendix 3 Rules'!$A$2:$A$17))))+(IF(U416="",0,INDEX('Appendix 3 Rules'!$H$2:$H$18,MATCH(F416,'Appendix 3 Rules'!$A$2:$A$17))))+(IF(W416="",0,INDEX('Appendix 3 Rules'!$I$2:$I$18,MATCH(F416,'Appendix 3 Rules'!$A$2:$A$17))))+(IF(Y416="",0,INDEX('Appendix 3 Rules'!$J$2:$J$18,MATCH(F416,'Appendix 3 Rules'!$A$2:$A$17))))+(IF(AA416="",0,INDEX('Appendix 3 Rules'!$K$2:$K$18,MATCH(F416,'Appendix 3 Rules'!$A$2:$A$17))))+(IF(AC416="",0,INDEX('Appendix 3 Rules'!$L$2:$L$18,MATCH(F416,'Appendix 3 Rules'!$A$2:$A$17))))+(IF(AE416="",0,INDEX('Appendix 3 Rules'!$M$2:$M$18,MATCH(F416,'Appendix 3 Rules'!$A$2:$A$17))))+(IF(AG416="",0,INDEX('Appendix 3 Rules'!$N$2:$N$18,MATCH(F416,'Appendix 3 Rules'!$A$2:$A$17))))+(IF(F416="gc1",VLOOKUP(F416,'Appendix 3 Rules'!$A$1:$O$34,15)))+(IF(F416="gc2",VLOOKUP(F416,'Appendix 3 Rules'!$A$1:$O$34,15)))+(IF(F416="gc3",VLOOKUP(F416,'Appendix 3 Rules'!$A$1:$O$34,15)))+(IF(F416="gr1",VLOOKUP(F416,'Appendix 3 Rules'!$A$1:$O$34,15)))+(IF(F416="gr2",VLOOKUP(F416,'Appendix 3 Rules'!$A$1:$O$34,15)))+(IF(F416="gr3",VLOOKUP(F416,'Appendix 3 Rules'!$A$1:$O$34,15)))+(IF(F416="h1",VLOOKUP(F416,'Appendix 3 Rules'!$A$1:$O$34,15)))+(IF(F416="h2",VLOOKUP(F416,'Appendix 3 Rules'!$A$1:$O$34,15)))+(IF(F416="h3",VLOOKUP(F416,'Appendix 3 Rules'!$A$1:$O$34,15)))+(IF(F416="i1",VLOOKUP(F416,'Appendix 3 Rules'!$A$1:$O$34,15)))+(IF(F416="i2",VLOOKUP(F416,'Appendix 3 Rules'!$A$1:$O$34,15)))+(IF(F416="j1",VLOOKUP(F416,'Appendix 3 Rules'!$A$1:$O$34,15)))+(IF(F416="j2",VLOOKUP(F416,'Appendix 3 Rules'!$A$1:$O$34,15)))+(IF(F416="k",VLOOKUP(F416,'Appendix 3 Rules'!$A$1:$O$34,15)))+(IF(F416="l1",VLOOKUP(F416,'Appendix 3 Rules'!$A$1:$O$34,15)))+(IF(F416="l2",VLOOKUP(F416,'Appendix 3 Rules'!$A$1:$O$34,15)))+(IF(F416="m1",VLOOKUP(F416,'Appendix 3 Rules'!$A$1:$O$34,15)))+(IF(F416="m2",VLOOKUP(F416,'Appendix 3 Rules'!$A$1:$O$34,15)))+(IF(F416="m3",VLOOKUP(F416,'Appendix 3 Rules'!$A$1:$O$34,15)))+(IF(F416="n",VLOOKUP(F416,'Appendix 3 Rules'!$A$1:$O$34,15)))+(IF(F416="o",VLOOKUP(F416,'Appendix 3 Rules'!$A$1:$O$34,15)))+(IF(F416="p",VLOOKUP(F416,'Appendix 3 Rules'!$A$1:$O$34,15)))+(IF(F416="q",VLOOKUP(F416,'Appendix 3 Rules'!$A$1:$O$34,15)))+(IF(F416="r",VLOOKUP(F416,'Appendix 3 Rules'!$A$1:$O$34,15)))+(IF(F416="s",VLOOKUP(F416,'Appendix 3 Rules'!$A$1:$O$34,15)))+(IF(F416="t",VLOOKUP(F416,'Appendix 3 Rules'!$A$1:$O$34,15)))+(IF(F416="u",VLOOKUP(F416,'Appendix 3 Rules'!$A$1:$O$34,15))))</f>
        <v/>
      </c>
      <c r="H416" s="61" t="str">
        <f>IF(F416="","",IF(OR(F416="d",F416="e",F416="gc1",F416="gc2",F416="gc3",F416="gr1",F416="gr2",F416="gr3",F416="h1",F416="h2",F416="h3",F416="i1",F416="i2",F416="j1",F416="j2",F416="k",F416="l1",F416="l2",F416="m1",F416="m2",F416="m3",F416="n",F416="o",F416="p",F416="q",F416="r",F416="s",F416="t",F416="u",F416="f"),MIN(G416,VLOOKUP(F416,'Appx 3 (Mass) Rules'!$A$1:$D$150,4,0)),MIN(G416,VLOOKUP(F416,'Appx 3 (Mass) Rules'!$A$1:$D$150,4,0),SUMPRODUCT(IF(I416="",0,INDEX('Appendix 3 Rules'!$B$2:$B$18,MATCH(F416,'Appendix 3 Rules'!$A$2:$A$17))))+(IF(K416="",0,INDEX('Appendix 3 Rules'!$C$2:$C$18,MATCH(F416,'Appendix 3 Rules'!$A$2:$A$17))))+(IF(M416="",0,INDEX('Appendix 3 Rules'!$D$2:$D$18,MATCH(F416,'Appendix 3 Rules'!$A$2:$A$17))))+(IF(O416="",0,INDEX('Appendix 3 Rules'!$E$2:$E$18,MATCH(F416,'Appendix 3 Rules'!$A$2:$A$17))))+(IF(Q416="",0,INDEX('Appendix 3 Rules'!$F$2:$F$18,MATCH(F416,'Appendix 3 Rules'!$A$2:$A$17))))+(IF(S416="",0,INDEX('Appendix 3 Rules'!$G$2:$G$18,MATCH(F416,'Appendix 3 Rules'!$A$2:$A$17))))+(IF(U416="",0,INDEX('Appendix 3 Rules'!$H$2:$H$18,MATCH(F416,'Appendix 3 Rules'!$A$2:$A$17))))+(IF(W416="",0,INDEX('Appendix 3 Rules'!$I$2:$I$18,MATCH(F416,'Appendix 3 Rules'!$A$2:$A$17))))+(IF(Y416="",0,INDEX('Appendix 3 Rules'!$J$2:$J$18,MATCH(F416,'Appendix 3 Rules'!$A$2:$A$17))))+(IF(AA416="",0,INDEX('Appendix 3 Rules'!$K$2:$K$18,MATCH(F416,'Appendix 3 Rules'!$A$2:$A$17))))+(IF(AC416="",0,INDEX('Appendix 3 Rules'!$L$2:$L$18,MATCH(F416,'Appendix 3 Rules'!$A$2:$A$17))))+(IF(AE416="",0,INDEX('Appendix 3 Rules'!$M$2:$M$18,MATCH(F416,'Appendix 3 Rules'!$A$2:$A$17))))+(IF(AG416="",0,INDEX('Appendix 3 Rules'!$N$2:$N$18,MATCH(F416,'Appendix 3 Rules'!$A$2:$A$17))))+(IF(F416="gc1",VLOOKUP(F416,'Appendix 3 Rules'!$A$1:$O$34,15)))+(IF(F416="gc2",VLOOKUP(F416,'Appendix 3 Rules'!$A$1:$O$34,15)))+(IF(F416="gc3",VLOOKUP(F416,'Appendix 3 Rules'!$A$1:$O$34,15)))+(IF(F416="gr1",VLOOKUP(F416,'Appendix 3 Rules'!$A$1:$O$34,15)))+(IF(F416="gr2",VLOOKUP(F416,'Appendix 3 Rules'!$A$1:$O$34,15)))+(IF(F416="gr3",VLOOKUP(F416,'Appendix 3 Rules'!$A$1:$O$34,15)))+(IF(F416="h1",VLOOKUP(F416,'Appendix 3 Rules'!$A$1:$O$34,15)))+(IF(F416="h2",VLOOKUP(F416,'Appendix 3 Rules'!$A$1:$O$34,15)))+(IF(F416="h3",VLOOKUP(F416,'Appendix 3 Rules'!$A$1:$O$34,15)))+(IF(F416="i1",VLOOKUP(F416,'Appendix 3 Rules'!$A$1:$O$34,15)))+(IF(F416="i2",VLOOKUP(F416,'Appendix 3 Rules'!$A$1:$O$34,15)))+(IF(F416="j1",VLOOKUP(F416,'Appendix 3 Rules'!$A$1:$O$34,15)))+(IF(F416="j2",VLOOKUP(F416,'Appendix 3 Rules'!$A$1:$O$34,15)))+(IF(F416="k",VLOOKUP(F416,'Appendix 3 Rules'!$A$1:$O$34,15)))+(IF(F416="l1",VLOOKUP(F416,'Appendix 3 Rules'!$A$1:$O$34,15)))+(IF(F416="l2",VLOOKUP(F416,'Appendix 3 Rules'!$A$1:$O$34,15)))+(IF(F416="m1",VLOOKUP(F416,'Appendix 3 Rules'!$A$1:$O$34,15)))+(IF(F416="m2",VLOOKUP(F416,'Appendix 3 Rules'!$A$1:$O$34,15)))+(IF(F416="m3",VLOOKUP(F416,'Appendix 3 Rules'!$A$1:$O$34,15)))+(IF(F416="n",VLOOKUP(F416,'Appendix 3 Rules'!$A$1:$O$34,15)))+(IF(F416="o",VLOOKUP(F416,'Appendix 3 Rules'!$A$1:$O$34,15)))+(IF(F416="p",VLOOKUP(F416,'Appendix 3 Rules'!$A$1:$O$34,15)))+(IF(F416="q",VLOOKUP(F416,'Appendix 3 Rules'!$A$1:$O$34,15)))+(IF(F416="r",VLOOKUP(F416,'Appendix 3 Rules'!$A$1:$O$34,15)))+(IF(F416="s",VLOOKUP(F416,'Appendix 3 Rules'!$A$1:$O$34,15)))+(IF(F416="t",VLOOKUP(F416,'Appendix 3 Rules'!$A$1:$O$34,15)))+(IF(F416="u",VLOOKUP(F416,'Appendix 3 Rules'!$A$1:$O$34,15))))))</f>
        <v/>
      </c>
      <c r="I416" s="11"/>
      <c r="J416" s="14"/>
      <c r="K416" s="11"/>
      <c r="L416" s="14"/>
      <c r="M416" s="11"/>
      <c r="N416" s="14"/>
      <c r="O416" s="11"/>
      <c r="P416" s="14"/>
      <c r="Q416" s="11"/>
      <c r="R416" s="14"/>
      <c r="S416" s="68"/>
      <c r="T416" s="14"/>
      <c r="U416" s="11"/>
      <c r="V416" s="14"/>
      <c r="W416" s="11"/>
      <c r="X416" s="14"/>
      <c r="Y416" s="69"/>
      <c r="Z416" s="14"/>
      <c r="AA416" s="69"/>
      <c r="AB416" s="14"/>
      <c r="AC416" s="8"/>
      <c r="AD416" s="13"/>
      <c r="AE416" s="8"/>
      <c r="AF416" s="13"/>
      <c r="AG416" s="8"/>
      <c r="AH416" s="13"/>
      <c r="AI416" s="13"/>
      <c r="AJ416" s="13"/>
      <c r="AK416" s="13"/>
      <c r="AL416" s="13"/>
      <c r="AM416" s="13" t="str">
        <f>IF(OR(AE416&lt;&gt;"",AG416&lt;&gt;""),"",IF(AND(F416&lt;&gt;"f",M416&lt;&gt;""),VLOOKUP(F416,'Appendix 3 Rules'!$A$1:$O$34,4,0),""))</f>
        <v/>
      </c>
      <c r="AN416" s="13" t="str">
        <f>IF(Q416="","",VLOOKUP(F416,'Appendix 3 Rules'!$A$1:$N$34,6,FALSE))</f>
        <v/>
      </c>
      <c r="AO416" s="13" t="str">
        <f>IF(AND(F416="f",U416&lt;&gt;""),VLOOKUP(F416,'Appendix 3 Rules'!$A$1:$N$34,8,FALSE),"")</f>
        <v/>
      </c>
    </row>
    <row r="417" spans="1:41" ht="18" customHeight="1" x14ac:dyDescent="0.2">
      <c r="B417" s="70"/>
      <c r="C417" s="9"/>
      <c r="D417" s="10"/>
      <c r="E417" s="9"/>
      <c r="F417" s="8"/>
      <c r="G417" s="20" t="str">
        <f>IF(F417="","",SUMPRODUCT(IF(I417="",0,INDEX('Appendix 3 Rules'!$B$2:$B$18,MATCH(F417,'Appendix 3 Rules'!$A$2:$A$17))))+(IF(K417="",0,INDEX('Appendix 3 Rules'!$C$2:$C$18,MATCH(F417,'Appendix 3 Rules'!$A$2:$A$17))))+(IF(M417="",0,INDEX('Appendix 3 Rules'!$D$2:$D$18,MATCH(F417,'Appendix 3 Rules'!$A$2:$A$17))))+(IF(O417="",0,INDEX('Appendix 3 Rules'!$E$2:$E$18,MATCH(F417,'Appendix 3 Rules'!$A$2:$A$17))))+(IF(Q417="",0,INDEX('Appendix 3 Rules'!$F$2:$F$18,MATCH(F417,'Appendix 3 Rules'!$A$2:$A$17))))+(IF(S417="",0,INDEX('Appendix 3 Rules'!$G$2:$G$18,MATCH(F417,'Appendix 3 Rules'!$A$2:$A$17))))+(IF(U417="",0,INDEX('Appendix 3 Rules'!$H$2:$H$18,MATCH(F417,'Appendix 3 Rules'!$A$2:$A$17))))+(IF(W417="",0,INDEX('Appendix 3 Rules'!$I$2:$I$18,MATCH(F417,'Appendix 3 Rules'!$A$2:$A$17))))+(IF(Y417="",0,INDEX('Appendix 3 Rules'!$J$2:$J$18,MATCH(F417,'Appendix 3 Rules'!$A$2:$A$17))))+(IF(AA417="",0,INDEX('Appendix 3 Rules'!$K$2:$K$18,MATCH(F417,'Appendix 3 Rules'!$A$2:$A$17))))+(IF(AC417="",0,INDEX('Appendix 3 Rules'!$L$2:$L$18,MATCH(F417,'Appendix 3 Rules'!$A$2:$A$17))))+(IF(AE417="",0,INDEX('Appendix 3 Rules'!$M$2:$M$18,MATCH(F417,'Appendix 3 Rules'!$A$2:$A$17))))+(IF(AG417="",0,INDEX('Appendix 3 Rules'!$N$2:$N$18,MATCH(F417,'Appendix 3 Rules'!$A$2:$A$17))))+(IF(F417="gc1",VLOOKUP(F417,'Appendix 3 Rules'!$A$1:$O$34,15)))+(IF(F417="gc2",VLOOKUP(F417,'Appendix 3 Rules'!$A$1:$O$34,15)))+(IF(F417="gc3",VLOOKUP(F417,'Appendix 3 Rules'!$A$1:$O$34,15)))+(IF(F417="gr1",VLOOKUP(F417,'Appendix 3 Rules'!$A$1:$O$34,15)))+(IF(F417="gr2",VLOOKUP(F417,'Appendix 3 Rules'!$A$1:$O$34,15)))+(IF(F417="gr3",VLOOKUP(F417,'Appendix 3 Rules'!$A$1:$O$34,15)))+(IF(F417="h1",VLOOKUP(F417,'Appendix 3 Rules'!$A$1:$O$34,15)))+(IF(F417="h2",VLOOKUP(F417,'Appendix 3 Rules'!$A$1:$O$34,15)))+(IF(F417="h3",VLOOKUP(F417,'Appendix 3 Rules'!$A$1:$O$34,15)))+(IF(F417="i1",VLOOKUP(F417,'Appendix 3 Rules'!$A$1:$O$34,15)))+(IF(F417="i2",VLOOKUP(F417,'Appendix 3 Rules'!$A$1:$O$34,15)))+(IF(F417="j1",VLOOKUP(F417,'Appendix 3 Rules'!$A$1:$O$34,15)))+(IF(F417="j2",VLOOKUP(F417,'Appendix 3 Rules'!$A$1:$O$34,15)))+(IF(F417="k",VLOOKUP(F417,'Appendix 3 Rules'!$A$1:$O$34,15)))+(IF(F417="l1",VLOOKUP(F417,'Appendix 3 Rules'!$A$1:$O$34,15)))+(IF(F417="l2",VLOOKUP(F417,'Appendix 3 Rules'!$A$1:$O$34,15)))+(IF(F417="m1",VLOOKUP(F417,'Appendix 3 Rules'!$A$1:$O$34,15)))+(IF(F417="m2",VLOOKUP(F417,'Appendix 3 Rules'!$A$1:$O$34,15)))+(IF(F417="m3",VLOOKUP(F417,'Appendix 3 Rules'!$A$1:$O$34,15)))+(IF(F417="n",VLOOKUP(F417,'Appendix 3 Rules'!$A$1:$O$34,15)))+(IF(F417="o",VLOOKUP(F417,'Appendix 3 Rules'!$A$1:$O$34,15)))+(IF(F417="p",VLOOKUP(F417,'Appendix 3 Rules'!$A$1:$O$34,15)))+(IF(F417="q",VLOOKUP(F417,'Appendix 3 Rules'!$A$1:$O$34,15)))+(IF(F417="r",VLOOKUP(F417,'Appendix 3 Rules'!$A$1:$O$34,15)))+(IF(F417="s",VLOOKUP(F417,'Appendix 3 Rules'!$A$1:$O$34,15)))+(IF(F417="t",VLOOKUP(F417,'Appendix 3 Rules'!$A$1:$O$34,15)))+(IF(F417="u",VLOOKUP(F417,'Appendix 3 Rules'!$A$1:$O$34,15))))</f>
        <v/>
      </c>
      <c r="H417" s="61" t="str">
        <f>IF(F417="","",IF(OR(F417="d",F417="e",F417="gc1",F417="gc2",F417="gc3",F417="gr1",F417="gr2",F417="gr3",F417="h1",F417="h2",F417="h3",F417="i1",F417="i2",F417="j1",F417="j2",F417="k",F417="l1",F417="l2",F417="m1",F417="m2",F417="m3",F417="n",F417="o",F417="p",F417="q",F417="r",F417="s",F417="t",F417="u",F417="f"),MIN(G417,VLOOKUP(F417,'Appx 3 (Mass) Rules'!$A$1:$D$150,4,0)),MIN(G417,VLOOKUP(F417,'Appx 3 (Mass) Rules'!$A$1:$D$150,4,0),SUMPRODUCT(IF(I417="",0,INDEX('Appendix 3 Rules'!$B$2:$B$18,MATCH(F417,'Appendix 3 Rules'!$A$2:$A$17))))+(IF(K417="",0,INDEX('Appendix 3 Rules'!$C$2:$C$18,MATCH(F417,'Appendix 3 Rules'!$A$2:$A$17))))+(IF(M417="",0,INDEX('Appendix 3 Rules'!$D$2:$D$18,MATCH(F417,'Appendix 3 Rules'!$A$2:$A$17))))+(IF(O417="",0,INDEX('Appendix 3 Rules'!$E$2:$E$18,MATCH(F417,'Appendix 3 Rules'!$A$2:$A$17))))+(IF(Q417="",0,INDEX('Appendix 3 Rules'!$F$2:$F$18,MATCH(F417,'Appendix 3 Rules'!$A$2:$A$17))))+(IF(S417="",0,INDEX('Appendix 3 Rules'!$G$2:$G$18,MATCH(F417,'Appendix 3 Rules'!$A$2:$A$17))))+(IF(U417="",0,INDEX('Appendix 3 Rules'!$H$2:$H$18,MATCH(F417,'Appendix 3 Rules'!$A$2:$A$17))))+(IF(W417="",0,INDEX('Appendix 3 Rules'!$I$2:$I$18,MATCH(F417,'Appendix 3 Rules'!$A$2:$A$17))))+(IF(Y417="",0,INDEX('Appendix 3 Rules'!$J$2:$J$18,MATCH(F417,'Appendix 3 Rules'!$A$2:$A$17))))+(IF(AA417="",0,INDEX('Appendix 3 Rules'!$K$2:$K$18,MATCH(F417,'Appendix 3 Rules'!$A$2:$A$17))))+(IF(AC417="",0,INDEX('Appendix 3 Rules'!$L$2:$L$18,MATCH(F417,'Appendix 3 Rules'!$A$2:$A$17))))+(IF(AE417="",0,INDEX('Appendix 3 Rules'!$M$2:$M$18,MATCH(F417,'Appendix 3 Rules'!$A$2:$A$17))))+(IF(AG417="",0,INDEX('Appendix 3 Rules'!$N$2:$N$18,MATCH(F417,'Appendix 3 Rules'!$A$2:$A$17))))+(IF(F417="gc1",VLOOKUP(F417,'Appendix 3 Rules'!$A$1:$O$34,15)))+(IF(F417="gc2",VLOOKUP(F417,'Appendix 3 Rules'!$A$1:$O$34,15)))+(IF(F417="gc3",VLOOKUP(F417,'Appendix 3 Rules'!$A$1:$O$34,15)))+(IF(F417="gr1",VLOOKUP(F417,'Appendix 3 Rules'!$A$1:$O$34,15)))+(IF(F417="gr2",VLOOKUP(F417,'Appendix 3 Rules'!$A$1:$O$34,15)))+(IF(F417="gr3",VLOOKUP(F417,'Appendix 3 Rules'!$A$1:$O$34,15)))+(IF(F417="h1",VLOOKUP(F417,'Appendix 3 Rules'!$A$1:$O$34,15)))+(IF(F417="h2",VLOOKUP(F417,'Appendix 3 Rules'!$A$1:$O$34,15)))+(IF(F417="h3",VLOOKUP(F417,'Appendix 3 Rules'!$A$1:$O$34,15)))+(IF(F417="i1",VLOOKUP(F417,'Appendix 3 Rules'!$A$1:$O$34,15)))+(IF(F417="i2",VLOOKUP(F417,'Appendix 3 Rules'!$A$1:$O$34,15)))+(IF(F417="j1",VLOOKUP(F417,'Appendix 3 Rules'!$A$1:$O$34,15)))+(IF(F417="j2",VLOOKUP(F417,'Appendix 3 Rules'!$A$1:$O$34,15)))+(IF(F417="k",VLOOKUP(F417,'Appendix 3 Rules'!$A$1:$O$34,15)))+(IF(F417="l1",VLOOKUP(F417,'Appendix 3 Rules'!$A$1:$O$34,15)))+(IF(F417="l2",VLOOKUP(F417,'Appendix 3 Rules'!$A$1:$O$34,15)))+(IF(F417="m1",VLOOKUP(F417,'Appendix 3 Rules'!$A$1:$O$34,15)))+(IF(F417="m2",VLOOKUP(F417,'Appendix 3 Rules'!$A$1:$O$34,15)))+(IF(F417="m3",VLOOKUP(F417,'Appendix 3 Rules'!$A$1:$O$34,15)))+(IF(F417="n",VLOOKUP(F417,'Appendix 3 Rules'!$A$1:$O$34,15)))+(IF(F417="o",VLOOKUP(F417,'Appendix 3 Rules'!$A$1:$O$34,15)))+(IF(F417="p",VLOOKUP(F417,'Appendix 3 Rules'!$A$1:$O$34,15)))+(IF(F417="q",VLOOKUP(F417,'Appendix 3 Rules'!$A$1:$O$34,15)))+(IF(F417="r",VLOOKUP(F417,'Appendix 3 Rules'!$A$1:$O$34,15)))+(IF(F417="s",VLOOKUP(F417,'Appendix 3 Rules'!$A$1:$O$34,15)))+(IF(F417="t",VLOOKUP(F417,'Appendix 3 Rules'!$A$1:$O$34,15)))+(IF(F417="u",VLOOKUP(F417,'Appendix 3 Rules'!$A$1:$O$34,15))))))</f>
        <v/>
      </c>
      <c r="I417" s="12"/>
      <c r="J417" s="13"/>
      <c r="K417" s="12"/>
      <c r="L417" s="13"/>
      <c r="M417" s="12"/>
      <c r="N417" s="13"/>
      <c r="O417" s="12"/>
      <c r="P417" s="13"/>
      <c r="Q417" s="12"/>
      <c r="R417" s="13"/>
      <c r="S417" s="12"/>
      <c r="T417" s="13"/>
      <c r="U417" s="12"/>
      <c r="V417" s="13"/>
      <c r="W417" s="12"/>
      <c r="X417" s="13"/>
      <c r="Y417" s="12"/>
      <c r="Z417" s="13"/>
      <c r="AA417" s="12"/>
      <c r="AB417" s="13"/>
      <c r="AC417" s="8"/>
      <c r="AD417" s="13"/>
      <c r="AE417" s="8"/>
      <c r="AF417" s="13"/>
      <c r="AG417" s="8"/>
      <c r="AH417" s="13"/>
      <c r="AI417" s="13"/>
      <c r="AJ417" s="13"/>
      <c r="AK417" s="13"/>
      <c r="AL417" s="13"/>
      <c r="AM417" s="13" t="str">
        <f>IF(OR(AE417&lt;&gt;"",AG417&lt;&gt;""),"",IF(AND(F417&lt;&gt;"f",M417&lt;&gt;""),VLOOKUP(F417,'Appendix 3 Rules'!$A$1:$O$34,4,0),""))</f>
        <v/>
      </c>
      <c r="AN417" s="13" t="str">
        <f>IF(Q417="","",VLOOKUP(F417,'Appendix 3 Rules'!$A$1:$N$34,6,FALSE))</f>
        <v/>
      </c>
      <c r="AO417" s="13" t="str">
        <f>IF(AND(F417="f",U417&lt;&gt;""),VLOOKUP(F417,'Appendix 3 Rules'!$A$1:$N$34,8,FALSE),"")</f>
        <v/>
      </c>
    </row>
    <row r="418" spans="1:41" ht="18" customHeight="1" x14ac:dyDescent="0.2">
      <c r="B418" s="70"/>
      <c r="C418" s="9"/>
      <c r="D418" s="10"/>
      <c r="E418" s="9"/>
      <c r="F418" s="8"/>
      <c r="G418" s="20" t="str">
        <f>IF(F418="","",SUMPRODUCT(IF(I418="",0,INDEX('Appendix 3 Rules'!$B$2:$B$18,MATCH(F418,'Appendix 3 Rules'!$A$2:$A$17))))+(IF(K418="",0,INDEX('Appendix 3 Rules'!$C$2:$C$18,MATCH(F418,'Appendix 3 Rules'!$A$2:$A$17))))+(IF(M418="",0,INDEX('Appendix 3 Rules'!$D$2:$D$18,MATCH(F418,'Appendix 3 Rules'!$A$2:$A$17))))+(IF(O418="",0,INDEX('Appendix 3 Rules'!$E$2:$E$18,MATCH(F418,'Appendix 3 Rules'!$A$2:$A$17))))+(IF(Q418="",0,INDEX('Appendix 3 Rules'!$F$2:$F$18,MATCH(F418,'Appendix 3 Rules'!$A$2:$A$17))))+(IF(S418="",0,INDEX('Appendix 3 Rules'!$G$2:$G$18,MATCH(F418,'Appendix 3 Rules'!$A$2:$A$17))))+(IF(U418="",0,INDEX('Appendix 3 Rules'!$H$2:$H$18,MATCH(F418,'Appendix 3 Rules'!$A$2:$A$17))))+(IF(W418="",0,INDEX('Appendix 3 Rules'!$I$2:$I$18,MATCH(F418,'Appendix 3 Rules'!$A$2:$A$17))))+(IF(Y418="",0,INDEX('Appendix 3 Rules'!$J$2:$J$18,MATCH(F418,'Appendix 3 Rules'!$A$2:$A$17))))+(IF(AA418="",0,INDEX('Appendix 3 Rules'!$K$2:$K$18,MATCH(F418,'Appendix 3 Rules'!$A$2:$A$17))))+(IF(AC418="",0,INDEX('Appendix 3 Rules'!$L$2:$L$18,MATCH(F418,'Appendix 3 Rules'!$A$2:$A$17))))+(IF(AE418="",0,INDEX('Appendix 3 Rules'!$M$2:$M$18,MATCH(F418,'Appendix 3 Rules'!$A$2:$A$17))))+(IF(AG418="",0,INDEX('Appendix 3 Rules'!$N$2:$N$18,MATCH(F418,'Appendix 3 Rules'!$A$2:$A$17))))+(IF(F418="gc1",VLOOKUP(F418,'Appendix 3 Rules'!$A$1:$O$34,15)))+(IF(F418="gc2",VLOOKUP(F418,'Appendix 3 Rules'!$A$1:$O$34,15)))+(IF(F418="gc3",VLOOKUP(F418,'Appendix 3 Rules'!$A$1:$O$34,15)))+(IF(F418="gr1",VLOOKUP(F418,'Appendix 3 Rules'!$A$1:$O$34,15)))+(IF(F418="gr2",VLOOKUP(F418,'Appendix 3 Rules'!$A$1:$O$34,15)))+(IF(F418="gr3",VLOOKUP(F418,'Appendix 3 Rules'!$A$1:$O$34,15)))+(IF(F418="h1",VLOOKUP(F418,'Appendix 3 Rules'!$A$1:$O$34,15)))+(IF(F418="h2",VLOOKUP(F418,'Appendix 3 Rules'!$A$1:$O$34,15)))+(IF(F418="h3",VLOOKUP(F418,'Appendix 3 Rules'!$A$1:$O$34,15)))+(IF(F418="i1",VLOOKUP(F418,'Appendix 3 Rules'!$A$1:$O$34,15)))+(IF(F418="i2",VLOOKUP(F418,'Appendix 3 Rules'!$A$1:$O$34,15)))+(IF(F418="j1",VLOOKUP(F418,'Appendix 3 Rules'!$A$1:$O$34,15)))+(IF(F418="j2",VLOOKUP(F418,'Appendix 3 Rules'!$A$1:$O$34,15)))+(IF(F418="k",VLOOKUP(F418,'Appendix 3 Rules'!$A$1:$O$34,15)))+(IF(F418="l1",VLOOKUP(F418,'Appendix 3 Rules'!$A$1:$O$34,15)))+(IF(F418="l2",VLOOKUP(F418,'Appendix 3 Rules'!$A$1:$O$34,15)))+(IF(F418="m1",VLOOKUP(F418,'Appendix 3 Rules'!$A$1:$O$34,15)))+(IF(F418="m2",VLOOKUP(F418,'Appendix 3 Rules'!$A$1:$O$34,15)))+(IF(F418="m3",VLOOKUP(F418,'Appendix 3 Rules'!$A$1:$O$34,15)))+(IF(F418="n",VLOOKUP(F418,'Appendix 3 Rules'!$A$1:$O$34,15)))+(IF(F418="o",VLOOKUP(F418,'Appendix 3 Rules'!$A$1:$O$34,15)))+(IF(F418="p",VLOOKUP(F418,'Appendix 3 Rules'!$A$1:$O$34,15)))+(IF(F418="q",VLOOKUP(F418,'Appendix 3 Rules'!$A$1:$O$34,15)))+(IF(F418="r",VLOOKUP(F418,'Appendix 3 Rules'!$A$1:$O$34,15)))+(IF(F418="s",VLOOKUP(F418,'Appendix 3 Rules'!$A$1:$O$34,15)))+(IF(F418="t",VLOOKUP(F418,'Appendix 3 Rules'!$A$1:$O$34,15)))+(IF(F418="u",VLOOKUP(F418,'Appendix 3 Rules'!$A$1:$O$34,15))))</f>
        <v/>
      </c>
      <c r="H418" s="61" t="str">
        <f>IF(F418="","",IF(OR(F418="d",F418="e",F418="gc1",F418="gc2",F418="gc3",F418="gr1",F418="gr2",F418="gr3",F418="h1",F418="h2",F418="h3",F418="i1",F418="i2",F418="j1",F418="j2",F418="k",F418="l1",F418="l2",F418="m1",F418="m2",F418="m3",F418="n",F418="o",F418="p",F418="q",F418="r",F418="s",F418="t",F418="u",F418="f"),MIN(G418,VLOOKUP(F418,'Appx 3 (Mass) Rules'!$A$1:$D$150,4,0)),MIN(G418,VLOOKUP(F418,'Appx 3 (Mass) Rules'!$A$1:$D$150,4,0),SUMPRODUCT(IF(I418="",0,INDEX('Appendix 3 Rules'!$B$2:$B$18,MATCH(F418,'Appendix 3 Rules'!$A$2:$A$17))))+(IF(K418="",0,INDEX('Appendix 3 Rules'!$C$2:$C$18,MATCH(F418,'Appendix 3 Rules'!$A$2:$A$17))))+(IF(M418="",0,INDEX('Appendix 3 Rules'!$D$2:$D$18,MATCH(F418,'Appendix 3 Rules'!$A$2:$A$17))))+(IF(O418="",0,INDEX('Appendix 3 Rules'!$E$2:$E$18,MATCH(F418,'Appendix 3 Rules'!$A$2:$A$17))))+(IF(Q418="",0,INDEX('Appendix 3 Rules'!$F$2:$F$18,MATCH(F418,'Appendix 3 Rules'!$A$2:$A$17))))+(IF(S418="",0,INDEX('Appendix 3 Rules'!$G$2:$G$18,MATCH(F418,'Appendix 3 Rules'!$A$2:$A$17))))+(IF(U418="",0,INDEX('Appendix 3 Rules'!$H$2:$H$18,MATCH(F418,'Appendix 3 Rules'!$A$2:$A$17))))+(IF(W418="",0,INDEX('Appendix 3 Rules'!$I$2:$I$18,MATCH(F418,'Appendix 3 Rules'!$A$2:$A$17))))+(IF(Y418="",0,INDEX('Appendix 3 Rules'!$J$2:$J$18,MATCH(F418,'Appendix 3 Rules'!$A$2:$A$17))))+(IF(AA418="",0,INDEX('Appendix 3 Rules'!$K$2:$K$18,MATCH(F418,'Appendix 3 Rules'!$A$2:$A$17))))+(IF(AC418="",0,INDEX('Appendix 3 Rules'!$L$2:$L$18,MATCH(F418,'Appendix 3 Rules'!$A$2:$A$17))))+(IF(AE418="",0,INDEX('Appendix 3 Rules'!$M$2:$M$18,MATCH(F418,'Appendix 3 Rules'!$A$2:$A$17))))+(IF(AG418="",0,INDEX('Appendix 3 Rules'!$N$2:$N$18,MATCH(F418,'Appendix 3 Rules'!$A$2:$A$17))))+(IF(F418="gc1",VLOOKUP(F418,'Appendix 3 Rules'!$A$1:$O$34,15)))+(IF(F418="gc2",VLOOKUP(F418,'Appendix 3 Rules'!$A$1:$O$34,15)))+(IF(F418="gc3",VLOOKUP(F418,'Appendix 3 Rules'!$A$1:$O$34,15)))+(IF(F418="gr1",VLOOKUP(F418,'Appendix 3 Rules'!$A$1:$O$34,15)))+(IF(F418="gr2",VLOOKUP(F418,'Appendix 3 Rules'!$A$1:$O$34,15)))+(IF(F418="gr3",VLOOKUP(F418,'Appendix 3 Rules'!$A$1:$O$34,15)))+(IF(F418="h1",VLOOKUP(F418,'Appendix 3 Rules'!$A$1:$O$34,15)))+(IF(F418="h2",VLOOKUP(F418,'Appendix 3 Rules'!$A$1:$O$34,15)))+(IF(F418="h3",VLOOKUP(F418,'Appendix 3 Rules'!$A$1:$O$34,15)))+(IF(F418="i1",VLOOKUP(F418,'Appendix 3 Rules'!$A$1:$O$34,15)))+(IF(F418="i2",VLOOKUP(F418,'Appendix 3 Rules'!$A$1:$O$34,15)))+(IF(F418="j1",VLOOKUP(F418,'Appendix 3 Rules'!$A$1:$O$34,15)))+(IF(F418="j2",VLOOKUP(F418,'Appendix 3 Rules'!$A$1:$O$34,15)))+(IF(F418="k",VLOOKUP(F418,'Appendix 3 Rules'!$A$1:$O$34,15)))+(IF(F418="l1",VLOOKUP(F418,'Appendix 3 Rules'!$A$1:$O$34,15)))+(IF(F418="l2",VLOOKUP(F418,'Appendix 3 Rules'!$A$1:$O$34,15)))+(IF(F418="m1",VLOOKUP(F418,'Appendix 3 Rules'!$A$1:$O$34,15)))+(IF(F418="m2",VLOOKUP(F418,'Appendix 3 Rules'!$A$1:$O$34,15)))+(IF(F418="m3",VLOOKUP(F418,'Appendix 3 Rules'!$A$1:$O$34,15)))+(IF(F418="n",VLOOKUP(F418,'Appendix 3 Rules'!$A$1:$O$34,15)))+(IF(F418="o",VLOOKUP(F418,'Appendix 3 Rules'!$A$1:$O$34,15)))+(IF(F418="p",VLOOKUP(F418,'Appendix 3 Rules'!$A$1:$O$34,15)))+(IF(F418="q",VLOOKUP(F418,'Appendix 3 Rules'!$A$1:$O$34,15)))+(IF(F418="r",VLOOKUP(F418,'Appendix 3 Rules'!$A$1:$O$34,15)))+(IF(F418="s",VLOOKUP(F418,'Appendix 3 Rules'!$A$1:$O$34,15)))+(IF(F418="t",VLOOKUP(F418,'Appendix 3 Rules'!$A$1:$O$34,15)))+(IF(F418="u",VLOOKUP(F418,'Appendix 3 Rules'!$A$1:$O$34,15))))))</f>
        <v/>
      </c>
      <c r="I418" s="11"/>
      <c r="J418" s="14"/>
      <c r="K418" s="11"/>
      <c r="L418" s="14"/>
      <c r="M418" s="11"/>
      <c r="N418" s="14"/>
      <c r="O418" s="11"/>
      <c r="P418" s="14"/>
      <c r="Q418" s="11"/>
      <c r="R418" s="14"/>
      <c r="S418" s="68"/>
      <c r="T418" s="14"/>
      <c r="U418" s="11"/>
      <c r="V418" s="14"/>
      <c r="W418" s="11"/>
      <c r="X418" s="14"/>
      <c r="Y418" s="69"/>
      <c r="Z418" s="14"/>
      <c r="AA418" s="69"/>
      <c r="AB418" s="14"/>
      <c r="AC418" s="8"/>
      <c r="AD418" s="13"/>
      <c r="AE418" s="8"/>
      <c r="AF418" s="13"/>
      <c r="AG418" s="8"/>
      <c r="AH418" s="13"/>
      <c r="AI418" s="13"/>
      <c r="AJ418" s="13"/>
      <c r="AK418" s="13"/>
      <c r="AL418" s="13"/>
      <c r="AM418" s="13" t="str">
        <f>IF(OR(AE418&lt;&gt;"",AG418&lt;&gt;""),"",IF(AND(F418&lt;&gt;"f",M418&lt;&gt;""),VLOOKUP(F418,'Appendix 3 Rules'!$A$1:$O$34,4,0),""))</f>
        <v/>
      </c>
      <c r="AN418" s="13" t="str">
        <f>IF(Q418="","",VLOOKUP(F418,'Appendix 3 Rules'!$A$1:$N$34,6,FALSE))</f>
        <v/>
      </c>
      <c r="AO418" s="13" t="str">
        <f>IF(AND(F418="f",U418&lt;&gt;""),VLOOKUP(F418,'Appendix 3 Rules'!$A$1:$N$34,8,FALSE),"")</f>
        <v/>
      </c>
    </row>
    <row r="419" spans="1:41" ht="18" customHeight="1" x14ac:dyDescent="0.2">
      <c r="B419" s="70"/>
      <c r="C419" s="9"/>
      <c r="D419" s="10"/>
      <c r="E419" s="9"/>
      <c r="F419" s="8"/>
      <c r="G419" s="20" t="str">
        <f>IF(F419="","",SUMPRODUCT(IF(I419="",0,INDEX('Appendix 3 Rules'!$B$2:$B$18,MATCH(F419,'Appendix 3 Rules'!$A$2:$A$17))))+(IF(K419="",0,INDEX('Appendix 3 Rules'!$C$2:$C$18,MATCH(F419,'Appendix 3 Rules'!$A$2:$A$17))))+(IF(M419="",0,INDEX('Appendix 3 Rules'!$D$2:$D$18,MATCH(F419,'Appendix 3 Rules'!$A$2:$A$17))))+(IF(O419="",0,INDEX('Appendix 3 Rules'!$E$2:$E$18,MATCH(F419,'Appendix 3 Rules'!$A$2:$A$17))))+(IF(Q419="",0,INDEX('Appendix 3 Rules'!$F$2:$F$18,MATCH(F419,'Appendix 3 Rules'!$A$2:$A$17))))+(IF(S419="",0,INDEX('Appendix 3 Rules'!$G$2:$G$18,MATCH(F419,'Appendix 3 Rules'!$A$2:$A$17))))+(IF(U419="",0,INDEX('Appendix 3 Rules'!$H$2:$H$18,MATCH(F419,'Appendix 3 Rules'!$A$2:$A$17))))+(IF(W419="",0,INDEX('Appendix 3 Rules'!$I$2:$I$18,MATCH(F419,'Appendix 3 Rules'!$A$2:$A$17))))+(IF(Y419="",0,INDEX('Appendix 3 Rules'!$J$2:$J$18,MATCH(F419,'Appendix 3 Rules'!$A$2:$A$17))))+(IF(AA419="",0,INDEX('Appendix 3 Rules'!$K$2:$K$18,MATCH(F419,'Appendix 3 Rules'!$A$2:$A$17))))+(IF(AC419="",0,INDEX('Appendix 3 Rules'!$L$2:$L$18,MATCH(F419,'Appendix 3 Rules'!$A$2:$A$17))))+(IF(AE419="",0,INDEX('Appendix 3 Rules'!$M$2:$M$18,MATCH(F419,'Appendix 3 Rules'!$A$2:$A$17))))+(IF(AG419="",0,INDEX('Appendix 3 Rules'!$N$2:$N$18,MATCH(F419,'Appendix 3 Rules'!$A$2:$A$17))))+(IF(F419="gc1",VLOOKUP(F419,'Appendix 3 Rules'!$A$1:$O$34,15)))+(IF(F419="gc2",VLOOKUP(F419,'Appendix 3 Rules'!$A$1:$O$34,15)))+(IF(F419="gc3",VLOOKUP(F419,'Appendix 3 Rules'!$A$1:$O$34,15)))+(IF(F419="gr1",VLOOKUP(F419,'Appendix 3 Rules'!$A$1:$O$34,15)))+(IF(F419="gr2",VLOOKUP(F419,'Appendix 3 Rules'!$A$1:$O$34,15)))+(IF(F419="gr3",VLOOKUP(F419,'Appendix 3 Rules'!$A$1:$O$34,15)))+(IF(F419="h1",VLOOKUP(F419,'Appendix 3 Rules'!$A$1:$O$34,15)))+(IF(F419="h2",VLOOKUP(F419,'Appendix 3 Rules'!$A$1:$O$34,15)))+(IF(F419="h3",VLOOKUP(F419,'Appendix 3 Rules'!$A$1:$O$34,15)))+(IF(F419="i1",VLOOKUP(F419,'Appendix 3 Rules'!$A$1:$O$34,15)))+(IF(F419="i2",VLOOKUP(F419,'Appendix 3 Rules'!$A$1:$O$34,15)))+(IF(F419="j1",VLOOKUP(F419,'Appendix 3 Rules'!$A$1:$O$34,15)))+(IF(F419="j2",VLOOKUP(F419,'Appendix 3 Rules'!$A$1:$O$34,15)))+(IF(F419="k",VLOOKUP(F419,'Appendix 3 Rules'!$A$1:$O$34,15)))+(IF(F419="l1",VLOOKUP(F419,'Appendix 3 Rules'!$A$1:$O$34,15)))+(IF(F419="l2",VLOOKUP(F419,'Appendix 3 Rules'!$A$1:$O$34,15)))+(IF(F419="m1",VLOOKUP(F419,'Appendix 3 Rules'!$A$1:$O$34,15)))+(IF(F419="m2",VLOOKUP(F419,'Appendix 3 Rules'!$A$1:$O$34,15)))+(IF(F419="m3",VLOOKUP(F419,'Appendix 3 Rules'!$A$1:$O$34,15)))+(IF(F419="n",VLOOKUP(F419,'Appendix 3 Rules'!$A$1:$O$34,15)))+(IF(F419="o",VLOOKUP(F419,'Appendix 3 Rules'!$A$1:$O$34,15)))+(IF(F419="p",VLOOKUP(F419,'Appendix 3 Rules'!$A$1:$O$34,15)))+(IF(F419="q",VLOOKUP(F419,'Appendix 3 Rules'!$A$1:$O$34,15)))+(IF(F419="r",VLOOKUP(F419,'Appendix 3 Rules'!$A$1:$O$34,15)))+(IF(F419="s",VLOOKUP(F419,'Appendix 3 Rules'!$A$1:$O$34,15)))+(IF(F419="t",VLOOKUP(F419,'Appendix 3 Rules'!$A$1:$O$34,15)))+(IF(F419="u",VLOOKUP(F419,'Appendix 3 Rules'!$A$1:$O$34,15))))</f>
        <v/>
      </c>
      <c r="H419" s="61" t="str">
        <f>IF(F419="","",IF(OR(F419="d",F419="e",F419="gc1",F419="gc2",F419="gc3",F419="gr1",F419="gr2",F419="gr3",F419="h1",F419="h2",F419="h3",F419="i1",F419="i2",F419="j1",F419="j2",F419="k",F419="l1",F419="l2",F419="m1",F419="m2",F419="m3",F419="n",F419="o",F419="p",F419="q",F419="r",F419="s",F419="t",F419="u",F419="f"),MIN(G419,VLOOKUP(F419,'Appx 3 (Mass) Rules'!$A$1:$D$150,4,0)),MIN(G419,VLOOKUP(F419,'Appx 3 (Mass) Rules'!$A$1:$D$150,4,0),SUMPRODUCT(IF(I419="",0,INDEX('Appendix 3 Rules'!$B$2:$B$18,MATCH(F419,'Appendix 3 Rules'!$A$2:$A$17))))+(IF(K419="",0,INDEX('Appendix 3 Rules'!$C$2:$C$18,MATCH(F419,'Appendix 3 Rules'!$A$2:$A$17))))+(IF(M419="",0,INDEX('Appendix 3 Rules'!$D$2:$D$18,MATCH(F419,'Appendix 3 Rules'!$A$2:$A$17))))+(IF(O419="",0,INDEX('Appendix 3 Rules'!$E$2:$E$18,MATCH(F419,'Appendix 3 Rules'!$A$2:$A$17))))+(IF(Q419="",0,INDEX('Appendix 3 Rules'!$F$2:$F$18,MATCH(F419,'Appendix 3 Rules'!$A$2:$A$17))))+(IF(S419="",0,INDEX('Appendix 3 Rules'!$G$2:$G$18,MATCH(F419,'Appendix 3 Rules'!$A$2:$A$17))))+(IF(U419="",0,INDEX('Appendix 3 Rules'!$H$2:$H$18,MATCH(F419,'Appendix 3 Rules'!$A$2:$A$17))))+(IF(W419="",0,INDEX('Appendix 3 Rules'!$I$2:$I$18,MATCH(F419,'Appendix 3 Rules'!$A$2:$A$17))))+(IF(Y419="",0,INDEX('Appendix 3 Rules'!$J$2:$J$18,MATCH(F419,'Appendix 3 Rules'!$A$2:$A$17))))+(IF(AA419="",0,INDEX('Appendix 3 Rules'!$K$2:$K$18,MATCH(F419,'Appendix 3 Rules'!$A$2:$A$17))))+(IF(AC419="",0,INDEX('Appendix 3 Rules'!$L$2:$L$18,MATCH(F419,'Appendix 3 Rules'!$A$2:$A$17))))+(IF(AE419="",0,INDEX('Appendix 3 Rules'!$M$2:$M$18,MATCH(F419,'Appendix 3 Rules'!$A$2:$A$17))))+(IF(AG419="",0,INDEX('Appendix 3 Rules'!$N$2:$N$18,MATCH(F419,'Appendix 3 Rules'!$A$2:$A$17))))+(IF(F419="gc1",VLOOKUP(F419,'Appendix 3 Rules'!$A$1:$O$34,15)))+(IF(F419="gc2",VLOOKUP(F419,'Appendix 3 Rules'!$A$1:$O$34,15)))+(IF(F419="gc3",VLOOKUP(F419,'Appendix 3 Rules'!$A$1:$O$34,15)))+(IF(F419="gr1",VLOOKUP(F419,'Appendix 3 Rules'!$A$1:$O$34,15)))+(IF(F419="gr2",VLOOKUP(F419,'Appendix 3 Rules'!$A$1:$O$34,15)))+(IF(F419="gr3",VLOOKUP(F419,'Appendix 3 Rules'!$A$1:$O$34,15)))+(IF(F419="h1",VLOOKUP(F419,'Appendix 3 Rules'!$A$1:$O$34,15)))+(IF(F419="h2",VLOOKUP(F419,'Appendix 3 Rules'!$A$1:$O$34,15)))+(IF(F419="h3",VLOOKUP(F419,'Appendix 3 Rules'!$A$1:$O$34,15)))+(IF(F419="i1",VLOOKUP(F419,'Appendix 3 Rules'!$A$1:$O$34,15)))+(IF(F419="i2",VLOOKUP(F419,'Appendix 3 Rules'!$A$1:$O$34,15)))+(IF(F419="j1",VLOOKUP(F419,'Appendix 3 Rules'!$A$1:$O$34,15)))+(IF(F419="j2",VLOOKUP(F419,'Appendix 3 Rules'!$A$1:$O$34,15)))+(IF(F419="k",VLOOKUP(F419,'Appendix 3 Rules'!$A$1:$O$34,15)))+(IF(F419="l1",VLOOKUP(F419,'Appendix 3 Rules'!$A$1:$O$34,15)))+(IF(F419="l2",VLOOKUP(F419,'Appendix 3 Rules'!$A$1:$O$34,15)))+(IF(F419="m1",VLOOKUP(F419,'Appendix 3 Rules'!$A$1:$O$34,15)))+(IF(F419="m2",VLOOKUP(F419,'Appendix 3 Rules'!$A$1:$O$34,15)))+(IF(F419="m3",VLOOKUP(F419,'Appendix 3 Rules'!$A$1:$O$34,15)))+(IF(F419="n",VLOOKUP(F419,'Appendix 3 Rules'!$A$1:$O$34,15)))+(IF(F419="o",VLOOKUP(F419,'Appendix 3 Rules'!$A$1:$O$34,15)))+(IF(F419="p",VLOOKUP(F419,'Appendix 3 Rules'!$A$1:$O$34,15)))+(IF(F419="q",VLOOKUP(F419,'Appendix 3 Rules'!$A$1:$O$34,15)))+(IF(F419="r",VLOOKUP(F419,'Appendix 3 Rules'!$A$1:$O$34,15)))+(IF(F419="s",VLOOKUP(F419,'Appendix 3 Rules'!$A$1:$O$34,15)))+(IF(F419="t",VLOOKUP(F419,'Appendix 3 Rules'!$A$1:$O$34,15)))+(IF(F419="u",VLOOKUP(F419,'Appendix 3 Rules'!$A$1:$O$34,15))))))</f>
        <v/>
      </c>
      <c r="I419" s="12"/>
      <c r="J419" s="13"/>
      <c r="K419" s="12"/>
      <c r="L419" s="13"/>
      <c r="M419" s="12"/>
      <c r="N419" s="13"/>
      <c r="O419" s="12"/>
      <c r="P419" s="13"/>
      <c r="Q419" s="12"/>
      <c r="R419" s="13"/>
      <c r="S419" s="12"/>
      <c r="T419" s="13"/>
      <c r="U419" s="12"/>
      <c r="V419" s="13"/>
      <c r="W419" s="12"/>
      <c r="X419" s="13"/>
      <c r="Y419" s="12"/>
      <c r="Z419" s="13"/>
      <c r="AA419" s="12"/>
      <c r="AB419" s="13"/>
      <c r="AC419" s="8"/>
      <c r="AD419" s="13"/>
      <c r="AE419" s="8"/>
      <c r="AF419" s="13"/>
      <c r="AG419" s="8"/>
      <c r="AH419" s="13"/>
      <c r="AI419" s="13"/>
      <c r="AJ419" s="13"/>
      <c r="AK419" s="13"/>
      <c r="AL419" s="13"/>
      <c r="AM419" s="13" t="str">
        <f>IF(OR(AE419&lt;&gt;"",AG419&lt;&gt;""),"",IF(AND(F419&lt;&gt;"f",M419&lt;&gt;""),VLOOKUP(F419,'Appendix 3 Rules'!$A$1:$O$34,4,0),""))</f>
        <v/>
      </c>
      <c r="AN419" s="13" t="str">
        <f>IF(Q419="","",VLOOKUP(F419,'Appendix 3 Rules'!$A$1:$N$34,6,FALSE))</f>
        <v/>
      </c>
      <c r="AO419" s="13" t="str">
        <f>IF(AND(F419="f",U419&lt;&gt;""),VLOOKUP(F419,'Appendix 3 Rules'!$A$1:$N$34,8,FALSE),"")</f>
        <v/>
      </c>
    </row>
    <row r="420" spans="1:41" ht="18" customHeight="1" x14ac:dyDescent="0.2">
      <c r="B420" s="70"/>
      <c r="C420" s="9"/>
      <c r="D420" s="10"/>
      <c r="E420" s="9"/>
      <c r="F420" s="8"/>
      <c r="G420" s="20" t="str">
        <f>IF(F420="","",SUMPRODUCT(IF(I420="",0,INDEX('Appendix 3 Rules'!$B$2:$B$18,MATCH(F420,'Appendix 3 Rules'!$A$2:$A$17))))+(IF(K420="",0,INDEX('Appendix 3 Rules'!$C$2:$C$18,MATCH(F420,'Appendix 3 Rules'!$A$2:$A$17))))+(IF(M420="",0,INDEX('Appendix 3 Rules'!$D$2:$D$18,MATCH(F420,'Appendix 3 Rules'!$A$2:$A$17))))+(IF(O420="",0,INDEX('Appendix 3 Rules'!$E$2:$E$18,MATCH(F420,'Appendix 3 Rules'!$A$2:$A$17))))+(IF(Q420="",0,INDEX('Appendix 3 Rules'!$F$2:$F$18,MATCH(F420,'Appendix 3 Rules'!$A$2:$A$17))))+(IF(S420="",0,INDEX('Appendix 3 Rules'!$G$2:$G$18,MATCH(F420,'Appendix 3 Rules'!$A$2:$A$17))))+(IF(U420="",0,INDEX('Appendix 3 Rules'!$H$2:$H$18,MATCH(F420,'Appendix 3 Rules'!$A$2:$A$17))))+(IF(W420="",0,INDEX('Appendix 3 Rules'!$I$2:$I$18,MATCH(F420,'Appendix 3 Rules'!$A$2:$A$17))))+(IF(Y420="",0,INDEX('Appendix 3 Rules'!$J$2:$J$18,MATCH(F420,'Appendix 3 Rules'!$A$2:$A$17))))+(IF(AA420="",0,INDEX('Appendix 3 Rules'!$K$2:$K$18,MATCH(F420,'Appendix 3 Rules'!$A$2:$A$17))))+(IF(AC420="",0,INDEX('Appendix 3 Rules'!$L$2:$L$18,MATCH(F420,'Appendix 3 Rules'!$A$2:$A$17))))+(IF(AE420="",0,INDEX('Appendix 3 Rules'!$M$2:$M$18,MATCH(F420,'Appendix 3 Rules'!$A$2:$A$17))))+(IF(AG420="",0,INDEX('Appendix 3 Rules'!$N$2:$N$18,MATCH(F420,'Appendix 3 Rules'!$A$2:$A$17))))+(IF(F420="gc1",VLOOKUP(F420,'Appendix 3 Rules'!$A$1:$O$34,15)))+(IF(F420="gc2",VLOOKUP(F420,'Appendix 3 Rules'!$A$1:$O$34,15)))+(IF(F420="gc3",VLOOKUP(F420,'Appendix 3 Rules'!$A$1:$O$34,15)))+(IF(F420="gr1",VLOOKUP(F420,'Appendix 3 Rules'!$A$1:$O$34,15)))+(IF(F420="gr2",VLOOKUP(F420,'Appendix 3 Rules'!$A$1:$O$34,15)))+(IF(F420="gr3",VLOOKUP(F420,'Appendix 3 Rules'!$A$1:$O$34,15)))+(IF(F420="h1",VLOOKUP(F420,'Appendix 3 Rules'!$A$1:$O$34,15)))+(IF(F420="h2",VLOOKUP(F420,'Appendix 3 Rules'!$A$1:$O$34,15)))+(IF(F420="h3",VLOOKUP(F420,'Appendix 3 Rules'!$A$1:$O$34,15)))+(IF(F420="i1",VLOOKUP(F420,'Appendix 3 Rules'!$A$1:$O$34,15)))+(IF(F420="i2",VLOOKUP(F420,'Appendix 3 Rules'!$A$1:$O$34,15)))+(IF(F420="j1",VLOOKUP(F420,'Appendix 3 Rules'!$A$1:$O$34,15)))+(IF(F420="j2",VLOOKUP(F420,'Appendix 3 Rules'!$A$1:$O$34,15)))+(IF(F420="k",VLOOKUP(F420,'Appendix 3 Rules'!$A$1:$O$34,15)))+(IF(F420="l1",VLOOKUP(F420,'Appendix 3 Rules'!$A$1:$O$34,15)))+(IF(F420="l2",VLOOKUP(F420,'Appendix 3 Rules'!$A$1:$O$34,15)))+(IF(F420="m1",VLOOKUP(F420,'Appendix 3 Rules'!$A$1:$O$34,15)))+(IF(F420="m2",VLOOKUP(F420,'Appendix 3 Rules'!$A$1:$O$34,15)))+(IF(F420="m3",VLOOKUP(F420,'Appendix 3 Rules'!$A$1:$O$34,15)))+(IF(F420="n",VLOOKUP(F420,'Appendix 3 Rules'!$A$1:$O$34,15)))+(IF(F420="o",VLOOKUP(F420,'Appendix 3 Rules'!$A$1:$O$34,15)))+(IF(F420="p",VLOOKUP(F420,'Appendix 3 Rules'!$A$1:$O$34,15)))+(IF(F420="q",VLOOKUP(F420,'Appendix 3 Rules'!$A$1:$O$34,15)))+(IF(F420="r",VLOOKUP(F420,'Appendix 3 Rules'!$A$1:$O$34,15)))+(IF(F420="s",VLOOKUP(F420,'Appendix 3 Rules'!$A$1:$O$34,15)))+(IF(F420="t",VLOOKUP(F420,'Appendix 3 Rules'!$A$1:$O$34,15)))+(IF(F420="u",VLOOKUP(F420,'Appendix 3 Rules'!$A$1:$O$34,15))))</f>
        <v/>
      </c>
      <c r="H420" s="61" t="str">
        <f>IF(F420="","",IF(OR(F420="d",F420="e",F420="gc1",F420="gc2",F420="gc3",F420="gr1",F420="gr2",F420="gr3",F420="h1",F420="h2",F420="h3",F420="i1",F420="i2",F420="j1",F420="j2",F420="k",F420="l1",F420="l2",F420="m1",F420="m2",F420="m3",F420="n",F420="o",F420="p",F420="q",F420="r",F420="s",F420="t",F420="u",F420="f"),MIN(G420,VLOOKUP(F420,'Appx 3 (Mass) Rules'!$A$1:$D$150,4,0)),MIN(G420,VLOOKUP(F420,'Appx 3 (Mass) Rules'!$A$1:$D$150,4,0),SUMPRODUCT(IF(I420="",0,INDEX('Appendix 3 Rules'!$B$2:$B$18,MATCH(F420,'Appendix 3 Rules'!$A$2:$A$17))))+(IF(K420="",0,INDEX('Appendix 3 Rules'!$C$2:$C$18,MATCH(F420,'Appendix 3 Rules'!$A$2:$A$17))))+(IF(M420="",0,INDEX('Appendix 3 Rules'!$D$2:$D$18,MATCH(F420,'Appendix 3 Rules'!$A$2:$A$17))))+(IF(O420="",0,INDEX('Appendix 3 Rules'!$E$2:$E$18,MATCH(F420,'Appendix 3 Rules'!$A$2:$A$17))))+(IF(Q420="",0,INDEX('Appendix 3 Rules'!$F$2:$F$18,MATCH(F420,'Appendix 3 Rules'!$A$2:$A$17))))+(IF(S420="",0,INDEX('Appendix 3 Rules'!$G$2:$G$18,MATCH(F420,'Appendix 3 Rules'!$A$2:$A$17))))+(IF(U420="",0,INDEX('Appendix 3 Rules'!$H$2:$H$18,MATCH(F420,'Appendix 3 Rules'!$A$2:$A$17))))+(IF(W420="",0,INDEX('Appendix 3 Rules'!$I$2:$I$18,MATCH(F420,'Appendix 3 Rules'!$A$2:$A$17))))+(IF(Y420="",0,INDEX('Appendix 3 Rules'!$J$2:$J$18,MATCH(F420,'Appendix 3 Rules'!$A$2:$A$17))))+(IF(AA420="",0,INDEX('Appendix 3 Rules'!$K$2:$K$18,MATCH(F420,'Appendix 3 Rules'!$A$2:$A$17))))+(IF(AC420="",0,INDEX('Appendix 3 Rules'!$L$2:$L$18,MATCH(F420,'Appendix 3 Rules'!$A$2:$A$17))))+(IF(AE420="",0,INDEX('Appendix 3 Rules'!$M$2:$M$18,MATCH(F420,'Appendix 3 Rules'!$A$2:$A$17))))+(IF(AG420="",0,INDEX('Appendix 3 Rules'!$N$2:$N$18,MATCH(F420,'Appendix 3 Rules'!$A$2:$A$17))))+(IF(F420="gc1",VLOOKUP(F420,'Appendix 3 Rules'!$A$1:$O$34,15)))+(IF(F420="gc2",VLOOKUP(F420,'Appendix 3 Rules'!$A$1:$O$34,15)))+(IF(F420="gc3",VLOOKUP(F420,'Appendix 3 Rules'!$A$1:$O$34,15)))+(IF(F420="gr1",VLOOKUP(F420,'Appendix 3 Rules'!$A$1:$O$34,15)))+(IF(F420="gr2",VLOOKUP(F420,'Appendix 3 Rules'!$A$1:$O$34,15)))+(IF(F420="gr3",VLOOKUP(F420,'Appendix 3 Rules'!$A$1:$O$34,15)))+(IF(F420="h1",VLOOKUP(F420,'Appendix 3 Rules'!$A$1:$O$34,15)))+(IF(F420="h2",VLOOKUP(F420,'Appendix 3 Rules'!$A$1:$O$34,15)))+(IF(F420="h3",VLOOKUP(F420,'Appendix 3 Rules'!$A$1:$O$34,15)))+(IF(F420="i1",VLOOKUP(F420,'Appendix 3 Rules'!$A$1:$O$34,15)))+(IF(F420="i2",VLOOKUP(F420,'Appendix 3 Rules'!$A$1:$O$34,15)))+(IF(F420="j1",VLOOKUP(F420,'Appendix 3 Rules'!$A$1:$O$34,15)))+(IF(F420="j2",VLOOKUP(F420,'Appendix 3 Rules'!$A$1:$O$34,15)))+(IF(F420="k",VLOOKUP(F420,'Appendix 3 Rules'!$A$1:$O$34,15)))+(IF(F420="l1",VLOOKUP(F420,'Appendix 3 Rules'!$A$1:$O$34,15)))+(IF(F420="l2",VLOOKUP(F420,'Appendix 3 Rules'!$A$1:$O$34,15)))+(IF(F420="m1",VLOOKUP(F420,'Appendix 3 Rules'!$A$1:$O$34,15)))+(IF(F420="m2",VLOOKUP(F420,'Appendix 3 Rules'!$A$1:$O$34,15)))+(IF(F420="m3",VLOOKUP(F420,'Appendix 3 Rules'!$A$1:$O$34,15)))+(IF(F420="n",VLOOKUP(F420,'Appendix 3 Rules'!$A$1:$O$34,15)))+(IF(F420="o",VLOOKUP(F420,'Appendix 3 Rules'!$A$1:$O$34,15)))+(IF(F420="p",VLOOKUP(F420,'Appendix 3 Rules'!$A$1:$O$34,15)))+(IF(F420="q",VLOOKUP(F420,'Appendix 3 Rules'!$A$1:$O$34,15)))+(IF(F420="r",VLOOKUP(F420,'Appendix 3 Rules'!$A$1:$O$34,15)))+(IF(F420="s",VLOOKUP(F420,'Appendix 3 Rules'!$A$1:$O$34,15)))+(IF(F420="t",VLOOKUP(F420,'Appendix 3 Rules'!$A$1:$O$34,15)))+(IF(F420="u",VLOOKUP(F420,'Appendix 3 Rules'!$A$1:$O$34,15))))))</f>
        <v/>
      </c>
      <c r="I420" s="12"/>
      <c r="J420" s="13"/>
      <c r="K420" s="12"/>
      <c r="L420" s="13"/>
      <c r="M420" s="12"/>
      <c r="N420" s="13"/>
      <c r="O420" s="12"/>
      <c r="P420" s="13"/>
      <c r="Q420" s="12"/>
      <c r="R420" s="13"/>
      <c r="S420" s="12"/>
      <c r="T420" s="13"/>
      <c r="U420" s="12"/>
      <c r="V420" s="13"/>
      <c r="W420" s="12"/>
      <c r="X420" s="13"/>
      <c r="Y420" s="12"/>
      <c r="Z420" s="13"/>
      <c r="AA420" s="12"/>
      <c r="AB420" s="13"/>
      <c r="AC420" s="8"/>
      <c r="AD420" s="13"/>
      <c r="AE420" s="8"/>
      <c r="AF420" s="13"/>
      <c r="AG420" s="8"/>
      <c r="AH420" s="13"/>
      <c r="AI420" s="13"/>
      <c r="AJ420" s="13"/>
      <c r="AK420" s="13"/>
      <c r="AL420" s="13"/>
      <c r="AM420" s="13" t="str">
        <f>IF(OR(AE420&lt;&gt;"",AG420&lt;&gt;""),"",IF(AND(F420&lt;&gt;"f",M420&lt;&gt;""),VLOOKUP(F420,'Appendix 3 Rules'!$A$1:$O$34,4,0),""))</f>
        <v/>
      </c>
      <c r="AN420" s="13" t="str">
        <f>IF(Q420="","",VLOOKUP(F420,'Appendix 3 Rules'!$A$1:$N$34,6,FALSE))</f>
        <v/>
      </c>
      <c r="AO420" s="13" t="str">
        <f>IF(AND(F420="f",U420&lt;&gt;""),VLOOKUP(F420,'Appendix 3 Rules'!$A$1:$N$34,8,FALSE),"")</f>
        <v/>
      </c>
    </row>
    <row r="421" spans="1:41" ht="18" customHeight="1" x14ac:dyDescent="0.2">
      <c r="B421" s="70"/>
      <c r="C421" s="9"/>
      <c r="D421" s="10"/>
      <c r="E421" s="9"/>
      <c r="F421" s="8"/>
      <c r="G421" s="20" t="str">
        <f>IF(F421="","",SUMPRODUCT(IF(I421="",0,INDEX('Appendix 3 Rules'!$B$2:$B$18,MATCH(F421,'Appendix 3 Rules'!$A$2:$A$17))))+(IF(K421="",0,INDEX('Appendix 3 Rules'!$C$2:$C$18,MATCH(F421,'Appendix 3 Rules'!$A$2:$A$17))))+(IF(M421="",0,INDEX('Appendix 3 Rules'!$D$2:$D$18,MATCH(F421,'Appendix 3 Rules'!$A$2:$A$17))))+(IF(O421="",0,INDEX('Appendix 3 Rules'!$E$2:$E$18,MATCH(F421,'Appendix 3 Rules'!$A$2:$A$17))))+(IF(Q421="",0,INDEX('Appendix 3 Rules'!$F$2:$F$18,MATCH(F421,'Appendix 3 Rules'!$A$2:$A$17))))+(IF(S421="",0,INDEX('Appendix 3 Rules'!$G$2:$G$18,MATCH(F421,'Appendix 3 Rules'!$A$2:$A$17))))+(IF(U421="",0,INDEX('Appendix 3 Rules'!$H$2:$H$18,MATCH(F421,'Appendix 3 Rules'!$A$2:$A$17))))+(IF(W421="",0,INDEX('Appendix 3 Rules'!$I$2:$I$18,MATCH(F421,'Appendix 3 Rules'!$A$2:$A$17))))+(IF(Y421="",0,INDEX('Appendix 3 Rules'!$J$2:$J$18,MATCH(F421,'Appendix 3 Rules'!$A$2:$A$17))))+(IF(AA421="",0,INDEX('Appendix 3 Rules'!$K$2:$K$18,MATCH(F421,'Appendix 3 Rules'!$A$2:$A$17))))+(IF(AC421="",0,INDEX('Appendix 3 Rules'!$L$2:$L$18,MATCH(F421,'Appendix 3 Rules'!$A$2:$A$17))))+(IF(AE421="",0,INDEX('Appendix 3 Rules'!$M$2:$M$18,MATCH(F421,'Appendix 3 Rules'!$A$2:$A$17))))+(IF(AG421="",0,INDEX('Appendix 3 Rules'!$N$2:$N$18,MATCH(F421,'Appendix 3 Rules'!$A$2:$A$17))))+(IF(F421="gc1",VLOOKUP(F421,'Appendix 3 Rules'!$A$1:$O$34,15)))+(IF(F421="gc2",VLOOKUP(F421,'Appendix 3 Rules'!$A$1:$O$34,15)))+(IF(F421="gc3",VLOOKUP(F421,'Appendix 3 Rules'!$A$1:$O$34,15)))+(IF(F421="gr1",VLOOKUP(F421,'Appendix 3 Rules'!$A$1:$O$34,15)))+(IF(F421="gr2",VLOOKUP(F421,'Appendix 3 Rules'!$A$1:$O$34,15)))+(IF(F421="gr3",VLOOKUP(F421,'Appendix 3 Rules'!$A$1:$O$34,15)))+(IF(F421="h1",VLOOKUP(F421,'Appendix 3 Rules'!$A$1:$O$34,15)))+(IF(F421="h2",VLOOKUP(F421,'Appendix 3 Rules'!$A$1:$O$34,15)))+(IF(F421="h3",VLOOKUP(F421,'Appendix 3 Rules'!$A$1:$O$34,15)))+(IF(F421="i1",VLOOKUP(F421,'Appendix 3 Rules'!$A$1:$O$34,15)))+(IF(F421="i2",VLOOKUP(F421,'Appendix 3 Rules'!$A$1:$O$34,15)))+(IF(F421="j1",VLOOKUP(F421,'Appendix 3 Rules'!$A$1:$O$34,15)))+(IF(F421="j2",VLOOKUP(F421,'Appendix 3 Rules'!$A$1:$O$34,15)))+(IF(F421="k",VLOOKUP(F421,'Appendix 3 Rules'!$A$1:$O$34,15)))+(IF(F421="l1",VLOOKUP(F421,'Appendix 3 Rules'!$A$1:$O$34,15)))+(IF(F421="l2",VLOOKUP(F421,'Appendix 3 Rules'!$A$1:$O$34,15)))+(IF(F421="m1",VLOOKUP(F421,'Appendix 3 Rules'!$A$1:$O$34,15)))+(IF(F421="m2",VLOOKUP(F421,'Appendix 3 Rules'!$A$1:$O$34,15)))+(IF(F421="m3",VLOOKUP(F421,'Appendix 3 Rules'!$A$1:$O$34,15)))+(IF(F421="n",VLOOKUP(F421,'Appendix 3 Rules'!$A$1:$O$34,15)))+(IF(F421="o",VLOOKUP(F421,'Appendix 3 Rules'!$A$1:$O$34,15)))+(IF(F421="p",VLOOKUP(F421,'Appendix 3 Rules'!$A$1:$O$34,15)))+(IF(F421="q",VLOOKUP(F421,'Appendix 3 Rules'!$A$1:$O$34,15)))+(IF(F421="r",VLOOKUP(F421,'Appendix 3 Rules'!$A$1:$O$34,15)))+(IF(F421="s",VLOOKUP(F421,'Appendix 3 Rules'!$A$1:$O$34,15)))+(IF(F421="t",VLOOKUP(F421,'Appendix 3 Rules'!$A$1:$O$34,15)))+(IF(F421="u",VLOOKUP(F421,'Appendix 3 Rules'!$A$1:$O$34,15))))</f>
        <v/>
      </c>
      <c r="H421" s="61" t="str">
        <f>IF(F421="","",IF(OR(F421="d",F421="e",F421="gc1",F421="gc2",F421="gc3",F421="gr1",F421="gr2",F421="gr3",F421="h1",F421="h2",F421="h3",F421="i1",F421="i2",F421="j1",F421="j2",F421="k",F421="l1",F421="l2",F421="m1",F421="m2",F421="m3",F421="n",F421="o",F421="p",F421="q",F421="r",F421="s",F421="t",F421="u",F421="f"),MIN(G421,VLOOKUP(F421,'Appx 3 (Mass) Rules'!$A$1:$D$150,4,0)),MIN(G421,VLOOKUP(F421,'Appx 3 (Mass) Rules'!$A$1:$D$150,4,0),SUMPRODUCT(IF(I421="",0,INDEX('Appendix 3 Rules'!$B$2:$B$18,MATCH(F421,'Appendix 3 Rules'!$A$2:$A$17))))+(IF(K421="",0,INDEX('Appendix 3 Rules'!$C$2:$C$18,MATCH(F421,'Appendix 3 Rules'!$A$2:$A$17))))+(IF(M421="",0,INDEX('Appendix 3 Rules'!$D$2:$D$18,MATCH(F421,'Appendix 3 Rules'!$A$2:$A$17))))+(IF(O421="",0,INDEX('Appendix 3 Rules'!$E$2:$E$18,MATCH(F421,'Appendix 3 Rules'!$A$2:$A$17))))+(IF(Q421="",0,INDEX('Appendix 3 Rules'!$F$2:$F$18,MATCH(F421,'Appendix 3 Rules'!$A$2:$A$17))))+(IF(S421="",0,INDEX('Appendix 3 Rules'!$G$2:$G$18,MATCH(F421,'Appendix 3 Rules'!$A$2:$A$17))))+(IF(U421="",0,INDEX('Appendix 3 Rules'!$H$2:$H$18,MATCH(F421,'Appendix 3 Rules'!$A$2:$A$17))))+(IF(W421="",0,INDEX('Appendix 3 Rules'!$I$2:$I$18,MATCH(F421,'Appendix 3 Rules'!$A$2:$A$17))))+(IF(Y421="",0,INDEX('Appendix 3 Rules'!$J$2:$J$18,MATCH(F421,'Appendix 3 Rules'!$A$2:$A$17))))+(IF(AA421="",0,INDEX('Appendix 3 Rules'!$K$2:$K$18,MATCH(F421,'Appendix 3 Rules'!$A$2:$A$17))))+(IF(AC421="",0,INDEX('Appendix 3 Rules'!$L$2:$L$18,MATCH(F421,'Appendix 3 Rules'!$A$2:$A$17))))+(IF(AE421="",0,INDEX('Appendix 3 Rules'!$M$2:$M$18,MATCH(F421,'Appendix 3 Rules'!$A$2:$A$17))))+(IF(AG421="",0,INDEX('Appendix 3 Rules'!$N$2:$N$18,MATCH(F421,'Appendix 3 Rules'!$A$2:$A$17))))+(IF(F421="gc1",VLOOKUP(F421,'Appendix 3 Rules'!$A$1:$O$34,15)))+(IF(F421="gc2",VLOOKUP(F421,'Appendix 3 Rules'!$A$1:$O$34,15)))+(IF(F421="gc3",VLOOKUP(F421,'Appendix 3 Rules'!$A$1:$O$34,15)))+(IF(F421="gr1",VLOOKUP(F421,'Appendix 3 Rules'!$A$1:$O$34,15)))+(IF(F421="gr2",VLOOKUP(F421,'Appendix 3 Rules'!$A$1:$O$34,15)))+(IF(F421="gr3",VLOOKUP(F421,'Appendix 3 Rules'!$A$1:$O$34,15)))+(IF(F421="h1",VLOOKUP(F421,'Appendix 3 Rules'!$A$1:$O$34,15)))+(IF(F421="h2",VLOOKUP(F421,'Appendix 3 Rules'!$A$1:$O$34,15)))+(IF(F421="h3",VLOOKUP(F421,'Appendix 3 Rules'!$A$1:$O$34,15)))+(IF(F421="i1",VLOOKUP(F421,'Appendix 3 Rules'!$A$1:$O$34,15)))+(IF(F421="i2",VLOOKUP(F421,'Appendix 3 Rules'!$A$1:$O$34,15)))+(IF(F421="j1",VLOOKUP(F421,'Appendix 3 Rules'!$A$1:$O$34,15)))+(IF(F421="j2",VLOOKUP(F421,'Appendix 3 Rules'!$A$1:$O$34,15)))+(IF(F421="k",VLOOKUP(F421,'Appendix 3 Rules'!$A$1:$O$34,15)))+(IF(F421="l1",VLOOKUP(F421,'Appendix 3 Rules'!$A$1:$O$34,15)))+(IF(F421="l2",VLOOKUP(F421,'Appendix 3 Rules'!$A$1:$O$34,15)))+(IF(F421="m1",VLOOKUP(F421,'Appendix 3 Rules'!$A$1:$O$34,15)))+(IF(F421="m2",VLOOKUP(F421,'Appendix 3 Rules'!$A$1:$O$34,15)))+(IF(F421="m3",VLOOKUP(F421,'Appendix 3 Rules'!$A$1:$O$34,15)))+(IF(F421="n",VLOOKUP(F421,'Appendix 3 Rules'!$A$1:$O$34,15)))+(IF(F421="o",VLOOKUP(F421,'Appendix 3 Rules'!$A$1:$O$34,15)))+(IF(F421="p",VLOOKUP(F421,'Appendix 3 Rules'!$A$1:$O$34,15)))+(IF(F421="q",VLOOKUP(F421,'Appendix 3 Rules'!$A$1:$O$34,15)))+(IF(F421="r",VLOOKUP(F421,'Appendix 3 Rules'!$A$1:$O$34,15)))+(IF(F421="s",VLOOKUP(F421,'Appendix 3 Rules'!$A$1:$O$34,15)))+(IF(F421="t",VLOOKUP(F421,'Appendix 3 Rules'!$A$1:$O$34,15)))+(IF(F421="u",VLOOKUP(F421,'Appendix 3 Rules'!$A$1:$O$34,15))))))</f>
        <v/>
      </c>
      <c r="I421" s="12"/>
      <c r="J421" s="13"/>
      <c r="K421" s="12"/>
      <c r="L421" s="13"/>
      <c r="M421" s="12"/>
      <c r="N421" s="13"/>
      <c r="O421" s="12"/>
      <c r="P421" s="13"/>
      <c r="Q421" s="12"/>
      <c r="R421" s="13"/>
      <c r="S421" s="12"/>
      <c r="T421" s="13"/>
      <c r="U421" s="12"/>
      <c r="V421" s="13"/>
      <c r="W421" s="12"/>
      <c r="X421" s="13"/>
      <c r="Y421" s="12"/>
      <c r="Z421" s="13"/>
      <c r="AA421" s="12"/>
      <c r="AB421" s="13"/>
      <c r="AC421" s="8"/>
      <c r="AD421" s="13"/>
      <c r="AE421" s="8"/>
      <c r="AF421" s="13"/>
      <c r="AG421" s="8"/>
      <c r="AH421" s="13"/>
      <c r="AI421" s="13"/>
      <c r="AJ421" s="13"/>
      <c r="AK421" s="13"/>
      <c r="AL421" s="13"/>
      <c r="AM421" s="13" t="str">
        <f>IF(OR(AE421&lt;&gt;"",AG421&lt;&gt;""),"",IF(AND(F421&lt;&gt;"f",M421&lt;&gt;""),VLOOKUP(F421,'Appendix 3 Rules'!$A$1:$O$34,4,0),""))</f>
        <v/>
      </c>
      <c r="AN421" s="13" t="str">
        <f>IF(Q421="","",VLOOKUP(F421,'Appendix 3 Rules'!$A$1:$N$34,6,FALSE))</f>
        <v/>
      </c>
      <c r="AO421" s="13" t="str">
        <f>IF(AND(F421="f",U421&lt;&gt;""),VLOOKUP(F421,'Appendix 3 Rules'!$A$1:$N$34,8,FALSE),"")</f>
        <v/>
      </c>
    </row>
    <row r="422" spans="1:41" ht="18" customHeight="1" x14ac:dyDescent="0.2">
      <c r="B422" s="70"/>
      <c r="C422" s="9"/>
      <c r="D422" s="10"/>
      <c r="E422" s="9"/>
      <c r="F422" s="8"/>
      <c r="G422" s="20" t="str">
        <f>IF(F422="","",SUMPRODUCT(IF(I422="",0,INDEX('Appendix 3 Rules'!$B$2:$B$18,MATCH(F422,'Appendix 3 Rules'!$A$2:$A$17))))+(IF(K422="",0,INDEX('Appendix 3 Rules'!$C$2:$C$18,MATCH(F422,'Appendix 3 Rules'!$A$2:$A$17))))+(IF(M422="",0,INDEX('Appendix 3 Rules'!$D$2:$D$18,MATCH(F422,'Appendix 3 Rules'!$A$2:$A$17))))+(IF(O422="",0,INDEX('Appendix 3 Rules'!$E$2:$E$18,MATCH(F422,'Appendix 3 Rules'!$A$2:$A$17))))+(IF(Q422="",0,INDEX('Appendix 3 Rules'!$F$2:$F$18,MATCH(F422,'Appendix 3 Rules'!$A$2:$A$17))))+(IF(S422="",0,INDEX('Appendix 3 Rules'!$G$2:$G$18,MATCH(F422,'Appendix 3 Rules'!$A$2:$A$17))))+(IF(U422="",0,INDEX('Appendix 3 Rules'!$H$2:$H$18,MATCH(F422,'Appendix 3 Rules'!$A$2:$A$17))))+(IF(W422="",0,INDEX('Appendix 3 Rules'!$I$2:$I$18,MATCH(F422,'Appendix 3 Rules'!$A$2:$A$17))))+(IF(Y422="",0,INDEX('Appendix 3 Rules'!$J$2:$J$18,MATCH(F422,'Appendix 3 Rules'!$A$2:$A$17))))+(IF(AA422="",0,INDEX('Appendix 3 Rules'!$K$2:$K$18,MATCH(F422,'Appendix 3 Rules'!$A$2:$A$17))))+(IF(AC422="",0,INDEX('Appendix 3 Rules'!$L$2:$L$18,MATCH(F422,'Appendix 3 Rules'!$A$2:$A$17))))+(IF(AE422="",0,INDEX('Appendix 3 Rules'!$M$2:$M$18,MATCH(F422,'Appendix 3 Rules'!$A$2:$A$17))))+(IF(AG422="",0,INDEX('Appendix 3 Rules'!$N$2:$N$18,MATCH(F422,'Appendix 3 Rules'!$A$2:$A$17))))+(IF(F422="gc1",VLOOKUP(F422,'Appendix 3 Rules'!$A$1:$O$34,15)))+(IF(F422="gc2",VLOOKUP(F422,'Appendix 3 Rules'!$A$1:$O$34,15)))+(IF(F422="gc3",VLOOKUP(F422,'Appendix 3 Rules'!$A$1:$O$34,15)))+(IF(F422="gr1",VLOOKUP(F422,'Appendix 3 Rules'!$A$1:$O$34,15)))+(IF(F422="gr2",VLOOKUP(F422,'Appendix 3 Rules'!$A$1:$O$34,15)))+(IF(F422="gr3",VLOOKUP(F422,'Appendix 3 Rules'!$A$1:$O$34,15)))+(IF(F422="h1",VLOOKUP(F422,'Appendix 3 Rules'!$A$1:$O$34,15)))+(IF(F422="h2",VLOOKUP(F422,'Appendix 3 Rules'!$A$1:$O$34,15)))+(IF(F422="h3",VLOOKUP(F422,'Appendix 3 Rules'!$A$1:$O$34,15)))+(IF(F422="i1",VLOOKUP(F422,'Appendix 3 Rules'!$A$1:$O$34,15)))+(IF(F422="i2",VLOOKUP(F422,'Appendix 3 Rules'!$A$1:$O$34,15)))+(IF(F422="j1",VLOOKUP(F422,'Appendix 3 Rules'!$A$1:$O$34,15)))+(IF(F422="j2",VLOOKUP(F422,'Appendix 3 Rules'!$A$1:$O$34,15)))+(IF(F422="k",VLOOKUP(F422,'Appendix 3 Rules'!$A$1:$O$34,15)))+(IF(F422="l1",VLOOKUP(F422,'Appendix 3 Rules'!$A$1:$O$34,15)))+(IF(F422="l2",VLOOKUP(F422,'Appendix 3 Rules'!$A$1:$O$34,15)))+(IF(F422="m1",VLOOKUP(F422,'Appendix 3 Rules'!$A$1:$O$34,15)))+(IF(F422="m2",VLOOKUP(F422,'Appendix 3 Rules'!$A$1:$O$34,15)))+(IF(F422="m3",VLOOKUP(F422,'Appendix 3 Rules'!$A$1:$O$34,15)))+(IF(F422="n",VLOOKUP(F422,'Appendix 3 Rules'!$A$1:$O$34,15)))+(IF(F422="o",VLOOKUP(F422,'Appendix 3 Rules'!$A$1:$O$34,15)))+(IF(F422="p",VLOOKUP(F422,'Appendix 3 Rules'!$A$1:$O$34,15)))+(IF(F422="q",VLOOKUP(F422,'Appendix 3 Rules'!$A$1:$O$34,15)))+(IF(F422="r",VLOOKUP(F422,'Appendix 3 Rules'!$A$1:$O$34,15)))+(IF(F422="s",VLOOKUP(F422,'Appendix 3 Rules'!$A$1:$O$34,15)))+(IF(F422="t",VLOOKUP(F422,'Appendix 3 Rules'!$A$1:$O$34,15)))+(IF(F422="u",VLOOKUP(F422,'Appendix 3 Rules'!$A$1:$O$34,15))))</f>
        <v/>
      </c>
      <c r="H422" s="61" t="str">
        <f>IF(F422="","",IF(OR(F422="d",F422="e",F422="gc1",F422="gc2",F422="gc3",F422="gr1",F422="gr2",F422="gr3",F422="h1",F422="h2",F422="h3",F422="i1",F422="i2",F422="j1",F422="j2",F422="k",F422="l1",F422="l2",F422="m1",F422="m2",F422="m3",F422="n",F422="o",F422="p",F422="q",F422="r",F422="s",F422="t",F422="u",F422="f"),MIN(G422,VLOOKUP(F422,'Appx 3 (Mass) Rules'!$A$1:$D$150,4,0)),MIN(G422,VLOOKUP(F422,'Appx 3 (Mass) Rules'!$A$1:$D$150,4,0),SUMPRODUCT(IF(I422="",0,INDEX('Appendix 3 Rules'!$B$2:$B$18,MATCH(F422,'Appendix 3 Rules'!$A$2:$A$17))))+(IF(K422="",0,INDEX('Appendix 3 Rules'!$C$2:$C$18,MATCH(F422,'Appendix 3 Rules'!$A$2:$A$17))))+(IF(M422="",0,INDEX('Appendix 3 Rules'!$D$2:$D$18,MATCH(F422,'Appendix 3 Rules'!$A$2:$A$17))))+(IF(O422="",0,INDEX('Appendix 3 Rules'!$E$2:$E$18,MATCH(F422,'Appendix 3 Rules'!$A$2:$A$17))))+(IF(Q422="",0,INDEX('Appendix 3 Rules'!$F$2:$F$18,MATCH(F422,'Appendix 3 Rules'!$A$2:$A$17))))+(IF(S422="",0,INDEX('Appendix 3 Rules'!$G$2:$G$18,MATCH(F422,'Appendix 3 Rules'!$A$2:$A$17))))+(IF(U422="",0,INDEX('Appendix 3 Rules'!$H$2:$H$18,MATCH(F422,'Appendix 3 Rules'!$A$2:$A$17))))+(IF(W422="",0,INDEX('Appendix 3 Rules'!$I$2:$I$18,MATCH(F422,'Appendix 3 Rules'!$A$2:$A$17))))+(IF(Y422="",0,INDEX('Appendix 3 Rules'!$J$2:$J$18,MATCH(F422,'Appendix 3 Rules'!$A$2:$A$17))))+(IF(AA422="",0,INDEX('Appendix 3 Rules'!$K$2:$K$18,MATCH(F422,'Appendix 3 Rules'!$A$2:$A$17))))+(IF(AC422="",0,INDEX('Appendix 3 Rules'!$L$2:$L$18,MATCH(F422,'Appendix 3 Rules'!$A$2:$A$17))))+(IF(AE422="",0,INDEX('Appendix 3 Rules'!$M$2:$M$18,MATCH(F422,'Appendix 3 Rules'!$A$2:$A$17))))+(IF(AG422="",0,INDEX('Appendix 3 Rules'!$N$2:$N$18,MATCH(F422,'Appendix 3 Rules'!$A$2:$A$17))))+(IF(F422="gc1",VLOOKUP(F422,'Appendix 3 Rules'!$A$1:$O$34,15)))+(IF(F422="gc2",VLOOKUP(F422,'Appendix 3 Rules'!$A$1:$O$34,15)))+(IF(F422="gc3",VLOOKUP(F422,'Appendix 3 Rules'!$A$1:$O$34,15)))+(IF(F422="gr1",VLOOKUP(F422,'Appendix 3 Rules'!$A$1:$O$34,15)))+(IF(F422="gr2",VLOOKUP(F422,'Appendix 3 Rules'!$A$1:$O$34,15)))+(IF(F422="gr3",VLOOKUP(F422,'Appendix 3 Rules'!$A$1:$O$34,15)))+(IF(F422="h1",VLOOKUP(F422,'Appendix 3 Rules'!$A$1:$O$34,15)))+(IF(F422="h2",VLOOKUP(F422,'Appendix 3 Rules'!$A$1:$O$34,15)))+(IF(F422="h3",VLOOKUP(F422,'Appendix 3 Rules'!$A$1:$O$34,15)))+(IF(F422="i1",VLOOKUP(F422,'Appendix 3 Rules'!$A$1:$O$34,15)))+(IF(F422="i2",VLOOKUP(F422,'Appendix 3 Rules'!$A$1:$O$34,15)))+(IF(F422="j1",VLOOKUP(F422,'Appendix 3 Rules'!$A$1:$O$34,15)))+(IF(F422="j2",VLOOKUP(F422,'Appendix 3 Rules'!$A$1:$O$34,15)))+(IF(F422="k",VLOOKUP(F422,'Appendix 3 Rules'!$A$1:$O$34,15)))+(IF(F422="l1",VLOOKUP(F422,'Appendix 3 Rules'!$A$1:$O$34,15)))+(IF(F422="l2",VLOOKUP(F422,'Appendix 3 Rules'!$A$1:$O$34,15)))+(IF(F422="m1",VLOOKUP(F422,'Appendix 3 Rules'!$A$1:$O$34,15)))+(IF(F422="m2",VLOOKUP(F422,'Appendix 3 Rules'!$A$1:$O$34,15)))+(IF(F422="m3",VLOOKUP(F422,'Appendix 3 Rules'!$A$1:$O$34,15)))+(IF(F422="n",VLOOKUP(F422,'Appendix 3 Rules'!$A$1:$O$34,15)))+(IF(F422="o",VLOOKUP(F422,'Appendix 3 Rules'!$A$1:$O$34,15)))+(IF(F422="p",VLOOKUP(F422,'Appendix 3 Rules'!$A$1:$O$34,15)))+(IF(F422="q",VLOOKUP(F422,'Appendix 3 Rules'!$A$1:$O$34,15)))+(IF(F422="r",VLOOKUP(F422,'Appendix 3 Rules'!$A$1:$O$34,15)))+(IF(F422="s",VLOOKUP(F422,'Appendix 3 Rules'!$A$1:$O$34,15)))+(IF(F422="t",VLOOKUP(F422,'Appendix 3 Rules'!$A$1:$O$34,15)))+(IF(F422="u",VLOOKUP(F422,'Appendix 3 Rules'!$A$1:$O$34,15))))))</f>
        <v/>
      </c>
      <c r="I422" s="12"/>
      <c r="J422" s="13"/>
      <c r="K422" s="12"/>
      <c r="L422" s="13"/>
      <c r="M422" s="12"/>
      <c r="N422" s="13"/>
      <c r="O422" s="12"/>
      <c r="P422" s="13"/>
      <c r="Q422" s="12"/>
      <c r="R422" s="13"/>
      <c r="S422" s="12"/>
      <c r="T422" s="13"/>
      <c r="U422" s="12"/>
      <c r="V422" s="13"/>
      <c r="W422" s="12"/>
      <c r="X422" s="13"/>
      <c r="Y422" s="12"/>
      <c r="Z422" s="13"/>
      <c r="AA422" s="12"/>
      <c r="AB422" s="13"/>
      <c r="AC422" s="8"/>
      <c r="AD422" s="13"/>
      <c r="AE422" s="8"/>
      <c r="AF422" s="13"/>
      <c r="AG422" s="8"/>
      <c r="AH422" s="13"/>
      <c r="AI422" s="13"/>
      <c r="AJ422" s="13"/>
      <c r="AK422" s="13"/>
      <c r="AL422" s="13"/>
      <c r="AM422" s="13" t="str">
        <f>IF(OR(AE422&lt;&gt;"",AG422&lt;&gt;""),"",IF(AND(F422&lt;&gt;"f",M422&lt;&gt;""),VLOOKUP(F422,'Appendix 3 Rules'!$A$1:$O$34,4,0),""))</f>
        <v/>
      </c>
      <c r="AN422" s="13" t="str">
        <f>IF(Q422="","",VLOOKUP(F422,'Appendix 3 Rules'!$A$1:$N$34,6,FALSE))</f>
        <v/>
      </c>
      <c r="AO422" s="13" t="str">
        <f>IF(AND(F422="f",U422&lt;&gt;""),VLOOKUP(F422,'Appendix 3 Rules'!$A$1:$N$34,8,FALSE),"")</f>
        <v/>
      </c>
    </row>
    <row r="423" spans="1:41" ht="18" customHeight="1" x14ac:dyDescent="0.2">
      <c r="B423" s="70"/>
      <c r="C423" s="9"/>
      <c r="D423" s="10"/>
      <c r="E423" s="9"/>
      <c r="F423" s="8"/>
      <c r="G423" s="20" t="str">
        <f>IF(F423="","",SUMPRODUCT(IF(I423="",0,INDEX('Appendix 3 Rules'!$B$2:$B$18,MATCH(F423,'Appendix 3 Rules'!$A$2:$A$17))))+(IF(K423="",0,INDEX('Appendix 3 Rules'!$C$2:$C$18,MATCH(F423,'Appendix 3 Rules'!$A$2:$A$17))))+(IF(M423="",0,INDEX('Appendix 3 Rules'!$D$2:$D$18,MATCH(F423,'Appendix 3 Rules'!$A$2:$A$17))))+(IF(O423="",0,INDEX('Appendix 3 Rules'!$E$2:$E$18,MATCH(F423,'Appendix 3 Rules'!$A$2:$A$17))))+(IF(Q423="",0,INDEX('Appendix 3 Rules'!$F$2:$F$18,MATCH(F423,'Appendix 3 Rules'!$A$2:$A$17))))+(IF(S423="",0,INDEX('Appendix 3 Rules'!$G$2:$G$18,MATCH(F423,'Appendix 3 Rules'!$A$2:$A$17))))+(IF(U423="",0,INDEX('Appendix 3 Rules'!$H$2:$H$18,MATCH(F423,'Appendix 3 Rules'!$A$2:$A$17))))+(IF(W423="",0,INDEX('Appendix 3 Rules'!$I$2:$I$18,MATCH(F423,'Appendix 3 Rules'!$A$2:$A$17))))+(IF(Y423="",0,INDEX('Appendix 3 Rules'!$J$2:$J$18,MATCH(F423,'Appendix 3 Rules'!$A$2:$A$17))))+(IF(AA423="",0,INDEX('Appendix 3 Rules'!$K$2:$K$18,MATCH(F423,'Appendix 3 Rules'!$A$2:$A$17))))+(IF(AC423="",0,INDEX('Appendix 3 Rules'!$L$2:$L$18,MATCH(F423,'Appendix 3 Rules'!$A$2:$A$17))))+(IF(AE423="",0,INDEX('Appendix 3 Rules'!$M$2:$M$18,MATCH(F423,'Appendix 3 Rules'!$A$2:$A$17))))+(IF(AG423="",0,INDEX('Appendix 3 Rules'!$N$2:$N$18,MATCH(F423,'Appendix 3 Rules'!$A$2:$A$17))))+(IF(F423="gc1",VLOOKUP(F423,'Appendix 3 Rules'!$A$1:$O$34,15)))+(IF(F423="gc2",VLOOKUP(F423,'Appendix 3 Rules'!$A$1:$O$34,15)))+(IF(F423="gc3",VLOOKUP(F423,'Appendix 3 Rules'!$A$1:$O$34,15)))+(IF(F423="gr1",VLOOKUP(F423,'Appendix 3 Rules'!$A$1:$O$34,15)))+(IF(F423="gr2",VLOOKUP(F423,'Appendix 3 Rules'!$A$1:$O$34,15)))+(IF(F423="gr3",VLOOKUP(F423,'Appendix 3 Rules'!$A$1:$O$34,15)))+(IF(F423="h1",VLOOKUP(F423,'Appendix 3 Rules'!$A$1:$O$34,15)))+(IF(F423="h2",VLOOKUP(F423,'Appendix 3 Rules'!$A$1:$O$34,15)))+(IF(F423="h3",VLOOKUP(F423,'Appendix 3 Rules'!$A$1:$O$34,15)))+(IF(F423="i1",VLOOKUP(F423,'Appendix 3 Rules'!$A$1:$O$34,15)))+(IF(F423="i2",VLOOKUP(F423,'Appendix 3 Rules'!$A$1:$O$34,15)))+(IF(F423="j1",VLOOKUP(F423,'Appendix 3 Rules'!$A$1:$O$34,15)))+(IF(F423="j2",VLOOKUP(F423,'Appendix 3 Rules'!$A$1:$O$34,15)))+(IF(F423="k",VLOOKUP(F423,'Appendix 3 Rules'!$A$1:$O$34,15)))+(IF(F423="l1",VLOOKUP(F423,'Appendix 3 Rules'!$A$1:$O$34,15)))+(IF(F423="l2",VLOOKUP(F423,'Appendix 3 Rules'!$A$1:$O$34,15)))+(IF(F423="m1",VLOOKUP(F423,'Appendix 3 Rules'!$A$1:$O$34,15)))+(IF(F423="m2",VLOOKUP(F423,'Appendix 3 Rules'!$A$1:$O$34,15)))+(IF(F423="m3",VLOOKUP(F423,'Appendix 3 Rules'!$A$1:$O$34,15)))+(IF(F423="n",VLOOKUP(F423,'Appendix 3 Rules'!$A$1:$O$34,15)))+(IF(F423="o",VLOOKUP(F423,'Appendix 3 Rules'!$A$1:$O$34,15)))+(IF(F423="p",VLOOKUP(F423,'Appendix 3 Rules'!$A$1:$O$34,15)))+(IF(F423="q",VLOOKUP(F423,'Appendix 3 Rules'!$A$1:$O$34,15)))+(IF(F423="r",VLOOKUP(F423,'Appendix 3 Rules'!$A$1:$O$34,15)))+(IF(F423="s",VLOOKUP(F423,'Appendix 3 Rules'!$A$1:$O$34,15)))+(IF(F423="t",VLOOKUP(F423,'Appendix 3 Rules'!$A$1:$O$34,15)))+(IF(F423="u",VLOOKUP(F423,'Appendix 3 Rules'!$A$1:$O$34,15))))</f>
        <v/>
      </c>
      <c r="H423" s="61" t="str">
        <f>IF(F423="","",IF(OR(F423="d",F423="e",F423="gc1",F423="gc2",F423="gc3",F423="gr1",F423="gr2",F423="gr3",F423="h1",F423="h2",F423="h3",F423="i1",F423="i2",F423="j1",F423="j2",F423="k",F423="l1",F423="l2",F423="m1",F423="m2",F423="m3",F423="n",F423="o",F423="p",F423="q",F423="r",F423="s",F423="t",F423="u",F423="f"),MIN(G423,VLOOKUP(F423,'Appx 3 (Mass) Rules'!$A$1:$D$150,4,0)),MIN(G423,VLOOKUP(F423,'Appx 3 (Mass) Rules'!$A$1:$D$150,4,0),SUMPRODUCT(IF(I423="",0,INDEX('Appendix 3 Rules'!$B$2:$B$18,MATCH(F423,'Appendix 3 Rules'!$A$2:$A$17))))+(IF(K423="",0,INDEX('Appendix 3 Rules'!$C$2:$C$18,MATCH(F423,'Appendix 3 Rules'!$A$2:$A$17))))+(IF(M423="",0,INDEX('Appendix 3 Rules'!$D$2:$D$18,MATCH(F423,'Appendix 3 Rules'!$A$2:$A$17))))+(IF(O423="",0,INDEX('Appendix 3 Rules'!$E$2:$E$18,MATCH(F423,'Appendix 3 Rules'!$A$2:$A$17))))+(IF(Q423="",0,INDEX('Appendix 3 Rules'!$F$2:$F$18,MATCH(F423,'Appendix 3 Rules'!$A$2:$A$17))))+(IF(S423="",0,INDEX('Appendix 3 Rules'!$G$2:$G$18,MATCH(F423,'Appendix 3 Rules'!$A$2:$A$17))))+(IF(U423="",0,INDEX('Appendix 3 Rules'!$H$2:$H$18,MATCH(F423,'Appendix 3 Rules'!$A$2:$A$17))))+(IF(W423="",0,INDEX('Appendix 3 Rules'!$I$2:$I$18,MATCH(F423,'Appendix 3 Rules'!$A$2:$A$17))))+(IF(Y423="",0,INDEX('Appendix 3 Rules'!$J$2:$J$18,MATCH(F423,'Appendix 3 Rules'!$A$2:$A$17))))+(IF(AA423="",0,INDEX('Appendix 3 Rules'!$K$2:$K$18,MATCH(F423,'Appendix 3 Rules'!$A$2:$A$17))))+(IF(AC423="",0,INDEX('Appendix 3 Rules'!$L$2:$L$18,MATCH(F423,'Appendix 3 Rules'!$A$2:$A$17))))+(IF(AE423="",0,INDEX('Appendix 3 Rules'!$M$2:$M$18,MATCH(F423,'Appendix 3 Rules'!$A$2:$A$17))))+(IF(AG423="",0,INDEX('Appendix 3 Rules'!$N$2:$N$18,MATCH(F423,'Appendix 3 Rules'!$A$2:$A$17))))+(IF(F423="gc1",VLOOKUP(F423,'Appendix 3 Rules'!$A$1:$O$34,15)))+(IF(F423="gc2",VLOOKUP(F423,'Appendix 3 Rules'!$A$1:$O$34,15)))+(IF(F423="gc3",VLOOKUP(F423,'Appendix 3 Rules'!$A$1:$O$34,15)))+(IF(F423="gr1",VLOOKUP(F423,'Appendix 3 Rules'!$A$1:$O$34,15)))+(IF(F423="gr2",VLOOKUP(F423,'Appendix 3 Rules'!$A$1:$O$34,15)))+(IF(F423="gr3",VLOOKUP(F423,'Appendix 3 Rules'!$A$1:$O$34,15)))+(IF(F423="h1",VLOOKUP(F423,'Appendix 3 Rules'!$A$1:$O$34,15)))+(IF(F423="h2",VLOOKUP(F423,'Appendix 3 Rules'!$A$1:$O$34,15)))+(IF(F423="h3",VLOOKUP(F423,'Appendix 3 Rules'!$A$1:$O$34,15)))+(IF(F423="i1",VLOOKUP(F423,'Appendix 3 Rules'!$A$1:$O$34,15)))+(IF(F423="i2",VLOOKUP(F423,'Appendix 3 Rules'!$A$1:$O$34,15)))+(IF(F423="j1",VLOOKUP(F423,'Appendix 3 Rules'!$A$1:$O$34,15)))+(IF(F423="j2",VLOOKUP(F423,'Appendix 3 Rules'!$A$1:$O$34,15)))+(IF(F423="k",VLOOKUP(F423,'Appendix 3 Rules'!$A$1:$O$34,15)))+(IF(F423="l1",VLOOKUP(F423,'Appendix 3 Rules'!$A$1:$O$34,15)))+(IF(F423="l2",VLOOKUP(F423,'Appendix 3 Rules'!$A$1:$O$34,15)))+(IF(F423="m1",VLOOKUP(F423,'Appendix 3 Rules'!$A$1:$O$34,15)))+(IF(F423="m2",VLOOKUP(F423,'Appendix 3 Rules'!$A$1:$O$34,15)))+(IF(F423="m3",VLOOKUP(F423,'Appendix 3 Rules'!$A$1:$O$34,15)))+(IF(F423="n",VLOOKUP(F423,'Appendix 3 Rules'!$A$1:$O$34,15)))+(IF(F423="o",VLOOKUP(F423,'Appendix 3 Rules'!$A$1:$O$34,15)))+(IF(F423="p",VLOOKUP(F423,'Appendix 3 Rules'!$A$1:$O$34,15)))+(IF(F423="q",VLOOKUP(F423,'Appendix 3 Rules'!$A$1:$O$34,15)))+(IF(F423="r",VLOOKUP(F423,'Appendix 3 Rules'!$A$1:$O$34,15)))+(IF(F423="s",VLOOKUP(F423,'Appendix 3 Rules'!$A$1:$O$34,15)))+(IF(F423="t",VLOOKUP(F423,'Appendix 3 Rules'!$A$1:$O$34,15)))+(IF(F423="u",VLOOKUP(F423,'Appendix 3 Rules'!$A$1:$O$34,15))))))</f>
        <v/>
      </c>
      <c r="I423" s="12"/>
      <c r="J423" s="13"/>
      <c r="K423" s="12"/>
      <c r="L423" s="13"/>
      <c r="M423" s="12"/>
      <c r="N423" s="13"/>
      <c r="O423" s="12"/>
      <c r="P423" s="13"/>
      <c r="Q423" s="12"/>
      <c r="R423" s="13"/>
      <c r="S423" s="12"/>
      <c r="T423" s="13"/>
      <c r="U423" s="12"/>
      <c r="V423" s="13"/>
      <c r="W423" s="12"/>
      <c r="X423" s="13"/>
      <c r="Y423" s="12"/>
      <c r="Z423" s="13"/>
      <c r="AA423" s="12"/>
      <c r="AB423" s="13"/>
      <c r="AC423" s="8"/>
      <c r="AD423" s="13"/>
      <c r="AE423" s="8"/>
      <c r="AF423" s="13"/>
      <c r="AG423" s="8"/>
      <c r="AH423" s="13"/>
      <c r="AI423" s="13"/>
      <c r="AJ423" s="13"/>
      <c r="AK423" s="13"/>
      <c r="AL423" s="13"/>
      <c r="AM423" s="13" t="str">
        <f>IF(OR(AE423&lt;&gt;"",AG423&lt;&gt;""),"",IF(AND(F423&lt;&gt;"f",M423&lt;&gt;""),VLOOKUP(F423,'Appendix 3 Rules'!$A$1:$O$34,4,0),""))</f>
        <v/>
      </c>
      <c r="AN423" s="13" t="str">
        <f>IF(Q423="","",VLOOKUP(F423,'Appendix 3 Rules'!$A$1:$N$34,6,FALSE))</f>
        <v/>
      </c>
      <c r="AO423" s="13" t="str">
        <f>IF(AND(F423="f",U423&lt;&gt;""),VLOOKUP(F423,'Appendix 3 Rules'!$A$1:$N$34,8,FALSE),"")</f>
        <v/>
      </c>
    </row>
    <row r="424" spans="1:41" ht="18" customHeight="1" x14ac:dyDescent="0.2">
      <c r="B424" s="70"/>
      <c r="C424" s="9"/>
      <c r="D424" s="10"/>
      <c r="E424" s="9"/>
      <c r="F424" s="8"/>
      <c r="G424" s="20" t="str">
        <f>IF(F424="","",SUMPRODUCT(IF(I424="",0,INDEX('Appendix 3 Rules'!$B$2:$B$18,MATCH(F424,'Appendix 3 Rules'!$A$2:$A$17))))+(IF(K424="",0,INDEX('Appendix 3 Rules'!$C$2:$C$18,MATCH(F424,'Appendix 3 Rules'!$A$2:$A$17))))+(IF(M424="",0,INDEX('Appendix 3 Rules'!$D$2:$D$18,MATCH(F424,'Appendix 3 Rules'!$A$2:$A$17))))+(IF(O424="",0,INDEX('Appendix 3 Rules'!$E$2:$E$18,MATCH(F424,'Appendix 3 Rules'!$A$2:$A$17))))+(IF(Q424="",0,INDEX('Appendix 3 Rules'!$F$2:$F$18,MATCH(F424,'Appendix 3 Rules'!$A$2:$A$17))))+(IF(S424="",0,INDEX('Appendix 3 Rules'!$G$2:$G$18,MATCH(F424,'Appendix 3 Rules'!$A$2:$A$17))))+(IF(U424="",0,INDEX('Appendix 3 Rules'!$H$2:$H$18,MATCH(F424,'Appendix 3 Rules'!$A$2:$A$17))))+(IF(W424="",0,INDEX('Appendix 3 Rules'!$I$2:$I$18,MATCH(F424,'Appendix 3 Rules'!$A$2:$A$17))))+(IF(Y424="",0,INDEX('Appendix 3 Rules'!$J$2:$J$18,MATCH(F424,'Appendix 3 Rules'!$A$2:$A$17))))+(IF(AA424="",0,INDEX('Appendix 3 Rules'!$K$2:$K$18,MATCH(F424,'Appendix 3 Rules'!$A$2:$A$17))))+(IF(AC424="",0,INDEX('Appendix 3 Rules'!$L$2:$L$18,MATCH(F424,'Appendix 3 Rules'!$A$2:$A$17))))+(IF(AE424="",0,INDEX('Appendix 3 Rules'!$M$2:$M$18,MATCH(F424,'Appendix 3 Rules'!$A$2:$A$17))))+(IF(AG424="",0,INDEX('Appendix 3 Rules'!$N$2:$N$18,MATCH(F424,'Appendix 3 Rules'!$A$2:$A$17))))+(IF(F424="gc1",VLOOKUP(F424,'Appendix 3 Rules'!$A$1:$O$34,15)))+(IF(F424="gc2",VLOOKUP(F424,'Appendix 3 Rules'!$A$1:$O$34,15)))+(IF(F424="gc3",VLOOKUP(F424,'Appendix 3 Rules'!$A$1:$O$34,15)))+(IF(F424="gr1",VLOOKUP(F424,'Appendix 3 Rules'!$A$1:$O$34,15)))+(IF(F424="gr2",VLOOKUP(F424,'Appendix 3 Rules'!$A$1:$O$34,15)))+(IF(F424="gr3",VLOOKUP(F424,'Appendix 3 Rules'!$A$1:$O$34,15)))+(IF(F424="h1",VLOOKUP(F424,'Appendix 3 Rules'!$A$1:$O$34,15)))+(IF(F424="h2",VLOOKUP(F424,'Appendix 3 Rules'!$A$1:$O$34,15)))+(IF(F424="h3",VLOOKUP(F424,'Appendix 3 Rules'!$A$1:$O$34,15)))+(IF(F424="i1",VLOOKUP(F424,'Appendix 3 Rules'!$A$1:$O$34,15)))+(IF(F424="i2",VLOOKUP(F424,'Appendix 3 Rules'!$A$1:$O$34,15)))+(IF(F424="j1",VLOOKUP(F424,'Appendix 3 Rules'!$A$1:$O$34,15)))+(IF(F424="j2",VLOOKUP(F424,'Appendix 3 Rules'!$A$1:$O$34,15)))+(IF(F424="k",VLOOKUP(F424,'Appendix 3 Rules'!$A$1:$O$34,15)))+(IF(F424="l1",VLOOKUP(F424,'Appendix 3 Rules'!$A$1:$O$34,15)))+(IF(F424="l2",VLOOKUP(F424,'Appendix 3 Rules'!$A$1:$O$34,15)))+(IF(F424="m1",VLOOKUP(F424,'Appendix 3 Rules'!$A$1:$O$34,15)))+(IF(F424="m2",VLOOKUP(F424,'Appendix 3 Rules'!$A$1:$O$34,15)))+(IF(F424="m3",VLOOKUP(F424,'Appendix 3 Rules'!$A$1:$O$34,15)))+(IF(F424="n",VLOOKUP(F424,'Appendix 3 Rules'!$A$1:$O$34,15)))+(IF(F424="o",VLOOKUP(F424,'Appendix 3 Rules'!$A$1:$O$34,15)))+(IF(F424="p",VLOOKUP(F424,'Appendix 3 Rules'!$A$1:$O$34,15)))+(IF(F424="q",VLOOKUP(F424,'Appendix 3 Rules'!$A$1:$O$34,15)))+(IF(F424="r",VLOOKUP(F424,'Appendix 3 Rules'!$A$1:$O$34,15)))+(IF(F424="s",VLOOKUP(F424,'Appendix 3 Rules'!$A$1:$O$34,15)))+(IF(F424="t",VLOOKUP(F424,'Appendix 3 Rules'!$A$1:$O$34,15)))+(IF(F424="u",VLOOKUP(F424,'Appendix 3 Rules'!$A$1:$O$34,15))))</f>
        <v/>
      </c>
      <c r="H424" s="61" t="str">
        <f>IF(F424="","",IF(OR(F424="d",F424="e",F424="gc1",F424="gc2",F424="gc3",F424="gr1",F424="gr2",F424="gr3",F424="h1",F424="h2",F424="h3",F424="i1",F424="i2",F424="j1",F424="j2",F424="k",F424="l1",F424="l2",F424="m1",F424="m2",F424="m3",F424="n",F424="o",F424="p",F424="q",F424="r",F424="s",F424="t",F424="u",F424="f"),MIN(G424,VLOOKUP(F424,'Appx 3 (Mass) Rules'!$A$1:$D$150,4,0)),MIN(G424,VLOOKUP(F424,'Appx 3 (Mass) Rules'!$A$1:$D$150,4,0),SUMPRODUCT(IF(I424="",0,INDEX('Appendix 3 Rules'!$B$2:$B$18,MATCH(F424,'Appendix 3 Rules'!$A$2:$A$17))))+(IF(K424="",0,INDEX('Appendix 3 Rules'!$C$2:$C$18,MATCH(F424,'Appendix 3 Rules'!$A$2:$A$17))))+(IF(M424="",0,INDEX('Appendix 3 Rules'!$D$2:$D$18,MATCH(F424,'Appendix 3 Rules'!$A$2:$A$17))))+(IF(O424="",0,INDEX('Appendix 3 Rules'!$E$2:$E$18,MATCH(F424,'Appendix 3 Rules'!$A$2:$A$17))))+(IF(Q424="",0,INDEX('Appendix 3 Rules'!$F$2:$F$18,MATCH(F424,'Appendix 3 Rules'!$A$2:$A$17))))+(IF(S424="",0,INDEX('Appendix 3 Rules'!$G$2:$G$18,MATCH(F424,'Appendix 3 Rules'!$A$2:$A$17))))+(IF(U424="",0,INDEX('Appendix 3 Rules'!$H$2:$H$18,MATCH(F424,'Appendix 3 Rules'!$A$2:$A$17))))+(IF(W424="",0,INDEX('Appendix 3 Rules'!$I$2:$I$18,MATCH(F424,'Appendix 3 Rules'!$A$2:$A$17))))+(IF(Y424="",0,INDEX('Appendix 3 Rules'!$J$2:$J$18,MATCH(F424,'Appendix 3 Rules'!$A$2:$A$17))))+(IF(AA424="",0,INDEX('Appendix 3 Rules'!$K$2:$K$18,MATCH(F424,'Appendix 3 Rules'!$A$2:$A$17))))+(IF(AC424="",0,INDEX('Appendix 3 Rules'!$L$2:$L$18,MATCH(F424,'Appendix 3 Rules'!$A$2:$A$17))))+(IF(AE424="",0,INDEX('Appendix 3 Rules'!$M$2:$M$18,MATCH(F424,'Appendix 3 Rules'!$A$2:$A$17))))+(IF(AG424="",0,INDEX('Appendix 3 Rules'!$N$2:$N$18,MATCH(F424,'Appendix 3 Rules'!$A$2:$A$17))))+(IF(F424="gc1",VLOOKUP(F424,'Appendix 3 Rules'!$A$1:$O$34,15)))+(IF(F424="gc2",VLOOKUP(F424,'Appendix 3 Rules'!$A$1:$O$34,15)))+(IF(F424="gc3",VLOOKUP(F424,'Appendix 3 Rules'!$A$1:$O$34,15)))+(IF(F424="gr1",VLOOKUP(F424,'Appendix 3 Rules'!$A$1:$O$34,15)))+(IF(F424="gr2",VLOOKUP(F424,'Appendix 3 Rules'!$A$1:$O$34,15)))+(IF(F424="gr3",VLOOKUP(F424,'Appendix 3 Rules'!$A$1:$O$34,15)))+(IF(F424="h1",VLOOKUP(F424,'Appendix 3 Rules'!$A$1:$O$34,15)))+(IF(F424="h2",VLOOKUP(F424,'Appendix 3 Rules'!$A$1:$O$34,15)))+(IF(F424="h3",VLOOKUP(F424,'Appendix 3 Rules'!$A$1:$O$34,15)))+(IF(F424="i1",VLOOKUP(F424,'Appendix 3 Rules'!$A$1:$O$34,15)))+(IF(F424="i2",VLOOKUP(F424,'Appendix 3 Rules'!$A$1:$O$34,15)))+(IF(F424="j1",VLOOKUP(F424,'Appendix 3 Rules'!$A$1:$O$34,15)))+(IF(F424="j2",VLOOKUP(F424,'Appendix 3 Rules'!$A$1:$O$34,15)))+(IF(F424="k",VLOOKUP(F424,'Appendix 3 Rules'!$A$1:$O$34,15)))+(IF(F424="l1",VLOOKUP(F424,'Appendix 3 Rules'!$A$1:$O$34,15)))+(IF(F424="l2",VLOOKUP(F424,'Appendix 3 Rules'!$A$1:$O$34,15)))+(IF(F424="m1",VLOOKUP(F424,'Appendix 3 Rules'!$A$1:$O$34,15)))+(IF(F424="m2",VLOOKUP(F424,'Appendix 3 Rules'!$A$1:$O$34,15)))+(IF(F424="m3",VLOOKUP(F424,'Appendix 3 Rules'!$A$1:$O$34,15)))+(IF(F424="n",VLOOKUP(F424,'Appendix 3 Rules'!$A$1:$O$34,15)))+(IF(F424="o",VLOOKUP(F424,'Appendix 3 Rules'!$A$1:$O$34,15)))+(IF(F424="p",VLOOKUP(F424,'Appendix 3 Rules'!$A$1:$O$34,15)))+(IF(F424="q",VLOOKUP(F424,'Appendix 3 Rules'!$A$1:$O$34,15)))+(IF(F424="r",VLOOKUP(F424,'Appendix 3 Rules'!$A$1:$O$34,15)))+(IF(F424="s",VLOOKUP(F424,'Appendix 3 Rules'!$A$1:$O$34,15)))+(IF(F424="t",VLOOKUP(F424,'Appendix 3 Rules'!$A$1:$O$34,15)))+(IF(F424="u",VLOOKUP(F424,'Appendix 3 Rules'!$A$1:$O$34,15))))))</f>
        <v/>
      </c>
      <c r="I424" s="12"/>
      <c r="J424" s="13"/>
      <c r="K424" s="12"/>
      <c r="L424" s="13"/>
      <c r="M424" s="12"/>
      <c r="N424" s="13"/>
      <c r="O424" s="12"/>
      <c r="P424" s="13"/>
      <c r="Q424" s="12"/>
      <c r="R424" s="13"/>
      <c r="S424" s="12"/>
      <c r="T424" s="13"/>
      <c r="U424" s="12"/>
      <c r="V424" s="13"/>
      <c r="W424" s="12"/>
      <c r="X424" s="13"/>
      <c r="Y424" s="12"/>
      <c r="Z424" s="13"/>
      <c r="AA424" s="12"/>
      <c r="AB424" s="13"/>
      <c r="AC424" s="8"/>
      <c r="AD424" s="13"/>
      <c r="AE424" s="8"/>
      <c r="AF424" s="13"/>
      <c r="AG424" s="8"/>
      <c r="AH424" s="13"/>
      <c r="AI424" s="13"/>
      <c r="AJ424" s="13"/>
      <c r="AK424" s="13"/>
      <c r="AL424" s="13"/>
      <c r="AM424" s="13" t="str">
        <f>IF(OR(AE424&lt;&gt;"",AG424&lt;&gt;""),"",IF(AND(F424&lt;&gt;"f",M424&lt;&gt;""),VLOOKUP(F424,'Appendix 3 Rules'!$A$1:$O$34,4,0),""))</f>
        <v/>
      </c>
      <c r="AN424" s="13" t="str">
        <f>IF(Q424="","",VLOOKUP(F424,'Appendix 3 Rules'!$A$1:$N$34,6,FALSE))</f>
        <v/>
      </c>
      <c r="AO424" s="13" t="str">
        <f>IF(AND(F424="f",U424&lt;&gt;""),VLOOKUP(F424,'Appendix 3 Rules'!$A$1:$N$34,8,FALSE),"")</f>
        <v/>
      </c>
    </row>
    <row r="425" spans="1:41" ht="18" customHeight="1" x14ac:dyDescent="0.2">
      <c r="B425" s="70"/>
      <c r="C425" s="9"/>
      <c r="D425" s="10"/>
      <c r="E425" s="9"/>
      <c r="F425" s="8"/>
      <c r="G425" s="20" t="str">
        <f>IF(F425="","",SUMPRODUCT(IF(I425="",0,INDEX('Appendix 3 Rules'!$B$2:$B$18,MATCH(F425,'Appendix 3 Rules'!$A$2:$A$17))))+(IF(K425="",0,INDEX('Appendix 3 Rules'!$C$2:$C$18,MATCH(F425,'Appendix 3 Rules'!$A$2:$A$17))))+(IF(M425="",0,INDEX('Appendix 3 Rules'!$D$2:$D$18,MATCH(F425,'Appendix 3 Rules'!$A$2:$A$17))))+(IF(O425="",0,INDEX('Appendix 3 Rules'!$E$2:$E$18,MATCH(F425,'Appendix 3 Rules'!$A$2:$A$17))))+(IF(Q425="",0,INDEX('Appendix 3 Rules'!$F$2:$F$18,MATCH(F425,'Appendix 3 Rules'!$A$2:$A$17))))+(IF(S425="",0,INDEX('Appendix 3 Rules'!$G$2:$G$18,MATCH(F425,'Appendix 3 Rules'!$A$2:$A$17))))+(IF(U425="",0,INDEX('Appendix 3 Rules'!$H$2:$H$18,MATCH(F425,'Appendix 3 Rules'!$A$2:$A$17))))+(IF(W425="",0,INDEX('Appendix 3 Rules'!$I$2:$I$18,MATCH(F425,'Appendix 3 Rules'!$A$2:$A$17))))+(IF(Y425="",0,INDEX('Appendix 3 Rules'!$J$2:$J$18,MATCH(F425,'Appendix 3 Rules'!$A$2:$A$17))))+(IF(AA425="",0,INDEX('Appendix 3 Rules'!$K$2:$K$18,MATCH(F425,'Appendix 3 Rules'!$A$2:$A$17))))+(IF(AC425="",0,INDEX('Appendix 3 Rules'!$L$2:$L$18,MATCH(F425,'Appendix 3 Rules'!$A$2:$A$17))))+(IF(AE425="",0,INDEX('Appendix 3 Rules'!$M$2:$M$18,MATCH(F425,'Appendix 3 Rules'!$A$2:$A$17))))+(IF(AG425="",0,INDEX('Appendix 3 Rules'!$N$2:$N$18,MATCH(F425,'Appendix 3 Rules'!$A$2:$A$17))))+(IF(F425="gc1",VLOOKUP(F425,'Appendix 3 Rules'!$A$1:$O$34,15)))+(IF(F425="gc2",VLOOKUP(F425,'Appendix 3 Rules'!$A$1:$O$34,15)))+(IF(F425="gc3",VLOOKUP(F425,'Appendix 3 Rules'!$A$1:$O$34,15)))+(IF(F425="gr1",VLOOKUP(F425,'Appendix 3 Rules'!$A$1:$O$34,15)))+(IF(F425="gr2",VLOOKUP(F425,'Appendix 3 Rules'!$A$1:$O$34,15)))+(IF(F425="gr3",VLOOKUP(F425,'Appendix 3 Rules'!$A$1:$O$34,15)))+(IF(F425="h1",VLOOKUP(F425,'Appendix 3 Rules'!$A$1:$O$34,15)))+(IF(F425="h2",VLOOKUP(F425,'Appendix 3 Rules'!$A$1:$O$34,15)))+(IF(F425="h3",VLOOKUP(F425,'Appendix 3 Rules'!$A$1:$O$34,15)))+(IF(F425="i1",VLOOKUP(F425,'Appendix 3 Rules'!$A$1:$O$34,15)))+(IF(F425="i2",VLOOKUP(F425,'Appendix 3 Rules'!$A$1:$O$34,15)))+(IF(F425="j1",VLOOKUP(F425,'Appendix 3 Rules'!$A$1:$O$34,15)))+(IF(F425="j2",VLOOKUP(F425,'Appendix 3 Rules'!$A$1:$O$34,15)))+(IF(F425="k",VLOOKUP(F425,'Appendix 3 Rules'!$A$1:$O$34,15)))+(IF(F425="l1",VLOOKUP(F425,'Appendix 3 Rules'!$A$1:$O$34,15)))+(IF(F425="l2",VLOOKUP(F425,'Appendix 3 Rules'!$A$1:$O$34,15)))+(IF(F425="m1",VLOOKUP(F425,'Appendix 3 Rules'!$A$1:$O$34,15)))+(IF(F425="m2",VLOOKUP(F425,'Appendix 3 Rules'!$A$1:$O$34,15)))+(IF(F425="m3",VLOOKUP(F425,'Appendix 3 Rules'!$A$1:$O$34,15)))+(IF(F425="n",VLOOKUP(F425,'Appendix 3 Rules'!$A$1:$O$34,15)))+(IF(F425="o",VLOOKUP(F425,'Appendix 3 Rules'!$A$1:$O$34,15)))+(IF(F425="p",VLOOKUP(F425,'Appendix 3 Rules'!$A$1:$O$34,15)))+(IF(F425="q",VLOOKUP(F425,'Appendix 3 Rules'!$A$1:$O$34,15)))+(IF(F425="r",VLOOKUP(F425,'Appendix 3 Rules'!$A$1:$O$34,15)))+(IF(F425="s",VLOOKUP(F425,'Appendix 3 Rules'!$A$1:$O$34,15)))+(IF(F425="t",VLOOKUP(F425,'Appendix 3 Rules'!$A$1:$O$34,15)))+(IF(F425="u",VLOOKUP(F425,'Appendix 3 Rules'!$A$1:$O$34,15))))</f>
        <v/>
      </c>
      <c r="H425" s="61" t="str">
        <f>IF(F425="","",IF(OR(F425="d",F425="e",F425="gc1",F425="gc2",F425="gc3",F425="gr1",F425="gr2",F425="gr3",F425="h1",F425="h2",F425="h3",F425="i1",F425="i2",F425="j1",F425="j2",F425="k",F425="l1",F425="l2",F425="m1",F425="m2",F425="m3",F425="n",F425="o",F425="p",F425="q",F425="r",F425="s",F425="t",F425="u",F425="f"),MIN(G425,VLOOKUP(F425,'Appx 3 (Mass) Rules'!$A$1:$D$150,4,0)),MIN(G425,VLOOKUP(F425,'Appx 3 (Mass) Rules'!$A$1:$D$150,4,0),SUMPRODUCT(IF(I425="",0,INDEX('Appendix 3 Rules'!$B$2:$B$18,MATCH(F425,'Appendix 3 Rules'!$A$2:$A$17))))+(IF(K425="",0,INDEX('Appendix 3 Rules'!$C$2:$C$18,MATCH(F425,'Appendix 3 Rules'!$A$2:$A$17))))+(IF(M425="",0,INDEX('Appendix 3 Rules'!$D$2:$D$18,MATCH(F425,'Appendix 3 Rules'!$A$2:$A$17))))+(IF(O425="",0,INDEX('Appendix 3 Rules'!$E$2:$E$18,MATCH(F425,'Appendix 3 Rules'!$A$2:$A$17))))+(IF(Q425="",0,INDEX('Appendix 3 Rules'!$F$2:$F$18,MATCH(F425,'Appendix 3 Rules'!$A$2:$A$17))))+(IF(S425="",0,INDEX('Appendix 3 Rules'!$G$2:$G$18,MATCH(F425,'Appendix 3 Rules'!$A$2:$A$17))))+(IF(U425="",0,INDEX('Appendix 3 Rules'!$H$2:$H$18,MATCH(F425,'Appendix 3 Rules'!$A$2:$A$17))))+(IF(W425="",0,INDEX('Appendix 3 Rules'!$I$2:$I$18,MATCH(F425,'Appendix 3 Rules'!$A$2:$A$17))))+(IF(Y425="",0,INDEX('Appendix 3 Rules'!$J$2:$J$18,MATCH(F425,'Appendix 3 Rules'!$A$2:$A$17))))+(IF(AA425="",0,INDEX('Appendix 3 Rules'!$K$2:$K$18,MATCH(F425,'Appendix 3 Rules'!$A$2:$A$17))))+(IF(AC425="",0,INDEX('Appendix 3 Rules'!$L$2:$L$18,MATCH(F425,'Appendix 3 Rules'!$A$2:$A$17))))+(IF(AE425="",0,INDEX('Appendix 3 Rules'!$M$2:$M$18,MATCH(F425,'Appendix 3 Rules'!$A$2:$A$17))))+(IF(AG425="",0,INDEX('Appendix 3 Rules'!$N$2:$N$18,MATCH(F425,'Appendix 3 Rules'!$A$2:$A$17))))+(IF(F425="gc1",VLOOKUP(F425,'Appendix 3 Rules'!$A$1:$O$34,15)))+(IF(F425="gc2",VLOOKUP(F425,'Appendix 3 Rules'!$A$1:$O$34,15)))+(IF(F425="gc3",VLOOKUP(F425,'Appendix 3 Rules'!$A$1:$O$34,15)))+(IF(F425="gr1",VLOOKUP(F425,'Appendix 3 Rules'!$A$1:$O$34,15)))+(IF(F425="gr2",VLOOKUP(F425,'Appendix 3 Rules'!$A$1:$O$34,15)))+(IF(F425="gr3",VLOOKUP(F425,'Appendix 3 Rules'!$A$1:$O$34,15)))+(IF(F425="h1",VLOOKUP(F425,'Appendix 3 Rules'!$A$1:$O$34,15)))+(IF(F425="h2",VLOOKUP(F425,'Appendix 3 Rules'!$A$1:$O$34,15)))+(IF(F425="h3",VLOOKUP(F425,'Appendix 3 Rules'!$A$1:$O$34,15)))+(IF(F425="i1",VLOOKUP(F425,'Appendix 3 Rules'!$A$1:$O$34,15)))+(IF(F425="i2",VLOOKUP(F425,'Appendix 3 Rules'!$A$1:$O$34,15)))+(IF(F425="j1",VLOOKUP(F425,'Appendix 3 Rules'!$A$1:$O$34,15)))+(IF(F425="j2",VLOOKUP(F425,'Appendix 3 Rules'!$A$1:$O$34,15)))+(IF(F425="k",VLOOKUP(F425,'Appendix 3 Rules'!$A$1:$O$34,15)))+(IF(F425="l1",VLOOKUP(F425,'Appendix 3 Rules'!$A$1:$O$34,15)))+(IF(F425="l2",VLOOKUP(F425,'Appendix 3 Rules'!$A$1:$O$34,15)))+(IF(F425="m1",VLOOKUP(F425,'Appendix 3 Rules'!$A$1:$O$34,15)))+(IF(F425="m2",VLOOKUP(F425,'Appendix 3 Rules'!$A$1:$O$34,15)))+(IF(F425="m3",VLOOKUP(F425,'Appendix 3 Rules'!$A$1:$O$34,15)))+(IF(F425="n",VLOOKUP(F425,'Appendix 3 Rules'!$A$1:$O$34,15)))+(IF(F425="o",VLOOKUP(F425,'Appendix 3 Rules'!$A$1:$O$34,15)))+(IF(F425="p",VLOOKUP(F425,'Appendix 3 Rules'!$A$1:$O$34,15)))+(IF(F425="q",VLOOKUP(F425,'Appendix 3 Rules'!$A$1:$O$34,15)))+(IF(F425="r",VLOOKUP(F425,'Appendix 3 Rules'!$A$1:$O$34,15)))+(IF(F425="s",VLOOKUP(F425,'Appendix 3 Rules'!$A$1:$O$34,15)))+(IF(F425="t",VLOOKUP(F425,'Appendix 3 Rules'!$A$1:$O$34,15)))+(IF(F425="u",VLOOKUP(F425,'Appendix 3 Rules'!$A$1:$O$34,15))))))</f>
        <v/>
      </c>
      <c r="I425" s="12"/>
      <c r="J425" s="13"/>
      <c r="K425" s="12"/>
      <c r="L425" s="13"/>
      <c r="M425" s="12"/>
      <c r="N425" s="13"/>
      <c r="O425" s="12"/>
      <c r="P425" s="13"/>
      <c r="Q425" s="12"/>
      <c r="R425" s="13"/>
      <c r="S425" s="12"/>
      <c r="T425" s="13"/>
      <c r="U425" s="12"/>
      <c r="V425" s="13"/>
      <c r="W425" s="12"/>
      <c r="X425" s="13"/>
      <c r="Y425" s="12"/>
      <c r="Z425" s="13"/>
      <c r="AA425" s="12"/>
      <c r="AB425" s="13"/>
      <c r="AC425" s="8"/>
      <c r="AD425" s="13"/>
      <c r="AE425" s="8"/>
      <c r="AF425" s="13"/>
      <c r="AG425" s="8"/>
      <c r="AH425" s="13"/>
      <c r="AI425" s="13"/>
      <c r="AJ425" s="13"/>
      <c r="AK425" s="13"/>
      <c r="AL425" s="13"/>
      <c r="AM425" s="13" t="str">
        <f>IF(OR(AE425&lt;&gt;"",AG425&lt;&gt;""),"",IF(AND(F425&lt;&gt;"f",M425&lt;&gt;""),VLOOKUP(F425,'Appendix 3 Rules'!$A$1:$O$34,4,0),""))</f>
        <v/>
      </c>
      <c r="AN425" s="13" t="str">
        <f>IF(Q425="","",VLOOKUP(F425,'Appendix 3 Rules'!$A$1:$N$34,6,FALSE))</f>
        <v/>
      </c>
      <c r="AO425" s="13" t="str">
        <f>IF(AND(F425="f",U425&lt;&gt;""),VLOOKUP(F425,'Appendix 3 Rules'!$A$1:$N$34,8,FALSE),"")</f>
        <v/>
      </c>
    </row>
    <row r="426" spans="1:41" ht="18" customHeight="1" x14ac:dyDescent="0.2">
      <c r="B426" s="70"/>
      <c r="C426" s="9"/>
      <c r="D426" s="10"/>
      <c r="E426" s="9"/>
      <c r="F426" s="8"/>
      <c r="G426" s="20" t="str">
        <f>IF(F426="","",SUMPRODUCT(IF(I426="",0,INDEX('Appendix 3 Rules'!$B$2:$B$18,MATCH(F426,'Appendix 3 Rules'!$A$2:$A$17))))+(IF(K426="",0,INDEX('Appendix 3 Rules'!$C$2:$C$18,MATCH(F426,'Appendix 3 Rules'!$A$2:$A$17))))+(IF(M426="",0,INDEX('Appendix 3 Rules'!$D$2:$D$18,MATCH(F426,'Appendix 3 Rules'!$A$2:$A$17))))+(IF(O426="",0,INDEX('Appendix 3 Rules'!$E$2:$E$18,MATCH(F426,'Appendix 3 Rules'!$A$2:$A$17))))+(IF(Q426="",0,INDEX('Appendix 3 Rules'!$F$2:$F$18,MATCH(F426,'Appendix 3 Rules'!$A$2:$A$17))))+(IF(S426="",0,INDEX('Appendix 3 Rules'!$G$2:$G$18,MATCH(F426,'Appendix 3 Rules'!$A$2:$A$17))))+(IF(U426="",0,INDEX('Appendix 3 Rules'!$H$2:$H$18,MATCH(F426,'Appendix 3 Rules'!$A$2:$A$17))))+(IF(W426="",0,INDEX('Appendix 3 Rules'!$I$2:$I$18,MATCH(F426,'Appendix 3 Rules'!$A$2:$A$17))))+(IF(Y426="",0,INDEX('Appendix 3 Rules'!$J$2:$J$18,MATCH(F426,'Appendix 3 Rules'!$A$2:$A$17))))+(IF(AA426="",0,INDEX('Appendix 3 Rules'!$K$2:$K$18,MATCH(F426,'Appendix 3 Rules'!$A$2:$A$17))))+(IF(AC426="",0,INDEX('Appendix 3 Rules'!$L$2:$L$18,MATCH(F426,'Appendix 3 Rules'!$A$2:$A$17))))+(IF(AE426="",0,INDEX('Appendix 3 Rules'!$M$2:$M$18,MATCH(F426,'Appendix 3 Rules'!$A$2:$A$17))))+(IF(AG426="",0,INDEX('Appendix 3 Rules'!$N$2:$N$18,MATCH(F426,'Appendix 3 Rules'!$A$2:$A$17))))+(IF(F426="gc1",VLOOKUP(F426,'Appendix 3 Rules'!$A$1:$O$34,15)))+(IF(F426="gc2",VLOOKUP(F426,'Appendix 3 Rules'!$A$1:$O$34,15)))+(IF(F426="gc3",VLOOKUP(F426,'Appendix 3 Rules'!$A$1:$O$34,15)))+(IF(F426="gr1",VLOOKUP(F426,'Appendix 3 Rules'!$A$1:$O$34,15)))+(IF(F426="gr2",VLOOKUP(F426,'Appendix 3 Rules'!$A$1:$O$34,15)))+(IF(F426="gr3",VLOOKUP(F426,'Appendix 3 Rules'!$A$1:$O$34,15)))+(IF(F426="h1",VLOOKUP(F426,'Appendix 3 Rules'!$A$1:$O$34,15)))+(IF(F426="h2",VLOOKUP(F426,'Appendix 3 Rules'!$A$1:$O$34,15)))+(IF(F426="h3",VLOOKUP(F426,'Appendix 3 Rules'!$A$1:$O$34,15)))+(IF(F426="i1",VLOOKUP(F426,'Appendix 3 Rules'!$A$1:$O$34,15)))+(IF(F426="i2",VLOOKUP(F426,'Appendix 3 Rules'!$A$1:$O$34,15)))+(IF(F426="j1",VLOOKUP(F426,'Appendix 3 Rules'!$A$1:$O$34,15)))+(IF(F426="j2",VLOOKUP(F426,'Appendix 3 Rules'!$A$1:$O$34,15)))+(IF(F426="k",VLOOKUP(F426,'Appendix 3 Rules'!$A$1:$O$34,15)))+(IF(F426="l1",VLOOKUP(F426,'Appendix 3 Rules'!$A$1:$O$34,15)))+(IF(F426="l2",VLOOKUP(F426,'Appendix 3 Rules'!$A$1:$O$34,15)))+(IF(F426="m1",VLOOKUP(F426,'Appendix 3 Rules'!$A$1:$O$34,15)))+(IF(F426="m2",VLOOKUP(F426,'Appendix 3 Rules'!$A$1:$O$34,15)))+(IF(F426="m3",VLOOKUP(F426,'Appendix 3 Rules'!$A$1:$O$34,15)))+(IF(F426="n",VLOOKUP(F426,'Appendix 3 Rules'!$A$1:$O$34,15)))+(IF(F426="o",VLOOKUP(F426,'Appendix 3 Rules'!$A$1:$O$34,15)))+(IF(F426="p",VLOOKUP(F426,'Appendix 3 Rules'!$A$1:$O$34,15)))+(IF(F426="q",VLOOKUP(F426,'Appendix 3 Rules'!$A$1:$O$34,15)))+(IF(F426="r",VLOOKUP(F426,'Appendix 3 Rules'!$A$1:$O$34,15)))+(IF(F426="s",VLOOKUP(F426,'Appendix 3 Rules'!$A$1:$O$34,15)))+(IF(F426="t",VLOOKUP(F426,'Appendix 3 Rules'!$A$1:$O$34,15)))+(IF(F426="u",VLOOKUP(F426,'Appendix 3 Rules'!$A$1:$O$34,15))))</f>
        <v/>
      </c>
      <c r="H426" s="61" t="str">
        <f>IF(F426="","",IF(OR(F426="d",F426="e",F426="gc1",F426="gc2",F426="gc3",F426="gr1",F426="gr2",F426="gr3",F426="h1",F426="h2",F426="h3",F426="i1",F426="i2",F426="j1",F426="j2",F426="k",F426="l1",F426="l2",F426="m1",F426="m2",F426="m3",F426="n",F426="o",F426="p",F426="q",F426="r",F426="s",F426="t",F426="u",F426="f"),MIN(G426,VLOOKUP(F426,'Appx 3 (Mass) Rules'!$A$1:$D$150,4,0)),MIN(G426,VLOOKUP(F426,'Appx 3 (Mass) Rules'!$A$1:$D$150,4,0),SUMPRODUCT(IF(I426="",0,INDEX('Appendix 3 Rules'!$B$2:$B$18,MATCH(F426,'Appendix 3 Rules'!$A$2:$A$17))))+(IF(K426="",0,INDEX('Appendix 3 Rules'!$C$2:$C$18,MATCH(F426,'Appendix 3 Rules'!$A$2:$A$17))))+(IF(M426="",0,INDEX('Appendix 3 Rules'!$D$2:$D$18,MATCH(F426,'Appendix 3 Rules'!$A$2:$A$17))))+(IF(O426="",0,INDEX('Appendix 3 Rules'!$E$2:$E$18,MATCH(F426,'Appendix 3 Rules'!$A$2:$A$17))))+(IF(Q426="",0,INDEX('Appendix 3 Rules'!$F$2:$F$18,MATCH(F426,'Appendix 3 Rules'!$A$2:$A$17))))+(IF(S426="",0,INDEX('Appendix 3 Rules'!$G$2:$G$18,MATCH(F426,'Appendix 3 Rules'!$A$2:$A$17))))+(IF(U426="",0,INDEX('Appendix 3 Rules'!$H$2:$H$18,MATCH(F426,'Appendix 3 Rules'!$A$2:$A$17))))+(IF(W426="",0,INDEX('Appendix 3 Rules'!$I$2:$I$18,MATCH(F426,'Appendix 3 Rules'!$A$2:$A$17))))+(IF(Y426="",0,INDEX('Appendix 3 Rules'!$J$2:$J$18,MATCH(F426,'Appendix 3 Rules'!$A$2:$A$17))))+(IF(AA426="",0,INDEX('Appendix 3 Rules'!$K$2:$K$18,MATCH(F426,'Appendix 3 Rules'!$A$2:$A$17))))+(IF(AC426="",0,INDEX('Appendix 3 Rules'!$L$2:$L$18,MATCH(F426,'Appendix 3 Rules'!$A$2:$A$17))))+(IF(AE426="",0,INDEX('Appendix 3 Rules'!$M$2:$M$18,MATCH(F426,'Appendix 3 Rules'!$A$2:$A$17))))+(IF(AG426="",0,INDEX('Appendix 3 Rules'!$N$2:$N$18,MATCH(F426,'Appendix 3 Rules'!$A$2:$A$17))))+(IF(F426="gc1",VLOOKUP(F426,'Appendix 3 Rules'!$A$1:$O$34,15)))+(IF(F426="gc2",VLOOKUP(F426,'Appendix 3 Rules'!$A$1:$O$34,15)))+(IF(F426="gc3",VLOOKUP(F426,'Appendix 3 Rules'!$A$1:$O$34,15)))+(IF(F426="gr1",VLOOKUP(F426,'Appendix 3 Rules'!$A$1:$O$34,15)))+(IF(F426="gr2",VLOOKUP(F426,'Appendix 3 Rules'!$A$1:$O$34,15)))+(IF(F426="gr3",VLOOKUP(F426,'Appendix 3 Rules'!$A$1:$O$34,15)))+(IF(F426="h1",VLOOKUP(F426,'Appendix 3 Rules'!$A$1:$O$34,15)))+(IF(F426="h2",VLOOKUP(F426,'Appendix 3 Rules'!$A$1:$O$34,15)))+(IF(F426="h3",VLOOKUP(F426,'Appendix 3 Rules'!$A$1:$O$34,15)))+(IF(F426="i1",VLOOKUP(F426,'Appendix 3 Rules'!$A$1:$O$34,15)))+(IF(F426="i2",VLOOKUP(F426,'Appendix 3 Rules'!$A$1:$O$34,15)))+(IF(F426="j1",VLOOKUP(F426,'Appendix 3 Rules'!$A$1:$O$34,15)))+(IF(F426="j2",VLOOKUP(F426,'Appendix 3 Rules'!$A$1:$O$34,15)))+(IF(F426="k",VLOOKUP(F426,'Appendix 3 Rules'!$A$1:$O$34,15)))+(IF(F426="l1",VLOOKUP(F426,'Appendix 3 Rules'!$A$1:$O$34,15)))+(IF(F426="l2",VLOOKUP(F426,'Appendix 3 Rules'!$A$1:$O$34,15)))+(IF(F426="m1",VLOOKUP(F426,'Appendix 3 Rules'!$A$1:$O$34,15)))+(IF(F426="m2",VLOOKUP(F426,'Appendix 3 Rules'!$A$1:$O$34,15)))+(IF(F426="m3",VLOOKUP(F426,'Appendix 3 Rules'!$A$1:$O$34,15)))+(IF(F426="n",VLOOKUP(F426,'Appendix 3 Rules'!$A$1:$O$34,15)))+(IF(F426="o",VLOOKUP(F426,'Appendix 3 Rules'!$A$1:$O$34,15)))+(IF(F426="p",VLOOKUP(F426,'Appendix 3 Rules'!$A$1:$O$34,15)))+(IF(F426="q",VLOOKUP(F426,'Appendix 3 Rules'!$A$1:$O$34,15)))+(IF(F426="r",VLOOKUP(F426,'Appendix 3 Rules'!$A$1:$O$34,15)))+(IF(F426="s",VLOOKUP(F426,'Appendix 3 Rules'!$A$1:$O$34,15)))+(IF(F426="t",VLOOKUP(F426,'Appendix 3 Rules'!$A$1:$O$34,15)))+(IF(F426="u",VLOOKUP(F426,'Appendix 3 Rules'!$A$1:$O$34,15))))))</f>
        <v/>
      </c>
      <c r="I426" s="12"/>
      <c r="J426" s="13"/>
      <c r="K426" s="12"/>
      <c r="L426" s="13"/>
      <c r="M426" s="12"/>
      <c r="N426" s="13"/>
      <c r="O426" s="12"/>
      <c r="P426" s="13"/>
      <c r="Q426" s="12"/>
      <c r="R426" s="13"/>
      <c r="S426" s="12"/>
      <c r="T426" s="13"/>
      <c r="U426" s="12"/>
      <c r="V426" s="13"/>
      <c r="W426" s="12"/>
      <c r="X426" s="13"/>
      <c r="Y426" s="12"/>
      <c r="Z426" s="13"/>
      <c r="AA426" s="12"/>
      <c r="AB426" s="13"/>
      <c r="AC426" s="8"/>
      <c r="AD426" s="13"/>
      <c r="AE426" s="8"/>
      <c r="AF426" s="13"/>
      <c r="AG426" s="8"/>
      <c r="AH426" s="13"/>
      <c r="AI426" s="13"/>
      <c r="AJ426" s="13"/>
      <c r="AK426" s="13"/>
      <c r="AL426" s="13"/>
      <c r="AM426" s="13" t="str">
        <f>IF(OR(AE426&lt;&gt;"",AG426&lt;&gt;""),"",IF(AND(F426&lt;&gt;"f",M426&lt;&gt;""),VLOOKUP(F426,'Appendix 3 Rules'!$A$1:$O$34,4,0),""))</f>
        <v/>
      </c>
      <c r="AN426" s="13" t="str">
        <f>IF(Q426="","",VLOOKUP(F426,'Appendix 3 Rules'!$A$1:$N$34,6,FALSE))</f>
        <v/>
      </c>
      <c r="AO426" s="13" t="str">
        <f>IF(AND(F426="f",U426&lt;&gt;""),VLOOKUP(F426,'Appendix 3 Rules'!$A$1:$N$34,8,FALSE),"")</f>
        <v/>
      </c>
    </row>
    <row r="427" spans="1:41" ht="18" customHeight="1" x14ac:dyDescent="0.2">
      <c r="B427" s="70"/>
      <c r="C427" s="9"/>
      <c r="D427" s="10"/>
      <c r="E427" s="9"/>
      <c r="F427" s="8"/>
      <c r="G427" s="20" t="str">
        <f>IF(F427="","",SUMPRODUCT(IF(I427="",0,INDEX('Appendix 3 Rules'!$B$2:$B$18,MATCH(F427,'Appendix 3 Rules'!$A$2:$A$17))))+(IF(K427="",0,INDEX('Appendix 3 Rules'!$C$2:$C$18,MATCH(F427,'Appendix 3 Rules'!$A$2:$A$17))))+(IF(M427="",0,INDEX('Appendix 3 Rules'!$D$2:$D$18,MATCH(F427,'Appendix 3 Rules'!$A$2:$A$17))))+(IF(O427="",0,INDEX('Appendix 3 Rules'!$E$2:$E$18,MATCH(F427,'Appendix 3 Rules'!$A$2:$A$17))))+(IF(Q427="",0,INDEX('Appendix 3 Rules'!$F$2:$F$18,MATCH(F427,'Appendix 3 Rules'!$A$2:$A$17))))+(IF(S427="",0,INDEX('Appendix 3 Rules'!$G$2:$G$18,MATCH(F427,'Appendix 3 Rules'!$A$2:$A$17))))+(IF(U427="",0,INDEX('Appendix 3 Rules'!$H$2:$H$18,MATCH(F427,'Appendix 3 Rules'!$A$2:$A$17))))+(IF(W427="",0,INDEX('Appendix 3 Rules'!$I$2:$I$18,MATCH(F427,'Appendix 3 Rules'!$A$2:$A$17))))+(IF(Y427="",0,INDEX('Appendix 3 Rules'!$J$2:$J$18,MATCH(F427,'Appendix 3 Rules'!$A$2:$A$17))))+(IF(AA427="",0,INDEX('Appendix 3 Rules'!$K$2:$K$18,MATCH(F427,'Appendix 3 Rules'!$A$2:$A$17))))+(IF(AC427="",0,INDEX('Appendix 3 Rules'!$L$2:$L$18,MATCH(F427,'Appendix 3 Rules'!$A$2:$A$17))))+(IF(AE427="",0,INDEX('Appendix 3 Rules'!$M$2:$M$18,MATCH(F427,'Appendix 3 Rules'!$A$2:$A$17))))+(IF(AG427="",0,INDEX('Appendix 3 Rules'!$N$2:$N$18,MATCH(F427,'Appendix 3 Rules'!$A$2:$A$17))))+(IF(F427="gc1",VLOOKUP(F427,'Appendix 3 Rules'!$A$1:$O$34,15)))+(IF(F427="gc2",VLOOKUP(F427,'Appendix 3 Rules'!$A$1:$O$34,15)))+(IF(F427="gc3",VLOOKUP(F427,'Appendix 3 Rules'!$A$1:$O$34,15)))+(IF(F427="gr1",VLOOKUP(F427,'Appendix 3 Rules'!$A$1:$O$34,15)))+(IF(F427="gr2",VLOOKUP(F427,'Appendix 3 Rules'!$A$1:$O$34,15)))+(IF(F427="gr3",VLOOKUP(F427,'Appendix 3 Rules'!$A$1:$O$34,15)))+(IF(F427="h1",VLOOKUP(F427,'Appendix 3 Rules'!$A$1:$O$34,15)))+(IF(F427="h2",VLOOKUP(F427,'Appendix 3 Rules'!$A$1:$O$34,15)))+(IF(F427="h3",VLOOKUP(F427,'Appendix 3 Rules'!$A$1:$O$34,15)))+(IF(F427="i1",VLOOKUP(F427,'Appendix 3 Rules'!$A$1:$O$34,15)))+(IF(F427="i2",VLOOKUP(F427,'Appendix 3 Rules'!$A$1:$O$34,15)))+(IF(F427="j1",VLOOKUP(F427,'Appendix 3 Rules'!$A$1:$O$34,15)))+(IF(F427="j2",VLOOKUP(F427,'Appendix 3 Rules'!$A$1:$O$34,15)))+(IF(F427="k",VLOOKUP(F427,'Appendix 3 Rules'!$A$1:$O$34,15)))+(IF(F427="l1",VLOOKUP(F427,'Appendix 3 Rules'!$A$1:$O$34,15)))+(IF(F427="l2",VLOOKUP(F427,'Appendix 3 Rules'!$A$1:$O$34,15)))+(IF(F427="m1",VLOOKUP(F427,'Appendix 3 Rules'!$A$1:$O$34,15)))+(IF(F427="m2",VLOOKUP(F427,'Appendix 3 Rules'!$A$1:$O$34,15)))+(IF(F427="m3",VLOOKUP(F427,'Appendix 3 Rules'!$A$1:$O$34,15)))+(IF(F427="n",VLOOKUP(F427,'Appendix 3 Rules'!$A$1:$O$34,15)))+(IF(F427="o",VLOOKUP(F427,'Appendix 3 Rules'!$A$1:$O$34,15)))+(IF(F427="p",VLOOKUP(F427,'Appendix 3 Rules'!$A$1:$O$34,15)))+(IF(F427="q",VLOOKUP(F427,'Appendix 3 Rules'!$A$1:$O$34,15)))+(IF(F427="r",VLOOKUP(F427,'Appendix 3 Rules'!$A$1:$O$34,15)))+(IF(F427="s",VLOOKUP(F427,'Appendix 3 Rules'!$A$1:$O$34,15)))+(IF(F427="t",VLOOKUP(F427,'Appendix 3 Rules'!$A$1:$O$34,15)))+(IF(F427="u",VLOOKUP(F427,'Appendix 3 Rules'!$A$1:$O$34,15))))</f>
        <v/>
      </c>
      <c r="H427" s="61" t="str">
        <f>IF(F427="","",IF(OR(F427="d",F427="e",F427="gc1",F427="gc2",F427="gc3",F427="gr1",F427="gr2",F427="gr3",F427="h1",F427="h2",F427="h3",F427="i1",F427="i2",F427="j1",F427="j2",F427="k",F427="l1",F427="l2",F427="m1",F427="m2",F427="m3",F427="n",F427="o",F427="p",F427="q",F427="r",F427="s",F427="t",F427="u",F427="f"),MIN(G427,VLOOKUP(F427,'Appx 3 (Mass) Rules'!$A$1:$D$150,4,0)),MIN(G427,VLOOKUP(F427,'Appx 3 (Mass) Rules'!$A$1:$D$150,4,0),SUMPRODUCT(IF(I427="",0,INDEX('Appendix 3 Rules'!$B$2:$B$18,MATCH(F427,'Appendix 3 Rules'!$A$2:$A$17))))+(IF(K427="",0,INDEX('Appendix 3 Rules'!$C$2:$C$18,MATCH(F427,'Appendix 3 Rules'!$A$2:$A$17))))+(IF(M427="",0,INDEX('Appendix 3 Rules'!$D$2:$D$18,MATCH(F427,'Appendix 3 Rules'!$A$2:$A$17))))+(IF(O427="",0,INDEX('Appendix 3 Rules'!$E$2:$E$18,MATCH(F427,'Appendix 3 Rules'!$A$2:$A$17))))+(IF(Q427="",0,INDEX('Appendix 3 Rules'!$F$2:$F$18,MATCH(F427,'Appendix 3 Rules'!$A$2:$A$17))))+(IF(S427="",0,INDEX('Appendix 3 Rules'!$G$2:$G$18,MATCH(F427,'Appendix 3 Rules'!$A$2:$A$17))))+(IF(U427="",0,INDEX('Appendix 3 Rules'!$H$2:$H$18,MATCH(F427,'Appendix 3 Rules'!$A$2:$A$17))))+(IF(W427="",0,INDEX('Appendix 3 Rules'!$I$2:$I$18,MATCH(F427,'Appendix 3 Rules'!$A$2:$A$17))))+(IF(Y427="",0,INDEX('Appendix 3 Rules'!$J$2:$J$18,MATCH(F427,'Appendix 3 Rules'!$A$2:$A$17))))+(IF(AA427="",0,INDEX('Appendix 3 Rules'!$K$2:$K$18,MATCH(F427,'Appendix 3 Rules'!$A$2:$A$17))))+(IF(AC427="",0,INDEX('Appendix 3 Rules'!$L$2:$L$18,MATCH(F427,'Appendix 3 Rules'!$A$2:$A$17))))+(IF(AE427="",0,INDEX('Appendix 3 Rules'!$M$2:$M$18,MATCH(F427,'Appendix 3 Rules'!$A$2:$A$17))))+(IF(AG427="",0,INDEX('Appendix 3 Rules'!$N$2:$N$18,MATCH(F427,'Appendix 3 Rules'!$A$2:$A$17))))+(IF(F427="gc1",VLOOKUP(F427,'Appendix 3 Rules'!$A$1:$O$34,15)))+(IF(F427="gc2",VLOOKUP(F427,'Appendix 3 Rules'!$A$1:$O$34,15)))+(IF(F427="gc3",VLOOKUP(F427,'Appendix 3 Rules'!$A$1:$O$34,15)))+(IF(F427="gr1",VLOOKUP(F427,'Appendix 3 Rules'!$A$1:$O$34,15)))+(IF(F427="gr2",VLOOKUP(F427,'Appendix 3 Rules'!$A$1:$O$34,15)))+(IF(F427="gr3",VLOOKUP(F427,'Appendix 3 Rules'!$A$1:$O$34,15)))+(IF(F427="h1",VLOOKUP(F427,'Appendix 3 Rules'!$A$1:$O$34,15)))+(IF(F427="h2",VLOOKUP(F427,'Appendix 3 Rules'!$A$1:$O$34,15)))+(IF(F427="h3",VLOOKUP(F427,'Appendix 3 Rules'!$A$1:$O$34,15)))+(IF(F427="i1",VLOOKUP(F427,'Appendix 3 Rules'!$A$1:$O$34,15)))+(IF(F427="i2",VLOOKUP(F427,'Appendix 3 Rules'!$A$1:$O$34,15)))+(IF(F427="j1",VLOOKUP(F427,'Appendix 3 Rules'!$A$1:$O$34,15)))+(IF(F427="j2",VLOOKUP(F427,'Appendix 3 Rules'!$A$1:$O$34,15)))+(IF(F427="k",VLOOKUP(F427,'Appendix 3 Rules'!$A$1:$O$34,15)))+(IF(F427="l1",VLOOKUP(F427,'Appendix 3 Rules'!$A$1:$O$34,15)))+(IF(F427="l2",VLOOKUP(F427,'Appendix 3 Rules'!$A$1:$O$34,15)))+(IF(F427="m1",VLOOKUP(F427,'Appendix 3 Rules'!$A$1:$O$34,15)))+(IF(F427="m2",VLOOKUP(F427,'Appendix 3 Rules'!$A$1:$O$34,15)))+(IF(F427="m3",VLOOKUP(F427,'Appendix 3 Rules'!$A$1:$O$34,15)))+(IF(F427="n",VLOOKUP(F427,'Appendix 3 Rules'!$A$1:$O$34,15)))+(IF(F427="o",VLOOKUP(F427,'Appendix 3 Rules'!$A$1:$O$34,15)))+(IF(F427="p",VLOOKUP(F427,'Appendix 3 Rules'!$A$1:$O$34,15)))+(IF(F427="q",VLOOKUP(F427,'Appendix 3 Rules'!$A$1:$O$34,15)))+(IF(F427="r",VLOOKUP(F427,'Appendix 3 Rules'!$A$1:$O$34,15)))+(IF(F427="s",VLOOKUP(F427,'Appendix 3 Rules'!$A$1:$O$34,15)))+(IF(F427="t",VLOOKUP(F427,'Appendix 3 Rules'!$A$1:$O$34,15)))+(IF(F427="u",VLOOKUP(F427,'Appendix 3 Rules'!$A$1:$O$34,15))))))</f>
        <v/>
      </c>
      <c r="I427" s="12"/>
      <c r="J427" s="13"/>
      <c r="K427" s="12"/>
      <c r="L427" s="13"/>
      <c r="M427" s="12"/>
      <c r="N427" s="13"/>
      <c r="O427" s="12"/>
      <c r="P427" s="13"/>
      <c r="Q427" s="12"/>
      <c r="R427" s="13"/>
      <c r="S427" s="12"/>
      <c r="T427" s="13"/>
      <c r="U427" s="12"/>
      <c r="V427" s="13"/>
      <c r="W427" s="12"/>
      <c r="X427" s="13"/>
      <c r="Y427" s="12"/>
      <c r="Z427" s="13"/>
      <c r="AA427" s="12"/>
      <c r="AB427" s="13"/>
      <c r="AC427" s="8"/>
      <c r="AD427" s="13"/>
      <c r="AE427" s="8"/>
      <c r="AF427" s="13"/>
      <c r="AG427" s="8"/>
      <c r="AH427" s="13"/>
      <c r="AI427" s="13"/>
      <c r="AJ427" s="13"/>
      <c r="AK427" s="13"/>
      <c r="AL427" s="13"/>
      <c r="AM427" s="13" t="str">
        <f>IF(OR(AE427&lt;&gt;"",AG427&lt;&gt;""),"",IF(AND(F427&lt;&gt;"f",M427&lt;&gt;""),VLOOKUP(F427,'Appendix 3 Rules'!$A$1:$O$34,4,0),""))</f>
        <v/>
      </c>
      <c r="AN427" s="13" t="str">
        <f>IF(Q427="","",VLOOKUP(F427,'Appendix 3 Rules'!$A$1:$N$34,6,FALSE))</f>
        <v/>
      </c>
      <c r="AO427" s="13" t="str">
        <f>IF(AND(F427="f",U427&lt;&gt;""),VLOOKUP(F427,'Appendix 3 Rules'!$A$1:$N$34,8,FALSE),"")</f>
        <v/>
      </c>
    </row>
    <row r="428" spans="1:41" ht="18" customHeight="1" x14ac:dyDescent="0.2">
      <c r="B428" s="70"/>
      <c r="C428" s="9"/>
      <c r="D428" s="10"/>
      <c r="E428" s="9"/>
      <c r="F428" s="8"/>
      <c r="G428" s="20" t="str">
        <f>IF(F428="","",SUMPRODUCT(IF(I428="",0,INDEX('Appendix 3 Rules'!$B$2:$B$18,MATCH(F428,'Appendix 3 Rules'!$A$2:$A$17))))+(IF(K428="",0,INDEX('Appendix 3 Rules'!$C$2:$C$18,MATCH(F428,'Appendix 3 Rules'!$A$2:$A$17))))+(IF(M428="",0,INDEX('Appendix 3 Rules'!$D$2:$D$18,MATCH(F428,'Appendix 3 Rules'!$A$2:$A$17))))+(IF(O428="",0,INDEX('Appendix 3 Rules'!$E$2:$E$18,MATCH(F428,'Appendix 3 Rules'!$A$2:$A$17))))+(IF(Q428="",0,INDEX('Appendix 3 Rules'!$F$2:$F$18,MATCH(F428,'Appendix 3 Rules'!$A$2:$A$17))))+(IF(S428="",0,INDEX('Appendix 3 Rules'!$G$2:$G$18,MATCH(F428,'Appendix 3 Rules'!$A$2:$A$17))))+(IF(U428="",0,INDEX('Appendix 3 Rules'!$H$2:$H$18,MATCH(F428,'Appendix 3 Rules'!$A$2:$A$17))))+(IF(W428="",0,INDEX('Appendix 3 Rules'!$I$2:$I$18,MATCH(F428,'Appendix 3 Rules'!$A$2:$A$17))))+(IF(Y428="",0,INDEX('Appendix 3 Rules'!$J$2:$J$18,MATCH(F428,'Appendix 3 Rules'!$A$2:$A$17))))+(IF(AA428="",0,INDEX('Appendix 3 Rules'!$K$2:$K$18,MATCH(F428,'Appendix 3 Rules'!$A$2:$A$17))))+(IF(AC428="",0,INDEX('Appendix 3 Rules'!$L$2:$L$18,MATCH(F428,'Appendix 3 Rules'!$A$2:$A$17))))+(IF(AE428="",0,INDEX('Appendix 3 Rules'!$M$2:$M$18,MATCH(F428,'Appendix 3 Rules'!$A$2:$A$17))))+(IF(AG428="",0,INDEX('Appendix 3 Rules'!$N$2:$N$18,MATCH(F428,'Appendix 3 Rules'!$A$2:$A$17))))+(IF(F428="gc1",VLOOKUP(F428,'Appendix 3 Rules'!$A$1:$O$34,15)))+(IF(F428="gc2",VLOOKUP(F428,'Appendix 3 Rules'!$A$1:$O$34,15)))+(IF(F428="gc3",VLOOKUP(F428,'Appendix 3 Rules'!$A$1:$O$34,15)))+(IF(F428="gr1",VLOOKUP(F428,'Appendix 3 Rules'!$A$1:$O$34,15)))+(IF(F428="gr2",VLOOKUP(F428,'Appendix 3 Rules'!$A$1:$O$34,15)))+(IF(F428="gr3",VLOOKUP(F428,'Appendix 3 Rules'!$A$1:$O$34,15)))+(IF(F428="h1",VLOOKUP(F428,'Appendix 3 Rules'!$A$1:$O$34,15)))+(IF(F428="h2",VLOOKUP(F428,'Appendix 3 Rules'!$A$1:$O$34,15)))+(IF(F428="h3",VLOOKUP(F428,'Appendix 3 Rules'!$A$1:$O$34,15)))+(IF(F428="i1",VLOOKUP(F428,'Appendix 3 Rules'!$A$1:$O$34,15)))+(IF(F428="i2",VLOOKUP(F428,'Appendix 3 Rules'!$A$1:$O$34,15)))+(IF(F428="j1",VLOOKUP(F428,'Appendix 3 Rules'!$A$1:$O$34,15)))+(IF(F428="j2",VLOOKUP(F428,'Appendix 3 Rules'!$A$1:$O$34,15)))+(IF(F428="k",VLOOKUP(F428,'Appendix 3 Rules'!$A$1:$O$34,15)))+(IF(F428="l1",VLOOKUP(F428,'Appendix 3 Rules'!$A$1:$O$34,15)))+(IF(F428="l2",VLOOKUP(F428,'Appendix 3 Rules'!$A$1:$O$34,15)))+(IF(F428="m1",VLOOKUP(F428,'Appendix 3 Rules'!$A$1:$O$34,15)))+(IF(F428="m2",VLOOKUP(F428,'Appendix 3 Rules'!$A$1:$O$34,15)))+(IF(F428="m3",VLOOKUP(F428,'Appendix 3 Rules'!$A$1:$O$34,15)))+(IF(F428="n",VLOOKUP(F428,'Appendix 3 Rules'!$A$1:$O$34,15)))+(IF(F428="o",VLOOKUP(F428,'Appendix 3 Rules'!$A$1:$O$34,15)))+(IF(F428="p",VLOOKUP(F428,'Appendix 3 Rules'!$A$1:$O$34,15)))+(IF(F428="q",VLOOKUP(F428,'Appendix 3 Rules'!$A$1:$O$34,15)))+(IF(F428="r",VLOOKUP(F428,'Appendix 3 Rules'!$A$1:$O$34,15)))+(IF(F428="s",VLOOKUP(F428,'Appendix 3 Rules'!$A$1:$O$34,15)))+(IF(F428="t",VLOOKUP(F428,'Appendix 3 Rules'!$A$1:$O$34,15)))+(IF(F428="u",VLOOKUP(F428,'Appendix 3 Rules'!$A$1:$O$34,15))))</f>
        <v/>
      </c>
      <c r="H428" s="61" t="str">
        <f>IF(F428="","",IF(OR(F428="d",F428="e",F428="gc1",F428="gc2",F428="gc3",F428="gr1",F428="gr2",F428="gr3",F428="h1",F428="h2",F428="h3",F428="i1",F428="i2",F428="j1",F428="j2",F428="k",F428="l1",F428="l2",F428="m1",F428="m2",F428="m3",F428="n",F428="o",F428="p",F428="q",F428="r",F428="s",F428="t",F428="u",F428="f"),MIN(G428,VLOOKUP(F428,'Appx 3 (Mass) Rules'!$A$1:$D$150,4,0)),MIN(G428,VLOOKUP(F428,'Appx 3 (Mass) Rules'!$A$1:$D$150,4,0),SUMPRODUCT(IF(I428="",0,INDEX('Appendix 3 Rules'!$B$2:$B$18,MATCH(F428,'Appendix 3 Rules'!$A$2:$A$17))))+(IF(K428="",0,INDEX('Appendix 3 Rules'!$C$2:$C$18,MATCH(F428,'Appendix 3 Rules'!$A$2:$A$17))))+(IF(M428="",0,INDEX('Appendix 3 Rules'!$D$2:$D$18,MATCH(F428,'Appendix 3 Rules'!$A$2:$A$17))))+(IF(O428="",0,INDEX('Appendix 3 Rules'!$E$2:$E$18,MATCH(F428,'Appendix 3 Rules'!$A$2:$A$17))))+(IF(Q428="",0,INDEX('Appendix 3 Rules'!$F$2:$F$18,MATCH(F428,'Appendix 3 Rules'!$A$2:$A$17))))+(IF(S428="",0,INDEX('Appendix 3 Rules'!$G$2:$G$18,MATCH(F428,'Appendix 3 Rules'!$A$2:$A$17))))+(IF(U428="",0,INDEX('Appendix 3 Rules'!$H$2:$H$18,MATCH(F428,'Appendix 3 Rules'!$A$2:$A$17))))+(IF(W428="",0,INDEX('Appendix 3 Rules'!$I$2:$I$18,MATCH(F428,'Appendix 3 Rules'!$A$2:$A$17))))+(IF(Y428="",0,INDEX('Appendix 3 Rules'!$J$2:$J$18,MATCH(F428,'Appendix 3 Rules'!$A$2:$A$17))))+(IF(AA428="",0,INDEX('Appendix 3 Rules'!$K$2:$K$18,MATCH(F428,'Appendix 3 Rules'!$A$2:$A$17))))+(IF(AC428="",0,INDEX('Appendix 3 Rules'!$L$2:$L$18,MATCH(F428,'Appendix 3 Rules'!$A$2:$A$17))))+(IF(AE428="",0,INDEX('Appendix 3 Rules'!$M$2:$M$18,MATCH(F428,'Appendix 3 Rules'!$A$2:$A$17))))+(IF(AG428="",0,INDEX('Appendix 3 Rules'!$N$2:$N$18,MATCH(F428,'Appendix 3 Rules'!$A$2:$A$17))))+(IF(F428="gc1",VLOOKUP(F428,'Appendix 3 Rules'!$A$1:$O$34,15)))+(IF(F428="gc2",VLOOKUP(F428,'Appendix 3 Rules'!$A$1:$O$34,15)))+(IF(F428="gc3",VLOOKUP(F428,'Appendix 3 Rules'!$A$1:$O$34,15)))+(IF(F428="gr1",VLOOKUP(F428,'Appendix 3 Rules'!$A$1:$O$34,15)))+(IF(F428="gr2",VLOOKUP(F428,'Appendix 3 Rules'!$A$1:$O$34,15)))+(IF(F428="gr3",VLOOKUP(F428,'Appendix 3 Rules'!$A$1:$O$34,15)))+(IF(F428="h1",VLOOKUP(F428,'Appendix 3 Rules'!$A$1:$O$34,15)))+(IF(F428="h2",VLOOKUP(F428,'Appendix 3 Rules'!$A$1:$O$34,15)))+(IF(F428="h3",VLOOKUP(F428,'Appendix 3 Rules'!$A$1:$O$34,15)))+(IF(F428="i1",VLOOKUP(F428,'Appendix 3 Rules'!$A$1:$O$34,15)))+(IF(F428="i2",VLOOKUP(F428,'Appendix 3 Rules'!$A$1:$O$34,15)))+(IF(F428="j1",VLOOKUP(F428,'Appendix 3 Rules'!$A$1:$O$34,15)))+(IF(F428="j2",VLOOKUP(F428,'Appendix 3 Rules'!$A$1:$O$34,15)))+(IF(F428="k",VLOOKUP(F428,'Appendix 3 Rules'!$A$1:$O$34,15)))+(IF(F428="l1",VLOOKUP(F428,'Appendix 3 Rules'!$A$1:$O$34,15)))+(IF(F428="l2",VLOOKUP(F428,'Appendix 3 Rules'!$A$1:$O$34,15)))+(IF(F428="m1",VLOOKUP(F428,'Appendix 3 Rules'!$A$1:$O$34,15)))+(IF(F428="m2",VLOOKUP(F428,'Appendix 3 Rules'!$A$1:$O$34,15)))+(IF(F428="m3",VLOOKUP(F428,'Appendix 3 Rules'!$A$1:$O$34,15)))+(IF(F428="n",VLOOKUP(F428,'Appendix 3 Rules'!$A$1:$O$34,15)))+(IF(F428="o",VLOOKUP(F428,'Appendix 3 Rules'!$A$1:$O$34,15)))+(IF(F428="p",VLOOKUP(F428,'Appendix 3 Rules'!$A$1:$O$34,15)))+(IF(F428="q",VLOOKUP(F428,'Appendix 3 Rules'!$A$1:$O$34,15)))+(IF(F428="r",VLOOKUP(F428,'Appendix 3 Rules'!$A$1:$O$34,15)))+(IF(F428="s",VLOOKUP(F428,'Appendix 3 Rules'!$A$1:$O$34,15)))+(IF(F428="t",VLOOKUP(F428,'Appendix 3 Rules'!$A$1:$O$34,15)))+(IF(F428="u",VLOOKUP(F428,'Appendix 3 Rules'!$A$1:$O$34,15))))))</f>
        <v/>
      </c>
      <c r="I428" s="12"/>
      <c r="J428" s="13"/>
      <c r="K428" s="12"/>
      <c r="L428" s="13"/>
      <c r="M428" s="12"/>
      <c r="N428" s="13"/>
      <c r="O428" s="12"/>
      <c r="P428" s="13"/>
      <c r="Q428" s="12"/>
      <c r="R428" s="13"/>
      <c r="S428" s="12"/>
      <c r="T428" s="13"/>
      <c r="U428" s="12"/>
      <c r="V428" s="13"/>
      <c r="W428" s="12"/>
      <c r="X428" s="13"/>
      <c r="Y428" s="12"/>
      <c r="Z428" s="13"/>
      <c r="AA428" s="12"/>
      <c r="AB428" s="13"/>
      <c r="AC428" s="8"/>
      <c r="AD428" s="13"/>
      <c r="AE428" s="8"/>
      <c r="AF428" s="13"/>
      <c r="AG428" s="8"/>
      <c r="AH428" s="13"/>
      <c r="AI428" s="13"/>
      <c r="AJ428" s="13"/>
      <c r="AK428" s="13"/>
      <c r="AL428" s="13"/>
      <c r="AM428" s="13" t="str">
        <f>IF(OR(AE428&lt;&gt;"",AG428&lt;&gt;""),"",IF(AND(F428&lt;&gt;"f",M428&lt;&gt;""),VLOOKUP(F428,'Appendix 3 Rules'!$A$1:$O$34,4,0),""))</f>
        <v/>
      </c>
      <c r="AN428" s="13" t="str">
        <f>IF(Q428="","",VLOOKUP(F428,'Appendix 3 Rules'!$A$1:$N$34,6,FALSE))</f>
        <v/>
      </c>
      <c r="AO428" s="13" t="str">
        <f>IF(AND(F428="f",U428&lt;&gt;""),VLOOKUP(F428,'Appendix 3 Rules'!$A$1:$N$34,8,FALSE),"")</f>
        <v/>
      </c>
    </row>
    <row r="429" spans="1:41" ht="18" customHeight="1" x14ac:dyDescent="0.2">
      <c r="B429" s="70"/>
      <c r="C429" s="9"/>
      <c r="D429" s="10"/>
      <c r="E429" s="9"/>
      <c r="F429" s="8"/>
      <c r="G429" s="20" t="str">
        <f>IF(F429="","",SUMPRODUCT(IF(I429="",0,INDEX('Appendix 3 Rules'!$B$2:$B$18,MATCH(F429,'Appendix 3 Rules'!$A$2:$A$17))))+(IF(K429="",0,INDEX('Appendix 3 Rules'!$C$2:$C$18,MATCH(F429,'Appendix 3 Rules'!$A$2:$A$17))))+(IF(M429="",0,INDEX('Appendix 3 Rules'!$D$2:$D$18,MATCH(F429,'Appendix 3 Rules'!$A$2:$A$17))))+(IF(O429="",0,INDEX('Appendix 3 Rules'!$E$2:$E$18,MATCH(F429,'Appendix 3 Rules'!$A$2:$A$17))))+(IF(Q429="",0,INDEX('Appendix 3 Rules'!$F$2:$F$18,MATCH(F429,'Appendix 3 Rules'!$A$2:$A$17))))+(IF(S429="",0,INDEX('Appendix 3 Rules'!$G$2:$G$18,MATCH(F429,'Appendix 3 Rules'!$A$2:$A$17))))+(IF(U429="",0,INDEX('Appendix 3 Rules'!$H$2:$H$18,MATCH(F429,'Appendix 3 Rules'!$A$2:$A$17))))+(IF(W429="",0,INDEX('Appendix 3 Rules'!$I$2:$I$18,MATCH(F429,'Appendix 3 Rules'!$A$2:$A$17))))+(IF(Y429="",0,INDEX('Appendix 3 Rules'!$J$2:$J$18,MATCH(F429,'Appendix 3 Rules'!$A$2:$A$17))))+(IF(AA429="",0,INDEX('Appendix 3 Rules'!$K$2:$K$18,MATCH(F429,'Appendix 3 Rules'!$A$2:$A$17))))+(IF(AC429="",0,INDEX('Appendix 3 Rules'!$L$2:$L$18,MATCH(F429,'Appendix 3 Rules'!$A$2:$A$17))))+(IF(AE429="",0,INDEX('Appendix 3 Rules'!$M$2:$M$18,MATCH(F429,'Appendix 3 Rules'!$A$2:$A$17))))+(IF(AG429="",0,INDEX('Appendix 3 Rules'!$N$2:$N$18,MATCH(F429,'Appendix 3 Rules'!$A$2:$A$17))))+(IF(F429="gc1",VLOOKUP(F429,'Appendix 3 Rules'!$A$1:$O$34,15)))+(IF(F429="gc2",VLOOKUP(F429,'Appendix 3 Rules'!$A$1:$O$34,15)))+(IF(F429="gc3",VLOOKUP(F429,'Appendix 3 Rules'!$A$1:$O$34,15)))+(IF(F429="gr1",VLOOKUP(F429,'Appendix 3 Rules'!$A$1:$O$34,15)))+(IF(F429="gr2",VLOOKUP(F429,'Appendix 3 Rules'!$A$1:$O$34,15)))+(IF(F429="gr3",VLOOKUP(F429,'Appendix 3 Rules'!$A$1:$O$34,15)))+(IF(F429="h1",VLOOKUP(F429,'Appendix 3 Rules'!$A$1:$O$34,15)))+(IF(F429="h2",VLOOKUP(F429,'Appendix 3 Rules'!$A$1:$O$34,15)))+(IF(F429="h3",VLOOKUP(F429,'Appendix 3 Rules'!$A$1:$O$34,15)))+(IF(F429="i1",VLOOKUP(F429,'Appendix 3 Rules'!$A$1:$O$34,15)))+(IF(F429="i2",VLOOKUP(F429,'Appendix 3 Rules'!$A$1:$O$34,15)))+(IF(F429="j1",VLOOKUP(F429,'Appendix 3 Rules'!$A$1:$O$34,15)))+(IF(F429="j2",VLOOKUP(F429,'Appendix 3 Rules'!$A$1:$O$34,15)))+(IF(F429="k",VLOOKUP(F429,'Appendix 3 Rules'!$A$1:$O$34,15)))+(IF(F429="l1",VLOOKUP(F429,'Appendix 3 Rules'!$A$1:$O$34,15)))+(IF(F429="l2",VLOOKUP(F429,'Appendix 3 Rules'!$A$1:$O$34,15)))+(IF(F429="m1",VLOOKUP(F429,'Appendix 3 Rules'!$A$1:$O$34,15)))+(IF(F429="m2",VLOOKUP(F429,'Appendix 3 Rules'!$A$1:$O$34,15)))+(IF(F429="m3",VLOOKUP(F429,'Appendix 3 Rules'!$A$1:$O$34,15)))+(IF(F429="n",VLOOKUP(F429,'Appendix 3 Rules'!$A$1:$O$34,15)))+(IF(F429="o",VLOOKUP(F429,'Appendix 3 Rules'!$A$1:$O$34,15)))+(IF(F429="p",VLOOKUP(F429,'Appendix 3 Rules'!$A$1:$O$34,15)))+(IF(F429="q",VLOOKUP(F429,'Appendix 3 Rules'!$A$1:$O$34,15)))+(IF(F429="r",VLOOKUP(F429,'Appendix 3 Rules'!$A$1:$O$34,15)))+(IF(F429="s",VLOOKUP(F429,'Appendix 3 Rules'!$A$1:$O$34,15)))+(IF(F429="t",VLOOKUP(F429,'Appendix 3 Rules'!$A$1:$O$34,15)))+(IF(F429="u",VLOOKUP(F429,'Appendix 3 Rules'!$A$1:$O$34,15))))</f>
        <v/>
      </c>
      <c r="H429" s="61" t="str">
        <f>IF(F429="","",IF(OR(F429="d",F429="e",F429="gc1",F429="gc2",F429="gc3",F429="gr1",F429="gr2",F429="gr3",F429="h1",F429="h2",F429="h3",F429="i1",F429="i2",F429="j1",F429="j2",F429="k",F429="l1",F429="l2",F429="m1",F429="m2",F429="m3",F429="n",F429="o",F429="p",F429="q",F429="r",F429="s",F429="t",F429="u",F429="f"),MIN(G429,VLOOKUP(F429,'Appx 3 (Mass) Rules'!$A$1:$D$150,4,0)),MIN(G429,VLOOKUP(F429,'Appx 3 (Mass) Rules'!$A$1:$D$150,4,0),SUMPRODUCT(IF(I429="",0,INDEX('Appendix 3 Rules'!$B$2:$B$18,MATCH(F429,'Appendix 3 Rules'!$A$2:$A$17))))+(IF(K429="",0,INDEX('Appendix 3 Rules'!$C$2:$C$18,MATCH(F429,'Appendix 3 Rules'!$A$2:$A$17))))+(IF(M429="",0,INDEX('Appendix 3 Rules'!$D$2:$D$18,MATCH(F429,'Appendix 3 Rules'!$A$2:$A$17))))+(IF(O429="",0,INDEX('Appendix 3 Rules'!$E$2:$E$18,MATCH(F429,'Appendix 3 Rules'!$A$2:$A$17))))+(IF(Q429="",0,INDEX('Appendix 3 Rules'!$F$2:$F$18,MATCH(F429,'Appendix 3 Rules'!$A$2:$A$17))))+(IF(S429="",0,INDEX('Appendix 3 Rules'!$G$2:$G$18,MATCH(F429,'Appendix 3 Rules'!$A$2:$A$17))))+(IF(U429="",0,INDEX('Appendix 3 Rules'!$H$2:$H$18,MATCH(F429,'Appendix 3 Rules'!$A$2:$A$17))))+(IF(W429="",0,INDEX('Appendix 3 Rules'!$I$2:$I$18,MATCH(F429,'Appendix 3 Rules'!$A$2:$A$17))))+(IF(Y429="",0,INDEX('Appendix 3 Rules'!$J$2:$J$18,MATCH(F429,'Appendix 3 Rules'!$A$2:$A$17))))+(IF(AA429="",0,INDEX('Appendix 3 Rules'!$K$2:$K$18,MATCH(F429,'Appendix 3 Rules'!$A$2:$A$17))))+(IF(AC429="",0,INDEX('Appendix 3 Rules'!$L$2:$L$18,MATCH(F429,'Appendix 3 Rules'!$A$2:$A$17))))+(IF(AE429="",0,INDEX('Appendix 3 Rules'!$M$2:$M$18,MATCH(F429,'Appendix 3 Rules'!$A$2:$A$17))))+(IF(AG429="",0,INDEX('Appendix 3 Rules'!$N$2:$N$18,MATCH(F429,'Appendix 3 Rules'!$A$2:$A$17))))+(IF(F429="gc1",VLOOKUP(F429,'Appendix 3 Rules'!$A$1:$O$34,15)))+(IF(F429="gc2",VLOOKUP(F429,'Appendix 3 Rules'!$A$1:$O$34,15)))+(IF(F429="gc3",VLOOKUP(F429,'Appendix 3 Rules'!$A$1:$O$34,15)))+(IF(F429="gr1",VLOOKUP(F429,'Appendix 3 Rules'!$A$1:$O$34,15)))+(IF(F429="gr2",VLOOKUP(F429,'Appendix 3 Rules'!$A$1:$O$34,15)))+(IF(F429="gr3",VLOOKUP(F429,'Appendix 3 Rules'!$A$1:$O$34,15)))+(IF(F429="h1",VLOOKUP(F429,'Appendix 3 Rules'!$A$1:$O$34,15)))+(IF(F429="h2",VLOOKUP(F429,'Appendix 3 Rules'!$A$1:$O$34,15)))+(IF(F429="h3",VLOOKUP(F429,'Appendix 3 Rules'!$A$1:$O$34,15)))+(IF(F429="i1",VLOOKUP(F429,'Appendix 3 Rules'!$A$1:$O$34,15)))+(IF(F429="i2",VLOOKUP(F429,'Appendix 3 Rules'!$A$1:$O$34,15)))+(IF(F429="j1",VLOOKUP(F429,'Appendix 3 Rules'!$A$1:$O$34,15)))+(IF(F429="j2",VLOOKUP(F429,'Appendix 3 Rules'!$A$1:$O$34,15)))+(IF(F429="k",VLOOKUP(F429,'Appendix 3 Rules'!$A$1:$O$34,15)))+(IF(F429="l1",VLOOKUP(F429,'Appendix 3 Rules'!$A$1:$O$34,15)))+(IF(F429="l2",VLOOKUP(F429,'Appendix 3 Rules'!$A$1:$O$34,15)))+(IF(F429="m1",VLOOKUP(F429,'Appendix 3 Rules'!$A$1:$O$34,15)))+(IF(F429="m2",VLOOKUP(F429,'Appendix 3 Rules'!$A$1:$O$34,15)))+(IF(F429="m3",VLOOKUP(F429,'Appendix 3 Rules'!$A$1:$O$34,15)))+(IF(F429="n",VLOOKUP(F429,'Appendix 3 Rules'!$A$1:$O$34,15)))+(IF(F429="o",VLOOKUP(F429,'Appendix 3 Rules'!$A$1:$O$34,15)))+(IF(F429="p",VLOOKUP(F429,'Appendix 3 Rules'!$A$1:$O$34,15)))+(IF(F429="q",VLOOKUP(F429,'Appendix 3 Rules'!$A$1:$O$34,15)))+(IF(F429="r",VLOOKUP(F429,'Appendix 3 Rules'!$A$1:$O$34,15)))+(IF(F429="s",VLOOKUP(F429,'Appendix 3 Rules'!$A$1:$O$34,15)))+(IF(F429="t",VLOOKUP(F429,'Appendix 3 Rules'!$A$1:$O$34,15)))+(IF(F429="u",VLOOKUP(F429,'Appendix 3 Rules'!$A$1:$O$34,15))))))</f>
        <v/>
      </c>
      <c r="I429" s="12"/>
      <c r="J429" s="13"/>
      <c r="K429" s="12"/>
      <c r="L429" s="13"/>
      <c r="M429" s="12"/>
      <c r="N429" s="13"/>
      <c r="O429" s="12"/>
      <c r="P429" s="13"/>
      <c r="Q429" s="12"/>
      <c r="R429" s="13"/>
      <c r="S429" s="12"/>
      <c r="T429" s="13"/>
      <c r="U429" s="12"/>
      <c r="V429" s="13"/>
      <c r="W429" s="12"/>
      <c r="X429" s="13"/>
      <c r="Y429" s="12"/>
      <c r="Z429" s="13"/>
      <c r="AA429" s="12"/>
      <c r="AB429" s="13"/>
      <c r="AC429" s="8"/>
      <c r="AD429" s="13"/>
      <c r="AE429" s="8"/>
      <c r="AF429" s="13"/>
      <c r="AG429" s="8"/>
      <c r="AH429" s="13"/>
      <c r="AI429" s="13"/>
      <c r="AJ429" s="13"/>
      <c r="AK429" s="13"/>
      <c r="AL429" s="13"/>
      <c r="AM429" s="13" t="str">
        <f>IF(OR(AE429&lt;&gt;"",AG429&lt;&gt;""),"",IF(AND(F429&lt;&gt;"f",M429&lt;&gt;""),VLOOKUP(F429,'Appendix 3 Rules'!$A$1:$O$34,4,0),""))</f>
        <v/>
      </c>
      <c r="AN429" s="13" t="str">
        <f>IF(Q429="","",VLOOKUP(F429,'Appendix 3 Rules'!$A$1:$N$34,6,FALSE))</f>
        <v/>
      </c>
      <c r="AO429" s="13" t="str">
        <f>IF(AND(F429="f",U429&lt;&gt;""),VLOOKUP(F429,'Appendix 3 Rules'!$A$1:$N$34,8,FALSE),"")</f>
        <v/>
      </c>
    </row>
    <row r="430" spans="1:41" ht="18" customHeight="1" x14ac:dyDescent="0.2">
      <c r="A430" s="66"/>
      <c r="B430" s="70"/>
      <c r="C430" s="9"/>
      <c r="D430" s="10"/>
      <c r="E430" s="9"/>
      <c r="F430" s="8"/>
      <c r="G430" s="20" t="str">
        <f>IF(F430="","",SUMPRODUCT(IF(I430="",0,INDEX('Appendix 3 Rules'!$B$2:$B$18,MATCH(F430,'Appendix 3 Rules'!$A$2:$A$17))))+(IF(K430="",0,INDEX('Appendix 3 Rules'!$C$2:$C$18,MATCH(F430,'Appendix 3 Rules'!$A$2:$A$17))))+(IF(M430="",0,INDEX('Appendix 3 Rules'!$D$2:$D$18,MATCH(F430,'Appendix 3 Rules'!$A$2:$A$17))))+(IF(O430="",0,INDEX('Appendix 3 Rules'!$E$2:$E$18,MATCH(F430,'Appendix 3 Rules'!$A$2:$A$17))))+(IF(Q430="",0,INDEX('Appendix 3 Rules'!$F$2:$F$18,MATCH(F430,'Appendix 3 Rules'!$A$2:$A$17))))+(IF(S430="",0,INDEX('Appendix 3 Rules'!$G$2:$G$18,MATCH(F430,'Appendix 3 Rules'!$A$2:$A$17))))+(IF(U430="",0,INDEX('Appendix 3 Rules'!$H$2:$H$18,MATCH(F430,'Appendix 3 Rules'!$A$2:$A$17))))+(IF(W430="",0,INDEX('Appendix 3 Rules'!$I$2:$I$18,MATCH(F430,'Appendix 3 Rules'!$A$2:$A$17))))+(IF(Y430="",0,INDEX('Appendix 3 Rules'!$J$2:$J$18,MATCH(F430,'Appendix 3 Rules'!$A$2:$A$17))))+(IF(AA430="",0,INDEX('Appendix 3 Rules'!$K$2:$K$18,MATCH(F430,'Appendix 3 Rules'!$A$2:$A$17))))+(IF(AC430="",0,INDEX('Appendix 3 Rules'!$L$2:$L$18,MATCH(F430,'Appendix 3 Rules'!$A$2:$A$17))))+(IF(AE430="",0,INDEX('Appendix 3 Rules'!$M$2:$M$18,MATCH(F430,'Appendix 3 Rules'!$A$2:$A$17))))+(IF(AG430="",0,INDEX('Appendix 3 Rules'!$N$2:$N$18,MATCH(F430,'Appendix 3 Rules'!$A$2:$A$17))))+(IF(F430="gc1",VLOOKUP(F430,'Appendix 3 Rules'!$A$1:$O$34,15)))+(IF(F430="gc2",VLOOKUP(F430,'Appendix 3 Rules'!$A$1:$O$34,15)))+(IF(F430="gc3",VLOOKUP(F430,'Appendix 3 Rules'!$A$1:$O$34,15)))+(IF(F430="gr1",VLOOKUP(F430,'Appendix 3 Rules'!$A$1:$O$34,15)))+(IF(F430="gr2",VLOOKUP(F430,'Appendix 3 Rules'!$A$1:$O$34,15)))+(IF(F430="gr3",VLOOKUP(F430,'Appendix 3 Rules'!$A$1:$O$34,15)))+(IF(F430="h1",VLOOKUP(F430,'Appendix 3 Rules'!$A$1:$O$34,15)))+(IF(F430="h2",VLOOKUP(F430,'Appendix 3 Rules'!$A$1:$O$34,15)))+(IF(F430="h3",VLOOKUP(F430,'Appendix 3 Rules'!$A$1:$O$34,15)))+(IF(F430="i1",VLOOKUP(F430,'Appendix 3 Rules'!$A$1:$O$34,15)))+(IF(F430="i2",VLOOKUP(F430,'Appendix 3 Rules'!$A$1:$O$34,15)))+(IF(F430="j1",VLOOKUP(F430,'Appendix 3 Rules'!$A$1:$O$34,15)))+(IF(F430="j2",VLOOKUP(F430,'Appendix 3 Rules'!$A$1:$O$34,15)))+(IF(F430="k",VLOOKUP(F430,'Appendix 3 Rules'!$A$1:$O$34,15)))+(IF(F430="l1",VLOOKUP(F430,'Appendix 3 Rules'!$A$1:$O$34,15)))+(IF(F430="l2",VLOOKUP(F430,'Appendix 3 Rules'!$A$1:$O$34,15)))+(IF(F430="m1",VLOOKUP(F430,'Appendix 3 Rules'!$A$1:$O$34,15)))+(IF(F430="m2",VLOOKUP(F430,'Appendix 3 Rules'!$A$1:$O$34,15)))+(IF(F430="m3",VLOOKUP(F430,'Appendix 3 Rules'!$A$1:$O$34,15)))+(IF(F430="n",VLOOKUP(F430,'Appendix 3 Rules'!$A$1:$O$34,15)))+(IF(F430="o",VLOOKUP(F430,'Appendix 3 Rules'!$A$1:$O$34,15)))+(IF(F430="p",VLOOKUP(F430,'Appendix 3 Rules'!$A$1:$O$34,15)))+(IF(F430="q",VLOOKUP(F430,'Appendix 3 Rules'!$A$1:$O$34,15)))+(IF(F430="r",VLOOKUP(F430,'Appendix 3 Rules'!$A$1:$O$34,15)))+(IF(F430="s",VLOOKUP(F430,'Appendix 3 Rules'!$A$1:$O$34,15)))+(IF(F430="t",VLOOKUP(F430,'Appendix 3 Rules'!$A$1:$O$34,15)))+(IF(F430="u",VLOOKUP(F430,'Appendix 3 Rules'!$A$1:$O$34,15))))</f>
        <v/>
      </c>
      <c r="H430" s="61" t="str">
        <f>IF(F430="","",IF(OR(F430="d",F430="e",F430="gc1",F430="gc2",F430="gc3",F430="gr1",F430="gr2",F430="gr3",F430="h1",F430="h2",F430="h3",F430="i1",F430="i2",F430="j1",F430="j2",F430="k",F430="l1",F430="l2",F430="m1",F430="m2",F430="m3",F430="n",F430="o",F430="p",F430="q",F430="r",F430="s",F430="t",F430="u",F430="f"),MIN(G430,VLOOKUP(F430,'Appx 3 (Mass) Rules'!$A$1:$D$150,4,0)),MIN(G430,VLOOKUP(F430,'Appx 3 (Mass) Rules'!$A$1:$D$150,4,0),SUMPRODUCT(IF(I430="",0,INDEX('Appendix 3 Rules'!$B$2:$B$18,MATCH(F430,'Appendix 3 Rules'!$A$2:$A$17))))+(IF(K430="",0,INDEX('Appendix 3 Rules'!$C$2:$C$18,MATCH(F430,'Appendix 3 Rules'!$A$2:$A$17))))+(IF(M430="",0,INDEX('Appendix 3 Rules'!$D$2:$D$18,MATCH(F430,'Appendix 3 Rules'!$A$2:$A$17))))+(IF(O430="",0,INDEX('Appendix 3 Rules'!$E$2:$E$18,MATCH(F430,'Appendix 3 Rules'!$A$2:$A$17))))+(IF(Q430="",0,INDEX('Appendix 3 Rules'!$F$2:$F$18,MATCH(F430,'Appendix 3 Rules'!$A$2:$A$17))))+(IF(S430="",0,INDEX('Appendix 3 Rules'!$G$2:$G$18,MATCH(F430,'Appendix 3 Rules'!$A$2:$A$17))))+(IF(U430="",0,INDEX('Appendix 3 Rules'!$H$2:$H$18,MATCH(F430,'Appendix 3 Rules'!$A$2:$A$17))))+(IF(W430="",0,INDEX('Appendix 3 Rules'!$I$2:$I$18,MATCH(F430,'Appendix 3 Rules'!$A$2:$A$17))))+(IF(Y430="",0,INDEX('Appendix 3 Rules'!$J$2:$J$18,MATCH(F430,'Appendix 3 Rules'!$A$2:$A$17))))+(IF(AA430="",0,INDEX('Appendix 3 Rules'!$K$2:$K$18,MATCH(F430,'Appendix 3 Rules'!$A$2:$A$17))))+(IF(AC430="",0,INDEX('Appendix 3 Rules'!$L$2:$L$18,MATCH(F430,'Appendix 3 Rules'!$A$2:$A$17))))+(IF(AE430="",0,INDEX('Appendix 3 Rules'!$M$2:$M$18,MATCH(F430,'Appendix 3 Rules'!$A$2:$A$17))))+(IF(AG430="",0,INDEX('Appendix 3 Rules'!$N$2:$N$18,MATCH(F430,'Appendix 3 Rules'!$A$2:$A$17))))+(IF(F430="gc1",VLOOKUP(F430,'Appendix 3 Rules'!$A$1:$O$34,15)))+(IF(F430="gc2",VLOOKUP(F430,'Appendix 3 Rules'!$A$1:$O$34,15)))+(IF(F430="gc3",VLOOKUP(F430,'Appendix 3 Rules'!$A$1:$O$34,15)))+(IF(F430="gr1",VLOOKUP(F430,'Appendix 3 Rules'!$A$1:$O$34,15)))+(IF(F430="gr2",VLOOKUP(F430,'Appendix 3 Rules'!$A$1:$O$34,15)))+(IF(F430="gr3",VLOOKUP(F430,'Appendix 3 Rules'!$A$1:$O$34,15)))+(IF(F430="h1",VLOOKUP(F430,'Appendix 3 Rules'!$A$1:$O$34,15)))+(IF(F430="h2",VLOOKUP(F430,'Appendix 3 Rules'!$A$1:$O$34,15)))+(IF(F430="h3",VLOOKUP(F430,'Appendix 3 Rules'!$A$1:$O$34,15)))+(IF(F430="i1",VLOOKUP(F430,'Appendix 3 Rules'!$A$1:$O$34,15)))+(IF(F430="i2",VLOOKUP(F430,'Appendix 3 Rules'!$A$1:$O$34,15)))+(IF(F430="j1",VLOOKUP(F430,'Appendix 3 Rules'!$A$1:$O$34,15)))+(IF(F430="j2",VLOOKUP(F430,'Appendix 3 Rules'!$A$1:$O$34,15)))+(IF(F430="k",VLOOKUP(F430,'Appendix 3 Rules'!$A$1:$O$34,15)))+(IF(F430="l1",VLOOKUP(F430,'Appendix 3 Rules'!$A$1:$O$34,15)))+(IF(F430="l2",VLOOKUP(F430,'Appendix 3 Rules'!$A$1:$O$34,15)))+(IF(F430="m1",VLOOKUP(F430,'Appendix 3 Rules'!$A$1:$O$34,15)))+(IF(F430="m2",VLOOKUP(F430,'Appendix 3 Rules'!$A$1:$O$34,15)))+(IF(F430="m3",VLOOKUP(F430,'Appendix 3 Rules'!$A$1:$O$34,15)))+(IF(F430="n",VLOOKUP(F430,'Appendix 3 Rules'!$A$1:$O$34,15)))+(IF(F430="o",VLOOKUP(F430,'Appendix 3 Rules'!$A$1:$O$34,15)))+(IF(F430="p",VLOOKUP(F430,'Appendix 3 Rules'!$A$1:$O$34,15)))+(IF(F430="q",VLOOKUP(F430,'Appendix 3 Rules'!$A$1:$O$34,15)))+(IF(F430="r",VLOOKUP(F430,'Appendix 3 Rules'!$A$1:$O$34,15)))+(IF(F430="s",VLOOKUP(F430,'Appendix 3 Rules'!$A$1:$O$34,15)))+(IF(F430="t",VLOOKUP(F430,'Appendix 3 Rules'!$A$1:$O$34,15)))+(IF(F430="u",VLOOKUP(F430,'Appendix 3 Rules'!$A$1:$O$34,15))))))</f>
        <v/>
      </c>
      <c r="I430" s="12"/>
      <c r="J430" s="13"/>
      <c r="K430" s="12"/>
      <c r="L430" s="13"/>
      <c r="M430" s="12"/>
      <c r="N430" s="13"/>
      <c r="O430" s="12"/>
      <c r="P430" s="13"/>
      <c r="Q430" s="12"/>
      <c r="R430" s="13"/>
      <c r="S430" s="12"/>
      <c r="T430" s="13"/>
      <c r="U430" s="12"/>
      <c r="V430" s="13"/>
      <c r="W430" s="12"/>
      <c r="X430" s="13"/>
      <c r="Y430" s="12"/>
      <c r="Z430" s="13"/>
      <c r="AA430" s="12"/>
      <c r="AB430" s="13"/>
      <c r="AC430" s="8"/>
      <c r="AD430" s="13"/>
      <c r="AE430" s="8"/>
      <c r="AF430" s="13"/>
      <c r="AG430" s="8"/>
      <c r="AH430" s="13"/>
      <c r="AI430" s="13"/>
      <c r="AJ430" s="13"/>
      <c r="AK430" s="13"/>
      <c r="AL430" s="13"/>
      <c r="AM430" s="13" t="str">
        <f>IF(OR(AE430&lt;&gt;"",AG430&lt;&gt;""),"",IF(AND(F430&lt;&gt;"f",M430&lt;&gt;""),VLOOKUP(F430,'Appendix 3 Rules'!$A$1:$O$34,4,0),""))</f>
        <v/>
      </c>
      <c r="AN430" s="13" t="str">
        <f>IF(Q430="","",VLOOKUP(F430,'Appendix 3 Rules'!$A$1:$N$34,6,FALSE))</f>
        <v/>
      </c>
      <c r="AO430" s="13" t="str">
        <f>IF(AND(F430="f",U430&lt;&gt;""),VLOOKUP(F430,'Appendix 3 Rules'!$A$1:$N$34,8,FALSE),"")</f>
        <v/>
      </c>
    </row>
    <row r="431" spans="1:41" ht="18" customHeight="1" x14ac:dyDescent="0.2">
      <c r="B431" s="70"/>
      <c r="C431" s="9"/>
      <c r="D431" s="10"/>
      <c r="E431" s="9"/>
      <c r="F431" s="8"/>
      <c r="G431" s="20" t="str">
        <f>IF(F431="","",SUMPRODUCT(IF(I431="",0,INDEX('Appendix 3 Rules'!$B$2:$B$18,MATCH(F431,'Appendix 3 Rules'!$A$2:$A$17))))+(IF(K431="",0,INDEX('Appendix 3 Rules'!$C$2:$C$18,MATCH(F431,'Appendix 3 Rules'!$A$2:$A$17))))+(IF(M431="",0,INDEX('Appendix 3 Rules'!$D$2:$D$18,MATCH(F431,'Appendix 3 Rules'!$A$2:$A$17))))+(IF(O431="",0,INDEX('Appendix 3 Rules'!$E$2:$E$18,MATCH(F431,'Appendix 3 Rules'!$A$2:$A$17))))+(IF(Q431="",0,INDEX('Appendix 3 Rules'!$F$2:$F$18,MATCH(F431,'Appendix 3 Rules'!$A$2:$A$17))))+(IF(S431="",0,INDEX('Appendix 3 Rules'!$G$2:$G$18,MATCH(F431,'Appendix 3 Rules'!$A$2:$A$17))))+(IF(U431="",0,INDEX('Appendix 3 Rules'!$H$2:$H$18,MATCH(F431,'Appendix 3 Rules'!$A$2:$A$17))))+(IF(W431="",0,INDEX('Appendix 3 Rules'!$I$2:$I$18,MATCH(F431,'Appendix 3 Rules'!$A$2:$A$17))))+(IF(Y431="",0,INDEX('Appendix 3 Rules'!$J$2:$J$18,MATCH(F431,'Appendix 3 Rules'!$A$2:$A$17))))+(IF(AA431="",0,INDEX('Appendix 3 Rules'!$K$2:$K$18,MATCH(F431,'Appendix 3 Rules'!$A$2:$A$17))))+(IF(AC431="",0,INDEX('Appendix 3 Rules'!$L$2:$L$18,MATCH(F431,'Appendix 3 Rules'!$A$2:$A$17))))+(IF(AE431="",0,INDEX('Appendix 3 Rules'!$M$2:$M$18,MATCH(F431,'Appendix 3 Rules'!$A$2:$A$17))))+(IF(AG431="",0,INDEX('Appendix 3 Rules'!$N$2:$N$18,MATCH(F431,'Appendix 3 Rules'!$A$2:$A$17))))+(IF(F431="gc1",VLOOKUP(F431,'Appendix 3 Rules'!$A$1:$O$34,15)))+(IF(F431="gc2",VLOOKUP(F431,'Appendix 3 Rules'!$A$1:$O$34,15)))+(IF(F431="gc3",VLOOKUP(F431,'Appendix 3 Rules'!$A$1:$O$34,15)))+(IF(F431="gr1",VLOOKUP(F431,'Appendix 3 Rules'!$A$1:$O$34,15)))+(IF(F431="gr2",VLOOKUP(F431,'Appendix 3 Rules'!$A$1:$O$34,15)))+(IF(F431="gr3",VLOOKUP(F431,'Appendix 3 Rules'!$A$1:$O$34,15)))+(IF(F431="h1",VLOOKUP(F431,'Appendix 3 Rules'!$A$1:$O$34,15)))+(IF(F431="h2",VLOOKUP(F431,'Appendix 3 Rules'!$A$1:$O$34,15)))+(IF(F431="h3",VLOOKUP(F431,'Appendix 3 Rules'!$A$1:$O$34,15)))+(IF(F431="i1",VLOOKUP(F431,'Appendix 3 Rules'!$A$1:$O$34,15)))+(IF(F431="i2",VLOOKUP(F431,'Appendix 3 Rules'!$A$1:$O$34,15)))+(IF(F431="j1",VLOOKUP(F431,'Appendix 3 Rules'!$A$1:$O$34,15)))+(IF(F431="j2",VLOOKUP(F431,'Appendix 3 Rules'!$A$1:$O$34,15)))+(IF(F431="k",VLOOKUP(F431,'Appendix 3 Rules'!$A$1:$O$34,15)))+(IF(F431="l1",VLOOKUP(F431,'Appendix 3 Rules'!$A$1:$O$34,15)))+(IF(F431="l2",VLOOKUP(F431,'Appendix 3 Rules'!$A$1:$O$34,15)))+(IF(F431="m1",VLOOKUP(F431,'Appendix 3 Rules'!$A$1:$O$34,15)))+(IF(F431="m2",VLOOKUP(F431,'Appendix 3 Rules'!$A$1:$O$34,15)))+(IF(F431="m3",VLOOKUP(F431,'Appendix 3 Rules'!$A$1:$O$34,15)))+(IF(F431="n",VLOOKUP(F431,'Appendix 3 Rules'!$A$1:$O$34,15)))+(IF(F431="o",VLOOKUP(F431,'Appendix 3 Rules'!$A$1:$O$34,15)))+(IF(F431="p",VLOOKUP(F431,'Appendix 3 Rules'!$A$1:$O$34,15)))+(IF(F431="q",VLOOKUP(F431,'Appendix 3 Rules'!$A$1:$O$34,15)))+(IF(F431="r",VLOOKUP(F431,'Appendix 3 Rules'!$A$1:$O$34,15)))+(IF(F431="s",VLOOKUP(F431,'Appendix 3 Rules'!$A$1:$O$34,15)))+(IF(F431="t",VLOOKUP(F431,'Appendix 3 Rules'!$A$1:$O$34,15)))+(IF(F431="u",VLOOKUP(F431,'Appendix 3 Rules'!$A$1:$O$34,15))))</f>
        <v/>
      </c>
      <c r="H431" s="61" t="str">
        <f>IF(F431="","",IF(OR(F431="d",F431="e",F431="gc1",F431="gc2",F431="gc3",F431="gr1",F431="gr2",F431="gr3",F431="h1",F431="h2",F431="h3",F431="i1",F431="i2",F431="j1",F431="j2",F431="k",F431="l1",F431="l2",F431="m1",F431="m2",F431="m3",F431="n",F431="o",F431="p",F431="q",F431="r",F431="s",F431="t",F431="u",F431="f"),MIN(G431,VLOOKUP(F431,'Appx 3 (Mass) Rules'!$A$1:$D$150,4,0)),MIN(G431,VLOOKUP(F431,'Appx 3 (Mass) Rules'!$A$1:$D$150,4,0),SUMPRODUCT(IF(I431="",0,INDEX('Appendix 3 Rules'!$B$2:$B$18,MATCH(F431,'Appendix 3 Rules'!$A$2:$A$17))))+(IF(K431="",0,INDEX('Appendix 3 Rules'!$C$2:$C$18,MATCH(F431,'Appendix 3 Rules'!$A$2:$A$17))))+(IF(M431="",0,INDEX('Appendix 3 Rules'!$D$2:$D$18,MATCH(F431,'Appendix 3 Rules'!$A$2:$A$17))))+(IF(O431="",0,INDEX('Appendix 3 Rules'!$E$2:$E$18,MATCH(F431,'Appendix 3 Rules'!$A$2:$A$17))))+(IF(Q431="",0,INDEX('Appendix 3 Rules'!$F$2:$F$18,MATCH(F431,'Appendix 3 Rules'!$A$2:$A$17))))+(IF(S431="",0,INDEX('Appendix 3 Rules'!$G$2:$G$18,MATCH(F431,'Appendix 3 Rules'!$A$2:$A$17))))+(IF(U431="",0,INDEX('Appendix 3 Rules'!$H$2:$H$18,MATCH(F431,'Appendix 3 Rules'!$A$2:$A$17))))+(IF(W431="",0,INDEX('Appendix 3 Rules'!$I$2:$I$18,MATCH(F431,'Appendix 3 Rules'!$A$2:$A$17))))+(IF(Y431="",0,INDEX('Appendix 3 Rules'!$J$2:$J$18,MATCH(F431,'Appendix 3 Rules'!$A$2:$A$17))))+(IF(AA431="",0,INDEX('Appendix 3 Rules'!$K$2:$K$18,MATCH(F431,'Appendix 3 Rules'!$A$2:$A$17))))+(IF(AC431="",0,INDEX('Appendix 3 Rules'!$L$2:$L$18,MATCH(F431,'Appendix 3 Rules'!$A$2:$A$17))))+(IF(AE431="",0,INDEX('Appendix 3 Rules'!$M$2:$M$18,MATCH(F431,'Appendix 3 Rules'!$A$2:$A$17))))+(IF(AG431="",0,INDEX('Appendix 3 Rules'!$N$2:$N$18,MATCH(F431,'Appendix 3 Rules'!$A$2:$A$17))))+(IF(F431="gc1",VLOOKUP(F431,'Appendix 3 Rules'!$A$1:$O$34,15)))+(IF(F431="gc2",VLOOKUP(F431,'Appendix 3 Rules'!$A$1:$O$34,15)))+(IF(F431="gc3",VLOOKUP(F431,'Appendix 3 Rules'!$A$1:$O$34,15)))+(IF(F431="gr1",VLOOKUP(F431,'Appendix 3 Rules'!$A$1:$O$34,15)))+(IF(F431="gr2",VLOOKUP(F431,'Appendix 3 Rules'!$A$1:$O$34,15)))+(IF(F431="gr3",VLOOKUP(F431,'Appendix 3 Rules'!$A$1:$O$34,15)))+(IF(F431="h1",VLOOKUP(F431,'Appendix 3 Rules'!$A$1:$O$34,15)))+(IF(F431="h2",VLOOKUP(F431,'Appendix 3 Rules'!$A$1:$O$34,15)))+(IF(F431="h3",VLOOKUP(F431,'Appendix 3 Rules'!$A$1:$O$34,15)))+(IF(F431="i1",VLOOKUP(F431,'Appendix 3 Rules'!$A$1:$O$34,15)))+(IF(F431="i2",VLOOKUP(F431,'Appendix 3 Rules'!$A$1:$O$34,15)))+(IF(F431="j1",VLOOKUP(F431,'Appendix 3 Rules'!$A$1:$O$34,15)))+(IF(F431="j2",VLOOKUP(F431,'Appendix 3 Rules'!$A$1:$O$34,15)))+(IF(F431="k",VLOOKUP(F431,'Appendix 3 Rules'!$A$1:$O$34,15)))+(IF(F431="l1",VLOOKUP(F431,'Appendix 3 Rules'!$A$1:$O$34,15)))+(IF(F431="l2",VLOOKUP(F431,'Appendix 3 Rules'!$A$1:$O$34,15)))+(IF(F431="m1",VLOOKUP(F431,'Appendix 3 Rules'!$A$1:$O$34,15)))+(IF(F431="m2",VLOOKUP(F431,'Appendix 3 Rules'!$A$1:$O$34,15)))+(IF(F431="m3",VLOOKUP(F431,'Appendix 3 Rules'!$A$1:$O$34,15)))+(IF(F431="n",VLOOKUP(F431,'Appendix 3 Rules'!$A$1:$O$34,15)))+(IF(F431="o",VLOOKUP(F431,'Appendix 3 Rules'!$A$1:$O$34,15)))+(IF(F431="p",VLOOKUP(F431,'Appendix 3 Rules'!$A$1:$O$34,15)))+(IF(F431="q",VLOOKUP(F431,'Appendix 3 Rules'!$A$1:$O$34,15)))+(IF(F431="r",VLOOKUP(F431,'Appendix 3 Rules'!$A$1:$O$34,15)))+(IF(F431="s",VLOOKUP(F431,'Appendix 3 Rules'!$A$1:$O$34,15)))+(IF(F431="t",VLOOKUP(F431,'Appendix 3 Rules'!$A$1:$O$34,15)))+(IF(F431="u",VLOOKUP(F431,'Appendix 3 Rules'!$A$1:$O$34,15))))))</f>
        <v/>
      </c>
      <c r="I431" s="12"/>
      <c r="J431" s="13"/>
      <c r="K431" s="12"/>
      <c r="L431" s="13"/>
      <c r="M431" s="12"/>
      <c r="N431" s="13"/>
      <c r="O431" s="12"/>
      <c r="P431" s="13"/>
      <c r="Q431" s="12"/>
      <c r="R431" s="13"/>
      <c r="S431" s="12"/>
      <c r="T431" s="13"/>
      <c r="U431" s="12"/>
      <c r="V431" s="13"/>
      <c r="W431" s="12"/>
      <c r="X431" s="13"/>
      <c r="Y431" s="12"/>
      <c r="Z431" s="13"/>
      <c r="AA431" s="12"/>
      <c r="AB431" s="13"/>
      <c r="AC431" s="8"/>
      <c r="AD431" s="13"/>
      <c r="AE431" s="8"/>
      <c r="AF431" s="13"/>
      <c r="AG431" s="8"/>
      <c r="AH431" s="13"/>
      <c r="AI431" s="13"/>
      <c r="AJ431" s="13"/>
      <c r="AK431" s="13"/>
      <c r="AL431" s="13"/>
      <c r="AM431" s="13" t="str">
        <f>IF(OR(AE431&lt;&gt;"",AG431&lt;&gt;""),"",IF(AND(F431&lt;&gt;"f",M431&lt;&gt;""),VLOOKUP(F431,'Appendix 3 Rules'!$A$1:$O$34,4,0),""))</f>
        <v/>
      </c>
      <c r="AN431" s="13" t="str">
        <f>IF(Q431="","",VLOOKUP(F431,'Appendix 3 Rules'!$A$1:$N$34,6,FALSE))</f>
        <v/>
      </c>
      <c r="AO431" s="13" t="str">
        <f>IF(AND(F431="f",U431&lt;&gt;""),VLOOKUP(F431,'Appendix 3 Rules'!$A$1:$N$34,8,FALSE),"")</f>
        <v/>
      </c>
    </row>
    <row r="432" spans="1:41" ht="18" customHeight="1" x14ac:dyDescent="0.2">
      <c r="B432" s="70"/>
      <c r="C432" s="9"/>
      <c r="D432" s="10"/>
      <c r="E432" s="9"/>
      <c r="F432" s="8"/>
      <c r="G432" s="20" t="str">
        <f>IF(F432="","",SUMPRODUCT(IF(I432="",0,INDEX('Appendix 3 Rules'!$B$2:$B$18,MATCH(F432,'Appendix 3 Rules'!$A$2:$A$17))))+(IF(K432="",0,INDEX('Appendix 3 Rules'!$C$2:$C$18,MATCH(F432,'Appendix 3 Rules'!$A$2:$A$17))))+(IF(M432="",0,INDEX('Appendix 3 Rules'!$D$2:$D$18,MATCH(F432,'Appendix 3 Rules'!$A$2:$A$17))))+(IF(O432="",0,INDEX('Appendix 3 Rules'!$E$2:$E$18,MATCH(F432,'Appendix 3 Rules'!$A$2:$A$17))))+(IF(Q432="",0,INDEX('Appendix 3 Rules'!$F$2:$F$18,MATCH(F432,'Appendix 3 Rules'!$A$2:$A$17))))+(IF(S432="",0,INDEX('Appendix 3 Rules'!$G$2:$G$18,MATCH(F432,'Appendix 3 Rules'!$A$2:$A$17))))+(IF(U432="",0,INDEX('Appendix 3 Rules'!$H$2:$H$18,MATCH(F432,'Appendix 3 Rules'!$A$2:$A$17))))+(IF(W432="",0,INDEX('Appendix 3 Rules'!$I$2:$I$18,MATCH(F432,'Appendix 3 Rules'!$A$2:$A$17))))+(IF(Y432="",0,INDEX('Appendix 3 Rules'!$J$2:$J$18,MATCH(F432,'Appendix 3 Rules'!$A$2:$A$17))))+(IF(AA432="",0,INDEX('Appendix 3 Rules'!$K$2:$K$18,MATCH(F432,'Appendix 3 Rules'!$A$2:$A$17))))+(IF(AC432="",0,INDEX('Appendix 3 Rules'!$L$2:$L$18,MATCH(F432,'Appendix 3 Rules'!$A$2:$A$17))))+(IF(AE432="",0,INDEX('Appendix 3 Rules'!$M$2:$M$18,MATCH(F432,'Appendix 3 Rules'!$A$2:$A$17))))+(IF(AG432="",0,INDEX('Appendix 3 Rules'!$N$2:$N$18,MATCH(F432,'Appendix 3 Rules'!$A$2:$A$17))))+(IF(F432="gc1",VLOOKUP(F432,'Appendix 3 Rules'!$A$1:$O$34,15)))+(IF(F432="gc2",VLOOKUP(F432,'Appendix 3 Rules'!$A$1:$O$34,15)))+(IF(F432="gc3",VLOOKUP(F432,'Appendix 3 Rules'!$A$1:$O$34,15)))+(IF(F432="gr1",VLOOKUP(F432,'Appendix 3 Rules'!$A$1:$O$34,15)))+(IF(F432="gr2",VLOOKUP(F432,'Appendix 3 Rules'!$A$1:$O$34,15)))+(IF(F432="gr3",VLOOKUP(F432,'Appendix 3 Rules'!$A$1:$O$34,15)))+(IF(F432="h1",VLOOKUP(F432,'Appendix 3 Rules'!$A$1:$O$34,15)))+(IF(F432="h2",VLOOKUP(F432,'Appendix 3 Rules'!$A$1:$O$34,15)))+(IF(F432="h3",VLOOKUP(F432,'Appendix 3 Rules'!$A$1:$O$34,15)))+(IF(F432="i1",VLOOKUP(F432,'Appendix 3 Rules'!$A$1:$O$34,15)))+(IF(F432="i2",VLOOKUP(F432,'Appendix 3 Rules'!$A$1:$O$34,15)))+(IF(F432="j1",VLOOKUP(F432,'Appendix 3 Rules'!$A$1:$O$34,15)))+(IF(F432="j2",VLOOKUP(F432,'Appendix 3 Rules'!$A$1:$O$34,15)))+(IF(F432="k",VLOOKUP(F432,'Appendix 3 Rules'!$A$1:$O$34,15)))+(IF(F432="l1",VLOOKUP(F432,'Appendix 3 Rules'!$A$1:$O$34,15)))+(IF(F432="l2",VLOOKUP(F432,'Appendix 3 Rules'!$A$1:$O$34,15)))+(IF(F432="m1",VLOOKUP(F432,'Appendix 3 Rules'!$A$1:$O$34,15)))+(IF(F432="m2",VLOOKUP(F432,'Appendix 3 Rules'!$A$1:$O$34,15)))+(IF(F432="m3",VLOOKUP(F432,'Appendix 3 Rules'!$A$1:$O$34,15)))+(IF(F432="n",VLOOKUP(F432,'Appendix 3 Rules'!$A$1:$O$34,15)))+(IF(F432="o",VLOOKUP(F432,'Appendix 3 Rules'!$A$1:$O$34,15)))+(IF(F432="p",VLOOKUP(F432,'Appendix 3 Rules'!$A$1:$O$34,15)))+(IF(F432="q",VLOOKUP(F432,'Appendix 3 Rules'!$A$1:$O$34,15)))+(IF(F432="r",VLOOKUP(F432,'Appendix 3 Rules'!$A$1:$O$34,15)))+(IF(F432="s",VLOOKUP(F432,'Appendix 3 Rules'!$A$1:$O$34,15)))+(IF(F432="t",VLOOKUP(F432,'Appendix 3 Rules'!$A$1:$O$34,15)))+(IF(F432="u",VLOOKUP(F432,'Appendix 3 Rules'!$A$1:$O$34,15))))</f>
        <v/>
      </c>
      <c r="H432" s="61" t="str">
        <f>IF(F432="","",IF(OR(F432="d",F432="e",F432="gc1",F432="gc2",F432="gc3",F432="gr1",F432="gr2",F432="gr3",F432="h1",F432="h2",F432="h3",F432="i1",F432="i2",F432="j1",F432="j2",F432="k",F432="l1",F432="l2",F432="m1",F432="m2",F432="m3",F432="n",F432="o",F432="p",F432="q",F432="r",F432="s",F432="t",F432="u",F432="f"),MIN(G432,VLOOKUP(F432,'Appx 3 (Mass) Rules'!$A$1:$D$150,4,0)),MIN(G432,VLOOKUP(F432,'Appx 3 (Mass) Rules'!$A$1:$D$150,4,0),SUMPRODUCT(IF(I432="",0,INDEX('Appendix 3 Rules'!$B$2:$B$18,MATCH(F432,'Appendix 3 Rules'!$A$2:$A$17))))+(IF(K432="",0,INDEX('Appendix 3 Rules'!$C$2:$C$18,MATCH(F432,'Appendix 3 Rules'!$A$2:$A$17))))+(IF(M432="",0,INDEX('Appendix 3 Rules'!$D$2:$D$18,MATCH(F432,'Appendix 3 Rules'!$A$2:$A$17))))+(IF(O432="",0,INDEX('Appendix 3 Rules'!$E$2:$E$18,MATCH(F432,'Appendix 3 Rules'!$A$2:$A$17))))+(IF(Q432="",0,INDEX('Appendix 3 Rules'!$F$2:$F$18,MATCH(F432,'Appendix 3 Rules'!$A$2:$A$17))))+(IF(S432="",0,INDEX('Appendix 3 Rules'!$G$2:$G$18,MATCH(F432,'Appendix 3 Rules'!$A$2:$A$17))))+(IF(U432="",0,INDEX('Appendix 3 Rules'!$H$2:$H$18,MATCH(F432,'Appendix 3 Rules'!$A$2:$A$17))))+(IF(W432="",0,INDEX('Appendix 3 Rules'!$I$2:$I$18,MATCH(F432,'Appendix 3 Rules'!$A$2:$A$17))))+(IF(Y432="",0,INDEX('Appendix 3 Rules'!$J$2:$J$18,MATCH(F432,'Appendix 3 Rules'!$A$2:$A$17))))+(IF(AA432="",0,INDEX('Appendix 3 Rules'!$K$2:$K$18,MATCH(F432,'Appendix 3 Rules'!$A$2:$A$17))))+(IF(AC432="",0,INDEX('Appendix 3 Rules'!$L$2:$L$18,MATCH(F432,'Appendix 3 Rules'!$A$2:$A$17))))+(IF(AE432="",0,INDEX('Appendix 3 Rules'!$M$2:$M$18,MATCH(F432,'Appendix 3 Rules'!$A$2:$A$17))))+(IF(AG432="",0,INDEX('Appendix 3 Rules'!$N$2:$N$18,MATCH(F432,'Appendix 3 Rules'!$A$2:$A$17))))+(IF(F432="gc1",VLOOKUP(F432,'Appendix 3 Rules'!$A$1:$O$34,15)))+(IF(F432="gc2",VLOOKUP(F432,'Appendix 3 Rules'!$A$1:$O$34,15)))+(IF(F432="gc3",VLOOKUP(F432,'Appendix 3 Rules'!$A$1:$O$34,15)))+(IF(F432="gr1",VLOOKUP(F432,'Appendix 3 Rules'!$A$1:$O$34,15)))+(IF(F432="gr2",VLOOKUP(F432,'Appendix 3 Rules'!$A$1:$O$34,15)))+(IF(F432="gr3",VLOOKUP(F432,'Appendix 3 Rules'!$A$1:$O$34,15)))+(IF(F432="h1",VLOOKUP(F432,'Appendix 3 Rules'!$A$1:$O$34,15)))+(IF(F432="h2",VLOOKUP(F432,'Appendix 3 Rules'!$A$1:$O$34,15)))+(IF(F432="h3",VLOOKUP(F432,'Appendix 3 Rules'!$A$1:$O$34,15)))+(IF(F432="i1",VLOOKUP(F432,'Appendix 3 Rules'!$A$1:$O$34,15)))+(IF(F432="i2",VLOOKUP(F432,'Appendix 3 Rules'!$A$1:$O$34,15)))+(IF(F432="j1",VLOOKUP(F432,'Appendix 3 Rules'!$A$1:$O$34,15)))+(IF(F432="j2",VLOOKUP(F432,'Appendix 3 Rules'!$A$1:$O$34,15)))+(IF(F432="k",VLOOKUP(F432,'Appendix 3 Rules'!$A$1:$O$34,15)))+(IF(F432="l1",VLOOKUP(F432,'Appendix 3 Rules'!$A$1:$O$34,15)))+(IF(F432="l2",VLOOKUP(F432,'Appendix 3 Rules'!$A$1:$O$34,15)))+(IF(F432="m1",VLOOKUP(F432,'Appendix 3 Rules'!$A$1:$O$34,15)))+(IF(F432="m2",VLOOKUP(F432,'Appendix 3 Rules'!$A$1:$O$34,15)))+(IF(F432="m3",VLOOKUP(F432,'Appendix 3 Rules'!$A$1:$O$34,15)))+(IF(F432="n",VLOOKUP(F432,'Appendix 3 Rules'!$A$1:$O$34,15)))+(IF(F432="o",VLOOKUP(F432,'Appendix 3 Rules'!$A$1:$O$34,15)))+(IF(F432="p",VLOOKUP(F432,'Appendix 3 Rules'!$A$1:$O$34,15)))+(IF(F432="q",VLOOKUP(F432,'Appendix 3 Rules'!$A$1:$O$34,15)))+(IF(F432="r",VLOOKUP(F432,'Appendix 3 Rules'!$A$1:$O$34,15)))+(IF(F432="s",VLOOKUP(F432,'Appendix 3 Rules'!$A$1:$O$34,15)))+(IF(F432="t",VLOOKUP(F432,'Appendix 3 Rules'!$A$1:$O$34,15)))+(IF(F432="u",VLOOKUP(F432,'Appendix 3 Rules'!$A$1:$O$34,15))))))</f>
        <v/>
      </c>
      <c r="I432" s="12"/>
      <c r="J432" s="13"/>
      <c r="K432" s="12"/>
      <c r="L432" s="13"/>
      <c r="M432" s="12"/>
      <c r="N432" s="13"/>
      <c r="O432" s="12"/>
      <c r="P432" s="13"/>
      <c r="Q432" s="12"/>
      <c r="R432" s="13"/>
      <c r="S432" s="12"/>
      <c r="T432" s="13"/>
      <c r="U432" s="12"/>
      <c r="V432" s="13"/>
      <c r="W432" s="12"/>
      <c r="X432" s="13"/>
      <c r="Y432" s="12"/>
      <c r="Z432" s="13"/>
      <c r="AA432" s="12"/>
      <c r="AB432" s="13"/>
      <c r="AC432" s="8"/>
      <c r="AD432" s="13"/>
      <c r="AE432" s="8"/>
      <c r="AF432" s="13"/>
      <c r="AG432" s="8"/>
      <c r="AH432" s="13"/>
      <c r="AI432" s="13"/>
      <c r="AJ432" s="13"/>
      <c r="AK432" s="13"/>
      <c r="AL432" s="13"/>
      <c r="AM432" s="13" t="str">
        <f>IF(OR(AE432&lt;&gt;"",AG432&lt;&gt;""),"",IF(AND(F432&lt;&gt;"f",M432&lt;&gt;""),VLOOKUP(F432,'Appendix 3 Rules'!$A$1:$O$34,4,0),""))</f>
        <v/>
      </c>
      <c r="AN432" s="13" t="str">
        <f>IF(Q432="","",VLOOKUP(F432,'Appendix 3 Rules'!$A$1:$N$34,6,FALSE))</f>
        <v/>
      </c>
      <c r="AO432" s="13" t="str">
        <f>IF(AND(F432="f",U432&lt;&gt;""),VLOOKUP(F432,'Appendix 3 Rules'!$A$1:$N$34,8,FALSE),"")</f>
        <v/>
      </c>
    </row>
    <row r="433" spans="1:41" ht="18" customHeight="1" x14ac:dyDescent="0.2">
      <c r="B433" s="70"/>
      <c r="C433" s="9"/>
      <c r="D433" s="10"/>
      <c r="E433" s="9"/>
      <c r="F433" s="8"/>
      <c r="G433" s="20" t="str">
        <f>IF(F433="","",SUMPRODUCT(IF(I433="",0,INDEX('Appendix 3 Rules'!$B$2:$B$18,MATCH(F433,'Appendix 3 Rules'!$A$2:$A$17))))+(IF(K433="",0,INDEX('Appendix 3 Rules'!$C$2:$C$18,MATCH(F433,'Appendix 3 Rules'!$A$2:$A$17))))+(IF(M433="",0,INDEX('Appendix 3 Rules'!$D$2:$D$18,MATCH(F433,'Appendix 3 Rules'!$A$2:$A$17))))+(IF(O433="",0,INDEX('Appendix 3 Rules'!$E$2:$E$18,MATCH(F433,'Appendix 3 Rules'!$A$2:$A$17))))+(IF(Q433="",0,INDEX('Appendix 3 Rules'!$F$2:$F$18,MATCH(F433,'Appendix 3 Rules'!$A$2:$A$17))))+(IF(S433="",0,INDEX('Appendix 3 Rules'!$G$2:$G$18,MATCH(F433,'Appendix 3 Rules'!$A$2:$A$17))))+(IF(U433="",0,INDEX('Appendix 3 Rules'!$H$2:$H$18,MATCH(F433,'Appendix 3 Rules'!$A$2:$A$17))))+(IF(W433="",0,INDEX('Appendix 3 Rules'!$I$2:$I$18,MATCH(F433,'Appendix 3 Rules'!$A$2:$A$17))))+(IF(Y433="",0,INDEX('Appendix 3 Rules'!$J$2:$J$18,MATCH(F433,'Appendix 3 Rules'!$A$2:$A$17))))+(IF(AA433="",0,INDEX('Appendix 3 Rules'!$K$2:$K$18,MATCH(F433,'Appendix 3 Rules'!$A$2:$A$17))))+(IF(AC433="",0,INDEX('Appendix 3 Rules'!$L$2:$L$18,MATCH(F433,'Appendix 3 Rules'!$A$2:$A$17))))+(IF(AE433="",0,INDEX('Appendix 3 Rules'!$M$2:$M$18,MATCH(F433,'Appendix 3 Rules'!$A$2:$A$17))))+(IF(AG433="",0,INDEX('Appendix 3 Rules'!$N$2:$N$18,MATCH(F433,'Appendix 3 Rules'!$A$2:$A$17))))+(IF(F433="gc1",VLOOKUP(F433,'Appendix 3 Rules'!$A$1:$O$34,15)))+(IF(F433="gc2",VLOOKUP(F433,'Appendix 3 Rules'!$A$1:$O$34,15)))+(IF(F433="gc3",VLOOKUP(F433,'Appendix 3 Rules'!$A$1:$O$34,15)))+(IF(F433="gr1",VLOOKUP(F433,'Appendix 3 Rules'!$A$1:$O$34,15)))+(IF(F433="gr2",VLOOKUP(F433,'Appendix 3 Rules'!$A$1:$O$34,15)))+(IF(F433="gr3",VLOOKUP(F433,'Appendix 3 Rules'!$A$1:$O$34,15)))+(IF(F433="h1",VLOOKUP(F433,'Appendix 3 Rules'!$A$1:$O$34,15)))+(IF(F433="h2",VLOOKUP(F433,'Appendix 3 Rules'!$A$1:$O$34,15)))+(IF(F433="h3",VLOOKUP(F433,'Appendix 3 Rules'!$A$1:$O$34,15)))+(IF(F433="i1",VLOOKUP(F433,'Appendix 3 Rules'!$A$1:$O$34,15)))+(IF(F433="i2",VLOOKUP(F433,'Appendix 3 Rules'!$A$1:$O$34,15)))+(IF(F433="j1",VLOOKUP(F433,'Appendix 3 Rules'!$A$1:$O$34,15)))+(IF(F433="j2",VLOOKUP(F433,'Appendix 3 Rules'!$A$1:$O$34,15)))+(IF(F433="k",VLOOKUP(F433,'Appendix 3 Rules'!$A$1:$O$34,15)))+(IF(F433="l1",VLOOKUP(F433,'Appendix 3 Rules'!$A$1:$O$34,15)))+(IF(F433="l2",VLOOKUP(F433,'Appendix 3 Rules'!$A$1:$O$34,15)))+(IF(F433="m1",VLOOKUP(F433,'Appendix 3 Rules'!$A$1:$O$34,15)))+(IF(F433="m2",VLOOKUP(F433,'Appendix 3 Rules'!$A$1:$O$34,15)))+(IF(F433="m3",VLOOKUP(F433,'Appendix 3 Rules'!$A$1:$O$34,15)))+(IF(F433="n",VLOOKUP(F433,'Appendix 3 Rules'!$A$1:$O$34,15)))+(IF(F433="o",VLOOKUP(F433,'Appendix 3 Rules'!$A$1:$O$34,15)))+(IF(F433="p",VLOOKUP(F433,'Appendix 3 Rules'!$A$1:$O$34,15)))+(IF(F433="q",VLOOKUP(F433,'Appendix 3 Rules'!$A$1:$O$34,15)))+(IF(F433="r",VLOOKUP(F433,'Appendix 3 Rules'!$A$1:$O$34,15)))+(IF(F433="s",VLOOKUP(F433,'Appendix 3 Rules'!$A$1:$O$34,15)))+(IF(F433="t",VLOOKUP(F433,'Appendix 3 Rules'!$A$1:$O$34,15)))+(IF(F433="u",VLOOKUP(F433,'Appendix 3 Rules'!$A$1:$O$34,15))))</f>
        <v/>
      </c>
      <c r="H433" s="61" t="str">
        <f>IF(F433="","",IF(OR(F433="d",F433="e",F433="gc1",F433="gc2",F433="gc3",F433="gr1",F433="gr2",F433="gr3",F433="h1",F433="h2",F433="h3",F433="i1",F433="i2",F433="j1",F433="j2",F433="k",F433="l1",F433="l2",F433="m1",F433="m2",F433="m3",F433="n",F433="o",F433="p",F433="q",F433="r",F433="s",F433="t",F433="u",F433="f"),MIN(G433,VLOOKUP(F433,'Appx 3 (Mass) Rules'!$A$1:$D$150,4,0)),MIN(G433,VLOOKUP(F433,'Appx 3 (Mass) Rules'!$A$1:$D$150,4,0),SUMPRODUCT(IF(I433="",0,INDEX('Appendix 3 Rules'!$B$2:$B$18,MATCH(F433,'Appendix 3 Rules'!$A$2:$A$17))))+(IF(K433="",0,INDEX('Appendix 3 Rules'!$C$2:$C$18,MATCH(F433,'Appendix 3 Rules'!$A$2:$A$17))))+(IF(M433="",0,INDEX('Appendix 3 Rules'!$D$2:$D$18,MATCH(F433,'Appendix 3 Rules'!$A$2:$A$17))))+(IF(O433="",0,INDEX('Appendix 3 Rules'!$E$2:$E$18,MATCH(F433,'Appendix 3 Rules'!$A$2:$A$17))))+(IF(Q433="",0,INDEX('Appendix 3 Rules'!$F$2:$F$18,MATCH(F433,'Appendix 3 Rules'!$A$2:$A$17))))+(IF(S433="",0,INDEX('Appendix 3 Rules'!$G$2:$G$18,MATCH(F433,'Appendix 3 Rules'!$A$2:$A$17))))+(IF(U433="",0,INDEX('Appendix 3 Rules'!$H$2:$H$18,MATCH(F433,'Appendix 3 Rules'!$A$2:$A$17))))+(IF(W433="",0,INDEX('Appendix 3 Rules'!$I$2:$I$18,MATCH(F433,'Appendix 3 Rules'!$A$2:$A$17))))+(IF(Y433="",0,INDEX('Appendix 3 Rules'!$J$2:$J$18,MATCH(F433,'Appendix 3 Rules'!$A$2:$A$17))))+(IF(AA433="",0,INDEX('Appendix 3 Rules'!$K$2:$K$18,MATCH(F433,'Appendix 3 Rules'!$A$2:$A$17))))+(IF(AC433="",0,INDEX('Appendix 3 Rules'!$L$2:$L$18,MATCH(F433,'Appendix 3 Rules'!$A$2:$A$17))))+(IF(AE433="",0,INDEX('Appendix 3 Rules'!$M$2:$M$18,MATCH(F433,'Appendix 3 Rules'!$A$2:$A$17))))+(IF(AG433="",0,INDEX('Appendix 3 Rules'!$N$2:$N$18,MATCH(F433,'Appendix 3 Rules'!$A$2:$A$17))))+(IF(F433="gc1",VLOOKUP(F433,'Appendix 3 Rules'!$A$1:$O$34,15)))+(IF(F433="gc2",VLOOKUP(F433,'Appendix 3 Rules'!$A$1:$O$34,15)))+(IF(F433="gc3",VLOOKUP(F433,'Appendix 3 Rules'!$A$1:$O$34,15)))+(IF(F433="gr1",VLOOKUP(F433,'Appendix 3 Rules'!$A$1:$O$34,15)))+(IF(F433="gr2",VLOOKUP(F433,'Appendix 3 Rules'!$A$1:$O$34,15)))+(IF(F433="gr3",VLOOKUP(F433,'Appendix 3 Rules'!$A$1:$O$34,15)))+(IF(F433="h1",VLOOKUP(F433,'Appendix 3 Rules'!$A$1:$O$34,15)))+(IF(F433="h2",VLOOKUP(F433,'Appendix 3 Rules'!$A$1:$O$34,15)))+(IF(F433="h3",VLOOKUP(F433,'Appendix 3 Rules'!$A$1:$O$34,15)))+(IF(F433="i1",VLOOKUP(F433,'Appendix 3 Rules'!$A$1:$O$34,15)))+(IF(F433="i2",VLOOKUP(F433,'Appendix 3 Rules'!$A$1:$O$34,15)))+(IF(F433="j1",VLOOKUP(F433,'Appendix 3 Rules'!$A$1:$O$34,15)))+(IF(F433="j2",VLOOKUP(F433,'Appendix 3 Rules'!$A$1:$O$34,15)))+(IF(F433="k",VLOOKUP(F433,'Appendix 3 Rules'!$A$1:$O$34,15)))+(IF(F433="l1",VLOOKUP(F433,'Appendix 3 Rules'!$A$1:$O$34,15)))+(IF(F433="l2",VLOOKUP(F433,'Appendix 3 Rules'!$A$1:$O$34,15)))+(IF(F433="m1",VLOOKUP(F433,'Appendix 3 Rules'!$A$1:$O$34,15)))+(IF(F433="m2",VLOOKUP(F433,'Appendix 3 Rules'!$A$1:$O$34,15)))+(IF(F433="m3",VLOOKUP(F433,'Appendix 3 Rules'!$A$1:$O$34,15)))+(IF(F433="n",VLOOKUP(F433,'Appendix 3 Rules'!$A$1:$O$34,15)))+(IF(F433="o",VLOOKUP(F433,'Appendix 3 Rules'!$A$1:$O$34,15)))+(IF(F433="p",VLOOKUP(F433,'Appendix 3 Rules'!$A$1:$O$34,15)))+(IF(F433="q",VLOOKUP(F433,'Appendix 3 Rules'!$A$1:$O$34,15)))+(IF(F433="r",VLOOKUP(F433,'Appendix 3 Rules'!$A$1:$O$34,15)))+(IF(F433="s",VLOOKUP(F433,'Appendix 3 Rules'!$A$1:$O$34,15)))+(IF(F433="t",VLOOKUP(F433,'Appendix 3 Rules'!$A$1:$O$34,15)))+(IF(F433="u",VLOOKUP(F433,'Appendix 3 Rules'!$A$1:$O$34,15))))))</f>
        <v/>
      </c>
      <c r="I433" s="12"/>
      <c r="J433" s="13"/>
      <c r="K433" s="12"/>
      <c r="L433" s="13"/>
      <c r="M433" s="12"/>
      <c r="N433" s="13"/>
      <c r="O433" s="12"/>
      <c r="P433" s="13"/>
      <c r="Q433" s="12"/>
      <c r="R433" s="13"/>
      <c r="S433" s="12"/>
      <c r="T433" s="13"/>
      <c r="U433" s="12"/>
      <c r="V433" s="13"/>
      <c r="W433" s="12"/>
      <c r="X433" s="13"/>
      <c r="Y433" s="12"/>
      <c r="Z433" s="13"/>
      <c r="AA433" s="12"/>
      <c r="AB433" s="13"/>
      <c r="AC433" s="8"/>
      <c r="AD433" s="13"/>
      <c r="AE433" s="8"/>
      <c r="AF433" s="13"/>
      <c r="AG433" s="8"/>
      <c r="AH433" s="13"/>
      <c r="AI433" s="13"/>
      <c r="AJ433" s="13"/>
      <c r="AK433" s="13"/>
      <c r="AL433" s="13"/>
      <c r="AM433" s="13" t="str">
        <f>IF(OR(AE433&lt;&gt;"",AG433&lt;&gt;""),"",IF(AND(F433&lt;&gt;"f",M433&lt;&gt;""),VLOOKUP(F433,'Appendix 3 Rules'!$A$1:$O$34,4,0),""))</f>
        <v/>
      </c>
      <c r="AN433" s="13" t="str">
        <f>IF(Q433="","",VLOOKUP(F433,'Appendix 3 Rules'!$A$1:$N$34,6,FALSE))</f>
        <v/>
      </c>
      <c r="AO433" s="13" t="str">
        <f>IF(AND(F433="f",U433&lt;&gt;""),VLOOKUP(F433,'Appendix 3 Rules'!$A$1:$N$34,8,FALSE),"")</f>
        <v/>
      </c>
    </row>
    <row r="434" spans="1:41" ht="18" customHeight="1" x14ac:dyDescent="0.2">
      <c r="B434" s="70"/>
      <c r="C434" s="9"/>
      <c r="D434" s="10"/>
      <c r="E434" s="9"/>
      <c r="F434" s="8"/>
      <c r="G434" s="20" t="str">
        <f>IF(F434="","",SUMPRODUCT(IF(I434="",0,INDEX('Appendix 3 Rules'!$B$2:$B$18,MATCH(F434,'Appendix 3 Rules'!$A$2:$A$17))))+(IF(K434="",0,INDEX('Appendix 3 Rules'!$C$2:$C$18,MATCH(F434,'Appendix 3 Rules'!$A$2:$A$17))))+(IF(M434="",0,INDEX('Appendix 3 Rules'!$D$2:$D$18,MATCH(F434,'Appendix 3 Rules'!$A$2:$A$17))))+(IF(O434="",0,INDEX('Appendix 3 Rules'!$E$2:$E$18,MATCH(F434,'Appendix 3 Rules'!$A$2:$A$17))))+(IF(Q434="",0,INDEX('Appendix 3 Rules'!$F$2:$F$18,MATCH(F434,'Appendix 3 Rules'!$A$2:$A$17))))+(IF(S434="",0,INDEX('Appendix 3 Rules'!$G$2:$G$18,MATCH(F434,'Appendix 3 Rules'!$A$2:$A$17))))+(IF(U434="",0,INDEX('Appendix 3 Rules'!$H$2:$H$18,MATCH(F434,'Appendix 3 Rules'!$A$2:$A$17))))+(IF(W434="",0,INDEX('Appendix 3 Rules'!$I$2:$I$18,MATCH(F434,'Appendix 3 Rules'!$A$2:$A$17))))+(IF(Y434="",0,INDEX('Appendix 3 Rules'!$J$2:$J$18,MATCH(F434,'Appendix 3 Rules'!$A$2:$A$17))))+(IF(AA434="",0,INDEX('Appendix 3 Rules'!$K$2:$K$18,MATCH(F434,'Appendix 3 Rules'!$A$2:$A$17))))+(IF(AC434="",0,INDEX('Appendix 3 Rules'!$L$2:$L$18,MATCH(F434,'Appendix 3 Rules'!$A$2:$A$17))))+(IF(AE434="",0,INDEX('Appendix 3 Rules'!$M$2:$M$18,MATCH(F434,'Appendix 3 Rules'!$A$2:$A$17))))+(IF(AG434="",0,INDEX('Appendix 3 Rules'!$N$2:$N$18,MATCH(F434,'Appendix 3 Rules'!$A$2:$A$17))))+(IF(F434="gc1",VLOOKUP(F434,'Appendix 3 Rules'!$A$1:$O$34,15)))+(IF(F434="gc2",VLOOKUP(F434,'Appendix 3 Rules'!$A$1:$O$34,15)))+(IF(F434="gc3",VLOOKUP(F434,'Appendix 3 Rules'!$A$1:$O$34,15)))+(IF(F434="gr1",VLOOKUP(F434,'Appendix 3 Rules'!$A$1:$O$34,15)))+(IF(F434="gr2",VLOOKUP(F434,'Appendix 3 Rules'!$A$1:$O$34,15)))+(IF(F434="gr3",VLOOKUP(F434,'Appendix 3 Rules'!$A$1:$O$34,15)))+(IF(F434="h1",VLOOKUP(F434,'Appendix 3 Rules'!$A$1:$O$34,15)))+(IF(F434="h2",VLOOKUP(F434,'Appendix 3 Rules'!$A$1:$O$34,15)))+(IF(F434="h3",VLOOKUP(F434,'Appendix 3 Rules'!$A$1:$O$34,15)))+(IF(F434="i1",VLOOKUP(F434,'Appendix 3 Rules'!$A$1:$O$34,15)))+(IF(F434="i2",VLOOKUP(F434,'Appendix 3 Rules'!$A$1:$O$34,15)))+(IF(F434="j1",VLOOKUP(F434,'Appendix 3 Rules'!$A$1:$O$34,15)))+(IF(F434="j2",VLOOKUP(F434,'Appendix 3 Rules'!$A$1:$O$34,15)))+(IF(F434="k",VLOOKUP(F434,'Appendix 3 Rules'!$A$1:$O$34,15)))+(IF(F434="l1",VLOOKUP(F434,'Appendix 3 Rules'!$A$1:$O$34,15)))+(IF(F434="l2",VLOOKUP(F434,'Appendix 3 Rules'!$A$1:$O$34,15)))+(IF(F434="m1",VLOOKUP(F434,'Appendix 3 Rules'!$A$1:$O$34,15)))+(IF(F434="m2",VLOOKUP(F434,'Appendix 3 Rules'!$A$1:$O$34,15)))+(IF(F434="m3",VLOOKUP(F434,'Appendix 3 Rules'!$A$1:$O$34,15)))+(IF(F434="n",VLOOKUP(F434,'Appendix 3 Rules'!$A$1:$O$34,15)))+(IF(F434="o",VLOOKUP(F434,'Appendix 3 Rules'!$A$1:$O$34,15)))+(IF(F434="p",VLOOKUP(F434,'Appendix 3 Rules'!$A$1:$O$34,15)))+(IF(F434="q",VLOOKUP(F434,'Appendix 3 Rules'!$A$1:$O$34,15)))+(IF(F434="r",VLOOKUP(F434,'Appendix 3 Rules'!$A$1:$O$34,15)))+(IF(F434="s",VLOOKUP(F434,'Appendix 3 Rules'!$A$1:$O$34,15)))+(IF(F434="t",VLOOKUP(F434,'Appendix 3 Rules'!$A$1:$O$34,15)))+(IF(F434="u",VLOOKUP(F434,'Appendix 3 Rules'!$A$1:$O$34,15))))</f>
        <v/>
      </c>
      <c r="H434" s="61" t="str">
        <f>IF(F434="","",IF(OR(F434="d",F434="e",F434="gc1",F434="gc2",F434="gc3",F434="gr1",F434="gr2",F434="gr3",F434="h1",F434="h2",F434="h3",F434="i1",F434="i2",F434="j1",F434="j2",F434="k",F434="l1",F434="l2",F434="m1",F434="m2",F434="m3",F434="n",F434="o",F434="p",F434="q",F434="r",F434="s",F434="t",F434="u",F434="f"),MIN(G434,VLOOKUP(F434,'Appx 3 (Mass) Rules'!$A$1:$D$150,4,0)),MIN(G434,VLOOKUP(F434,'Appx 3 (Mass) Rules'!$A$1:$D$150,4,0),SUMPRODUCT(IF(I434="",0,INDEX('Appendix 3 Rules'!$B$2:$B$18,MATCH(F434,'Appendix 3 Rules'!$A$2:$A$17))))+(IF(K434="",0,INDEX('Appendix 3 Rules'!$C$2:$C$18,MATCH(F434,'Appendix 3 Rules'!$A$2:$A$17))))+(IF(M434="",0,INDEX('Appendix 3 Rules'!$D$2:$D$18,MATCH(F434,'Appendix 3 Rules'!$A$2:$A$17))))+(IF(O434="",0,INDEX('Appendix 3 Rules'!$E$2:$E$18,MATCH(F434,'Appendix 3 Rules'!$A$2:$A$17))))+(IF(Q434="",0,INDEX('Appendix 3 Rules'!$F$2:$F$18,MATCH(F434,'Appendix 3 Rules'!$A$2:$A$17))))+(IF(S434="",0,INDEX('Appendix 3 Rules'!$G$2:$G$18,MATCH(F434,'Appendix 3 Rules'!$A$2:$A$17))))+(IF(U434="",0,INDEX('Appendix 3 Rules'!$H$2:$H$18,MATCH(F434,'Appendix 3 Rules'!$A$2:$A$17))))+(IF(W434="",0,INDEX('Appendix 3 Rules'!$I$2:$I$18,MATCH(F434,'Appendix 3 Rules'!$A$2:$A$17))))+(IF(Y434="",0,INDEX('Appendix 3 Rules'!$J$2:$J$18,MATCH(F434,'Appendix 3 Rules'!$A$2:$A$17))))+(IF(AA434="",0,INDEX('Appendix 3 Rules'!$K$2:$K$18,MATCH(F434,'Appendix 3 Rules'!$A$2:$A$17))))+(IF(AC434="",0,INDEX('Appendix 3 Rules'!$L$2:$L$18,MATCH(F434,'Appendix 3 Rules'!$A$2:$A$17))))+(IF(AE434="",0,INDEX('Appendix 3 Rules'!$M$2:$M$18,MATCH(F434,'Appendix 3 Rules'!$A$2:$A$17))))+(IF(AG434="",0,INDEX('Appendix 3 Rules'!$N$2:$N$18,MATCH(F434,'Appendix 3 Rules'!$A$2:$A$17))))+(IF(F434="gc1",VLOOKUP(F434,'Appendix 3 Rules'!$A$1:$O$34,15)))+(IF(F434="gc2",VLOOKUP(F434,'Appendix 3 Rules'!$A$1:$O$34,15)))+(IF(F434="gc3",VLOOKUP(F434,'Appendix 3 Rules'!$A$1:$O$34,15)))+(IF(F434="gr1",VLOOKUP(F434,'Appendix 3 Rules'!$A$1:$O$34,15)))+(IF(F434="gr2",VLOOKUP(F434,'Appendix 3 Rules'!$A$1:$O$34,15)))+(IF(F434="gr3",VLOOKUP(F434,'Appendix 3 Rules'!$A$1:$O$34,15)))+(IF(F434="h1",VLOOKUP(F434,'Appendix 3 Rules'!$A$1:$O$34,15)))+(IF(F434="h2",VLOOKUP(F434,'Appendix 3 Rules'!$A$1:$O$34,15)))+(IF(F434="h3",VLOOKUP(F434,'Appendix 3 Rules'!$A$1:$O$34,15)))+(IF(F434="i1",VLOOKUP(F434,'Appendix 3 Rules'!$A$1:$O$34,15)))+(IF(F434="i2",VLOOKUP(F434,'Appendix 3 Rules'!$A$1:$O$34,15)))+(IF(F434="j1",VLOOKUP(F434,'Appendix 3 Rules'!$A$1:$O$34,15)))+(IF(F434="j2",VLOOKUP(F434,'Appendix 3 Rules'!$A$1:$O$34,15)))+(IF(F434="k",VLOOKUP(F434,'Appendix 3 Rules'!$A$1:$O$34,15)))+(IF(F434="l1",VLOOKUP(F434,'Appendix 3 Rules'!$A$1:$O$34,15)))+(IF(F434="l2",VLOOKUP(F434,'Appendix 3 Rules'!$A$1:$O$34,15)))+(IF(F434="m1",VLOOKUP(F434,'Appendix 3 Rules'!$A$1:$O$34,15)))+(IF(F434="m2",VLOOKUP(F434,'Appendix 3 Rules'!$A$1:$O$34,15)))+(IF(F434="m3",VLOOKUP(F434,'Appendix 3 Rules'!$A$1:$O$34,15)))+(IF(F434="n",VLOOKUP(F434,'Appendix 3 Rules'!$A$1:$O$34,15)))+(IF(F434="o",VLOOKUP(F434,'Appendix 3 Rules'!$A$1:$O$34,15)))+(IF(F434="p",VLOOKUP(F434,'Appendix 3 Rules'!$A$1:$O$34,15)))+(IF(F434="q",VLOOKUP(F434,'Appendix 3 Rules'!$A$1:$O$34,15)))+(IF(F434="r",VLOOKUP(F434,'Appendix 3 Rules'!$A$1:$O$34,15)))+(IF(F434="s",VLOOKUP(F434,'Appendix 3 Rules'!$A$1:$O$34,15)))+(IF(F434="t",VLOOKUP(F434,'Appendix 3 Rules'!$A$1:$O$34,15)))+(IF(F434="u",VLOOKUP(F434,'Appendix 3 Rules'!$A$1:$O$34,15))))))</f>
        <v/>
      </c>
      <c r="I434" s="12"/>
      <c r="J434" s="13"/>
      <c r="K434" s="12"/>
      <c r="L434" s="13"/>
      <c r="M434" s="12"/>
      <c r="N434" s="13"/>
      <c r="O434" s="12"/>
      <c r="P434" s="13"/>
      <c r="Q434" s="12"/>
      <c r="R434" s="13"/>
      <c r="S434" s="12"/>
      <c r="T434" s="13"/>
      <c r="U434" s="12"/>
      <c r="V434" s="13"/>
      <c r="W434" s="12"/>
      <c r="X434" s="13"/>
      <c r="Y434" s="12"/>
      <c r="Z434" s="13"/>
      <c r="AA434" s="12"/>
      <c r="AB434" s="13"/>
      <c r="AC434" s="8"/>
      <c r="AD434" s="13"/>
      <c r="AE434" s="8"/>
      <c r="AF434" s="13"/>
      <c r="AG434" s="8"/>
      <c r="AH434" s="13"/>
      <c r="AI434" s="13"/>
      <c r="AJ434" s="13"/>
      <c r="AK434" s="13"/>
      <c r="AL434" s="13"/>
      <c r="AM434" s="13" t="str">
        <f>IF(OR(AE434&lt;&gt;"",AG434&lt;&gt;""),"",IF(AND(F434&lt;&gt;"f",M434&lt;&gt;""),VLOOKUP(F434,'Appendix 3 Rules'!$A$1:$O$34,4,0),""))</f>
        <v/>
      </c>
      <c r="AN434" s="13" t="str">
        <f>IF(Q434="","",VLOOKUP(F434,'Appendix 3 Rules'!$A$1:$N$34,6,FALSE))</f>
        <v/>
      </c>
      <c r="AO434" s="13" t="str">
        <f>IF(AND(F434="f",U434&lt;&gt;""),VLOOKUP(F434,'Appendix 3 Rules'!$A$1:$N$34,8,FALSE),"")</f>
        <v/>
      </c>
    </row>
    <row r="435" spans="1:41" ht="18" customHeight="1" x14ac:dyDescent="0.2">
      <c r="B435" s="70"/>
      <c r="C435" s="9"/>
      <c r="D435" s="10"/>
      <c r="E435" s="9"/>
      <c r="F435" s="8"/>
      <c r="G435" s="20" t="str">
        <f>IF(F435="","",SUMPRODUCT(IF(I435="",0,INDEX('Appendix 3 Rules'!$B$2:$B$18,MATCH(F435,'Appendix 3 Rules'!$A$2:$A$17))))+(IF(K435="",0,INDEX('Appendix 3 Rules'!$C$2:$C$18,MATCH(F435,'Appendix 3 Rules'!$A$2:$A$17))))+(IF(M435="",0,INDEX('Appendix 3 Rules'!$D$2:$D$18,MATCH(F435,'Appendix 3 Rules'!$A$2:$A$17))))+(IF(O435="",0,INDEX('Appendix 3 Rules'!$E$2:$E$18,MATCH(F435,'Appendix 3 Rules'!$A$2:$A$17))))+(IF(Q435="",0,INDEX('Appendix 3 Rules'!$F$2:$F$18,MATCH(F435,'Appendix 3 Rules'!$A$2:$A$17))))+(IF(S435="",0,INDEX('Appendix 3 Rules'!$G$2:$G$18,MATCH(F435,'Appendix 3 Rules'!$A$2:$A$17))))+(IF(U435="",0,INDEX('Appendix 3 Rules'!$H$2:$H$18,MATCH(F435,'Appendix 3 Rules'!$A$2:$A$17))))+(IF(W435="",0,INDEX('Appendix 3 Rules'!$I$2:$I$18,MATCH(F435,'Appendix 3 Rules'!$A$2:$A$17))))+(IF(Y435="",0,INDEX('Appendix 3 Rules'!$J$2:$J$18,MATCH(F435,'Appendix 3 Rules'!$A$2:$A$17))))+(IF(AA435="",0,INDEX('Appendix 3 Rules'!$K$2:$K$18,MATCH(F435,'Appendix 3 Rules'!$A$2:$A$17))))+(IF(AC435="",0,INDEX('Appendix 3 Rules'!$L$2:$L$18,MATCH(F435,'Appendix 3 Rules'!$A$2:$A$17))))+(IF(AE435="",0,INDEX('Appendix 3 Rules'!$M$2:$M$18,MATCH(F435,'Appendix 3 Rules'!$A$2:$A$17))))+(IF(AG435="",0,INDEX('Appendix 3 Rules'!$N$2:$N$18,MATCH(F435,'Appendix 3 Rules'!$A$2:$A$17))))+(IF(F435="gc1",VLOOKUP(F435,'Appendix 3 Rules'!$A$1:$O$34,15)))+(IF(F435="gc2",VLOOKUP(F435,'Appendix 3 Rules'!$A$1:$O$34,15)))+(IF(F435="gc3",VLOOKUP(F435,'Appendix 3 Rules'!$A$1:$O$34,15)))+(IF(F435="gr1",VLOOKUP(F435,'Appendix 3 Rules'!$A$1:$O$34,15)))+(IF(F435="gr2",VLOOKUP(F435,'Appendix 3 Rules'!$A$1:$O$34,15)))+(IF(F435="gr3",VLOOKUP(F435,'Appendix 3 Rules'!$A$1:$O$34,15)))+(IF(F435="h1",VLOOKUP(F435,'Appendix 3 Rules'!$A$1:$O$34,15)))+(IF(F435="h2",VLOOKUP(F435,'Appendix 3 Rules'!$A$1:$O$34,15)))+(IF(F435="h3",VLOOKUP(F435,'Appendix 3 Rules'!$A$1:$O$34,15)))+(IF(F435="i1",VLOOKUP(F435,'Appendix 3 Rules'!$A$1:$O$34,15)))+(IF(F435="i2",VLOOKUP(F435,'Appendix 3 Rules'!$A$1:$O$34,15)))+(IF(F435="j1",VLOOKUP(F435,'Appendix 3 Rules'!$A$1:$O$34,15)))+(IF(F435="j2",VLOOKUP(F435,'Appendix 3 Rules'!$A$1:$O$34,15)))+(IF(F435="k",VLOOKUP(F435,'Appendix 3 Rules'!$A$1:$O$34,15)))+(IF(F435="l1",VLOOKUP(F435,'Appendix 3 Rules'!$A$1:$O$34,15)))+(IF(F435="l2",VLOOKUP(F435,'Appendix 3 Rules'!$A$1:$O$34,15)))+(IF(F435="m1",VLOOKUP(F435,'Appendix 3 Rules'!$A$1:$O$34,15)))+(IF(F435="m2",VLOOKUP(F435,'Appendix 3 Rules'!$A$1:$O$34,15)))+(IF(F435="m3",VLOOKUP(F435,'Appendix 3 Rules'!$A$1:$O$34,15)))+(IF(F435="n",VLOOKUP(F435,'Appendix 3 Rules'!$A$1:$O$34,15)))+(IF(F435="o",VLOOKUP(F435,'Appendix 3 Rules'!$A$1:$O$34,15)))+(IF(F435="p",VLOOKUP(F435,'Appendix 3 Rules'!$A$1:$O$34,15)))+(IF(F435="q",VLOOKUP(F435,'Appendix 3 Rules'!$A$1:$O$34,15)))+(IF(F435="r",VLOOKUP(F435,'Appendix 3 Rules'!$A$1:$O$34,15)))+(IF(F435="s",VLOOKUP(F435,'Appendix 3 Rules'!$A$1:$O$34,15)))+(IF(F435="t",VLOOKUP(F435,'Appendix 3 Rules'!$A$1:$O$34,15)))+(IF(F435="u",VLOOKUP(F435,'Appendix 3 Rules'!$A$1:$O$34,15))))</f>
        <v/>
      </c>
      <c r="H435" s="61" t="str">
        <f>IF(F435="","",IF(OR(F435="d",F435="e",F435="gc1",F435="gc2",F435="gc3",F435="gr1",F435="gr2",F435="gr3",F435="h1",F435="h2",F435="h3",F435="i1",F435="i2",F435="j1",F435="j2",F435="k",F435="l1",F435="l2",F435="m1",F435="m2",F435="m3",F435="n",F435="o",F435="p",F435="q",F435="r",F435="s",F435="t",F435="u",F435="f"),MIN(G435,VLOOKUP(F435,'Appx 3 (Mass) Rules'!$A$1:$D$150,4,0)),MIN(G435,VLOOKUP(F435,'Appx 3 (Mass) Rules'!$A$1:$D$150,4,0),SUMPRODUCT(IF(I435="",0,INDEX('Appendix 3 Rules'!$B$2:$B$18,MATCH(F435,'Appendix 3 Rules'!$A$2:$A$17))))+(IF(K435="",0,INDEX('Appendix 3 Rules'!$C$2:$C$18,MATCH(F435,'Appendix 3 Rules'!$A$2:$A$17))))+(IF(M435="",0,INDEX('Appendix 3 Rules'!$D$2:$D$18,MATCH(F435,'Appendix 3 Rules'!$A$2:$A$17))))+(IF(O435="",0,INDEX('Appendix 3 Rules'!$E$2:$E$18,MATCH(F435,'Appendix 3 Rules'!$A$2:$A$17))))+(IF(Q435="",0,INDEX('Appendix 3 Rules'!$F$2:$F$18,MATCH(F435,'Appendix 3 Rules'!$A$2:$A$17))))+(IF(S435="",0,INDEX('Appendix 3 Rules'!$G$2:$G$18,MATCH(F435,'Appendix 3 Rules'!$A$2:$A$17))))+(IF(U435="",0,INDEX('Appendix 3 Rules'!$H$2:$H$18,MATCH(F435,'Appendix 3 Rules'!$A$2:$A$17))))+(IF(W435="",0,INDEX('Appendix 3 Rules'!$I$2:$I$18,MATCH(F435,'Appendix 3 Rules'!$A$2:$A$17))))+(IF(Y435="",0,INDEX('Appendix 3 Rules'!$J$2:$J$18,MATCH(F435,'Appendix 3 Rules'!$A$2:$A$17))))+(IF(AA435="",0,INDEX('Appendix 3 Rules'!$K$2:$K$18,MATCH(F435,'Appendix 3 Rules'!$A$2:$A$17))))+(IF(AC435="",0,INDEX('Appendix 3 Rules'!$L$2:$L$18,MATCH(F435,'Appendix 3 Rules'!$A$2:$A$17))))+(IF(AE435="",0,INDEX('Appendix 3 Rules'!$M$2:$M$18,MATCH(F435,'Appendix 3 Rules'!$A$2:$A$17))))+(IF(AG435="",0,INDEX('Appendix 3 Rules'!$N$2:$N$18,MATCH(F435,'Appendix 3 Rules'!$A$2:$A$17))))+(IF(F435="gc1",VLOOKUP(F435,'Appendix 3 Rules'!$A$1:$O$34,15)))+(IF(F435="gc2",VLOOKUP(F435,'Appendix 3 Rules'!$A$1:$O$34,15)))+(IF(F435="gc3",VLOOKUP(F435,'Appendix 3 Rules'!$A$1:$O$34,15)))+(IF(F435="gr1",VLOOKUP(F435,'Appendix 3 Rules'!$A$1:$O$34,15)))+(IF(F435="gr2",VLOOKUP(F435,'Appendix 3 Rules'!$A$1:$O$34,15)))+(IF(F435="gr3",VLOOKUP(F435,'Appendix 3 Rules'!$A$1:$O$34,15)))+(IF(F435="h1",VLOOKUP(F435,'Appendix 3 Rules'!$A$1:$O$34,15)))+(IF(F435="h2",VLOOKUP(F435,'Appendix 3 Rules'!$A$1:$O$34,15)))+(IF(F435="h3",VLOOKUP(F435,'Appendix 3 Rules'!$A$1:$O$34,15)))+(IF(F435="i1",VLOOKUP(F435,'Appendix 3 Rules'!$A$1:$O$34,15)))+(IF(F435="i2",VLOOKUP(F435,'Appendix 3 Rules'!$A$1:$O$34,15)))+(IF(F435="j1",VLOOKUP(F435,'Appendix 3 Rules'!$A$1:$O$34,15)))+(IF(F435="j2",VLOOKUP(F435,'Appendix 3 Rules'!$A$1:$O$34,15)))+(IF(F435="k",VLOOKUP(F435,'Appendix 3 Rules'!$A$1:$O$34,15)))+(IF(F435="l1",VLOOKUP(F435,'Appendix 3 Rules'!$A$1:$O$34,15)))+(IF(F435="l2",VLOOKUP(F435,'Appendix 3 Rules'!$A$1:$O$34,15)))+(IF(F435="m1",VLOOKUP(F435,'Appendix 3 Rules'!$A$1:$O$34,15)))+(IF(F435="m2",VLOOKUP(F435,'Appendix 3 Rules'!$A$1:$O$34,15)))+(IF(F435="m3",VLOOKUP(F435,'Appendix 3 Rules'!$A$1:$O$34,15)))+(IF(F435="n",VLOOKUP(F435,'Appendix 3 Rules'!$A$1:$O$34,15)))+(IF(F435="o",VLOOKUP(F435,'Appendix 3 Rules'!$A$1:$O$34,15)))+(IF(F435="p",VLOOKUP(F435,'Appendix 3 Rules'!$A$1:$O$34,15)))+(IF(F435="q",VLOOKUP(F435,'Appendix 3 Rules'!$A$1:$O$34,15)))+(IF(F435="r",VLOOKUP(F435,'Appendix 3 Rules'!$A$1:$O$34,15)))+(IF(F435="s",VLOOKUP(F435,'Appendix 3 Rules'!$A$1:$O$34,15)))+(IF(F435="t",VLOOKUP(F435,'Appendix 3 Rules'!$A$1:$O$34,15)))+(IF(F435="u",VLOOKUP(F435,'Appendix 3 Rules'!$A$1:$O$34,15))))))</f>
        <v/>
      </c>
      <c r="I435" s="12"/>
      <c r="J435" s="13"/>
      <c r="K435" s="12"/>
      <c r="L435" s="13"/>
      <c r="M435" s="12"/>
      <c r="N435" s="13"/>
      <c r="O435" s="12"/>
      <c r="P435" s="13"/>
      <c r="Q435" s="12"/>
      <c r="R435" s="13"/>
      <c r="S435" s="12"/>
      <c r="T435" s="13"/>
      <c r="U435" s="12"/>
      <c r="V435" s="13"/>
      <c r="W435" s="12"/>
      <c r="X435" s="13"/>
      <c r="Y435" s="12"/>
      <c r="Z435" s="13"/>
      <c r="AA435" s="12"/>
      <c r="AB435" s="13"/>
      <c r="AC435" s="8"/>
      <c r="AD435" s="13"/>
      <c r="AE435" s="8"/>
      <c r="AF435" s="13"/>
      <c r="AG435" s="8"/>
      <c r="AH435" s="13"/>
      <c r="AI435" s="13"/>
      <c r="AJ435" s="13"/>
      <c r="AK435" s="13"/>
      <c r="AL435" s="13"/>
      <c r="AM435" s="13" t="str">
        <f>IF(OR(AE435&lt;&gt;"",AG435&lt;&gt;""),"",IF(AND(F435&lt;&gt;"f",M435&lt;&gt;""),VLOOKUP(F435,'Appendix 3 Rules'!$A$1:$O$34,4,0),""))</f>
        <v/>
      </c>
      <c r="AN435" s="13" t="str">
        <f>IF(Q435="","",VLOOKUP(F435,'Appendix 3 Rules'!$A$1:$N$34,6,FALSE))</f>
        <v/>
      </c>
      <c r="AO435" s="13" t="str">
        <f>IF(AND(F435="f",U435&lt;&gt;""),VLOOKUP(F435,'Appendix 3 Rules'!$A$1:$N$34,8,FALSE),"")</f>
        <v/>
      </c>
    </row>
    <row r="436" spans="1:41" ht="18" customHeight="1" x14ac:dyDescent="0.2">
      <c r="B436" s="70"/>
      <c r="C436" s="9"/>
      <c r="D436" s="10"/>
      <c r="E436" s="9"/>
      <c r="F436" s="8"/>
      <c r="G436" s="20" t="str">
        <f>IF(F436="","",SUMPRODUCT(IF(I436="",0,INDEX('Appendix 3 Rules'!$B$2:$B$18,MATCH(F436,'Appendix 3 Rules'!$A$2:$A$17))))+(IF(K436="",0,INDEX('Appendix 3 Rules'!$C$2:$C$18,MATCH(F436,'Appendix 3 Rules'!$A$2:$A$17))))+(IF(M436="",0,INDEX('Appendix 3 Rules'!$D$2:$D$18,MATCH(F436,'Appendix 3 Rules'!$A$2:$A$17))))+(IF(O436="",0,INDEX('Appendix 3 Rules'!$E$2:$E$18,MATCH(F436,'Appendix 3 Rules'!$A$2:$A$17))))+(IF(Q436="",0,INDEX('Appendix 3 Rules'!$F$2:$F$18,MATCH(F436,'Appendix 3 Rules'!$A$2:$A$17))))+(IF(S436="",0,INDEX('Appendix 3 Rules'!$G$2:$G$18,MATCH(F436,'Appendix 3 Rules'!$A$2:$A$17))))+(IF(U436="",0,INDEX('Appendix 3 Rules'!$H$2:$H$18,MATCH(F436,'Appendix 3 Rules'!$A$2:$A$17))))+(IF(W436="",0,INDEX('Appendix 3 Rules'!$I$2:$I$18,MATCH(F436,'Appendix 3 Rules'!$A$2:$A$17))))+(IF(Y436="",0,INDEX('Appendix 3 Rules'!$J$2:$J$18,MATCH(F436,'Appendix 3 Rules'!$A$2:$A$17))))+(IF(AA436="",0,INDEX('Appendix 3 Rules'!$K$2:$K$18,MATCH(F436,'Appendix 3 Rules'!$A$2:$A$17))))+(IF(AC436="",0,INDEX('Appendix 3 Rules'!$L$2:$L$18,MATCH(F436,'Appendix 3 Rules'!$A$2:$A$17))))+(IF(AE436="",0,INDEX('Appendix 3 Rules'!$M$2:$M$18,MATCH(F436,'Appendix 3 Rules'!$A$2:$A$17))))+(IF(AG436="",0,INDEX('Appendix 3 Rules'!$N$2:$N$18,MATCH(F436,'Appendix 3 Rules'!$A$2:$A$17))))+(IF(F436="gc1",VLOOKUP(F436,'Appendix 3 Rules'!$A$1:$O$34,15)))+(IF(F436="gc2",VLOOKUP(F436,'Appendix 3 Rules'!$A$1:$O$34,15)))+(IF(F436="gc3",VLOOKUP(F436,'Appendix 3 Rules'!$A$1:$O$34,15)))+(IF(F436="gr1",VLOOKUP(F436,'Appendix 3 Rules'!$A$1:$O$34,15)))+(IF(F436="gr2",VLOOKUP(F436,'Appendix 3 Rules'!$A$1:$O$34,15)))+(IF(F436="gr3",VLOOKUP(F436,'Appendix 3 Rules'!$A$1:$O$34,15)))+(IF(F436="h1",VLOOKUP(F436,'Appendix 3 Rules'!$A$1:$O$34,15)))+(IF(F436="h2",VLOOKUP(F436,'Appendix 3 Rules'!$A$1:$O$34,15)))+(IF(F436="h3",VLOOKUP(F436,'Appendix 3 Rules'!$A$1:$O$34,15)))+(IF(F436="i1",VLOOKUP(F436,'Appendix 3 Rules'!$A$1:$O$34,15)))+(IF(F436="i2",VLOOKUP(F436,'Appendix 3 Rules'!$A$1:$O$34,15)))+(IF(F436="j1",VLOOKUP(F436,'Appendix 3 Rules'!$A$1:$O$34,15)))+(IF(F436="j2",VLOOKUP(F436,'Appendix 3 Rules'!$A$1:$O$34,15)))+(IF(F436="k",VLOOKUP(F436,'Appendix 3 Rules'!$A$1:$O$34,15)))+(IF(F436="l1",VLOOKUP(F436,'Appendix 3 Rules'!$A$1:$O$34,15)))+(IF(F436="l2",VLOOKUP(F436,'Appendix 3 Rules'!$A$1:$O$34,15)))+(IF(F436="m1",VLOOKUP(F436,'Appendix 3 Rules'!$A$1:$O$34,15)))+(IF(F436="m2",VLOOKUP(F436,'Appendix 3 Rules'!$A$1:$O$34,15)))+(IF(F436="m3",VLOOKUP(F436,'Appendix 3 Rules'!$A$1:$O$34,15)))+(IF(F436="n",VLOOKUP(F436,'Appendix 3 Rules'!$A$1:$O$34,15)))+(IF(F436="o",VLOOKUP(F436,'Appendix 3 Rules'!$A$1:$O$34,15)))+(IF(F436="p",VLOOKUP(F436,'Appendix 3 Rules'!$A$1:$O$34,15)))+(IF(F436="q",VLOOKUP(F436,'Appendix 3 Rules'!$A$1:$O$34,15)))+(IF(F436="r",VLOOKUP(F436,'Appendix 3 Rules'!$A$1:$O$34,15)))+(IF(F436="s",VLOOKUP(F436,'Appendix 3 Rules'!$A$1:$O$34,15)))+(IF(F436="t",VLOOKUP(F436,'Appendix 3 Rules'!$A$1:$O$34,15)))+(IF(F436="u",VLOOKUP(F436,'Appendix 3 Rules'!$A$1:$O$34,15))))</f>
        <v/>
      </c>
      <c r="H436" s="61" t="str">
        <f>IF(F436="","",IF(OR(F436="d",F436="e",F436="gc1",F436="gc2",F436="gc3",F436="gr1",F436="gr2",F436="gr3",F436="h1",F436="h2",F436="h3",F436="i1",F436="i2",F436="j1",F436="j2",F436="k",F436="l1",F436="l2",F436="m1",F436="m2",F436="m3",F436="n",F436="o",F436="p",F436="q",F436="r",F436="s",F436="t",F436="u",F436="f"),MIN(G436,VLOOKUP(F436,'Appx 3 (Mass) Rules'!$A$1:$D$150,4,0)),MIN(G436,VLOOKUP(F436,'Appx 3 (Mass) Rules'!$A$1:$D$150,4,0),SUMPRODUCT(IF(I436="",0,INDEX('Appendix 3 Rules'!$B$2:$B$18,MATCH(F436,'Appendix 3 Rules'!$A$2:$A$17))))+(IF(K436="",0,INDEX('Appendix 3 Rules'!$C$2:$C$18,MATCH(F436,'Appendix 3 Rules'!$A$2:$A$17))))+(IF(M436="",0,INDEX('Appendix 3 Rules'!$D$2:$D$18,MATCH(F436,'Appendix 3 Rules'!$A$2:$A$17))))+(IF(O436="",0,INDEX('Appendix 3 Rules'!$E$2:$E$18,MATCH(F436,'Appendix 3 Rules'!$A$2:$A$17))))+(IF(Q436="",0,INDEX('Appendix 3 Rules'!$F$2:$F$18,MATCH(F436,'Appendix 3 Rules'!$A$2:$A$17))))+(IF(S436="",0,INDEX('Appendix 3 Rules'!$G$2:$G$18,MATCH(F436,'Appendix 3 Rules'!$A$2:$A$17))))+(IF(U436="",0,INDEX('Appendix 3 Rules'!$H$2:$H$18,MATCH(F436,'Appendix 3 Rules'!$A$2:$A$17))))+(IF(W436="",0,INDEX('Appendix 3 Rules'!$I$2:$I$18,MATCH(F436,'Appendix 3 Rules'!$A$2:$A$17))))+(IF(Y436="",0,INDEX('Appendix 3 Rules'!$J$2:$J$18,MATCH(F436,'Appendix 3 Rules'!$A$2:$A$17))))+(IF(AA436="",0,INDEX('Appendix 3 Rules'!$K$2:$K$18,MATCH(F436,'Appendix 3 Rules'!$A$2:$A$17))))+(IF(AC436="",0,INDEX('Appendix 3 Rules'!$L$2:$L$18,MATCH(F436,'Appendix 3 Rules'!$A$2:$A$17))))+(IF(AE436="",0,INDEX('Appendix 3 Rules'!$M$2:$M$18,MATCH(F436,'Appendix 3 Rules'!$A$2:$A$17))))+(IF(AG436="",0,INDEX('Appendix 3 Rules'!$N$2:$N$18,MATCH(F436,'Appendix 3 Rules'!$A$2:$A$17))))+(IF(F436="gc1",VLOOKUP(F436,'Appendix 3 Rules'!$A$1:$O$34,15)))+(IF(F436="gc2",VLOOKUP(F436,'Appendix 3 Rules'!$A$1:$O$34,15)))+(IF(F436="gc3",VLOOKUP(F436,'Appendix 3 Rules'!$A$1:$O$34,15)))+(IF(F436="gr1",VLOOKUP(F436,'Appendix 3 Rules'!$A$1:$O$34,15)))+(IF(F436="gr2",VLOOKUP(F436,'Appendix 3 Rules'!$A$1:$O$34,15)))+(IF(F436="gr3",VLOOKUP(F436,'Appendix 3 Rules'!$A$1:$O$34,15)))+(IF(F436="h1",VLOOKUP(F436,'Appendix 3 Rules'!$A$1:$O$34,15)))+(IF(F436="h2",VLOOKUP(F436,'Appendix 3 Rules'!$A$1:$O$34,15)))+(IF(F436="h3",VLOOKUP(F436,'Appendix 3 Rules'!$A$1:$O$34,15)))+(IF(F436="i1",VLOOKUP(F436,'Appendix 3 Rules'!$A$1:$O$34,15)))+(IF(F436="i2",VLOOKUP(F436,'Appendix 3 Rules'!$A$1:$O$34,15)))+(IF(F436="j1",VLOOKUP(F436,'Appendix 3 Rules'!$A$1:$O$34,15)))+(IF(F436="j2",VLOOKUP(F436,'Appendix 3 Rules'!$A$1:$O$34,15)))+(IF(F436="k",VLOOKUP(F436,'Appendix 3 Rules'!$A$1:$O$34,15)))+(IF(F436="l1",VLOOKUP(F436,'Appendix 3 Rules'!$A$1:$O$34,15)))+(IF(F436="l2",VLOOKUP(F436,'Appendix 3 Rules'!$A$1:$O$34,15)))+(IF(F436="m1",VLOOKUP(F436,'Appendix 3 Rules'!$A$1:$O$34,15)))+(IF(F436="m2",VLOOKUP(F436,'Appendix 3 Rules'!$A$1:$O$34,15)))+(IF(F436="m3",VLOOKUP(F436,'Appendix 3 Rules'!$A$1:$O$34,15)))+(IF(F436="n",VLOOKUP(F436,'Appendix 3 Rules'!$A$1:$O$34,15)))+(IF(F436="o",VLOOKUP(F436,'Appendix 3 Rules'!$A$1:$O$34,15)))+(IF(F436="p",VLOOKUP(F436,'Appendix 3 Rules'!$A$1:$O$34,15)))+(IF(F436="q",VLOOKUP(F436,'Appendix 3 Rules'!$A$1:$O$34,15)))+(IF(F436="r",VLOOKUP(F436,'Appendix 3 Rules'!$A$1:$O$34,15)))+(IF(F436="s",VLOOKUP(F436,'Appendix 3 Rules'!$A$1:$O$34,15)))+(IF(F436="t",VLOOKUP(F436,'Appendix 3 Rules'!$A$1:$O$34,15)))+(IF(F436="u",VLOOKUP(F436,'Appendix 3 Rules'!$A$1:$O$34,15))))))</f>
        <v/>
      </c>
      <c r="I436" s="12"/>
      <c r="J436" s="13"/>
      <c r="K436" s="12"/>
      <c r="L436" s="13"/>
      <c r="M436" s="12"/>
      <c r="N436" s="13"/>
      <c r="O436" s="12"/>
      <c r="P436" s="13"/>
      <c r="Q436" s="12"/>
      <c r="R436" s="13"/>
      <c r="S436" s="12"/>
      <c r="T436" s="13"/>
      <c r="U436" s="12"/>
      <c r="V436" s="13"/>
      <c r="W436" s="12"/>
      <c r="X436" s="13"/>
      <c r="Y436" s="12"/>
      <c r="Z436" s="13"/>
      <c r="AA436" s="12"/>
      <c r="AB436" s="13"/>
      <c r="AC436" s="8"/>
      <c r="AD436" s="13"/>
      <c r="AE436" s="8"/>
      <c r="AF436" s="13"/>
      <c r="AG436" s="8"/>
      <c r="AH436" s="13"/>
      <c r="AI436" s="13"/>
      <c r="AJ436" s="13"/>
      <c r="AK436" s="13"/>
      <c r="AL436" s="13"/>
      <c r="AM436" s="13" t="str">
        <f>IF(OR(AE436&lt;&gt;"",AG436&lt;&gt;""),"",IF(AND(F436&lt;&gt;"f",M436&lt;&gt;""),VLOOKUP(F436,'Appendix 3 Rules'!$A$1:$O$34,4,0),""))</f>
        <v/>
      </c>
      <c r="AN436" s="13" t="str">
        <f>IF(Q436="","",VLOOKUP(F436,'Appendix 3 Rules'!$A$1:$N$34,6,FALSE))</f>
        <v/>
      </c>
      <c r="AO436" s="13" t="str">
        <f>IF(AND(F436="f",U436&lt;&gt;""),VLOOKUP(F436,'Appendix 3 Rules'!$A$1:$N$34,8,FALSE),"")</f>
        <v/>
      </c>
    </row>
    <row r="437" spans="1:41" ht="18" customHeight="1" x14ac:dyDescent="0.2">
      <c r="B437" s="70"/>
      <c r="C437" s="9"/>
      <c r="D437" s="10"/>
      <c r="E437" s="9"/>
      <c r="F437" s="8"/>
      <c r="G437" s="20" t="str">
        <f>IF(F437="","",SUMPRODUCT(IF(I437="",0,INDEX('Appendix 3 Rules'!$B$2:$B$18,MATCH(F437,'Appendix 3 Rules'!$A$2:$A$17))))+(IF(K437="",0,INDEX('Appendix 3 Rules'!$C$2:$C$18,MATCH(F437,'Appendix 3 Rules'!$A$2:$A$17))))+(IF(M437="",0,INDEX('Appendix 3 Rules'!$D$2:$D$18,MATCH(F437,'Appendix 3 Rules'!$A$2:$A$17))))+(IF(O437="",0,INDEX('Appendix 3 Rules'!$E$2:$E$18,MATCH(F437,'Appendix 3 Rules'!$A$2:$A$17))))+(IF(Q437="",0,INDEX('Appendix 3 Rules'!$F$2:$F$18,MATCH(F437,'Appendix 3 Rules'!$A$2:$A$17))))+(IF(S437="",0,INDEX('Appendix 3 Rules'!$G$2:$G$18,MATCH(F437,'Appendix 3 Rules'!$A$2:$A$17))))+(IF(U437="",0,INDEX('Appendix 3 Rules'!$H$2:$H$18,MATCH(F437,'Appendix 3 Rules'!$A$2:$A$17))))+(IF(W437="",0,INDEX('Appendix 3 Rules'!$I$2:$I$18,MATCH(F437,'Appendix 3 Rules'!$A$2:$A$17))))+(IF(Y437="",0,INDEX('Appendix 3 Rules'!$J$2:$J$18,MATCH(F437,'Appendix 3 Rules'!$A$2:$A$17))))+(IF(AA437="",0,INDEX('Appendix 3 Rules'!$K$2:$K$18,MATCH(F437,'Appendix 3 Rules'!$A$2:$A$17))))+(IF(AC437="",0,INDEX('Appendix 3 Rules'!$L$2:$L$18,MATCH(F437,'Appendix 3 Rules'!$A$2:$A$17))))+(IF(AE437="",0,INDEX('Appendix 3 Rules'!$M$2:$M$18,MATCH(F437,'Appendix 3 Rules'!$A$2:$A$17))))+(IF(AG437="",0,INDEX('Appendix 3 Rules'!$N$2:$N$18,MATCH(F437,'Appendix 3 Rules'!$A$2:$A$17))))+(IF(F437="gc1",VLOOKUP(F437,'Appendix 3 Rules'!$A$1:$O$34,15)))+(IF(F437="gc2",VLOOKUP(F437,'Appendix 3 Rules'!$A$1:$O$34,15)))+(IF(F437="gc3",VLOOKUP(F437,'Appendix 3 Rules'!$A$1:$O$34,15)))+(IF(F437="gr1",VLOOKUP(F437,'Appendix 3 Rules'!$A$1:$O$34,15)))+(IF(F437="gr2",VLOOKUP(F437,'Appendix 3 Rules'!$A$1:$O$34,15)))+(IF(F437="gr3",VLOOKUP(F437,'Appendix 3 Rules'!$A$1:$O$34,15)))+(IF(F437="h1",VLOOKUP(F437,'Appendix 3 Rules'!$A$1:$O$34,15)))+(IF(F437="h2",VLOOKUP(F437,'Appendix 3 Rules'!$A$1:$O$34,15)))+(IF(F437="h3",VLOOKUP(F437,'Appendix 3 Rules'!$A$1:$O$34,15)))+(IF(F437="i1",VLOOKUP(F437,'Appendix 3 Rules'!$A$1:$O$34,15)))+(IF(F437="i2",VLOOKUP(F437,'Appendix 3 Rules'!$A$1:$O$34,15)))+(IF(F437="j1",VLOOKUP(F437,'Appendix 3 Rules'!$A$1:$O$34,15)))+(IF(F437="j2",VLOOKUP(F437,'Appendix 3 Rules'!$A$1:$O$34,15)))+(IF(F437="k",VLOOKUP(F437,'Appendix 3 Rules'!$A$1:$O$34,15)))+(IF(F437="l1",VLOOKUP(F437,'Appendix 3 Rules'!$A$1:$O$34,15)))+(IF(F437="l2",VLOOKUP(F437,'Appendix 3 Rules'!$A$1:$O$34,15)))+(IF(F437="m1",VLOOKUP(F437,'Appendix 3 Rules'!$A$1:$O$34,15)))+(IF(F437="m2",VLOOKUP(F437,'Appendix 3 Rules'!$A$1:$O$34,15)))+(IF(F437="m3",VLOOKUP(F437,'Appendix 3 Rules'!$A$1:$O$34,15)))+(IF(F437="n",VLOOKUP(F437,'Appendix 3 Rules'!$A$1:$O$34,15)))+(IF(F437="o",VLOOKUP(F437,'Appendix 3 Rules'!$A$1:$O$34,15)))+(IF(F437="p",VLOOKUP(F437,'Appendix 3 Rules'!$A$1:$O$34,15)))+(IF(F437="q",VLOOKUP(F437,'Appendix 3 Rules'!$A$1:$O$34,15)))+(IF(F437="r",VLOOKUP(F437,'Appendix 3 Rules'!$A$1:$O$34,15)))+(IF(F437="s",VLOOKUP(F437,'Appendix 3 Rules'!$A$1:$O$34,15)))+(IF(F437="t",VLOOKUP(F437,'Appendix 3 Rules'!$A$1:$O$34,15)))+(IF(F437="u",VLOOKUP(F437,'Appendix 3 Rules'!$A$1:$O$34,15))))</f>
        <v/>
      </c>
      <c r="H437" s="61" t="str">
        <f>IF(F437="","",IF(OR(F437="d",F437="e",F437="gc1",F437="gc2",F437="gc3",F437="gr1",F437="gr2",F437="gr3",F437="h1",F437="h2",F437="h3",F437="i1",F437="i2",F437="j1",F437="j2",F437="k",F437="l1",F437="l2",F437="m1",F437="m2",F437="m3",F437="n",F437="o",F437="p",F437="q",F437="r",F437="s",F437="t",F437="u",F437="f"),MIN(G437,VLOOKUP(F437,'Appx 3 (Mass) Rules'!$A$1:$D$150,4,0)),MIN(G437,VLOOKUP(F437,'Appx 3 (Mass) Rules'!$A$1:$D$150,4,0),SUMPRODUCT(IF(I437="",0,INDEX('Appendix 3 Rules'!$B$2:$B$18,MATCH(F437,'Appendix 3 Rules'!$A$2:$A$17))))+(IF(K437="",0,INDEX('Appendix 3 Rules'!$C$2:$C$18,MATCH(F437,'Appendix 3 Rules'!$A$2:$A$17))))+(IF(M437="",0,INDEX('Appendix 3 Rules'!$D$2:$D$18,MATCH(F437,'Appendix 3 Rules'!$A$2:$A$17))))+(IF(O437="",0,INDEX('Appendix 3 Rules'!$E$2:$E$18,MATCH(F437,'Appendix 3 Rules'!$A$2:$A$17))))+(IF(Q437="",0,INDEX('Appendix 3 Rules'!$F$2:$F$18,MATCH(F437,'Appendix 3 Rules'!$A$2:$A$17))))+(IF(S437="",0,INDEX('Appendix 3 Rules'!$G$2:$G$18,MATCH(F437,'Appendix 3 Rules'!$A$2:$A$17))))+(IF(U437="",0,INDEX('Appendix 3 Rules'!$H$2:$H$18,MATCH(F437,'Appendix 3 Rules'!$A$2:$A$17))))+(IF(W437="",0,INDEX('Appendix 3 Rules'!$I$2:$I$18,MATCH(F437,'Appendix 3 Rules'!$A$2:$A$17))))+(IF(Y437="",0,INDEX('Appendix 3 Rules'!$J$2:$J$18,MATCH(F437,'Appendix 3 Rules'!$A$2:$A$17))))+(IF(AA437="",0,INDEX('Appendix 3 Rules'!$K$2:$K$18,MATCH(F437,'Appendix 3 Rules'!$A$2:$A$17))))+(IF(AC437="",0,INDEX('Appendix 3 Rules'!$L$2:$L$18,MATCH(F437,'Appendix 3 Rules'!$A$2:$A$17))))+(IF(AE437="",0,INDEX('Appendix 3 Rules'!$M$2:$M$18,MATCH(F437,'Appendix 3 Rules'!$A$2:$A$17))))+(IF(AG437="",0,INDEX('Appendix 3 Rules'!$N$2:$N$18,MATCH(F437,'Appendix 3 Rules'!$A$2:$A$17))))+(IF(F437="gc1",VLOOKUP(F437,'Appendix 3 Rules'!$A$1:$O$34,15)))+(IF(F437="gc2",VLOOKUP(F437,'Appendix 3 Rules'!$A$1:$O$34,15)))+(IF(F437="gc3",VLOOKUP(F437,'Appendix 3 Rules'!$A$1:$O$34,15)))+(IF(F437="gr1",VLOOKUP(F437,'Appendix 3 Rules'!$A$1:$O$34,15)))+(IF(F437="gr2",VLOOKUP(F437,'Appendix 3 Rules'!$A$1:$O$34,15)))+(IF(F437="gr3",VLOOKUP(F437,'Appendix 3 Rules'!$A$1:$O$34,15)))+(IF(F437="h1",VLOOKUP(F437,'Appendix 3 Rules'!$A$1:$O$34,15)))+(IF(F437="h2",VLOOKUP(F437,'Appendix 3 Rules'!$A$1:$O$34,15)))+(IF(F437="h3",VLOOKUP(F437,'Appendix 3 Rules'!$A$1:$O$34,15)))+(IF(F437="i1",VLOOKUP(F437,'Appendix 3 Rules'!$A$1:$O$34,15)))+(IF(F437="i2",VLOOKUP(F437,'Appendix 3 Rules'!$A$1:$O$34,15)))+(IF(F437="j1",VLOOKUP(F437,'Appendix 3 Rules'!$A$1:$O$34,15)))+(IF(F437="j2",VLOOKUP(F437,'Appendix 3 Rules'!$A$1:$O$34,15)))+(IF(F437="k",VLOOKUP(F437,'Appendix 3 Rules'!$A$1:$O$34,15)))+(IF(F437="l1",VLOOKUP(F437,'Appendix 3 Rules'!$A$1:$O$34,15)))+(IF(F437="l2",VLOOKUP(F437,'Appendix 3 Rules'!$A$1:$O$34,15)))+(IF(F437="m1",VLOOKUP(F437,'Appendix 3 Rules'!$A$1:$O$34,15)))+(IF(F437="m2",VLOOKUP(F437,'Appendix 3 Rules'!$A$1:$O$34,15)))+(IF(F437="m3",VLOOKUP(F437,'Appendix 3 Rules'!$A$1:$O$34,15)))+(IF(F437="n",VLOOKUP(F437,'Appendix 3 Rules'!$A$1:$O$34,15)))+(IF(F437="o",VLOOKUP(F437,'Appendix 3 Rules'!$A$1:$O$34,15)))+(IF(F437="p",VLOOKUP(F437,'Appendix 3 Rules'!$A$1:$O$34,15)))+(IF(F437="q",VLOOKUP(F437,'Appendix 3 Rules'!$A$1:$O$34,15)))+(IF(F437="r",VLOOKUP(F437,'Appendix 3 Rules'!$A$1:$O$34,15)))+(IF(F437="s",VLOOKUP(F437,'Appendix 3 Rules'!$A$1:$O$34,15)))+(IF(F437="t",VLOOKUP(F437,'Appendix 3 Rules'!$A$1:$O$34,15)))+(IF(F437="u",VLOOKUP(F437,'Appendix 3 Rules'!$A$1:$O$34,15))))))</f>
        <v/>
      </c>
      <c r="I437" s="12"/>
      <c r="J437" s="13"/>
      <c r="K437" s="12"/>
      <c r="L437" s="13"/>
      <c r="M437" s="12"/>
      <c r="N437" s="13"/>
      <c r="O437" s="12"/>
      <c r="P437" s="13"/>
      <c r="Q437" s="12"/>
      <c r="R437" s="13"/>
      <c r="S437" s="12"/>
      <c r="T437" s="13"/>
      <c r="U437" s="12"/>
      <c r="V437" s="13"/>
      <c r="W437" s="12"/>
      <c r="X437" s="13"/>
      <c r="Y437" s="12"/>
      <c r="Z437" s="13"/>
      <c r="AA437" s="12"/>
      <c r="AB437" s="13"/>
      <c r="AC437" s="8"/>
      <c r="AD437" s="13"/>
      <c r="AE437" s="8"/>
      <c r="AF437" s="13"/>
      <c r="AG437" s="8"/>
      <c r="AH437" s="13"/>
      <c r="AI437" s="13"/>
      <c r="AJ437" s="13"/>
      <c r="AK437" s="13"/>
      <c r="AL437" s="13"/>
      <c r="AM437" s="13" t="str">
        <f>IF(OR(AE437&lt;&gt;"",AG437&lt;&gt;""),"",IF(AND(F437&lt;&gt;"f",M437&lt;&gt;""),VLOOKUP(F437,'Appendix 3 Rules'!$A$1:$O$34,4,0),""))</f>
        <v/>
      </c>
      <c r="AN437" s="13" t="str">
        <f>IF(Q437="","",VLOOKUP(F437,'Appendix 3 Rules'!$A$1:$N$34,6,FALSE))</f>
        <v/>
      </c>
      <c r="AO437" s="13" t="str">
        <f>IF(AND(F437="f",U437&lt;&gt;""),VLOOKUP(F437,'Appendix 3 Rules'!$A$1:$N$34,8,FALSE),"")</f>
        <v/>
      </c>
    </row>
    <row r="438" spans="1:41" ht="18" customHeight="1" x14ac:dyDescent="0.2">
      <c r="B438" s="70"/>
      <c r="C438" s="9"/>
      <c r="D438" s="10"/>
      <c r="E438" s="9"/>
      <c r="F438" s="8"/>
      <c r="G438" s="20" t="str">
        <f>IF(F438="","",SUMPRODUCT(IF(I438="",0,INDEX('Appendix 3 Rules'!$B$2:$B$18,MATCH(F438,'Appendix 3 Rules'!$A$2:$A$17))))+(IF(K438="",0,INDEX('Appendix 3 Rules'!$C$2:$C$18,MATCH(F438,'Appendix 3 Rules'!$A$2:$A$17))))+(IF(M438="",0,INDEX('Appendix 3 Rules'!$D$2:$D$18,MATCH(F438,'Appendix 3 Rules'!$A$2:$A$17))))+(IF(O438="",0,INDEX('Appendix 3 Rules'!$E$2:$E$18,MATCH(F438,'Appendix 3 Rules'!$A$2:$A$17))))+(IF(Q438="",0,INDEX('Appendix 3 Rules'!$F$2:$F$18,MATCH(F438,'Appendix 3 Rules'!$A$2:$A$17))))+(IF(S438="",0,INDEX('Appendix 3 Rules'!$G$2:$G$18,MATCH(F438,'Appendix 3 Rules'!$A$2:$A$17))))+(IF(U438="",0,INDEX('Appendix 3 Rules'!$H$2:$H$18,MATCH(F438,'Appendix 3 Rules'!$A$2:$A$17))))+(IF(W438="",0,INDEX('Appendix 3 Rules'!$I$2:$I$18,MATCH(F438,'Appendix 3 Rules'!$A$2:$A$17))))+(IF(Y438="",0,INDEX('Appendix 3 Rules'!$J$2:$J$18,MATCH(F438,'Appendix 3 Rules'!$A$2:$A$17))))+(IF(AA438="",0,INDEX('Appendix 3 Rules'!$K$2:$K$18,MATCH(F438,'Appendix 3 Rules'!$A$2:$A$17))))+(IF(AC438="",0,INDEX('Appendix 3 Rules'!$L$2:$L$18,MATCH(F438,'Appendix 3 Rules'!$A$2:$A$17))))+(IF(AE438="",0,INDEX('Appendix 3 Rules'!$M$2:$M$18,MATCH(F438,'Appendix 3 Rules'!$A$2:$A$17))))+(IF(AG438="",0,INDEX('Appendix 3 Rules'!$N$2:$N$18,MATCH(F438,'Appendix 3 Rules'!$A$2:$A$17))))+(IF(F438="gc1",VLOOKUP(F438,'Appendix 3 Rules'!$A$1:$O$34,15)))+(IF(F438="gc2",VLOOKUP(F438,'Appendix 3 Rules'!$A$1:$O$34,15)))+(IF(F438="gc3",VLOOKUP(F438,'Appendix 3 Rules'!$A$1:$O$34,15)))+(IF(F438="gr1",VLOOKUP(F438,'Appendix 3 Rules'!$A$1:$O$34,15)))+(IF(F438="gr2",VLOOKUP(F438,'Appendix 3 Rules'!$A$1:$O$34,15)))+(IF(F438="gr3",VLOOKUP(F438,'Appendix 3 Rules'!$A$1:$O$34,15)))+(IF(F438="h1",VLOOKUP(F438,'Appendix 3 Rules'!$A$1:$O$34,15)))+(IF(F438="h2",VLOOKUP(F438,'Appendix 3 Rules'!$A$1:$O$34,15)))+(IF(F438="h3",VLOOKUP(F438,'Appendix 3 Rules'!$A$1:$O$34,15)))+(IF(F438="i1",VLOOKUP(F438,'Appendix 3 Rules'!$A$1:$O$34,15)))+(IF(F438="i2",VLOOKUP(F438,'Appendix 3 Rules'!$A$1:$O$34,15)))+(IF(F438="j1",VLOOKUP(F438,'Appendix 3 Rules'!$A$1:$O$34,15)))+(IF(F438="j2",VLOOKUP(F438,'Appendix 3 Rules'!$A$1:$O$34,15)))+(IF(F438="k",VLOOKUP(F438,'Appendix 3 Rules'!$A$1:$O$34,15)))+(IF(F438="l1",VLOOKUP(F438,'Appendix 3 Rules'!$A$1:$O$34,15)))+(IF(F438="l2",VLOOKUP(F438,'Appendix 3 Rules'!$A$1:$O$34,15)))+(IF(F438="m1",VLOOKUP(F438,'Appendix 3 Rules'!$A$1:$O$34,15)))+(IF(F438="m2",VLOOKUP(F438,'Appendix 3 Rules'!$A$1:$O$34,15)))+(IF(F438="m3",VLOOKUP(F438,'Appendix 3 Rules'!$A$1:$O$34,15)))+(IF(F438="n",VLOOKUP(F438,'Appendix 3 Rules'!$A$1:$O$34,15)))+(IF(F438="o",VLOOKUP(F438,'Appendix 3 Rules'!$A$1:$O$34,15)))+(IF(F438="p",VLOOKUP(F438,'Appendix 3 Rules'!$A$1:$O$34,15)))+(IF(F438="q",VLOOKUP(F438,'Appendix 3 Rules'!$A$1:$O$34,15)))+(IF(F438="r",VLOOKUP(F438,'Appendix 3 Rules'!$A$1:$O$34,15)))+(IF(F438="s",VLOOKUP(F438,'Appendix 3 Rules'!$A$1:$O$34,15)))+(IF(F438="t",VLOOKUP(F438,'Appendix 3 Rules'!$A$1:$O$34,15)))+(IF(F438="u",VLOOKUP(F438,'Appendix 3 Rules'!$A$1:$O$34,15))))</f>
        <v/>
      </c>
      <c r="H438" s="61" t="str">
        <f>IF(F438="","",IF(OR(F438="d",F438="e",F438="gc1",F438="gc2",F438="gc3",F438="gr1",F438="gr2",F438="gr3",F438="h1",F438="h2",F438="h3",F438="i1",F438="i2",F438="j1",F438="j2",F438="k",F438="l1",F438="l2",F438="m1",F438="m2",F438="m3",F438="n",F438="o",F438="p",F438="q",F438="r",F438="s",F438="t",F438="u",F438="f"),MIN(G438,VLOOKUP(F438,'Appx 3 (Mass) Rules'!$A$1:$D$150,4,0)),MIN(G438,VLOOKUP(F438,'Appx 3 (Mass) Rules'!$A$1:$D$150,4,0),SUMPRODUCT(IF(I438="",0,INDEX('Appendix 3 Rules'!$B$2:$B$18,MATCH(F438,'Appendix 3 Rules'!$A$2:$A$17))))+(IF(K438="",0,INDEX('Appendix 3 Rules'!$C$2:$C$18,MATCH(F438,'Appendix 3 Rules'!$A$2:$A$17))))+(IF(M438="",0,INDEX('Appendix 3 Rules'!$D$2:$D$18,MATCH(F438,'Appendix 3 Rules'!$A$2:$A$17))))+(IF(O438="",0,INDEX('Appendix 3 Rules'!$E$2:$E$18,MATCH(F438,'Appendix 3 Rules'!$A$2:$A$17))))+(IF(Q438="",0,INDEX('Appendix 3 Rules'!$F$2:$F$18,MATCH(F438,'Appendix 3 Rules'!$A$2:$A$17))))+(IF(S438="",0,INDEX('Appendix 3 Rules'!$G$2:$G$18,MATCH(F438,'Appendix 3 Rules'!$A$2:$A$17))))+(IF(U438="",0,INDEX('Appendix 3 Rules'!$H$2:$H$18,MATCH(F438,'Appendix 3 Rules'!$A$2:$A$17))))+(IF(W438="",0,INDEX('Appendix 3 Rules'!$I$2:$I$18,MATCH(F438,'Appendix 3 Rules'!$A$2:$A$17))))+(IF(Y438="",0,INDEX('Appendix 3 Rules'!$J$2:$J$18,MATCH(F438,'Appendix 3 Rules'!$A$2:$A$17))))+(IF(AA438="",0,INDEX('Appendix 3 Rules'!$K$2:$K$18,MATCH(F438,'Appendix 3 Rules'!$A$2:$A$17))))+(IF(AC438="",0,INDEX('Appendix 3 Rules'!$L$2:$L$18,MATCH(F438,'Appendix 3 Rules'!$A$2:$A$17))))+(IF(AE438="",0,INDEX('Appendix 3 Rules'!$M$2:$M$18,MATCH(F438,'Appendix 3 Rules'!$A$2:$A$17))))+(IF(AG438="",0,INDEX('Appendix 3 Rules'!$N$2:$N$18,MATCH(F438,'Appendix 3 Rules'!$A$2:$A$17))))+(IF(F438="gc1",VLOOKUP(F438,'Appendix 3 Rules'!$A$1:$O$34,15)))+(IF(F438="gc2",VLOOKUP(F438,'Appendix 3 Rules'!$A$1:$O$34,15)))+(IF(F438="gc3",VLOOKUP(F438,'Appendix 3 Rules'!$A$1:$O$34,15)))+(IF(F438="gr1",VLOOKUP(F438,'Appendix 3 Rules'!$A$1:$O$34,15)))+(IF(F438="gr2",VLOOKUP(F438,'Appendix 3 Rules'!$A$1:$O$34,15)))+(IF(F438="gr3",VLOOKUP(F438,'Appendix 3 Rules'!$A$1:$O$34,15)))+(IF(F438="h1",VLOOKUP(F438,'Appendix 3 Rules'!$A$1:$O$34,15)))+(IF(F438="h2",VLOOKUP(F438,'Appendix 3 Rules'!$A$1:$O$34,15)))+(IF(F438="h3",VLOOKUP(F438,'Appendix 3 Rules'!$A$1:$O$34,15)))+(IF(F438="i1",VLOOKUP(F438,'Appendix 3 Rules'!$A$1:$O$34,15)))+(IF(F438="i2",VLOOKUP(F438,'Appendix 3 Rules'!$A$1:$O$34,15)))+(IF(F438="j1",VLOOKUP(F438,'Appendix 3 Rules'!$A$1:$O$34,15)))+(IF(F438="j2",VLOOKUP(F438,'Appendix 3 Rules'!$A$1:$O$34,15)))+(IF(F438="k",VLOOKUP(F438,'Appendix 3 Rules'!$A$1:$O$34,15)))+(IF(F438="l1",VLOOKUP(F438,'Appendix 3 Rules'!$A$1:$O$34,15)))+(IF(F438="l2",VLOOKUP(F438,'Appendix 3 Rules'!$A$1:$O$34,15)))+(IF(F438="m1",VLOOKUP(F438,'Appendix 3 Rules'!$A$1:$O$34,15)))+(IF(F438="m2",VLOOKUP(F438,'Appendix 3 Rules'!$A$1:$O$34,15)))+(IF(F438="m3",VLOOKUP(F438,'Appendix 3 Rules'!$A$1:$O$34,15)))+(IF(F438="n",VLOOKUP(F438,'Appendix 3 Rules'!$A$1:$O$34,15)))+(IF(F438="o",VLOOKUP(F438,'Appendix 3 Rules'!$A$1:$O$34,15)))+(IF(F438="p",VLOOKUP(F438,'Appendix 3 Rules'!$A$1:$O$34,15)))+(IF(F438="q",VLOOKUP(F438,'Appendix 3 Rules'!$A$1:$O$34,15)))+(IF(F438="r",VLOOKUP(F438,'Appendix 3 Rules'!$A$1:$O$34,15)))+(IF(F438="s",VLOOKUP(F438,'Appendix 3 Rules'!$A$1:$O$34,15)))+(IF(F438="t",VLOOKUP(F438,'Appendix 3 Rules'!$A$1:$O$34,15)))+(IF(F438="u",VLOOKUP(F438,'Appendix 3 Rules'!$A$1:$O$34,15))))))</f>
        <v/>
      </c>
      <c r="I438" s="12"/>
      <c r="J438" s="13"/>
      <c r="K438" s="12"/>
      <c r="L438" s="13"/>
      <c r="M438" s="12"/>
      <c r="N438" s="13"/>
      <c r="O438" s="12"/>
      <c r="P438" s="13"/>
      <c r="Q438" s="12"/>
      <c r="R438" s="13"/>
      <c r="S438" s="12"/>
      <c r="T438" s="13"/>
      <c r="U438" s="12"/>
      <c r="V438" s="13"/>
      <c r="W438" s="12"/>
      <c r="X438" s="13"/>
      <c r="Y438" s="12"/>
      <c r="Z438" s="13"/>
      <c r="AA438" s="12"/>
      <c r="AB438" s="13"/>
      <c r="AC438" s="8"/>
      <c r="AD438" s="13"/>
      <c r="AE438" s="8"/>
      <c r="AF438" s="13"/>
      <c r="AG438" s="8"/>
      <c r="AH438" s="13"/>
      <c r="AI438" s="13"/>
      <c r="AJ438" s="13"/>
      <c r="AK438" s="13"/>
      <c r="AL438" s="13"/>
      <c r="AM438" s="13" t="str">
        <f>IF(OR(AE438&lt;&gt;"",AG438&lt;&gt;""),"",IF(AND(F438&lt;&gt;"f",M438&lt;&gt;""),VLOOKUP(F438,'Appendix 3 Rules'!$A$1:$O$34,4,0),""))</f>
        <v/>
      </c>
      <c r="AN438" s="13" t="str">
        <f>IF(Q438="","",VLOOKUP(F438,'Appendix 3 Rules'!$A$1:$N$34,6,FALSE))</f>
        <v/>
      </c>
      <c r="AO438" s="13" t="str">
        <f>IF(AND(F438="f",U438&lt;&gt;""),VLOOKUP(F438,'Appendix 3 Rules'!$A$1:$N$34,8,FALSE),"")</f>
        <v/>
      </c>
    </row>
    <row r="439" spans="1:41" ht="18" customHeight="1" x14ac:dyDescent="0.2">
      <c r="B439" s="70"/>
      <c r="C439" s="9"/>
      <c r="D439" s="10"/>
      <c r="E439" s="9"/>
      <c r="F439" s="8"/>
      <c r="G439" s="20" t="str">
        <f>IF(F439="","",SUMPRODUCT(IF(I439="",0,INDEX('Appendix 3 Rules'!$B$2:$B$18,MATCH(F439,'Appendix 3 Rules'!$A$2:$A$17))))+(IF(K439="",0,INDEX('Appendix 3 Rules'!$C$2:$C$18,MATCH(F439,'Appendix 3 Rules'!$A$2:$A$17))))+(IF(M439="",0,INDEX('Appendix 3 Rules'!$D$2:$D$18,MATCH(F439,'Appendix 3 Rules'!$A$2:$A$17))))+(IF(O439="",0,INDEX('Appendix 3 Rules'!$E$2:$E$18,MATCH(F439,'Appendix 3 Rules'!$A$2:$A$17))))+(IF(Q439="",0,INDEX('Appendix 3 Rules'!$F$2:$F$18,MATCH(F439,'Appendix 3 Rules'!$A$2:$A$17))))+(IF(S439="",0,INDEX('Appendix 3 Rules'!$G$2:$G$18,MATCH(F439,'Appendix 3 Rules'!$A$2:$A$17))))+(IF(U439="",0,INDEX('Appendix 3 Rules'!$H$2:$H$18,MATCH(F439,'Appendix 3 Rules'!$A$2:$A$17))))+(IF(W439="",0,INDEX('Appendix 3 Rules'!$I$2:$I$18,MATCH(F439,'Appendix 3 Rules'!$A$2:$A$17))))+(IF(Y439="",0,INDEX('Appendix 3 Rules'!$J$2:$J$18,MATCH(F439,'Appendix 3 Rules'!$A$2:$A$17))))+(IF(AA439="",0,INDEX('Appendix 3 Rules'!$K$2:$K$18,MATCH(F439,'Appendix 3 Rules'!$A$2:$A$17))))+(IF(AC439="",0,INDEX('Appendix 3 Rules'!$L$2:$L$18,MATCH(F439,'Appendix 3 Rules'!$A$2:$A$17))))+(IF(AE439="",0,INDEX('Appendix 3 Rules'!$M$2:$M$18,MATCH(F439,'Appendix 3 Rules'!$A$2:$A$17))))+(IF(AG439="",0,INDEX('Appendix 3 Rules'!$N$2:$N$18,MATCH(F439,'Appendix 3 Rules'!$A$2:$A$17))))+(IF(F439="gc1",VLOOKUP(F439,'Appendix 3 Rules'!$A$1:$O$34,15)))+(IF(F439="gc2",VLOOKUP(F439,'Appendix 3 Rules'!$A$1:$O$34,15)))+(IF(F439="gc3",VLOOKUP(F439,'Appendix 3 Rules'!$A$1:$O$34,15)))+(IF(F439="gr1",VLOOKUP(F439,'Appendix 3 Rules'!$A$1:$O$34,15)))+(IF(F439="gr2",VLOOKUP(F439,'Appendix 3 Rules'!$A$1:$O$34,15)))+(IF(F439="gr3",VLOOKUP(F439,'Appendix 3 Rules'!$A$1:$O$34,15)))+(IF(F439="h1",VLOOKUP(F439,'Appendix 3 Rules'!$A$1:$O$34,15)))+(IF(F439="h2",VLOOKUP(F439,'Appendix 3 Rules'!$A$1:$O$34,15)))+(IF(F439="h3",VLOOKUP(F439,'Appendix 3 Rules'!$A$1:$O$34,15)))+(IF(F439="i1",VLOOKUP(F439,'Appendix 3 Rules'!$A$1:$O$34,15)))+(IF(F439="i2",VLOOKUP(F439,'Appendix 3 Rules'!$A$1:$O$34,15)))+(IF(F439="j1",VLOOKUP(F439,'Appendix 3 Rules'!$A$1:$O$34,15)))+(IF(F439="j2",VLOOKUP(F439,'Appendix 3 Rules'!$A$1:$O$34,15)))+(IF(F439="k",VLOOKUP(F439,'Appendix 3 Rules'!$A$1:$O$34,15)))+(IF(F439="l1",VLOOKUP(F439,'Appendix 3 Rules'!$A$1:$O$34,15)))+(IF(F439="l2",VLOOKUP(F439,'Appendix 3 Rules'!$A$1:$O$34,15)))+(IF(F439="m1",VLOOKUP(F439,'Appendix 3 Rules'!$A$1:$O$34,15)))+(IF(F439="m2",VLOOKUP(F439,'Appendix 3 Rules'!$A$1:$O$34,15)))+(IF(F439="m3",VLOOKUP(F439,'Appendix 3 Rules'!$A$1:$O$34,15)))+(IF(F439="n",VLOOKUP(F439,'Appendix 3 Rules'!$A$1:$O$34,15)))+(IF(F439="o",VLOOKUP(F439,'Appendix 3 Rules'!$A$1:$O$34,15)))+(IF(F439="p",VLOOKUP(F439,'Appendix 3 Rules'!$A$1:$O$34,15)))+(IF(F439="q",VLOOKUP(F439,'Appendix 3 Rules'!$A$1:$O$34,15)))+(IF(F439="r",VLOOKUP(F439,'Appendix 3 Rules'!$A$1:$O$34,15)))+(IF(F439="s",VLOOKUP(F439,'Appendix 3 Rules'!$A$1:$O$34,15)))+(IF(F439="t",VLOOKUP(F439,'Appendix 3 Rules'!$A$1:$O$34,15)))+(IF(F439="u",VLOOKUP(F439,'Appendix 3 Rules'!$A$1:$O$34,15))))</f>
        <v/>
      </c>
      <c r="H439" s="61" t="str">
        <f>IF(F439="","",IF(OR(F439="d",F439="e",F439="gc1",F439="gc2",F439="gc3",F439="gr1",F439="gr2",F439="gr3",F439="h1",F439="h2",F439="h3",F439="i1",F439="i2",F439="j1",F439="j2",F439="k",F439="l1",F439="l2",F439="m1",F439="m2",F439="m3",F439="n",F439="o",F439="p",F439="q",F439="r",F439="s",F439="t",F439="u",F439="f"),MIN(G439,VLOOKUP(F439,'Appx 3 (Mass) Rules'!$A$1:$D$150,4,0)),MIN(G439,VLOOKUP(F439,'Appx 3 (Mass) Rules'!$A$1:$D$150,4,0),SUMPRODUCT(IF(I439="",0,INDEX('Appendix 3 Rules'!$B$2:$B$18,MATCH(F439,'Appendix 3 Rules'!$A$2:$A$17))))+(IF(K439="",0,INDEX('Appendix 3 Rules'!$C$2:$C$18,MATCH(F439,'Appendix 3 Rules'!$A$2:$A$17))))+(IF(M439="",0,INDEX('Appendix 3 Rules'!$D$2:$D$18,MATCH(F439,'Appendix 3 Rules'!$A$2:$A$17))))+(IF(O439="",0,INDEX('Appendix 3 Rules'!$E$2:$E$18,MATCH(F439,'Appendix 3 Rules'!$A$2:$A$17))))+(IF(Q439="",0,INDEX('Appendix 3 Rules'!$F$2:$F$18,MATCH(F439,'Appendix 3 Rules'!$A$2:$A$17))))+(IF(S439="",0,INDEX('Appendix 3 Rules'!$G$2:$G$18,MATCH(F439,'Appendix 3 Rules'!$A$2:$A$17))))+(IF(U439="",0,INDEX('Appendix 3 Rules'!$H$2:$H$18,MATCH(F439,'Appendix 3 Rules'!$A$2:$A$17))))+(IF(W439="",0,INDEX('Appendix 3 Rules'!$I$2:$I$18,MATCH(F439,'Appendix 3 Rules'!$A$2:$A$17))))+(IF(Y439="",0,INDEX('Appendix 3 Rules'!$J$2:$J$18,MATCH(F439,'Appendix 3 Rules'!$A$2:$A$17))))+(IF(AA439="",0,INDEX('Appendix 3 Rules'!$K$2:$K$18,MATCH(F439,'Appendix 3 Rules'!$A$2:$A$17))))+(IF(AC439="",0,INDEX('Appendix 3 Rules'!$L$2:$L$18,MATCH(F439,'Appendix 3 Rules'!$A$2:$A$17))))+(IF(AE439="",0,INDEX('Appendix 3 Rules'!$M$2:$M$18,MATCH(F439,'Appendix 3 Rules'!$A$2:$A$17))))+(IF(AG439="",0,INDEX('Appendix 3 Rules'!$N$2:$N$18,MATCH(F439,'Appendix 3 Rules'!$A$2:$A$17))))+(IF(F439="gc1",VLOOKUP(F439,'Appendix 3 Rules'!$A$1:$O$34,15)))+(IF(F439="gc2",VLOOKUP(F439,'Appendix 3 Rules'!$A$1:$O$34,15)))+(IF(F439="gc3",VLOOKUP(F439,'Appendix 3 Rules'!$A$1:$O$34,15)))+(IF(F439="gr1",VLOOKUP(F439,'Appendix 3 Rules'!$A$1:$O$34,15)))+(IF(F439="gr2",VLOOKUP(F439,'Appendix 3 Rules'!$A$1:$O$34,15)))+(IF(F439="gr3",VLOOKUP(F439,'Appendix 3 Rules'!$A$1:$O$34,15)))+(IF(F439="h1",VLOOKUP(F439,'Appendix 3 Rules'!$A$1:$O$34,15)))+(IF(F439="h2",VLOOKUP(F439,'Appendix 3 Rules'!$A$1:$O$34,15)))+(IF(F439="h3",VLOOKUP(F439,'Appendix 3 Rules'!$A$1:$O$34,15)))+(IF(F439="i1",VLOOKUP(F439,'Appendix 3 Rules'!$A$1:$O$34,15)))+(IF(F439="i2",VLOOKUP(F439,'Appendix 3 Rules'!$A$1:$O$34,15)))+(IF(F439="j1",VLOOKUP(F439,'Appendix 3 Rules'!$A$1:$O$34,15)))+(IF(F439="j2",VLOOKUP(F439,'Appendix 3 Rules'!$A$1:$O$34,15)))+(IF(F439="k",VLOOKUP(F439,'Appendix 3 Rules'!$A$1:$O$34,15)))+(IF(F439="l1",VLOOKUP(F439,'Appendix 3 Rules'!$A$1:$O$34,15)))+(IF(F439="l2",VLOOKUP(F439,'Appendix 3 Rules'!$A$1:$O$34,15)))+(IF(F439="m1",VLOOKUP(F439,'Appendix 3 Rules'!$A$1:$O$34,15)))+(IF(F439="m2",VLOOKUP(F439,'Appendix 3 Rules'!$A$1:$O$34,15)))+(IF(F439="m3",VLOOKUP(F439,'Appendix 3 Rules'!$A$1:$O$34,15)))+(IF(F439="n",VLOOKUP(F439,'Appendix 3 Rules'!$A$1:$O$34,15)))+(IF(F439="o",VLOOKUP(F439,'Appendix 3 Rules'!$A$1:$O$34,15)))+(IF(F439="p",VLOOKUP(F439,'Appendix 3 Rules'!$A$1:$O$34,15)))+(IF(F439="q",VLOOKUP(F439,'Appendix 3 Rules'!$A$1:$O$34,15)))+(IF(F439="r",VLOOKUP(F439,'Appendix 3 Rules'!$A$1:$O$34,15)))+(IF(F439="s",VLOOKUP(F439,'Appendix 3 Rules'!$A$1:$O$34,15)))+(IF(F439="t",VLOOKUP(F439,'Appendix 3 Rules'!$A$1:$O$34,15)))+(IF(F439="u",VLOOKUP(F439,'Appendix 3 Rules'!$A$1:$O$34,15))))))</f>
        <v/>
      </c>
      <c r="I439" s="12"/>
      <c r="J439" s="13"/>
      <c r="K439" s="12"/>
      <c r="L439" s="13"/>
      <c r="M439" s="12"/>
      <c r="N439" s="13"/>
      <c r="O439" s="12"/>
      <c r="P439" s="13"/>
      <c r="Q439" s="12"/>
      <c r="R439" s="13"/>
      <c r="S439" s="12"/>
      <c r="T439" s="13"/>
      <c r="U439" s="12"/>
      <c r="V439" s="13"/>
      <c r="W439" s="12"/>
      <c r="X439" s="13"/>
      <c r="Y439" s="12"/>
      <c r="Z439" s="13"/>
      <c r="AA439" s="12"/>
      <c r="AB439" s="13"/>
      <c r="AC439" s="8"/>
      <c r="AD439" s="13"/>
      <c r="AE439" s="8"/>
      <c r="AF439" s="13"/>
      <c r="AG439" s="8"/>
      <c r="AH439" s="13"/>
      <c r="AI439" s="13"/>
      <c r="AJ439" s="13"/>
      <c r="AK439" s="13"/>
      <c r="AL439" s="13"/>
      <c r="AM439" s="13" t="str">
        <f>IF(OR(AE439&lt;&gt;"",AG439&lt;&gt;""),"",IF(AND(F439&lt;&gt;"f",M439&lt;&gt;""),VLOOKUP(F439,'Appendix 3 Rules'!$A$1:$O$34,4,0),""))</f>
        <v/>
      </c>
      <c r="AN439" s="13" t="str">
        <f>IF(Q439="","",VLOOKUP(F439,'Appendix 3 Rules'!$A$1:$N$34,6,FALSE))</f>
        <v/>
      </c>
      <c r="AO439" s="13" t="str">
        <f>IF(AND(F439="f",U439&lt;&gt;""),VLOOKUP(F439,'Appendix 3 Rules'!$A$1:$N$34,8,FALSE),"")</f>
        <v/>
      </c>
    </row>
    <row r="440" spans="1:41" ht="18" customHeight="1" x14ac:dyDescent="0.2">
      <c r="B440" s="70"/>
      <c r="C440" s="9"/>
      <c r="D440" s="10"/>
      <c r="E440" s="9"/>
      <c r="F440" s="8"/>
      <c r="G440" s="20" t="str">
        <f>IF(F440="","",SUMPRODUCT(IF(I440="",0,INDEX('Appendix 3 Rules'!$B$2:$B$18,MATCH(F440,'Appendix 3 Rules'!$A$2:$A$17))))+(IF(K440="",0,INDEX('Appendix 3 Rules'!$C$2:$C$18,MATCH(F440,'Appendix 3 Rules'!$A$2:$A$17))))+(IF(M440="",0,INDEX('Appendix 3 Rules'!$D$2:$D$18,MATCH(F440,'Appendix 3 Rules'!$A$2:$A$17))))+(IF(O440="",0,INDEX('Appendix 3 Rules'!$E$2:$E$18,MATCH(F440,'Appendix 3 Rules'!$A$2:$A$17))))+(IF(Q440="",0,INDEX('Appendix 3 Rules'!$F$2:$F$18,MATCH(F440,'Appendix 3 Rules'!$A$2:$A$17))))+(IF(S440="",0,INDEX('Appendix 3 Rules'!$G$2:$G$18,MATCH(F440,'Appendix 3 Rules'!$A$2:$A$17))))+(IF(U440="",0,INDEX('Appendix 3 Rules'!$H$2:$H$18,MATCH(F440,'Appendix 3 Rules'!$A$2:$A$17))))+(IF(W440="",0,INDEX('Appendix 3 Rules'!$I$2:$I$18,MATCH(F440,'Appendix 3 Rules'!$A$2:$A$17))))+(IF(Y440="",0,INDEX('Appendix 3 Rules'!$J$2:$J$18,MATCH(F440,'Appendix 3 Rules'!$A$2:$A$17))))+(IF(AA440="",0,INDEX('Appendix 3 Rules'!$K$2:$K$18,MATCH(F440,'Appendix 3 Rules'!$A$2:$A$17))))+(IF(AC440="",0,INDEX('Appendix 3 Rules'!$L$2:$L$18,MATCH(F440,'Appendix 3 Rules'!$A$2:$A$17))))+(IF(AE440="",0,INDEX('Appendix 3 Rules'!$M$2:$M$18,MATCH(F440,'Appendix 3 Rules'!$A$2:$A$17))))+(IF(AG440="",0,INDEX('Appendix 3 Rules'!$N$2:$N$18,MATCH(F440,'Appendix 3 Rules'!$A$2:$A$17))))+(IF(F440="gc1",VLOOKUP(F440,'Appendix 3 Rules'!$A$1:$O$34,15)))+(IF(F440="gc2",VLOOKUP(F440,'Appendix 3 Rules'!$A$1:$O$34,15)))+(IF(F440="gc3",VLOOKUP(F440,'Appendix 3 Rules'!$A$1:$O$34,15)))+(IF(F440="gr1",VLOOKUP(F440,'Appendix 3 Rules'!$A$1:$O$34,15)))+(IF(F440="gr2",VLOOKUP(F440,'Appendix 3 Rules'!$A$1:$O$34,15)))+(IF(F440="gr3",VLOOKUP(F440,'Appendix 3 Rules'!$A$1:$O$34,15)))+(IF(F440="h1",VLOOKUP(F440,'Appendix 3 Rules'!$A$1:$O$34,15)))+(IF(F440="h2",VLOOKUP(F440,'Appendix 3 Rules'!$A$1:$O$34,15)))+(IF(F440="h3",VLOOKUP(F440,'Appendix 3 Rules'!$A$1:$O$34,15)))+(IF(F440="i1",VLOOKUP(F440,'Appendix 3 Rules'!$A$1:$O$34,15)))+(IF(F440="i2",VLOOKUP(F440,'Appendix 3 Rules'!$A$1:$O$34,15)))+(IF(F440="j1",VLOOKUP(F440,'Appendix 3 Rules'!$A$1:$O$34,15)))+(IF(F440="j2",VLOOKUP(F440,'Appendix 3 Rules'!$A$1:$O$34,15)))+(IF(F440="k",VLOOKUP(F440,'Appendix 3 Rules'!$A$1:$O$34,15)))+(IF(F440="l1",VLOOKUP(F440,'Appendix 3 Rules'!$A$1:$O$34,15)))+(IF(F440="l2",VLOOKUP(F440,'Appendix 3 Rules'!$A$1:$O$34,15)))+(IF(F440="m1",VLOOKUP(F440,'Appendix 3 Rules'!$A$1:$O$34,15)))+(IF(F440="m2",VLOOKUP(F440,'Appendix 3 Rules'!$A$1:$O$34,15)))+(IF(F440="m3",VLOOKUP(F440,'Appendix 3 Rules'!$A$1:$O$34,15)))+(IF(F440="n",VLOOKUP(F440,'Appendix 3 Rules'!$A$1:$O$34,15)))+(IF(F440="o",VLOOKUP(F440,'Appendix 3 Rules'!$A$1:$O$34,15)))+(IF(F440="p",VLOOKUP(F440,'Appendix 3 Rules'!$A$1:$O$34,15)))+(IF(F440="q",VLOOKUP(F440,'Appendix 3 Rules'!$A$1:$O$34,15)))+(IF(F440="r",VLOOKUP(F440,'Appendix 3 Rules'!$A$1:$O$34,15)))+(IF(F440="s",VLOOKUP(F440,'Appendix 3 Rules'!$A$1:$O$34,15)))+(IF(F440="t",VLOOKUP(F440,'Appendix 3 Rules'!$A$1:$O$34,15)))+(IF(F440="u",VLOOKUP(F440,'Appendix 3 Rules'!$A$1:$O$34,15))))</f>
        <v/>
      </c>
      <c r="H440" s="61" t="str">
        <f>IF(F440="","",IF(OR(F440="d",F440="e",F440="gc1",F440="gc2",F440="gc3",F440="gr1",F440="gr2",F440="gr3",F440="h1",F440="h2",F440="h3",F440="i1",F440="i2",F440="j1",F440="j2",F440="k",F440="l1",F440="l2",F440="m1",F440="m2",F440="m3",F440="n",F440="o",F440="p",F440="q",F440="r",F440="s",F440="t",F440="u",F440="f"),MIN(G440,VLOOKUP(F440,'Appx 3 (Mass) Rules'!$A$1:$D$150,4,0)),MIN(G440,VLOOKUP(F440,'Appx 3 (Mass) Rules'!$A$1:$D$150,4,0),SUMPRODUCT(IF(I440="",0,INDEX('Appendix 3 Rules'!$B$2:$B$18,MATCH(F440,'Appendix 3 Rules'!$A$2:$A$17))))+(IF(K440="",0,INDEX('Appendix 3 Rules'!$C$2:$C$18,MATCH(F440,'Appendix 3 Rules'!$A$2:$A$17))))+(IF(M440="",0,INDEX('Appendix 3 Rules'!$D$2:$D$18,MATCH(F440,'Appendix 3 Rules'!$A$2:$A$17))))+(IF(O440="",0,INDEX('Appendix 3 Rules'!$E$2:$E$18,MATCH(F440,'Appendix 3 Rules'!$A$2:$A$17))))+(IF(Q440="",0,INDEX('Appendix 3 Rules'!$F$2:$F$18,MATCH(F440,'Appendix 3 Rules'!$A$2:$A$17))))+(IF(S440="",0,INDEX('Appendix 3 Rules'!$G$2:$G$18,MATCH(F440,'Appendix 3 Rules'!$A$2:$A$17))))+(IF(U440="",0,INDEX('Appendix 3 Rules'!$H$2:$H$18,MATCH(F440,'Appendix 3 Rules'!$A$2:$A$17))))+(IF(W440="",0,INDEX('Appendix 3 Rules'!$I$2:$I$18,MATCH(F440,'Appendix 3 Rules'!$A$2:$A$17))))+(IF(Y440="",0,INDEX('Appendix 3 Rules'!$J$2:$J$18,MATCH(F440,'Appendix 3 Rules'!$A$2:$A$17))))+(IF(AA440="",0,INDEX('Appendix 3 Rules'!$K$2:$K$18,MATCH(F440,'Appendix 3 Rules'!$A$2:$A$17))))+(IF(AC440="",0,INDEX('Appendix 3 Rules'!$L$2:$L$18,MATCH(F440,'Appendix 3 Rules'!$A$2:$A$17))))+(IF(AE440="",0,INDEX('Appendix 3 Rules'!$M$2:$M$18,MATCH(F440,'Appendix 3 Rules'!$A$2:$A$17))))+(IF(AG440="",0,INDEX('Appendix 3 Rules'!$N$2:$N$18,MATCH(F440,'Appendix 3 Rules'!$A$2:$A$17))))+(IF(F440="gc1",VLOOKUP(F440,'Appendix 3 Rules'!$A$1:$O$34,15)))+(IF(F440="gc2",VLOOKUP(F440,'Appendix 3 Rules'!$A$1:$O$34,15)))+(IF(F440="gc3",VLOOKUP(F440,'Appendix 3 Rules'!$A$1:$O$34,15)))+(IF(F440="gr1",VLOOKUP(F440,'Appendix 3 Rules'!$A$1:$O$34,15)))+(IF(F440="gr2",VLOOKUP(F440,'Appendix 3 Rules'!$A$1:$O$34,15)))+(IF(F440="gr3",VLOOKUP(F440,'Appendix 3 Rules'!$A$1:$O$34,15)))+(IF(F440="h1",VLOOKUP(F440,'Appendix 3 Rules'!$A$1:$O$34,15)))+(IF(F440="h2",VLOOKUP(F440,'Appendix 3 Rules'!$A$1:$O$34,15)))+(IF(F440="h3",VLOOKUP(F440,'Appendix 3 Rules'!$A$1:$O$34,15)))+(IF(F440="i1",VLOOKUP(F440,'Appendix 3 Rules'!$A$1:$O$34,15)))+(IF(F440="i2",VLOOKUP(F440,'Appendix 3 Rules'!$A$1:$O$34,15)))+(IF(F440="j1",VLOOKUP(F440,'Appendix 3 Rules'!$A$1:$O$34,15)))+(IF(F440="j2",VLOOKUP(F440,'Appendix 3 Rules'!$A$1:$O$34,15)))+(IF(F440="k",VLOOKUP(F440,'Appendix 3 Rules'!$A$1:$O$34,15)))+(IF(F440="l1",VLOOKUP(F440,'Appendix 3 Rules'!$A$1:$O$34,15)))+(IF(F440="l2",VLOOKUP(F440,'Appendix 3 Rules'!$A$1:$O$34,15)))+(IF(F440="m1",VLOOKUP(F440,'Appendix 3 Rules'!$A$1:$O$34,15)))+(IF(F440="m2",VLOOKUP(F440,'Appendix 3 Rules'!$A$1:$O$34,15)))+(IF(F440="m3",VLOOKUP(F440,'Appendix 3 Rules'!$A$1:$O$34,15)))+(IF(F440="n",VLOOKUP(F440,'Appendix 3 Rules'!$A$1:$O$34,15)))+(IF(F440="o",VLOOKUP(F440,'Appendix 3 Rules'!$A$1:$O$34,15)))+(IF(F440="p",VLOOKUP(F440,'Appendix 3 Rules'!$A$1:$O$34,15)))+(IF(F440="q",VLOOKUP(F440,'Appendix 3 Rules'!$A$1:$O$34,15)))+(IF(F440="r",VLOOKUP(F440,'Appendix 3 Rules'!$A$1:$O$34,15)))+(IF(F440="s",VLOOKUP(F440,'Appendix 3 Rules'!$A$1:$O$34,15)))+(IF(F440="t",VLOOKUP(F440,'Appendix 3 Rules'!$A$1:$O$34,15)))+(IF(F440="u",VLOOKUP(F440,'Appendix 3 Rules'!$A$1:$O$34,15))))))</f>
        <v/>
      </c>
      <c r="I440" s="12"/>
      <c r="J440" s="13"/>
      <c r="K440" s="12"/>
      <c r="L440" s="13"/>
      <c r="M440" s="12"/>
      <c r="N440" s="13"/>
      <c r="O440" s="12"/>
      <c r="P440" s="13"/>
      <c r="Q440" s="12"/>
      <c r="R440" s="13"/>
      <c r="S440" s="12"/>
      <c r="T440" s="13"/>
      <c r="U440" s="12"/>
      <c r="V440" s="13"/>
      <c r="W440" s="12"/>
      <c r="X440" s="13"/>
      <c r="Y440" s="12"/>
      <c r="Z440" s="13"/>
      <c r="AA440" s="12"/>
      <c r="AB440" s="13"/>
      <c r="AC440" s="8"/>
      <c r="AD440" s="13"/>
      <c r="AE440" s="8"/>
      <c r="AF440" s="13"/>
      <c r="AG440" s="8"/>
      <c r="AH440" s="13"/>
      <c r="AI440" s="13"/>
      <c r="AJ440" s="13"/>
      <c r="AK440" s="13"/>
      <c r="AL440" s="13"/>
      <c r="AM440" s="13" t="str">
        <f>IF(OR(AE440&lt;&gt;"",AG440&lt;&gt;""),"",IF(AND(F440&lt;&gt;"f",M440&lt;&gt;""),VLOOKUP(F440,'Appendix 3 Rules'!$A$1:$O$34,4,0),""))</f>
        <v/>
      </c>
      <c r="AN440" s="13" t="str">
        <f>IF(Q440="","",VLOOKUP(F440,'Appendix 3 Rules'!$A$1:$N$34,6,FALSE))</f>
        <v/>
      </c>
      <c r="AO440" s="13" t="str">
        <f>IF(AND(F440="f",U440&lt;&gt;""),VLOOKUP(F440,'Appendix 3 Rules'!$A$1:$N$34,8,FALSE),"")</f>
        <v/>
      </c>
    </row>
    <row r="441" spans="1:41" ht="18" customHeight="1" x14ac:dyDescent="0.2">
      <c r="B441" s="70"/>
      <c r="C441" s="9"/>
      <c r="D441" s="10"/>
      <c r="E441" s="9"/>
      <c r="F441" s="8"/>
      <c r="G441" s="20" t="str">
        <f>IF(F441="","",SUMPRODUCT(IF(I441="",0,INDEX('Appendix 3 Rules'!$B$2:$B$18,MATCH(F441,'Appendix 3 Rules'!$A$2:$A$17))))+(IF(K441="",0,INDEX('Appendix 3 Rules'!$C$2:$C$18,MATCH(F441,'Appendix 3 Rules'!$A$2:$A$17))))+(IF(M441="",0,INDEX('Appendix 3 Rules'!$D$2:$D$18,MATCH(F441,'Appendix 3 Rules'!$A$2:$A$17))))+(IF(O441="",0,INDEX('Appendix 3 Rules'!$E$2:$E$18,MATCH(F441,'Appendix 3 Rules'!$A$2:$A$17))))+(IF(Q441="",0,INDEX('Appendix 3 Rules'!$F$2:$F$18,MATCH(F441,'Appendix 3 Rules'!$A$2:$A$17))))+(IF(S441="",0,INDEX('Appendix 3 Rules'!$G$2:$G$18,MATCH(F441,'Appendix 3 Rules'!$A$2:$A$17))))+(IF(U441="",0,INDEX('Appendix 3 Rules'!$H$2:$H$18,MATCH(F441,'Appendix 3 Rules'!$A$2:$A$17))))+(IF(W441="",0,INDEX('Appendix 3 Rules'!$I$2:$I$18,MATCH(F441,'Appendix 3 Rules'!$A$2:$A$17))))+(IF(Y441="",0,INDEX('Appendix 3 Rules'!$J$2:$J$18,MATCH(F441,'Appendix 3 Rules'!$A$2:$A$17))))+(IF(AA441="",0,INDEX('Appendix 3 Rules'!$K$2:$K$18,MATCH(F441,'Appendix 3 Rules'!$A$2:$A$17))))+(IF(AC441="",0,INDEX('Appendix 3 Rules'!$L$2:$L$18,MATCH(F441,'Appendix 3 Rules'!$A$2:$A$17))))+(IF(AE441="",0,INDEX('Appendix 3 Rules'!$M$2:$M$18,MATCH(F441,'Appendix 3 Rules'!$A$2:$A$17))))+(IF(AG441="",0,INDEX('Appendix 3 Rules'!$N$2:$N$18,MATCH(F441,'Appendix 3 Rules'!$A$2:$A$17))))+(IF(F441="gc1",VLOOKUP(F441,'Appendix 3 Rules'!$A$1:$O$34,15)))+(IF(F441="gc2",VLOOKUP(F441,'Appendix 3 Rules'!$A$1:$O$34,15)))+(IF(F441="gc3",VLOOKUP(F441,'Appendix 3 Rules'!$A$1:$O$34,15)))+(IF(F441="gr1",VLOOKUP(F441,'Appendix 3 Rules'!$A$1:$O$34,15)))+(IF(F441="gr2",VLOOKUP(F441,'Appendix 3 Rules'!$A$1:$O$34,15)))+(IF(F441="gr3",VLOOKUP(F441,'Appendix 3 Rules'!$A$1:$O$34,15)))+(IF(F441="h1",VLOOKUP(F441,'Appendix 3 Rules'!$A$1:$O$34,15)))+(IF(F441="h2",VLOOKUP(F441,'Appendix 3 Rules'!$A$1:$O$34,15)))+(IF(F441="h3",VLOOKUP(F441,'Appendix 3 Rules'!$A$1:$O$34,15)))+(IF(F441="i1",VLOOKUP(F441,'Appendix 3 Rules'!$A$1:$O$34,15)))+(IF(F441="i2",VLOOKUP(F441,'Appendix 3 Rules'!$A$1:$O$34,15)))+(IF(F441="j1",VLOOKUP(F441,'Appendix 3 Rules'!$A$1:$O$34,15)))+(IF(F441="j2",VLOOKUP(F441,'Appendix 3 Rules'!$A$1:$O$34,15)))+(IF(F441="k",VLOOKUP(F441,'Appendix 3 Rules'!$A$1:$O$34,15)))+(IF(F441="l1",VLOOKUP(F441,'Appendix 3 Rules'!$A$1:$O$34,15)))+(IF(F441="l2",VLOOKUP(F441,'Appendix 3 Rules'!$A$1:$O$34,15)))+(IF(F441="m1",VLOOKUP(F441,'Appendix 3 Rules'!$A$1:$O$34,15)))+(IF(F441="m2",VLOOKUP(F441,'Appendix 3 Rules'!$A$1:$O$34,15)))+(IF(F441="m3",VLOOKUP(F441,'Appendix 3 Rules'!$A$1:$O$34,15)))+(IF(F441="n",VLOOKUP(F441,'Appendix 3 Rules'!$A$1:$O$34,15)))+(IF(F441="o",VLOOKUP(F441,'Appendix 3 Rules'!$A$1:$O$34,15)))+(IF(F441="p",VLOOKUP(F441,'Appendix 3 Rules'!$A$1:$O$34,15)))+(IF(F441="q",VLOOKUP(F441,'Appendix 3 Rules'!$A$1:$O$34,15)))+(IF(F441="r",VLOOKUP(F441,'Appendix 3 Rules'!$A$1:$O$34,15)))+(IF(F441="s",VLOOKUP(F441,'Appendix 3 Rules'!$A$1:$O$34,15)))+(IF(F441="t",VLOOKUP(F441,'Appendix 3 Rules'!$A$1:$O$34,15)))+(IF(F441="u",VLOOKUP(F441,'Appendix 3 Rules'!$A$1:$O$34,15))))</f>
        <v/>
      </c>
      <c r="H441" s="61" t="str">
        <f>IF(F441="","",IF(OR(F441="d",F441="e",F441="gc1",F441="gc2",F441="gc3",F441="gr1",F441="gr2",F441="gr3",F441="h1",F441="h2",F441="h3",F441="i1",F441="i2",F441="j1",F441="j2",F441="k",F441="l1",F441="l2",F441="m1",F441="m2",F441="m3",F441="n",F441="o",F441="p",F441="q",F441="r",F441="s",F441="t",F441="u",F441="f"),MIN(G441,VLOOKUP(F441,'Appx 3 (Mass) Rules'!$A$1:$D$150,4,0)),MIN(G441,VLOOKUP(F441,'Appx 3 (Mass) Rules'!$A$1:$D$150,4,0),SUMPRODUCT(IF(I441="",0,INDEX('Appendix 3 Rules'!$B$2:$B$18,MATCH(F441,'Appendix 3 Rules'!$A$2:$A$17))))+(IF(K441="",0,INDEX('Appendix 3 Rules'!$C$2:$C$18,MATCH(F441,'Appendix 3 Rules'!$A$2:$A$17))))+(IF(M441="",0,INDEX('Appendix 3 Rules'!$D$2:$D$18,MATCH(F441,'Appendix 3 Rules'!$A$2:$A$17))))+(IF(O441="",0,INDEX('Appendix 3 Rules'!$E$2:$E$18,MATCH(F441,'Appendix 3 Rules'!$A$2:$A$17))))+(IF(Q441="",0,INDEX('Appendix 3 Rules'!$F$2:$F$18,MATCH(F441,'Appendix 3 Rules'!$A$2:$A$17))))+(IF(S441="",0,INDEX('Appendix 3 Rules'!$G$2:$G$18,MATCH(F441,'Appendix 3 Rules'!$A$2:$A$17))))+(IF(U441="",0,INDEX('Appendix 3 Rules'!$H$2:$H$18,MATCH(F441,'Appendix 3 Rules'!$A$2:$A$17))))+(IF(W441="",0,INDEX('Appendix 3 Rules'!$I$2:$I$18,MATCH(F441,'Appendix 3 Rules'!$A$2:$A$17))))+(IF(Y441="",0,INDEX('Appendix 3 Rules'!$J$2:$J$18,MATCH(F441,'Appendix 3 Rules'!$A$2:$A$17))))+(IF(AA441="",0,INDEX('Appendix 3 Rules'!$K$2:$K$18,MATCH(F441,'Appendix 3 Rules'!$A$2:$A$17))))+(IF(AC441="",0,INDEX('Appendix 3 Rules'!$L$2:$L$18,MATCH(F441,'Appendix 3 Rules'!$A$2:$A$17))))+(IF(AE441="",0,INDEX('Appendix 3 Rules'!$M$2:$M$18,MATCH(F441,'Appendix 3 Rules'!$A$2:$A$17))))+(IF(AG441="",0,INDEX('Appendix 3 Rules'!$N$2:$N$18,MATCH(F441,'Appendix 3 Rules'!$A$2:$A$17))))+(IF(F441="gc1",VLOOKUP(F441,'Appendix 3 Rules'!$A$1:$O$34,15)))+(IF(F441="gc2",VLOOKUP(F441,'Appendix 3 Rules'!$A$1:$O$34,15)))+(IF(F441="gc3",VLOOKUP(F441,'Appendix 3 Rules'!$A$1:$O$34,15)))+(IF(F441="gr1",VLOOKUP(F441,'Appendix 3 Rules'!$A$1:$O$34,15)))+(IF(F441="gr2",VLOOKUP(F441,'Appendix 3 Rules'!$A$1:$O$34,15)))+(IF(F441="gr3",VLOOKUP(F441,'Appendix 3 Rules'!$A$1:$O$34,15)))+(IF(F441="h1",VLOOKUP(F441,'Appendix 3 Rules'!$A$1:$O$34,15)))+(IF(F441="h2",VLOOKUP(F441,'Appendix 3 Rules'!$A$1:$O$34,15)))+(IF(F441="h3",VLOOKUP(F441,'Appendix 3 Rules'!$A$1:$O$34,15)))+(IF(F441="i1",VLOOKUP(F441,'Appendix 3 Rules'!$A$1:$O$34,15)))+(IF(F441="i2",VLOOKUP(F441,'Appendix 3 Rules'!$A$1:$O$34,15)))+(IF(F441="j1",VLOOKUP(F441,'Appendix 3 Rules'!$A$1:$O$34,15)))+(IF(F441="j2",VLOOKUP(F441,'Appendix 3 Rules'!$A$1:$O$34,15)))+(IF(F441="k",VLOOKUP(F441,'Appendix 3 Rules'!$A$1:$O$34,15)))+(IF(F441="l1",VLOOKUP(F441,'Appendix 3 Rules'!$A$1:$O$34,15)))+(IF(F441="l2",VLOOKUP(F441,'Appendix 3 Rules'!$A$1:$O$34,15)))+(IF(F441="m1",VLOOKUP(F441,'Appendix 3 Rules'!$A$1:$O$34,15)))+(IF(F441="m2",VLOOKUP(F441,'Appendix 3 Rules'!$A$1:$O$34,15)))+(IF(F441="m3",VLOOKUP(F441,'Appendix 3 Rules'!$A$1:$O$34,15)))+(IF(F441="n",VLOOKUP(F441,'Appendix 3 Rules'!$A$1:$O$34,15)))+(IF(F441="o",VLOOKUP(F441,'Appendix 3 Rules'!$A$1:$O$34,15)))+(IF(F441="p",VLOOKUP(F441,'Appendix 3 Rules'!$A$1:$O$34,15)))+(IF(F441="q",VLOOKUP(F441,'Appendix 3 Rules'!$A$1:$O$34,15)))+(IF(F441="r",VLOOKUP(F441,'Appendix 3 Rules'!$A$1:$O$34,15)))+(IF(F441="s",VLOOKUP(F441,'Appendix 3 Rules'!$A$1:$O$34,15)))+(IF(F441="t",VLOOKUP(F441,'Appendix 3 Rules'!$A$1:$O$34,15)))+(IF(F441="u",VLOOKUP(F441,'Appendix 3 Rules'!$A$1:$O$34,15))))))</f>
        <v/>
      </c>
      <c r="I441" s="12"/>
      <c r="J441" s="13"/>
      <c r="K441" s="12"/>
      <c r="L441" s="13"/>
      <c r="M441" s="12"/>
      <c r="N441" s="13"/>
      <c r="O441" s="12"/>
      <c r="P441" s="13"/>
      <c r="Q441" s="12"/>
      <c r="R441" s="13"/>
      <c r="S441" s="12"/>
      <c r="T441" s="13"/>
      <c r="U441" s="12"/>
      <c r="V441" s="13"/>
      <c r="W441" s="12"/>
      <c r="X441" s="13"/>
      <c r="Y441" s="12"/>
      <c r="Z441" s="13"/>
      <c r="AA441" s="12"/>
      <c r="AB441" s="13"/>
      <c r="AC441" s="8"/>
      <c r="AD441" s="13"/>
      <c r="AE441" s="8"/>
      <c r="AF441" s="13"/>
      <c r="AG441" s="8"/>
      <c r="AH441" s="13"/>
      <c r="AI441" s="13"/>
      <c r="AJ441" s="13"/>
      <c r="AK441" s="13"/>
      <c r="AL441" s="13"/>
      <c r="AM441" s="13" t="str">
        <f>IF(OR(AE441&lt;&gt;"",AG441&lt;&gt;""),"",IF(AND(F441&lt;&gt;"f",M441&lt;&gt;""),VLOOKUP(F441,'Appendix 3 Rules'!$A$1:$O$34,4,0),""))</f>
        <v/>
      </c>
      <c r="AN441" s="13" t="str">
        <f>IF(Q441="","",VLOOKUP(F441,'Appendix 3 Rules'!$A$1:$N$34,6,FALSE))</f>
        <v/>
      </c>
      <c r="AO441" s="13" t="str">
        <f>IF(AND(F441="f",U441&lt;&gt;""),VLOOKUP(F441,'Appendix 3 Rules'!$A$1:$N$34,8,FALSE),"")</f>
        <v/>
      </c>
    </row>
    <row r="442" spans="1:41" ht="18" customHeight="1" x14ac:dyDescent="0.2">
      <c r="B442" s="70"/>
      <c r="C442" s="9"/>
      <c r="D442" s="10"/>
      <c r="E442" s="9"/>
      <c r="F442" s="8"/>
      <c r="G442" s="20" t="str">
        <f>IF(F442="","",SUMPRODUCT(IF(I442="",0,INDEX('Appendix 3 Rules'!$B$2:$B$18,MATCH(F442,'Appendix 3 Rules'!$A$2:$A$17))))+(IF(K442="",0,INDEX('Appendix 3 Rules'!$C$2:$C$18,MATCH(F442,'Appendix 3 Rules'!$A$2:$A$17))))+(IF(M442="",0,INDEX('Appendix 3 Rules'!$D$2:$D$18,MATCH(F442,'Appendix 3 Rules'!$A$2:$A$17))))+(IF(O442="",0,INDEX('Appendix 3 Rules'!$E$2:$E$18,MATCH(F442,'Appendix 3 Rules'!$A$2:$A$17))))+(IF(Q442="",0,INDEX('Appendix 3 Rules'!$F$2:$F$18,MATCH(F442,'Appendix 3 Rules'!$A$2:$A$17))))+(IF(S442="",0,INDEX('Appendix 3 Rules'!$G$2:$G$18,MATCH(F442,'Appendix 3 Rules'!$A$2:$A$17))))+(IF(U442="",0,INDEX('Appendix 3 Rules'!$H$2:$H$18,MATCH(F442,'Appendix 3 Rules'!$A$2:$A$17))))+(IF(W442="",0,INDEX('Appendix 3 Rules'!$I$2:$I$18,MATCH(F442,'Appendix 3 Rules'!$A$2:$A$17))))+(IF(Y442="",0,INDEX('Appendix 3 Rules'!$J$2:$J$18,MATCH(F442,'Appendix 3 Rules'!$A$2:$A$17))))+(IF(AA442="",0,INDEX('Appendix 3 Rules'!$K$2:$K$18,MATCH(F442,'Appendix 3 Rules'!$A$2:$A$17))))+(IF(AC442="",0,INDEX('Appendix 3 Rules'!$L$2:$L$18,MATCH(F442,'Appendix 3 Rules'!$A$2:$A$17))))+(IF(AE442="",0,INDEX('Appendix 3 Rules'!$M$2:$M$18,MATCH(F442,'Appendix 3 Rules'!$A$2:$A$17))))+(IF(AG442="",0,INDEX('Appendix 3 Rules'!$N$2:$N$18,MATCH(F442,'Appendix 3 Rules'!$A$2:$A$17))))+(IF(F442="gc1",VLOOKUP(F442,'Appendix 3 Rules'!$A$1:$O$34,15)))+(IF(F442="gc2",VLOOKUP(F442,'Appendix 3 Rules'!$A$1:$O$34,15)))+(IF(F442="gc3",VLOOKUP(F442,'Appendix 3 Rules'!$A$1:$O$34,15)))+(IF(F442="gr1",VLOOKUP(F442,'Appendix 3 Rules'!$A$1:$O$34,15)))+(IF(F442="gr2",VLOOKUP(F442,'Appendix 3 Rules'!$A$1:$O$34,15)))+(IF(F442="gr3",VLOOKUP(F442,'Appendix 3 Rules'!$A$1:$O$34,15)))+(IF(F442="h1",VLOOKUP(F442,'Appendix 3 Rules'!$A$1:$O$34,15)))+(IF(F442="h2",VLOOKUP(F442,'Appendix 3 Rules'!$A$1:$O$34,15)))+(IF(F442="h3",VLOOKUP(F442,'Appendix 3 Rules'!$A$1:$O$34,15)))+(IF(F442="i1",VLOOKUP(F442,'Appendix 3 Rules'!$A$1:$O$34,15)))+(IF(F442="i2",VLOOKUP(F442,'Appendix 3 Rules'!$A$1:$O$34,15)))+(IF(F442="j1",VLOOKUP(F442,'Appendix 3 Rules'!$A$1:$O$34,15)))+(IF(F442="j2",VLOOKUP(F442,'Appendix 3 Rules'!$A$1:$O$34,15)))+(IF(F442="k",VLOOKUP(F442,'Appendix 3 Rules'!$A$1:$O$34,15)))+(IF(F442="l1",VLOOKUP(F442,'Appendix 3 Rules'!$A$1:$O$34,15)))+(IF(F442="l2",VLOOKUP(F442,'Appendix 3 Rules'!$A$1:$O$34,15)))+(IF(F442="m1",VLOOKUP(F442,'Appendix 3 Rules'!$A$1:$O$34,15)))+(IF(F442="m2",VLOOKUP(F442,'Appendix 3 Rules'!$A$1:$O$34,15)))+(IF(F442="m3",VLOOKUP(F442,'Appendix 3 Rules'!$A$1:$O$34,15)))+(IF(F442="n",VLOOKUP(F442,'Appendix 3 Rules'!$A$1:$O$34,15)))+(IF(F442="o",VLOOKUP(F442,'Appendix 3 Rules'!$A$1:$O$34,15)))+(IF(F442="p",VLOOKUP(F442,'Appendix 3 Rules'!$A$1:$O$34,15)))+(IF(F442="q",VLOOKUP(F442,'Appendix 3 Rules'!$A$1:$O$34,15)))+(IF(F442="r",VLOOKUP(F442,'Appendix 3 Rules'!$A$1:$O$34,15)))+(IF(F442="s",VLOOKUP(F442,'Appendix 3 Rules'!$A$1:$O$34,15)))+(IF(F442="t",VLOOKUP(F442,'Appendix 3 Rules'!$A$1:$O$34,15)))+(IF(F442="u",VLOOKUP(F442,'Appendix 3 Rules'!$A$1:$O$34,15))))</f>
        <v/>
      </c>
      <c r="H442" s="61" t="str">
        <f>IF(F442="","",IF(OR(F442="d",F442="e",F442="gc1",F442="gc2",F442="gc3",F442="gr1",F442="gr2",F442="gr3",F442="h1",F442="h2",F442="h3",F442="i1",F442="i2",F442="j1",F442="j2",F442="k",F442="l1",F442="l2",F442="m1",F442="m2",F442="m3",F442="n",F442="o",F442="p",F442="q",F442="r",F442="s",F442="t",F442="u",F442="f"),MIN(G442,VLOOKUP(F442,'Appx 3 (Mass) Rules'!$A$1:$D$150,4,0)),MIN(G442,VLOOKUP(F442,'Appx 3 (Mass) Rules'!$A$1:$D$150,4,0),SUMPRODUCT(IF(I442="",0,INDEX('Appendix 3 Rules'!$B$2:$B$18,MATCH(F442,'Appendix 3 Rules'!$A$2:$A$17))))+(IF(K442="",0,INDEX('Appendix 3 Rules'!$C$2:$C$18,MATCH(F442,'Appendix 3 Rules'!$A$2:$A$17))))+(IF(M442="",0,INDEX('Appendix 3 Rules'!$D$2:$D$18,MATCH(F442,'Appendix 3 Rules'!$A$2:$A$17))))+(IF(O442="",0,INDEX('Appendix 3 Rules'!$E$2:$E$18,MATCH(F442,'Appendix 3 Rules'!$A$2:$A$17))))+(IF(Q442="",0,INDEX('Appendix 3 Rules'!$F$2:$F$18,MATCH(F442,'Appendix 3 Rules'!$A$2:$A$17))))+(IF(S442="",0,INDEX('Appendix 3 Rules'!$G$2:$G$18,MATCH(F442,'Appendix 3 Rules'!$A$2:$A$17))))+(IF(U442="",0,INDEX('Appendix 3 Rules'!$H$2:$H$18,MATCH(F442,'Appendix 3 Rules'!$A$2:$A$17))))+(IF(W442="",0,INDEX('Appendix 3 Rules'!$I$2:$I$18,MATCH(F442,'Appendix 3 Rules'!$A$2:$A$17))))+(IF(Y442="",0,INDEX('Appendix 3 Rules'!$J$2:$J$18,MATCH(F442,'Appendix 3 Rules'!$A$2:$A$17))))+(IF(AA442="",0,INDEX('Appendix 3 Rules'!$K$2:$K$18,MATCH(F442,'Appendix 3 Rules'!$A$2:$A$17))))+(IF(AC442="",0,INDEX('Appendix 3 Rules'!$L$2:$L$18,MATCH(F442,'Appendix 3 Rules'!$A$2:$A$17))))+(IF(AE442="",0,INDEX('Appendix 3 Rules'!$M$2:$M$18,MATCH(F442,'Appendix 3 Rules'!$A$2:$A$17))))+(IF(AG442="",0,INDEX('Appendix 3 Rules'!$N$2:$N$18,MATCH(F442,'Appendix 3 Rules'!$A$2:$A$17))))+(IF(F442="gc1",VLOOKUP(F442,'Appendix 3 Rules'!$A$1:$O$34,15)))+(IF(F442="gc2",VLOOKUP(F442,'Appendix 3 Rules'!$A$1:$O$34,15)))+(IF(F442="gc3",VLOOKUP(F442,'Appendix 3 Rules'!$A$1:$O$34,15)))+(IF(F442="gr1",VLOOKUP(F442,'Appendix 3 Rules'!$A$1:$O$34,15)))+(IF(F442="gr2",VLOOKUP(F442,'Appendix 3 Rules'!$A$1:$O$34,15)))+(IF(F442="gr3",VLOOKUP(F442,'Appendix 3 Rules'!$A$1:$O$34,15)))+(IF(F442="h1",VLOOKUP(F442,'Appendix 3 Rules'!$A$1:$O$34,15)))+(IF(F442="h2",VLOOKUP(F442,'Appendix 3 Rules'!$A$1:$O$34,15)))+(IF(F442="h3",VLOOKUP(F442,'Appendix 3 Rules'!$A$1:$O$34,15)))+(IF(F442="i1",VLOOKUP(F442,'Appendix 3 Rules'!$A$1:$O$34,15)))+(IF(F442="i2",VLOOKUP(F442,'Appendix 3 Rules'!$A$1:$O$34,15)))+(IF(F442="j1",VLOOKUP(F442,'Appendix 3 Rules'!$A$1:$O$34,15)))+(IF(F442="j2",VLOOKUP(F442,'Appendix 3 Rules'!$A$1:$O$34,15)))+(IF(F442="k",VLOOKUP(F442,'Appendix 3 Rules'!$A$1:$O$34,15)))+(IF(F442="l1",VLOOKUP(F442,'Appendix 3 Rules'!$A$1:$O$34,15)))+(IF(F442="l2",VLOOKUP(F442,'Appendix 3 Rules'!$A$1:$O$34,15)))+(IF(F442="m1",VLOOKUP(F442,'Appendix 3 Rules'!$A$1:$O$34,15)))+(IF(F442="m2",VLOOKUP(F442,'Appendix 3 Rules'!$A$1:$O$34,15)))+(IF(F442="m3",VLOOKUP(F442,'Appendix 3 Rules'!$A$1:$O$34,15)))+(IF(F442="n",VLOOKUP(F442,'Appendix 3 Rules'!$A$1:$O$34,15)))+(IF(F442="o",VLOOKUP(F442,'Appendix 3 Rules'!$A$1:$O$34,15)))+(IF(F442="p",VLOOKUP(F442,'Appendix 3 Rules'!$A$1:$O$34,15)))+(IF(F442="q",VLOOKUP(F442,'Appendix 3 Rules'!$A$1:$O$34,15)))+(IF(F442="r",VLOOKUP(F442,'Appendix 3 Rules'!$A$1:$O$34,15)))+(IF(F442="s",VLOOKUP(F442,'Appendix 3 Rules'!$A$1:$O$34,15)))+(IF(F442="t",VLOOKUP(F442,'Appendix 3 Rules'!$A$1:$O$34,15)))+(IF(F442="u",VLOOKUP(F442,'Appendix 3 Rules'!$A$1:$O$34,15))))))</f>
        <v/>
      </c>
      <c r="I442" s="12"/>
      <c r="J442" s="13"/>
      <c r="K442" s="12"/>
      <c r="L442" s="13"/>
      <c r="M442" s="12"/>
      <c r="N442" s="13"/>
      <c r="O442" s="12"/>
      <c r="P442" s="13"/>
      <c r="Q442" s="12"/>
      <c r="R442" s="13"/>
      <c r="S442" s="12"/>
      <c r="T442" s="13"/>
      <c r="U442" s="12"/>
      <c r="V442" s="13"/>
      <c r="W442" s="12"/>
      <c r="X442" s="13"/>
      <c r="Y442" s="12"/>
      <c r="Z442" s="13"/>
      <c r="AA442" s="12"/>
      <c r="AB442" s="13"/>
      <c r="AC442" s="8"/>
      <c r="AD442" s="13"/>
      <c r="AE442" s="8"/>
      <c r="AF442" s="13"/>
      <c r="AG442" s="8"/>
      <c r="AH442" s="13"/>
      <c r="AI442" s="13"/>
      <c r="AJ442" s="13"/>
      <c r="AK442" s="13"/>
      <c r="AL442" s="13"/>
      <c r="AM442" s="13" t="str">
        <f>IF(OR(AE442&lt;&gt;"",AG442&lt;&gt;""),"",IF(AND(F442&lt;&gt;"f",M442&lt;&gt;""),VLOOKUP(F442,'Appendix 3 Rules'!$A$1:$O$34,4,0),""))</f>
        <v/>
      </c>
      <c r="AN442" s="13" t="str">
        <f>IF(Q442="","",VLOOKUP(F442,'Appendix 3 Rules'!$A$1:$N$34,6,FALSE))</f>
        <v/>
      </c>
      <c r="AO442" s="13" t="str">
        <f>IF(AND(F442="f",U442&lt;&gt;""),VLOOKUP(F442,'Appendix 3 Rules'!$A$1:$N$34,8,FALSE),"")</f>
        <v/>
      </c>
    </row>
    <row r="443" spans="1:41" ht="18" customHeight="1" x14ac:dyDescent="0.2">
      <c r="B443" s="70"/>
      <c r="C443" s="9"/>
      <c r="D443" s="10"/>
      <c r="E443" s="9"/>
      <c r="F443" s="8"/>
      <c r="G443" s="20" t="str">
        <f>IF(F443="","",SUMPRODUCT(IF(I443="",0,INDEX('Appendix 3 Rules'!$B$2:$B$18,MATCH(F443,'Appendix 3 Rules'!$A$2:$A$17))))+(IF(K443="",0,INDEX('Appendix 3 Rules'!$C$2:$C$18,MATCH(F443,'Appendix 3 Rules'!$A$2:$A$17))))+(IF(M443="",0,INDEX('Appendix 3 Rules'!$D$2:$D$18,MATCH(F443,'Appendix 3 Rules'!$A$2:$A$17))))+(IF(O443="",0,INDEX('Appendix 3 Rules'!$E$2:$E$18,MATCH(F443,'Appendix 3 Rules'!$A$2:$A$17))))+(IF(Q443="",0,INDEX('Appendix 3 Rules'!$F$2:$F$18,MATCH(F443,'Appendix 3 Rules'!$A$2:$A$17))))+(IF(S443="",0,INDEX('Appendix 3 Rules'!$G$2:$G$18,MATCH(F443,'Appendix 3 Rules'!$A$2:$A$17))))+(IF(U443="",0,INDEX('Appendix 3 Rules'!$H$2:$H$18,MATCH(F443,'Appendix 3 Rules'!$A$2:$A$17))))+(IF(W443="",0,INDEX('Appendix 3 Rules'!$I$2:$I$18,MATCH(F443,'Appendix 3 Rules'!$A$2:$A$17))))+(IF(Y443="",0,INDEX('Appendix 3 Rules'!$J$2:$J$18,MATCH(F443,'Appendix 3 Rules'!$A$2:$A$17))))+(IF(AA443="",0,INDEX('Appendix 3 Rules'!$K$2:$K$18,MATCH(F443,'Appendix 3 Rules'!$A$2:$A$17))))+(IF(AC443="",0,INDEX('Appendix 3 Rules'!$L$2:$L$18,MATCH(F443,'Appendix 3 Rules'!$A$2:$A$17))))+(IF(AE443="",0,INDEX('Appendix 3 Rules'!$M$2:$M$18,MATCH(F443,'Appendix 3 Rules'!$A$2:$A$17))))+(IF(AG443="",0,INDEX('Appendix 3 Rules'!$N$2:$N$18,MATCH(F443,'Appendix 3 Rules'!$A$2:$A$17))))+(IF(F443="gc1",VLOOKUP(F443,'Appendix 3 Rules'!$A$1:$O$34,15)))+(IF(F443="gc2",VLOOKUP(F443,'Appendix 3 Rules'!$A$1:$O$34,15)))+(IF(F443="gc3",VLOOKUP(F443,'Appendix 3 Rules'!$A$1:$O$34,15)))+(IF(F443="gr1",VLOOKUP(F443,'Appendix 3 Rules'!$A$1:$O$34,15)))+(IF(F443="gr2",VLOOKUP(F443,'Appendix 3 Rules'!$A$1:$O$34,15)))+(IF(F443="gr3",VLOOKUP(F443,'Appendix 3 Rules'!$A$1:$O$34,15)))+(IF(F443="h1",VLOOKUP(F443,'Appendix 3 Rules'!$A$1:$O$34,15)))+(IF(F443="h2",VLOOKUP(F443,'Appendix 3 Rules'!$A$1:$O$34,15)))+(IF(F443="h3",VLOOKUP(F443,'Appendix 3 Rules'!$A$1:$O$34,15)))+(IF(F443="i1",VLOOKUP(F443,'Appendix 3 Rules'!$A$1:$O$34,15)))+(IF(F443="i2",VLOOKUP(F443,'Appendix 3 Rules'!$A$1:$O$34,15)))+(IF(F443="j1",VLOOKUP(F443,'Appendix 3 Rules'!$A$1:$O$34,15)))+(IF(F443="j2",VLOOKUP(F443,'Appendix 3 Rules'!$A$1:$O$34,15)))+(IF(F443="k",VLOOKUP(F443,'Appendix 3 Rules'!$A$1:$O$34,15)))+(IF(F443="l1",VLOOKUP(F443,'Appendix 3 Rules'!$A$1:$O$34,15)))+(IF(F443="l2",VLOOKUP(F443,'Appendix 3 Rules'!$A$1:$O$34,15)))+(IF(F443="m1",VLOOKUP(F443,'Appendix 3 Rules'!$A$1:$O$34,15)))+(IF(F443="m2",VLOOKUP(F443,'Appendix 3 Rules'!$A$1:$O$34,15)))+(IF(F443="m3",VLOOKUP(F443,'Appendix 3 Rules'!$A$1:$O$34,15)))+(IF(F443="n",VLOOKUP(F443,'Appendix 3 Rules'!$A$1:$O$34,15)))+(IF(F443="o",VLOOKUP(F443,'Appendix 3 Rules'!$A$1:$O$34,15)))+(IF(F443="p",VLOOKUP(F443,'Appendix 3 Rules'!$A$1:$O$34,15)))+(IF(F443="q",VLOOKUP(F443,'Appendix 3 Rules'!$A$1:$O$34,15)))+(IF(F443="r",VLOOKUP(F443,'Appendix 3 Rules'!$A$1:$O$34,15)))+(IF(F443="s",VLOOKUP(F443,'Appendix 3 Rules'!$A$1:$O$34,15)))+(IF(F443="t",VLOOKUP(F443,'Appendix 3 Rules'!$A$1:$O$34,15)))+(IF(F443="u",VLOOKUP(F443,'Appendix 3 Rules'!$A$1:$O$34,15))))</f>
        <v/>
      </c>
      <c r="H443" s="61" t="str">
        <f>IF(F443="","",IF(OR(F443="d",F443="e",F443="gc1",F443="gc2",F443="gc3",F443="gr1",F443="gr2",F443="gr3",F443="h1",F443="h2",F443="h3",F443="i1",F443="i2",F443="j1",F443="j2",F443="k",F443="l1",F443="l2",F443="m1",F443="m2",F443="m3",F443="n",F443="o",F443="p",F443="q",F443="r",F443="s",F443="t",F443="u",F443="f"),MIN(G443,VLOOKUP(F443,'Appx 3 (Mass) Rules'!$A$1:$D$150,4,0)),MIN(G443,VLOOKUP(F443,'Appx 3 (Mass) Rules'!$A$1:$D$150,4,0),SUMPRODUCT(IF(I443="",0,INDEX('Appendix 3 Rules'!$B$2:$B$18,MATCH(F443,'Appendix 3 Rules'!$A$2:$A$17))))+(IF(K443="",0,INDEX('Appendix 3 Rules'!$C$2:$C$18,MATCH(F443,'Appendix 3 Rules'!$A$2:$A$17))))+(IF(M443="",0,INDEX('Appendix 3 Rules'!$D$2:$D$18,MATCH(F443,'Appendix 3 Rules'!$A$2:$A$17))))+(IF(O443="",0,INDEX('Appendix 3 Rules'!$E$2:$E$18,MATCH(F443,'Appendix 3 Rules'!$A$2:$A$17))))+(IF(Q443="",0,INDEX('Appendix 3 Rules'!$F$2:$F$18,MATCH(F443,'Appendix 3 Rules'!$A$2:$A$17))))+(IF(S443="",0,INDEX('Appendix 3 Rules'!$G$2:$G$18,MATCH(F443,'Appendix 3 Rules'!$A$2:$A$17))))+(IF(U443="",0,INDEX('Appendix 3 Rules'!$H$2:$H$18,MATCH(F443,'Appendix 3 Rules'!$A$2:$A$17))))+(IF(W443="",0,INDEX('Appendix 3 Rules'!$I$2:$I$18,MATCH(F443,'Appendix 3 Rules'!$A$2:$A$17))))+(IF(Y443="",0,INDEX('Appendix 3 Rules'!$J$2:$J$18,MATCH(F443,'Appendix 3 Rules'!$A$2:$A$17))))+(IF(AA443="",0,INDEX('Appendix 3 Rules'!$K$2:$K$18,MATCH(F443,'Appendix 3 Rules'!$A$2:$A$17))))+(IF(AC443="",0,INDEX('Appendix 3 Rules'!$L$2:$L$18,MATCH(F443,'Appendix 3 Rules'!$A$2:$A$17))))+(IF(AE443="",0,INDEX('Appendix 3 Rules'!$M$2:$M$18,MATCH(F443,'Appendix 3 Rules'!$A$2:$A$17))))+(IF(AG443="",0,INDEX('Appendix 3 Rules'!$N$2:$N$18,MATCH(F443,'Appendix 3 Rules'!$A$2:$A$17))))+(IF(F443="gc1",VLOOKUP(F443,'Appendix 3 Rules'!$A$1:$O$34,15)))+(IF(F443="gc2",VLOOKUP(F443,'Appendix 3 Rules'!$A$1:$O$34,15)))+(IF(F443="gc3",VLOOKUP(F443,'Appendix 3 Rules'!$A$1:$O$34,15)))+(IF(F443="gr1",VLOOKUP(F443,'Appendix 3 Rules'!$A$1:$O$34,15)))+(IF(F443="gr2",VLOOKUP(F443,'Appendix 3 Rules'!$A$1:$O$34,15)))+(IF(F443="gr3",VLOOKUP(F443,'Appendix 3 Rules'!$A$1:$O$34,15)))+(IF(F443="h1",VLOOKUP(F443,'Appendix 3 Rules'!$A$1:$O$34,15)))+(IF(F443="h2",VLOOKUP(F443,'Appendix 3 Rules'!$A$1:$O$34,15)))+(IF(F443="h3",VLOOKUP(F443,'Appendix 3 Rules'!$A$1:$O$34,15)))+(IF(F443="i1",VLOOKUP(F443,'Appendix 3 Rules'!$A$1:$O$34,15)))+(IF(F443="i2",VLOOKUP(F443,'Appendix 3 Rules'!$A$1:$O$34,15)))+(IF(F443="j1",VLOOKUP(F443,'Appendix 3 Rules'!$A$1:$O$34,15)))+(IF(F443="j2",VLOOKUP(F443,'Appendix 3 Rules'!$A$1:$O$34,15)))+(IF(F443="k",VLOOKUP(F443,'Appendix 3 Rules'!$A$1:$O$34,15)))+(IF(F443="l1",VLOOKUP(F443,'Appendix 3 Rules'!$A$1:$O$34,15)))+(IF(F443="l2",VLOOKUP(F443,'Appendix 3 Rules'!$A$1:$O$34,15)))+(IF(F443="m1",VLOOKUP(F443,'Appendix 3 Rules'!$A$1:$O$34,15)))+(IF(F443="m2",VLOOKUP(F443,'Appendix 3 Rules'!$A$1:$O$34,15)))+(IF(F443="m3",VLOOKUP(F443,'Appendix 3 Rules'!$A$1:$O$34,15)))+(IF(F443="n",VLOOKUP(F443,'Appendix 3 Rules'!$A$1:$O$34,15)))+(IF(F443="o",VLOOKUP(F443,'Appendix 3 Rules'!$A$1:$O$34,15)))+(IF(F443="p",VLOOKUP(F443,'Appendix 3 Rules'!$A$1:$O$34,15)))+(IF(F443="q",VLOOKUP(F443,'Appendix 3 Rules'!$A$1:$O$34,15)))+(IF(F443="r",VLOOKUP(F443,'Appendix 3 Rules'!$A$1:$O$34,15)))+(IF(F443="s",VLOOKUP(F443,'Appendix 3 Rules'!$A$1:$O$34,15)))+(IF(F443="t",VLOOKUP(F443,'Appendix 3 Rules'!$A$1:$O$34,15)))+(IF(F443="u",VLOOKUP(F443,'Appendix 3 Rules'!$A$1:$O$34,15))))))</f>
        <v/>
      </c>
      <c r="I443" s="12"/>
      <c r="J443" s="13"/>
      <c r="K443" s="12"/>
      <c r="L443" s="13"/>
      <c r="M443" s="12"/>
      <c r="N443" s="13"/>
      <c r="O443" s="12"/>
      <c r="P443" s="13"/>
      <c r="Q443" s="12"/>
      <c r="R443" s="13"/>
      <c r="S443" s="12"/>
      <c r="T443" s="13"/>
      <c r="U443" s="12"/>
      <c r="V443" s="13"/>
      <c r="W443" s="12"/>
      <c r="X443" s="13"/>
      <c r="Y443" s="12"/>
      <c r="Z443" s="13"/>
      <c r="AA443" s="12"/>
      <c r="AB443" s="13"/>
      <c r="AC443" s="8"/>
      <c r="AD443" s="13"/>
      <c r="AE443" s="8"/>
      <c r="AF443" s="13"/>
      <c r="AG443" s="8"/>
      <c r="AH443" s="13"/>
      <c r="AI443" s="13"/>
      <c r="AJ443" s="13"/>
      <c r="AK443" s="13"/>
      <c r="AL443" s="13"/>
      <c r="AM443" s="13" t="str">
        <f>IF(OR(AE443&lt;&gt;"",AG443&lt;&gt;""),"",IF(AND(F443&lt;&gt;"f",M443&lt;&gt;""),VLOOKUP(F443,'Appendix 3 Rules'!$A$1:$O$34,4,0),""))</f>
        <v/>
      </c>
      <c r="AN443" s="13" t="str">
        <f>IF(Q443="","",VLOOKUP(F443,'Appendix 3 Rules'!$A$1:$N$34,6,FALSE))</f>
        <v/>
      </c>
      <c r="AO443" s="13" t="str">
        <f>IF(AND(F443="f",U443&lt;&gt;""),VLOOKUP(F443,'Appendix 3 Rules'!$A$1:$N$34,8,FALSE),"")</f>
        <v/>
      </c>
    </row>
    <row r="444" spans="1:41" ht="18" customHeight="1" x14ac:dyDescent="0.2">
      <c r="A444" s="66"/>
      <c r="B444" s="70"/>
      <c r="C444" s="9"/>
      <c r="D444" s="10"/>
      <c r="E444" s="9"/>
      <c r="F444" s="8"/>
      <c r="G444" s="20" t="str">
        <f>IF(F444="","",SUMPRODUCT(IF(I444="",0,INDEX('Appendix 3 Rules'!$B$2:$B$18,MATCH(F444,'Appendix 3 Rules'!$A$2:$A$17))))+(IF(K444="",0,INDEX('Appendix 3 Rules'!$C$2:$C$18,MATCH(F444,'Appendix 3 Rules'!$A$2:$A$17))))+(IF(M444="",0,INDEX('Appendix 3 Rules'!$D$2:$D$18,MATCH(F444,'Appendix 3 Rules'!$A$2:$A$17))))+(IF(O444="",0,INDEX('Appendix 3 Rules'!$E$2:$E$18,MATCH(F444,'Appendix 3 Rules'!$A$2:$A$17))))+(IF(Q444="",0,INDEX('Appendix 3 Rules'!$F$2:$F$18,MATCH(F444,'Appendix 3 Rules'!$A$2:$A$17))))+(IF(S444="",0,INDEX('Appendix 3 Rules'!$G$2:$G$18,MATCH(F444,'Appendix 3 Rules'!$A$2:$A$17))))+(IF(U444="",0,INDEX('Appendix 3 Rules'!$H$2:$H$18,MATCH(F444,'Appendix 3 Rules'!$A$2:$A$17))))+(IF(W444="",0,INDEX('Appendix 3 Rules'!$I$2:$I$18,MATCH(F444,'Appendix 3 Rules'!$A$2:$A$17))))+(IF(Y444="",0,INDEX('Appendix 3 Rules'!$J$2:$J$18,MATCH(F444,'Appendix 3 Rules'!$A$2:$A$17))))+(IF(AA444="",0,INDEX('Appendix 3 Rules'!$K$2:$K$18,MATCH(F444,'Appendix 3 Rules'!$A$2:$A$17))))+(IF(AC444="",0,INDEX('Appendix 3 Rules'!$L$2:$L$18,MATCH(F444,'Appendix 3 Rules'!$A$2:$A$17))))+(IF(AE444="",0,INDEX('Appendix 3 Rules'!$M$2:$M$18,MATCH(F444,'Appendix 3 Rules'!$A$2:$A$17))))+(IF(AG444="",0,INDEX('Appendix 3 Rules'!$N$2:$N$18,MATCH(F444,'Appendix 3 Rules'!$A$2:$A$17))))+(IF(F444="gc1",VLOOKUP(F444,'Appendix 3 Rules'!$A$1:$O$34,15)))+(IF(F444="gc2",VLOOKUP(F444,'Appendix 3 Rules'!$A$1:$O$34,15)))+(IF(F444="gc3",VLOOKUP(F444,'Appendix 3 Rules'!$A$1:$O$34,15)))+(IF(F444="gr1",VLOOKUP(F444,'Appendix 3 Rules'!$A$1:$O$34,15)))+(IF(F444="gr2",VLOOKUP(F444,'Appendix 3 Rules'!$A$1:$O$34,15)))+(IF(F444="gr3",VLOOKUP(F444,'Appendix 3 Rules'!$A$1:$O$34,15)))+(IF(F444="h1",VLOOKUP(F444,'Appendix 3 Rules'!$A$1:$O$34,15)))+(IF(F444="h2",VLOOKUP(F444,'Appendix 3 Rules'!$A$1:$O$34,15)))+(IF(F444="h3",VLOOKUP(F444,'Appendix 3 Rules'!$A$1:$O$34,15)))+(IF(F444="i1",VLOOKUP(F444,'Appendix 3 Rules'!$A$1:$O$34,15)))+(IF(F444="i2",VLOOKUP(F444,'Appendix 3 Rules'!$A$1:$O$34,15)))+(IF(F444="j1",VLOOKUP(F444,'Appendix 3 Rules'!$A$1:$O$34,15)))+(IF(F444="j2",VLOOKUP(F444,'Appendix 3 Rules'!$A$1:$O$34,15)))+(IF(F444="k",VLOOKUP(F444,'Appendix 3 Rules'!$A$1:$O$34,15)))+(IF(F444="l1",VLOOKUP(F444,'Appendix 3 Rules'!$A$1:$O$34,15)))+(IF(F444="l2",VLOOKUP(F444,'Appendix 3 Rules'!$A$1:$O$34,15)))+(IF(F444="m1",VLOOKUP(F444,'Appendix 3 Rules'!$A$1:$O$34,15)))+(IF(F444="m2",VLOOKUP(F444,'Appendix 3 Rules'!$A$1:$O$34,15)))+(IF(F444="m3",VLOOKUP(F444,'Appendix 3 Rules'!$A$1:$O$34,15)))+(IF(F444="n",VLOOKUP(F444,'Appendix 3 Rules'!$A$1:$O$34,15)))+(IF(F444="o",VLOOKUP(F444,'Appendix 3 Rules'!$A$1:$O$34,15)))+(IF(F444="p",VLOOKUP(F444,'Appendix 3 Rules'!$A$1:$O$34,15)))+(IF(F444="q",VLOOKUP(F444,'Appendix 3 Rules'!$A$1:$O$34,15)))+(IF(F444="r",VLOOKUP(F444,'Appendix 3 Rules'!$A$1:$O$34,15)))+(IF(F444="s",VLOOKUP(F444,'Appendix 3 Rules'!$A$1:$O$34,15)))+(IF(F444="t",VLOOKUP(F444,'Appendix 3 Rules'!$A$1:$O$34,15)))+(IF(F444="u",VLOOKUP(F444,'Appendix 3 Rules'!$A$1:$O$34,15))))</f>
        <v/>
      </c>
      <c r="H444" s="61" t="str">
        <f>IF(F444="","",IF(OR(F444="d",F444="e",F444="gc1",F444="gc2",F444="gc3",F444="gr1",F444="gr2",F444="gr3",F444="h1",F444="h2",F444="h3",F444="i1",F444="i2",F444="j1",F444="j2",F444="k",F444="l1",F444="l2",F444="m1",F444="m2",F444="m3",F444="n",F444="o",F444="p",F444="q",F444="r",F444="s",F444="t",F444="u",F444="f"),MIN(G444,VLOOKUP(F444,'Appx 3 (Mass) Rules'!$A$1:$D$150,4,0)),MIN(G444,VLOOKUP(F444,'Appx 3 (Mass) Rules'!$A$1:$D$150,4,0),SUMPRODUCT(IF(I444="",0,INDEX('Appendix 3 Rules'!$B$2:$B$18,MATCH(F444,'Appendix 3 Rules'!$A$2:$A$17))))+(IF(K444="",0,INDEX('Appendix 3 Rules'!$C$2:$C$18,MATCH(F444,'Appendix 3 Rules'!$A$2:$A$17))))+(IF(M444="",0,INDEX('Appendix 3 Rules'!$D$2:$D$18,MATCH(F444,'Appendix 3 Rules'!$A$2:$A$17))))+(IF(O444="",0,INDEX('Appendix 3 Rules'!$E$2:$E$18,MATCH(F444,'Appendix 3 Rules'!$A$2:$A$17))))+(IF(Q444="",0,INDEX('Appendix 3 Rules'!$F$2:$F$18,MATCH(F444,'Appendix 3 Rules'!$A$2:$A$17))))+(IF(S444="",0,INDEX('Appendix 3 Rules'!$G$2:$G$18,MATCH(F444,'Appendix 3 Rules'!$A$2:$A$17))))+(IF(U444="",0,INDEX('Appendix 3 Rules'!$H$2:$H$18,MATCH(F444,'Appendix 3 Rules'!$A$2:$A$17))))+(IF(W444="",0,INDEX('Appendix 3 Rules'!$I$2:$I$18,MATCH(F444,'Appendix 3 Rules'!$A$2:$A$17))))+(IF(Y444="",0,INDEX('Appendix 3 Rules'!$J$2:$J$18,MATCH(F444,'Appendix 3 Rules'!$A$2:$A$17))))+(IF(AA444="",0,INDEX('Appendix 3 Rules'!$K$2:$K$18,MATCH(F444,'Appendix 3 Rules'!$A$2:$A$17))))+(IF(AC444="",0,INDEX('Appendix 3 Rules'!$L$2:$L$18,MATCH(F444,'Appendix 3 Rules'!$A$2:$A$17))))+(IF(AE444="",0,INDEX('Appendix 3 Rules'!$M$2:$M$18,MATCH(F444,'Appendix 3 Rules'!$A$2:$A$17))))+(IF(AG444="",0,INDEX('Appendix 3 Rules'!$N$2:$N$18,MATCH(F444,'Appendix 3 Rules'!$A$2:$A$17))))+(IF(F444="gc1",VLOOKUP(F444,'Appendix 3 Rules'!$A$1:$O$34,15)))+(IF(F444="gc2",VLOOKUP(F444,'Appendix 3 Rules'!$A$1:$O$34,15)))+(IF(F444="gc3",VLOOKUP(F444,'Appendix 3 Rules'!$A$1:$O$34,15)))+(IF(F444="gr1",VLOOKUP(F444,'Appendix 3 Rules'!$A$1:$O$34,15)))+(IF(F444="gr2",VLOOKUP(F444,'Appendix 3 Rules'!$A$1:$O$34,15)))+(IF(F444="gr3",VLOOKUP(F444,'Appendix 3 Rules'!$A$1:$O$34,15)))+(IF(F444="h1",VLOOKUP(F444,'Appendix 3 Rules'!$A$1:$O$34,15)))+(IF(F444="h2",VLOOKUP(F444,'Appendix 3 Rules'!$A$1:$O$34,15)))+(IF(F444="h3",VLOOKUP(F444,'Appendix 3 Rules'!$A$1:$O$34,15)))+(IF(F444="i1",VLOOKUP(F444,'Appendix 3 Rules'!$A$1:$O$34,15)))+(IF(F444="i2",VLOOKUP(F444,'Appendix 3 Rules'!$A$1:$O$34,15)))+(IF(F444="j1",VLOOKUP(F444,'Appendix 3 Rules'!$A$1:$O$34,15)))+(IF(F444="j2",VLOOKUP(F444,'Appendix 3 Rules'!$A$1:$O$34,15)))+(IF(F444="k",VLOOKUP(F444,'Appendix 3 Rules'!$A$1:$O$34,15)))+(IF(F444="l1",VLOOKUP(F444,'Appendix 3 Rules'!$A$1:$O$34,15)))+(IF(F444="l2",VLOOKUP(F444,'Appendix 3 Rules'!$A$1:$O$34,15)))+(IF(F444="m1",VLOOKUP(F444,'Appendix 3 Rules'!$A$1:$O$34,15)))+(IF(F444="m2",VLOOKUP(F444,'Appendix 3 Rules'!$A$1:$O$34,15)))+(IF(F444="m3",VLOOKUP(F444,'Appendix 3 Rules'!$A$1:$O$34,15)))+(IF(F444="n",VLOOKUP(F444,'Appendix 3 Rules'!$A$1:$O$34,15)))+(IF(F444="o",VLOOKUP(F444,'Appendix 3 Rules'!$A$1:$O$34,15)))+(IF(F444="p",VLOOKUP(F444,'Appendix 3 Rules'!$A$1:$O$34,15)))+(IF(F444="q",VLOOKUP(F444,'Appendix 3 Rules'!$A$1:$O$34,15)))+(IF(F444="r",VLOOKUP(F444,'Appendix 3 Rules'!$A$1:$O$34,15)))+(IF(F444="s",VLOOKUP(F444,'Appendix 3 Rules'!$A$1:$O$34,15)))+(IF(F444="t",VLOOKUP(F444,'Appendix 3 Rules'!$A$1:$O$34,15)))+(IF(F444="u",VLOOKUP(F444,'Appendix 3 Rules'!$A$1:$O$34,15))))))</f>
        <v/>
      </c>
      <c r="I444" s="12"/>
      <c r="J444" s="13"/>
      <c r="K444" s="12"/>
      <c r="L444" s="13"/>
      <c r="M444" s="12"/>
      <c r="N444" s="13"/>
      <c r="O444" s="12"/>
      <c r="P444" s="13"/>
      <c r="Q444" s="12"/>
      <c r="R444" s="13"/>
      <c r="S444" s="12"/>
      <c r="T444" s="13"/>
      <c r="U444" s="12"/>
      <c r="V444" s="13"/>
      <c r="W444" s="12"/>
      <c r="X444" s="13"/>
      <c r="Y444" s="12"/>
      <c r="Z444" s="13"/>
      <c r="AA444" s="12"/>
      <c r="AB444" s="13"/>
      <c r="AC444" s="8"/>
      <c r="AD444" s="13"/>
      <c r="AE444" s="8"/>
      <c r="AF444" s="13"/>
      <c r="AG444" s="8"/>
      <c r="AH444" s="13"/>
      <c r="AI444" s="13"/>
      <c r="AJ444" s="13"/>
      <c r="AK444" s="13"/>
      <c r="AL444" s="13"/>
      <c r="AM444" s="13" t="str">
        <f>IF(OR(AE444&lt;&gt;"",AG444&lt;&gt;""),"",IF(AND(F444&lt;&gt;"f",M444&lt;&gt;""),VLOOKUP(F444,'Appendix 3 Rules'!$A$1:$O$34,4,0),""))</f>
        <v/>
      </c>
      <c r="AN444" s="13" t="str">
        <f>IF(Q444="","",VLOOKUP(F444,'Appendix 3 Rules'!$A$1:$N$34,6,FALSE))</f>
        <v/>
      </c>
      <c r="AO444" s="13" t="str">
        <f>IF(AND(F444="f",U444&lt;&gt;""),VLOOKUP(F444,'Appendix 3 Rules'!$A$1:$N$34,8,FALSE),"")</f>
        <v/>
      </c>
    </row>
    <row r="445" spans="1:41" ht="18" customHeight="1" x14ac:dyDescent="0.2">
      <c r="B445" s="70"/>
      <c r="C445" s="9"/>
      <c r="D445" s="10"/>
      <c r="E445" s="9"/>
      <c r="F445" s="8"/>
      <c r="G445" s="20" t="str">
        <f>IF(F445="","",SUMPRODUCT(IF(I445="",0,INDEX('Appendix 3 Rules'!$B$2:$B$18,MATCH(F445,'Appendix 3 Rules'!$A$2:$A$17))))+(IF(K445="",0,INDEX('Appendix 3 Rules'!$C$2:$C$18,MATCH(F445,'Appendix 3 Rules'!$A$2:$A$17))))+(IF(M445="",0,INDEX('Appendix 3 Rules'!$D$2:$D$18,MATCH(F445,'Appendix 3 Rules'!$A$2:$A$17))))+(IF(O445="",0,INDEX('Appendix 3 Rules'!$E$2:$E$18,MATCH(F445,'Appendix 3 Rules'!$A$2:$A$17))))+(IF(Q445="",0,INDEX('Appendix 3 Rules'!$F$2:$F$18,MATCH(F445,'Appendix 3 Rules'!$A$2:$A$17))))+(IF(S445="",0,INDEX('Appendix 3 Rules'!$G$2:$G$18,MATCH(F445,'Appendix 3 Rules'!$A$2:$A$17))))+(IF(U445="",0,INDEX('Appendix 3 Rules'!$H$2:$H$18,MATCH(F445,'Appendix 3 Rules'!$A$2:$A$17))))+(IF(W445="",0,INDEX('Appendix 3 Rules'!$I$2:$I$18,MATCH(F445,'Appendix 3 Rules'!$A$2:$A$17))))+(IF(Y445="",0,INDEX('Appendix 3 Rules'!$J$2:$J$18,MATCH(F445,'Appendix 3 Rules'!$A$2:$A$17))))+(IF(AA445="",0,INDEX('Appendix 3 Rules'!$K$2:$K$18,MATCH(F445,'Appendix 3 Rules'!$A$2:$A$17))))+(IF(AC445="",0,INDEX('Appendix 3 Rules'!$L$2:$L$18,MATCH(F445,'Appendix 3 Rules'!$A$2:$A$17))))+(IF(AE445="",0,INDEX('Appendix 3 Rules'!$M$2:$M$18,MATCH(F445,'Appendix 3 Rules'!$A$2:$A$17))))+(IF(AG445="",0,INDEX('Appendix 3 Rules'!$N$2:$N$18,MATCH(F445,'Appendix 3 Rules'!$A$2:$A$17))))+(IF(F445="gc1",VLOOKUP(F445,'Appendix 3 Rules'!$A$1:$O$34,15)))+(IF(F445="gc2",VLOOKUP(F445,'Appendix 3 Rules'!$A$1:$O$34,15)))+(IF(F445="gc3",VLOOKUP(F445,'Appendix 3 Rules'!$A$1:$O$34,15)))+(IF(F445="gr1",VLOOKUP(F445,'Appendix 3 Rules'!$A$1:$O$34,15)))+(IF(F445="gr2",VLOOKUP(F445,'Appendix 3 Rules'!$A$1:$O$34,15)))+(IF(F445="gr3",VLOOKUP(F445,'Appendix 3 Rules'!$A$1:$O$34,15)))+(IF(F445="h1",VLOOKUP(F445,'Appendix 3 Rules'!$A$1:$O$34,15)))+(IF(F445="h2",VLOOKUP(F445,'Appendix 3 Rules'!$A$1:$O$34,15)))+(IF(F445="h3",VLOOKUP(F445,'Appendix 3 Rules'!$A$1:$O$34,15)))+(IF(F445="i1",VLOOKUP(F445,'Appendix 3 Rules'!$A$1:$O$34,15)))+(IF(F445="i2",VLOOKUP(F445,'Appendix 3 Rules'!$A$1:$O$34,15)))+(IF(F445="j1",VLOOKUP(F445,'Appendix 3 Rules'!$A$1:$O$34,15)))+(IF(F445="j2",VLOOKUP(F445,'Appendix 3 Rules'!$A$1:$O$34,15)))+(IF(F445="k",VLOOKUP(F445,'Appendix 3 Rules'!$A$1:$O$34,15)))+(IF(F445="l1",VLOOKUP(F445,'Appendix 3 Rules'!$A$1:$O$34,15)))+(IF(F445="l2",VLOOKUP(F445,'Appendix 3 Rules'!$A$1:$O$34,15)))+(IF(F445="m1",VLOOKUP(F445,'Appendix 3 Rules'!$A$1:$O$34,15)))+(IF(F445="m2",VLOOKUP(F445,'Appendix 3 Rules'!$A$1:$O$34,15)))+(IF(F445="m3",VLOOKUP(F445,'Appendix 3 Rules'!$A$1:$O$34,15)))+(IF(F445="n",VLOOKUP(F445,'Appendix 3 Rules'!$A$1:$O$34,15)))+(IF(F445="o",VLOOKUP(F445,'Appendix 3 Rules'!$A$1:$O$34,15)))+(IF(F445="p",VLOOKUP(F445,'Appendix 3 Rules'!$A$1:$O$34,15)))+(IF(F445="q",VLOOKUP(F445,'Appendix 3 Rules'!$A$1:$O$34,15)))+(IF(F445="r",VLOOKUP(F445,'Appendix 3 Rules'!$A$1:$O$34,15)))+(IF(F445="s",VLOOKUP(F445,'Appendix 3 Rules'!$A$1:$O$34,15)))+(IF(F445="t",VLOOKUP(F445,'Appendix 3 Rules'!$A$1:$O$34,15)))+(IF(F445="u",VLOOKUP(F445,'Appendix 3 Rules'!$A$1:$O$34,15))))</f>
        <v/>
      </c>
      <c r="H445" s="61" t="str">
        <f>IF(F445="","",IF(OR(F445="d",F445="e",F445="gc1",F445="gc2",F445="gc3",F445="gr1",F445="gr2",F445="gr3",F445="h1",F445="h2",F445="h3",F445="i1",F445="i2",F445="j1",F445="j2",F445="k",F445="l1",F445="l2",F445="m1",F445="m2",F445="m3",F445="n",F445="o",F445="p",F445="q",F445="r",F445="s",F445="t",F445="u",F445="f"),MIN(G445,VLOOKUP(F445,'Appx 3 (Mass) Rules'!$A$1:$D$150,4,0)),MIN(G445,VLOOKUP(F445,'Appx 3 (Mass) Rules'!$A$1:$D$150,4,0),SUMPRODUCT(IF(I445="",0,INDEX('Appendix 3 Rules'!$B$2:$B$18,MATCH(F445,'Appendix 3 Rules'!$A$2:$A$17))))+(IF(K445="",0,INDEX('Appendix 3 Rules'!$C$2:$C$18,MATCH(F445,'Appendix 3 Rules'!$A$2:$A$17))))+(IF(M445="",0,INDEX('Appendix 3 Rules'!$D$2:$D$18,MATCH(F445,'Appendix 3 Rules'!$A$2:$A$17))))+(IF(O445="",0,INDEX('Appendix 3 Rules'!$E$2:$E$18,MATCH(F445,'Appendix 3 Rules'!$A$2:$A$17))))+(IF(Q445="",0,INDEX('Appendix 3 Rules'!$F$2:$F$18,MATCH(F445,'Appendix 3 Rules'!$A$2:$A$17))))+(IF(S445="",0,INDEX('Appendix 3 Rules'!$G$2:$G$18,MATCH(F445,'Appendix 3 Rules'!$A$2:$A$17))))+(IF(U445="",0,INDEX('Appendix 3 Rules'!$H$2:$H$18,MATCH(F445,'Appendix 3 Rules'!$A$2:$A$17))))+(IF(W445="",0,INDEX('Appendix 3 Rules'!$I$2:$I$18,MATCH(F445,'Appendix 3 Rules'!$A$2:$A$17))))+(IF(Y445="",0,INDEX('Appendix 3 Rules'!$J$2:$J$18,MATCH(F445,'Appendix 3 Rules'!$A$2:$A$17))))+(IF(AA445="",0,INDEX('Appendix 3 Rules'!$K$2:$K$18,MATCH(F445,'Appendix 3 Rules'!$A$2:$A$17))))+(IF(AC445="",0,INDEX('Appendix 3 Rules'!$L$2:$L$18,MATCH(F445,'Appendix 3 Rules'!$A$2:$A$17))))+(IF(AE445="",0,INDEX('Appendix 3 Rules'!$M$2:$M$18,MATCH(F445,'Appendix 3 Rules'!$A$2:$A$17))))+(IF(AG445="",0,INDEX('Appendix 3 Rules'!$N$2:$N$18,MATCH(F445,'Appendix 3 Rules'!$A$2:$A$17))))+(IF(F445="gc1",VLOOKUP(F445,'Appendix 3 Rules'!$A$1:$O$34,15)))+(IF(F445="gc2",VLOOKUP(F445,'Appendix 3 Rules'!$A$1:$O$34,15)))+(IF(F445="gc3",VLOOKUP(F445,'Appendix 3 Rules'!$A$1:$O$34,15)))+(IF(F445="gr1",VLOOKUP(F445,'Appendix 3 Rules'!$A$1:$O$34,15)))+(IF(F445="gr2",VLOOKUP(F445,'Appendix 3 Rules'!$A$1:$O$34,15)))+(IF(F445="gr3",VLOOKUP(F445,'Appendix 3 Rules'!$A$1:$O$34,15)))+(IF(F445="h1",VLOOKUP(F445,'Appendix 3 Rules'!$A$1:$O$34,15)))+(IF(F445="h2",VLOOKUP(F445,'Appendix 3 Rules'!$A$1:$O$34,15)))+(IF(F445="h3",VLOOKUP(F445,'Appendix 3 Rules'!$A$1:$O$34,15)))+(IF(F445="i1",VLOOKUP(F445,'Appendix 3 Rules'!$A$1:$O$34,15)))+(IF(F445="i2",VLOOKUP(F445,'Appendix 3 Rules'!$A$1:$O$34,15)))+(IF(F445="j1",VLOOKUP(F445,'Appendix 3 Rules'!$A$1:$O$34,15)))+(IF(F445="j2",VLOOKUP(F445,'Appendix 3 Rules'!$A$1:$O$34,15)))+(IF(F445="k",VLOOKUP(F445,'Appendix 3 Rules'!$A$1:$O$34,15)))+(IF(F445="l1",VLOOKUP(F445,'Appendix 3 Rules'!$A$1:$O$34,15)))+(IF(F445="l2",VLOOKUP(F445,'Appendix 3 Rules'!$A$1:$O$34,15)))+(IF(F445="m1",VLOOKUP(F445,'Appendix 3 Rules'!$A$1:$O$34,15)))+(IF(F445="m2",VLOOKUP(F445,'Appendix 3 Rules'!$A$1:$O$34,15)))+(IF(F445="m3",VLOOKUP(F445,'Appendix 3 Rules'!$A$1:$O$34,15)))+(IF(F445="n",VLOOKUP(F445,'Appendix 3 Rules'!$A$1:$O$34,15)))+(IF(F445="o",VLOOKUP(F445,'Appendix 3 Rules'!$A$1:$O$34,15)))+(IF(F445="p",VLOOKUP(F445,'Appendix 3 Rules'!$A$1:$O$34,15)))+(IF(F445="q",VLOOKUP(F445,'Appendix 3 Rules'!$A$1:$O$34,15)))+(IF(F445="r",VLOOKUP(F445,'Appendix 3 Rules'!$A$1:$O$34,15)))+(IF(F445="s",VLOOKUP(F445,'Appendix 3 Rules'!$A$1:$O$34,15)))+(IF(F445="t",VLOOKUP(F445,'Appendix 3 Rules'!$A$1:$O$34,15)))+(IF(F445="u",VLOOKUP(F445,'Appendix 3 Rules'!$A$1:$O$34,15))))))</f>
        <v/>
      </c>
      <c r="I445" s="12"/>
      <c r="J445" s="13"/>
      <c r="K445" s="12"/>
      <c r="L445" s="13"/>
      <c r="M445" s="12"/>
      <c r="N445" s="13"/>
      <c r="O445" s="12"/>
      <c r="P445" s="13"/>
      <c r="Q445" s="12"/>
      <c r="R445" s="13"/>
      <c r="S445" s="12"/>
      <c r="T445" s="13"/>
      <c r="U445" s="12"/>
      <c r="V445" s="13"/>
      <c r="W445" s="12"/>
      <c r="X445" s="13"/>
      <c r="Y445" s="12"/>
      <c r="Z445" s="13"/>
      <c r="AA445" s="12"/>
      <c r="AB445" s="13"/>
      <c r="AC445" s="8"/>
      <c r="AD445" s="13"/>
      <c r="AE445" s="8"/>
      <c r="AF445" s="13"/>
      <c r="AG445" s="8"/>
      <c r="AH445" s="13"/>
      <c r="AI445" s="13"/>
      <c r="AJ445" s="13"/>
      <c r="AK445" s="13"/>
      <c r="AL445" s="13"/>
      <c r="AM445" s="13" t="str">
        <f>IF(OR(AE445&lt;&gt;"",AG445&lt;&gt;""),"",IF(AND(F445&lt;&gt;"f",M445&lt;&gt;""),VLOOKUP(F445,'Appendix 3 Rules'!$A$1:$O$34,4,0),""))</f>
        <v/>
      </c>
      <c r="AN445" s="13" t="str">
        <f>IF(Q445="","",VLOOKUP(F445,'Appendix 3 Rules'!$A$1:$N$34,6,FALSE))</f>
        <v/>
      </c>
      <c r="AO445" s="13" t="str">
        <f>IF(AND(F445="f",U445&lt;&gt;""),VLOOKUP(F445,'Appendix 3 Rules'!$A$1:$N$34,8,FALSE),"")</f>
        <v/>
      </c>
    </row>
    <row r="446" spans="1:41" ht="18" customHeight="1" x14ac:dyDescent="0.2">
      <c r="B446" s="70"/>
      <c r="C446" s="9"/>
      <c r="D446" s="10"/>
      <c r="E446" s="9"/>
      <c r="F446" s="8"/>
      <c r="G446" s="20" t="str">
        <f>IF(F446="","",SUMPRODUCT(IF(I446="",0,INDEX('Appendix 3 Rules'!$B$2:$B$18,MATCH(F446,'Appendix 3 Rules'!$A$2:$A$17))))+(IF(K446="",0,INDEX('Appendix 3 Rules'!$C$2:$C$18,MATCH(F446,'Appendix 3 Rules'!$A$2:$A$17))))+(IF(M446="",0,INDEX('Appendix 3 Rules'!$D$2:$D$18,MATCH(F446,'Appendix 3 Rules'!$A$2:$A$17))))+(IF(O446="",0,INDEX('Appendix 3 Rules'!$E$2:$E$18,MATCH(F446,'Appendix 3 Rules'!$A$2:$A$17))))+(IF(Q446="",0,INDEX('Appendix 3 Rules'!$F$2:$F$18,MATCH(F446,'Appendix 3 Rules'!$A$2:$A$17))))+(IF(S446="",0,INDEX('Appendix 3 Rules'!$G$2:$G$18,MATCH(F446,'Appendix 3 Rules'!$A$2:$A$17))))+(IF(U446="",0,INDEX('Appendix 3 Rules'!$H$2:$H$18,MATCH(F446,'Appendix 3 Rules'!$A$2:$A$17))))+(IF(W446="",0,INDEX('Appendix 3 Rules'!$I$2:$I$18,MATCH(F446,'Appendix 3 Rules'!$A$2:$A$17))))+(IF(Y446="",0,INDEX('Appendix 3 Rules'!$J$2:$J$18,MATCH(F446,'Appendix 3 Rules'!$A$2:$A$17))))+(IF(AA446="",0,INDEX('Appendix 3 Rules'!$K$2:$K$18,MATCH(F446,'Appendix 3 Rules'!$A$2:$A$17))))+(IF(AC446="",0,INDEX('Appendix 3 Rules'!$L$2:$L$18,MATCH(F446,'Appendix 3 Rules'!$A$2:$A$17))))+(IF(AE446="",0,INDEX('Appendix 3 Rules'!$M$2:$M$18,MATCH(F446,'Appendix 3 Rules'!$A$2:$A$17))))+(IF(AG446="",0,INDEX('Appendix 3 Rules'!$N$2:$N$18,MATCH(F446,'Appendix 3 Rules'!$A$2:$A$17))))+(IF(F446="gc1",VLOOKUP(F446,'Appendix 3 Rules'!$A$1:$O$34,15)))+(IF(F446="gc2",VLOOKUP(F446,'Appendix 3 Rules'!$A$1:$O$34,15)))+(IF(F446="gc3",VLOOKUP(F446,'Appendix 3 Rules'!$A$1:$O$34,15)))+(IF(F446="gr1",VLOOKUP(F446,'Appendix 3 Rules'!$A$1:$O$34,15)))+(IF(F446="gr2",VLOOKUP(F446,'Appendix 3 Rules'!$A$1:$O$34,15)))+(IF(F446="gr3",VLOOKUP(F446,'Appendix 3 Rules'!$A$1:$O$34,15)))+(IF(F446="h1",VLOOKUP(F446,'Appendix 3 Rules'!$A$1:$O$34,15)))+(IF(F446="h2",VLOOKUP(F446,'Appendix 3 Rules'!$A$1:$O$34,15)))+(IF(F446="h3",VLOOKUP(F446,'Appendix 3 Rules'!$A$1:$O$34,15)))+(IF(F446="i1",VLOOKUP(F446,'Appendix 3 Rules'!$A$1:$O$34,15)))+(IF(F446="i2",VLOOKUP(F446,'Appendix 3 Rules'!$A$1:$O$34,15)))+(IF(F446="j1",VLOOKUP(F446,'Appendix 3 Rules'!$A$1:$O$34,15)))+(IF(F446="j2",VLOOKUP(F446,'Appendix 3 Rules'!$A$1:$O$34,15)))+(IF(F446="k",VLOOKUP(F446,'Appendix 3 Rules'!$A$1:$O$34,15)))+(IF(F446="l1",VLOOKUP(F446,'Appendix 3 Rules'!$A$1:$O$34,15)))+(IF(F446="l2",VLOOKUP(F446,'Appendix 3 Rules'!$A$1:$O$34,15)))+(IF(F446="m1",VLOOKUP(F446,'Appendix 3 Rules'!$A$1:$O$34,15)))+(IF(F446="m2",VLOOKUP(F446,'Appendix 3 Rules'!$A$1:$O$34,15)))+(IF(F446="m3",VLOOKUP(F446,'Appendix 3 Rules'!$A$1:$O$34,15)))+(IF(F446="n",VLOOKUP(F446,'Appendix 3 Rules'!$A$1:$O$34,15)))+(IF(F446="o",VLOOKUP(F446,'Appendix 3 Rules'!$A$1:$O$34,15)))+(IF(F446="p",VLOOKUP(F446,'Appendix 3 Rules'!$A$1:$O$34,15)))+(IF(F446="q",VLOOKUP(F446,'Appendix 3 Rules'!$A$1:$O$34,15)))+(IF(F446="r",VLOOKUP(F446,'Appendix 3 Rules'!$A$1:$O$34,15)))+(IF(F446="s",VLOOKUP(F446,'Appendix 3 Rules'!$A$1:$O$34,15)))+(IF(F446="t",VLOOKUP(F446,'Appendix 3 Rules'!$A$1:$O$34,15)))+(IF(F446="u",VLOOKUP(F446,'Appendix 3 Rules'!$A$1:$O$34,15))))</f>
        <v/>
      </c>
      <c r="H446" s="61" t="str">
        <f>IF(F446="","",IF(OR(F446="d",F446="e",F446="gc1",F446="gc2",F446="gc3",F446="gr1",F446="gr2",F446="gr3",F446="h1",F446="h2",F446="h3",F446="i1",F446="i2",F446="j1",F446="j2",F446="k",F446="l1",F446="l2",F446="m1",F446="m2",F446="m3",F446="n",F446="o",F446="p",F446="q",F446="r",F446="s",F446="t",F446="u",F446="f"),MIN(G446,VLOOKUP(F446,'Appx 3 (Mass) Rules'!$A$1:$D$150,4,0)),MIN(G446,VLOOKUP(F446,'Appx 3 (Mass) Rules'!$A$1:$D$150,4,0),SUMPRODUCT(IF(I446="",0,INDEX('Appendix 3 Rules'!$B$2:$B$18,MATCH(F446,'Appendix 3 Rules'!$A$2:$A$17))))+(IF(K446="",0,INDEX('Appendix 3 Rules'!$C$2:$C$18,MATCH(F446,'Appendix 3 Rules'!$A$2:$A$17))))+(IF(M446="",0,INDEX('Appendix 3 Rules'!$D$2:$D$18,MATCH(F446,'Appendix 3 Rules'!$A$2:$A$17))))+(IF(O446="",0,INDEX('Appendix 3 Rules'!$E$2:$E$18,MATCH(F446,'Appendix 3 Rules'!$A$2:$A$17))))+(IF(Q446="",0,INDEX('Appendix 3 Rules'!$F$2:$F$18,MATCH(F446,'Appendix 3 Rules'!$A$2:$A$17))))+(IF(S446="",0,INDEX('Appendix 3 Rules'!$G$2:$G$18,MATCH(F446,'Appendix 3 Rules'!$A$2:$A$17))))+(IF(U446="",0,INDEX('Appendix 3 Rules'!$H$2:$H$18,MATCH(F446,'Appendix 3 Rules'!$A$2:$A$17))))+(IF(W446="",0,INDEX('Appendix 3 Rules'!$I$2:$I$18,MATCH(F446,'Appendix 3 Rules'!$A$2:$A$17))))+(IF(Y446="",0,INDEX('Appendix 3 Rules'!$J$2:$J$18,MATCH(F446,'Appendix 3 Rules'!$A$2:$A$17))))+(IF(AA446="",0,INDEX('Appendix 3 Rules'!$K$2:$K$18,MATCH(F446,'Appendix 3 Rules'!$A$2:$A$17))))+(IF(AC446="",0,INDEX('Appendix 3 Rules'!$L$2:$L$18,MATCH(F446,'Appendix 3 Rules'!$A$2:$A$17))))+(IF(AE446="",0,INDEX('Appendix 3 Rules'!$M$2:$M$18,MATCH(F446,'Appendix 3 Rules'!$A$2:$A$17))))+(IF(AG446="",0,INDEX('Appendix 3 Rules'!$N$2:$N$18,MATCH(F446,'Appendix 3 Rules'!$A$2:$A$17))))+(IF(F446="gc1",VLOOKUP(F446,'Appendix 3 Rules'!$A$1:$O$34,15)))+(IF(F446="gc2",VLOOKUP(F446,'Appendix 3 Rules'!$A$1:$O$34,15)))+(IF(F446="gc3",VLOOKUP(F446,'Appendix 3 Rules'!$A$1:$O$34,15)))+(IF(F446="gr1",VLOOKUP(F446,'Appendix 3 Rules'!$A$1:$O$34,15)))+(IF(F446="gr2",VLOOKUP(F446,'Appendix 3 Rules'!$A$1:$O$34,15)))+(IF(F446="gr3",VLOOKUP(F446,'Appendix 3 Rules'!$A$1:$O$34,15)))+(IF(F446="h1",VLOOKUP(F446,'Appendix 3 Rules'!$A$1:$O$34,15)))+(IF(F446="h2",VLOOKUP(F446,'Appendix 3 Rules'!$A$1:$O$34,15)))+(IF(F446="h3",VLOOKUP(F446,'Appendix 3 Rules'!$A$1:$O$34,15)))+(IF(F446="i1",VLOOKUP(F446,'Appendix 3 Rules'!$A$1:$O$34,15)))+(IF(F446="i2",VLOOKUP(F446,'Appendix 3 Rules'!$A$1:$O$34,15)))+(IF(F446="j1",VLOOKUP(F446,'Appendix 3 Rules'!$A$1:$O$34,15)))+(IF(F446="j2",VLOOKUP(F446,'Appendix 3 Rules'!$A$1:$O$34,15)))+(IF(F446="k",VLOOKUP(F446,'Appendix 3 Rules'!$A$1:$O$34,15)))+(IF(F446="l1",VLOOKUP(F446,'Appendix 3 Rules'!$A$1:$O$34,15)))+(IF(F446="l2",VLOOKUP(F446,'Appendix 3 Rules'!$A$1:$O$34,15)))+(IF(F446="m1",VLOOKUP(F446,'Appendix 3 Rules'!$A$1:$O$34,15)))+(IF(F446="m2",VLOOKUP(F446,'Appendix 3 Rules'!$A$1:$O$34,15)))+(IF(F446="m3",VLOOKUP(F446,'Appendix 3 Rules'!$A$1:$O$34,15)))+(IF(F446="n",VLOOKUP(F446,'Appendix 3 Rules'!$A$1:$O$34,15)))+(IF(F446="o",VLOOKUP(F446,'Appendix 3 Rules'!$A$1:$O$34,15)))+(IF(F446="p",VLOOKUP(F446,'Appendix 3 Rules'!$A$1:$O$34,15)))+(IF(F446="q",VLOOKUP(F446,'Appendix 3 Rules'!$A$1:$O$34,15)))+(IF(F446="r",VLOOKUP(F446,'Appendix 3 Rules'!$A$1:$O$34,15)))+(IF(F446="s",VLOOKUP(F446,'Appendix 3 Rules'!$A$1:$O$34,15)))+(IF(F446="t",VLOOKUP(F446,'Appendix 3 Rules'!$A$1:$O$34,15)))+(IF(F446="u",VLOOKUP(F446,'Appendix 3 Rules'!$A$1:$O$34,15))))))</f>
        <v/>
      </c>
      <c r="I446" s="12"/>
      <c r="J446" s="13"/>
      <c r="K446" s="12"/>
      <c r="L446" s="13"/>
      <c r="M446" s="12"/>
      <c r="N446" s="13"/>
      <c r="O446" s="12"/>
      <c r="P446" s="13"/>
      <c r="Q446" s="12"/>
      <c r="R446" s="13"/>
      <c r="S446" s="12"/>
      <c r="T446" s="13"/>
      <c r="U446" s="12"/>
      <c r="V446" s="13"/>
      <c r="W446" s="12"/>
      <c r="X446" s="13"/>
      <c r="Y446" s="12"/>
      <c r="Z446" s="13"/>
      <c r="AA446" s="12"/>
      <c r="AB446" s="13"/>
      <c r="AC446" s="8"/>
      <c r="AD446" s="13"/>
      <c r="AE446" s="8"/>
      <c r="AF446" s="13"/>
      <c r="AG446" s="8"/>
      <c r="AH446" s="13"/>
      <c r="AI446" s="13"/>
      <c r="AJ446" s="13"/>
      <c r="AK446" s="13"/>
      <c r="AL446" s="13"/>
      <c r="AM446" s="13" t="str">
        <f>IF(OR(AE446&lt;&gt;"",AG446&lt;&gt;""),"",IF(AND(F446&lt;&gt;"f",M446&lt;&gt;""),VLOOKUP(F446,'Appendix 3 Rules'!$A$1:$O$34,4,0),""))</f>
        <v/>
      </c>
      <c r="AN446" s="13" t="str">
        <f>IF(Q446="","",VLOOKUP(F446,'Appendix 3 Rules'!$A$1:$N$34,6,FALSE))</f>
        <v/>
      </c>
      <c r="AO446" s="13" t="str">
        <f>IF(AND(F446="f",U446&lt;&gt;""),VLOOKUP(F446,'Appendix 3 Rules'!$A$1:$N$34,8,FALSE),"")</f>
        <v/>
      </c>
    </row>
    <row r="447" spans="1:41" ht="18" customHeight="1" x14ac:dyDescent="0.2">
      <c r="B447" s="70"/>
      <c r="C447" s="9"/>
      <c r="D447" s="10"/>
      <c r="E447" s="9"/>
      <c r="F447" s="8"/>
      <c r="G447" s="20" t="str">
        <f>IF(F447="","",SUMPRODUCT(IF(I447="",0,INDEX('Appendix 3 Rules'!$B$2:$B$18,MATCH(F447,'Appendix 3 Rules'!$A$2:$A$17))))+(IF(K447="",0,INDEX('Appendix 3 Rules'!$C$2:$C$18,MATCH(F447,'Appendix 3 Rules'!$A$2:$A$17))))+(IF(M447="",0,INDEX('Appendix 3 Rules'!$D$2:$D$18,MATCH(F447,'Appendix 3 Rules'!$A$2:$A$17))))+(IF(O447="",0,INDEX('Appendix 3 Rules'!$E$2:$E$18,MATCH(F447,'Appendix 3 Rules'!$A$2:$A$17))))+(IF(Q447="",0,INDEX('Appendix 3 Rules'!$F$2:$F$18,MATCH(F447,'Appendix 3 Rules'!$A$2:$A$17))))+(IF(S447="",0,INDEX('Appendix 3 Rules'!$G$2:$G$18,MATCH(F447,'Appendix 3 Rules'!$A$2:$A$17))))+(IF(U447="",0,INDEX('Appendix 3 Rules'!$H$2:$H$18,MATCH(F447,'Appendix 3 Rules'!$A$2:$A$17))))+(IF(W447="",0,INDEX('Appendix 3 Rules'!$I$2:$I$18,MATCH(F447,'Appendix 3 Rules'!$A$2:$A$17))))+(IF(Y447="",0,INDEX('Appendix 3 Rules'!$J$2:$J$18,MATCH(F447,'Appendix 3 Rules'!$A$2:$A$17))))+(IF(AA447="",0,INDEX('Appendix 3 Rules'!$K$2:$K$18,MATCH(F447,'Appendix 3 Rules'!$A$2:$A$17))))+(IF(AC447="",0,INDEX('Appendix 3 Rules'!$L$2:$L$18,MATCH(F447,'Appendix 3 Rules'!$A$2:$A$17))))+(IF(AE447="",0,INDEX('Appendix 3 Rules'!$M$2:$M$18,MATCH(F447,'Appendix 3 Rules'!$A$2:$A$17))))+(IF(AG447="",0,INDEX('Appendix 3 Rules'!$N$2:$N$18,MATCH(F447,'Appendix 3 Rules'!$A$2:$A$17))))+(IF(F447="gc1",VLOOKUP(F447,'Appendix 3 Rules'!$A$1:$O$34,15)))+(IF(F447="gc2",VLOOKUP(F447,'Appendix 3 Rules'!$A$1:$O$34,15)))+(IF(F447="gc3",VLOOKUP(F447,'Appendix 3 Rules'!$A$1:$O$34,15)))+(IF(F447="gr1",VLOOKUP(F447,'Appendix 3 Rules'!$A$1:$O$34,15)))+(IF(F447="gr2",VLOOKUP(F447,'Appendix 3 Rules'!$A$1:$O$34,15)))+(IF(F447="gr3",VLOOKUP(F447,'Appendix 3 Rules'!$A$1:$O$34,15)))+(IF(F447="h1",VLOOKUP(F447,'Appendix 3 Rules'!$A$1:$O$34,15)))+(IF(F447="h2",VLOOKUP(F447,'Appendix 3 Rules'!$A$1:$O$34,15)))+(IF(F447="h3",VLOOKUP(F447,'Appendix 3 Rules'!$A$1:$O$34,15)))+(IF(F447="i1",VLOOKUP(F447,'Appendix 3 Rules'!$A$1:$O$34,15)))+(IF(F447="i2",VLOOKUP(F447,'Appendix 3 Rules'!$A$1:$O$34,15)))+(IF(F447="j1",VLOOKUP(F447,'Appendix 3 Rules'!$A$1:$O$34,15)))+(IF(F447="j2",VLOOKUP(F447,'Appendix 3 Rules'!$A$1:$O$34,15)))+(IF(F447="k",VLOOKUP(F447,'Appendix 3 Rules'!$A$1:$O$34,15)))+(IF(F447="l1",VLOOKUP(F447,'Appendix 3 Rules'!$A$1:$O$34,15)))+(IF(F447="l2",VLOOKUP(F447,'Appendix 3 Rules'!$A$1:$O$34,15)))+(IF(F447="m1",VLOOKUP(F447,'Appendix 3 Rules'!$A$1:$O$34,15)))+(IF(F447="m2",VLOOKUP(F447,'Appendix 3 Rules'!$A$1:$O$34,15)))+(IF(F447="m3",VLOOKUP(F447,'Appendix 3 Rules'!$A$1:$O$34,15)))+(IF(F447="n",VLOOKUP(F447,'Appendix 3 Rules'!$A$1:$O$34,15)))+(IF(F447="o",VLOOKUP(F447,'Appendix 3 Rules'!$A$1:$O$34,15)))+(IF(F447="p",VLOOKUP(F447,'Appendix 3 Rules'!$A$1:$O$34,15)))+(IF(F447="q",VLOOKUP(F447,'Appendix 3 Rules'!$A$1:$O$34,15)))+(IF(F447="r",VLOOKUP(F447,'Appendix 3 Rules'!$A$1:$O$34,15)))+(IF(F447="s",VLOOKUP(F447,'Appendix 3 Rules'!$A$1:$O$34,15)))+(IF(F447="t",VLOOKUP(F447,'Appendix 3 Rules'!$A$1:$O$34,15)))+(IF(F447="u",VLOOKUP(F447,'Appendix 3 Rules'!$A$1:$O$34,15))))</f>
        <v/>
      </c>
      <c r="H447" s="61" t="str">
        <f>IF(F447="","",IF(OR(F447="d",F447="e",F447="gc1",F447="gc2",F447="gc3",F447="gr1",F447="gr2",F447="gr3",F447="h1",F447="h2",F447="h3",F447="i1",F447="i2",F447="j1",F447="j2",F447="k",F447="l1",F447="l2",F447="m1",F447="m2",F447="m3",F447="n",F447="o",F447="p",F447="q",F447="r",F447="s",F447="t",F447="u",F447="f"),MIN(G447,VLOOKUP(F447,'Appx 3 (Mass) Rules'!$A$1:$D$150,4,0)),MIN(G447,VLOOKUP(F447,'Appx 3 (Mass) Rules'!$A$1:$D$150,4,0),SUMPRODUCT(IF(I447="",0,INDEX('Appendix 3 Rules'!$B$2:$B$18,MATCH(F447,'Appendix 3 Rules'!$A$2:$A$17))))+(IF(K447="",0,INDEX('Appendix 3 Rules'!$C$2:$C$18,MATCH(F447,'Appendix 3 Rules'!$A$2:$A$17))))+(IF(M447="",0,INDEX('Appendix 3 Rules'!$D$2:$D$18,MATCH(F447,'Appendix 3 Rules'!$A$2:$A$17))))+(IF(O447="",0,INDEX('Appendix 3 Rules'!$E$2:$E$18,MATCH(F447,'Appendix 3 Rules'!$A$2:$A$17))))+(IF(Q447="",0,INDEX('Appendix 3 Rules'!$F$2:$F$18,MATCH(F447,'Appendix 3 Rules'!$A$2:$A$17))))+(IF(S447="",0,INDEX('Appendix 3 Rules'!$G$2:$G$18,MATCH(F447,'Appendix 3 Rules'!$A$2:$A$17))))+(IF(U447="",0,INDEX('Appendix 3 Rules'!$H$2:$H$18,MATCH(F447,'Appendix 3 Rules'!$A$2:$A$17))))+(IF(W447="",0,INDEX('Appendix 3 Rules'!$I$2:$I$18,MATCH(F447,'Appendix 3 Rules'!$A$2:$A$17))))+(IF(Y447="",0,INDEX('Appendix 3 Rules'!$J$2:$J$18,MATCH(F447,'Appendix 3 Rules'!$A$2:$A$17))))+(IF(AA447="",0,INDEX('Appendix 3 Rules'!$K$2:$K$18,MATCH(F447,'Appendix 3 Rules'!$A$2:$A$17))))+(IF(AC447="",0,INDEX('Appendix 3 Rules'!$L$2:$L$18,MATCH(F447,'Appendix 3 Rules'!$A$2:$A$17))))+(IF(AE447="",0,INDEX('Appendix 3 Rules'!$M$2:$M$18,MATCH(F447,'Appendix 3 Rules'!$A$2:$A$17))))+(IF(AG447="",0,INDEX('Appendix 3 Rules'!$N$2:$N$18,MATCH(F447,'Appendix 3 Rules'!$A$2:$A$17))))+(IF(F447="gc1",VLOOKUP(F447,'Appendix 3 Rules'!$A$1:$O$34,15)))+(IF(F447="gc2",VLOOKUP(F447,'Appendix 3 Rules'!$A$1:$O$34,15)))+(IF(F447="gc3",VLOOKUP(F447,'Appendix 3 Rules'!$A$1:$O$34,15)))+(IF(F447="gr1",VLOOKUP(F447,'Appendix 3 Rules'!$A$1:$O$34,15)))+(IF(F447="gr2",VLOOKUP(F447,'Appendix 3 Rules'!$A$1:$O$34,15)))+(IF(F447="gr3",VLOOKUP(F447,'Appendix 3 Rules'!$A$1:$O$34,15)))+(IF(F447="h1",VLOOKUP(F447,'Appendix 3 Rules'!$A$1:$O$34,15)))+(IF(F447="h2",VLOOKUP(F447,'Appendix 3 Rules'!$A$1:$O$34,15)))+(IF(F447="h3",VLOOKUP(F447,'Appendix 3 Rules'!$A$1:$O$34,15)))+(IF(F447="i1",VLOOKUP(F447,'Appendix 3 Rules'!$A$1:$O$34,15)))+(IF(F447="i2",VLOOKUP(F447,'Appendix 3 Rules'!$A$1:$O$34,15)))+(IF(F447="j1",VLOOKUP(F447,'Appendix 3 Rules'!$A$1:$O$34,15)))+(IF(F447="j2",VLOOKUP(F447,'Appendix 3 Rules'!$A$1:$O$34,15)))+(IF(F447="k",VLOOKUP(F447,'Appendix 3 Rules'!$A$1:$O$34,15)))+(IF(F447="l1",VLOOKUP(F447,'Appendix 3 Rules'!$A$1:$O$34,15)))+(IF(F447="l2",VLOOKUP(F447,'Appendix 3 Rules'!$A$1:$O$34,15)))+(IF(F447="m1",VLOOKUP(F447,'Appendix 3 Rules'!$A$1:$O$34,15)))+(IF(F447="m2",VLOOKUP(F447,'Appendix 3 Rules'!$A$1:$O$34,15)))+(IF(F447="m3",VLOOKUP(F447,'Appendix 3 Rules'!$A$1:$O$34,15)))+(IF(F447="n",VLOOKUP(F447,'Appendix 3 Rules'!$A$1:$O$34,15)))+(IF(F447="o",VLOOKUP(F447,'Appendix 3 Rules'!$A$1:$O$34,15)))+(IF(F447="p",VLOOKUP(F447,'Appendix 3 Rules'!$A$1:$O$34,15)))+(IF(F447="q",VLOOKUP(F447,'Appendix 3 Rules'!$A$1:$O$34,15)))+(IF(F447="r",VLOOKUP(F447,'Appendix 3 Rules'!$A$1:$O$34,15)))+(IF(F447="s",VLOOKUP(F447,'Appendix 3 Rules'!$A$1:$O$34,15)))+(IF(F447="t",VLOOKUP(F447,'Appendix 3 Rules'!$A$1:$O$34,15)))+(IF(F447="u",VLOOKUP(F447,'Appendix 3 Rules'!$A$1:$O$34,15))))))</f>
        <v/>
      </c>
      <c r="I447" s="12"/>
      <c r="J447" s="13"/>
      <c r="K447" s="12"/>
      <c r="L447" s="13"/>
      <c r="M447" s="12"/>
      <c r="N447" s="13"/>
      <c r="O447" s="12"/>
      <c r="P447" s="13"/>
      <c r="Q447" s="12"/>
      <c r="R447" s="13"/>
      <c r="S447" s="12"/>
      <c r="T447" s="13"/>
      <c r="U447" s="12"/>
      <c r="V447" s="13"/>
      <c r="W447" s="12"/>
      <c r="X447" s="13"/>
      <c r="Y447" s="12"/>
      <c r="Z447" s="13"/>
      <c r="AA447" s="12"/>
      <c r="AB447" s="13"/>
      <c r="AC447" s="8"/>
      <c r="AD447" s="13"/>
      <c r="AE447" s="8"/>
      <c r="AF447" s="13"/>
      <c r="AG447" s="8"/>
      <c r="AH447" s="13"/>
      <c r="AI447" s="13"/>
      <c r="AJ447" s="13"/>
      <c r="AK447" s="13"/>
      <c r="AL447" s="13"/>
      <c r="AM447" s="13" t="str">
        <f>IF(OR(AE447&lt;&gt;"",AG447&lt;&gt;""),"",IF(AND(F447&lt;&gt;"f",M447&lt;&gt;""),VLOOKUP(F447,'Appendix 3 Rules'!$A$1:$O$34,4,0),""))</f>
        <v/>
      </c>
      <c r="AN447" s="13" t="str">
        <f>IF(Q447="","",VLOOKUP(F447,'Appendix 3 Rules'!$A$1:$N$34,6,FALSE))</f>
        <v/>
      </c>
      <c r="AO447" s="13" t="str">
        <f>IF(AND(F447="f",U447&lt;&gt;""),VLOOKUP(F447,'Appendix 3 Rules'!$A$1:$N$34,8,FALSE),"")</f>
        <v/>
      </c>
    </row>
    <row r="448" spans="1:41" ht="18" customHeight="1" x14ac:dyDescent="0.2">
      <c r="B448" s="70"/>
      <c r="C448" s="9"/>
      <c r="D448" s="10"/>
      <c r="E448" s="9"/>
      <c r="F448" s="8"/>
      <c r="G448" s="20" t="str">
        <f>IF(F448="","",SUMPRODUCT(IF(I448="",0,INDEX('Appendix 3 Rules'!$B$2:$B$18,MATCH(F448,'Appendix 3 Rules'!$A$2:$A$17))))+(IF(K448="",0,INDEX('Appendix 3 Rules'!$C$2:$C$18,MATCH(F448,'Appendix 3 Rules'!$A$2:$A$17))))+(IF(M448="",0,INDEX('Appendix 3 Rules'!$D$2:$D$18,MATCH(F448,'Appendix 3 Rules'!$A$2:$A$17))))+(IF(O448="",0,INDEX('Appendix 3 Rules'!$E$2:$E$18,MATCH(F448,'Appendix 3 Rules'!$A$2:$A$17))))+(IF(Q448="",0,INDEX('Appendix 3 Rules'!$F$2:$F$18,MATCH(F448,'Appendix 3 Rules'!$A$2:$A$17))))+(IF(S448="",0,INDEX('Appendix 3 Rules'!$G$2:$G$18,MATCH(F448,'Appendix 3 Rules'!$A$2:$A$17))))+(IF(U448="",0,INDEX('Appendix 3 Rules'!$H$2:$H$18,MATCH(F448,'Appendix 3 Rules'!$A$2:$A$17))))+(IF(W448="",0,INDEX('Appendix 3 Rules'!$I$2:$I$18,MATCH(F448,'Appendix 3 Rules'!$A$2:$A$17))))+(IF(Y448="",0,INDEX('Appendix 3 Rules'!$J$2:$J$18,MATCH(F448,'Appendix 3 Rules'!$A$2:$A$17))))+(IF(AA448="",0,INDEX('Appendix 3 Rules'!$K$2:$K$18,MATCH(F448,'Appendix 3 Rules'!$A$2:$A$17))))+(IF(AC448="",0,INDEX('Appendix 3 Rules'!$L$2:$L$18,MATCH(F448,'Appendix 3 Rules'!$A$2:$A$17))))+(IF(AE448="",0,INDEX('Appendix 3 Rules'!$M$2:$M$18,MATCH(F448,'Appendix 3 Rules'!$A$2:$A$17))))+(IF(AG448="",0,INDEX('Appendix 3 Rules'!$N$2:$N$18,MATCH(F448,'Appendix 3 Rules'!$A$2:$A$17))))+(IF(F448="gc1",VLOOKUP(F448,'Appendix 3 Rules'!$A$1:$O$34,15)))+(IF(F448="gc2",VLOOKUP(F448,'Appendix 3 Rules'!$A$1:$O$34,15)))+(IF(F448="gc3",VLOOKUP(F448,'Appendix 3 Rules'!$A$1:$O$34,15)))+(IF(F448="gr1",VLOOKUP(F448,'Appendix 3 Rules'!$A$1:$O$34,15)))+(IF(F448="gr2",VLOOKUP(F448,'Appendix 3 Rules'!$A$1:$O$34,15)))+(IF(F448="gr3",VLOOKUP(F448,'Appendix 3 Rules'!$A$1:$O$34,15)))+(IF(F448="h1",VLOOKUP(F448,'Appendix 3 Rules'!$A$1:$O$34,15)))+(IF(F448="h2",VLOOKUP(F448,'Appendix 3 Rules'!$A$1:$O$34,15)))+(IF(F448="h3",VLOOKUP(F448,'Appendix 3 Rules'!$A$1:$O$34,15)))+(IF(F448="i1",VLOOKUP(F448,'Appendix 3 Rules'!$A$1:$O$34,15)))+(IF(F448="i2",VLOOKUP(F448,'Appendix 3 Rules'!$A$1:$O$34,15)))+(IF(F448="j1",VLOOKUP(F448,'Appendix 3 Rules'!$A$1:$O$34,15)))+(IF(F448="j2",VLOOKUP(F448,'Appendix 3 Rules'!$A$1:$O$34,15)))+(IF(F448="k",VLOOKUP(F448,'Appendix 3 Rules'!$A$1:$O$34,15)))+(IF(F448="l1",VLOOKUP(F448,'Appendix 3 Rules'!$A$1:$O$34,15)))+(IF(F448="l2",VLOOKUP(F448,'Appendix 3 Rules'!$A$1:$O$34,15)))+(IF(F448="m1",VLOOKUP(F448,'Appendix 3 Rules'!$A$1:$O$34,15)))+(IF(F448="m2",VLOOKUP(F448,'Appendix 3 Rules'!$A$1:$O$34,15)))+(IF(F448="m3",VLOOKUP(F448,'Appendix 3 Rules'!$A$1:$O$34,15)))+(IF(F448="n",VLOOKUP(F448,'Appendix 3 Rules'!$A$1:$O$34,15)))+(IF(F448="o",VLOOKUP(F448,'Appendix 3 Rules'!$A$1:$O$34,15)))+(IF(F448="p",VLOOKUP(F448,'Appendix 3 Rules'!$A$1:$O$34,15)))+(IF(F448="q",VLOOKUP(F448,'Appendix 3 Rules'!$A$1:$O$34,15)))+(IF(F448="r",VLOOKUP(F448,'Appendix 3 Rules'!$A$1:$O$34,15)))+(IF(F448="s",VLOOKUP(F448,'Appendix 3 Rules'!$A$1:$O$34,15)))+(IF(F448="t",VLOOKUP(F448,'Appendix 3 Rules'!$A$1:$O$34,15)))+(IF(F448="u",VLOOKUP(F448,'Appendix 3 Rules'!$A$1:$O$34,15))))</f>
        <v/>
      </c>
      <c r="H448" s="61" t="str">
        <f>IF(F448="","",IF(OR(F448="d",F448="e",F448="gc1",F448="gc2",F448="gc3",F448="gr1",F448="gr2",F448="gr3",F448="h1",F448="h2",F448="h3",F448="i1",F448="i2",F448="j1",F448="j2",F448="k",F448="l1",F448="l2",F448="m1",F448="m2",F448="m3",F448="n",F448="o",F448="p",F448="q",F448="r",F448="s",F448="t",F448="u",F448="f"),MIN(G448,VLOOKUP(F448,'Appx 3 (Mass) Rules'!$A$1:$D$150,4,0)),MIN(G448,VLOOKUP(F448,'Appx 3 (Mass) Rules'!$A$1:$D$150,4,0),SUMPRODUCT(IF(I448="",0,INDEX('Appendix 3 Rules'!$B$2:$B$18,MATCH(F448,'Appendix 3 Rules'!$A$2:$A$17))))+(IF(K448="",0,INDEX('Appendix 3 Rules'!$C$2:$C$18,MATCH(F448,'Appendix 3 Rules'!$A$2:$A$17))))+(IF(M448="",0,INDEX('Appendix 3 Rules'!$D$2:$D$18,MATCH(F448,'Appendix 3 Rules'!$A$2:$A$17))))+(IF(O448="",0,INDEX('Appendix 3 Rules'!$E$2:$E$18,MATCH(F448,'Appendix 3 Rules'!$A$2:$A$17))))+(IF(Q448="",0,INDEX('Appendix 3 Rules'!$F$2:$F$18,MATCH(F448,'Appendix 3 Rules'!$A$2:$A$17))))+(IF(S448="",0,INDEX('Appendix 3 Rules'!$G$2:$G$18,MATCH(F448,'Appendix 3 Rules'!$A$2:$A$17))))+(IF(U448="",0,INDEX('Appendix 3 Rules'!$H$2:$H$18,MATCH(F448,'Appendix 3 Rules'!$A$2:$A$17))))+(IF(W448="",0,INDEX('Appendix 3 Rules'!$I$2:$I$18,MATCH(F448,'Appendix 3 Rules'!$A$2:$A$17))))+(IF(Y448="",0,INDEX('Appendix 3 Rules'!$J$2:$J$18,MATCH(F448,'Appendix 3 Rules'!$A$2:$A$17))))+(IF(AA448="",0,INDEX('Appendix 3 Rules'!$K$2:$K$18,MATCH(F448,'Appendix 3 Rules'!$A$2:$A$17))))+(IF(AC448="",0,INDEX('Appendix 3 Rules'!$L$2:$L$18,MATCH(F448,'Appendix 3 Rules'!$A$2:$A$17))))+(IF(AE448="",0,INDEX('Appendix 3 Rules'!$M$2:$M$18,MATCH(F448,'Appendix 3 Rules'!$A$2:$A$17))))+(IF(AG448="",0,INDEX('Appendix 3 Rules'!$N$2:$N$18,MATCH(F448,'Appendix 3 Rules'!$A$2:$A$17))))+(IF(F448="gc1",VLOOKUP(F448,'Appendix 3 Rules'!$A$1:$O$34,15)))+(IF(F448="gc2",VLOOKUP(F448,'Appendix 3 Rules'!$A$1:$O$34,15)))+(IF(F448="gc3",VLOOKUP(F448,'Appendix 3 Rules'!$A$1:$O$34,15)))+(IF(F448="gr1",VLOOKUP(F448,'Appendix 3 Rules'!$A$1:$O$34,15)))+(IF(F448="gr2",VLOOKUP(F448,'Appendix 3 Rules'!$A$1:$O$34,15)))+(IF(F448="gr3",VLOOKUP(F448,'Appendix 3 Rules'!$A$1:$O$34,15)))+(IF(F448="h1",VLOOKUP(F448,'Appendix 3 Rules'!$A$1:$O$34,15)))+(IF(F448="h2",VLOOKUP(F448,'Appendix 3 Rules'!$A$1:$O$34,15)))+(IF(F448="h3",VLOOKUP(F448,'Appendix 3 Rules'!$A$1:$O$34,15)))+(IF(F448="i1",VLOOKUP(F448,'Appendix 3 Rules'!$A$1:$O$34,15)))+(IF(F448="i2",VLOOKUP(F448,'Appendix 3 Rules'!$A$1:$O$34,15)))+(IF(F448="j1",VLOOKUP(F448,'Appendix 3 Rules'!$A$1:$O$34,15)))+(IF(F448="j2",VLOOKUP(F448,'Appendix 3 Rules'!$A$1:$O$34,15)))+(IF(F448="k",VLOOKUP(F448,'Appendix 3 Rules'!$A$1:$O$34,15)))+(IF(F448="l1",VLOOKUP(F448,'Appendix 3 Rules'!$A$1:$O$34,15)))+(IF(F448="l2",VLOOKUP(F448,'Appendix 3 Rules'!$A$1:$O$34,15)))+(IF(F448="m1",VLOOKUP(F448,'Appendix 3 Rules'!$A$1:$O$34,15)))+(IF(F448="m2",VLOOKUP(F448,'Appendix 3 Rules'!$A$1:$O$34,15)))+(IF(F448="m3",VLOOKUP(F448,'Appendix 3 Rules'!$A$1:$O$34,15)))+(IF(F448="n",VLOOKUP(F448,'Appendix 3 Rules'!$A$1:$O$34,15)))+(IF(F448="o",VLOOKUP(F448,'Appendix 3 Rules'!$A$1:$O$34,15)))+(IF(F448="p",VLOOKUP(F448,'Appendix 3 Rules'!$A$1:$O$34,15)))+(IF(F448="q",VLOOKUP(F448,'Appendix 3 Rules'!$A$1:$O$34,15)))+(IF(F448="r",VLOOKUP(F448,'Appendix 3 Rules'!$A$1:$O$34,15)))+(IF(F448="s",VLOOKUP(F448,'Appendix 3 Rules'!$A$1:$O$34,15)))+(IF(F448="t",VLOOKUP(F448,'Appendix 3 Rules'!$A$1:$O$34,15)))+(IF(F448="u",VLOOKUP(F448,'Appendix 3 Rules'!$A$1:$O$34,15))))))</f>
        <v/>
      </c>
      <c r="I448" s="12"/>
      <c r="J448" s="13"/>
      <c r="K448" s="12"/>
      <c r="L448" s="13"/>
      <c r="M448" s="12"/>
      <c r="N448" s="13"/>
      <c r="O448" s="12"/>
      <c r="P448" s="13"/>
      <c r="Q448" s="12"/>
      <c r="R448" s="13"/>
      <c r="S448" s="12"/>
      <c r="T448" s="13"/>
      <c r="U448" s="12"/>
      <c r="V448" s="13"/>
      <c r="W448" s="12"/>
      <c r="X448" s="13"/>
      <c r="Y448" s="12"/>
      <c r="Z448" s="13"/>
      <c r="AA448" s="12"/>
      <c r="AB448" s="13"/>
      <c r="AC448" s="8"/>
      <c r="AD448" s="13"/>
      <c r="AE448" s="8"/>
      <c r="AF448" s="13"/>
      <c r="AG448" s="8"/>
      <c r="AH448" s="13"/>
      <c r="AI448" s="13"/>
      <c r="AJ448" s="13"/>
      <c r="AK448" s="13"/>
      <c r="AL448" s="13"/>
      <c r="AM448" s="13" t="str">
        <f>IF(OR(AE448&lt;&gt;"",AG448&lt;&gt;""),"",IF(AND(F448&lt;&gt;"f",M448&lt;&gt;""),VLOOKUP(F448,'Appendix 3 Rules'!$A$1:$O$34,4,0),""))</f>
        <v/>
      </c>
      <c r="AN448" s="13" t="str">
        <f>IF(Q448="","",VLOOKUP(F448,'Appendix 3 Rules'!$A$1:$N$34,6,FALSE))</f>
        <v/>
      </c>
      <c r="AO448" s="13" t="str">
        <f>IF(AND(F448="f",U448&lt;&gt;""),VLOOKUP(F448,'Appendix 3 Rules'!$A$1:$N$34,8,FALSE),"")</f>
        <v/>
      </c>
    </row>
    <row r="449" spans="1:41" ht="18" customHeight="1" x14ac:dyDescent="0.2">
      <c r="B449" s="70"/>
      <c r="C449" s="9"/>
      <c r="D449" s="10"/>
      <c r="E449" s="9"/>
      <c r="F449" s="8"/>
      <c r="G449" s="20" t="str">
        <f>IF(F449="","",SUMPRODUCT(IF(I449="",0,INDEX('Appendix 3 Rules'!$B$2:$B$18,MATCH(F449,'Appendix 3 Rules'!$A$2:$A$17))))+(IF(K449="",0,INDEX('Appendix 3 Rules'!$C$2:$C$18,MATCH(F449,'Appendix 3 Rules'!$A$2:$A$17))))+(IF(M449="",0,INDEX('Appendix 3 Rules'!$D$2:$D$18,MATCH(F449,'Appendix 3 Rules'!$A$2:$A$17))))+(IF(O449="",0,INDEX('Appendix 3 Rules'!$E$2:$E$18,MATCH(F449,'Appendix 3 Rules'!$A$2:$A$17))))+(IF(Q449="",0,INDEX('Appendix 3 Rules'!$F$2:$F$18,MATCH(F449,'Appendix 3 Rules'!$A$2:$A$17))))+(IF(S449="",0,INDEX('Appendix 3 Rules'!$G$2:$G$18,MATCH(F449,'Appendix 3 Rules'!$A$2:$A$17))))+(IF(U449="",0,INDEX('Appendix 3 Rules'!$H$2:$H$18,MATCH(F449,'Appendix 3 Rules'!$A$2:$A$17))))+(IF(W449="",0,INDEX('Appendix 3 Rules'!$I$2:$I$18,MATCH(F449,'Appendix 3 Rules'!$A$2:$A$17))))+(IF(Y449="",0,INDEX('Appendix 3 Rules'!$J$2:$J$18,MATCH(F449,'Appendix 3 Rules'!$A$2:$A$17))))+(IF(AA449="",0,INDEX('Appendix 3 Rules'!$K$2:$K$18,MATCH(F449,'Appendix 3 Rules'!$A$2:$A$17))))+(IF(AC449="",0,INDEX('Appendix 3 Rules'!$L$2:$L$18,MATCH(F449,'Appendix 3 Rules'!$A$2:$A$17))))+(IF(AE449="",0,INDEX('Appendix 3 Rules'!$M$2:$M$18,MATCH(F449,'Appendix 3 Rules'!$A$2:$A$17))))+(IF(AG449="",0,INDEX('Appendix 3 Rules'!$N$2:$N$18,MATCH(F449,'Appendix 3 Rules'!$A$2:$A$17))))+(IF(F449="gc1",VLOOKUP(F449,'Appendix 3 Rules'!$A$1:$O$34,15)))+(IF(F449="gc2",VLOOKUP(F449,'Appendix 3 Rules'!$A$1:$O$34,15)))+(IF(F449="gc3",VLOOKUP(F449,'Appendix 3 Rules'!$A$1:$O$34,15)))+(IF(F449="gr1",VLOOKUP(F449,'Appendix 3 Rules'!$A$1:$O$34,15)))+(IF(F449="gr2",VLOOKUP(F449,'Appendix 3 Rules'!$A$1:$O$34,15)))+(IF(F449="gr3",VLOOKUP(F449,'Appendix 3 Rules'!$A$1:$O$34,15)))+(IF(F449="h1",VLOOKUP(F449,'Appendix 3 Rules'!$A$1:$O$34,15)))+(IF(F449="h2",VLOOKUP(F449,'Appendix 3 Rules'!$A$1:$O$34,15)))+(IF(F449="h3",VLOOKUP(F449,'Appendix 3 Rules'!$A$1:$O$34,15)))+(IF(F449="i1",VLOOKUP(F449,'Appendix 3 Rules'!$A$1:$O$34,15)))+(IF(F449="i2",VLOOKUP(F449,'Appendix 3 Rules'!$A$1:$O$34,15)))+(IF(F449="j1",VLOOKUP(F449,'Appendix 3 Rules'!$A$1:$O$34,15)))+(IF(F449="j2",VLOOKUP(F449,'Appendix 3 Rules'!$A$1:$O$34,15)))+(IF(F449="k",VLOOKUP(F449,'Appendix 3 Rules'!$A$1:$O$34,15)))+(IF(F449="l1",VLOOKUP(F449,'Appendix 3 Rules'!$A$1:$O$34,15)))+(IF(F449="l2",VLOOKUP(F449,'Appendix 3 Rules'!$A$1:$O$34,15)))+(IF(F449="m1",VLOOKUP(F449,'Appendix 3 Rules'!$A$1:$O$34,15)))+(IF(F449="m2",VLOOKUP(F449,'Appendix 3 Rules'!$A$1:$O$34,15)))+(IF(F449="m3",VLOOKUP(F449,'Appendix 3 Rules'!$A$1:$O$34,15)))+(IF(F449="n",VLOOKUP(F449,'Appendix 3 Rules'!$A$1:$O$34,15)))+(IF(F449="o",VLOOKUP(F449,'Appendix 3 Rules'!$A$1:$O$34,15)))+(IF(F449="p",VLOOKUP(F449,'Appendix 3 Rules'!$A$1:$O$34,15)))+(IF(F449="q",VLOOKUP(F449,'Appendix 3 Rules'!$A$1:$O$34,15)))+(IF(F449="r",VLOOKUP(F449,'Appendix 3 Rules'!$A$1:$O$34,15)))+(IF(F449="s",VLOOKUP(F449,'Appendix 3 Rules'!$A$1:$O$34,15)))+(IF(F449="t",VLOOKUP(F449,'Appendix 3 Rules'!$A$1:$O$34,15)))+(IF(F449="u",VLOOKUP(F449,'Appendix 3 Rules'!$A$1:$O$34,15))))</f>
        <v/>
      </c>
      <c r="H449" s="61" t="str">
        <f>IF(F449="","",IF(OR(F449="d",F449="e",F449="gc1",F449="gc2",F449="gc3",F449="gr1",F449="gr2",F449="gr3",F449="h1",F449="h2",F449="h3",F449="i1",F449="i2",F449="j1",F449="j2",F449="k",F449="l1",F449="l2",F449="m1",F449="m2",F449="m3",F449="n",F449="o",F449="p",F449="q",F449="r",F449="s",F449="t",F449="u",F449="f"),MIN(G449,VLOOKUP(F449,'Appx 3 (Mass) Rules'!$A$1:$D$150,4,0)),MIN(G449,VLOOKUP(F449,'Appx 3 (Mass) Rules'!$A$1:$D$150,4,0),SUMPRODUCT(IF(I449="",0,INDEX('Appendix 3 Rules'!$B$2:$B$18,MATCH(F449,'Appendix 3 Rules'!$A$2:$A$17))))+(IF(K449="",0,INDEX('Appendix 3 Rules'!$C$2:$C$18,MATCH(F449,'Appendix 3 Rules'!$A$2:$A$17))))+(IF(M449="",0,INDEX('Appendix 3 Rules'!$D$2:$D$18,MATCH(F449,'Appendix 3 Rules'!$A$2:$A$17))))+(IF(O449="",0,INDEX('Appendix 3 Rules'!$E$2:$E$18,MATCH(F449,'Appendix 3 Rules'!$A$2:$A$17))))+(IF(Q449="",0,INDEX('Appendix 3 Rules'!$F$2:$F$18,MATCH(F449,'Appendix 3 Rules'!$A$2:$A$17))))+(IF(S449="",0,INDEX('Appendix 3 Rules'!$G$2:$G$18,MATCH(F449,'Appendix 3 Rules'!$A$2:$A$17))))+(IF(U449="",0,INDEX('Appendix 3 Rules'!$H$2:$H$18,MATCH(F449,'Appendix 3 Rules'!$A$2:$A$17))))+(IF(W449="",0,INDEX('Appendix 3 Rules'!$I$2:$I$18,MATCH(F449,'Appendix 3 Rules'!$A$2:$A$17))))+(IF(Y449="",0,INDEX('Appendix 3 Rules'!$J$2:$J$18,MATCH(F449,'Appendix 3 Rules'!$A$2:$A$17))))+(IF(AA449="",0,INDEX('Appendix 3 Rules'!$K$2:$K$18,MATCH(F449,'Appendix 3 Rules'!$A$2:$A$17))))+(IF(AC449="",0,INDEX('Appendix 3 Rules'!$L$2:$L$18,MATCH(F449,'Appendix 3 Rules'!$A$2:$A$17))))+(IF(AE449="",0,INDEX('Appendix 3 Rules'!$M$2:$M$18,MATCH(F449,'Appendix 3 Rules'!$A$2:$A$17))))+(IF(AG449="",0,INDEX('Appendix 3 Rules'!$N$2:$N$18,MATCH(F449,'Appendix 3 Rules'!$A$2:$A$17))))+(IF(F449="gc1",VLOOKUP(F449,'Appendix 3 Rules'!$A$1:$O$34,15)))+(IF(F449="gc2",VLOOKUP(F449,'Appendix 3 Rules'!$A$1:$O$34,15)))+(IF(F449="gc3",VLOOKUP(F449,'Appendix 3 Rules'!$A$1:$O$34,15)))+(IF(F449="gr1",VLOOKUP(F449,'Appendix 3 Rules'!$A$1:$O$34,15)))+(IF(F449="gr2",VLOOKUP(F449,'Appendix 3 Rules'!$A$1:$O$34,15)))+(IF(F449="gr3",VLOOKUP(F449,'Appendix 3 Rules'!$A$1:$O$34,15)))+(IF(F449="h1",VLOOKUP(F449,'Appendix 3 Rules'!$A$1:$O$34,15)))+(IF(F449="h2",VLOOKUP(F449,'Appendix 3 Rules'!$A$1:$O$34,15)))+(IF(F449="h3",VLOOKUP(F449,'Appendix 3 Rules'!$A$1:$O$34,15)))+(IF(F449="i1",VLOOKUP(F449,'Appendix 3 Rules'!$A$1:$O$34,15)))+(IF(F449="i2",VLOOKUP(F449,'Appendix 3 Rules'!$A$1:$O$34,15)))+(IF(F449="j1",VLOOKUP(F449,'Appendix 3 Rules'!$A$1:$O$34,15)))+(IF(F449="j2",VLOOKUP(F449,'Appendix 3 Rules'!$A$1:$O$34,15)))+(IF(F449="k",VLOOKUP(F449,'Appendix 3 Rules'!$A$1:$O$34,15)))+(IF(F449="l1",VLOOKUP(F449,'Appendix 3 Rules'!$A$1:$O$34,15)))+(IF(F449="l2",VLOOKUP(F449,'Appendix 3 Rules'!$A$1:$O$34,15)))+(IF(F449="m1",VLOOKUP(F449,'Appendix 3 Rules'!$A$1:$O$34,15)))+(IF(F449="m2",VLOOKUP(F449,'Appendix 3 Rules'!$A$1:$O$34,15)))+(IF(F449="m3",VLOOKUP(F449,'Appendix 3 Rules'!$A$1:$O$34,15)))+(IF(F449="n",VLOOKUP(F449,'Appendix 3 Rules'!$A$1:$O$34,15)))+(IF(F449="o",VLOOKUP(F449,'Appendix 3 Rules'!$A$1:$O$34,15)))+(IF(F449="p",VLOOKUP(F449,'Appendix 3 Rules'!$A$1:$O$34,15)))+(IF(F449="q",VLOOKUP(F449,'Appendix 3 Rules'!$A$1:$O$34,15)))+(IF(F449="r",VLOOKUP(F449,'Appendix 3 Rules'!$A$1:$O$34,15)))+(IF(F449="s",VLOOKUP(F449,'Appendix 3 Rules'!$A$1:$O$34,15)))+(IF(F449="t",VLOOKUP(F449,'Appendix 3 Rules'!$A$1:$O$34,15)))+(IF(F449="u",VLOOKUP(F449,'Appendix 3 Rules'!$A$1:$O$34,15))))))</f>
        <v/>
      </c>
      <c r="I449" s="12"/>
      <c r="J449" s="13"/>
      <c r="K449" s="12"/>
      <c r="L449" s="13"/>
      <c r="M449" s="12"/>
      <c r="N449" s="13"/>
      <c r="O449" s="12"/>
      <c r="P449" s="13"/>
      <c r="Q449" s="12"/>
      <c r="R449" s="13"/>
      <c r="S449" s="12"/>
      <c r="T449" s="13"/>
      <c r="U449" s="12"/>
      <c r="V449" s="13"/>
      <c r="W449" s="12"/>
      <c r="X449" s="13"/>
      <c r="Y449" s="12"/>
      <c r="Z449" s="13"/>
      <c r="AA449" s="12"/>
      <c r="AB449" s="13"/>
      <c r="AC449" s="8"/>
      <c r="AD449" s="13"/>
      <c r="AE449" s="8"/>
      <c r="AF449" s="13"/>
      <c r="AG449" s="8"/>
      <c r="AH449" s="13"/>
      <c r="AI449" s="13"/>
      <c r="AJ449" s="13"/>
      <c r="AK449" s="13"/>
      <c r="AL449" s="13"/>
      <c r="AM449" s="13" t="str">
        <f>IF(OR(AE449&lt;&gt;"",AG449&lt;&gt;""),"",IF(AND(F449&lt;&gt;"f",M449&lt;&gt;""),VLOOKUP(F449,'Appendix 3 Rules'!$A$1:$O$34,4,0),""))</f>
        <v/>
      </c>
      <c r="AN449" s="13" t="str">
        <f>IF(Q449="","",VLOOKUP(F449,'Appendix 3 Rules'!$A$1:$N$34,6,FALSE))</f>
        <v/>
      </c>
      <c r="AO449" s="13" t="str">
        <f>IF(AND(F449="f",U449&lt;&gt;""),VLOOKUP(F449,'Appendix 3 Rules'!$A$1:$N$34,8,FALSE),"")</f>
        <v/>
      </c>
    </row>
    <row r="450" spans="1:41" ht="18" customHeight="1" x14ac:dyDescent="0.2">
      <c r="B450" s="70"/>
      <c r="C450" s="9"/>
      <c r="D450" s="10"/>
      <c r="E450" s="9"/>
      <c r="F450" s="8"/>
      <c r="G450" s="20" t="str">
        <f>IF(F450="","",SUMPRODUCT(IF(I450="",0,INDEX('Appendix 3 Rules'!$B$2:$B$18,MATCH(F450,'Appendix 3 Rules'!$A$2:$A$17))))+(IF(K450="",0,INDEX('Appendix 3 Rules'!$C$2:$C$18,MATCH(F450,'Appendix 3 Rules'!$A$2:$A$17))))+(IF(M450="",0,INDEX('Appendix 3 Rules'!$D$2:$D$18,MATCH(F450,'Appendix 3 Rules'!$A$2:$A$17))))+(IF(O450="",0,INDEX('Appendix 3 Rules'!$E$2:$E$18,MATCH(F450,'Appendix 3 Rules'!$A$2:$A$17))))+(IF(Q450="",0,INDEX('Appendix 3 Rules'!$F$2:$F$18,MATCH(F450,'Appendix 3 Rules'!$A$2:$A$17))))+(IF(S450="",0,INDEX('Appendix 3 Rules'!$G$2:$G$18,MATCH(F450,'Appendix 3 Rules'!$A$2:$A$17))))+(IF(U450="",0,INDEX('Appendix 3 Rules'!$H$2:$H$18,MATCH(F450,'Appendix 3 Rules'!$A$2:$A$17))))+(IF(W450="",0,INDEX('Appendix 3 Rules'!$I$2:$I$18,MATCH(F450,'Appendix 3 Rules'!$A$2:$A$17))))+(IF(Y450="",0,INDEX('Appendix 3 Rules'!$J$2:$J$18,MATCH(F450,'Appendix 3 Rules'!$A$2:$A$17))))+(IF(AA450="",0,INDEX('Appendix 3 Rules'!$K$2:$K$18,MATCH(F450,'Appendix 3 Rules'!$A$2:$A$17))))+(IF(AC450="",0,INDEX('Appendix 3 Rules'!$L$2:$L$18,MATCH(F450,'Appendix 3 Rules'!$A$2:$A$17))))+(IF(AE450="",0,INDEX('Appendix 3 Rules'!$M$2:$M$18,MATCH(F450,'Appendix 3 Rules'!$A$2:$A$17))))+(IF(AG450="",0,INDEX('Appendix 3 Rules'!$N$2:$N$18,MATCH(F450,'Appendix 3 Rules'!$A$2:$A$17))))+(IF(F450="gc1",VLOOKUP(F450,'Appendix 3 Rules'!$A$1:$O$34,15)))+(IF(F450="gc2",VLOOKUP(F450,'Appendix 3 Rules'!$A$1:$O$34,15)))+(IF(F450="gc3",VLOOKUP(F450,'Appendix 3 Rules'!$A$1:$O$34,15)))+(IF(F450="gr1",VLOOKUP(F450,'Appendix 3 Rules'!$A$1:$O$34,15)))+(IF(F450="gr2",VLOOKUP(F450,'Appendix 3 Rules'!$A$1:$O$34,15)))+(IF(F450="gr3",VLOOKUP(F450,'Appendix 3 Rules'!$A$1:$O$34,15)))+(IF(F450="h1",VLOOKUP(F450,'Appendix 3 Rules'!$A$1:$O$34,15)))+(IF(F450="h2",VLOOKUP(F450,'Appendix 3 Rules'!$A$1:$O$34,15)))+(IF(F450="h3",VLOOKUP(F450,'Appendix 3 Rules'!$A$1:$O$34,15)))+(IF(F450="i1",VLOOKUP(F450,'Appendix 3 Rules'!$A$1:$O$34,15)))+(IF(F450="i2",VLOOKUP(F450,'Appendix 3 Rules'!$A$1:$O$34,15)))+(IF(F450="j1",VLOOKUP(F450,'Appendix 3 Rules'!$A$1:$O$34,15)))+(IF(F450="j2",VLOOKUP(F450,'Appendix 3 Rules'!$A$1:$O$34,15)))+(IF(F450="k",VLOOKUP(F450,'Appendix 3 Rules'!$A$1:$O$34,15)))+(IF(F450="l1",VLOOKUP(F450,'Appendix 3 Rules'!$A$1:$O$34,15)))+(IF(F450="l2",VLOOKUP(F450,'Appendix 3 Rules'!$A$1:$O$34,15)))+(IF(F450="m1",VLOOKUP(F450,'Appendix 3 Rules'!$A$1:$O$34,15)))+(IF(F450="m2",VLOOKUP(F450,'Appendix 3 Rules'!$A$1:$O$34,15)))+(IF(F450="m3",VLOOKUP(F450,'Appendix 3 Rules'!$A$1:$O$34,15)))+(IF(F450="n",VLOOKUP(F450,'Appendix 3 Rules'!$A$1:$O$34,15)))+(IF(F450="o",VLOOKUP(F450,'Appendix 3 Rules'!$A$1:$O$34,15)))+(IF(F450="p",VLOOKUP(F450,'Appendix 3 Rules'!$A$1:$O$34,15)))+(IF(F450="q",VLOOKUP(F450,'Appendix 3 Rules'!$A$1:$O$34,15)))+(IF(F450="r",VLOOKUP(F450,'Appendix 3 Rules'!$A$1:$O$34,15)))+(IF(F450="s",VLOOKUP(F450,'Appendix 3 Rules'!$A$1:$O$34,15)))+(IF(F450="t",VLOOKUP(F450,'Appendix 3 Rules'!$A$1:$O$34,15)))+(IF(F450="u",VLOOKUP(F450,'Appendix 3 Rules'!$A$1:$O$34,15))))</f>
        <v/>
      </c>
      <c r="H450" s="61" t="str">
        <f>IF(F450="","",IF(OR(F450="d",F450="e",F450="gc1",F450="gc2",F450="gc3",F450="gr1",F450="gr2",F450="gr3",F450="h1",F450="h2",F450="h3",F450="i1",F450="i2",F450="j1",F450="j2",F450="k",F450="l1",F450="l2",F450="m1",F450="m2",F450="m3",F450="n",F450="o",F450="p",F450="q",F450="r",F450="s",F450="t",F450="u",F450="f"),MIN(G450,VLOOKUP(F450,'Appx 3 (Mass) Rules'!$A$1:$D$150,4,0)),MIN(G450,VLOOKUP(F450,'Appx 3 (Mass) Rules'!$A$1:$D$150,4,0),SUMPRODUCT(IF(I450="",0,INDEX('Appendix 3 Rules'!$B$2:$B$18,MATCH(F450,'Appendix 3 Rules'!$A$2:$A$17))))+(IF(K450="",0,INDEX('Appendix 3 Rules'!$C$2:$C$18,MATCH(F450,'Appendix 3 Rules'!$A$2:$A$17))))+(IF(M450="",0,INDEX('Appendix 3 Rules'!$D$2:$D$18,MATCH(F450,'Appendix 3 Rules'!$A$2:$A$17))))+(IF(O450="",0,INDEX('Appendix 3 Rules'!$E$2:$E$18,MATCH(F450,'Appendix 3 Rules'!$A$2:$A$17))))+(IF(Q450="",0,INDEX('Appendix 3 Rules'!$F$2:$F$18,MATCH(F450,'Appendix 3 Rules'!$A$2:$A$17))))+(IF(S450="",0,INDEX('Appendix 3 Rules'!$G$2:$G$18,MATCH(F450,'Appendix 3 Rules'!$A$2:$A$17))))+(IF(U450="",0,INDEX('Appendix 3 Rules'!$H$2:$H$18,MATCH(F450,'Appendix 3 Rules'!$A$2:$A$17))))+(IF(W450="",0,INDEX('Appendix 3 Rules'!$I$2:$I$18,MATCH(F450,'Appendix 3 Rules'!$A$2:$A$17))))+(IF(Y450="",0,INDEX('Appendix 3 Rules'!$J$2:$J$18,MATCH(F450,'Appendix 3 Rules'!$A$2:$A$17))))+(IF(AA450="",0,INDEX('Appendix 3 Rules'!$K$2:$K$18,MATCH(F450,'Appendix 3 Rules'!$A$2:$A$17))))+(IF(AC450="",0,INDEX('Appendix 3 Rules'!$L$2:$L$18,MATCH(F450,'Appendix 3 Rules'!$A$2:$A$17))))+(IF(AE450="",0,INDEX('Appendix 3 Rules'!$M$2:$M$18,MATCH(F450,'Appendix 3 Rules'!$A$2:$A$17))))+(IF(AG450="",0,INDEX('Appendix 3 Rules'!$N$2:$N$18,MATCH(F450,'Appendix 3 Rules'!$A$2:$A$17))))+(IF(F450="gc1",VLOOKUP(F450,'Appendix 3 Rules'!$A$1:$O$34,15)))+(IF(F450="gc2",VLOOKUP(F450,'Appendix 3 Rules'!$A$1:$O$34,15)))+(IF(F450="gc3",VLOOKUP(F450,'Appendix 3 Rules'!$A$1:$O$34,15)))+(IF(F450="gr1",VLOOKUP(F450,'Appendix 3 Rules'!$A$1:$O$34,15)))+(IF(F450="gr2",VLOOKUP(F450,'Appendix 3 Rules'!$A$1:$O$34,15)))+(IF(F450="gr3",VLOOKUP(F450,'Appendix 3 Rules'!$A$1:$O$34,15)))+(IF(F450="h1",VLOOKUP(F450,'Appendix 3 Rules'!$A$1:$O$34,15)))+(IF(F450="h2",VLOOKUP(F450,'Appendix 3 Rules'!$A$1:$O$34,15)))+(IF(F450="h3",VLOOKUP(F450,'Appendix 3 Rules'!$A$1:$O$34,15)))+(IF(F450="i1",VLOOKUP(F450,'Appendix 3 Rules'!$A$1:$O$34,15)))+(IF(F450="i2",VLOOKUP(F450,'Appendix 3 Rules'!$A$1:$O$34,15)))+(IF(F450="j1",VLOOKUP(F450,'Appendix 3 Rules'!$A$1:$O$34,15)))+(IF(F450="j2",VLOOKUP(F450,'Appendix 3 Rules'!$A$1:$O$34,15)))+(IF(F450="k",VLOOKUP(F450,'Appendix 3 Rules'!$A$1:$O$34,15)))+(IF(F450="l1",VLOOKUP(F450,'Appendix 3 Rules'!$A$1:$O$34,15)))+(IF(F450="l2",VLOOKUP(F450,'Appendix 3 Rules'!$A$1:$O$34,15)))+(IF(F450="m1",VLOOKUP(F450,'Appendix 3 Rules'!$A$1:$O$34,15)))+(IF(F450="m2",VLOOKUP(F450,'Appendix 3 Rules'!$A$1:$O$34,15)))+(IF(F450="m3",VLOOKUP(F450,'Appendix 3 Rules'!$A$1:$O$34,15)))+(IF(F450="n",VLOOKUP(F450,'Appendix 3 Rules'!$A$1:$O$34,15)))+(IF(F450="o",VLOOKUP(F450,'Appendix 3 Rules'!$A$1:$O$34,15)))+(IF(F450="p",VLOOKUP(F450,'Appendix 3 Rules'!$A$1:$O$34,15)))+(IF(F450="q",VLOOKUP(F450,'Appendix 3 Rules'!$A$1:$O$34,15)))+(IF(F450="r",VLOOKUP(F450,'Appendix 3 Rules'!$A$1:$O$34,15)))+(IF(F450="s",VLOOKUP(F450,'Appendix 3 Rules'!$A$1:$O$34,15)))+(IF(F450="t",VLOOKUP(F450,'Appendix 3 Rules'!$A$1:$O$34,15)))+(IF(F450="u",VLOOKUP(F450,'Appendix 3 Rules'!$A$1:$O$34,15))))))</f>
        <v/>
      </c>
      <c r="I450" s="12"/>
      <c r="J450" s="13"/>
      <c r="K450" s="12"/>
      <c r="L450" s="13"/>
      <c r="M450" s="12"/>
      <c r="N450" s="13"/>
      <c r="O450" s="12"/>
      <c r="P450" s="13"/>
      <c r="Q450" s="12"/>
      <c r="R450" s="13"/>
      <c r="S450" s="12"/>
      <c r="T450" s="13"/>
      <c r="U450" s="12"/>
      <c r="V450" s="13"/>
      <c r="W450" s="12"/>
      <c r="X450" s="13"/>
      <c r="Y450" s="12"/>
      <c r="Z450" s="13"/>
      <c r="AA450" s="12"/>
      <c r="AB450" s="13"/>
      <c r="AC450" s="8"/>
      <c r="AD450" s="13"/>
      <c r="AE450" s="8"/>
      <c r="AF450" s="13"/>
      <c r="AG450" s="8"/>
      <c r="AH450" s="13"/>
      <c r="AI450" s="13"/>
      <c r="AJ450" s="13"/>
      <c r="AK450" s="13"/>
      <c r="AL450" s="13"/>
      <c r="AM450" s="13" t="str">
        <f>IF(OR(AE450&lt;&gt;"",AG450&lt;&gt;""),"",IF(AND(F450&lt;&gt;"f",M450&lt;&gt;""),VLOOKUP(F450,'Appendix 3 Rules'!$A$1:$O$34,4,0),""))</f>
        <v/>
      </c>
      <c r="AN450" s="13" t="str">
        <f>IF(Q450="","",VLOOKUP(F450,'Appendix 3 Rules'!$A$1:$N$34,6,FALSE))</f>
        <v/>
      </c>
      <c r="AO450" s="13" t="str">
        <f>IF(AND(F450="f",U450&lt;&gt;""),VLOOKUP(F450,'Appendix 3 Rules'!$A$1:$N$34,8,FALSE),"")</f>
        <v/>
      </c>
    </row>
    <row r="451" spans="1:41" ht="18" customHeight="1" x14ac:dyDescent="0.2">
      <c r="B451" s="70"/>
      <c r="C451" s="9"/>
      <c r="D451" s="10"/>
      <c r="E451" s="9"/>
      <c r="F451" s="8"/>
      <c r="G451" s="20" t="str">
        <f>IF(F451="","",SUMPRODUCT(IF(I451="",0,INDEX('Appendix 3 Rules'!$B$2:$B$18,MATCH(F451,'Appendix 3 Rules'!$A$2:$A$17))))+(IF(K451="",0,INDEX('Appendix 3 Rules'!$C$2:$C$18,MATCH(F451,'Appendix 3 Rules'!$A$2:$A$17))))+(IF(M451="",0,INDEX('Appendix 3 Rules'!$D$2:$D$18,MATCH(F451,'Appendix 3 Rules'!$A$2:$A$17))))+(IF(O451="",0,INDEX('Appendix 3 Rules'!$E$2:$E$18,MATCH(F451,'Appendix 3 Rules'!$A$2:$A$17))))+(IF(Q451="",0,INDEX('Appendix 3 Rules'!$F$2:$F$18,MATCH(F451,'Appendix 3 Rules'!$A$2:$A$17))))+(IF(S451="",0,INDEX('Appendix 3 Rules'!$G$2:$G$18,MATCH(F451,'Appendix 3 Rules'!$A$2:$A$17))))+(IF(U451="",0,INDEX('Appendix 3 Rules'!$H$2:$H$18,MATCH(F451,'Appendix 3 Rules'!$A$2:$A$17))))+(IF(W451="",0,INDEX('Appendix 3 Rules'!$I$2:$I$18,MATCH(F451,'Appendix 3 Rules'!$A$2:$A$17))))+(IF(Y451="",0,INDEX('Appendix 3 Rules'!$J$2:$J$18,MATCH(F451,'Appendix 3 Rules'!$A$2:$A$17))))+(IF(AA451="",0,INDEX('Appendix 3 Rules'!$K$2:$K$18,MATCH(F451,'Appendix 3 Rules'!$A$2:$A$17))))+(IF(AC451="",0,INDEX('Appendix 3 Rules'!$L$2:$L$18,MATCH(F451,'Appendix 3 Rules'!$A$2:$A$17))))+(IF(AE451="",0,INDEX('Appendix 3 Rules'!$M$2:$M$18,MATCH(F451,'Appendix 3 Rules'!$A$2:$A$17))))+(IF(AG451="",0,INDEX('Appendix 3 Rules'!$N$2:$N$18,MATCH(F451,'Appendix 3 Rules'!$A$2:$A$17))))+(IF(F451="gc1",VLOOKUP(F451,'Appendix 3 Rules'!$A$1:$O$34,15)))+(IF(F451="gc2",VLOOKUP(F451,'Appendix 3 Rules'!$A$1:$O$34,15)))+(IF(F451="gc3",VLOOKUP(F451,'Appendix 3 Rules'!$A$1:$O$34,15)))+(IF(F451="gr1",VLOOKUP(F451,'Appendix 3 Rules'!$A$1:$O$34,15)))+(IF(F451="gr2",VLOOKUP(F451,'Appendix 3 Rules'!$A$1:$O$34,15)))+(IF(F451="gr3",VLOOKUP(F451,'Appendix 3 Rules'!$A$1:$O$34,15)))+(IF(F451="h1",VLOOKUP(F451,'Appendix 3 Rules'!$A$1:$O$34,15)))+(IF(F451="h2",VLOOKUP(F451,'Appendix 3 Rules'!$A$1:$O$34,15)))+(IF(F451="h3",VLOOKUP(F451,'Appendix 3 Rules'!$A$1:$O$34,15)))+(IF(F451="i1",VLOOKUP(F451,'Appendix 3 Rules'!$A$1:$O$34,15)))+(IF(F451="i2",VLOOKUP(F451,'Appendix 3 Rules'!$A$1:$O$34,15)))+(IF(F451="j1",VLOOKUP(F451,'Appendix 3 Rules'!$A$1:$O$34,15)))+(IF(F451="j2",VLOOKUP(F451,'Appendix 3 Rules'!$A$1:$O$34,15)))+(IF(F451="k",VLOOKUP(F451,'Appendix 3 Rules'!$A$1:$O$34,15)))+(IF(F451="l1",VLOOKUP(F451,'Appendix 3 Rules'!$A$1:$O$34,15)))+(IF(F451="l2",VLOOKUP(F451,'Appendix 3 Rules'!$A$1:$O$34,15)))+(IF(F451="m1",VLOOKUP(F451,'Appendix 3 Rules'!$A$1:$O$34,15)))+(IF(F451="m2",VLOOKUP(F451,'Appendix 3 Rules'!$A$1:$O$34,15)))+(IF(F451="m3",VLOOKUP(F451,'Appendix 3 Rules'!$A$1:$O$34,15)))+(IF(F451="n",VLOOKUP(F451,'Appendix 3 Rules'!$A$1:$O$34,15)))+(IF(F451="o",VLOOKUP(F451,'Appendix 3 Rules'!$A$1:$O$34,15)))+(IF(F451="p",VLOOKUP(F451,'Appendix 3 Rules'!$A$1:$O$34,15)))+(IF(F451="q",VLOOKUP(F451,'Appendix 3 Rules'!$A$1:$O$34,15)))+(IF(F451="r",VLOOKUP(F451,'Appendix 3 Rules'!$A$1:$O$34,15)))+(IF(F451="s",VLOOKUP(F451,'Appendix 3 Rules'!$A$1:$O$34,15)))+(IF(F451="t",VLOOKUP(F451,'Appendix 3 Rules'!$A$1:$O$34,15)))+(IF(F451="u",VLOOKUP(F451,'Appendix 3 Rules'!$A$1:$O$34,15))))</f>
        <v/>
      </c>
      <c r="H451" s="61" t="str">
        <f>IF(F451="","",IF(OR(F451="d",F451="e",F451="gc1",F451="gc2",F451="gc3",F451="gr1",F451="gr2",F451="gr3",F451="h1",F451="h2",F451="h3",F451="i1",F451="i2",F451="j1",F451="j2",F451="k",F451="l1",F451="l2",F451="m1",F451="m2",F451="m3",F451="n",F451="o",F451="p",F451="q",F451="r",F451="s",F451="t",F451="u",F451="f"),MIN(G451,VLOOKUP(F451,'Appx 3 (Mass) Rules'!$A$1:$D$150,4,0)),MIN(G451,VLOOKUP(F451,'Appx 3 (Mass) Rules'!$A$1:$D$150,4,0),SUMPRODUCT(IF(I451="",0,INDEX('Appendix 3 Rules'!$B$2:$B$18,MATCH(F451,'Appendix 3 Rules'!$A$2:$A$17))))+(IF(K451="",0,INDEX('Appendix 3 Rules'!$C$2:$C$18,MATCH(F451,'Appendix 3 Rules'!$A$2:$A$17))))+(IF(M451="",0,INDEX('Appendix 3 Rules'!$D$2:$D$18,MATCH(F451,'Appendix 3 Rules'!$A$2:$A$17))))+(IF(O451="",0,INDEX('Appendix 3 Rules'!$E$2:$E$18,MATCH(F451,'Appendix 3 Rules'!$A$2:$A$17))))+(IF(Q451="",0,INDEX('Appendix 3 Rules'!$F$2:$F$18,MATCH(F451,'Appendix 3 Rules'!$A$2:$A$17))))+(IF(S451="",0,INDEX('Appendix 3 Rules'!$G$2:$G$18,MATCH(F451,'Appendix 3 Rules'!$A$2:$A$17))))+(IF(U451="",0,INDEX('Appendix 3 Rules'!$H$2:$H$18,MATCH(F451,'Appendix 3 Rules'!$A$2:$A$17))))+(IF(W451="",0,INDEX('Appendix 3 Rules'!$I$2:$I$18,MATCH(F451,'Appendix 3 Rules'!$A$2:$A$17))))+(IF(Y451="",0,INDEX('Appendix 3 Rules'!$J$2:$J$18,MATCH(F451,'Appendix 3 Rules'!$A$2:$A$17))))+(IF(AA451="",0,INDEX('Appendix 3 Rules'!$K$2:$K$18,MATCH(F451,'Appendix 3 Rules'!$A$2:$A$17))))+(IF(AC451="",0,INDEX('Appendix 3 Rules'!$L$2:$L$18,MATCH(F451,'Appendix 3 Rules'!$A$2:$A$17))))+(IF(AE451="",0,INDEX('Appendix 3 Rules'!$M$2:$M$18,MATCH(F451,'Appendix 3 Rules'!$A$2:$A$17))))+(IF(AG451="",0,INDEX('Appendix 3 Rules'!$N$2:$N$18,MATCH(F451,'Appendix 3 Rules'!$A$2:$A$17))))+(IF(F451="gc1",VLOOKUP(F451,'Appendix 3 Rules'!$A$1:$O$34,15)))+(IF(F451="gc2",VLOOKUP(F451,'Appendix 3 Rules'!$A$1:$O$34,15)))+(IF(F451="gc3",VLOOKUP(F451,'Appendix 3 Rules'!$A$1:$O$34,15)))+(IF(F451="gr1",VLOOKUP(F451,'Appendix 3 Rules'!$A$1:$O$34,15)))+(IF(F451="gr2",VLOOKUP(F451,'Appendix 3 Rules'!$A$1:$O$34,15)))+(IF(F451="gr3",VLOOKUP(F451,'Appendix 3 Rules'!$A$1:$O$34,15)))+(IF(F451="h1",VLOOKUP(F451,'Appendix 3 Rules'!$A$1:$O$34,15)))+(IF(F451="h2",VLOOKUP(F451,'Appendix 3 Rules'!$A$1:$O$34,15)))+(IF(F451="h3",VLOOKUP(F451,'Appendix 3 Rules'!$A$1:$O$34,15)))+(IF(F451="i1",VLOOKUP(F451,'Appendix 3 Rules'!$A$1:$O$34,15)))+(IF(F451="i2",VLOOKUP(F451,'Appendix 3 Rules'!$A$1:$O$34,15)))+(IF(F451="j1",VLOOKUP(F451,'Appendix 3 Rules'!$A$1:$O$34,15)))+(IF(F451="j2",VLOOKUP(F451,'Appendix 3 Rules'!$A$1:$O$34,15)))+(IF(F451="k",VLOOKUP(F451,'Appendix 3 Rules'!$A$1:$O$34,15)))+(IF(F451="l1",VLOOKUP(F451,'Appendix 3 Rules'!$A$1:$O$34,15)))+(IF(F451="l2",VLOOKUP(F451,'Appendix 3 Rules'!$A$1:$O$34,15)))+(IF(F451="m1",VLOOKUP(F451,'Appendix 3 Rules'!$A$1:$O$34,15)))+(IF(F451="m2",VLOOKUP(F451,'Appendix 3 Rules'!$A$1:$O$34,15)))+(IF(F451="m3",VLOOKUP(F451,'Appendix 3 Rules'!$A$1:$O$34,15)))+(IF(F451="n",VLOOKUP(F451,'Appendix 3 Rules'!$A$1:$O$34,15)))+(IF(F451="o",VLOOKUP(F451,'Appendix 3 Rules'!$A$1:$O$34,15)))+(IF(F451="p",VLOOKUP(F451,'Appendix 3 Rules'!$A$1:$O$34,15)))+(IF(F451="q",VLOOKUP(F451,'Appendix 3 Rules'!$A$1:$O$34,15)))+(IF(F451="r",VLOOKUP(F451,'Appendix 3 Rules'!$A$1:$O$34,15)))+(IF(F451="s",VLOOKUP(F451,'Appendix 3 Rules'!$A$1:$O$34,15)))+(IF(F451="t",VLOOKUP(F451,'Appendix 3 Rules'!$A$1:$O$34,15)))+(IF(F451="u",VLOOKUP(F451,'Appendix 3 Rules'!$A$1:$O$34,15))))))</f>
        <v/>
      </c>
      <c r="I451" s="12"/>
      <c r="J451" s="13"/>
      <c r="K451" s="12"/>
      <c r="L451" s="13"/>
      <c r="M451" s="12"/>
      <c r="N451" s="13"/>
      <c r="O451" s="12"/>
      <c r="P451" s="13"/>
      <c r="Q451" s="12"/>
      <c r="R451" s="13"/>
      <c r="S451" s="12"/>
      <c r="T451" s="13"/>
      <c r="U451" s="12"/>
      <c r="V451" s="13"/>
      <c r="W451" s="12"/>
      <c r="X451" s="13"/>
      <c r="Y451" s="12"/>
      <c r="Z451" s="13"/>
      <c r="AA451" s="12"/>
      <c r="AB451" s="13"/>
      <c r="AC451" s="8"/>
      <c r="AD451" s="13"/>
      <c r="AE451" s="8"/>
      <c r="AF451" s="13"/>
      <c r="AG451" s="8"/>
      <c r="AH451" s="13"/>
      <c r="AI451" s="13"/>
      <c r="AJ451" s="13"/>
      <c r="AK451" s="13"/>
      <c r="AL451" s="13"/>
      <c r="AM451" s="13" t="str">
        <f>IF(OR(AE451&lt;&gt;"",AG451&lt;&gt;""),"",IF(AND(F451&lt;&gt;"f",M451&lt;&gt;""),VLOOKUP(F451,'Appendix 3 Rules'!$A$1:$O$34,4,0),""))</f>
        <v/>
      </c>
      <c r="AN451" s="13" t="str">
        <f>IF(Q451="","",VLOOKUP(F451,'Appendix 3 Rules'!$A$1:$N$34,6,FALSE))</f>
        <v/>
      </c>
      <c r="AO451" s="13" t="str">
        <f>IF(AND(F451="f",U451&lt;&gt;""),VLOOKUP(F451,'Appendix 3 Rules'!$A$1:$N$34,8,FALSE),"")</f>
        <v/>
      </c>
    </row>
    <row r="452" spans="1:41" ht="18" customHeight="1" x14ac:dyDescent="0.2">
      <c r="B452" s="70"/>
      <c r="C452" s="9"/>
      <c r="D452" s="10"/>
      <c r="E452" s="9"/>
      <c r="F452" s="8"/>
      <c r="G452" s="20" t="str">
        <f>IF(F452="","",SUMPRODUCT(IF(I452="",0,INDEX('Appendix 3 Rules'!$B$2:$B$18,MATCH(F452,'Appendix 3 Rules'!$A$2:$A$17))))+(IF(K452="",0,INDEX('Appendix 3 Rules'!$C$2:$C$18,MATCH(F452,'Appendix 3 Rules'!$A$2:$A$17))))+(IF(M452="",0,INDEX('Appendix 3 Rules'!$D$2:$D$18,MATCH(F452,'Appendix 3 Rules'!$A$2:$A$17))))+(IF(O452="",0,INDEX('Appendix 3 Rules'!$E$2:$E$18,MATCH(F452,'Appendix 3 Rules'!$A$2:$A$17))))+(IF(Q452="",0,INDEX('Appendix 3 Rules'!$F$2:$F$18,MATCH(F452,'Appendix 3 Rules'!$A$2:$A$17))))+(IF(S452="",0,INDEX('Appendix 3 Rules'!$G$2:$G$18,MATCH(F452,'Appendix 3 Rules'!$A$2:$A$17))))+(IF(U452="",0,INDEX('Appendix 3 Rules'!$H$2:$H$18,MATCH(F452,'Appendix 3 Rules'!$A$2:$A$17))))+(IF(W452="",0,INDEX('Appendix 3 Rules'!$I$2:$I$18,MATCH(F452,'Appendix 3 Rules'!$A$2:$A$17))))+(IF(Y452="",0,INDEX('Appendix 3 Rules'!$J$2:$J$18,MATCH(F452,'Appendix 3 Rules'!$A$2:$A$17))))+(IF(AA452="",0,INDEX('Appendix 3 Rules'!$K$2:$K$18,MATCH(F452,'Appendix 3 Rules'!$A$2:$A$17))))+(IF(AC452="",0,INDEX('Appendix 3 Rules'!$L$2:$L$18,MATCH(F452,'Appendix 3 Rules'!$A$2:$A$17))))+(IF(AE452="",0,INDEX('Appendix 3 Rules'!$M$2:$M$18,MATCH(F452,'Appendix 3 Rules'!$A$2:$A$17))))+(IF(AG452="",0,INDEX('Appendix 3 Rules'!$N$2:$N$18,MATCH(F452,'Appendix 3 Rules'!$A$2:$A$17))))+(IF(F452="gc1",VLOOKUP(F452,'Appendix 3 Rules'!$A$1:$O$34,15)))+(IF(F452="gc2",VLOOKUP(F452,'Appendix 3 Rules'!$A$1:$O$34,15)))+(IF(F452="gc3",VLOOKUP(F452,'Appendix 3 Rules'!$A$1:$O$34,15)))+(IF(F452="gr1",VLOOKUP(F452,'Appendix 3 Rules'!$A$1:$O$34,15)))+(IF(F452="gr2",VLOOKUP(F452,'Appendix 3 Rules'!$A$1:$O$34,15)))+(IF(F452="gr3",VLOOKUP(F452,'Appendix 3 Rules'!$A$1:$O$34,15)))+(IF(F452="h1",VLOOKUP(F452,'Appendix 3 Rules'!$A$1:$O$34,15)))+(IF(F452="h2",VLOOKUP(F452,'Appendix 3 Rules'!$A$1:$O$34,15)))+(IF(F452="h3",VLOOKUP(F452,'Appendix 3 Rules'!$A$1:$O$34,15)))+(IF(F452="i1",VLOOKUP(F452,'Appendix 3 Rules'!$A$1:$O$34,15)))+(IF(F452="i2",VLOOKUP(F452,'Appendix 3 Rules'!$A$1:$O$34,15)))+(IF(F452="j1",VLOOKUP(F452,'Appendix 3 Rules'!$A$1:$O$34,15)))+(IF(F452="j2",VLOOKUP(F452,'Appendix 3 Rules'!$A$1:$O$34,15)))+(IF(F452="k",VLOOKUP(F452,'Appendix 3 Rules'!$A$1:$O$34,15)))+(IF(F452="l1",VLOOKUP(F452,'Appendix 3 Rules'!$A$1:$O$34,15)))+(IF(F452="l2",VLOOKUP(F452,'Appendix 3 Rules'!$A$1:$O$34,15)))+(IF(F452="m1",VLOOKUP(F452,'Appendix 3 Rules'!$A$1:$O$34,15)))+(IF(F452="m2",VLOOKUP(F452,'Appendix 3 Rules'!$A$1:$O$34,15)))+(IF(F452="m3",VLOOKUP(F452,'Appendix 3 Rules'!$A$1:$O$34,15)))+(IF(F452="n",VLOOKUP(F452,'Appendix 3 Rules'!$A$1:$O$34,15)))+(IF(F452="o",VLOOKUP(F452,'Appendix 3 Rules'!$A$1:$O$34,15)))+(IF(F452="p",VLOOKUP(F452,'Appendix 3 Rules'!$A$1:$O$34,15)))+(IF(F452="q",VLOOKUP(F452,'Appendix 3 Rules'!$A$1:$O$34,15)))+(IF(F452="r",VLOOKUP(F452,'Appendix 3 Rules'!$A$1:$O$34,15)))+(IF(F452="s",VLOOKUP(F452,'Appendix 3 Rules'!$A$1:$O$34,15)))+(IF(F452="t",VLOOKUP(F452,'Appendix 3 Rules'!$A$1:$O$34,15)))+(IF(F452="u",VLOOKUP(F452,'Appendix 3 Rules'!$A$1:$O$34,15))))</f>
        <v/>
      </c>
      <c r="H452" s="61" t="str">
        <f>IF(F452="","",IF(OR(F452="d",F452="e",F452="gc1",F452="gc2",F452="gc3",F452="gr1",F452="gr2",F452="gr3",F452="h1",F452="h2",F452="h3",F452="i1",F452="i2",F452="j1",F452="j2",F452="k",F452="l1",F452="l2",F452="m1",F452="m2",F452="m3",F452="n",F452="o",F452="p",F452="q",F452="r",F452="s",F452="t",F452="u",F452="f"),MIN(G452,VLOOKUP(F452,'Appx 3 (Mass) Rules'!$A$1:$D$150,4,0)),MIN(G452,VLOOKUP(F452,'Appx 3 (Mass) Rules'!$A$1:$D$150,4,0),SUMPRODUCT(IF(I452="",0,INDEX('Appendix 3 Rules'!$B$2:$B$18,MATCH(F452,'Appendix 3 Rules'!$A$2:$A$17))))+(IF(K452="",0,INDEX('Appendix 3 Rules'!$C$2:$C$18,MATCH(F452,'Appendix 3 Rules'!$A$2:$A$17))))+(IF(M452="",0,INDEX('Appendix 3 Rules'!$D$2:$D$18,MATCH(F452,'Appendix 3 Rules'!$A$2:$A$17))))+(IF(O452="",0,INDEX('Appendix 3 Rules'!$E$2:$E$18,MATCH(F452,'Appendix 3 Rules'!$A$2:$A$17))))+(IF(Q452="",0,INDEX('Appendix 3 Rules'!$F$2:$F$18,MATCH(F452,'Appendix 3 Rules'!$A$2:$A$17))))+(IF(S452="",0,INDEX('Appendix 3 Rules'!$G$2:$G$18,MATCH(F452,'Appendix 3 Rules'!$A$2:$A$17))))+(IF(U452="",0,INDEX('Appendix 3 Rules'!$H$2:$H$18,MATCH(F452,'Appendix 3 Rules'!$A$2:$A$17))))+(IF(W452="",0,INDEX('Appendix 3 Rules'!$I$2:$I$18,MATCH(F452,'Appendix 3 Rules'!$A$2:$A$17))))+(IF(Y452="",0,INDEX('Appendix 3 Rules'!$J$2:$J$18,MATCH(F452,'Appendix 3 Rules'!$A$2:$A$17))))+(IF(AA452="",0,INDEX('Appendix 3 Rules'!$K$2:$K$18,MATCH(F452,'Appendix 3 Rules'!$A$2:$A$17))))+(IF(AC452="",0,INDEX('Appendix 3 Rules'!$L$2:$L$18,MATCH(F452,'Appendix 3 Rules'!$A$2:$A$17))))+(IF(AE452="",0,INDEX('Appendix 3 Rules'!$M$2:$M$18,MATCH(F452,'Appendix 3 Rules'!$A$2:$A$17))))+(IF(AG452="",0,INDEX('Appendix 3 Rules'!$N$2:$N$18,MATCH(F452,'Appendix 3 Rules'!$A$2:$A$17))))+(IF(F452="gc1",VLOOKUP(F452,'Appendix 3 Rules'!$A$1:$O$34,15)))+(IF(F452="gc2",VLOOKUP(F452,'Appendix 3 Rules'!$A$1:$O$34,15)))+(IF(F452="gc3",VLOOKUP(F452,'Appendix 3 Rules'!$A$1:$O$34,15)))+(IF(F452="gr1",VLOOKUP(F452,'Appendix 3 Rules'!$A$1:$O$34,15)))+(IF(F452="gr2",VLOOKUP(F452,'Appendix 3 Rules'!$A$1:$O$34,15)))+(IF(F452="gr3",VLOOKUP(F452,'Appendix 3 Rules'!$A$1:$O$34,15)))+(IF(F452="h1",VLOOKUP(F452,'Appendix 3 Rules'!$A$1:$O$34,15)))+(IF(F452="h2",VLOOKUP(F452,'Appendix 3 Rules'!$A$1:$O$34,15)))+(IF(F452="h3",VLOOKUP(F452,'Appendix 3 Rules'!$A$1:$O$34,15)))+(IF(F452="i1",VLOOKUP(F452,'Appendix 3 Rules'!$A$1:$O$34,15)))+(IF(F452="i2",VLOOKUP(F452,'Appendix 3 Rules'!$A$1:$O$34,15)))+(IF(F452="j1",VLOOKUP(F452,'Appendix 3 Rules'!$A$1:$O$34,15)))+(IF(F452="j2",VLOOKUP(F452,'Appendix 3 Rules'!$A$1:$O$34,15)))+(IF(F452="k",VLOOKUP(F452,'Appendix 3 Rules'!$A$1:$O$34,15)))+(IF(F452="l1",VLOOKUP(F452,'Appendix 3 Rules'!$A$1:$O$34,15)))+(IF(F452="l2",VLOOKUP(F452,'Appendix 3 Rules'!$A$1:$O$34,15)))+(IF(F452="m1",VLOOKUP(F452,'Appendix 3 Rules'!$A$1:$O$34,15)))+(IF(F452="m2",VLOOKUP(F452,'Appendix 3 Rules'!$A$1:$O$34,15)))+(IF(F452="m3",VLOOKUP(F452,'Appendix 3 Rules'!$A$1:$O$34,15)))+(IF(F452="n",VLOOKUP(F452,'Appendix 3 Rules'!$A$1:$O$34,15)))+(IF(F452="o",VLOOKUP(F452,'Appendix 3 Rules'!$A$1:$O$34,15)))+(IF(F452="p",VLOOKUP(F452,'Appendix 3 Rules'!$A$1:$O$34,15)))+(IF(F452="q",VLOOKUP(F452,'Appendix 3 Rules'!$A$1:$O$34,15)))+(IF(F452="r",VLOOKUP(F452,'Appendix 3 Rules'!$A$1:$O$34,15)))+(IF(F452="s",VLOOKUP(F452,'Appendix 3 Rules'!$A$1:$O$34,15)))+(IF(F452="t",VLOOKUP(F452,'Appendix 3 Rules'!$A$1:$O$34,15)))+(IF(F452="u",VLOOKUP(F452,'Appendix 3 Rules'!$A$1:$O$34,15))))))</f>
        <v/>
      </c>
      <c r="I452" s="12"/>
      <c r="J452" s="13"/>
      <c r="K452" s="12"/>
      <c r="L452" s="13"/>
      <c r="M452" s="12"/>
      <c r="N452" s="13"/>
      <c r="O452" s="12"/>
      <c r="P452" s="13"/>
      <c r="Q452" s="12"/>
      <c r="R452" s="13"/>
      <c r="S452" s="12"/>
      <c r="T452" s="13"/>
      <c r="U452" s="12"/>
      <c r="V452" s="13"/>
      <c r="W452" s="12"/>
      <c r="X452" s="13"/>
      <c r="Y452" s="12"/>
      <c r="Z452" s="13"/>
      <c r="AA452" s="12"/>
      <c r="AB452" s="13"/>
      <c r="AC452" s="8"/>
      <c r="AD452" s="13"/>
      <c r="AE452" s="8"/>
      <c r="AF452" s="13"/>
      <c r="AG452" s="8"/>
      <c r="AH452" s="13"/>
      <c r="AI452" s="13"/>
      <c r="AJ452" s="13"/>
      <c r="AK452" s="13"/>
      <c r="AL452" s="13"/>
      <c r="AM452" s="13" t="str">
        <f>IF(OR(AE452&lt;&gt;"",AG452&lt;&gt;""),"",IF(AND(F452&lt;&gt;"f",M452&lt;&gt;""),VLOOKUP(F452,'Appendix 3 Rules'!$A$1:$O$34,4,0),""))</f>
        <v/>
      </c>
      <c r="AN452" s="13" t="str">
        <f>IF(Q452="","",VLOOKUP(F452,'Appendix 3 Rules'!$A$1:$N$34,6,FALSE))</f>
        <v/>
      </c>
      <c r="AO452" s="13" t="str">
        <f>IF(AND(F452="f",U452&lt;&gt;""),VLOOKUP(F452,'Appendix 3 Rules'!$A$1:$N$34,8,FALSE),"")</f>
        <v/>
      </c>
    </row>
    <row r="453" spans="1:41" ht="18" customHeight="1" x14ac:dyDescent="0.2">
      <c r="B453" s="70"/>
      <c r="C453" s="9"/>
      <c r="D453" s="10"/>
      <c r="E453" s="9"/>
      <c r="F453" s="8"/>
      <c r="G453" s="20" t="str">
        <f>IF(F453="","",SUMPRODUCT(IF(I453="",0,INDEX('Appendix 3 Rules'!$B$2:$B$18,MATCH(F453,'Appendix 3 Rules'!$A$2:$A$17))))+(IF(K453="",0,INDEX('Appendix 3 Rules'!$C$2:$C$18,MATCH(F453,'Appendix 3 Rules'!$A$2:$A$17))))+(IF(M453="",0,INDEX('Appendix 3 Rules'!$D$2:$D$18,MATCH(F453,'Appendix 3 Rules'!$A$2:$A$17))))+(IF(O453="",0,INDEX('Appendix 3 Rules'!$E$2:$E$18,MATCH(F453,'Appendix 3 Rules'!$A$2:$A$17))))+(IF(Q453="",0,INDEX('Appendix 3 Rules'!$F$2:$F$18,MATCH(F453,'Appendix 3 Rules'!$A$2:$A$17))))+(IF(S453="",0,INDEX('Appendix 3 Rules'!$G$2:$G$18,MATCH(F453,'Appendix 3 Rules'!$A$2:$A$17))))+(IF(U453="",0,INDEX('Appendix 3 Rules'!$H$2:$H$18,MATCH(F453,'Appendix 3 Rules'!$A$2:$A$17))))+(IF(W453="",0,INDEX('Appendix 3 Rules'!$I$2:$I$18,MATCH(F453,'Appendix 3 Rules'!$A$2:$A$17))))+(IF(Y453="",0,INDEX('Appendix 3 Rules'!$J$2:$J$18,MATCH(F453,'Appendix 3 Rules'!$A$2:$A$17))))+(IF(AA453="",0,INDEX('Appendix 3 Rules'!$K$2:$K$18,MATCH(F453,'Appendix 3 Rules'!$A$2:$A$17))))+(IF(AC453="",0,INDEX('Appendix 3 Rules'!$L$2:$L$18,MATCH(F453,'Appendix 3 Rules'!$A$2:$A$17))))+(IF(AE453="",0,INDEX('Appendix 3 Rules'!$M$2:$M$18,MATCH(F453,'Appendix 3 Rules'!$A$2:$A$17))))+(IF(AG453="",0,INDEX('Appendix 3 Rules'!$N$2:$N$18,MATCH(F453,'Appendix 3 Rules'!$A$2:$A$17))))+(IF(F453="gc1",VLOOKUP(F453,'Appendix 3 Rules'!$A$1:$O$34,15)))+(IF(F453="gc2",VLOOKUP(F453,'Appendix 3 Rules'!$A$1:$O$34,15)))+(IF(F453="gc3",VLOOKUP(F453,'Appendix 3 Rules'!$A$1:$O$34,15)))+(IF(F453="gr1",VLOOKUP(F453,'Appendix 3 Rules'!$A$1:$O$34,15)))+(IF(F453="gr2",VLOOKUP(F453,'Appendix 3 Rules'!$A$1:$O$34,15)))+(IF(F453="gr3",VLOOKUP(F453,'Appendix 3 Rules'!$A$1:$O$34,15)))+(IF(F453="h1",VLOOKUP(F453,'Appendix 3 Rules'!$A$1:$O$34,15)))+(IF(F453="h2",VLOOKUP(F453,'Appendix 3 Rules'!$A$1:$O$34,15)))+(IF(F453="h3",VLOOKUP(F453,'Appendix 3 Rules'!$A$1:$O$34,15)))+(IF(F453="i1",VLOOKUP(F453,'Appendix 3 Rules'!$A$1:$O$34,15)))+(IF(F453="i2",VLOOKUP(F453,'Appendix 3 Rules'!$A$1:$O$34,15)))+(IF(F453="j1",VLOOKUP(F453,'Appendix 3 Rules'!$A$1:$O$34,15)))+(IF(F453="j2",VLOOKUP(F453,'Appendix 3 Rules'!$A$1:$O$34,15)))+(IF(F453="k",VLOOKUP(F453,'Appendix 3 Rules'!$A$1:$O$34,15)))+(IF(F453="l1",VLOOKUP(F453,'Appendix 3 Rules'!$A$1:$O$34,15)))+(IF(F453="l2",VLOOKUP(F453,'Appendix 3 Rules'!$A$1:$O$34,15)))+(IF(F453="m1",VLOOKUP(F453,'Appendix 3 Rules'!$A$1:$O$34,15)))+(IF(F453="m2",VLOOKUP(F453,'Appendix 3 Rules'!$A$1:$O$34,15)))+(IF(F453="m3",VLOOKUP(F453,'Appendix 3 Rules'!$A$1:$O$34,15)))+(IF(F453="n",VLOOKUP(F453,'Appendix 3 Rules'!$A$1:$O$34,15)))+(IF(F453="o",VLOOKUP(F453,'Appendix 3 Rules'!$A$1:$O$34,15)))+(IF(F453="p",VLOOKUP(F453,'Appendix 3 Rules'!$A$1:$O$34,15)))+(IF(F453="q",VLOOKUP(F453,'Appendix 3 Rules'!$A$1:$O$34,15)))+(IF(F453="r",VLOOKUP(F453,'Appendix 3 Rules'!$A$1:$O$34,15)))+(IF(F453="s",VLOOKUP(F453,'Appendix 3 Rules'!$A$1:$O$34,15)))+(IF(F453="t",VLOOKUP(F453,'Appendix 3 Rules'!$A$1:$O$34,15)))+(IF(F453="u",VLOOKUP(F453,'Appendix 3 Rules'!$A$1:$O$34,15))))</f>
        <v/>
      </c>
      <c r="H453" s="61" t="str">
        <f>IF(F453="","",IF(OR(F453="d",F453="e",F453="gc1",F453="gc2",F453="gc3",F453="gr1",F453="gr2",F453="gr3",F453="h1",F453="h2",F453="h3",F453="i1",F453="i2",F453="j1",F453="j2",F453="k",F453="l1",F453="l2",F453="m1",F453="m2",F453="m3",F453="n",F453="o",F453="p",F453="q",F453="r",F453="s",F453="t",F453="u",F453="f"),MIN(G453,VLOOKUP(F453,'Appx 3 (Mass) Rules'!$A$1:$D$150,4,0)),MIN(G453,VLOOKUP(F453,'Appx 3 (Mass) Rules'!$A$1:$D$150,4,0),SUMPRODUCT(IF(I453="",0,INDEX('Appendix 3 Rules'!$B$2:$B$18,MATCH(F453,'Appendix 3 Rules'!$A$2:$A$17))))+(IF(K453="",0,INDEX('Appendix 3 Rules'!$C$2:$C$18,MATCH(F453,'Appendix 3 Rules'!$A$2:$A$17))))+(IF(M453="",0,INDEX('Appendix 3 Rules'!$D$2:$D$18,MATCH(F453,'Appendix 3 Rules'!$A$2:$A$17))))+(IF(O453="",0,INDEX('Appendix 3 Rules'!$E$2:$E$18,MATCH(F453,'Appendix 3 Rules'!$A$2:$A$17))))+(IF(Q453="",0,INDEX('Appendix 3 Rules'!$F$2:$F$18,MATCH(F453,'Appendix 3 Rules'!$A$2:$A$17))))+(IF(S453="",0,INDEX('Appendix 3 Rules'!$G$2:$G$18,MATCH(F453,'Appendix 3 Rules'!$A$2:$A$17))))+(IF(U453="",0,INDEX('Appendix 3 Rules'!$H$2:$H$18,MATCH(F453,'Appendix 3 Rules'!$A$2:$A$17))))+(IF(W453="",0,INDEX('Appendix 3 Rules'!$I$2:$I$18,MATCH(F453,'Appendix 3 Rules'!$A$2:$A$17))))+(IF(Y453="",0,INDEX('Appendix 3 Rules'!$J$2:$J$18,MATCH(F453,'Appendix 3 Rules'!$A$2:$A$17))))+(IF(AA453="",0,INDEX('Appendix 3 Rules'!$K$2:$K$18,MATCH(F453,'Appendix 3 Rules'!$A$2:$A$17))))+(IF(AC453="",0,INDEX('Appendix 3 Rules'!$L$2:$L$18,MATCH(F453,'Appendix 3 Rules'!$A$2:$A$17))))+(IF(AE453="",0,INDEX('Appendix 3 Rules'!$M$2:$M$18,MATCH(F453,'Appendix 3 Rules'!$A$2:$A$17))))+(IF(AG453="",0,INDEX('Appendix 3 Rules'!$N$2:$N$18,MATCH(F453,'Appendix 3 Rules'!$A$2:$A$17))))+(IF(F453="gc1",VLOOKUP(F453,'Appendix 3 Rules'!$A$1:$O$34,15)))+(IF(F453="gc2",VLOOKUP(F453,'Appendix 3 Rules'!$A$1:$O$34,15)))+(IF(F453="gc3",VLOOKUP(F453,'Appendix 3 Rules'!$A$1:$O$34,15)))+(IF(F453="gr1",VLOOKUP(F453,'Appendix 3 Rules'!$A$1:$O$34,15)))+(IF(F453="gr2",VLOOKUP(F453,'Appendix 3 Rules'!$A$1:$O$34,15)))+(IF(F453="gr3",VLOOKUP(F453,'Appendix 3 Rules'!$A$1:$O$34,15)))+(IF(F453="h1",VLOOKUP(F453,'Appendix 3 Rules'!$A$1:$O$34,15)))+(IF(F453="h2",VLOOKUP(F453,'Appendix 3 Rules'!$A$1:$O$34,15)))+(IF(F453="h3",VLOOKUP(F453,'Appendix 3 Rules'!$A$1:$O$34,15)))+(IF(F453="i1",VLOOKUP(F453,'Appendix 3 Rules'!$A$1:$O$34,15)))+(IF(F453="i2",VLOOKUP(F453,'Appendix 3 Rules'!$A$1:$O$34,15)))+(IF(F453="j1",VLOOKUP(F453,'Appendix 3 Rules'!$A$1:$O$34,15)))+(IF(F453="j2",VLOOKUP(F453,'Appendix 3 Rules'!$A$1:$O$34,15)))+(IF(F453="k",VLOOKUP(F453,'Appendix 3 Rules'!$A$1:$O$34,15)))+(IF(F453="l1",VLOOKUP(F453,'Appendix 3 Rules'!$A$1:$O$34,15)))+(IF(F453="l2",VLOOKUP(F453,'Appendix 3 Rules'!$A$1:$O$34,15)))+(IF(F453="m1",VLOOKUP(F453,'Appendix 3 Rules'!$A$1:$O$34,15)))+(IF(F453="m2",VLOOKUP(F453,'Appendix 3 Rules'!$A$1:$O$34,15)))+(IF(F453="m3",VLOOKUP(F453,'Appendix 3 Rules'!$A$1:$O$34,15)))+(IF(F453="n",VLOOKUP(F453,'Appendix 3 Rules'!$A$1:$O$34,15)))+(IF(F453="o",VLOOKUP(F453,'Appendix 3 Rules'!$A$1:$O$34,15)))+(IF(F453="p",VLOOKUP(F453,'Appendix 3 Rules'!$A$1:$O$34,15)))+(IF(F453="q",VLOOKUP(F453,'Appendix 3 Rules'!$A$1:$O$34,15)))+(IF(F453="r",VLOOKUP(F453,'Appendix 3 Rules'!$A$1:$O$34,15)))+(IF(F453="s",VLOOKUP(F453,'Appendix 3 Rules'!$A$1:$O$34,15)))+(IF(F453="t",VLOOKUP(F453,'Appendix 3 Rules'!$A$1:$O$34,15)))+(IF(F453="u",VLOOKUP(F453,'Appendix 3 Rules'!$A$1:$O$34,15))))))</f>
        <v/>
      </c>
      <c r="I453" s="12"/>
      <c r="J453" s="13"/>
      <c r="K453" s="12"/>
      <c r="L453" s="13"/>
      <c r="M453" s="12"/>
      <c r="N453" s="13"/>
      <c r="O453" s="12"/>
      <c r="P453" s="13"/>
      <c r="Q453" s="12"/>
      <c r="R453" s="13"/>
      <c r="S453" s="12"/>
      <c r="T453" s="13"/>
      <c r="U453" s="12"/>
      <c r="V453" s="13"/>
      <c r="W453" s="12"/>
      <c r="X453" s="13"/>
      <c r="Y453" s="12"/>
      <c r="Z453" s="13"/>
      <c r="AA453" s="12"/>
      <c r="AB453" s="13"/>
      <c r="AC453" s="8"/>
      <c r="AD453" s="13"/>
      <c r="AE453" s="8"/>
      <c r="AF453" s="13"/>
      <c r="AG453" s="8"/>
      <c r="AH453" s="13"/>
      <c r="AI453" s="13"/>
      <c r="AJ453" s="13"/>
      <c r="AK453" s="13"/>
      <c r="AL453" s="13"/>
      <c r="AM453" s="13" t="str">
        <f>IF(OR(AE453&lt;&gt;"",AG453&lt;&gt;""),"",IF(AND(F453&lt;&gt;"f",M453&lt;&gt;""),VLOOKUP(F453,'Appendix 3 Rules'!$A$1:$O$34,4,0),""))</f>
        <v/>
      </c>
      <c r="AN453" s="13" t="str">
        <f>IF(Q453="","",VLOOKUP(F453,'Appendix 3 Rules'!$A$1:$N$34,6,FALSE))</f>
        <v/>
      </c>
      <c r="AO453" s="13" t="str">
        <f>IF(AND(F453="f",U453&lt;&gt;""),VLOOKUP(F453,'Appendix 3 Rules'!$A$1:$N$34,8,FALSE),"")</f>
        <v/>
      </c>
    </row>
    <row r="454" spans="1:41" ht="18" customHeight="1" x14ac:dyDescent="0.2">
      <c r="B454" s="70"/>
      <c r="C454" s="9"/>
      <c r="D454" s="10"/>
      <c r="E454" s="9"/>
      <c r="F454" s="8"/>
      <c r="G454" s="20" t="str">
        <f>IF(F454="","",SUMPRODUCT(IF(I454="",0,INDEX('Appendix 3 Rules'!$B$2:$B$18,MATCH(F454,'Appendix 3 Rules'!$A$2:$A$17))))+(IF(K454="",0,INDEX('Appendix 3 Rules'!$C$2:$C$18,MATCH(F454,'Appendix 3 Rules'!$A$2:$A$17))))+(IF(M454="",0,INDEX('Appendix 3 Rules'!$D$2:$D$18,MATCH(F454,'Appendix 3 Rules'!$A$2:$A$17))))+(IF(O454="",0,INDEX('Appendix 3 Rules'!$E$2:$E$18,MATCH(F454,'Appendix 3 Rules'!$A$2:$A$17))))+(IF(Q454="",0,INDEX('Appendix 3 Rules'!$F$2:$F$18,MATCH(F454,'Appendix 3 Rules'!$A$2:$A$17))))+(IF(S454="",0,INDEX('Appendix 3 Rules'!$G$2:$G$18,MATCH(F454,'Appendix 3 Rules'!$A$2:$A$17))))+(IF(U454="",0,INDEX('Appendix 3 Rules'!$H$2:$H$18,MATCH(F454,'Appendix 3 Rules'!$A$2:$A$17))))+(IF(W454="",0,INDEX('Appendix 3 Rules'!$I$2:$I$18,MATCH(F454,'Appendix 3 Rules'!$A$2:$A$17))))+(IF(Y454="",0,INDEX('Appendix 3 Rules'!$J$2:$J$18,MATCH(F454,'Appendix 3 Rules'!$A$2:$A$17))))+(IF(AA454="",0,INDEX('Appendix 3 Rules'!$K$2:$K$18,MATCH(F454,'Appendix 3 Rules'!$A$2:$A$17))))+(IF(AC454="",0,INDEX('Appendix 3 Rules'!$L$2:$L$18,MATCH(F454,'Appendix 3 Rules'!$A$2:$A$17))))+(IF(AE454="",0,INDEX('Appendix 3 Rules'!$M$2:$M$18,MATCH(F454,'Appendix 3 Rules'!$A$2:$A$17))))+(IF(AG454="",0,INDEX('Appendix 3 Rules'!$N$2:$N$18,MATCH(F454,'Appendix 3 Rules'!$A$2:$A$17))))+(IF(F454="gc1",VLOOKUP(F454,'Appendix 3 Rules'!$A$1:$O$34,15)))+(IF(F454="gc2",VLOOKUP(F454,'Appendix 3 Rules'!$A$1:$O$34,15)))+(IF(F454="gc3",VLOOKUP(F454,'Appendix 3 Rules'!$A$1:$O$34,15)))+(IF(F454="gr1",VLOOKUP(F454,'Appendix 3 Rules'!$A$1:$O$34,15)))+(IF(F454="gr2",VLOOKUP(F454,'Appendix 3 Rules'!$A$1:$O$34,15)))+(IF(F454="gr3",VLOOKUP(F454,'Appendix 3 Rules'!$A$1:$O$34,15)))+(IF(F454="h1",VLOOKUP(F454,'Appendix 3 Rules'!$A$1:$O$34,15)))+(IF(F454="h2",VLOOKUP(F454,'Appendix 3 Rules'!$A$1:$O$34,15)))+(IF(F454="h3",VLOOKUP(F454,'Appendix 3 Rules'!$A$1:$O$34,15)))+(IF(F454="i1",VLOOKUP(F454,'Appendix 3 Rules'!$A$1:$O$34,15)))+(IF(F454="i2",VLOOKUP(F454,'Appendix 3 Rules'!$A$1:$O$34,15)))+(IF(F454="j1",VLOOKUP(F454,'Appendix 3 Rules'!$A$1:$O$34,15)))+(IF(F454="j2",VLOOKUP(F454,'Appendix 3 Rules'!$A$1:$O$34,15)))+(IF(F454="k",VLOOKUP(F454,'Appendix 3 Rules'!$A$1:$O$34,15)))+(IF(F454="l1",VLOOKUP(F454,'Appendix 3 Rules'!$A$1:$O$34,15)))+(IF(F454="l2",VLOOKUP(F454,'Appendix 3 Rules'!$A$1:$O$34,15)))+(IF(F454="m1",VLOOKUP(F454,'Appendix 3 Rules'!$A$1:$O$34,15)))+(IF(F454="m2",VLOOKUP(F454,'Appendix 3 Rules'!$A$1:$O$34,15)))+(IF(F454="m3",VLOOKUP(F454,'Appendix 3 Rules'!$A$1:$O$34,15)))+(IF(F454="n",VLOOKUP(F454,'Appendix 3 Rules'!$A$1:$O$34,15)))+(IF(F454="o",VLOOKUP(F454,'Appendix 3 Rules'!$A$1:$O$34,15)))+(IF(F454="p",VLOOKUP(F454,'Appendix 3 Rules'!$A$1:$O$34,15)))+(IF(F454="q",VLOOKUP(F454,'Appendix 3 Rules'!$A$1:$O$34,15)))+(IF(F454="r",VLOOKUP(F454,'Appendix 3 Rules'!$A$1:$O$34,15)))+(IF(F454="s",VLOOKUP(F454,'Appendix 3 Rules'!$A$1:$O$34,15)))+(IF(F454="t",VLOOKUP(F454,'Appendix 3 Rules'!$A$1:$O$34,15)))+(IF(F454="u",VLOOKUP(F454,'Appendix 3 Rules'!$A$1:$O$34,15))))</f>
        <v/>
      </c>
      <c r="H454" s="61" t="str">
        <f>IF(F454="","",IF(OR(F454="d",F454="e",F454="gc1",F454="gc2",F454="gc3",F454="gr1",F454="gr2",F454="gr3",F454="h1",F454="h2",F454="h3",F454="i1",F454="i2",F454="j1",F454="j2",F454="k",F454="l1",F454="l2",F454="m1",F454="m2",F454="m3",F454="n",F454="o",F454="p",F454="q",F454="r",F454="s",F454="t",F454="u",F454="f"),MIN(G454,VLOOKUP(F454,'Appx 3 (Mass) Rules'!$A$1:$D$150,4,0)),MIN(G454,VLOOKUP(F454,'Appx 3 (Mass) Rules'!$A$1:$D$150,4,0),SUMPRODUCT(IF(I454="",0,INDEX('Appendix 3 Rules'!$B$2:$B$18,MATCH(F454,'Appendix 3 Rules'!$A$2:$A$17))))+(IF(K454="",0,INDEX('Appendix 3 Rules'!$C$2:$C$18,MATCH(F454,'Appendix 3 Rules'!$A$2:$A$17))))+(IF(M454="",0,INDEX('Appendix 3 Rules'!$D$2:$D$18,MATCH(F454,'Appendix 3 Rules'!$A$2:$A$17))))+(IF(O454="",0,INDEX('Appendix 3 Rules'!$E$2:$E$18,MATCH(F454,'Appendix 3 Rules'!$A$2:$A$17))))+(IF(Q454="",0,INDEX('Appendix 3 Rules'!$F$2:$F$18,MATCH(F454,'Appendix 3 Rules'!$A$2:$A$17))))+(IF(S454="",0,INDEX('Appendix 3 Rules'!$G$2:$G$18,MATCH(F454,'Appendix 3 Rules'!$A$2:$A$17))))+(IF(U454="",0,INDEX('Appendix 3 Rules'!$H$2:$H$18,MATCH(F454,'Appendix 3 Rules'!$A$2:$A$17))))+(IF(W454="",0,INDEX('Appendix 3 Rules'!$I$2:$I$18,MATCH(F454,'Appendix 3 Rules'!$A$2:$A$17))))+(IF(Y454="",0,INDEX('Appendix 3 Rules'!$J$2:$J$18,MATCH(F454,'Appendix 3 Rules'!$A$2:$A$17))))+(IF(AA454="",0,INDEX('Appendix 3 Rules'!$K$2:$K$18,MATCH(F454,'Appendix 3 Rules'!$A$2:$A$17))))+(IF(AC454="",0,INDEX('Appendix 3 Rules'!$L$2:$L$18,MATCH(F454,'Appendix 3 Rules'!$A$2:$A$17))))+(IF(AE454="",0,INDEX('Appendix 3 Rules'!$M$2:$M$18,MATCH(F454,'Appendix 3 Rules'!$A$2:$A$17))))+(IF(AG454="",0,INDEX('Appendix 3 Rules'!$N$2:$N$18,MATCH(F454,'Appendix 3 Rules'!$A$2:$A$17))))+(IF(F454="gc1",VLOOKUP(F454,'Appendix 3 Rules'!$A$1:$O$34,15)))+(IF(F454="gc2",VLOOKUP(F454,'Appendix 3 Rules'!$A$1:$O$34,15)))+(IF(F454="gc3",VLOOKUP(F454,'Appendix 3 Rules'!$A$1:$O$34,15)))+(IF(F454="gr1",VLOOKUP(F454,'Appendix 3 Rules'!$A$1:$O$34,15)))+(IF(F454="gr2",VLOOKUP(F454,'Appendix 3 Rules'!$A$1:$O$34,15)))+(IF(F454="gr3",VLOOKUP(F454,'Appendix 3 Rules'!$A$1:$O$34,15)))+(IF(F454="h1",VLOOKUP(F454,'Appendix 3 Rules'!$A$1:$O$34,15)))+(IF(F454="h2",VLOOKUP(F454,'Appendix 3 Rules'!$A$1:$O$34,15)))+(IF(F454="h3",VLOOKUP(F454,'Appendix 3 Rules'!$A$1:$O$34,15)))+(IF(F454="i1",VLOOKUP(F454,'Appendix 3 Rules'!$A$1:$O$34,15)))+(IF(F454="i2",VLOOKUP(F454,'Appendix 3 Rules'!$A$1:$O$34,15)))+(IF(F454="j1",VLOOKUP(F454,'Appendix 3 Rules'!$A$1:$O$34,15)))+(IF(F454="j2",VLOOKUP(F454,'Appendix 3 Rules'!$A$1:$O$34,15)))+(IF(F454="k",VLOOKUP(F454,'Appendix 3 Rules'!$A$1:$O$34,15)))+(IF(F454="l1",VLOOKUP(F454,'Appendix 3 Rules'!$A$1:$O$34,15)))+(IF(F454="l2",VLOOKUP(F454,'Appendix 3 Rules'!$A$1:$O$34,15)))+(IF(F454="m1",VLOOKUP(F454,'Appendix 3 Rules'!$A$1:$O$34,15)))+(IF(F454="m2",VLOOKUP(F454,'Appendix 3 Rules'!$A$1:$O$34,15)))+(IF(F454="m3",VLOOKUP(F454,'Appendix 3 Rules'!$A$1:$O$34,15)))+(IF(F454="n",VLOOKUP(F454,'Appendix 3 Rules'!$A$1:$O$34,15)))+(IF(F454="o",VLOOKUP(F454,'Appendix 3 Rules'!$A$1:$O$34,15)))+(IF(F454="p",VLOOKUP(F454,'Appendix 3 Rules'!$A$1:$O$34,15)))+(IF(F454="q",VLOOKUP(F454,'Appendix 3 Rules'!$A$1:$O$34,15)))+(IF(F454="r",VLOOKUP(F454,'Appendix 3 Rules'!$A$1:$O$34,15)))+(IF(F454="s",VLOOKUP(F454,'Appendix 3 Rules'!$A$1:$O$34,15)))+(IF(F454="t",VLOOKUP(F454,'Appendix 3 Rules'!$A$1:$O$34,15)))+(IF(F454="u",VLOOKUP(F454,'Appendix 3 Rules'!$A$1:$O$34,15))))))</f>
        <v/>
      </c>
      <c r="I454" s="12"/>
      <c r="J454" s="13"/>
      <c r="K454" s="12"/>
      <c r="L454" s="13"/>
      <c r="M454" s="12"/>
      <c r="N454" s="13"/>
      <c r="O454" s="12"/>
      <c r="P454" s="13"/>
      <c r="Q454" s="12"/>
      <c r="R454" s="13"/>
      <c r="S454" s="12"/>
      <c r="T454" s="13"/>
      <c r="U454" s="12"/>
      <c r="V454" s="13"/>
      <c r="W454" s="12"/>
      <c r="X454" s="13"/>
      <c r="Y454" s="12"/>
      <c r="Z454" s="13"/>
      <c r="AA454" s="12"/>
      <c r="AB454" s="13"/>
      <c r="AC454" s="8"/>
      <c r="AD454" s="13"/>
      <c r="AE454" s="8"/>
      <c r="AF454" s="13"/>
      <c r="AG454" s="8"/>
      <c r="AH454" s="13"/>
      <c r="AI454" s="13"/>
      <c r="AJ454" s="13"/>
      <c r="AK454" s="13"/>
      <c r="AL454" s="13"/>
      <c r="AM454" s="13" t="str">
        <f>IF(OR(AE454&lt;&gt;"",AG454&lt;&gt;""),"",IF(AND(F454&lt;&gt;"f",M454&lt;&gt;""),VLOOKUP(F454,'Appendix 3 Rules'!$A$1:$O$34,4,0),""))</f>
        <v/>
      </c>
      <c r="AN454" s="13" t="str">
        <f>IF(Q454="","",VLOOKUP(F454,'Appendix 3 Rules'!$A$1:$N$34,6,FALSE))</f>
        <v/>
      </c>
      <c r="AO454" s="13" t="str">
        <f>IF(AND(F454="f",U454&lt;&gt;""),VLOOKUP(F454,'Appendix 3 Rules'!$A$1:$N$34,8,FALSE),"")</f>
        <v/>
      </c>
    </row>
    <row r="455" spans="1:41" ht="18" customHeight="1" x14ac:dyDescent="0.2">
      <c r="B455" s="70"/>
      <c r="C455" s="9"/>
      <c r="D455" s="10"/>
      <c r="E455" s="9"/>
      <c r="F455" s="8"/>
      <c r="G455" s="20" t="str">
        <f>IF(F455="","",SUMPRODUCT(IF(I455="",0,INDEX('Appendix 3 Rules'!$B$2:$B$18,MATCH(F455,'Appendix 3 Rules'!$A$2:$A$17))))+(IF(K455="",0,INDEX('Appendix 3 Rules'!$C$2:$C$18,MATCH(F455,'Appendix 3 Rules'!$A$2:$A$17))))+(IF(M455="",0,INDEX('Appendix 3 Rules'!$D$2:$D$18,MATCH(F455,'Appendix 3 Rules'!$A$2:$A$17))))+(IF(O455="",0,INDEX('Appendix 3 Rules'!$E$2:$E$18,MATCH(F455,'Appendix 3 Rules'!$A$2:$A$17))))+(IF(Q455="",0,INDEX('Appendix 3 Rules'!$F$2:$F$18,MATCH(F455,'Appendix 3 Rules'!$A$2:$A$17))))+(IF(S455="",0,INDEX('Appendix 3 Rules'!$G$2:$G$18,MATCH(F455,'Appendix 3 Rules'!$A$2:$A$17))))+(IF(U455="",0,INDEX('Appendix 3 Rules'!$H$2:$H$18,MATCH(F455,'Appendix 3 Rules'!$A$2:$A$17))))+(IF(W455="",0,INDEX('Appendix 3 Rules'!$I$2:$I$18,MATCH(F455,'Appendix 3 Rules'!$A$2:$A$17))))+(IF(Y455="",0,INDEX('Appendix 3 Rules'!$J$2:$J$18,MATCH(F455,'Appendix 3 Rules'!$A$2:$A$17))))+(IF(AA455="",0,INDEX('Appendix 3 Rules'!$K$2:$K$18,MATCH(F455,'Appendix 3 Rules'!$A$2:$A$17))))+(IF(AC455="",0,INDEX('Appendix 3 Rules'!$L$2:$L$18,MATCH(F455,'Appendix 3 Rules'!$A$2:$A$17))))+(IF(AE455="",0,INDEX('Appendix 3 Rules'!$M$2:$M$18,MATCH(F455,'Appendix 3 Rules'!$A$2:$A$17))))+(IF(AG455="",0,INDEX('Appendix 3 Rules'!$N$2:$N$18,MATCH(F455,'Appendix 3 Rules'!$A$2:$A$17))))+(IF(F455="gc1",VLOOKUP(F455,'Appendix 3 Rules'!$A$1:$O$34,15)))+(IF(F455="gc2",VLOOKUP(F455,'Appendix 3 Rules'!$A$1:$O$34,15)))+(IF(F455="gc3",VLOOKUP(F455,'Appendix 3 Rules'!$A$1:$O$34,15)))+(IF(F455="gr1",VLOOKUP(F455,'Appendix 3 Rules'!$A$1:$O$34,15)))+(IF(F455="gr2",VLOOKUP(F455,'Appendix 3 Rules'!$A$1:$O$34,15)))+(IF(F455="gr3",VLOOKUP(F455,'Appendix 3 Rules'!$A$1:$O$34,15)))+(IF(F455="h1",VLOOKUP(F455,'Appendix 3 Rules'!$A$1:$O$34,15)))+(IF(F455="h2",VLOOKUP(F455,'Appendix 3 Rules'!$A$1:$O$34,15)))+(IF(F455="h3",VLOOKUP(F455,'Appendix 3 Rules'!$A$1:$O$34,15)))+(IF(F455="i1",VLOOKUP(F455,'Appendix 3 Rules'!$A$1:$O$34,15)))+(IF(F455="i2",VLOOKUP(F455,'Appendix 3 Rules'!$A$1:$O$34,15)))+(IF(F455="j1",VLOOKUP(F455,'Appendix 3 Rules'!$A$1:$O$34,15)))+(IF(F455="j2",VLOOKUP(F455,'Appendix 3 Rules'!$A$1:$O$34,15)))+(IF(F455="k",VLOOKUP(F455,'Appendix 3 Rules'!$A$1:$O$34,15)))+(IF(F455="l1",VLOOKUP(F455,'Appendix 3 Rules'!$A$1:$O$34,15)))+(IF(F455="l2",VLOOKUP(F455,'Appendix 3 Rules'!$A$1:$O$34,15)))+(IF(F455="m1",VLOOKUP(F455,'Appendix 3 Rules'!$A$1:$O$34,15)))+(IF(F455="m2",VLOOKUP(F455,'Appendix 3 Rules'!$A$1:$O$34,15)))+(IF(F455="m3",VLOOKUP(F455,'Appendix 3 Rules'!$A$1:$O$34,15)))+(IF(F455="n",VLOOKUP(F455,'Appendix 3 Rules'!$A$1:$O$34,15)))+(IF(F455="o",VLOOKUP(F455,'Appendix 3 Rules'!$A$1:$O$34,15)))+(IF(F455="p",VLOOKUP(F455,'Appendix 3 Rules'!$A$1:$O$34,15)))+(IF(F455="q",VLOOKUP(F455,'Appendix 3 Rules'!$A$1:$O$34,15)))+(IF(F455="r",VLOOKUP(F455,'Appendix 3 Rules'!$A$1:$O$34,15)))+(IF(F455="s",VLOOKUP(F455,'Appendix 3 Rules'!$A$1:$O$34,15)))+(IF(F455="t",VLOOKUP(F455,'Appendix 3 Rules'!$A$1:$O$34,15)))+(IF(F455="u",VLOOKUP(F455,'Appendix 3 Rules'!$A$1:$O$34,15))))</f>
        <v/>
      </c>
      <c r="H455" s="61" t="str">
        <f>IF(F455="","",IF(OR(F455="d",F455="e",F455="gc1",F455="gc2",F455="gc3",F455="gr1",F455="gr2",F455="gr3",F455="h1",F455="h2",F455="h3",F455="i1",F455="i2",F455="j1",F455="j2",F455="k",F455="l1",F455="l2",F455="m1",F455="m2",F455="m3",F455="n",F455="o",F455="p",F455="q",F455="r",F455="s",F455="t",F455="u",F455="f"),MIN(G455,VLOOKUP(F455,'Appx 3 (Mass) Rules'!$A$1:$D$150,4,0)),MIN(G455,VLOOKUP(F455,'Appx 3 (Mass) Rules'!$A$1:$D$150,4,0),SUMPRODUCT(IF(I455="",0,INDEX('Appendix 3 Rules'!$B$2:$B$18,MATCH(F455,'Appendix 3 Rules'!$A$2:$A$17))))+(IF(K455="",0,INDEX('Appendix 3 Rules'!$C$2:$C$18,MATCH(F455,'Appendix 3 Rules'!$A$2:$A$17))))+(IF(M455="",0,INDEX('Appendix 3 Rules'!$D$2:$D$18,MATCH(F455,'Appendix 3 Rules'!$A$2:$A$17))))+(IF(O455="",0,INDEX('Appendix 3 Rules'!$E$2:$E$18,MATCH(F455,'Appendix 3 Rules'!$A$2:$A$17))))+(IF(Q455="",0,INDEX('Appendix 3 Rules'!$F$2:$F$18,MATCH(F455,'Appendix 3 Rules'!$A$2:$A$17))))+(IF(S455="",0,INDEX('Appendix 3 Rules'!$G$2:$G$18,MATCH(F455,'Appendix 3 Rules'!$A$2:$A$17))))+(IF(U455="",0,INDEX('Appendix 3 Rules'!$H$2:$H$18,MATCH(F455,'Appendix 3 Rules'!$A$2:$A$17))))+(IF(W455="",0,INDEX('Appendix 3 Rules'!$I$2:$I$18,MATCH(F455,'Appendix 3 Rules'!$A$2:$A$17))))+(IF(Y455="",0,INDEX('Appendix 3 Rules'!$J$2:$J$18,MATCH(F455,'Appendix 3 Rules'!$A$2:$A$17))))+(IF(AA455="",0,INDEX('Appendix 3 Rules'!$K$2:$K$18,MATCH(F455,'Appendix 3 Rules'!$A$2:$A$17))))+(IF(AC455="",0,INDEX('Appendix 3 Rules'!$L$2:$L$18,MATCH(F455,'Appendix 3 Rules'!$A$2:$A$17))))+(IF(AE455="",0,INDEX('Appendix 3 Rules'!$M$2:$M$18,MATCH(F455,'Appendix 3 Rules'!$A$2:$A$17))))+(IF(AG455="",0,INDEX('Appendix 3 Rules'!$N$2:$N$18,MATCH(F455,'Appendix 3 Rules'!$A$2:$A$17))))+(IF(F455="gc1",VLOOKUP(F455,'Appendix 3 Rules'!$A$1:$O$34,15)))+(IF(F455="gc2",VLOOKUP(F455,'Appendix 3 Rules'!$A$1:$O$34,15)))+(IF(F455="gc3",VLOOKUP(F455,'Appendix 3 Rules'!$A$1:$O$34,15)))+(IF(F455="gr1",VLOOKUP(F455,'Appendix 3 Rules'!$A$1:$O$34,15)))+(IF(F455="gr2",VLOOKUP(F455,'Appendix 3 Rules'!$A$1:$O$34,15)))+(IF(F455="gr3",VLOOKUP(F455,'Appendix 3 Rules'!$A$1:$O$34,15)))+(IF(F455="h1",VLOOKUP(F455,'Appendix 3 Rules'!$A$1:$O$34,15)))+(IF(F455="h2",VLOOKUP(F455,'Appendix 3 Rules'!$A$1:$O$34,15)))+(IF(F455="h3",VLOOKUP(F455,'Appendix 3 Rules'!$A$1:$O$34,15)))+(IF(F455="i1",VLOOKUP(F455,'Appendix 3 Rules'!$A$1:$O$34,15)))+(IF(F455="i2",VLOOKUP(F455,'Appendix 3 Rules'!$A$1:$O$34,15)))+(IF(F455="j1",VLOOKUP(F455,'Appendix 3 Rules'!$A$1:$O$34,15)))+(IF(F455="j2",VLOOKUP(F455,'Appendix 3 Rules'!$A$1:$O$34,15)))+(IF(F455="k",VLOOKUP(F455,'Appendix 3 Rules'!$A$1:$O$34,15)))+(IF(F455="l1",VLOOKUP(F455,'Appendix 3 Rules'!$A$1:$O$34,15)))+(IF(F455="l2",VLOOKUP(F455,'Appendix 3 Rules'!$A$1:$O$34,15)))+(IF(F455="m1",VLOOKUP(F455,'Appendix 3 Rules'!$A$1:$O$34,15)))+(IF(F455="m2",VLOOKUP(F455,'Appendix 3 Rules'!$A$1:$O$34,15)))+(IF(F455="m3",VLOOKUP(F455,'Appendix 3 Rules'!$A$1:$O$34,15)))+(IF(F455="n",VLOOKUP(F455,'Appendix 3 Rules'!$A$1:$O$34,15)))+(IF(F455="o",VLOOKUP(F455,'Appendix 3 Rules'!$A$1:$O$34,15)))+(IF(F455="p",VLOOKUP(F455,'Appendix 3 Rules'!$A$1:$O$34,15)))+(IF(F455="q",VLOOKUP(F455,'Appendix 3 Rules'!$A$1:$O$34,15)))+(IF(F455="r",VLOOKUP(F455,'Appendix 3 Rules'!$A$1:$O$34,15)))+(IF(F455="s",VLOOKUP(F455,'Appendix 3 Rules'!$A$1:$O$34,15)))+(IF(F455="t",VLOOKUP(F455,'Appendix 3 Rules'!$A$1:$O$34,15)))+(IF(F455="u",VLOOKUP(F455,'Appendix 3 Rules'!$A$1:$O$34,15))))))</f>
        <v/>
      </c>
      <c r="I455" s="12"/>
      <c r="J455" s="13"/>
      <c r="K455" s="12"/>
      <c r="L455" s="13"/>
      <c r="M455" s="12"/>
      <c r="N455" s="13"/>
      <c r="O455" s="12"/>
      <c r="P455" s="13"/>
      <c r="Q455" s="12"/>
      <c r="R455" s="13"/>
      <c r="S455" s="12"/>
      <c r="T455" s="13"/>
      <c r="U455" s="12"/>
      <c r="V455" s="13"/>
      <c r="W455" s="12"/>
      <c r="X455" s="13"/>
      <c r="Y455" s="12"/>
      <c r="Z455" s="13"/>
      <c r="AA455" s="12"/>
      <c r="AB455" s="13"/>
      <c r="AC455" s="8"/>
      <c r="AD455" s="13"/>
      <c r="AE455" s="8"/>
      <c r="AF455" s="13"/>
      <c r="AG455" s="8"/>
      <c r="AH455" s="13"/>
      <c r="AI455" s="13"/>
      <c r="AJ455" s="13"/>
      <c r="AK455" s="13"/>
      <c r="AL455" s="13"/>
      <c r="AM455" s="13" t="str">
        <f>IF(OR(AE455&lt;&gt;"",AG455&lt;&gt;""),"",IF(AND(F455&lt;&gt;"f",M455&lt;&gt;""),VLOOKUP(F455,'Appendix 3 Rules'!$A$1:$O$34,4,0),""))</f>
        <v/>
      </c>
      <c r="AN455" s="13" t="str">
        <f>IF(Q455="","",VLOOKUP(F455,'Appendix 3 Rules'!$A$1:$N$34,6,FALSE))</f>
        <v/>
      </c>
      <c r="AO455" s="13" t="str">
        <f>IF(AND(F455="f",U455&lt;&gt;""),VLOOKUP(F455,'Appendix 3 Rules'!$A$1:$N$34,8,FALSE),"")</f>
        <v/>
      </c>
    </row>
    <row r="456" spans="1:41" ht="18" customHeight="1" x14ac:dyDescent="0.2">
      <c r="B456" s="70"/>
      <c r="C456" s="9"/>
      <c r="D456" s="10"/>
      <c r="E456" s="9"/>
      <c r="F456" s="8"/>
      <c r="G456" s="20" t="str">
        <f>IF(F456="","",SUMPRODUCT(IF(I456="",0,INDEX('Appendix 3 Rules'!$B$2:$B$18,MATCH(F456,'Appendix 3 Rules'!$A$2:$A$17))))+(IF(K456="",0,INDEX('Appendix 3 Rules'!$C$2:$C$18,MATCH(F456,'Appendix 3 Rules'!$A$2:$A$17))))+(IF(M456="",0,INDEX('Appendix 3 Rules'!$D$2:$D$18,MATCH(F456,'Appendix 3 Rules'!$A$2:$A$17))))+(IF(O456="",0,INDEX('Appendix 3 Rules'!$E$2:$E$18,MATCH(F456,'Appendix 3 Rules'!$A$2:$A$17))))+(IF(Q456="",0,INDEX('Appendix 3 Rules'!$F$2:$F$18,MATCH(F456,'Appendix 3 Rules'!$A$2:$A$17))))+(IF(S456="",0,INDEX('Appendix 3 Rules'!$G$2:$G$18,MATCH(F456,'Appendix 3 Rules'!$A$2:$A$17))))+(IF(U456="",0,INDEX('Appendix 3 Rules'!$H$2:$H$18,MATCH(F456,'Appendix 3 Rules'!$A$2:$A$17))))+(IF(W456="",0,INDEX('Appendix 3 Rules'!$I$2:$I$18,MATCH(F456,'Appendix 3 Rules'!$A$2:$A$17))))+(IF(Y456="",0,INDEX('Appendix 3 Rules'!$J$2:$J$18,MATCH(F456,'Appendix 3 Rules'!$A$2:$A$17))))+(IF(AA456="",0,INDEX('Appendix 3 Rules'!$K$2:$K$18,MATCH(F456,'Appendix 3 Rules'!$A$2:$A$17))))+(IF(AC456="",0,INDEX('Appendix 3 Rules'!$L$2:$L$18,MATCH(F456,'Appendix 3 Rules'!$A$2:$A$17))))+(IF(AE456="",0,INDEX('Appendix 3 Rules'!$M$2:$M$18,MATCH(F456,'Appendix 3 Rules'!$A$2:$A$17))))+(IF(AG456="",0,INDEX('Appendix 3 Rules'!$N$2:$N$18,MATCH(F456,'Appendix 3 Rules'!$A$2:$A$17))))+(IF(F456="gc1",VLOOKUP(F456,'Appendix 3 Rules'!$A$1:$O$34,15)))+(IF(F456="gc2",VLOOKUP(F456,'Appendix 3 Rules'!$A$1:$O$34,15)))+(IF(F456="gc3",VLOOKUP(F456,'Appendix 3 Rules'!$A$1:$O$34,15)))+(IF(F456="gr1",VLOOKUP(F456,'Appendix 3 Rules'!$A$1:$O$34,15)))+(IF(F456="gr2",VLOOKUP(F456,'Appendix 3 Rules'!$A$1:$O$34,15)))+(IF(F456="gr3",VLOOKUP(F456,'Appendix 3 Rules'!$A$1:$O$34,15)))+(IF(F456="h1",VLOOKUP(F456,'Appendix 3 Rules'!$A$1:$O$34,15)))+(IF(F456="h2",VLOOKUP(F456,'Appendix 3 Rules'!$A$1:$O$34,15)))+(IF(F456="h3",VLOOKUP(F456,'Appendix 3 Rules'!$A$1:$O$34,15)))+(IF(F456="i1",VLOOKUP(F456,'Appendix 3 Rules'!$A$1:$O$34,15)))+(IF(F456="i2",VLOOKUP(F456,'Appendix 3 Rules'!$A$1:$O$34,15)))+(IF(F456="j1",VLOOKUP(F456,'Appendix 3 Rules'!$A$1:$O$34,15)))+(IF(F456="j2",VLOOKUP(F456,'Appendix 3 Rules'!$A$1:$O$34,15)))+(IF(F456="k",VLOOKUP(F456,'Appendix 3 Rules'!$A$1:$O$34,15)))+(IF(F456="l1",VLOOKUP(F456,'Appendix 3 Rules'!$A$1:$O$34,15)))+(IF(F456="l2",VLOOKUP(F456,'Appendix 3 Rules'!$A$1:$O$34,15)))+(IF(F456="m1",VLOOKUP(F456,'Appendix 3 Rules'!$A$1:$O$34,15)))+(IF(F456="m2",VLOOKUP(F456,'Appendix 3 Rules'!$A$1:$O$34,15)))+(IF(F456="m3",VLOOKUP(F456,'Appendix 3 Rules'!$A$1:$O$34,15)))+(IF(F456="n",VLOOKUP(F456,'Appendix 3 Rules'!$A$1:$O$34,15)))+(IF(F456="o",VLOOKUP(F456,'Appendix 3 Rules'!$A$1:$O$34,15)))+(IF(F456="p",VLOOKUP(F456,'Appendix 3 Rules'!$A$1:$O$34,15)))+(IF(F456="q",VLOOKUP(F456,'Appendix 3 Rules'!$A$1:$O$34,15)))+(IF(F456="r",VLOOKUP(F456,'Appendix 3 Rules'!$A$1:$O$34,15)))+(IF(F456="s",VLOOKUP(F456,'Appendix 3 Rules'!$A$1:$O$34,15)))+(IF(F456="t",VLOOKUP(F456,'Appendix 3 Rules'!$A$1:$O$34,15)))+(IF(F456="u",VLOOKUP(F456,'Appendix 3 Rules'!$A$1:$O$34,15))))</f>
        <v/>
      </c>
      <c r="H456" s="61" t="str">
        <f>IF(F456="","",IF(OR(F456="d",F456="e",F456="gc1",F456="gc2",F456="gc3",F456="gr1",F456="gr2",F456="gr3",F456="h1",F456="h2",F456="h3",F456="i1",F456="i2",F456="j1",F456="j2",F456="k",F456="l1",F456="l2",F456="m1",F456="m2",F456="m3",F456="n",F456="o",F456="p",F456="q",F456="r",F456="s",F456="t",F456="u",F456="f"),MIN(G456,VLOOKUP(F456,'Appx 3 (Mass) Rules'!$A$1:$D$150,4,0)),MIN(G456,VLOOKUP(F456,'Appx 3 (Mass) Rules'!$A$1:$D$150,4,0),SUMPRODUCT(IF(I456="",0,INDEX('Appendix 3 Rules'!$B$2:$B$18,MATCH(F456,'Appendix 3 Rules'!$A$2:$A$17))))+(IF(K456="",0,INDEX('Appendix 3 Rules'!$C$2:$C$18,MATCH(F456,'Appendix 3 Rules'!$A$2:$A$17))))+(IF(M456="",0,INDEX('Appendix 3 Rules'!$D$2:$D$18,MATCH(F456,'Appendix 3 Rules'!$A$2:$A$17))))+(IF(O456="",0,INDEX('Appendix 3 Rules'!$E$2:$E$18,MATCH(F456,'Appendix 3 Rules'!$A$2:$A$17))))+(IF(Q456="",0,INDEX('Appendix 3 Rules'!$F$2:$F$18,MATCH(F456,'Appendix 3 Rules'!$A$2:$A$17))))+(IF(S456="",0,INDEX('Appendix 3 Rules'!$G$2:$G$18,MATCH(F456,'Appendix 3 Rules'!$A$2:$A$17))))+(IF(U456="",0,INDEX('Appendix 3 Rules'!$H$2:$H$18,MATCH(F456,'Appendix 3 Rules'!$A$2:$A$17))))+(IF(W456="",0,INDEX('Appendix 3 Rules'!$I$2:$I$18,MATCH(F456,'Appendix 3 Rules'!$A$2:$A$17))))+(IF(Y456="",0,INDEX('Appendix 3 Rules'!$J$2:$J$18,MATCH(F456,'Appendix 3 Rules'!$A$2:$A$17))))+(IF(AA456="",0,INDEX('Appendix 3 Rules'!$K$2:$K$18,MATCH(F456,'Appendix 3 Rules'!$A$2:$A$17))))+(IF(AC456="",0,INDEX('Appendix 3 Rules'!$L$2:$L$18,MATCH(F456,'Appendix 3 Rules'!$A$2:$A$17))))+(IF(AE456="",0,INDEX('Appendix 3 Rules'!$M$2:$M$18,MATCH(F456,'Appendix 3 Rules'!$A$2:$A$17))))+(IF(AG456="",0,INDEX('Appendix 3 Rules'!$N$2:$N$18,MATCH(F456,'Appendix 3 Rules'!$A$2:$A$17))))+(IF(F456="gc1",VLOOKUP(F456,'Appendix 3 Rules'!$A$1:$O$34,15)))+(IF(F456="gc2",VLOOKUP(F456,'Appendix 3 Rules'!$A$1:$O$34,15)))+(IF(F456="gc3",VLOOKUP(F456,'Appendix 3 Rules'!$A$1:$O$34,15)))+(IF(F456="gr1",VLOOKUP(F456,'Appendix 3 Rules'!$A$1:$O$34,15)))+(IF(F456="gr2",VLOOKUP(F456,'Appendix 3 Rules'!$A$1:$O$34,15)))+(IF(F456="gr3",VLOOKUP(F456,'Appendix 3 Rules'!$A$1:$O$34,15)))+(IF(F456="h1",VLOOKUP(F456,'Appendix 3 Rules'!$A$1:$O$34,15)))+(IF(F456="h2",VLOOKUP(F456,'Appendix 3 Rules'!$A$1:$O$34,15)))+(IF(F456="h3",VLOOKUP(F456,'Appendix 3 Rules'!$A$1:$O$34,15)))+(IF(F456="i1",VLOOKUP(F456,'Appendix 3 Rules'!$A$1:$O$34,15)))+(IF(F456="i2",VLOOKUP(F456,'Appendix 3 Rules'!$A$1:$O$34,15)))+(IF(F456="j1",VLOOKUP(F456,'Appendix 3 Rules'!$A$1:$O$34,15)))+(IF(F456="j2",VLOOKUP(F456,'Appendix 3 Rules'!$A$1:$O$34,15)))+(IF(F456="k",VLOOKUP(F456,'Appendix 3 Rules'!$A$1:$O$34,15)))+(IF(F456="l1",VLOOKUP(F456,'Appendix 3 Rules'!$A$1:$O$34,15)))+(IF(F456="l2",VLOOKUP(F456,'Appendix 3 Rules'!$A$1:$O$34,15)))+(IF(F456="m1",VLOOKUP(F456,'Appendix 3 Rules'!$A$1:$O$34,15)))+(IF(F456="m2",VLOOKUP(F456,'Appendix 3 Rules'!$A$1:$O$34,15)))+(IF(F456="m3",VLOOKUP(F456,'Appendix 3 Rules'!$A$1:$O$34,15)))+(IF(F456="n",VLOOKUP(F456,'Appendix 3 Rules'!$A$1:$O$34,15)))+(IF(F456="o",VLOOKUP(F456,'Appendix 3 Rules'!$A$1:$O$34,15)))+(IF(F456="p",VLOOKUP(F456,'Appendix 3 Rules'!$A$1:$O$34,15)))+(IF(F456="q",VLOOKUP(F456,'Appendix 3 Rules'!$A$1:$O$34,15)))+(IF(F456="r",VLOOKUP(F456,'Appendix 3 Rules'!$A$1:$O$34,15)))+(IF(F456="s",VLOOKUP(F456,'Appendix 3 Rules'!$A$1:$O$34,15)))+(IF(F456="t",VLOOKUP(F456,'Appendix 3 Rules'!$A$1:$O$34,15)))+(IF(F456="u",VLOOKUP(F456,'Appendix 3 Rules'!$A$1:$O$34,15))))))</f>
        <v/>
      </c>
      <c r="I456" s="12"/>
      <c r="J456" s="13"/>
      <c r="K456" s="12"/>
      <c r="L456" s="13"/>
      <c r="M456" s="12"/>
      <c r="N456" s="13"/>
      <c r="O456" s="12"/>
      <c r="P456" s="13"/>
      <c r="Q456" s="12"/>
      <c r="R456" s="13"/>
      <c r="S456" s="12"/>
      <c r="T456" s="13"/>
      <c r="U456" s="12"/>
      <c r="V456" s="13"/>
      <c r="W456" s="12"/>
      <c r="X456" s="13"/>
      <c r="Y456" s="12"/>
      <c r="Z456" s="13"/>
      <c r="AA456" s="12"/>
      <c r="AB456" s="13"/>
      <c r="AC456" s="8"/>
      <c r="AD456" s="13"/>
      <c r="AE456" s="8"/>
      <c r="AF456" s="13"/>
      <c r="AG456" s="8"/>
      <c r="AH456" s="13"/>
      <c r="AI456" s="13"/>
      <c r="AJ456" s="13"/>
      <c r="AK456" s="13"/>
      <c r="AL456" s="13"/>
      <c r="AM456" s="13" t="str">
        <f>IF(OR(AE456&lt;&gt;"",AG456&lt;&gt;""),"",IF(AND(F456&lt;&gt;"f",M456&lt;&gt;""),VLOOKUP(F456,'Appendix 3 Rules'!$A$1:$O$34,4,0),""))</f>
        <v/>
      </c>
      <c r="AN456" s="13" t="str">
        <f>IF(Q456="","",VLOOKUP(F456,'Appendix 3 Rules'!$A$1:$N$34,6,FALSE))</f>
        <v/>
      </c>
      <c r="AO456" s="13" t="str">
        <f>IF(AND(F456="f",U456&lt;&gt;""),VLOOKUP(F456,'Appendix 3 Rules'!$A$1:$N$34,8,FALSE),"")</f>
        <v/>
      </c>
    </row>
    <row r="457" spans="1:41" ht="18" customHeight="1" x14ac:dyDescent="0.2">
      <c r="B457" s="70"/>
      <c r="C457" s="9"/>
      <c r="D457" s="10"/>
      <c r="E457" s="9"/>
      <c r="F457" s="8"/>
      <c r="G457" s="20" t="str">
        <f>IF(F457="","",SUMPRODUCT(IF(I457="",0,INDEX('Appendix 3 Rules'!$B$2:$B$18,MATCH(F457,'Appendix 3 Rules'!$A$2:$A$17))))+(IF(K457="",0,INDEX('Appendix 3 Rules'!$C$2:$C$18,MATCH(F457,'Appendix 3 Rules'!$A$2:$A$17))))+(IF(M457="",0,INDEX('Appendix 3 Rules'!$D$2:$D$18,MATCH(F457,'Appendix 3 Rules'!$A$2:$A$17))))+(IF(O457="",0,INDEX('Appendix 3 Rules'!$E$2:$E$18,MATCH(F457,'Appendix 3 Rules'!$A$2:$A$17))))+(IF(Q457="",0,INDEX('Appendix 3 Rules'!$F$2:$F$18,MATCH(F457,'Appendix 3 Rules'!$A$2:$A$17))))+(IF(S457="",0,INDEX('Appendix 3 Rules'!$G$2:$G$18,MATCH(F457,'Appendix 3 Rules'!$A$2:$A$17))))+(IF(U457="",0,INDEX('Appendix 3 Rules'!$H$2:$H$18,MATCH(F457,'Appendix 3 Rules'!$A$2:$A$17))))+(IF(W457="",0,INDEX('Appendix 3 Rules'!$I$2:$I$18,MATCH(F457,'Appendix 3 Rules'!$A$2:$A$17))))+(IF(Y457="",0,INDEX('Appendix 3 Rules'!$J$2:$J$18,MATCH(F457,'Appendix 3 Rules'!$A$2:$A$17))))+(IF(AA457="",0,INDEX('Appendix 3 Rules'!$K$2:$K$18,MATCH(F457,'Appendix 3 Rules'!$A$2:$A$17))))+(IF(AC457="",0,INDEX('Appendix 3 Rules'!$L$2:$L$18,MATCH(F457,'Appendix 3 Rules'!$A$2:$A$17))))+(IF(AE457="",0,INDEX('Appendix 3 Rules'!$M$2:$M$18,MATCH(F457,'Appendix 3 Rules'!$A$2:$A$17))))+(IF(AG457="",0,INDEX('Appendix 3 Rules'!$N$2:$N$18,MATCH(F457,'Appendix 3 Rules'!$A$2:$A$17))))+(IF(F457="gc1",VLOOKUP(F457,'Appendix 3 Rules'!$A$1:$O$34,15)))+(IF(F457="gc2",VLOOKUP(F457,'Appendix 3 Rules'!$A$1:$O$34,15)))+(IF(F457="gc3",VLOOKUP(F457,'Appendix 3 Rules'!$A$1:$O$34,15)))+(IF(F457="gr1",VLOOKUP(F457,'Appendix 3 Rules'!$A$1:$O$34,15)))+(IF(F457="gr2",VLOOKUP(F457,'Appendix 3 Rules'!$A$1:$O$34,15)))+(IF(F457="gr3",VLOOKUP(F457,'Appendix 3 Rules'!$A$1:$O$34,15)))+(IF(F457="h1",VLOOKUP(F457,'Appendix 3 Rules'!$A$1:$O$34,15)))+(IF(F457="h2",VLOOKUP(F457,'Appendix 3 Rules'!$A$1:$O$34,15)))+(IF(F457="h3",VLOOKUP(F457,'Appendix 3 Rules'!$A$1:$O$34,15)))+(IF(F457="i1",VLOOKUP(F457,'Appendix 3 Rules'!$A$1:$O$34,15)))+(IF(F457="i2",VLOOKUP(F457,'Appendix 3 Rules'!$A$1:$O$34,15)))+(IF(F457="j1",VLOOKUP(F457,'Appendix 3 Rules'!$A$1:$O$34,15)))+(IF(F457="j2",VLOOKUP(F457,'Appendix 3 Rules'!$A$1:$O$34,15)))+(IF(F457="k",VLOOKUP(F457,'Appendix 3 Rules'!$A$1:$O$34,15)))+(IF(F457="l1",VLOOKUP(F457,'Appendix 3 Rules'!$A$1:$O$34,15)))+(IF(F457="l2",VLOOKUP(F457,'Appendix 3 Rules'!$A$1:$O$34,15)))+(IF(F457="m1",VLOOKUP(F457,'Appendix 3 Rules'!$A$1:$O$34,15)))+(IF(F457="m2",VLOOKUP(F457,'Appendix 3 Rules'!$A$1:$O$34,15)))+(IF(F457="m3",VLOOKUP(F457,'Appendix 3 Rules'!$A$1:$O$34,15)))+(IF(F457="n",VLOOKUP(F457,'Appendix 3 Rules'!$A$1:$O$34,15)))+(IF(F457="o",VLOOKUP(F457,'Appendix 3 Rules'!$A$1:$O$34,15)))+(IF(F457="p",VLOOKUP(F457,'Appendix 3 Rules'!$A$1:$O$34,15)))+(IF(F457="q",VLOOKUP(F457,'Appendix 3 Rules'!$A$1:$O$34,15)))+(IF(F457="r",VLOOKUP(F457,'Appendix 3 Rules'!$A$1:$O$34,15)))+(IF(F457="s",VLOOKUP(F457,'Appendix 3 Rules'!$A$1:$O$34,15)))+(IF(F457="t",VLOOKUP(F457,'Appendix 3 Rules'!$A$1:$O$34,15)))+(IF(F457="u",VLOOKUP(F457,'Appendix 3 Rules'!$A$1:$O$34,15))))</f>
        <v/>
      </c>
      <c r="H457" s="61" t="str">
        <f>IF(F457="","",IF(OR(F457="d",F457="e",F457="gc1",F457="gc2",F457="gc3",F457="gr1",F457="gr2",F457="gr3",F457="h1",F457="h2",F457="h3",F457="i1",F457="i2",F457="j1",F457="j2",F457="k",F457="l1",F457="l2",F457="m1",F457="m2",F457="m3",F457="n",F457="o",F457="p",F457="q",F457="r",F457="s",F457="t",F457="u",F457="f"),MIN(G457,VLOOKUP(F457,'Appx 3 (Mass) Rules'!$A$1:$D$150,4,0)),MIN(G457,VLOOKUP(F457,'Appx 3 (Mass) Rules'!$A$1:$D$150,4,0),SUMPRODUCT(IF(I457="",0,INDEX('Appendix 3 Rules'!$B$2:$B$18,MATCH(F457,'Appendix 3 Rules'!$A$2:$A$17))))+(IF(K457="",0,INDEX('Appendix 3 Rules'!$C$2:$C$18,MATCH(F457,'Appendix 3 Rules'!$A$2:$A$17))))+(IF(M457="",0,INDEX('Appendix 3 Rules'!$D$2:$D$18,MATCH(F457,'Appendix 3 Rules'!$A$2:$A$17))))+(IF(O457="",0,INDEX('Appendix 3 Rules'!$E$2:$E$18,MATCH(F457,'Appendix 3 Rules'!$A$2:$A$17))))+(IF(Q457="",0,INDEX('Appendix 3 Rules'!$F$2:$F$18,MATCH(F457,'Appendix 3 Rules'!$A$2:$A$17))))+(IF(S457="",0,INDEX('Appendix 3 Rules'!$G$2:$G$18,MATCH(F457,'Appendix 3 Rules'!$A$2:$A$17))))+(IF(U457="",0,INDEX('Appendix 3 Rules'!$H$2:$H$18,MATCH(F457,'Appendix 3 Rules'!$A$2:$A$17))))+(IF(W457="",0,INDEX('Appendix 3 Rules'!$I$2:$I$18,MATCH(F457,'Appendix 3 Rules'!$A$2:$A$17))))+(IF(Y457="",0,INDEX('Appendix 3 Rules'!$J$2:$J$18,MATCH(F457,'Appendix 3 Rules'!$A$2:$A$17))))+(IF(AA457="",0,INDEX('Appendix 3 Rules'!$K$2:$K$18,MATCH(F457,'Appendix 3 Rules'!$A$2:$A$17))))+(IF(AC457="",0,INDEX('Appendix 3 Rules'!$L$2:$L$18,MATCH(F457,'Appendix 3 Rules'!$A$2:$A$17))))+(IF(AE457="",0,INDEX('Appendix 3 Rules'!$M$2:$M$18,MATCH(F457,'Appendix 3 Rules'!$A$2:$A$17))))+(IF(AG457="",0,INDEX('Appendix 3 Rules'!$N$2:$N$18,MATCH(F457,'Appendix 3 Rules'!$A$2:$A$17))))+(IF(F457="gc1",VLOOKUP(F457,'Appendix 3 Rules'!$A$1:$O$34,15)))+(IF(F457="gc2",VLOOKUP(F457,'Appendix 3 Rules'!$A$1:$O$34,15)))+(IF(F457="gc3",VLOOKUP(F457,'Appendix 3 Rules'!$A$1:$O$34,15)))+(IF(F457="gr1",VLOOKUP(F457,'Appendix 3 Rules'!$A$1:$O$34,15)))+(IF(F457="gr2",VLOOKUP(F457,'Appendix 3 Rules'!$A$1:$O$34,15)))+(IF(F457="gr3",VLOOKUP(F457,'Appendix 3 Rules'!$A$1:$O$34,15)))+(IF(F457="h1",VLOOKUP(F457,'Appendix 3 Rules'!$A$1:$O$34,15)))+(IF(F457="h2",VLOOKUP(F457,'Appendix 3 Rules'!$A$1:$O$34,15)))+(IF(F457="h3",VLOOKUP(F457,'Appendix 3 Rules'!$A$1:$O$34,15)))+(IF(F457="i1",VLOOKUP(F457,'Appendix 3 Rules'!$A$1:$O$34,15)))+(IF(F457="i2",VLOOKUP(F457,'Appendix 3 Rules'!$A$1:$O$34,15)))+(IF(F457="j1",VLOOKUP(F457,'Appendix 3 Rules'!$A$1:$O$34,15)))+(IF(F457="j2",VLOOKUP(F457,'Appendix 3 Rules'!$A$1:$O$34,15)))+(IF(F457="k",VLOOKUP(F457,'Appendix 3 Rules'!$A$1:$O$34,15)))+(IF(F457="l1",VLOOKUP(F457,'Appendix 3 Rules'!$A$1:$O$34,15)))+(IF(F457="l2",VLOOKUP(F457,'Appendix 3 Rules'!$A$1:$O$34,15)))+(IF(F457="m1",VLOOKUP(F457,'Appendix 3 Rules'!$A$1:$O$34,15)))+(IF(F457="m2",VLOOKUP(F457,'Appendix 3 Rules'!$A$1:$O$34,15)))+(IF(F457="m3",VLOOKUP(F457,'Appendix 3 Rules'!$A$1:$O$34,15)))+(IF(F457="n",VLOOKUP(F457,'Appendix 3 Rules'!$A$1:$O$34,15)))+(IF(F457="o",VLOOKUP(F457,'Appendix 3 Rules'!$A$1:$O$34,15)))+(IF(F457="p",VLOOKUP(F457,'Appendix 3 Rules'!$A$1:$O$34,15)))+(IF(F457="q",VLOOKUP(F457,'Appendix 3 Rules'!$A$1:$O$34,15)))+(IF(F457="r",VLOOKUP(F457,'Appendix 3 Rules'!$A$1:$O$34,15)))+(IF(F457="s",VLOOKUP(F457,'Appendix 3 Rules'!$A$1:$O$34,15)))+(IF(F457="t",VLOOKUP(F457,'Appendix 3 Rules'!$A$1:$O$34,15)))+(IF(F457="u",VLOOKUP(F457,'Appendix 3 Rules'!$A$1:$O$34,15))))))</f>
        <v/>
      </c>
      <c r="I457" s="12"/>
      <c r="J457" s="13"/>
      <c r="K457" s="12"/>
      <c r="L457" s="13"/>
      <c r="M457" s="12"/>
      <c r="N457" s="13"/>
      <c r="O457" s="12"/>
      <c r="P457" s="13"/>
      <c r="Q457" s="12"/>
      <c r="R457" s="13"/>
      <c r="S457" s="12"/>
      <c r="T457" s="13"/>
      <c r="U457" s="12"/>
      <c r="V457" s="13"/>
      <c r="W457" s="12"/>
      <c r="X457" s="13"/>
      <c r="Y457" s="12"/>
      <c r="Z457" s="13"/>
      <c r="AA457" s="12"/>
      <c r="AB457" s="13"/>
      <c r="AC457" s="8"/>
      <c r="AD457" s="13"/>
      <c r="AE457" s="8"/>
      <c r="AF457" s="13"/>
      <c r="AG457" s="8"/>
      <c r="AH457" s="13"/>
      <c r="AI457" s="13"/>
      <c r="AJ457" s="13"/>
      <c r="AK457" s="13"/>
      <c r="AL457" s="13"/>
      <c r="AM457" s="13" t="str">
        <f>IF(OR(AE457&lt;&gt;"",AG457&lt;&gt;""),"",IF(AND(F457&lt;&gt;"f",M457&lt;&gt;""),VLOOKUP(F457,'Appendix 3 Rules'!$A$1:$O$34,4,0),""))</f>
        <v/>
      </c>
      <c r="AN457" s="13" t="str">
        <f>IF(Q457="","",VLOOKUP(F457,'Appendix 3 Rules'!$A$1:$N$34,6,FALSE))</f>
        <v/>
      </c>
      <c r="AO457" s="13" t="str">
        <f>IF(AND(F457="f",U457&lt;&gt;""),VLOOKUP(F457,'Appendix 3 Rules'!$A$1:$N$34,8,FALSE),"")</f>
        <v/>
      </c>
    </row>
    <row r="458" spans="1:41" ht="18" customHeight="1" x14ac:dyDescent="0.2">
      <c r="A458" s="66"/>
      <c r="B458" s="70"/>
      <c r="C458" s="9"/>
      <c r="D458" s="10"/>
      <c r="E458" s="9"/>
      <c r="F458" s="8"/>
      <c r="G458" s="20" t="str">
        <f>IF(F458="","",SUMPRODUCT(IF(I458="",0,INDEX('Appendix 3 Rules'!$B$2:$B$18,MATCH(F458,'Appendix 3 Rules'!$A$2:$A$17))))+(IF(K458="",0,INDEX('Appendix 3 Rules'!$C$2:$C$18,MATCH(F458,'Appendix 3 Rules'!$A$2:$A$17))))+(IF(M458="",0,INDEX('Appendix 3 Rules'!$D$2:$D$18,MATCH(F458,'Appendix 3 Rules'!$A$2:$A$17))))+(IF(O458="",0,INDEX('Appendix 3 Rules'!$E$2:$E$18,MATCH(F458,'Appendix 3 Rules'!$A$2:$A$17))))+(IF(Q458="",0,INDEX('Appendix 3 Rules'!$F$2:$F$18,MATCH(F458,'Appendix 3 Rules'!$A$2:$A$17))))+(IF(S458="",0,INDEX('Appendix 3 Rules'!$G$2:$G$18,MATCH(F458,'Appendix 3 Rules'!$A$2:$A$17))))+(IF(U458="",0,INDEX('Appendix 3 Rules'!$H$2:$H$18,MATCH(F458,'Appendix 3 Rules'!$A$2:$A$17))))+(IF(W458="",0,INDEX('Appendix 3 Rules'!$I$2:$I$18,MATCH(F458,'Appendix 3 Rules'!$A$2:$A$17))))+(IF(Y458="",0,INDEX('Appendix 3 Rules'!$J$2:$J$18,MATCH(F458,'Appendix 3 Rules'!$A$2:$A$17))))+(IF(AA458="",0,INDEX('Appendix 3 Rules'!$K$2:$K$18,MATCH(F458,'Appendix 3 Rules'!$A$2:$A$17))))+(IF(AC458="",0,INDEX('Appendix 3 Rules'!$L$2:$L$18,MATCH(F458,'Appendix 3 Rules'!$A$2:$A$17))))+(IF(AE458="",0,INDEX('Appendix 3 Rules'!$M$2:$M$18,MATCH(F458,'Appendix 3 Rules'!$A$2:$A$17))))+(IF(AG458="",0,INDEX('Appendix 3 Rules'!$N$2:$N$18,MATCH(F458,'Appendix 3 Rules'!$A$2:$A$17))))+(IF(F458="gc1",VLOOKUP(F458,'Appendix 3 Rules'!$A$1:$O$34,15)))+(IF(F458="gc2",VLOOKUP(F458,'Appendix 3 Rules'!$A$1:$O$34,15)))+(IF(F458="gc3",VLOOKUP(F458,'Appendix 3 Rules'!$A$1:$O$34,15)))+(IF(F458="gr1",VLOOKUP(F458,'Appendix 3 Rules'!$A$1:$O$34,15)))+(IF(F458="gr2",VLOOKUP(F458,'Appendix 3 Rules'!$A$1:$O$34,15)))+(IF(F458="gr3",VLOOKUP(F458,'Appendix 3 Rules'!$A$1:$O$34,15)))+(IF(F458="h1",VLOOKUP(F458,'Appendix 3 Rules'!$A$1:$O$34,15)))+(IF(F458="h2",VLOOKUP(F458,'Appendix 3 Rules'!$A$1:$O$34,15)))+(IF(F458="h3",VLOOKUP(F458,'Appendix 3 Rules'!$A$1:$O$34,15)))+(IF(F458="i1",VLOOKUP(F458,'Appendix 3 Rules'!$A$1:$O$34,15)))+(IF(F458="i2",VLOOKUP(F458,'Appendix 3 Rules'!$A$1:$O$34,15)))+(IF(F458="j1",VLOOKUP(F458,'Appendix 3 Rules'!$A$1:$O$34,15)))+(IF(F458="j2",VLOOKUP(F458,'Appendix 3 Rules'!$A$1:$O$34,15)))+(IF(F458="k",VLOOKUP(F458,'Appendix 3 Rules'!$A$1:$O$34,15)))+(IF(F458="l1",VLOOKUP(F458,'Appendix 3 Rules'!$A$1:$O$34,15)))+(IF(F458="l2",VLOOKUP(F458,'Appendix 3 Rules'!$A$1:$O$34,15)))+(IF(F458="m1",VLOOKUP(F458,'Appendix 3 Rules'!$A$1:$O$34,15)))+(IF(F458="m2",VLOOKUP(F458,'Appendix 3 Rules'!$A$1:$O$34,15)))+(IF(F458="m3",VLOOKUP(F458,'Appendix 3 Rules'!$A$1:$O$34,15)))+(IF(F458="n",VLOOKUP(F458,'Appendix 3 Rules'!$A$1:$O$34,15)))+(IF(F458="o",VLOOKUP(F458,'Appendix 3 Rules'!$A$1:$O$34,15)))+(IF(F458="p",VLOOKUP(F458,'Appendix 3 Rules'!$A$1:$O$34,15)))+(IF(F458="q",VLOOKUP(F458,'Appendix 3 Rules'!$A$1:$O$34,15)))+(IF(F458="r",VLOOKUP(F458,'Appendix 3 Rules'!$A$1:$O$34,15)))+(IF(F458="s",VLOOKUP(F458,'Appendix 3 Rules'!$A$1:$O$34,15)))+(IF(F458="t",VLOOKUP(F458,'Appendix 3 Rules'!$A$1:$O$34,15)))+(IF(F458="u",VLOOKUP(F458,'Appendix 3 Rules'!$A$1:$O$34,15))))</f>
        <v/>
      </c>
      <c r="H458" s="61" t="str">
        <f>IF(F458="","",IF(OR(F458="d",F458="e",F458="gc1",F458="gc2",F458="gc3",F458="gr1",F458="gr2",F458="gr3",F458="h1",F458="h2",F458="h3",F458="i1",F458="i2",F458="j1",F458="j2",F458="k",F458="l1",F458="l2",F458="m1",F458="m2",F458="m3",F458="n",F458="o",F458="p",F458="q",F458="r",F458="s",F458="t",F458="u",F458="f"),MIN(G458,VLOOKUP(F458,'Appx 3 (Mass) Rules'!$A$1:$D$150,4,0)),MIN(G458,VLOOKUP(F458,'Appx 3 (Mass) Rules'!$A$1:$D$150,4,0),SUMPRODUCT(IF(I458="",0,INDEX('Appendix 3 Rules'!$B$2:$B$18,MATCH(F458,'Appendix 3 Rules'!$A$2:$A$17))))+(IF(K458="",0,INDEX('Appendix 3 Rules'!$C$2:$C$18,MATCH(F458,'Appendix 3 Rules'!$A$2:$A$17))))+(IF(M458="",0,INDEX('Appendix 3 Rules'!$D$2:$D$18,MATCH(F458,'Appendix 3 Rules'!$A$2:$A$17))))+(IF(O458="",0,INDEX('Appendix 3 Rules'!$E$2:$E$18,MATCH(F458,'Appendix 3 Rules'!$A$2:$A$17))))+(IF(Q458="",0,INDEX('Appendix 3 Rules'!$F$2:$F$18,MATCH(F458,'Appendix 3 Rules'!$A$2:$A$17))))+(IF(S458="",0,INDEX('Appendix 3 Rules'!$G$2:$G$18,MATCH(F458,'Appendix 3 Rules'!$A$2:$A$17))))+(IF(U458="",0,INDEX('Appendix 3 Rules'!$H$2:$H$18,MATCH(F458,'Appendix 3 Rules'!$A$2:$A$17))))+(IF(W458="",0,INDEX('Appendix 3 Rules'!$I$2:$I$18,MATCH(F458,'Appendix 3 Rules'!$A$2:$A$17))))+(IF(Y458="",0,INDEX('Appendix 3 Rules'!$J$2:$J$18,MATCH(F458,'Appendix 3 Rules'!$A$2:$A$17))))+(IF(AA458="",0,INDEX('Appendix 3 Rules'!$K$2:$K$18,MATCH(F458,'Appendix 3 Rules'!$A$2:$A$17))))+(IF(AC458="",0,INDEX('Appendix 3 Rules'!$L$2:$L$18,MATCH(F458,'Appendix 3 Rules'!$A$2:$A$17))))+(IF(AE458="",0,INDEX('Appendix 3 Rules'!$M$2:$M$18,MATCH(F458,'Appendix 3 Rules'!$A$2:$A$17))))+(IF(AG458="",0,INDEX('Appendix 3 Rules'!$N$2:$N$18,MATCH(F458,'Appendix 3 Rules'!$A$2:$A$17))))+(IF(F458="gc1",VLOOKUP(F458,'Appendix 3 Rules'!$A$1:$O$34,15)))+(IF(F458="gc2",VLOOKUP(F458,'Appendix 3 Rules'!$A$1:$O$34,15)))+(IF(F458="gc3",VLOOKUP(F458,'Appendix 3 Rules'!$A$1:$O$34,15)))+(IF(F458="gr1",VLOOKUP(F458,'Appendix 3 Rules'!$A$1:$O$34,15)))+(IF(F458="gr2",VLOOKUP(F458,'Appendix 3 Rules'!$A$1:$O$34,15)))+(IF(F458="gr3",VLOOKUP(F458,'Appendix 3 Rules'!$A$1:$O$34,15)))+(IF(F458="h1",VLOOKUP(F458,'Appendix 3 Rules'!$A$1:$O$34,15)))+(IF(F458="h2",VLOOKUP(F458,'Appendix 3 Rules'!$A$1:$O$34,15)))+(IF(F458="h3",VLOOKUP(F458,'Appendix 3 Rules'!$A$1:$O$34,15)))+(IF(F458="i1",VLOOKUP(F458,'Appendix 3 Rules'!$A$1:$O$34,15)))+(IF(F458="i2",VLOOKUP(F458,'Appendix 3 Rules'!$A$1:$O$34,15)))+(IF(F458="j1",VLOOKUP(F458,'Appendix 3 Rules'!$A$1:$O$34,15)))+(IF(F458="j2",VLOOKUP(F458,'Appendix 3 Rules'!$A$1:$O$34,15)))+(IF(F458="k",VLOOKUP(F458,'Appendix 3 Rules'!$A$1:$O$34,15)))+(IF(F458="l1",VLOOKUP(F458,'Appendix 3 Rules'!$A$1:$O$34,15)))+(IF(F458="l2",VLOOKUP(F458,'Appendix 3 Rules'!$A$1:$O$34,15)))+(IF(F458="m1",VLOOKUP(F458,'Appendix 3 Rules'!$A$1:$O$34,15)))+(IF(F458="m2",VLOOKUP(F458,'Appendix 3 Rules'!$A$1:$O$34,15)))+(IF(F458="m3",VLOOKUP(F458,'Appendix 3 Rules'!$A$1:$O$34,15)))+(IF(F458="n",VLOOKUP(F458,'Appendix 3 Rules'!$A$1:$O$34,15)))+(IF(F458="o",VLOOKUP(F458,'Appendix 3 Rules'!$A$1:$O$34,15)))+(IF(F458="p",VLOOKUP(F458,'Appendix 3 Rules'!$A$1:$O$34,15)))+(IF(F458="q",VLOOKUP(F458,'Appendix 3 Rules'!$A$1:$O$34,15)))+(IF(F458="r",VLOOKUP(F458,'Appendix 3 Rules'!$A$1:$O$34,15)))+(IF(F458="s",VLOOKUP(F458,'Appendix 3 Rules'!$A$1:$O$34,15)))+(IF(F458="t",VLOOKUP(F458,'Appendix 3 Rules'!$A$1:$O$34,15)))+(IF(F458="u",VLOOKUP(F458,'Appendix 3 Rules'!$A$1:$O$34,15))))))</f>
        <v/>
      </c>
      <c r="I458" s="12"/>
      <c r="J458" s="13"/>
      <c r="K458" s="12"/>
      <c r="L458" s="13"/>
      <c r="M458" s="12"/>
      <c r="N458" s="13"/>
      <c r="O458" s="12"/>
      <c r="P458" s="13"/>
      <c r="Q458" s="12"/>
      <c r="R458" s="13"/>
      <c r="S458" s="12"/>
      <c r="T458" s="13"/>
      <c r="U458" s="12"/>
      <c r="V458" s="13"/>
      <c r="W458" s="12"/>
      <c r="X458" s="13"/>
      <c r="Y458" s="12"/>
      <c r="Z458" s="13"/>
      <c r="AA458" s="12"/>
      <c r="AB458" s="13"/>
      <c r="AC458" s="8"/>
      <c r="AD458" s="13"/>
      <c r="AE458" s="8"/>
      <c r="AF458" s="13"/>
      <c r="AG458" s="8"/>
      <c r="AH458" s="13"/>
      <c r="AI458" s="13"/>
      <c r="AJ458" s="13"/>
      <c r="AK458" s="13"/>
      <c r="AL458" s="13"/>
      <c r="AM458" s="13" t="str">
        <f>IF(OR(AE458&lt;&gt;"",AG458&lt;&gt;""),"",IF(AND(F458&lt;&gt;"f",M458&lt;&gt;""),VLOOKUP(F458,'Appendix 3 Rules'!$A$1:$O$34,4,0),""))</f>
        <v/>
      </c>
      <c r="AN458" s="13" t="str">
        <f>IF(Q458="","",VLOOKUP(F458,'Appendix 3 Rules'!$A$1:$N$34,6,FALSE))</f>
        <v/>
      </c>
      <c r="AO458" s="13" t="str">
        <f>IF(AND(F458="f",U458&lt;&gt;""),VLOOKUP(F458,'Appendix 3 Rules'!$A$1:$N$34,8,FALSE),"")</f>
        <v/>
      </c>
    </row>
    <row r="459" spans="1:41" ht="18" customHeight="1" x14ac:dyDescent="0.2">
      <c r="B459" s="70"/>
      <c r="C459" s="9"/>
      <c r="D459" s="10"/>
      <c r="E459" s="9"/>
      <c r="F459" s="8"/>
      <c r="G459" s="20" t="str">
        <f>IF(F459="","",SUMPRODUCT(IF(I459="",0,INDEX('Appendix 3 Rules'!$B$2:$B$18,MATCH(F459,'Appendix 3 Rules'!$A$2:$A$17))))+(IF(K459="",0,INDEX('Appendix 3 Rules'!$C$2:$C$18,MATCH(F459,'Appendix 3 Rules'!$A$2:$A$17))))+(IF(M459="",0,INDEX('Appendix 3 Rules'!$D$2:$D$18,MATCH(F459,'Appendix 3 Rules'!$A$2:$A$17))))+(IF(O459="",0,INDEX('Appendix 3 Rules'!$E$2:$E$18,MATCH(F459,'Appendix 3 Rules'!$A$2:$A$17))))+(IF(Q459="",0,INDEX('Appendix 3 Rules'!$F$2:$F$18,MATCH(F459,'Appendix 3 Rules'!$A$2:$A$17))))+(IF(S459="",0,INDEX('Appendix 3 Rules'!$G$2:$G$18,MATCH(F459,'Appendix 3 Rules'!$A$2:$A$17))))+(IF(U459="",0,INDEX('Appendix 3 Rules'!$H$2:$H$18,MATCH(F459,'Appendix 3 Rules'!$A$2:$A$17))))+(IF(W459="",0,INDEX('Appendix 3 Rules'!$I$2:$I$18,MATCH(F459,'Appendix 3 Rules'!$A$2:$A$17))))+(IF(Y459="",0,INDEX('Appendix 3 Rules'!$J$2:$J$18,MATCH(F459,'Appendix 3 Rules'!$A$2:$A$17))))+(IF(AA459="",0,INDEX('Appendix 3 Rules'!$K$2:$K$18,MATCH(F459,'Appendix 3 Rules'!$A$2:$A$17))))+(IF(AC459="",0,INDEX('Appendix 3 Rules'!$L$2:$L$18,MATCH(F459,'Appendix 3 Rules'!$A$2:$A$17))))+(IF(AE459="",0,INDEX('Appendix 3 Rules'!$M$2:$M$18,MATCH(F459,'Appendix 3 Rules'!$A$2:$A$17))))+(IF(AG459="",0,INDEX('Appendix 3 Rules'!$N$2:$N$18,MATCH(F459,'Appendix 3 Rules'!$A$2:$A$17))))+(IF(F459="gc1",VLOOKUP(F459,'Appendix 3 Rules'!$A$1:$O$34,15)))+(IF(F459="gc2",VLOOKUP(F459,'Appendix 3 Rules'!$A$1:$O$34,15)))+(IF(F459="gc3",VLOOKUP(F459,'Appendix 3 Rules'!$A$1:$O$34,15)))+(IF(F459="gr1",VLOOKUP(F459,'Appendix 3 Rules'!$A$1:$O$34,15)))+(IF(F459="gr2",VLOOKUP(F459,'Appendix 3 Rules'!$A$1:$O$34,15)))+(IF(F459="gr3",VLOOKUP(F459,'Appendix 3 Rules'!$A$1:$O$34,15)))+(IF(F459="h1",VLOOKUP(F459,'Appendix 3 Rules'!$A$1:$O$34,15)))+(IF(F459="h2",VLOOKUP(F459,'Appendix 3 Rules'!$A$1:$O$34,15)))+(IF(F459="h3",VLOOKUP(F459,'Appendix 3 Rules'!$A$1:$O$34,15)))+(IF(F459="i1",VLOOKUP(F459,'Appendix 3 Rules'!$A$1:$O$34,15)))+(IF(F459="i2",VLOOKUP(F459,'Appendix 3 Rules'!$A$1:$O$34,15)))+(IF(F459="j1",VLOOKUP(F459,'Appendix 3 Rules'!$A$1:$O$34,15)))+(IF(F459="j2",VLOOKUP(F459,'Appendix 3 Rules'!$A$1:$O$34,15)))+(IF(F459="k",VLOOKUP(F459,'Appendix 3 Rules'!$A$1:$O$34,15)))+(IF(F459="l1",VLOOKUP(F459,'Appendix 3 Rules'!$A$1:$O$34,15)))+(IF(F459="l2",VLOOKUP(F459,'Appendix 3 Rules'!$A$1:$O$34,15)))+(IF(F459="m1",VLOOKUP(F459,'Appendix 3 Rules'!$A$1:$O$34,15)))+(IF(F459="m2",VLOOKUP(F459,'Appendix 3 Rules'!$A$1:$O$34,15)))+(IF(F459="m3",VLOOKUP(F459,'Appendix 3 Rules'!$A$1:$O$34,15)))+(IF(F459="n",VLOOKUP(F459,'Appendix 3 Rules'!$A$1:$O$34,15)))+(IF(F459="o",VLOOKUP(F459,'Appendix 3 Rules'!$A$1:$O$34,15)))+(IF(F459="p",VLOOKUP(F459,'Appendix 3 Rules'!$A$1:$O$34,15)))+(IF(F459="q",VLOOKUP(F459,'Appendix 3 Rules'!$A$1:$O$34,15)))+(IF(F459="r",VLOOKUP(F459,'Appendix 3 Rules'!$A$1:$O$34,15)))+(IF(F459="s",VLOOKUP(F459,'Appendix 3 Rules'!$A$1:$O$34,15)))+(IF(F459="t",VLOOKUP(F459,'Appendix 3 Rules'!$A$1:$O$34,15)))+(IF(F459="u",VLOOKUP(F459,'Appendix 3 Rules'!$A$1:$O$34,15))))</f>
        <v/>
      </c>
      <c r="H459" s="61" t="str">
        <f>IF(F459="","",IF(OR(F459="d",F459="e",F459="gc1",F459="gc2",F459="gc3",F459="gr1",F459="gr2",F459="gr3",F459="h1",F459="h2",F459="h3",F459="i1",F459="i2",F459="j1",F459="j2",F459="k",F459="l1",F459="l2",F459="m1",F459="m2",F459="m3",F459="n",F459="o",F459="p",F459="q",F459="r",F459="s",F459="t",F459="u",F459="f"),MIN(G459,VLOOKUP(F459,'Appx 3 (Mass) Rules'!$A$1:$D$150,4,0)),MIN(G459,VLOOKUP(F459,'Appx 3 (Mass) Rules'!$A$1:$D$150,4,0),SUMPRODUCT(IF(I459="",0,INDEX('Appendix 3 Rules'!$B$2:$B$18,MATCH(F459,'Appendix 3 Rules'!$A$2:$A$17))))+(IF(K459="",0,INDEX('Appendix 3 Rules'!$C$2:$C$18,MATCH(F459,'Appendix 3 Rules'!$A$2:$A$17))))+(IF(M459="",0,INDEX('Appendix 3 Rules'!$D$2:$D$18,MATCH(F459,'Appendix 3 Rules'!$A$2:$A$17))))+(IF(O459="",0,INDEX('Appendix 3 Rules'!$E$2:$E$18,MATCH(F459,'Appendix 3 Rules'!$A$2:$A$17))))+(IF(Q459="",0,INDEX('Appendix 3 Rules'!$F$2:$F$18,MATCH(F459,'Appendix 3 Rules'!$A$2:$A$17))))+(IF(S459="",0,INDEX('Appendix 3 Rules'!$G$2:$G$18,MATCH(F459,'Appendix 3 Rules'!$A$2:$A$17))))+(IF(U459="",0,INDEX('Appendix 3 Rules'!$H$2:$H$18,MATCH(F459,'Appendix 3 Rules'!$A$2:$A$17))))+(IF(W459="",0,INDEX('Appendix 3 Rules'!$I$2:$I$18,MATCH(F459,'Appendix 3 Rules'!$A$2:$A$17))))+(IF(Y459="",0,INDEX('Appendix 3 Rules'!$J$2:$J$18,MATCH(F459,'Appendix 3 Rules'!$A$2:$A$17))))+(IF(AA459="",0,INDEX('Appendix 3 Rules'!$K$2:$K$18,MATCH(F459,'Appendix 3 Rules'!$A$2:$A$17))))+(IF(AC459="",0,INDEX('Appendix 3 Rules'!$L$2:$L$18,MATCH(F459,'Appendix 3 Rules'!$A$2:$A$17))))+(IF(AE459="",0,INDEX('Appendix 3 Rules'!$M$2:$M$18,MATCH(F459,'Appendix 3 Rules'!$A$2:$A$17))))+(IF(AG459="",0,INDEX('Appendix 3 Rules'!$N$2:$N$18,MATCH(F459,'Appendix 3 Rules'!$A$2:$A$17))))+(IF(F459="gc1",VLOOKUP(F459,'Appendix 3 Rules'!$A$1:$O$34,15)))+(IF(F459="gc2",VLOOKUP(F459,'Appendix 3 Rules'!$A$1:$O$34,15)))+(IF(F459="gc3",VLOOKUP(F459,'Appendix 3 Rules'!$A$1:$O$34,15)))+(IF(F459="gr1",VLOOKUP(F459,'Appendix 3 Rules'!$A$1:$O$34,15)))+(IF(F459="gr2",VLOOKUP(F459,'Appendix 3 Rules'!$A$1:$O$34,15)))+(IF(F459="gr3",VLOOKUP(F459,'Appendix 3 Rules'!$A$1:$O$34,15)))+(IF(F459="h1",VLOOKUP(F459,'Appendix 3 Rules'!$A$1:$O$34,15)))+(IF(F459="h2",VLOOKUP(F459,'Appendix 3 Rules'!$A$1:$O$34,15)))+(IF(F459="h3",VLOOKUP(F459,'Appendix 3 Rules'!$A$1:$O$34,15)))+(IF(F459="i1",VLOOKUP(F459,'Appendix 3 Rules'!$A$1:$O$34,15)))+(IF(F459="i2",VLOOKUP(F459,'Appendix 3 Rules'!$A$1:$O$34,15)))+(IF(F459="j1",VLOOKUP(F459,'Appendix 3 Rules'!$A$1:$O$34,15)))+(IF(F459="j2",VLOOKUP(F459,'Appendix 3 Rules'!$A$1:$O$34,15)))+(IF(F459="k",VLOOKUP(F459,'Appendix 3 Rules'!$A$1:$O$34,15)))+(IF(F459="l1",VLOOKUP(F459,'Appendix 3 Rules'!$A$1:$O$34,15)))+(IF(F459="l2",VLOOKUP(F459,'Appendix 3 Rules'!$A$1:$O$34,15)))+(IF(F459="m1",VLOOKUP(F459,'Appendix 3 Rules'!$A$1:$O$34,15)))+(IF(F459="m2",VLOOKUP(F459,'Appendix 3 Rules'!$A$1:$O$34,15)))+(IF(F459="m3",VLOOKUP(F459,'Appendix 3 Rules'!$A$1:$O$34,15)))+(IF(F459="n",VLOOKUP(F459,'Appendix 3 Rules'!$A$1:$O$34,15)))+(IF(F459="o",VLOOKUP(F459,'Appendix 3 Rules'!$A$1:$O$34,15)))+(IF(F459="p",VLOOKUP(F459,'Appendix 3 Rules'!$A$1:$O$34,15)))+(IF(F459="q",VLOOKUP(F459,'Appendix 3 Rules'!$A$1:$O$34,15)))+(IF(F459="r",VLOOKUP(F459,'Appendix 3 Rules'!$A$1:$O$34,15)))+(IF(F459="s",VLOOKUP(F459,'Appendix 3 Rules'!$A$1:$O$34,15)))+(IF(F459="t",VLOOKUP(F459,'Appendix 3 Rules'!$A$1:$O$34,15)))+(IF(F459="u",VLOOKUP(F459,'Appendix 3 Rules'!$A$1:$O$34,15))))))</f>
        <v/>
      </c>
      <c r="I459" s="12"/>
      <c r="J459" s="13"/>
      <c r="K459" s="12"/>
      <c r="L459" s="13"/>
      <c r="M459" s="12"/>
      <c r="N459" s="13"/>
      <c r="O459" s="12"/>
      <c r="P459" s="13"/>
      <c r="Q459" s="12"/>
      <c r="R459" s="13"/>
      <c r="S459" s="12"/>
      <c r="T459" s="13"/>
      <c r="U459" s="12"/>
      <c r="V459" s="13"/>
      <c r="W459" s="12"/>
      <c r="X459" s="13"/>
      <c r="Y459" s="12"/>
      <c r="Z459" s="13"/>
      <c r="AA459" s="12"/>
      <c r="AB459" s="13"/>
      <c r="AC459" s="8"/>
      <c r="AD459" s="13"/>
      <c r="AE459" s="8"/>
      <c r="AF459" s="13"/>
      <c r="AG459" s="8"/>
      <c r="AH459" s="13"/>
      <c r="AI459" s="13"/>
      <c r="AJ459" s="13"/>
      <c r="AK459" s="13"/>
      <c r="AL459" s="13"/>
      <c r="AM459" s="13" t="str">
        <f>IF(OR(AE459&lt;&gt;"",AG459&lt;&gt;""),"",IF(AND(F459&lt;&gt;"f",M459&lt;&gt;""),VLOOKUP(F459,'Appendix 3 Rules'!$A$1:$O$34,4,0),""))</f>
        <v/>
      </c>
      <c r="AN459" s="13" t="str">
        <f>IF(Q459="","",VLOOKUP(F459,'Appendix 3 Rules'!$A$1:$N$34,6,FALSE))</f>
        <v/>
      </c>
      <c r="AO459" s="13" t="str">
        <f>IF(AND(F459="f",U459&lt;&gt;""),VLOOKUP(F459,'Appendix 3 Rules'!$A$1:$N$34,8,FALSE),"")</f>
        <v/>
      </c>
    </row>
    <row r="460" spans="1:41" ht="18" customHeight="1" x14ac:dyDescent="0.2">
      <c r="B460" s="70"/>
      <c r="C460" s="9"/>
      <c r="D460" s="10"/>
      <c r="E460" s="9"/>
      <c r="F460" s="8"/>
      <c r="G460" s="20" t="str">
        <f>IF(F460="","",SUMPRODUCT(IF(I460="",0,INDEX('Appendix 3 Rules'!$B$2:$B$18,MATCH(F460,'Appendix 3 Rules'!$A$2:$A$17))))+(IF(K460="",0,INDEX('Appendix 3 Rules'!$C$2:$C$18,MATCH(F460,'Appendix 3 Rules'!$A$2:$A$17))))+(IF(M460="",0,INDEX('Appendix 3 Rules'!$D$2:$D$18,MATCH(F460,'Appendix 3 Rules'!$A$2:$A$17))))+(IF(O460="",0,INDEX('Appendix 3 Rules'!$E$2:$E$18,MATCH(F460,'Appendix 3 Rules'!$A$2:$A$17))))+(IF(Q460="",0,INDEX('Appendix 3 Rules'!$F$2:$F$18,MATCH(F460,'Appendix 3 Rules'!$A$2:$A$17))))+(IF(S460="",0,INDEX('Appendix 3 Rules'!$G$2:$G$18,MATCH(F460,'Appendix 3 Rules'!$A$2:$A$17))))+(IF(U460="",0,INDEX('Appendix 3 Rules'!$H$2:$H$18,MATCH(F460,'Appendix 3 Rules'!$A$2:$A$17))))+(IF(W460="",0,INDEX('Appendix 3 Rules'!$I$2:$I$18,MATCH(F460,'Appendix 3 Rules'!$A$2:$A$17))))+(IF(Y460="",0,INDEX('Appendix 3 Rules'!$J$2:$J$18,MATCH(F460,'Appendix 3 Rules'!$A$2:$A$17))))+(IF(AA460="",0,INDEX('Appendix 3 Rules'!$K$2:$K$18,MATCH(F460,'Appendix 3 Rules'!$A$2:$A$17))))+(IF(AC460="",0,INDEX('Appendix 3 Rules'!$L$2:$L$18,MATCH(F460,'Appendix 3 Rules'!$A$2:$A$17))))+(IF(AE460="",0,INDEX('Appendix 3 Rules'!$M$2:$M$18,MATCH(F460,'Appendix 3 Rules'!$A$2:$A$17))))+(IF(AG460="",0,INDEX('Appendix 3 Rules'!$N$2:$N$18,MATCH(F460,'Appendix 3 Rules'!$A$2:$A$17))))+(IF(F460="gc1",VLOOKUP(F460,'Appendix 3 Rules'!$A$1:$O$34,15)))+(IF(F460="gc2",VLOOKUP(F460,'Appendix 3 Rules'!$A$1:$O$34,15)))+(IF(F460="gc3",VLOOKUP(F460,'Appendix 3 Rules'!$A$1:$O$34,15)))+(IF(F460="gr1",VLOOKUP(F460,'Appendix 3 Rules'!$A$1:$O$34,15)))+(IF(F460="gr2",VLOOKUP(F460,'Appendix 3 Rules'!$A$1:$O$34,15)))+(IF(F460="gr3",VLOOKUP(F460,'Appendix 3 Rules'!$A$1:$O$34,15)))+(IF(F460="h1",VLOOKUP(F460,'Appendix 3 Rules'!$A$1:$O$34,15)))+(IF(F460="h2",VLOOKUP(F460,'Appendix 3 Rules'!$A$1:$O$34,15)))+(IF(F460="h3",VLOOKUP(F460,'Appendix 3 Rules'!$A$1:$O$34,15)))+(IF(F460="i1",VLOOKUP(F460,'Appendix 3 Rules'!$A$1:$O$34,15)))+(IF(F460="i2",VLOOKUP(F460,'Appendix 3 Rules'!$A$1:$O$34,15)))+(IF(F460="j1",VLOOKUP(F460,'Appendix 3 Rules'!$A$1:$O$34,15)))+(IF(F460="j2",VLOOKUP(F460,'Appendix 3 Rules'!$A$1:$O$34,15)))+(IF(F460="k",VLOOKUP(F460,'Appendix 3 Rules'!$A$1:$O$34,15)))+(IF(F460="l1",VLOOKUP(F460,'Appendix 3 Rules'!$A$1:$O$34,15)))+(IF(F460="l2",VLOOKUP(F460,'Appendix 3 Rules'!$A$1:$O$34,15)))+(IF(F460="m1",VLOOKUP(F460,'Appendix 3 Rules'!$A$1:$O$34,15)))+(IF(F460="m2",VLOOKUP(F460,'Appendix 3 Rules'!$A$1:$O$34,15)))+(IF(F460="m3",VLOOKUP(F460,'Appendix 3 Rules'!$A$1:$O$34,15)))+(IF(F460="n",VLOOKUP(F460,'Appendix 3 Rules'!$A$1:$O$34,15)))+(IF(F460="o",VLOOKUP(F460,'Appendix 3 Rules'!$A$1:$O$34,15)))+(IF(F460="p",VLOOKUP(F460,'Appendix 3 Rules'!$A$1:$O$34,15)))+(IF(F460="q",VLOOKUP(F460,'Appendix 3 Rules'!$A$1:$O$34,15)))+(IF(F460="r",VLOOKUP(F460,'Appendix 3 Rules'!$A$1:$O$34,15)))+(IF(F460="s",VLOOKUP(F460,'Appendix 3 Rules'!$A$1:$O$34,15)))+(IF(F460="t",VLOOKUP(F460,'Appendix 3 Rules'!$A$1:$O$34,15)))+(IF(F460="u",VLOOKUP(F460,'Appendix 3 Rules'!$A$1:$O$34,15))))</f>
        <v/>
      </c>
      <c r="H460" s="61" t="str">
        <f>IF(F460="","",IF(OR(F460="d",F460="e",F460="gc1",F460="gc2",F460="gc3",F460="gr1",F460="gr2",F460="gr3",F460="h1",F460="h2",F460="h3",F460="i1",F460="i2",F460="j1",F460="j2",F460="k",F460="l1",F460="l2",F460="m1",F460="m2",F460="m3",F460="n",F460="o",F460="p",F460="q",F460="r",F460="s",F460="t",F460="u",F460="f"),MIN(G460,VLOOKUP(F460,'Appx 3 (Mass) Rules'!$A$1:$D$150,4,0)),MIN(G460,VLOOKUP(F460,'Appx 3 (Mass) Rules'!$A$1:$D$150,4,0),SUMPRODUCT(IF(I460="",0,INDEX('Appendix 3 Rules'!$B$2:$B$18,MATCH(F460,'Appendix 3 Rules'!$A$2:$A$17))))+(IF(K460="",0,INDEX('Appendix 3 Rules'!$C$2:$C$18,MATCH(F460,'Appendix 3 Rules'!$A$2:$A$17))))+(IF(M460="",0,INDEX('Appendix 3 Rules'!$D$2:$D$18,MATCH(F460,'Appendix 3 Rules'!$A$2:$A$17))))+(IF(O460="",0,INDEX('Appendix 3 Rules'!$E$2:$E$18,MATCH(F460,'Appendix 3 Rules'!$A$2:$A$17))))+(IF(Q460="",0,INDEX('Appendix 3 Rules'!$F$2:$F$18,MATCH(F460,'Appendix 3 Rules'!$A$2:$A$17))))+(IF(S460="",0,INDEX('Appendix 3 Rules'!$G$2:$G$18,MATCH(F460,'Appendix 3 Rules'!$A$2:$A$17))))+(IF(U460="",0,INDEX('Appendix 3 Rules'!$H$2:$H$18,MATCH(F460,'Appendix 3 Rules'!$A$2:$A$17))))+(IF(W460="",0,INDEX('Appendix 3 Rules'!$I$2:$I$18,MATCH(F460,'Appendix 3 Rules'!$A$2:$A$17))))+(IF(Y460="",0,INDEX('Appendix 3 Rules'!$J$2:$J$18,MATCH(F460,'Appendix 3 Rules'!$A$2:$A$17))))+(IF(AA460="",0,INDEX('Appendix 3 Rules'!$K$2:$K$18,MATCH(F460,'Appendix 3 Rules'!$A$2:$A$17))))+(IF(AC460="",0,INDEX('Appendix 3 Rules'!$L$2:$L$18,MATCH(F460,'Appendix 3 Rules'!$A$2:$A$17))))+(IF(AE460="",0,INDEX('Appendix 3 Rules'!$M$2:$M$18,MATCH(F460,'Appendix 3 Rules'!$A$2:$A$17))))+(IF(AG460="",0,INDEX('Appendix 3 Rules'!$N$2:$N$18,MATCH(F460,'Appendix 3 Rules'!$A$2:$A$17))))+(IF(F460="gc1",VLOOKUP(F460,'Appendix 3 Rules'!$A$1:$O$34,15)))+(IF(F460="gc2",VLOOKUP(F460,'Appendix 3 Rules'!$A$1:$O$34,15)))+(IF(F460="gc3",VLOOKUP(F460,'Appendix 3 Rules'!$A$1:$O$34,15)))+(IF(F460="gr1",VLOOKUP(F460,'Appendix 3 Rules'!$A$1:$O$34,15)))+(IF(F460="gr2",VLOOKUP(F460,'Appendix 3 Rules'!$A$1:$O$34,15)))+(IF(F460="gr3",VLOOKUP(F460,'Appendix 3 Rules'!$A$1:$O$34,15)))+(IF(F460="h1",VLOOKUP(F460,'Appendix 3 Rules'!$A$1:$O$34,15)))+(IF(F460="h2",VLOOKUP(F460,'Appendix 3 Rules'!$A$1:$O$34,15)))+(IF(F460="h3",VLOOKUP(F460,'Appendix 3 Rules'!$A$1:$O$34,15)))+(IF(F460="i1",VLOOKUP(F460,'Appendix 3 Rules'!$A$1:$O$34,15)))+(IF(F460="i2",VLOOKUP(F460,'Appendix 3 Rules'!$A$1:$O$34,15)))+(IF(F460="j1",VLOOKUP(F460,'Appendix 3 Rules'!$A$1:$O$34,15)))+(IF(F460="j2",VLOOKUP(F460,'Appendix 3 Rules'!$A$1:$O$34,15)))+(IF(F460="k",VLOOKUP(F460,'Appendix 3 Rules'!$A$1:$O$34,15)))+(IF(F460="l1",VLOOKUP(F460,'Appendix 3 Rules'!$A$1:$O$34,15)))+(IF(F460="l2",VLOOKUP(F460,'Appendix 3 Rules'!$A$1:$O$34,15)))+(IF(F460="m1",VLOOKUP(F460,'Appendix 3 Rules'!$A$1:$O$34,15)))+(IF(F460="m2",VLOOKUP(F460,'Appendix 3 Rules'!$A$1:$O$34,15)))+(IF(F460="m3",VLOOKUP(F460,'Appendix 3 Rules'!$A$1:$O$34,15)))+(IF(F460="n",VLOOKUP(F460,'Appendix 3 Rules'!$A$1:$O$34,15)))+(IF(F460="o",VLOOKUP(F460,'Appendix 3 Rules'!$A$1:$O$34,15)))+(IF(F460="p",VLOOKUP(F460,'Appendix 3 Rules'!$A$1:$O$34,15)))+(IF(F460="q",VLOOKUP(F460,'Appendix 3 Rules'!$A$1:$O$34,15)))+(IF(F460="r",VLOOKUP(F460,'Appendix 3 Rules'!$A$1:$O$34,15)))+(IF(F460="s",VLOOKUP(F460,'Appendix 3 Rules'!$A$1:$O$34,15)))+(IF(F460="t",VLOOKUP(F460,'Appendix 3 Rules'!$A$1:$O$34,15)))+(IF(F460="u",VLOOKUP(F460,'Appendix 3 Rules'!$A$1:$O$34,15))))))</f>
        <v/>
      </c>
      <c r="I460" s="12"/>
      <c r="J460" s="13"/>
      <c r="K460" s="12"/>
      <c r="L460" s="13"/>
      <c r="M460" s="12"/>
      <c r="N460" s="13"/>
      <c r="O460" s="12"/>
      <c r="P460" s="13"/>
      <c r="Q460" s="12"/>
      <c r="R460" s="13"/>
      <c r="S460" s="12"/>
      <c r="T460" s="13"/>
      <c r="U460" s="12"/>
      <c r="V460" s="13"/>
      <c r="W460" s="12"/>
      <c r="X460" s="13"/>
      <c r="Y460" s="12"/>
      <c r="Z460" s="13"/>
      <c r="AA460" s="12"/>
      <c r="AB460" s="13"/>
      <c r="AC460" s="8"/>
      <c r="AD460" s="13"/>
      <c r="AE460" s="8"/>
      <c r="AF460" s="13"/>
      <c r="AG460" s="8"/>
      <c r="AH460" s="13"/>
      <c r="AI460" s="13"/>
      <c r="AJ460" s="13"/>
      <c r="AK460" s="13"/>
      <c r="AL460" s="13"/>
      <c r="AM460" s="13" t="str">
        <f>IF(OR(AE460&lt;&gt;"",AG460&lt;&gt;""),"",IF(AND(F460&lt;&gt;"f",M460&lt;&gt;""),VLOOKUP(F460,'Appendix 3 Rules'!$A$1:$O$34,4,0),""))</f>
        <v/>
      </c>
      <c r="AN460" s="13" t="str">
        <f>IF(Q460="","",VLOOKUP(F460,'Appendix 3 Rules'!$A$1:$N$34,6,FALSE))</f>
        <v/>
      </c>
      <c r="AO460" s="13" t="str">
        <f>IF(AND(F460="f",U460&lt;&gt;""),VLOOKUP(F460,'Appendix 3 Rules'!$A$1:$N$34,8,FALSE),"")</f>
        <v/>
      </c>
    </row>
    <row r="461" spans="1:41" ht="18" customHeight="1" x14ac:dyDescent="0.2">
      <c r="B461" s="70"/>
      <c r="C461" s="9"/>
      <c r="D461" s="10"/>
      <c r="E461" s="9"/>
      <c r="F461" s="8"/>
      <c r="G461" s="20" t="str">
        <f>IF(F461="","",SUMPRODUCT(IF(I461="",0,INDEX('Appendix 3 Rules'!$B$2:$B$18,MATCH(F461,'Appendix 3 Rules'!$A$2:$A$17))))+(IF(K461="",0,INDEX('Appendix 3 Rules'!$C$2:$C$18,MATCH(F461,'Appendix 3 Rules'!$A$2:$A$17))))+(IF(M461="",0,INDEX('Appendix 3 Rules'!$D$2:$D$18,MATCH(F461,'Appendix 3 Rules'!$A$2:$A$17))))+(IF(O461="",0,INDEX('Appendix 3 Rules'!$E$2:$E$18,MATCH(F461,'Appendix 3 Rules'!$A$2:$A$17))))+(IF(Q461="",0,INDEX('Appendix 3 Rules'!$F$2:$F$18,MATCH(F461,'Appendix 3 Rules'!$A$2:$A$17))))+(IF(S461="",0,INDEX('Appendix 3 Rules'!$G$2:$G$18,MATCH(F461,'Appendix 3 Rules'!$A$2:$A$17))))+(IF(U461="",0,INDEX('Appendix 3 Rules'!$H$2:$H$18,MATCH(F461,'Appendix 3 Rules'!$A$2:$A$17))))+(IF(W461="",0,INDEX('Appendix 3 Rules'!$I$2:$I$18,MATCH(F461,'Appendix 3 Rules'!$A$2:$A$17))))+(IF(Y461="",0,INDEX('Appendix 3 Rules'!$J$2:$J$18,MATCH(F461,'Appendix 3 Rules'!$A$2:$A$17))))+(IF(AA461="",0,INDEX('Appendix 3 Rules'!$K$2:$K$18,MATCH(F461,'Appendix 3 Rules'!$A$2:$A$17))))+(IF(AC461="",0,INDEX('Appendix 3 Rules'!$L$2:$L$18,MATCH(F461,'Appendix 3 Rules'!$A$2:$A$17))))+(IF(AE461="",0,INDEX('Appendix 3 Rules'!$M$2:$M$18,MATCH(F461,'Appendix 3 Rules'!$A$2:$A$17))))+(IF(AG461="",0,INDEX('Appendix 3 Rules'!$N$2:$N$18,MATCH(F461,'Appendix 3 Rules'!$A$2:$A$17))))+(IF(F461="gc1",VLOOKUP(F461,'Appendix 3 Rules'!$A$1:$O$34,15)))+(IF(F461="gc2",VLOOKUP(F461,'Appendix 3 Rules'!$A$1:$O$34,15)))+(IF(F461="gc3",VLOOKUP(F461,'Appendix 3 Rules'!$A$1:$O$34,15)))+(IF(F461="gr1",VLOOKUP(F461,'Appendix 3 Rules'!$A$1:$O$34,15)))+(IF(F461="gr2",VLOOKUP(F461,'Appendix 3 Rules'!$A$1:$O$34,15)))+(IF(F461="gr3",VLOOKUP(F461,'Appendix 3 Rules'!$A$1:$O$34,15)))+(IF(F461="h1",VLOOKUP(F461,'Appendix 3 Rules'!$A$1:$O$34,15)))+(IF(F461="h2",VLOOKUP(F461,'Appendix 3 Rules'!$A$1:$O$34,15)))+(IF(F461="h3",VLOOKUP(F461,'Appendix 3 Rules'!$A$1:$O$34,15)))+(IF(F461="i1",VLOOKUP(F461,'Appendix 3 Rules'!$A$1:$O$34,15)))+(IF(F461="i2",VLOOKUP(F461,'Appendix 3 Rules'!$A$1:$O$34,15)))+(IF(F461="j1",VLOOKUP(F461,'Appendix 3 Rules'!$A$1:$O$34,15)))+(IF(F461="j2",VLOOKUP(F461,'Appendix 3 Rules'!$A$1:$O$34,15)))+(IF(F461="k",VLOOKUP(F461,'Appendix 3 Rules'!$A$1:$O$34,15)))+(IF(F461="l1",VLOOKUP(F461,'Appendix 3 Rules'!$A$1:$O$34,15)))+(IF(F461="l2",VLOOKUP(F461,'Appendix 3 Rules'!$A$1:$O$34,15)))+(IF(F461="m1",VLOOKUP(F461,'Appendix 3 Rules'!$A$1:$O$34,15)))+(IF(F461="m2",VLOOKUP(F461,'Appendix 3 Rules'!$A$1:$O$34,15)))+(IF(F461="m3",VLOOKUP(F461,'Appendix 3 Rules'!$A$1:$O$34,15)))+(IF(F461="n",VLOOKUP(F461,'Appendix 3 Rules'!$A$1:$O$34,15)))+(IF(F461="o",VLOOKUP(F461,'Appendix 3 Rules'!$A$1:$O$34,15)))+(IF(F461="p",VLOOKUP(F461,'Appendix 3 Rules'!$A$1:$O$34,15)))+(IF(F461="q",VLOOKUP(F461,'Appendix 3 Rules'!$A$1:$O$34,15)))+(IF(F461="r",VLOOKUP(F461,'Appendix 3 Rules'!$A$1:$O$34,15)))+(IF(F461="s",VLOOKUP(F461,'Appendix 3 Rules'!$A$1:$O$34,15)))+(IF(F461="t",VLOOKUP(F461,'Appendix 3 Rules'!$A$1:$O$34,15)))+(IF(F461="u",VLOOKUP(F461,'Appendix 3 Rules'!$A$1:$O$34,15))))</f>
        <v/>
      </c>
      <c r="H461" s="61" t="str">
        <f>IF(F461="","",IF(OR(F461="d",F461="e",F461="gc1",F461="gc2",F461="gc3",F461="gr1",F461="gr2",F461="gr3",F461="h1",F461="h2",F461="h3",F461="i1",F461="i2",F461="j1",F461="j2",F461="k",F461="l1",F461="l2",F461="m1",F461="m2",F461="m3",F461="n",F461="o",F461="p",F461="q",F461="r",F461="s",F461="t",F461="u",F461="f"),MIN(G461,VLOOKUP(F461,'Appx 3 (Mass) Rules'!$A$1:$D$150,4,0)),MIN(G461,VLOOKUP(F461,'Appx 3 (Mass) Rules'!$A$1:$D$150,4,0),SUMPRODUCT(IF(I461="",0,INDEX('Appendix 3 Rules'!$B$2:$B$18,MATCH(F461,'Appendix 3 Rules'!$A$2:$A$17))))+(IF(K461="",0,INDEX('Appendix 3 Rules'!$C$2:$C$18,MATCH(F461,'Appendix 3 Rules'!$A$2:$A$17))))+(IF(M461="",0,INDEX('Appendix 3 Rules'!$D$2:$D$18,MATCH(F461,'Appendix 3 Rules'!$A$2:$A$17))))+(IF(O461="",0,INDEX('Appendix 3 Rules'!$E$2:$E$18,MATCH(F461,'Appendix 3 Rules'!$A$2:$A$17))))+(IF(Q461="",0,INDEX('Appendix 3 Rules'!$F$2:$F$18,MATCH(F461,'Appendix 3 Rules'!$A$2:$A$17))))+(IF(S461="",0,INDEX('Appendix 3 Rules'!$G$2:$G$18,MATCH(F461,'Appendix 3 Rules'!$A$2:$A$17))))+(IF(U461="",0,INDEX('Appendix 3 Rules'!$H$2:$H$18,MATCH(F461,'Appendix 3 Rules'!$A$2:$A$17))))+(IF(W461="",0,INDEX('Appendix 3 Rules'!$I$2:$I$18,MATCH(F461,'Appendix 3 Rules'!$A$2:$A$17))))+(IF(Y461="",0,INDEX('Appendix 3 Rules'!$J$2:$J$18,MATCH(F461,'Appendix 3 Rules'!$A$2:$A$17))))+(IF(AA461="",0,INDEX('Appendix 3 Rules'!$K$2:$K$18,MATCH(F461,'Appendix 3 Rules'!$A$2:$A$17))))+(IF(AC461="",0,INDEX('Appendix 3 Rules'!$L$2:$L$18,MATCH(F461,'Appendix 3 Rules'!$A$2:$A$17))))+(IF(AE461="",0,INDEX('Appendix 3 Rules'!$M$2:$M$18,MATCH(F461,'Appendix 3 Rules'!$A$2:$A$17))))+(IF(AG461="",0,INDEX('Appendix 3 Rules'!$N$2:$N$18,MATCH(F461,'Appendix 3 Rules'!$A$2:$A$17))))+(IF(F461="gc1",VLOOKUP(F461,'Appendix 3 Rules'!$A$1:$O$34,15)))+(IF(F461="gc2",VLOOKUP(F461,'Appendix 3 Rules'!$A$1:$O$34,15)))+(IF(F461="gc3",VLOOKUP(F461,'Appendix 3 Rules'!$A$1:$O$34,15)))+(IF(F461="gr1",VLOOKUP(F461,'Appendix 3 Rules'!$A$1:$O$34,15)))+(IF(F461="gr2",VLOOKUP(F461,'Appendix 3 Rules'!$A$1:$O$34,15)))+(IF(F461="gr3",VLOOKUP(F461,'Appendix 3 Rules'!$A$1:$O$34,15)))+(IF(F461="h1",VLOOKUP(F461,'Appendix 3 Rules'!$A$1:$O$34,15)))+(IF(F461="h2",VLOOKUP(F461,'Appendix 3 Rules'!$A$1:$O$34,15)))+(IF(F461="h3",VLOOKUP(F461,'Appendix 3 Rules'!$A$1:$O$34,15)))+(IF(F461="i1",VLOOKUP(F461,'Appendix 3 Rules'!$A$1:$O$34,15)))+(IF(F461="i2",VLOOKUP(F461,'Appendix 3 Rules'!$A$1:$O$34,15)))+(IF(F461="j1",VLOOKUP(F461,'Appendix 3 Rules'!$A$1:$O$34,15)))+(IF(F461="j2",VLOOKUP(F461,'Appendix 3 Rules'!$A$1:$O$34,15)))+(IF(F461="k",VLOOKUP(F461,'Appendix 3 Rules'!$A$1:$O$34,15)))+(IF(F461="l1",VLOOKUP(F461,'Appendix 3 Rules'!$A$1:$O$34,15)))+(IF(F461="l2",VLOOKUP(F461,'Appendix 3 Rules'!$A$1:$O$34,15)))+(IF(F461="m1",VLOOKUP(F461,'Appendix 3 Rules'!$A$1:$O$34,15)))+(IF(F461="m2",VLOOKUP(F461,'Appendix 3 Rules'!$A$1:$O$34,15)))+(IF(F461="m3",VLOOKUP(F461,'Appendix 3 Rules'!$A$1:$O$34,15)))+(IF(F461="n",VLOOKUP(F461,'Appendix 3 Rules'!$A$1:$O$34,15)))+(IF(F461="o",VLOOKUP(F461,'Appendix 3 Rules'!$A$1:$O$34,15)))+(IF(F461="p",VLOOKUP(F461,'Appendix 3 Rules'!$A$1:$O$34,15)))+(IF(F461="q",VLOOKUP(F461,'Appendix 3 Rules'!$A$1:$O$34,15)))+(IF(F461="r",VLOOKUP(F461,'Appendix 3 Rules'!$A$1:$O$34,15)))+(IF(F461="s",VLOOKUP(F461,'Appendix 3 Rules'!$A$1:$O$34,15)))+(IF(F461="t",VLOOKUP(F461,'Appendix 3 Rules'!$A$1:$O$34,15)))+(IF(F461="u",VLOOKUP(F461,'Appendix 3 Rules'!$A$1:$O$34,15))))))</f>
        <v/>
      </c>
      <c r="I461" s="12"/>
      <c r="J461" s="13"/>
      <c r="K461" s="12"/>
      <c r="L461" s="13"/>
      <c r="M461" s="12"/>
      <c r="N461" s="13"/>
      <c r="O461" s="12"/>
      <c r="P461" s="13"/>
      <c r="Q461" s="12"/>
      <c r="R461" s="13"/>
      <c r="S461" s="12"/>
      <c r="T461" s="13"/>
      <c r="U461" s="12"/>
      <c r="V461" s="13"/>
      <c r="W461" s="12"/>
      <c r="X461" s="13"/>
      <c r="Y461" s="12"/>
      <c r="Z461" s="13"/>
      <c r="AA461" s="12"/>
      <c r="AB461" s="13"/>
      <c r="AC461" s="8"/>
      <c r="AD461" s="13"/>
      <c r="AE461" s="8"/>
      <c r="AF461" s="13"/>
      <c r="AG461" s="8"/>
      <c r="AH461" s="13"/>
      <c r="AI461" s="13"/>
      <c r="AJ461" s="13"/>
      <c r="AK461" s="13"/>
      <c r="AL461" s="13"/>
      <c r="AM461" s="13" t="str">
        <f>IF(OR(AE461&lt;&gt;"",AG461&lt;&gt;""),"",IF(AND(F461&lt;&gt;"f",M461&lt;&gt;""),VLOOKUP(F461,'Appendix 3 Rules'!$A$1:$O$34,4,0),""))</f>
        <v/>
      </c>
      <c r="AN461" s="13" t="str">
        <f>IF(Q461="","",VLOOKUP(F461,'Appendix 3 Rules'!$A$1:$N$34,6,FALSE))</f>
        <v/>
      </c>
      <c r="AO461" s="13" t="str">
        <f>IF(AND(F461="f",U461&lt;&gt;""),VLOOKUP(F461,'Appendix 3 Rules'!$A$1:$N$34,8,FALSE),"")</f>
        <v/>
      </c>
    </row>
    <row r="462" spans="1:41" ht="18" customHeight="1" x14ac:dyDescent="0.2">
      <c r="B462" s="70"/>
      <c r="C462" s="9"/>
      <c r="D462" s="10"/>
      <c r="E462" s="9"/>
      <c r="F462" s="8"/>
      <c r="G462" s="20" t="str">
        <f>IF(F462="","",SUMPRODUCT(IF(I462="",0,INDEX('Appendix 3 Rules'!$B$2:$B$18,MATCH(F462,'Appendix 3 Rules'!$A$2:$A$17))))+(IF(K462="",0,INDEX('Appendix 3 Rules'!$C$2:$C$18,MATCH(F462,'Appendix 3 Rules'!$A$2:$A$17))))+(IF(M462="",0,INDEX('Appendix 3 Rules'!$D$2:$D$18,MATCH(F462,'Appendix 3 Rules'!$A$2:$A$17))))+(IF(O462="",0,INDEX('Appendix 3 Rules'!$E$2:$E$18,MATCH(F462,'Appendix 3 Rules'!$A$2:$A$17))))+(IF(Q462="",0,INDEX('Appendix 3 Rules'!$F$2:$F$18,MATCH(F462,'Appendix 3 Rules'!$A$2:$A$17))))+(IF(S462="",0,INDEX('Appendix 3 Rules'!$G$2:$G$18,MATCH(F462,'Appendix 3 Rules'!$A$2:$A$17))))+(IF(U462="",0,INDEX('Appendix 3 Rules'!$H$2:$H$18,MATCH(F462,'Appendix 3 Rules'!$A$2:$A$17))))+(IF(W462="",0,INDEX('Appendix 3 Rules'!$I$2:$I$18,MATCH(F462,'Appendix 3 Rules'!$A$2:$A$17))))+(IF(Y462="",0,INDEX('Appendix 3 Rules'!$J$2:$J$18,MATCH(F462,'Appendix 3 Rules'!$A$2:$A$17))))+(IF(AA462="",0,INDEX('Appendix 3 Rules'!$K$2:$K$18,MATCH(F462,'Appendix 3 Rules'!$A$2:$A$17))))+(IF(AC462="",0,INDEX('Appendix 3 Rules'!$L$2:$L$18,MATCH(F462,'Appendix 3 Rules'!$A$2:$A$17))))+(IF(AE462="",0,INDEX('Appendix 3 Rules'!$M$2:$M$18,MATCH(F462,'Appendix 3 Rules'!$A$2:$A$17))))+(IF(AG462="",0,INDEX('Appendix 3 Rules'!$N$2:$N$18,MATCH(F462,'Appendix 3 Rules'!$A$2:$A$17))))+(IF(F462="gc1",VLOOKUP(F462,'Appendix 3 Rules'!$A$1:$O$34,15)))+(IF(F462="gc2",VLOOKUP(F462,'Appendix 3 Rules'!$A$1:$O$34,15)))+(IF(F462="gc3",VLOOKUP(F462,'Appendix 3 Rules'!$A$1:$O$34,15)))+(IF(F462="gr1",VLOOKUP(F462,'Appendix 3 Rules'!$A$1:$O$34,15)))+(IF(F462="gr2",VLOOKUP(F462,'Appendix 3 Rules'!$A$1:$O$34,15)))+(IF(F462="gr3",VLOOKUP(F462,'Appendix 3 Rules'!$A$1:$O$34,15)))+(IF(F462="h1",VLOOKUP(F462,'Appendix 3 Rules'!$A$1:$O$34,15)))+(IF(F462="h2",VLOOKUP(F462,'Appendix 3 Rules'!$A$1:$O$34,15)))+(IF(F462="h3",VLOOKUP(F462,'Appendix 3 Rules'!$A$1:$O$34,15)))+(IF(F462="i1",VLOOKUP(F462,'Appendix 3 Rules'!$A$1:$O$34,15)))+(IF(F462="i2",VLOOKUP(F462,'Appendix 3 Rules'!$A$1:$O$34,15)))+(IF(F462="j1",VLOOKUP(F462,'Appendix 3 Rules'!$A$1:$O$34,15)))+(IF(F462="j2",VLOOKUP(F462,'Appendix 3 Rules'!$A$1:$O$34,15)))+(IF(F462="k",VLOOKUP(F462,'Appendix 3 Rules'!$A$1:$O$34,15)))+(IF(F462="l1",VLOOKUP(F462,'Appendix 3 Rules'!$A$1:$O$34,15)))+(IF(F462="l2",VLOOKUP(F462,'Appendix 3 Rules'!$A$1:$O$34,15)))+(IF(F462="m1",VLOOKUP(F462,'Appendix 3 Rules'!$A$1:$O$34,15)))+(IF(F462="m2",VLOOKUP(F462,'Appendix 3 Rules'!$A$1:$O$34,15)))+(IF(F462="m3",VLOOKUP(F462,'Appendix 3 Rules'!$A$1:$O$34,15)))+(IF(F462="n",VLOOKUP(F462,'Appendix 3 Rules'!$A$1:$O$34,15)))+(IF(F462="o",VLOOKUP(F462,'Appendix 3 Rules'!$A$1:$O$34,15)))+(IF(F462="p",VLOOKUP(F462,'Appendix 3 Rules'!$A$1:$O$34,15)))+(IF(F462="q",VLOOKUP(F462,'Appendix 3 Rules'!$A$1:$O$34,15)))+(IF(F462="r",VLOOKUP(F462,'Appendix 3 Rules'!$A$1:$O$34,15)))+(IF(F462="s",VLOOKUP(F462,'Appendix 3 Rules'!$A$1:$O$34,15)))+(IF(F462="t",VLOOKUP(F462,'Appendix 3 Rules'!$A$1:$O$34,15)))+(IF(F462="u",VLOOKUP(F462,'Appendix 3 Rules'!$A$1:$O$34,15))))</f>
        <v/>
      </c>
      <c r="H462" s="61" t="str">
        <f>IF(F462="","",IF(OR(F462="d",F462="e",F462="gc1",F462="gc2",F462="gc3",F462="gr1",F462="gr2",F462="gr3",F462="h1",F462="h2",F462="h3",F462="i1",F462="i2",F462="j1",F462="j2",F462="k",F462="l1",F462="l2",F462="m1",F462="m2",F462="m3",F462="n",F462="o",F462="p",F462="q",F462="r",F462="s",F462="t",F462="u",F462="f"),MIN(G462,VLOOKUP(F462,'Appx 3 (Mass) Rules'!$A$1:$D$150,4,0)),MIN(G462,VLOOKUP(F462,'Appx 3 (Mass) Rules'!$A$1:$D$150,4,0),SUMPRODUCT(IF(I462="",0,INDEX('Appendix 3 Rules'!$B$2:$B$18,MATCH(F462,'Appendix 3 Rules'!$A$2:$A$17))))+(IF(K462="",0,INDEX('Appendix 3 Rules'!$C$2:$C$18,MATCH(F462,'Appendix 3 Rules'!$A$2:$A$17))))+(IF(M462="",0,INDEX('Appendix 3 Rules'!$D$2:$D$18,MATCH(F462,'Appendix 3 Rules'!$A$2:$A$17))))+(IF(O462="",0,INDEX('Appendix 3 Rules'!$E$2:$E$18,MATCH(F462,'Appendix 3 Rules'!$A$2:$A$17))))+(IF(Q462="",0,INDEX('Appendix 3 Rules'!$F$2:$F$18,MATCH(F462,'Appendix 3 Rules'!$A$2:$A$17))))+(IF(S462="",0,INDEX('Appendix 3 Rules'!$G$2:$G$18,MATCH(F462,'Appendix 3 Rules'!$A$2:$A$17))))+(IF(U462="",0,INDEX('Appendix 3 Rules'!$H$2:$H$18,MATCH(F462,'Appendix 3 Rules'!$A$2:$A$17))))+(IF(W462="",0,INDEX('Appendix 3 Rules'!$I$2:$I$18,MATCH(F462,'Appendix 3 Rules'!$A$2:$A$17))))+(IF(Y462="",0,INDEX('Appendix 3 Rules'!$J$2:$J$18,MATCH(F462,'Appendix 3 Rules'!$A$2:$A$17))))+(IF(AA462="",0,INDEX('Appendix 3 Rules'!$K$2:$K$18,MATCH(F462,'Appendix 3 Rules'!$A$2:$A$17))))+(IF(AC462="",0,INDEX('Appendix 3 Rules'!$L$2:$L$18,MATCH(F462,'Appendix 3 Rules'!$A$2:$A$17))))+(IF(AE462="",0,INDEX('Appendix 3 Rules'!$M$2:$M$18,MATCH(F462,'Appendix 3 Rules'!$A$2:$A$17))))+(IF(AG462="",0,INDEX('Appendix 3 Rules'!$N$2:$N$18,MATCH(F462,'Appendix 3 Rules'!$A$2:$A$17))))+(IF(F462="gc1",VLOOKUP(F462,'Appendix 3 Rules'!$A$1:$O$34,15)))+(IF(F462="gc2",VLOOKUP(F462,'Appendix 3 Rules'!$A$1:$O$34,15)))+(IF(F462="gc3",VLOOKUP(F462,'Appendix 3 Rules'!$A$1:$O$34,15)))+(IF(F462="gr1",VLOOKUP(F462,'Appendix 3 Rules'!$A$1:$O$34,15)))+(IF(F462="gr2",VLOOKUP(F462,'Appendix 3 Rules'!$A$1:$O$34,15)))+(IF(F462="gr3",VLOOKUP(F462,'Appendix 3 Rules'!$A$1:$O$34,15)))+(IF(F462="h1",VLOOKUP(F462,'Appendix 3 Rules'!$A$1:$O$34,15)))+(IF(F462="h2",VLOOKUP(F462,'Appendix 3 Rules'!$A$1:$O$34,15)))+(IF(F462="h3",VLOOKUP(F462,'Appendix 3 Rules'!$A$1:$O$34,15)))+(IF(F462="i1",VLOOKUP(F462,'Appendix 3 Rules'!$A$1:$O$34,15)))+(IF(F462="i2",VLOOKUP(F462,'Appendix 3 Rules'!$A$1:$O$34,15)))+(IF(F462="j1",VLOOKUP(F462,'Appendix 3 Rules'!$A$1:$O$34,15)))+(IF(F462="j2",VLOOKUP(F462,'Appendix 3 Rules'!$A$1:$O$34,15)))+(IF(F462="k",VLOOKUP(F462,'Appendix 3 Rules'!$A$1:$O$34,15)))+(IF(F462="l1",VLOOKUP(F462,'Appendix 3 Rules'!$A$1:$O$34,15)))+(IF(F462="l2",VLOOKUP(F462,'Appendix 3 Rules'!$A$1:$O$34,15)))+(IF(F462="m1",VLOOKUP(F462,'Appendix 3 Rules'!$A$1:$O$34,15)))+(IF(F462="m2",VLOOKUP(F462,'Appendix 3 Rules'!$A$1:$O$34,15)))+(IF(F462="m3",VLOOKUP(F462,'Appendix 3 Rules'!$A$1:$O$34,15)))+(IF(F462="n",VLOOKUP(F462,'Appendix 3 Rules'!$A$1:$O$34,15)))+(IF(F462="o",VLOOKUP(F462,'Appendix 3 Rules'!$A$1:$O$34,15)))+(IF(F462="p",VLOOKUP(F462,'Appendix 3 Rules'!$A$1:$O$34,15)))+(IF(F462="q",VLOOKUP(F462,'Appendix 3 Rules'!$A$1:$O$34,15)))+(IF(F462="r",VLOOKUP(F462,'Appendix 3 Rules'!$A$1:$O$34,15)))+(IF(F462="s",VLOOKUP(F462,'Appendix 3 Rules'!$A$1:$O$34,15)))+(IF(F462="t",VLOOKUP(F462,'Appendix 3 Rules'!$A$1:$O$34,15)))+(IF(F462="u",VLOOKUP(F462,'Appendix 3 Rules'!$A$1:$O$34,15))))))</f>
        <v/>
      </c>
      <c r="I462" s="12"/>
      <c r="J462" s="13"/>
      <c r="K462" s="12"/>
      <c r="L462" s="13"/>
      <c r="M462" s="12"/>
      <c r="N462" s="13"/>
      <c r="O462" s="12"/>
      <c r="P462" s="13"/>
      <c r="Q462" s="12"/>
      <c r="R462" s="13"/>
      <c r="S462" s="12"/>
      <c r="T462" s="13"/>
      <c r="U462" s="12"/>
      <c r="V462" s="13"/>
      <c r="W462" s="12"/>
      <c r="X462" s="13"/>
      <c r="Y462" s="12"/>
      <c r="Z462" s="13"/>
      <c r="AA462" s="12"/>
      <c r="AB462" s="13"/>
      <c r="AC462" s="8"/>
      <c r="AD462" s="13"/>
      <c r="AE462" s="8"/>
      <c r="AF462" s="13"/>
      <c r="AG462" s="8"/>
      <c r="AH462" s="13"/>
      <c r="AI462" s="13"/>
      <c r="AJ462" s="13"/>
      <c r="AK462" s="13"/>
      <c r="AL462" s="13"/>
      <c r="AM462" s="13" t="str">
        <f>IF(OR(AE462&lt;&gt;"",AG462&lt;&gt;""),"",IF(AND(F462&lt;&gt;"f",M462&lt;&gt;""),VLOOKUP(F462,'Appendix 3 Rules'!$A$1:$O$34,4,0),""))</f>
        <v/>
      </c>
      <c r="AN462" s="13" t="str">
        <f>IF(Q462="","",VLOOKUP(F462,'Appendix 3 Rules'!$A$1:$N$34,6,FALSE))</f>
        <v/>
      </c>
      <c r="AO462" s="13" t="str">
        <f>IF(AND(F462="f",U462&lt;&gt;""),VLOOKUP(F462,'Appendix 3 Rules'!$A$1:$N$34,8,FALSE),"")</f>
        <v/>
      </c>
    </row>
    <row r="463" spans="1:41" ht="18" customHeight="1" x14ac:dyDescent="0.2">
      <c r="B463" s="70"/>
      <c r="C463" s="9"/>
      <c r="D463" s="10"/>
      <c r="E463" s="9"/>
      <c r="F463" s="8"/>
      <c r="G463" s="20" t="str">
        <f>IF(F463="","",SUMPRODUCT(IF(I463="",0,INDEX('Appendix 3 Rules'!$B$2:$B$18,MATCH(F463,'Appendix 3 Rules'!$A$2:$A$17))))+(IF(K463="",0,INDEX('Appendix 3 Rules'!$C$2:$C$18,MATCH(F463,'Appendix 3 Rules'!$A$2:$A$17))))+(IF(M463="",0,INDEX('Appendix 3 Rules'!$D$2:$D$18,MATCH(F463,'Appendix 3 Rules'!$A$2:$A$17))))+(IF(O463="",0,INDEX('Appendix 3 Rules'!$E$2:$E$18,MATCH(F463,'Appendix 3 Rules'!$A$2:$A$17))))+(IF(Q463="",0,INDEX('Appendix 3 Rules'!$F$2:$F$18,MATCH(F463,'Appendix 3 Rules'!$A$2:$A$17))))+(IF(S463="",0,INDEX('Appendix 3 Rules'!$G$2:$G$18,MATCH(F463,'Appendix 3 Rules'!$A$2:$A$17))))+(IF(U463="",0,INDEX('Appendix 3 Rules'!$H$2:$H$18,MATCH(F463,'Appendix 3 Rules'!$A$2:$A$17))))+(IF(W463="",0,INDEX('Appendix 3 Rules'!$I$2:$I$18,MATCH(F463,'Appendix 3 Rules'!$A$2:$A$17))))+(IF(Y463="",0,INDEX('Appendix 3 Rules'!$J$2:$J$18,MATCH(F463,'Appendix 3 Rules'!$A$2:$A$17))))+(IF(AA463="",0,INDEX('Appendix 3 Rules'!$K$2:$K$18,MATCH(F463,'Appendix 3 Rules'!$A$2:$A$17))))+(IF(AC463="",0,INDEX('Appendix 3 Rules'!$L$2:$L$18,MATCH(F463,'Appendix 3 Rules'!$A$2:$A$17))))+(IF(AE463="",0,INDEX('Appendix 3 Rules'!$M$2:$M$18,MATCH(F463,'Appendix 3 Rules'!$A$2:$A$17))))+(IF(AG463="",0,INDEX('Appendix 3 Rules'!$N$2:$N$18,MATCH(F463,'Appendix 3 Rules'!$A$2:$A$17))))+(IF(F463="gc1",VLOOKUP(F463,'Appendix 3 Rules'!$A$1:$O$34,15)))+(IF(F463="gc2",VLOOKUP(F463,'Appendix 3 Rules'!$A$1:$O$34,15)))+(IF(F463="gc3",VLOOKUP(F463,'Appendix 3 Rules'!$A$1:$O$34,15)))+(IF(F463="gr1",VLOOKUP(F463,'Appendix 3 Rules'!$A$1:$O$34,15)))+(IF(F463="gr2",VLOOKUP(F463,'Appendix 3 Rules'!$A$1:$O$34,15)))+(IF(F463="gr3",VLOOKUP(F463,'Appendix 3 Rules'!$A$1:$O$34,15)))+(IF(F463="h1",VLOOKUP(F463,'Appendix 3 Rules'!$A$1:$O$34,15)))+(IF(F463="h2",VLOOKUP(F463,'Appendix 3 Rules'!$A$1:$O$34,15)))+(IF(F463="h3",VLOOKUP(F463,'Appendix 3 Rules'!$A$1:$O$34,15)))+(IF(F463="i1",VLOOKUP(F463,'Appendix 3 Rules'!$A$1:$O$34,15)))+(IF(F463="i2",VLOOKUP(F463,'Appendix 3 Rules'!$A$1:$O$34,15)))+(IF(F463="j1",VLOOKUP(F463,'Appendix 3 Rules'!$A$1:$O$34,15)))+(IF(F463="j2",VLOOKUP(F463,'Appendix 3 Rules'!$A$1:$O$34,15)))+(IF(F463="k",VLOOKUP(F463,'Appendix 3 Rules'!$A$1:$O$34,15)))+(IF(F463="l1",VLOOKUP(F463,'Appendix 3 Rules'!$A$1:$O$34,15)))+(IF(F463="l2",VLOOKUP(F463,'Appendix 3 Rules'!$A$1:$O$34,15)))+(IF(F463="m1",VLOOKUP(F463,'Appendix 3 Rules'!$A$1:$O$34,15)))+(IF(F463="m2",VLOOKUP(F463,'Appendix 3 Rules'!$A$1:$O$34,15)))+(IF(F463="m3",VLOOKUP(F463,'Appendix 3 Rules'!$A$1:$O$34,15)))+(IF(F463="n",VLOOKUP(F463,'Appendix 3 Rules'!$A$1:$O$34,15)))+(IF(F463="o",VLOOKUP(F463,'Appendix 3 Rules'!$A$1:$O$34,15)))+(IF(F463="p",VLOOKUP(F463,'Appendix 3 Rules'!$A$1:$O$34,15)))+(IF(F463="q",VLOOKUP(F463,'Appendix 3 Rules'!$A$1:$O$34,15)))+(IF(F463="r",VLOOKUP(F463,'Appendix 3 Rules'!$A$1:$O$34,15)))+(IF(F463="s",VLOOKUP(F463,'Appendix 3 Rules'!$A$1:$O$34,15)))+(IF(F463="t",VLOOKUP(F463,'Appendix 3 Rules'!$A$1:$O$34,15)))+(IF(F463="u",VLOOKUP(F463,'Appendix 3 Rules'!$A$1:$O$34,15))))</f>
        <v/>
      </c>
      <c r="H463" s="61" t="str">
        <f>IF(F463="","",IF(OR(F463="d",F463="e",F463="gc1",F463="gc2",F463="gc3",F463="gr1",F463="gr2",F463="gr3",F463="h1",F463="h2",F463="h3",F463="i1",F463="i2",F463="j1",F463="j2",F463="k",F463="l1",F463="l2",F463="m1",F463="m2",F463="m3",F463="n",F463="o",F463="p",F463="q",F463="r",F463="s",F463="t",F463="u",F463="f"),MIN(G463,VLOOKUP(F463,'Appx 3 (Mass) Rules'!$A$1:$D$150,4,0)),MIN(G463,VLOOKUP(F463,'Appx 3 (Mass) Rules'!$A$1:$D$150,4,0),SUMPRODUCT(IF(I463="",0,INDEX('Appendix 3 Rules'!$B$2:$B$18,MATCH(F463,'Appendix 3 Rules'!$A$2:$A$17))))+(IF(K463="",0,INDEX('Appendix 3 Rules'!$C$2:$C$18,MATCH(F463,'Appendix 3 Rules'!$A$2:$A$17))))+(IF(M463="",0,INDEX('Appendix 3 Rules'!$D$2:$D$18,MATCH(F463,'Appendix 3 Rules'!$A$2:$A$17))))+(IF(O463="",0,INDEX('Appendix 3 Rules'!$E$2:$E$18,MATCH(F463,'Appendix 3 Rules'!$A$2:$A$17))))+(IF(Q463="",0,INDEX('Appendix 3 Rules'!$F$2:$F$18,MATCH(F463,'Appendix 3 Rules'!$A$2:$A$17))))+(IF(S463="",0,INDEX('Appendix 3 Rules'!$G$2:$G$18,MATCH(F463,'Appendix 3 Rules'!$A$2:$A$17))))+(IF(U463="",0,INDEX('Appendix 3 Rules'!$H$2:$H$18,MATCH(F463,'Appendix 3 Rules'!$A$2:$A$17))))+(IF(W463="",0,INDEX('Appendix 3 Rules'!$I$2:$I$18,MATCH(F463,'Appendix 3 Rules'!$A$2:$A$17))))+(IF(Y463="",0,INDEX('Appendix 3 Rules'!$J$2:$J$18,MATCH(F463,'Appendix 3 Rules'!$A$2:$A$17))))+(IF(AA463="",0,INDEX('Appendix 3 Rules'!$K$2:$K$18,MATCH(F463,'Appendix 3 Rules'!$A$2:$A$17))))+(IF(AC463="",0,INDEX('Appendix 3 Rules'!$L$2:$L$18,MATCH(F463,'Appendix 3 Rules'!$A$2:$A$17))))+(IF(AE463="",0,INDEX('Appendix 3 Rules'!$M$2:$M$18,MATCH(F463,'Appendix 3 Rules'!$A$2:$A$17))))+(IF(AG463="",0,INDEX('Appendix 3 Rules'!$N$2:$N$18,MATCH(F463,'Appendix 3 Rules'!$A$2:$A$17))))+(IF(F463="gc1",VLOOKUP(F463,'Appendix 3 Rules'!$A$1:$O$34,15)))+(IF(F463="gc2",VLOOKUP(F463,'Appendix 3 Rules'!$A$1:$O$34,15)))+(IF(F463="gc3",VLOOKUP(F463,'Appendix 3 Rules'!$A$1:$O$34,15)))+(IF(F463="gr1",VLOOKUP(F463,'Appendix 3 Rules'!$A$1:$O$34,15)))+(IF(F463="gr2",VLOOKUP(F463,'Appendix 3 Rules'!$A$1:$O$34,15)))+(IF(F463="gr3",VLOOKUP(F463,'Appendix 3 Rules'!$A$1:$O$34,15)))+(IF(F463="h1",VLOOKUP(F463,'Appendix 3 Rules'!$A$1:$O$34,15)))+(IF(F463="h2",VLOOKUP(F463,'Appendix 3 Rules'!$A$1:$O$34,15)))+(IF(F463="h3",VLOOKUP(F463,'Appendix 3 Rules'!$A$1:$O$34,15)))+(IF(F463="i1",VLOOKUP(F463,'Appendix 3 Rules'!$A$1:$O$34,15)))+(IF(F463="i2",VLOOKUP(F463,'Appendix 3 Rules'!$A$1:$O$34,15)))+(IF(F463="j1",VLOOKUP(F463,'Appendix 3 Rules'!$A$1:$O$34,15)))+(IF(F463="j2",VLOOKUP(F463,'Appendix 3 Rules'!$A$1:$O$34,15)))+(IF(F463="k",VLOOKUP(F463,'Appendix 3 Rules'!$A$1:$O$34,15)))+(IF(F463="l1",VLOOKUP(F463,'Appendix 3 Rules'!$A$1:$O$34,15)))+(IF(F463="l2",VLOOKUP(F463,'Appendix 3 Rules'!$A$1:$O$34,15)))+(IF(F463="m1",VLOOKUP(F463,'Appendix 3 Rules'!$A$1:$O$34,15)))+(IF(F463="m2",VLOOKUP(F463,'Appendix 3 Rules'!$A$1:$O$34,15)))+(IF(F463="m3",VLOOKUP(F463,'Appendix 3 Rules'!$A$1:$O$34,15)))+(IF(F463="n",VLOOKUP(F463,'Appendix 3 Rules'!$A$1:$O$34,15)))+(IF(F463="o",VLOOKUP(F463,'Appendix 3 Rules'!$A$1:$O$34,15)))+(IF(F463="p",VLOOKUP(F463,'Appendix 3 Rules'!$A$1:$O$34,15)))+(IF(F463="q",VLOOKUP(F463,'Appendix 3 Rules'!$A$1:$O$34,15)))+(IF(F463="r",VLOOKUP(F463,'Appendix 3 Rules'!$A$1:$O$34,15)))+(IF(F463="s",VLOOKUP(F463,'Appendix 3 Rules'!$A$1:$O$34,15)))+(IF(F463="t",VLOOKUP(F463,'Appendix 3 Rules'!$A$1:$O$34,15)))+(IF(F463="u",VLOOKUP(F463,'Appendix 3 Rules'!$A$1:$O$34,15))))))</f>
        <v/>
      </c>
      <c r="I463" s="12"/>
      <c r="J463" s="13"/>
      <c r="K463" s="12"/>
      <c r="L463" s="13"/>
      <c r="M463" s="12"/>
      <c r="N463" s="13"/>
      <c r="O463" s="12"/>
      <c r="P463" s="13"/>
      <c r="Q463" s="12"/>
      <c r="R463" s="13"/>
      <c r="S463" s="12"/>
      <c r="T463" s="13"/>
      <c r="U463" s="12"/>
      <c r="V463" s="13"/>
      <c r="W463" s="12"/>
      <c r="X463" s="13"/>
      <c r="Y463" s="12"/>
      <c r="Z463" s="13"/>
      <c r="AA463" s="12"/>
      <c r="AB463" s="13"/>
      <c r="AC463" s="8"/>
      <c r="AD463" s="13"/>
      <c r="AE463" s="8"/>
      <c r="AF463" s="13"/>
      <c r="AG463" s="8"/>
      <c r="AH463" s="13"/>
      <c r="AI463" s="13"/>
      <c r="AJ463" s="13"/>
      <c r="AK463" s="13"/>
      <c r="AL463" s="13"/>
      <c r="AM463" s="13" t="str">
        <f>IF(OR(AE463&lt;&gt;"",AG463&lt;&gt;""),"",IF(AND(F463&lt;&gt;"f",M463&lt;&gt;""),VLOOKUP(F463,'Appendix 3 Rules'!$A$1:$O$34,4,0),""))</f>
        <v/>
      </c>
      <c r="AN463" s="13" t="str">
        <f>IF(Q463="","",VLOOKUP(F463,'Appendix 3 Rules'!$A$1:$N$34,6,FALSE))</f>
        <v/>
      </c>
      <c r="AO463" s="13" t="str">
        <f>IF(AND(F463="f",U463&lt;&gt;""),VLOOKUP(F463,'Appendix 3 Rules'!$A$1:$N$34,8,FALSE),"")</f>
        <v/>
      </c>
    </row>
    <row r="464" spans="1:41" ht="18" customHeight="1" x14ac:dyDescent="0.2">
      <c r="B464" s="70"/>
      <c r="C464" s="9"/>
      <c r="D464" s="10"/>
      <c r="E464" s="9"/>
      <c r="F464" s="8"/>
      <c r="G464" s="20" t="str">
        <f>IF(F464="","",SUMPRODUCT(IF(I464="",0,INDEX('Appendix 3 Rules'!$B$2:$B$18,MATCH(F464,'Appendix 3 Rules'!$A$2:$A$17))))+(IF(K464="",0,INDEX('Appendix 3 Rules'!$C$2:$C$18,MATCH(F464,'Appendix 3 Rules'!$A$2:$A$17))))+(IF(M464="",0,INDEX('Appendix 3 Rules'!$D$2:$D$18,MATCH(F464,'Appendix 3 Rules'!$A$2:$A$17))))+(IF(O464="",0,INDEX('Appendix 3 Rules'!$E$2:$E$18,MATCH(F464,'Appendix 3 Rules'!$A$2:$A$17))))+(IF(Q464="",0,INDEX('Appendix 3 Rules'!$F$2:$F$18,MATCH(F464,'Appendix 3 Rules'!$A$2:$A$17))))+(IF(S464="",0,INDEX('Appendix 3 Rules'!$G$2:$G$18,MATCH(F464,'Appendix 3 Rules'!$A$2:$A$17))))+(IF(U464="",0,INDEX('Appendix 3 Rules'!$H$2:$H$18,MATCH(F464,'Appendix 3 Rules'!$A$2:$A$17))))+(IF(W464="",0,INDEX('Appendix 3 Rules'!$I$2:$I$18,MATCH(F464,'Appendix 3 Rules'!$A$2:$A$17))))+(IF(Y464="",0,INDEX('Appendix 3 Rules'!$J$2:$J$18,MATCH(F464,'Appendix 3 Rules'!$A$2:$A$17))))+(IF(AA464="",0,INDEX('Appendix 3 Rules'!$K$2:$K$18,MATCH(F464,'Appendix 3 Rules'!$A$2:$A$17))))+(IF(AC464="",0,INDEX('Appendix 3 Rules'!$L$2:$L$18,MATCH(F464,'Appendix 3 Rules'!$A$2:$A$17))))+(IF(AE464="",0,INDEX('Appendix 3 Rules'!$M$2:$M$18,MATCH(F464,'Appendix 3 Rules'!$A$2:$A$17))))+(IF(AG464="",0,INDEX('Appendix 3 Rules'!$N$2:$N$18,MATCH(F464,'Appendix 3 Rules'!$A$2:$A$17))))+(IF(F464="gc1",VLOOKUP(F464,'Appendix 3 Rules'!$A$1:$O$34,15)))+(IF(F464="gc2",VLOOKUP(F464,'Appendix 3 Rules'!$A$1:$O$34,15)))+(IF(F464="gc3",VLOOKUP(F464,'Appendix 3 Rules'!$A$1:$O$34,15)))+(IF(F464="gr1",VLOOKUP(F464,'Appendix 3 Rules'!$A$1:$O$34,15)))+(IF(F464="gr2",VLOOKUP(F464,'Appendix 3 Rules'!$A$1:$O$34,15)))+(IF(F464="gr3",VLOOKUP(F464,'Appendix 3 Rules'!$A$1:$O$34,15)))+(IF(F464="h1",VLOOKUP(F464,'Appendix 3 Rules'!$A$1:$O$34,15)))+(IF(F464="h2",VLOOKUP(F464,'Appendix 3 Rules'!$A$1:$O$34,15)))+(IF(F464="h3",VLOOKUP(F464,'Appendix 3 Rules'!$A$1:$O$34,15)))+(IF(F464="i1",VLOOKUP(F464,'Appendix 3 Rules'!$A$1:$O$34,15)))+(IF(F464="i2",VLOOKUP(F464,'Appendix 3 Rules'!$A$1:$O$34,15)))+(IF(F464="j1",VLOOKUP(F464,'Appendix 3 Rules'!$A$1:$O$34,15)))+(IF(F464="j2",VLOOKUP(F464,'Appendix 3 Rules'!$A$1:$O$34,15)))+(IF(F464="k",VLOOKUP(F464,'Appendix 3 Rules'!$A$1:$O$34,15)))+(IF(F464="l1",VLOOKUP(F464,'Appendix 3 Rules'!$A$1:$O$34,15)))+(IF(F464="l2",VLOOKUP(F464,'Appendix 3 Rules'!$A$1:$O$34,15)))+(IF(F464="m1",VLOOKUP(F464,'Appendix 3 Rules'!$A$1:$O$34,15)))+(IF(F464="m2",VLOOKUP(F464,'Appendix 3 Rules'!$A$1:$O$34,15)))+(IF(F464="m3",VLOOKUP(F464,'Appendix 3 Rules'!$A$1:$O$34,15)))+(IF(F464="n",VLOOKUP(F464,'Appendix 3 Rules'!$A$1:$O$34,15)))+(IF(F464="o",VLOOKUP(F464,'Appendix 3 Rules'!$A$1:$O$34,15)))+(IF(F464="p",VLOOKUP(F464,'Appendix 3 Rules'!$A$1:$O$34,15)))+(IF(F464="q",VLOOKUP(F464,'Appendix 3 Rules'!$A$1:$O$34,15)))+(IF(F464="r",VLOOKUP(F464,'Appendix 3 Rules'!$A$1:$O$34,15)))+(IF(F464="s",VLOOKUP(F464,'Appendix 3 Rules'!$A$1:$O$34,15)))+(IF(F464="t",VLOOKUP(F464,'Appendix 3 Rules'!$A$1:$O$34,15)))+(IF(F464="u",VLOOKUP(F464,'Appendix 3 Rules'!$A$1:$O$34,15))))</f>
        <v/>
      </c>
      <c r="H464" s="61" t="str">
        <f>IF(F464="","",IF(OR(F464="d",F464="e",F464="gc1",F464="gc2",F464="gc3",F464="gr1",F464="gr2",F464="gr3",F464="h1",F464="h2",F464="h3",F464="i1",F464="i2",F464="j1",F464="j2",F464="k",F464="l1",F464="l2",F464="m1",F464="m2",F464="m3",F464="n",F464="o",F464="p",F464="q",F464="r",F464="s",F464="t",F464="u",F464="f"),MIN(G464,VLOOKUP(F464,'Appx 3 (Mass) Rules'!$A$1:$D$150,4,0)),MIN(G464,VLOOKUP(F464,'Appx 3 (Mass) Rules'!$A$1:$D$150,4,0),SUMPRODUCT(IF(I464="",0,INDEX('Appendix 3 Rules'!$B$2:$B$18,MATCH(F464,'Appendix 3 Rules'!$A$2:$A$17))))+(IF(K464="",0,INDEX('Appendix 3 Rules'!$C$2:$C$18,MATCH(F464,'Appendix 3 Rules'!$A$2:$A$17))))+(IF(M464="",0,INDEX('Appendix 3 Rules'!$D$2:$D$18,MATCH(F464,'Appendix 3 Rules'!$A$2:$A$17))))+(IF(O464="",0,INDEX('Appendix 3 Rules'!$E$2:$E$18,MATCH(F464,'Appendix 3 Rules'!$A$2:$A$17))))+(IF(Q464="",0,INDEX('Appendix 3 Rules'!$F$2:$F$18,MATCH(F464,'Appendix 3 Rules'!$A$2:$A$17))))+(IF(S464="",0,INDEX('Appendix 3 Rules'!$G$2:$G$18,MATCH(F464,'Appendix 3 Rules'!$A$2:$A$17))))+(IF(U464="",0,INDEX('Appendix 3 Rules'!$H$2:$H$18,MATCH(F464,'Appendix 3 Rules'!$A$2:$A$17))))+(IF(W464="",0,INDEX('Appendix 3 Rules'!$I$2:$I$18,MATCH(F464,'Appendix 3 Rules'!$A$2:$A$17))))+(IF(Y464="",0,INDEX('Appendix 3 Rules'!$J$2:$J$18,MATCH(F464,'Appendix 3 Rules'!$A$2:$A$17))))+(IF(AA464="",0,INDEX('Appendix 3 Rules'!$K$2:$K$18,MATCH(F464,'Appendix 3 Rules'!$A$2:$A$17))))+(IF(AC464="",0,INDEX('Appendix 3 Rules'!$L$2:$L$18,MATCH(F464,'Appendix 3 Rules'!$A$2:$A$17))))+(IF(AE464="",0,INDEX('Appendix 3 Rules'!$M$2:$M$18,MATCH(F464,'Appendix 3 Rules'!$A$2:$A$17))))+(IF(AG464="",0,INDEX('Appendix 3 Rules'!$N$2:$N$18,MATCH(F464,'Appendix 3 Rules'!$A$2:$A$17))))+(IF(F464="gc1",VLOOKUP(F464,'Appendix 3 Rules'!$A$1:$O$34,15)))+(IF(F464="gc2",VLOOKUP(F464,'Appendix 3 Rules'!$A$1:$O$34,15)))+(IF(F464="gc3",VLOOKUP(F464,'Appendix 3 Rules'!$A$1:$O$34,15)))+(IF(F464="gr1",VLOOKUP(F464,'Appendix 3 Rules'!$A$1:$O$34,15)))+(IF(F464="gr2",VLOOKUP(F464,'Appendix 3 Rules'!$A$1:$O$34,15)))+(IF(F464="gr3",VLOOKUP(F464,'Appendix 3 Rules'!$A$1:$O$34,15)))+(IF(F464="h1",VLOOKUP(F464,'Appendix 3 Rules'!$A$1:$O$34,15)))+(IF(F464="h2",VLOOKUP(F464,'Appendix 3 Rules'!$A$1:$O$34,15)))+(IF(F464="h3",VLOOKUP(F464,'Appendix 3 Rules'!$A$1:$O$34,15)))+(IF(F464="i1",VLOOKUP(F464,'Appendix 3 Rules'!$A$1:$O$34,15)))+(IF(F464="i2",VLOOKUP(F464,'Appendix 3 Rules'!$A$1:$O$34,15)))+(IF(F464="j1",VLOOKUP(F464,'Appendix 3 Rules'!$A$1:$O$34,15)))+(IF(F464="j2",VLOOKUP(F464,'Appendix 3 Rules'!$A$1:$O$34,15)))+(IF(F464="k",VLOOKUP(F464,'Appendix 3 Rules'!$A$1:$O$34,15)))+(IF(F464="l1",VLOOKUP(F464,'Appendix 3 Rules'!$A$1:$O$34,15)))+(IF(F464="l2",VLOOKUP(F464,'Appendix 3 Rules'!$A$1:$O$34,15)))+(IF(F464="m1",VLOOKUP(F464,'Appendix 3 Rules'!$A$1:$O$34,15)))+(IF(F464="m2",VLOOKUP(F464,'Appendix 3 Rules'!$A$1:$O$34,15)))+(IF(F464="m3",VLOOKUP(F464,'Appendix 3 Rules'!$A$1:$O$34,15)))+(IF(F464="n",VLOOKUP(F464,'Appendix 3 Rules'!$A$1:$O$34,15)))+(IF(F464="o",VLOOKUP(F464,'Appendix 3 Rules'!$A$1:$O$34,15)))+(IF(F464="p",VLOOKUP(F464,'Appendix 3 Rules'!$A$1:$O$34,15)))+(IF(F464="q",VLOOKUP(F464,'Appendix 3 Rules'!$A$1:$O$34,15)))+(IF(F464="r",VLOOKUP(F464,'Appendix 3 Rules'!$A$1:$O$34,15)))+(IF(F464="s",VLOOKUP(F464,'Appendix 3 Rules'!$A$1:$O$34,15)))+(IF(F464="t",VLOOKUP(F464,'Appendix 3 Rules'!$A$1:$O$34,15)))+(IF(F464="u",VLOOKUP(F464,'Appendix 3 Rules'!$A$1:$O$34,15))))))</f>
        <v/>
      </c>
      <c r="I464" s="12"/>
      <c r="J464" s="13"/>
      <c r="K464" s="12"/>
      <c r="L464" s="13"/>
      <c r="M464" s="12"/>
      <c r="N464" s="13"/>
      <c r="O464" s="12"/>
      <c r="P464" s="13"/>
      <c r="Q464" s="12"/>
      <c r="R464" s="13"/>
      <c r="S464" s="12"/>
      <c r="T464" s="13"/>
      <c r="U464" s="12"/>
      <c r="V464" s="13"/>
      <c r="W464" s="12"/>
      <c r="X464" s="13"/>
      <c r="Y464" s="12"/>
      <c r="Z464" s="13"/>
      <c r="AA464" s="12"/>
      <c r="AB464" s="13"/>
      <c r="AC464" s="8"/>
      <c r="AD464" s="13"/>
      <c r="AE464" s="8"/>
      <c r="AF464" s="13"/>
      <c r="AG464" s="8"/>
      <c r="AH464" s="13"/>
      <c r="AI464" s="13"/>
      <c r="AJ464" s="13"/>
      <c r="AK464" s="13"/>
      <c r="AL464" s="13"/>
      <c r="AM464" s="13" t="str">
        <f>IF(OR(AE464&lt;&gt;"",AG464&lt;&gt;""),"",IF(AND(F464&lt;&gt;"f",M464&lt;&gt;""),VLOOKUP(F464,'Appendix 3 Rules'!$A$1:$O$34,4,0),""))</f>
        <v/>
      </c>
      <c r="AN464" s="13" t="str">
        <f>IF(Q464="","",VLOOKUP(F464,'Appendix 3 Rules'!$A$1:$N$34,6,FALSE))</f>
        <v/>
      </c>
      <c r="AO464" s="13" t="str">
        <f>IF(AND(F464="f",U464&lt;&gt;""),VLOOKUP(F464,'Appendix 3 Rules'!$A$1:$N$34,8,FALSE),"")</f>
        <v/>
      </c>
    </row>
    <row r="465" spans="1:41" ht="18" customHeight="1" x14ac:dyDescent="0.2">
      <c r="B465" s="70"/>
      <c r="C465" s="9"/>
      <c r="D465" s="10"/>
      <c r="E465" s="9"/>
      <c r="F465" s="8"/>
      <c r="G465" s="20" t="str">
        <f>IF(F465="","",SUMPRODUCT(IF(I465="",0,INDEX('Appendix 3 Rules'!$B$2:$B$18,MATCH(F465,'Appendix 3 Rules'!$A$2:$A$17))))+(IF(K465="",0,INDEX('Appendix 3 Rules'!$C$2:$C$18,MATCH(F465,'Appendix 3 Rules'!$A$2:$A$17))))+(IF(M465="",0,INDEX('Appendix 3 Rules'!$D$2:$D$18,MATCH(F465,'Appendix 3 Rules'!$A$2:$A$17))))+(IF(O465="",0,INDEX('Appendix 3 Rules'!$E$2:$E$18,MATCH(F465,'Appendix 3 Rules'!$A$2:$A$17))))+(IF(Q465="",0,INDEX('Appendix 3 Rules'!$F$2:$F$18,MATCH(F465,'Appendix 3 Rules'!$A$2:$A$17))))+(IF(S465="",0,INDEX('Appendix 3 Rules'!$G$2:$G$18,MATCH(F465,'Appendix 3 Rules'!$A$2:$A$17))))+(IF(U465="",0,INDEX('Appendix 3 Rules'!$H$2:$H$18,MATCH(F465,'Appendix 3 Rules'!$A$2:$A$17))))+(IF(W465="",0,INDEX('Appendix 3 Rules'!$I$2:$I$18,MATCH(F465,'Appendix 3 Rules'!$A$2:$A$17))))+(IF(Y465="",0,INDEX('Appendix 3 Rules'!$J$2:$J$18,MATCH(F465,'Appendix 3 Rules'!$A$2:$A$17))))+(IF(AA465="",0,INDEX('Appendix 3 Rules'!$K$2:$K$18,MATCH(F465,'Appendix 3 Rules'!$A$2:$A$17))))+(IF(AC465="",0,INDEX('Appendix 3 Rules'!$L$2:$L$18,MATCH(F465,'Appendix 3 Rules'!$A$2:$A$17))))+(IF(AE465="",0,INDEX('Appendix 3 Rules'!$M$2:$M$18,MATCH(F465,'Appendix 3 Rules'!$A$2:$A$17))))+(IF(AG465="",0,INDEX('Appendix 3 Rules'!$N$2:$N$18,MATCH(F465,'Appendix 3 Rules'!$A$2:$A$17))))+(IF(F465="gc1",VLOOKUP(F465,'Appendix 3 Rules'!$A$1:$O$34,15)))+(IF(F465="gc2",VLOOKUP(F465,'Appendix 3 Rules'!$A$1:$O$34,15)))+(IF(F465="gc3",VLOOKUP(F465,'Appendix 3 Rules'!$A$1:$O$34,15)))+(IF(F465="gr1",VLOOKUP(F465,'Appendix 3 Rules'!$A$1:$O$34,15)))+(IF(F465="gr2",VLOOKUP(F465,'Appendix 3 Rules'!$A$1:$O$34,15)))+(IF(F465="gr3",VLOOKUP(F465,'Appendix 3 Rules'!$A$1:$O$34,15)))+(IF(F465="h1",VLOOKUP(F465,'Appendix 3 Rules'!$A$1:$O$34,15)))+(IF(F465="h2",VLOOKUP(F465,'Appendix 3 Rules'!$A$1:$O$34,15)))+(IF(F465="h3",VLOOKUP(F465,'Appendix 3 Rules'!$A$1:$O$34,15)))+(IF(F465="i1",VLOOKUP(F465,'Appendix 3 Rules'!$A$1:$O$34,15)))+(IF(F465="i2",VLOOKUP(F465,'Appendix 3 Rules'!$A$1:$O$34,15)))+(IF(F465="j1",VLOOKUP(F465,'Appendix 3 Rules'!$A$1:$O$34,15)))+(IF(F465="j2",VLOOKUP(F465,'Appendix 3 Rules'!$A$1:$O$34,15)))+(IF(F465="k",VLOOKUP(F465,'Appendix 3 Rules'!$A$1:$O$34,15)))+(IF(F465="l1",VLOOKUP(F465,'Appendix 3 Rules'!$A$1:$O$34,15)))+(IF(F465="l2",VLOOKUP(F465,'Appendix 3 Rules'!$A$1:$O$34,15)))+(IF(F465="m1",VLOOKUP(F465,'Appendix 3 Rules'!$A$1:$O$34,15)))+(IF(F465="m2",VLOOKUP(F465,'Appendix 3 Rules'!$A$1:$O$34,15)))+(IF(F465="m3",VLOOKUP(F465,'Appendix 3 Rules'!$A$1:$O$34,15)))+(IF(F465="n",VLOOKUP(F465,'Appendix 3 Rules'!$A$1:$O$34,15)))+(IF(F465="o",VLOOKUP(F465,'Appendix 3 Rules'!$A$1:$O$34,15)))+(IF(F465="p",VLOOKUP(F465,'Appendix 3 Rules'!$A$1:$O$34,15)))+(IF(F465="q",VLOOKUP(F465,'Appendix 3 Rules'!$A$1:$O$34,15)))+(IF(F465="r",VLOOKUP(F465,'Appendix 3 Rules'!$A$1:$O$34,15)))+(IF(F465="s",VLOOKUP(F465,'Appendix 3 Rules'!$A$1:$O$34,15)))+(IF(F465="t",VLOOKUP(F465,'Appendix 3 Rules'!$A$1:$O$34,15)))+(IF(F465="u",VLOOKUP(F465,'Appendix 3 Rules'!$A$1:$O$34,15))))</f>
        <v/>
      </c>
      <c r="H465" s="61" t="str">
        <f>IF(F465="","",IF(OR(F465="d",F465="e",F465="gc1",F465="gc2",F465="gc3",F465="gr1",F465="gr2",F465="gr3",F465="h1",F465="h2",F465="h3",F465="i1",F465="i2",F465="j1",F465="j2",F465="k",F465="l1",F465="l2",F465="m1",F465="m2",F465="m3",F465="n",F465="o",F465="p",F465="q",F465="r",F465="s",F465="t",F465="u",F465="f"),MIN(G465,VLOOKUP(F465,'Appx 3 (Mass) Rules'!$A$1:$D$150,4,0)),MIN(G465,VLOOKUP(F465,'Appx 3 (Mass) Rules'!$A$1:$D$150,4,0),SUMPRODUCT(IF(I465="",0,INDEX('Appendix 3 Rules'!$B$2:$B$18,MATCH(F465,'Appendix 3 Rules'!$A$2:$A$17))))+(IF(K465="",0,INDEX('Appendix 3 Rules'!$C$2:$C$18,MATCH(F465,'Appendix 3 Rules'!$A$2:$A$17))))+(IF(M465="",0,INDEX('Appendix 3 Rules'!$D$2:$D$18,MATCH(F465,'Appendix 3 Rules'!$A$2:$A$17))))+(IF(O465="",0,INDEX('Appendix 3 Rules'!$E$2:$E$18,MATCH(F465,'Appendix 3 Rules'!$A$2:$A$17))))+(IF(Q465="",0,INDEX('Appendix 3 Rules'!$F$2:$F$18,MATCH(F465,'Appendix 3 Rules'!$A$2:$A$17))))+(IF(S465="",0,INDEX('Appendix 3 Rules'!$G$2:$G$18,MATCH(F465,'Appendix 3 Rules'!$A$2:$A$17))))+(IF(U465="",0,INDEX('Appendix 3 Rules'!$H$2:$H$18,MATCH(F465,'Appendix 3 Rules'!$A$2:$A$17))))+(IF(W465="",0,INDEX('Appendix 3 Rules'!$I$2:$I$18,MATCH(F465,'Appendix 3 Rules'!$A$2:$A$17))))+(IF(Y465="",0,INDEX('Appendix 3 Rules'!$J$2:$J$18,MATCH(F465,'Appendix 3 Rules'!$A$2:$A$17))))+(IF(AA465="",0,INDEX('Appendix 3 Rules'!$K$2:$K$18,MATCH(F465,'Appendix 3 Rules'!$A$2:$A$17))))+(IF(AC465="",0,INDEX('Appendix 3 Rules'!$L$2:$L$18,MATCH(F465,'Appendix 3 Rules'!$A$2:$A$17))))+(IF(AE465="",0,INDEX('Appendix 3 Rules'!$M$2:$M$18,MATCH(F465,'Appendix 3 Rules'!$A$2:$A$17))))+(IF(AG465="",0,INDEX('Appendix 3 Rules'!$N$2:$N$18,MATCH(F465,'Appendix 3 Rules'!$A$2:$A$17))))+(IF(F465="gc1",VLOOKUP(F465,'Appendix 3 Rules'!$A$1:$O$34,15)))+(IF(F465="gc2",VLOOKUP(F465,'Appendix 3 Rules'!$A$1:$O$34,15)))+(IF(F465="gc3",VLOOKUP(F465,'Appendix 3 Rules'!$A$1:$O$34,15)))+(IF(F465="gr1",VLOOKUP(F465,'Appendix 3 Rules'!$A$1:$O$34,15)))+(IF(F465="gr2",VLOOKUP(F465,'Appendix 3 Rules'!$A$1:$O$34,15)))+(IF(F465="gr3",VLOOKUP(F465,'Appendix 3 Rules'!$A$1:$O$34,15)))+(IF(F465="h1",VLOOKUP(F465,'Appendix 3 Rules'!$A$1:$O$34,15)))+(IF(F465="h2",VLOOKUP(F465,'Appendix 3 Rules'!$A$1:$O$34,15)))+(IF(F465="h3",VLOOKUP(F465,'Appendix 3 Rules'!$A$1:$O$34,15)))+(IF(F465="i1",VLOOKUP(F465,'Appendix 3 Rules'!$A$1:$O$34,15)))+(IF(F465="i2",VLOOKUP(F465,'Appendix 3 Rules'!$A$1:$O$34,15)))+(IF(F465="j1",VLOOKUP(F465,'Appendix 3 Rules'!$A$1:$O$34,15)))+(IF(F465="j2",VLOOKUP(F465,'Appendix 3 Rules'!$A$1:$O$34,15)))+(IF(F465="k",VLOOKUP(F465,'Appendix 3 Rules'!$A$1:$O$34,15)))+(IF(F465="l1",VLOOKUP(F465,'Appendix 3 Rules'!$A$1:$O$34,15)))+(IF(F465="l2",VLOOKUP(F465,'Appendix 3 Rules'!$A$1:$O$34,15)))+(IF(F465="m1",VLOOKUP(F465,'Appendix 3 Rules'!$A$1:$O$34,15)))+(IF(F465="m2",VLOOKUP(F465,'Appendix 3 Rules'!$A$1:$O$34,15)))+(IF(F465="m3",VLOOKUP(F465,'Appendix 3 Rules'!$A$1:$O$34,15)))+(IF(F465="n",VLOOKUP(F465,'Appendix 3 Rules'!$A$1:$O$34,15)))+(IF(F465="o",VLOOKUP(F465,'Appendix 3 Rules'!$A$1:$O$34,15)))+(IF(F465="p",VLOOKUP(F465,'Appendix 3 Rules'!$A$1:$O$34,15)))+(IF(F465="q",VLOOKUP(F465,'Appendix 3 Rules'!$A$1:$O$34,15)))+(IF(F465="r",VLOOKUP(F465,'Appendix 3 Rules'!$A$1:$O$34,15)))+(IF(F465="s",VLOOKUP(F465,'Appendix 3 Rules'!$A$1:$O$34,15)))+(IF(F465="t",VLOOKUP(F465,'Appendix 3 Rules'!$A$1:$O$34,15)))+(IF(F465="u",VLOOKUP(F465,'Appendix 3 Rules'!$A$1:$O$34,15))))))</f>
        <v/>
      </c>
      <c r="I465" s="12"/>
      <c r="J465" s="13"/>
      <c r="K465" s="12"/>
      <c r="L465" s="13"/>
      <c r="M465" s="12"/>
      <c r="N465" s="13"/>
      <c r="O465" s="12"/>
      <c r="P465" s="13"/>
      <c r="Q465" s="12"/>
      <c r="R465" s="13"/>
      <c r="S465" s="12"/>
      <c r="T465" s="13"/>
      <c r="U465" s="12"/>
      <c r="V465" s="13"/>
      <c r="W465" s="12"/>
      <c r="X465" s="13"/>
      <c r="Y465" s="12"/>
      <c r="Z465" s="13"/>
      <c r="AA465" s="12"/>
      <c r="AB465" s="13"/>
      <c r="AC465" s="8"/>
      <c r="AD465" s="13"/>
      <c r="AE465" s="8"/>
      <c r="AF465" s="13"/>
      <c r="AG465" s="8"/>
      <c r="AH465" s="13"/>
      <c r="AI465" s="13"/>
      <c r="AJ465" s="13"/>
      <c r="AK465" s="13"/>
      <c r="AL465" s="13"/>
      <c r="AM465" s="13" t="str">
        <f>IF(OR(AE465&lt;&gt;"",AG465&lt;&gt;""),"",IF(AND(F465&lt;&gt;"f",M465&lt;&gt;""),VLOOKUP(F465,'Appendix 3 Rules'!$A$1:$O$34,4,0),""))</f>
        <v/>
      </c>
      <c r="AN465" s="13" t="str">
        <f>IF(Q465="","",VLOOKUP(F465,'Appendix 3 Rules'!$A$1:$N$34,6,FALSE))</f>
        <v/>
      </c>
      <c r="AO465" s="13" t="str">
        <f>IF(AND(F465="f",U465&lt;&gt;""),VLOOKUP(F465,'Appendix 3 Rules'!$A$1:$N$34,8,FALSE),"")</f>
        <v/>
      </c>
    </row>
    <row r="466" spans="1:41" ht="18" customHeight="1" x14ac:dyDescent="0.2">
      <c r="B466" s="70"/>
      <c r="C466" s="9"/>
      <c r="D466" s="10"/>
      <c r="E466" s="9"/>
      <c r="F466" s="8"/>
      <c r="G466" s="20" t="str">
        <f>IF(F466="","",SUMPRODUCT(IF(I466="",0,INDEX('Appendix 3 Rules'!$B$2:$B$18,MATCH(F466,'Appendix 3 Rules'!$A$2:$A$17))))+(IF(K466="",0,INDEX('Appendix 3 Rules'!$C$2:$C$18,MATCH(F466,'Appendix 3 Rules'!$A$2:$A$17))))+(IF(M466="",0,INDEX('Appendix 3 Rules'!$D$2:$D$18,MATCH(F466,'Appendix 3 Rules'!$A$2:$A$17))))+(IF(O466="",0,INDEX('Appendix 3 Rules'!$E$2:$E$18,MATCH(F466,'Appendix 3 Rules'!$A$2:$A$17))))+(IF(Q466="",0,INDEX('Appendix 3 Rules'!$F$2:$F$18,MATCH(F466,'Appendix 3 Rules'!$A$2:$A$17))))+(IF(S466="",0,INDEX('Appendix 3 Rules'!$G$2:$G$18,MATCH(F466,'Appendix 3 Rules'!$A$2:$A$17))))+(IF(U466="",0,INDEX('Appendix 3 Rules'!$H$2:$H$18,MATCH(F466,'Appendix 3 Rules'!$A$2:$A$17))))+(IF(W466="",0,INDEX('Appendix 3 Rules'!$I$2:$I$18,MATCH(F466,'Appendix 3 Rules'!$A$2:$A$17))))+(IF(Y466="",0,INDEX('Appendix 3 Rules'!$J$2:$J$18,MATCH(F466,'Appendix 3 Rules'!$A$2:$A$17))))+(IF(AA466="",0,INDEX('Appendix 3 Rules'!$K$2:$K$18,MATCH(F466,'Appendix 3 Rules'!$A$2:$A$17))))+(IF(AC466="",0,INDEX('Appendix 3 Rules'!$L$2:$L$18,MATCH(F466,'Appendix 3 Rules'!$A$2:$A$17))))+(IF(AE466="",0,INDEX('Appendix 3 Rules'!$M$2:$M$18,MATCH(F466,'Appendix 3 Rules'!$A$2:$A$17))))+(IF(AG466="",0,INDEX('Appendix 3 Rules'!$N$2:$N$18,MATCH(F466,'Appendix 3 Rules'!$A$2:$A$17))))+(IF(F466="gc1",VLOOKUP(F466,'Appendix 3 Rules'!$A$1:$O$34,15)))+(IF(F466="gc2",VLOOKUP(F466,'Appendix 3 Rules'!$A$1:$O$34,15)))+(IF(F466="gc3",VLOOKUP(F466,'Appendix 3 Rules'!$A$1:$O$34,15)))+(IF(F466="gr1",VLOOKUP(F466,'Appendix 3 Rules'!$A$1:$O$34,15)))+(IF(F466="gr2",VLOOKUP(F466,'Appendix 3 Rules'!$A$1:$O$34,15)))+(IF(F466="gr3",VLOOKUP(F466,'Appendix 3 Rules'!$A$1:$O$34,15)))+(IF(F466="h1",VLOOKUP(F466,'Appendix 3 Rules'!$A$1:$O$34,15)))+(IF(F466="h2",VLOOKUP(F466,'Appendix 3 Rules'!$A$1:$O$34,15)))+(IF(F466="h3",VLOOKUP(F466,'Appendix 3 Rules'!$A$1:$O$34,15)))+(IF(F466="i1",VLOOKUP(F466,'Appendix 3 Rules'!$A$1:$O$34,15)))+(IF(F466="i2",VLOOKUP(F466,'Appendix 3 Rules'!$A$1:$O$34,15)))+(IF(F466="j1",VLOOKUP(F466,'Appendix 3 Rules'!$A$1:$O$34,15)))+(IF(F466="j2",VLOOKUP(F466,'Appendix 3 Rules'!$A$1:$O$34,15)))+(IF(F466="k",VLOOKUP(F466,'Appendix 3 Rules'!$A$1:$O$34,15)))+(IF(F466="l1",VLOOKUP(F466,'Appendix 3 Rules'!$A$1:$O$34,15)))+(IF(F466="l2",VLOOKUP(F466,'Appendix 3 Rules'!$A$1:$O$34,15)))+(IF(F466="m1",VLOOKUP(F466,'Appendix 3 Rules'!$A$1:$O$34,15)))+(IF(F466="m2",VLOOKUP(F466,'Appendix 3 Rules'!$A$1:$O$34,15)))+(IF(F466="m3",VLOOKUP(F466,'Appendix 3 Rules'!$A$1:$O$34,15)))+(IF(F466="n",VLOOKUP(F466,'Appendix 3 Rules'!$A$1:$O$34,15)))+(IF(F466="o",VLOOKUP(F466,'Appendix 3 Rules'!$A$1:$O$34,15)))+(IF(F466="p",VLOOKUP(F466,'Appendix 3 Rules'!$A$1:$O$34,15)))+(IF(F466="q",VLOOKUP(F466,'Appendix 3 Rules'!$A$1:$O$34,15)))+(IF(F466="r",VLOOKUP(F466,'Appendix 3 Rules'!$A$1:$O$34,15)))+(IF(F466="s",VLOOKUP(F466,'Appendix 3 Rules'!$A$1:$O$34,15)))+(IF(F466="t",VLOOKUP(F466,'Appendix 3 Rules'!$A$1:$O$34,15)))+(IF(F466="u",VLOOKUP(F466,'Appendix 3 Rules'!$A$1:$O$34,15))))</f>
        <v/>
      </c>
      <c r="H466" s="61" t="str">
        <f>IF(F466="","",IF(OR(F466="d",F466="e",F466="gc1",F466="gc2",F466="gc3",F466="gr1",F466="gr2",F466="gr3",F466="h1",F466="h2",F466="h3",F466="i1",F466="i2",F466="j1",F466="j2",F466="k",F466="l1",F466="l2",F466="m1",F466="m2",F466="m3",F466="n",F466="o",F466="p",F466="q",F466="r",F466="s",F466="t",F466="u",F466="f"),MIN(G466,VLOOKUP(F466,'Appx 3 (Mass) Rules'!$A$1:$D$150,4,0)),MIN(G466,VLOOKUP(F466,'Appx 3 (Mass) Rules'!$A$1:$D$150,4,0),SUMPRODUCT(IF(I466="",0,INDEX('Appendix 3 Rules'!$B$2:$B$18,MATCH(F466,'Appendix 3 Rules'!$A$2:$A$17))))+(IF(K466="",0,INDEX('Appendix 3 Rules'!$C$2:$C$18,MATCH(F466,'Appendix 3 Rules'!$A$2:$A$17))))+(IF(M466="",0,INDEX('Appendix 3 Rules'!$D$2:$D$18,MATCH(F466,'Appendix 3 Rules'!$A$2:$A$17))))+(IF(O466="",0,INDEX('Appendix 3 Rules'!$E$2:$E$18,MATCH(F466,'Appendix 3 Rules'!$A$2:$A$17))))+(IF(Q466="",0,INDEX('Appendix 3 Rules'!$F$2:$F$18,MATCH(F466,'Appendix 3 Rules'!$A$2:$A$17))))+(IF(S466="",0,INDEX('Appendix 3 Rules'!$G$2:$G$18,MATCH(F466,'Appendix 3 Rules'!$A$2:$A$17))))+(IF(U466="",0,INDEX('Appendix 3 Rules'!$H$2:$H$18,MATCH(F466,'Appendix 3 Rules'!$A$2:$A$17))))+(IF(W466="",0,INDEX('Appendix 3 Rules'!$I$2:$I$18,MATCH(F466,'Appendix 3 Rules'!$A$2:$A$17))))+(IF(Y466="",0,INDEX('Appendix 3 Rules'!$J$2:$J$18,MATCH(F466,'Appendix 3 Rules'!$A$2:$A$17))))+(IF(AA466="",0,INDEX('Appendix 3 Rules'!$K$2:$K$18,MATCH(F466,'Appendix 3 Rules'!$A$2:$A$17))))+(IF(AC466="",0,INDEX('Appendix 3 Rules'!$L$2:$L$18,MATCH(F466,'Appendix 3 Rules'!$A$2:$A$17))))+(IF(AE466="",0,INDEX('Appendix 3 Rules'!$M$2:$M$18,MATCH(F466,'Appendix 3 Rules'!$A$2:$A$17))))+(IF(AG466="",0,INDEX('Appendix 3 Rules'!$N$2:$N$18,MATCH(F466,'Appendix 3 Rules'!$A$2:$A$17))))+(IF(F466="gc1",VLOOKUP(F466,'Appendix 3 Rules'!$A$1:$O$34,15)))+(IF(F466="gc2",VLOOKUP(F466,'Appendix 3 Rules'!$A$1:$O$34,15)))+(IF(F466="gc3",VLOOKUP(F466,'Appendix 3 Rules'!$A$1:$O$34,15)))+(IF(F466="gr1",VLOOKUP(F466,'Appendix 3 Rules'!$A$1:$O$34,15)))+(IF(F466="gr2",VLOOKUP(F466,'Appendix 3 Rules'!$A$1:$O$34,15)))+(IF(F466="gr3",VLOOKUP(F466,'Appendix 3 Rules'!$A$1:$O$34,15)))+(IF(F466="h1",VLOOKUP(F466,'Appendix 3 Rules'!$A$1:$O$34,15)))+(IF(F466="h2",VLOOKUP(F466,'Appendix 3 Rules'!$A$1:$O$34,15)))+(IF(F466="h3",VLOOKUP(F466,'Appendix 3 Rules'!$A$1:$O$34,15)))+(IF(F466="i1",VLOOKUP(F466,'Appendix 3 Rules'!$A$1:$O$34,15)))+(IF(F466="i2",VLOOKUP(F466,'Appendix 3 Rules'!$A$1:$O$34,15)))+(IF(F466="j1",VLOOKUP(F466,'Appendix 3 Rules'!$A$1:$O$34,15)))+(IF(F466="j2",VLOOKUP(F466,'Appendix 3 Rules'!$A$1:$O$34,15)))+(IF(F466="k",VLOOKUP(F466,'Appendix 3 Rules'!$A$1:$O$34,15)))+(IF(F466="l1",VLOOKUP(F466,'Appendix 3 Rules'!$A$1:$O$34,15)))+(IF(F466="l2",VLOOKUP(F466,'Appendix 3 Rules'!$A$1:$O$34,15)))+(IF(F466="m1",VLOOKUP(F466,'Appendix 3 Rules'!$A$1:$O$34,15)))+(IF(F466="m2",VLOOKUP(F466,'Appendix 3 Rules'!$A$1:$O$34,15)))+(IF(F466="m3",VLOOKUP(F466,'Appendix 3 Rules'!$A$1:$O$34,15)))+(IF(F466="n",VLOOKUP(F466,'Appendix 3 Rules'!$A$1:$O$34,15)))+(IF(F466="o",VLOOKUP(F466,'Appendix 3 Rules'!$A$1:$O$34,15)))+(IF(F466="p",VLOOKUP(F466,'Appendix 3 Rules'!$A$1:$O$34,15)))+(IF(F466="q",VLOOKUP(F466,'Appendix 3 Rules'!$A$1:$O$34,15)))+(IF(F466="r",VLOOKUP(F466,'Appendix 3 Rules'!$A$1:$O$34,15)))+(IF(F466="s",VLOOKUP(F466,'Appendix 3 Rules'!$A$1:$O$34,15)))+(IF(F466="t",VLOOKUP(F466,'Appendix 3 Rules'!$A$1:$O$34,15)))+(IF(F466="u",VLOOKUP(F466,'Appendix 3 Rules'!$A$1:$O$34,15))))))</f>
        <v/>
      </c>
      <c r="I466" s="12"/>
      <c r="J466" s="13"/>
      <c r="K466" s="12"/>
      <c r="L466" s="13"/>
      <c r="M466" s="12"/>
      <c r="N466" s="13"/>
      <c r="O466" s="12"/>
      <c r="P466" s="13"/>
      <c r="Q466" s="12"/>
      <c r="R466" s="13"/>
      <c r="S466" s="12"/>
      <c r="T466" s="13"/>
      <c r="U466" s="12"/>
      <c r="V466" s="13"/>
      <c r="W466" s="12"/>
      <c r="X466" s="13"/>
      <c r="Y466" s="12"/>
      <c r="Z466" s="13"/>
      <c r="AA466" s="12"/>
      <c r="AB466" s="13"/>
      <c r="AC466" s="8"/>
      <c r="AD466" s="13"/>
      <c r="AE466" s="8"/>
      <c r="AF466" s="13"/>
      <c r="AG466" s="8"/>
      <c r="AH466" s="13"/>
      <c r="AI466" s="13"/>
      <c r="AJ466" s="13"/>
      <c r="AK466" s="13"/>
      <c r="AL466" s="13"/>
      <c r="AM466" s="13" t="str">
        <f>IF(OR(AE466&lt;&gt;"",AG466&lt;&gt;""),"",IF(AND(F466&lt;&gt;"f",M466&lt;&gt;""),VLOOKUP(F466,'Appendix 3 Rules'!$A$1:$O$34,4,0),""))</f>
        <v/>
      </c>
      <c r="AN466" s="13" t="str">
        <f>IF(Q466="","",VLOOKUP(F466,'Appendix 3 Rules'!$A$1:$N$34,6,FALSE))</f>
        <v/>
      </c>
      <c r="AO466" s="13" t="str">
        <f>IF(AND(F466="f",U466&lt;&gt;""),VLOOKUP(F466,'Appendix 3 Rules'!$A$1:$N$34,8,FALSE),"")</f>
        <v/>
      </c>
    </row>
    <row r="467" spans="1:41" ht="18" customHeight="1" x14ac:dyDescent="0.2">
      <c r="B467" s="70"/>
      <c r="C467" s="9"/>
      <c r="D467" s="10"/>
      <c r="E467" s="9"/>
      <c r="F467" s="8"/>
      <c r="G467" s="20" t="str">
        <f>IF(F467="","",SUMPRODUCT(IF(I467="",0,INDEX('Appendix 3 Rules'!$B$2:$B$18,MATCH(F467,'Appendix 3 Rules'!$A$2:$A$17))))+(IF(K467="",0,INDEX('Appendix 3 Rules'!$C$2:$C$18,MATCH(F467,'Appendix 3 Rules'!$A$2:$A$17))))+(IF(M467="",0,INDEX('Appendix 3 Rules'!$D$2:$D$18,MATCH(F467,'Appendix 3 Rules'!$A$2:$A$17))))+(IF(O467="",0,INDEX('Appendix 3 Rules'!$E$2:$E$18,MATCH(F467,'Appendix 3 Rules'!$A$2:$A$17))))+(IF(Q467="",0,INDEX('Appendix 3 Rules'!$F$2:$F$18,MATCH(F467,'Appendix 3 Rules'!$A$2:$A$17))))+(IF(S467="",0,INDEX('Appendix 3 Rules'!$G$2:$G$18,MATCH(F467,'Appendix 3 Rules'!$A$2:$A$17))))+(IF(U467="",0,INDEX('Appendix 3 Rules'!$H$2:$H$18,MATCH(F467,'Appendix 3 Rules'!$A$2:$A$17))))+(IF(W467="",0,INDEX('Appendix 3 Rules'!$I$2:$I$18,MATCH(F467,'Appendix 3 Rules'!$A$2:$A$17))))+(IF(Y467="",0,INDEX('Appendix 3 Rules'!$J$2:$J$18,MATCH(F467,'Appendix 3 Rules'!$A$2:$A$17))))+(IF(AA467="",0,INDEX('Appendix 3 Rules'!$K$2:$K$18,MATCH(F467,'Appendix 3 Rules'!$A$2:$A$17))))+(IF(AC467="",0,INDEX('Appendix 3 Rules'!$L$2:$L$18,MATCH(F467,'Appendix 3 Rules'!$A$2:$A$17))))+(IF(AE467="",0,INDEX('Appendix 3 Rules'!$M$2:$M$18,MATCH(F467,'Appendix 3 Rules'!$A$2:$A$17))))+(IF(AG467="",0,INDEX('Appendix 3 Rules'!$N$2:$N$18,MATCH(F467,'Appendix 3 Rules'!$A$2:$A$17))))+(IF(F467="gc1",VLOOKUP(F467,'Appendix 3 Rules'!$A$1:$O$34,15)))+(IF(F467="gc2",VLOOKUP(F467,'Appendix 3 Rules'!$A$1:$O$34,15)))+(IF(F467="gc3",VLOOKUP(F467,'Appendix 3 Rules'!$A$1:$O$34,15)))+(IF(F467="gr1",VLOOKUP(F467,'Appendix 3 Rules'!$A$1:$O$34,15)))+(IF(F467="gr2",VLOOKUP(F467,'Appendix 3 Rules'!$A$1:$O$34,15)))+(IF(F467="gr3",VLOOKUP(F467,'Appendix 3 Rules'!$A$1:$O$34,15)))+(IF(F467="h1",VLOOKUP(F467,'Appendix 3 Rules'!$A$1:$O$34,15)))+(IF(F467="h2",VLOOKUP(F467,'Appendix 3 Rules'!$A$1:$O$34,15)))+(IF(F467="h3",VLOOKUP(F467,'Appendix 3 Rules'!$A$1:$O$34,15)))+(IF(F467="i1",VLOOKUP(F467,'Appendix 3 Rules'!$A$1:$O$34,15)))+(IF(F467="i2",VLOOKUP(F467,'Appendix 3 Rules'!$A$1:$O$34,15)))+(IF(F467="j1",VLOOKUP(F467,'Appendix 3 Rules'!$A$1:$O$34,15)))+(IF(F467="j2",VLOOKUP(F467,'Appendix 3 Rules'!$A$1:$O$34,15)))+(IF(F467="k",VLOOKUP(F467,'Appendix 3 Rules'!$A$1:$O$34,15)))+(IF(F467="l1",VLOOKUP(F467,'Appendix 3 Rules'!$A$1:$O$34,15)))+(IF(F467="l2",VLOOKUP(F467,'Appendix 3 Rules'!$A$1:$O$34,15)))+(IF(F467="m1",VLOOKUP(F467,'Appendix 3 Rules'!$A$1:$O$34,15)))+(IF(F467="m2",VLOOKUP(F467,'Appendix 3 Rules'!$A$1:$O$34,15)))+(IF(F467="m3",VLOOKUP(F467,'Appendix 3 Rules'!$A$1:$O$34,15)))+(IF(F467="n",VLOOKUP(F467,'Appendix 3 Rules'!$A$1:$O$34,15)))+(IF(F467="o",VLOOKUP(F467,'Appendix 3 Rules'!$A$1:$O$34,15)))+(IF(F467="p",VLOOKUP(F467,'Appendix 3 Rules'!$A$1:$O$34,15)))+(IF(F467="q",VLOOKUP(F467,'Appendix 3 Rules'!$A$1:$O$34,15)))+(IF(F467="r",VLOOKUP(F467,'Appendix 3 Rules'!$A$1:$O$34,15)))+(IF(F467="s",VLOOKUP(F467,'Appendix 3 Rules'!$A$1:$O$34,15)))+(IF(F467="t",VLOOKUP(F467,'Appendix 3 Rules'!$A$1:$O$34,15)))+(IF(F467="u",VLOOKUP(F467,'Appendix 3 Rules'!$A$1:$O$34,15))))</f>
        <v/>
      </c>
      <c r="H467" s="61" t="str">
        <f>IF(F467="","",IF(OR(F467="d",F467="e",F467="gc1",F467="gc2",F467="gc3",F467="gr1",F467="gr2",F467="gr3",F467="h1",F467="h2",F467="h3",F467="i1",F467="i2",F467="j1",F467="j2",F467="k",F467="l1",F467="l2",F467="m1",F467="m2",F467="m3",F467="n",F467="o",F467="p",F467="q",F467="r",F467="s",F467="t",F467="u",F467="f"),MIN(G467,VLOOKUP(F467,'Appx 3 (Mass) Rules'!$A$1:$D$150,4,0)),MIN(G467,VLOOKUP(F467,'Appx 3 (Mass) Rules'!$A$1:$D$150,4,0),SUMPRODUCT(IF(I467="",0,INDEX('Appendix 3 Rules'!$B$2:$B$18,MATCH(F467,'Appendix 3 Rules'!$A$2:$A$17))))+(IF(K467="",0,INDEX('Appendix 3 Rules'!$C$2:$C$18,MATCH(F467,'Appendix 3 Rules'!$A$2:$A$17))))+(IF(M467="",0,INDEX('Appendix 3 Rules'!$D$2:$D$18,MATCH(F467,'Appendix 3 Rules'!$A$2:$A$17))))+(IF(O467="",0,INDEX('Appendix 3 Rules'!$E$2:$E$18,MATCH(F467,'Appendix 3 Rules'!$A$2:$A$17))))+(IF(Q467="",0,INDEX('Appendix 3 Rules'!$F$2:$F$18,MATCH(F467,'Appendix 3 Rules'!$A$2:$A$17))))+(IF(S467="",0,INDEX('Appendix 3 Rules'!$G$2:$G$18,MATCH(F467,'Appendix 3 Rules'!$A$2:$A$17))))+(IF(U467="",0,INDEX('Appendix 3 Rules'!$H$2:$H$18,MATCH(F467,'Appendix 3 Rules'!$A$2:$A$17))))+(IF(W467="",0,INDEX('Appendix 3 Rules'!$I$2:$I$18,MATCH(F467,'Appendix 3 Rules'!$A$2:$A$17))))+(IF(Y467="",0,INDEX('Appendix 3 Rules'!$J$2:$J$18,MATCH(F467,'Appendix 3 Rules'!$A$2:$A$17))))+(IF(AA467="",0,INDEX('Appendix 3 Rules'!$K$2:$K$18,MATCH(F467,'Appendix 3 Rules'!$A$2:$A$17))))+(IF(AC467="",0,INDEX('Appendix 3 Rules'!$L$2:$L$18,MATCH(F467,'Appendix 3 Rules'!$A$2:$A$17))))+(IF(AE467="",0,INDEX('Appendix 3 Rules'!$M$2:$M$18,MATCH(F467,'Appendix 3 Rules'!$A$2:$A$17))))+(IF(AG467="",0,INDEX('Appendix 3 Rules'!$N$2:$N$18,MATCH(F467,'Appendix 3 Rules'!$A$2:$A$17))))+(IF(F467="gc1",VLOOKUP(F467,'Appendix 3 Rules'!$A$1:$O$34,15)))+(IF(F467="gc2",VLOOKUP(F467,'Appendix 3 Rules'!$A$1:$O$34,15)))+(IF(F467="gc3",VLOOKUP(F467,'Appendix 3 Rules'!$A$1:$O$34,15)))+(IF(F467="gr1",VLOOKUP(F467,'Appendix 3 Rules'!$A$1:$O$34,15)))+(IF(F467="gr2",VLOOKUP(F467,'Appendix 3 Rules'!$A$1:$O$34,15)))+(IF(F467="gr3",VLOOKUP(F467,'Appendix 3 Rules'!$A$1:$O$34,15)))+(IF(F467="h1",VLOOKUP(F467,'Appendix 3 Rules'!$A$1:$O$34,15)))+(IF(F467="h2",VLOOKUP(F467,'Appendix 3 Rules'!$A$1:$O$34,15)))+(IF(F467="h3",VLOOKUP(F467,'Appendix 3 Rules'!$A$1:$O$34,15)))+(IF(F467="i1",VLOOKUP(F467,'Appendix 3 Rules'!$A$1:$O$34,15)))+(IF(F467="i2",VLOOKUP(F467,'Appendix 3 Rules'!$A$1:$O$34,15)))+(IF(F467="j1",VLOOKUP(F467,'Appendix 3 Rules'!$A$1:$O$34,15)))+(IF(F467="j2",VLOOKUP(F467,'Appendix 3 Rules'!$A$1:$O$34,15)))+(IF(F467="k",VLOOKUP(F467,'Appendix 3 Rules'!$A$1:$O$34,15)))+(IF(F467="l1",VLOOKUP(F467,'Appendix 3 Rules'!$A$1:$O$34,15)))+(IF(F467="l2",VLOOKUP(F467,'Appendix 3 Rules'!$A$1:$O$34,15)))+(IF(F467="m1",VLOOKUP(F467,'Appendix 3 Rules'!$A$1:$O$34,15)))+(IF(F467="m2",VLOOKUP(F467,'Appendix 3 Rules'!$A$1:$O$34,15)))+(IF(F467="m3",VLOOKUP(F467,'Appendix 3 Rules'!$A$1:$O$34,15)))+(IF(F467="n",VLOOKUP(F467,'Appendix 3 Rules'!$A$1:$O$34,15)))+(IF(F467="o",VLOOKUP(F467,'Appendix 3 Rules'!$A$1:$O$34,15)))+(IF(F467="p",VLOOKUP(F467,'Appendix 3 Rules'!$A$1:$O$34,15)))+(IF(F467="q",VLOOKUP(F467,'Appendix 3 Rules'!$A$1:$O$34,15)))+(IF(F467="r",VLOOKUP(F467,'Appendix 3 Rules'!$A$1:$O$34,15)))+(IF(F467="s",VLOOKUP(F467,'Appendix 3 Rules'!$A$1:$O$34,15)))+(IF(F467="t",VLOOKUP(F467,'Appendix 3 Rules'!$A$1:$O$34,15)))+(IF(F467="u",VLOOKUP(F467,'Appendix 3 Rules'!$A$1:$O$34,15))))))</f>
        <v/>
      </c>
      <c r="I467" s="12"/>
      <c r="J467" s="13"/>
      <c r="K467" s="12"/>
      <c r="L467" s="13"/>
      <c r="M467" s="12"/>
      <c r="N467" s="13"/>
      <c r="O467" s="12"/>
      <c r="P467" s="13"/>
      <c r="Q467" s="12"/>
      <c r="R467" s="13"/>
      <c r="S467" s="12"/>
      <c r="T467" s="13"/>
      <c r="U467" s="12"/>
      <c r="V467" s="13"/>
      <c r="W467" s="12"/>
      <c r="X467" s="13"/>
      <c r="Y467" s="12"/>
      <c r="Z467" s="13"/>
      <c r="AA467" s="12"/>
      <c r="AB467" s="13"/>
      <c r="AC467" s="8"/>
      <c r="AD467" s="13"/>
      <c r="AE467" s="8"/>
      <c r="AF467" s="13"/>
      <c r="AG467" s="8"/>
      <c r="AH467" s="13"/>
      <c r="AI467" s="13"/>
      <c r="AJ467" s="13"/>
      <c r="AK467" s="13"/>
      <c r="AL467" s="13"/>
      <c r="AM467" s="13" t="str">
        <f>IF(OR(AE467&lt;&gt;"",AG467&lt;&gt;""),"",IF(AND(F467&lt;&gt;"f",M467&lt;&gt;""),VLOOKUP(F467,'Appendix 3 Rules'!$A$1:$O$34,4,0),""))</f>
        <v/>
      </c>
      <c r="AN467" s="13" t="str">
        <f>IF(Q467="","",VLOOKUP(F467,'Appendix 3 Rules'!$A$1:$N$34,6,FALSE))</f>
        <v/>
      </c>
      <c r="AO467" s="13" t="str">
        <f>IF(AND(F467="f",U467&lt;&gt;""),VLOOKUP(F467,'Appendix 3 Rules'!$A$1:$N$34,8,FALSE),"")</f>
        <v/>
      </c>
    </row>
    <row r="468" spans="1:41" ht="18" customHeight="1" x14ac:dyDescent="0.2">
      <c r="B468" s="70"/>
      <c r="C468" s="9"/>
      <c r="D468" s="10"/>
      <c r="E468" s="9"/>
      <c r="F468" s="8"/>
      <c r="G468" s="20" t="str">
        <f>IF(F468="","",SUMPRODUCT(IF(I468="",0,INDEX('Appendix 3 Rules'!$B$2:$B$18,MATCH(F468,'Appendix 3 Rules'!$A$2:$A$17))))+(IF(K468="",0,INDEX('Appendix 3 Rules'!$C$2:$C$18,MATCH(F468,'Appendix 3 Rules'!$A$2:$A$17))))+(IF(M468="",0,INDEX('Appendix 3 Rules'!$D$2:$D$18,MATCH(F468,'Appendix 3 Rules'!$A$2:$A$17))))+(IF(O468="",0,INDEX('Appendix 3 Rules'!$E$2:$E$18,MATCH(F468,'Appendix 3 Rules'!$A$2:$A$17))))+(IF(Q468="",0,INDEX('Appendix 3 Rules'!$F$2:$F$18,MATCH(F468,'Appendix 3 Rules'!$A$2:$A$17))))+(IF(S468="",0,INDEX('Appendix 3 Rules'!$G$2:$G$18,MATCH(F468,'Appendix 3 Rules'!$A$2:$A$17))))+(IF(U468="",0,INDEX('Appendix 3 Rules'!$H$2:$H$18,MATCH(F468,'Appendix 3 Rules'!$A$2:$A$17))))+(IF(W468="",0,INDEX('Appendix 3 Rules'!$I$2:$I$18,MATCH(F468,'Appendix 3 Rules'!$A$2:$A$17))))+(IF(Y468="",0,INDEX('Appendix 3 Rules'!$J$2:$J$18,MATCH(F468,'Appendix 3 Rules'!$A$2:$A$17))))+(IF(AA468="",0,INDEX('Appendix 3 Rules'!$K$2:$K$18,MATCH(F468,'Appendix 3 Rules'!$A$2:$A$17))))+(IF(AC468="",0,INDEX('Appendix 3 Rules'!$L$2:$L$18,MATCH(F468,'Appendix 3 Rules'!$A$2:$A$17))))+(IF(AE468="",0,INDEX('Appendix 3 Rules'!$M$2:$M$18,MATCH(F468,'Appendix 3 Rules'!$A$2:$A$17))))+(IF(AG468="",0,INDEX('Appendix 3 Rules'!$N$2:$N$18,MATCH(F468,'Appendix 3 Rules'!$A$2:$A$17))))+(IF(F468="gc1",VLOOKUP(F468,'Appendix 3 Rules'!$A$1:$O$34,15)))+(IF(F468="gc2",VLOOKUP(F468,'Appendix 3 Rules'!$A$1:$O$34,15)))+(IF(F468="gc3",VLOOKUP(F468,'Appendix 3 Rules'!$A$1:$O$34,15)))+(IF(F468="gr1",VLOOKUP(F468,'Appendix 3 Rules'!$A$1:$O$34,15)))+(IF(F468="gr2",VLOOKUP(F468,'Appendix 3 Rules'!$A$1:$O$34,15)))+(IF(F468="gr3",VLOOKUP(F468,'Appendix 3 Rules'!$A$1:$O$34,15)))+(IF(F468="h1",VLOOKUP(F468,'Appendix 3 Rules'!$A$1:$O$34,15)))+(IF(F468="h2",VLOOKUP(F468,'Appendix 3 Rules'!$A$1:$O$34,15)))+(IF(F468="h3",VLOOKUP(F468,'Appendix 3 Rules'!$A$1:$O$34,15)))+(IF(F468="i1",VLOOKUP(F468,'Appendix 3 Rules'!$A$1:$O$34,15)))+(IF(F468="i2",VLOOKUP(F468,'Appendix 3 Rules'!$A$1:$O$34,15)))+(IF(F468="j1",VLOOKUP(F468,'Appendix 3 Rules'!$A$1:$O$34,15)))+(IF(F468="j2",VLOOKUP(F468,'Appendix 3 Rules'!$A$1:$O$34,15)))+(IF(F468="k",VLOOKUP(F468,'Appendix 3 Rules'!$A$1:$O$34,15)))+(IF(F468="l1",VLOOKUP(F468,'Appendix 3 Rules'!$A$1:$O$34,15)))+(IF(F468="l2",VLOOKUP(F468,'Appendix 3 Rules'!$A$1:$O$34,15)))+(IF(F468="m1",VLOOKUP(F468,'Appendix 3 Rules'!$A$1:$O$34,15)))+(IF(F468="m2",VLOOKUP(F468,'Appendix 3 Rules'!$A$1:$O$34,15)))+(IF(F468="m3",VLOOKUP(F468,'Appendix 3 Rules'!$A$1:$O$34,15)))+(IF(F468="n",VLOOKUP(F468,'Appendix 3 Rules'!$A$1:$O$34,15)))+(IF(F468="o",VLOOKUP(F468,'Appendix 3 Rules'!$A$1:$O$34,15)))+(IF(F468="p",VLOOKUP(F468,'Appendix 3 Rules'!$A$1:$O$34,15)))+(IF(F468="q",VLOOKUP(F468,'Appendix 3 Rules'!$A$1:$O$34,15)))+(IF(F468="r",VLOOKUP(F468,'Appendix 3 Rules'!$A$1:$O$34,15)))+(IF(F468="s",VLOOKUP(F468,'Appendix 3 Rules'!$A$1:$O$34,15)))+(IF(F468="t",VLOOKUP(F468,'Appendix 3 Rules'!$A$1:$O$34,15)))+(IF(F468="u",VLOOKUP(F468,'Appendix 3 Rules'!$A$1:$O$34,15))))</f>
        <v/>
      </c>
      <c r="H468" s="61" t="str">
        <f>IF(F468="","",IF(OR(F468="d",F468="e",F468="gc1",F468="gc2",F468="gc3",F468="gr1",F468="gr2",F468="gr3",F468="h1",F468="h2",F468="h3",F468="i1",F468="i2",F468="j1",F468="j2",F468="k",F468="l1",F468="l2",F468="m1",F468="m2",F468="m3",F468="n",F468="o",F468="p",F468="q",F468="r",F468="s",F468="t",F468="u",F468="f"),MIN(G468,VLOOKUP(F468,'Appx 3 (Mass) Rules'!$A$1:$D$150,4,0)),MIN(G468,VLOOKUP(F468,'Appx 3 (Mass) Rules'!$A$1:$D$150,4,0),SUMPRODUCT(IF(I468="",0,INDEX('Appendix 3 Rules'!$B$2:$B$18,MATCH(F468,'Appendix 3 Rules'!$A$2:$A$17))))+(IF(K468="",0,INDEX('Appendix 3 Rules'!$C$2:$C$18,MATCH(F468,'Appendix 3 Rules'!$A$2:$A$17))))+(IF(M468="",0,INDEX('Appendix 3 Rules'!$D$2:$D$18,MATCH(F468,'Appendix 3 Rules'!$A$2:$A$17))))+(IF(O468="",0,INDEX('Appendix 3 Rules'!$E$2:$E$18,MATCH(F468,'Appendix 3 Rules'!$A$2:$A$17))))+(IF(Q468="",0,INDEX('Appendix 3 Rules'!$F$2:$F$18,MATCH(F468,'Appendix 3 Rules'!$A$2:$A$17))))+(IF(S468="",0,INDEX('Appendix 3 Rules'!$G$2:$G$18,MATCH(F468,'Appendix 3 Rules'!$A$2:$A$17))))+(IF(U468="",0,INDEX('Appendix 3 Rules'!$H$2:$H$18,MATCH(F468,'Appendix 3 Rules'!$A$2:$A$17))))+(IF(W468="",0,INDEX('Appendix 3 Rules'!$I$2:$I$18,MATCH(F468,'Appendix 3 Rules'!$A$2:$A$17))))+(IF(Y468="",0,INDEX('Appendix 3 Rules'!$J$2:$J$18,MATCH(F468,'Appendix 3 Rules'!$A$2:$A$17))))+(IF(AA468="",0,INDEX('Appendix 3 Rules'!$K$2:$K$18,MATCH(F468,'Appendix 3 Rules'!$A$2:$A$17))))+(IF(AC468="",0,INDEX('Appendix 3 Rules'!$L$2:$L$18,MATCH(F468,'Appendix 3 Rules'!$A$2:$A$17))))+(IF(AE468="",0,INDEX('Appendix 3 Rules'!$M$2:$M$18,MATCH(F468,'Appendix 3 Rules'!$A$2:$A$17))))+(IF(AG468="",0,INDEX('Appendix 3 Rules'!$N$2:$N$18,MATCH(F468,'Appendix 3 Rules'!$A$2:$A$17))))+(IF(F468="gc1",VLOOKUP(F468,'Appendix 3 Rules'!$A$1:$O$34,15)))+(IF(F468="gc2",VLOOKUP(F468,'Appendix 3 Rules'!$A$1:$O$34,15)))+(IF(F468="gc3",VLOOKUP(F468,'Appendix 3 Rules'!$A$1:$O$34,15)))+(IF(F468="gr1",VLOOKUP(F468,'Appendix 3 Rules'!$A$1:$O$34,15)))+(IF(F468="gr2",VLOOKUP(F468,'Appendix 3 Rules'!$A$1:$O$34,15)))+(IF(F468="gr3",VLOOKUP(F468,'Appendix 3 Rules'!$A$1:$O$34,15)))+(IF(F468="h1",VLOOKUP(F468,'Appendix 3 Rules'!$A$1:$O$34,15)))+(IF(F468="h2",VLOOKUP(F468,'Appendix 3 Rules'!$A$1:$O$34,15)))+(IF(F468="h3",VLOOKUP(F468,'Appendix 3 Rules'!$A$1:$O$34,15)))+(IF(F468="i1",VLOOKUP(F468,'Appendix 3 Rules'!$A$1:$O$34,15)))+(IF(F468="i2",VLOOKUP(F468,'Appendix 3 Rules'!$A$1:$O$34,15)))+(IF(F468="j1",VLOOKUP(F468,'Appendix 3 Rules'!$A$1:$O$34,15)))+(IF(F468="j2",VLOOKUP(F468,'Appendix 3 Rules'!$A$1:$O$34,15)))+(IF(F468="k",VLOOKUP(F468,'Appendix 3 Rules'!$A$1:$O$34,15)))+(IF(F468="l1",VLOOKUP(F468,'Appendix 3 Rules'!$A$1:$O$34,15)))+(IF(F468="l2",VLOOKUP(F468,'Appendix 3 Rules'!$A$1:$O$34,15)))+(IF(F468="m1",VLOOKUP(F468,'Appendix 3 Rules'!$A$1:$O$34,15)))+(IF(F468="m2",VLOOKUP(F468,'Appendix 3 Rules'!$A$1:$O$34,15)))+(IF(F468="m3",VLOOKUP(F468,'Appendix 3 Rules'!$A$1:$O$34,15)))+(IF(F468="n",VLOOKUP(F468,'Appendix 3 Rules'!$A$1:$O$34,15)))+(IF(F468="o",VLOOKUP(F468,'Appendix 3 Rules'!$A$1:$O$34,15)))+(IF(F468="p",VLOOKUP(F468,'Appendix 3 Rules'!$A$1:$O$34,15)))+(IF(F468="q",VLOOKUP(F468,'Appendix 3 Rules'!$A$1:$O$34,15)))+(IF(F468="r",VLOOKUP(F468,'Appendix 3 Rules'!$A$1:$O$34,15)))+(IF(F468="s",VLOOKUP(F468,'Appendix 3 Rules'!$A$1:$O$34,15)))+(IF(F468="t",VLOOKUP(F468,'Appendix 3 Rules'!$A$1:$O$34,15)))+(IF(F468="u",VLOOKUP(F468,'Appendix 3 Rules'!$A$1:$O$34,15))))))</f>
        <v/>
      </c>
      <c r="I468" s="12"/>
      <c r="J468" s="13"/>
      <c r="K468" s="12"/>
      <c r="L468" s="13"/>
      <c r="M468" s="12"/>
      <c r="N468" s="13"/>
      <c r="O468" s="12"/>
      <c r="P468" s="13"/>
      <c r="Q468" s="12"/>
      <c r="R468" s="13"/>
      <c r="S468" s="12"/>
      <c r="T468" s="13"/>
      <c r="U468" s="12"/>
      <c r="V468" s="13"/>
      <c r="W468" s="12"/>
      <c r="X468" s="13"/>
      <c r="Y468" s="12"/>
      <c r="Z468" s="13"/>
      <c r="AA468" s="12"/>
      <c r="AB468" s="13"/>
      <c r="AC468" s="8"/>
      <c r="AD468" s="13"/>
      <c r="AE468" s="8"/>
      <c r="AF468" s="13"/>
      <c r="AG468" s="8"/>
      <c r="AH468" s="13"/>
      <c r="AI468" s="13"/>
      <c r="AJ468" s="13"/>
      <c r="AK468" s="13"/>
      <c r="AL468" s="13"/>
      <c r="AM468" s="13" t="str">
        <f>IF(OR(AE468&lt;&gt;"",AG468&lt;&gt;""),"",IF(AND(F468&lt;&gt;"f",M468&lt;&gt;""),VLOOKUP(F468,'Appendix 3 Rules'!$A$1:$O$34,4,0),""))</f>
        <v/>
      </c>
      <c r="AN468" s="13" t="str">
        <f>IF(Q468="","",VLOOKUP(F468,'Appendix 3 Rules'!$A$1:$N$34,6,FALSE))</f>
        <v/>
      </c>
      <c r="AO468" s="13" t="str">
        <f>IF(AND(F468="f",U468&lt;&gt;""),VLOOKUP(F468,'Appendix 3 Rules'!$A$1:$N$34,8,FALSE),"")</f>
        <v/>
      </c>
    </row>
    <row r="469" spans="1:41" ht="18" customHeight="1" x14ac:dyDescent="0.2">
      <c r="B469" s="70"/>
      <c r="C469" s="9"/>
      <c r="D469" s="10"/>
      <c r="E469" s="9"/>
      <c r="F469" s="8"/>
      <c r="G469" s="20" t="str">
        <f>IF(F469="","",SUMPRODUCT(IF(I469="",0,INDEX('Appendix 3 Rules'!$B$2:$B$18,MATCH(F469,'Appendix 3 Rules'!$A$2:$A$17))))+(IF(K469="",0,INDEX('Appendix 3 Rules'!$C$2:$C$18,MATCH(F469,'Appendix 3 Rules'!$A$2:$A$17))))+(IF(M469="",0,INDEX('Appendix 3 Rules'!$D$2:$D$18,MATCH(F469,'Appendix 3 Rules'!$A$2:$A$17))))+(IF(O469="",0,INDEX('Appendix 3 Rules'!$E$2:$E$18,MATCH(F469,'Appendix 3 Rules'!$A$2:$A$17))))+(IF(Q469="",0,INDEX('Appendix 3 Rules'!$F$2:$F$18,MATCH(F469,'Appendix 3 Rules'!$A$2:$A$17))))+(IF(S469="",0,INDEX('Appendix 3 Rules'!$G$2:$G$18,MATCH(F469,'Appendix 3 Rules'!$A$2:$A$17))))+(IF(U469="",0,INDEX('Appendix 3 Rules'!$H$2:$H$18,MATCH(F469,'Appendix 3 Rules'!$A$2:$A$17))))+(IF(W469="",0,INDEX('Appendix 3 Rules'!$I$2:$I$18,MATCH(F469,'Appendix 3 Rules'!$A$2:$A$17))))+(IF(Y469="",0,INDEX('Appendix 3 Rules'!$J$2:$J$18,MATCH(F469,'Appendix 3 Rules'!$A$2:$A$17))))+(IF(AA469="",0,INDEX('Appendix 3 Rules'!$K$2:$K$18,MATCH(F469,'Appendix 3 Rules'!$A$2:$A$17))))+(IF(AC469="",0,INDEX('Appendix 3 Rules'!$L$2:$L$18,MATCH(F469,'Appendix 3 Rules'!$A$2:$A$17))))+(IF(AE469="",0,INDEX('Appendix 3 Rules'!$M$2:$M$18,MATCH(F469,'Appendix 3 Rules'!$A$2:$A$17))))+(IF(AG469="",0,INDEX('Appendix 3 Rules'!$N$2:$N$18,MATCH(F469,'Appendix 3 Rules'!$A$2:$A$17))))+(IF(F469="gc1",VLOOKUP(F469,'Appendix 3 Rules'!$A$1:$O$34,15)))+(IF(F469="gc2",VLOOKUP(F469,'Appendix 3 Rules'!$A$1:$O$34,15)))+(IF(F469="gc3",VLOOKUP(F469,'Appendix 3 Rules'!$A$1:$O$34,15)))+(IF(F469="gr1",VLOOKUP(F469,'Appendix 3 Rules'!$A$1:$O$34,15)))+(IF(F469="gr2",VLOOKUP(F469,'Appendix 3 Rules'!$A$1:$O$34,15)))+(IF(F469="gr3",VLOOKUP(F469,'Appendix 3 Rules'!$A$1:$O$34,15)))+(IF(F469="h1",VLOOKUP(F469,'Appendix 3 Rules'!$A$1:$O$34,15)))+(IF(F469="h2",VLOOKUP(F469,'Appendix 3 Rules'!$A$1:$O$34,15)))+(IF(F469="h3",VLOOKUP(F469,'Appendix 3 Rules'!$A$1:$O$34,15)))+(IF(F469="i1",VLOOKUP(F469,'Appendix 3 Rules'!$A$1:$O$34,15)))+(IF(F469="i2",VLOOKUP(F469,'Appendix 3 Rules'!$A$1:$O$34,15)))+(IF(F469="j1",VLOOKUP(F469,'Appendix 3 Rules'!$A$1:$O$34,15)))+(IF(F469="j2",VLOOKUP(F469,'Appendix 3 Rules'!$A$1:$O$34,15)))+(IF(F469="k",VLOOKUP(F469,'Appendix 3 Rules'!$A$1:$O$34,15)))+(IF(F469="l1",VLOOKUP(F469,'Appendix 3 Rules'!$A$1:$O$34,15)))+(IF(F469="l2",VLOOKUP(F469,'Appendix 3 Rules'!$A$1:$O$34,15)))+(IF(F469="m1",VLOOKUP(F469,'Appendix 3 Rules'!$A$1:$O$34,15)))+(IF(F469="m2",VLOOKUP(F469,'Appendix 3 Rules'!$A$1:$O$34,15)))+(IF(F469="m3",VLOOKUP(F469,'Appendix 3 Rules'!$A$1:$O$34,15)))+(IF(F469="n",VLOOKUP(F469,'Appendix 3 Rules'!$A$1:$O$34,15)))+(IF(F469="o",VLOOKUP(F469,'Appendix 3 Rules'!$A$1:$O$34,15)))+(IF(F469="p",VLOOKUP(F469,'Appendix 3 Rules'!$A$1:$O$34,15)))+(IF(F469="q",VLOOKUP(F469,'Appendix 3 Rules'!$A$1:$O$34,15)))+(IF(F469="r",VLOOKUP(F469,'Appendix 3 Rules'!$A$1:$O$34,15)))+(IF(F469="s",VLOOKUP(F469,'Appendix 3 Rules'!$A$1:$O$34,15)))+(IF(F469="t",VLOOKUP(F469,'Appendix 3 Rules'!$A$1:$O$34,15)))+(IF(F469="u",VLOOKUP(F469,'Appendix 3 Rules'!$A$1:$O$34,15))))</f>
        <v/>
      </c>
      <c r="H469" s="61" t="str">
        <f>IF(F469="","",IF(OR(F469="d",F469="e",F469="gc1",F469="gc2",F469="gc3",F469="gr1",F469="gr2",F469="gr3",F469="h1",F469="h2",F469="h3",F469="i1",F469="i2",F469="j1",F469="j2",F469="k",F469="l1",F469="l2",F469="m1",F469="m2",F469="m3",F469="n",F469="o",F469="p",F469="q",F469="r",F469="s",F469="t",F469="u",F469="f"),MIN(G469,VLOOKUP(F469,'Appx 3 (Mass) Rules'!$A$1:$D$150,4,0)),MIN(G469,VLOOKUP(F469,'Appx 3 (Mass) Rules'!$A$1:$D$150,4,0),SUMPRODUCT(IF(I469="",0,INDEX('Appendix 3 Rules'!$B$2:$B$18,MATCH(F469,'Appendix 3 Rules'!$A$2:$A$17))))+(IF(K469="",0,INDEX('Appendix 3 Rules'!$C$2:$C$18,MATCH(F469,'Appendix 3 Rules'!$A$2:$A$17))))+(IF(M469="",0,INDEX('Appendix 3 Rules'!$D$2:$D$18,MATCH(F469,'Appendix 3 Rules'!$A$2:$A$17))))+(IF(O469="",0,INDEX('Appendix 3 Rules'!$E$2:$E$18,MATCH(F469,'Appendix 3 Rules'!$A$2:$A$17))))+(IF(Q469="",0,INDEX('Appendix 3 Rules'!$F$2:$F$18,MATCH(F469,'Appendix 3 Rules'!$A$2:$A$17))))+(IF(S469="",0,INDEX('Appendix 3 Rules'!$G$2:$G$18,MATCH(F469,'Appendix 3 Rules'!$A$2:$A$17))))+(IF(U469="",0,INDEX('Appendix 3 Rules'!$H$2:$H$18,MATCH(F469,'Appendix 3 Rules'!$A$2:$A$17))))+(IF(W469="",0,INDEX('Appendix 3 Rules'!$I$2:$I$18,MATCH(F469,'Appendix 3 Rules'!$A$2:$A$17))))+(IF(Y469="",0,INDEX('Appendix 3 Rules'!$J$2:$J$18,MATCH(F469,'Appendix 3 Rules'!$A$2:$A$17))))+(IF(AA469="",0,INDEX('Appendix 3 Rules'!$K$2:$K$18,MATCH(F469,'Appendix 3 Rules'!$A$2:$A$17))))+(IF(AC469="",0,INDEX('Appendix 3 Rules'!$L$2:$L$18,MATCH(F469,'Appendix 3 Rules'!$A$2:$A$17))))+(IF(AE469="",0,INDEX('Appendix 3 Rules'!$M$2:$M$18,MATCH(F469,'Appendix 3 Rules'!$A$2:$A$17))))+(IF(AG469="",0,INDEX('Appendix 3 Rules'!$N$2:$N$18,MATCH(F469,'Appendix 3 Rules'!$A$2:$A$17))))+(IF(F469="gc1",VLOOKUP(F469,'Appendix 3 Rules'!$A$1:$O$34,15)))+(IF(F469="gc2",VLOOKUP(F469,'Appendix 3 Rules'!$A$1:$O$34,15)))+(IF(F469="gc3",VLOOKUP(F469,'Appendix 3 Rules'!$A$1:$O$34,15)))+(IF(F469="gr1",VLOOKUP(F469,'Appendix 3 Rules'!$A$1:$O$34,15)))+(IF(F469="gr2",VLOOKUP(F469,'Appendix 3 Rules'!$A$1:$O$34,15)))+(IF(F469="gr3",VLOOKUP(F469,'Appendix 3 Rules'!$A$1:$O$34,15)))+(IF(F469="h1",VLOOKUP(F469,'Appendix 3 Rules'!$A$1:$O$34,15)))+(IF(F469="h2",VLOOKUP(F469,'Appendix 3 Rules'!$A$1:$O$34,15)))+(IF(F469="h3",VLOOKUP(F469,'Appendix 3 Rules'!$A$1:$O$34,15)))+(IF(F469="i1",VLOOKUP(F469,'Appendix 3 Rules'!$A$1:$O$34,15)))+(IF(F469="i2",VLOOKUP(F469,'Appendix 3 Rules'!$A$1:$O$34,15)))+(IF(F469="j1",VLOOKUP(F469,'Appendix 3 Rules'!$A$1:$O$34,15)))+(IF(F469="j2",VLOOKUP(F469,'Appendix 3 Rules'!$A$1:$O$34,15)))+(IF(F469="k",VLOOKUP(F469,'Appendix 3 Rules'!$A$1:$O$34,15)))+(IF(F469="l1",VLOOKUP(F469,'Appendix 3 Rules'!$A$1:$O$34,15)))+(IF(F469="l2",VLOOKUP(F469,'Appendix 3 Rules'!$A$1:$O$34,15)))+(IF(F469="m1",VLOOKUP(F469,'Appendix 3 Rules'!$A$1:$O$34,15)))+(IF(F469="m2",VLOOKUP(F469,'Appendix 3 Rules'!$A$1:$O$34,15)))+(IF(F469="m3",VLOOKUP(F469,'Appendix 3 Rules'!$A$1:$O$34,15)))+(IF(F469="n",VLOOKUP(F469,'Appendix 3 Rules'!$A$1:$O$34,15)))+(IF(F469="o",VLOOKUP(F469,'Appendix 3 Rules'!$A$1:$O$34,15)))+(IF(F469="p",VLOOKUP(F469,'Appendix 3 Rules'!$A$1:$O$34,15)))+(IF(F469="q",VLOOKUP(F469,'Appendix 3 Rules'!$A$1:$O$34,15)))+(IF(F469="r",VLOOKUP(F469,'Appendix 3 Rules'!$A$1:$O$34,15)))+(IF(F469="s",VLOOKUP(F469,'Appendix 3 Rules'!$A$1:$O$34,15)))+(IF(F469="t",VLOOKUP(F469,'Appendix 3 Rules'!$A$1:$O$34,15)))+(IF(F469="u",VLOOKUP(F469,'Appendix 3 Rules'!$A$1:$O$34,15))))))</f>
        <v/>
      </c>
      <c r="I469" s="12"/>
      <c r="J469" s="13"/>
      <c r="K469" s="12"/>
      <c r="L469" s="13"/>
      <c r="M469" s="12"/>
      <c r="N469" s="13"/>
      <c r="O469" s="12"/>
      <c r="P469" s="13"/>
      <c r="Q469" s="12"/>
      <c r="R469" s="13"/>
      <c r="S469" s="12"/>
      <c r="T469" s="13"/>
      <c r="U469" s="12"/>
      <c r="V469" s="13"/>
      <c r="W469" s="12"/>
      <c r="X469" s="13"/>
      <c r="Y469" s="12"/>
      <c r="Z469" s="13"/>
      <c r="AA469" s="12"/>
      <c r="AB469" s="13"/>
      <c r="AC469" s="8"/>
      <c r="AD469" s="13"/>
      <c r="AE469" s="8"/>
      <c r="AF469" s="13"/>
      <c r="AG469" s="8"/>
      <c r="AH469" s="13"/>
      <c r="AI469" s="13"/>
      <c r="AJ469" s="13"/>
      <c r="AK469" s="13"/>
      <c r="AL469" s="13"/>
      <c r="AM469" s="13" t="str">
        <f>IF(OR(AE469&lt;&gt;"",AG469&lt;&gt;""),"",IF(AND(F469&lt;&gt;"f",M469&lt;&gt;""),VLOOKUP(F469,'Appendix 3 Rules'!$A$1:$O$34,4,0),""))</f>
        <v/>
      </c>
      <c r="AN469" s="13" t="str">
        <f>IF(Q469="","",VLOOKUP(F469,'Appendix 3 Rules'!$A$1:$N$34,6,FALSE))</f>
        <v/>
      </c>
      <c r="AO469" s="13" t="str">
        <f>IF(AND(F469="f",U469&lt;&gt;""),VLOOKUP(F469,'Appendix 3 Rules'!$A$1:$N$34,8,FALSE),"")</f>
        <v/>
      </c>
    </row>
    <row r="470" spans="1:41" ht="18" customHeight="1" x14ac:dyDescent="0.2">
      <c r="B470" s="70"/>
      <c r="C470" s="9"/>
      <c r="D470" s="10"/>
      <c r="E470" s="9"/>
      <c r="F470" s="8"/>
      <c r="G470" s="20" t="str">
        <f>IF(F470="","",SUMPRODUCT(IF(I470="",0,INDEX('Appendix 3 Rules'!$B$2:$B$18,MATCH(F470,'Appendix 3 Rules'!$A$2:$A$17))))+(IF(K470="",0,INDEX('Appendix 3 Rules'!$C$2:$C$18,MATCH(F470,'Appendix 3 Rules'!$A$2:$A$17))))+(IF(M470="",0,INDEX('Appendix 3 Rules'!$D$2:$D$18,MATCH(F470,'Appendix 3 Rules'!$A$2:$A$17))))+(IF(O470="",0,INDEX('Appendix 3 Rules'!$E$2:$E$18,MATCH(F470,'Appendix 3 Rules'!$A$2:$A$17))))+(IF(Q470="",0,INDEX('Appendix 3 Rules'!$F$2:$F$18,MATCH(F470,'Appendix 3 Rules'!$A$2:$A$17))))+(IF(S470="",0,INDEX('Appendix 3 Rules'!$G$2:$G$18,MATCH(F470,'Appendix 3 Rules'!$A$2:$A$17))))+(IF(U470="",0,INDEX('Appendix 3 Rules'!$H$2:$H$18,MATCH(F470,'Appendix 3 Rules'!$A$2:$A$17))))+(IF(W470="",0,INDEX('Appendix 3 Rules'!$I$2:$I$18,MATCH(F470,'Appendix 3 Rules'!$A$2:$A$17))))+(IF(Y470="",0,INDEX('Appendix 3 Rules'!$J$2:$J$18,MATCH(F470,'Appendix 3 Rules'!$A$2:$A$17))))+(IF(AA470="",0,INDEX('Appendix 3 Rules'!$K$2:$K$18,MATCH(F470,'Appendix 3 Rules'!$A$2:$A$17))))+(IF(AC470="",0,INDEX('Appendix 3 Rules'!$L$2:$L$18,MATCH(F470,'Appendix 3 Rules'!$A$2:$A$17))))+(IF(AE470="",0,INDEX('Appendix 3 Rules'!$M$2:$M$18,MATCH(F470,'Appendix 3 Rules'!$A$2:$A$17))))+(IF(AG470="",0,INDEX('Appendix 3 Rules'!$N$2:$N$18,MATCH(F470,'Appendix 3 Rules'!$A$2:$A$17))))+(IF(F470="gc1",VLOOKUP(F470,'Appendix 3 Rules'!$A$1:$O$34,15)))+(IF(F470="gc2",VLOOKUP(F470,'Appendix 3 Rules'!$A$1:$O$34,15)))+(IF(F470="gc3",VLOOKUP(F470,'Appendix 3 Rules'!$A$1:$O$34,15)))+(IF(F470="gr1",VLOOKUP(F470,'Appendix 3 Rules'!$A$1:$O$34,15)))+(IF(F470="gr2",VLOOKUP(F470,'Appendix 3 Rules'!$A$1:$O$34,15)))+(IF(F470="gr3",VLOOKUP(F470,'Appendix 3 Rules'!$A$1:$O$34,15)))+(IF(F470="h1",VLOOKUP(F470,'Appendix 3 Rules'!$A$1:$O$34,15)))+(IF(F470="h2",VLOOKUP(F470,'Appendix 3 Rules'!$A$1:$O$34,15)))+(IF(F470="h3",VLOOKUP(F470,'Appendix 3 Rules'!$A$1:$O$34,15)))+(IF(F470="i1",VLOOKUP(F470,'Appendix 3 Rules'!$A$1:$O$34,15)))+(IF(F470="i2",VLOOKUP(F470,'Appendix 3 Rules'!$A$1:$O$34,15)))+(IF(F470="j1",VLOOKUP(F470,'Appendix 3 Rules'!$A$1:$O$34,15)))+(IF(F470="j2",VLOOKUP(F470,'Appendix 3 Rules'!$A$1:$O$34,15)))+(IF(F470="k",VLOOKUP(F470,'Appendix 3 Rules'!$A$1:$O$34,15)))+(IF(F470="l1",VLOOKUP(F470,'Appendix 3 Rules'!$A$1:$O$34,15)))+(IF(F470="l2",VLOOKUP(F470,'Appendix 3 Rules'!$A$1:$O$34,15)))+(IF(F470="m1",VLOOKUP(F470,'Appendix 3 Rules'!$A$1:$O$34,15)))+(IF(F470="m2",VLOOKUP(F470,'Appendix 3 Rules'!$A$1:$O$34,15)))+(IF(F470="m3",VLOOKUP(F470,'Appendix 3 Rules'!$A$1:$O$34,15)))+(IF(F470="n",VLOOKUP(F470,'Appendix 3 Rules'!$A$1:$O$34,15)))+(IF(F470="o",VLOOKUP(F470,'Appendix 3 Rules'!$A$1:$O$34,15)))+(IF(F470="p",VLOOKUP(F470,'Appendix 3 Rules'!$A$1:$O$34,15)))+(IF(F470="q",VLOOKUP(F470,'Appendix 3 Rules'!$A$1:$O$34,15)))+(IF(F470="r",VLOOKUP(F470,'Appendix 3 Rules'!$A$1:$O$34,15)))+(IF(F470="s",VLOOKUP(F470,'Appendix 3 Rules'!$A$1:$O$34,15)))+(IF(F470="t",VLOOKUP(F470,'Appendix 3 Rules'!$A$1:$O$34,15)))+(IF(F470="u",VLOOKUP(F470,'Appendix 3 Rules'!$A$1:$O$34,15))))</f>
        <v/>
      </c>
      <c r="H470" s="61" t="str">
        <f>IF(F470="","",IF(OR(F470="d",F470="e",F470="gc1",F470="gc2",F470="gc3",F470="gr1",F470="gr2",F470="gr3",F470="h1",F470="h2",F470="h3",F470="i1",F470="i2",F470="j1",F470="j2",F470="k",F470="l1",F470="l2",F470="m1",F470="m2",F470="m3",F470="n",F470="o",F470="p",F470="q",F470="r",F470="s",F470="t",F470="u",F470="f"),MIN(G470,VLOOKUP(F470,'Appx 3 (Mass) Rules'!$A$1:$D$150,4,0)),MIN(G470,VLOOKUP(F470,'Appx 3 (Mass) Rules'!$A$1:$D$150,4,0),SUMPRODUCT(IF(I470="",0,INDEX('Appendix 3 Rules'!$B$2:$B$18,MATCH(F470,'Appendix 3 Rules'!$A$2:$A$17))))+(IF(K470="",0,INDEX('Appendix 3 Rules'!$C$2:$C$18,MATCH(F470,'Appendix 3 Rules'!$A$2:$A$17))))+(IF(M470="",0,INDEX('Appendix 3 Rules'!$D$2:$D$18,MATCH(F470,'Appendix 3 Rules'!$A$2:$A$17))))+(IF(O470="",0,INDEX('Appendix 3 Rules'!$E$2:$E$18,MATCH(F470,'Appendix 3 Rules'!$A$2:$A$17))))+(IF(Q470="",0,INDEX('Appendix 3 Rules'!$F$2:$F$18,MATCH(F470,'Appendix 3 Rules'!$A$2:$A$17))))+(IF(S470="",0,INDEX('Appendix 3 Rules'!$G$2:$G$18,MATCH(F470,'Appendix 3 Rules'!$A$2:$A$17))))+(IF(U470="",0,INDEX('Appendix 3 Rules'!$H$2:$H$18,MATCH(F470,'Appendix 3 Rules'!$A$2:$A$17))))+(IF(W470="",0,INDEX('Appendix 3 Rules'!$I$2:$I$18,MATCH(F470,'Appendix 3 Rules'!$A$2:$A$17))))+(IF(Y470="",0,INDEX('Appendix 3 Rules'!$J$2:$J$18,MATCH(F470,'Appendix 3 Rules'!$A$2:$A$17))))+(IF(AA470="",0,INDEX('Appendix 3 Rules'!$K$2:$K$18,MATCH(F470,'Appendix 3 Rules'!$A$2:$A$17))))+(IF(AC470="",0,INDEX('Appendix 3 Rules'!$L$2:$L$18,MATCH(F470,'Appendix 3 Rules'!$A$2:$A$17))))+(IF(AE470="",0,INDEX('Appendix 3 Rules'!$M$2:$M$18,MATCH(F470,'Appendix 3 Rules'!$A$2:$A$17))))+(IF(AG470="",0,INDEX('Appendix 3 Rules'!$N$2:$N$18,MATCH(F470,'Appendix 3 Rules'!$A$2:$A$17))))+(IF(F470="gc1",VLOOKUP(F470,'Appendix 3 Rules'!$A$1:$O$34,15)))+(IF(F470="gc2",VLOOKUP(F470,'Appendix 3 Rules'!$A$1:$O$34,15)))+(IF(F470="gc3",VLOOKUP(F470,'Appendix 3 Rules'!$A$1:$O$34,15)))+(IF(F470="gr1",VLOOKUP(F470,'Appendix 3 Rules'!$A$1:$O$34,15)))+(IF(F470="gr2",VLOOKUP(F470,'Appendix 3 Rules'!$A$1:$O$34,15)))+(IF(F470="gr3",VLOOKUP(F470,'Appendix 3 Rules'!$A$1:$O$34,15)))+(IF(F470="h1",VLOOKUP(F470,'Appendix 3 Rules'!$A$1:$O$34,15)))+(IF(F470="h2",VLOOKUP(F470,'Appendix 3 Rules'!$A$1:$O$34,15)))+(IF(F470="h3",VLOOKUP(F470,'Appendix 3 Rules'!$A$1:$O$34,15)))+(IF(F470="i1",VLOOKUP(F470,'Appendix 3 Rules'!$A$1:$O$34,15)))+(IF(F470="i2",VLOOKUP(F470,'Appendix 3 Rules'!$A$1:$O$34,15)))+(IF(F470="j1",VLOOKUP(F470,'Appendix 3 Rules'!$A$1:$O$34,15)))+(IF(F470="j2",VLOOKUP(F470,'Appendix 3 Rules'!$A$1:$O$34,15)))+(IF(F470="k",VLOOKUP(F470,'Appendix 3 Rules'!$A$1:$O$34,15)))+(IF(F470="l1",VLOOKUP(F470,'Appendix 3 Rules'!$A$1:$O$34,15)))+(IF(F470="l2",VLOOKUP(F470,'Appendix 3 Rules'!$A$1:$O$34,15)))+(IF(F470="m1",VLOOKUP(F470,'Appendix 3 Rules'!$A$1:$O$34,15)))+(IF(F470="m2",VLOOKUP(F470,'Appendix 3 Rules'!$A$1:$O$34,15)))+(IF(F470="m3",VLOOKUP(F470,'Appendix 3 Rules'!$A$1:$O$34,15)))+(IF(F470="n",VLOOKUP(F470,'Appendix 3 Rules'!$A$1:$O$34,15)))+(IF(F470="o",VLOOKUP(F470,'Appendix 3 Rules'!$A$1:$O$34,15)))+(IF(F470="p",VLOOKUP(F470,'Appendix 3 Rules'!$A$1:$O$34,15)))+(IF(F470="q",VLOOKUP(F470,'Appendix 3 Rules'!$A$1:$O$34,15)))+(IF(F470="r",VLOOKUP(F470,'Appendix 3 Rules'!$A$1:$O$34,15)))+(IF(F470="s",VLOOKUP(F470,'Appendix 3 Rules'!$A$1:$O$34,15)))+(IF(F470="t",VLOOKUP(F470,'Appendix 3 Rules'!$A$1:$O$34,15)))+(IF(F470="u",VLOOKUP(F470,'Appendix 3 Rules'!$A$1:$O$34,15))))))</f>
        <v/>
      </c>
      <c r="I470" s="12"/>
      <c r="J470" s="13"/>
      <c r="K470" s="12"/>
      <c r="L470" s="13"/>
      <c r="M470" s="12"/>
      <c r="N470" s="13"/>
      <c r="O470" s="12"/>
      <c r="P470" s="13"/>
      <c r="Q470" s="12"/>
      <c r="R470" s="13"/>
      <c r="S470" s="12"/>
      <c r="T470" s="13"/>
      <c r="U470" s="12"/>
      <c r="V470" s="13"/>
      <c r="W470" s="12"/>
      <c r="X470" s="13"/>
      <c r="Y470" s="12"/>
      <c r="Z470" s="13"/>
      <c r="AA470" s="12"/>
      <c r="AB470" s="13"/>
      <c r="AC470" s="8"/>
      <c r="AD470" s="13"/>
      <c r="AE470" s="8"/>
      <c r="AF470" s="13"/>
      <c r="AG470" s="8"/>
      <c r="AH470" s="13"/>
      <c r="AI470" s="13"/>
      <c r="AJ470" s="13"/>
      <c r="AK470" s="13"/>
      <c r="AL470" s="13"/>
      <c r="AM470" s="13" t="str">
        <f>IF(OR(AE470&lt;&gt;"",AG470&lt;&gt;""),"",IF(AND(F470&lt;&gt;"f",M470&lt;&gt;""),VLOOKUP(F470,'Appendix 3 Rules'!$A$1:$O$34,4,0),""))</f>
        <v/>
      </c>
      <c r="AN470" s="13" t="str">
        <f>IF(Q470="","",VLOOKUP(F470,'Appendix 3 Rules'!$A$1:$N$34,6,FALSE))</f>
        <v/>
      </c>
      <c r="AO470" s="13" t="str">
        <f>IF(AND(F470="f",U470&lt;&gt;""),VLOOKUP(F470,'Appendix 3 Rules'!$A$1:$N$34,8,FALSE),"")</f>
        <v/>
      </c>
    </row>
    <row r="471" spans="1:41" ht="18" customHeight="1" x14ac:dyDescent="0.2">
      <c r="B471" s="70"/>
      <c r="C471" s="9"/>
      <c r="D471" s="10"/>
      <c r="E471" s="9"/>
      <c r="F471" s="8"/>
      <c r="G471" s="20" t="str">
        <f>IF(F471="","",SUMPRODUCT(IF(I471="",0,INDEX('Appendix 3 Rules'!$B$2:$B$18,MATCH(F471,'Appendix 3 Rules'!$A$2:$A$17))))+(IF(K471="",0,INDEX('Appendix 3 Rules'!$C$2:$C$18,MATCH(F471,'Appendix 3 Rules'!$A$2:$A$17))))+(IF(M471="",0,INDEX('Appendix 3 Rules'!$D$2:$D$18,MATCH(F471,'Appendix 3 Rules'!$A$2:$A$17))))+(IF(O471="",0,INDEX('Appendix 3 Rules'!$E$2:$E$18,MATCH(F471,'Appendix 3 Rules'!$A$2:$A$17))))+(IF(Q471="",0,INDEX('Appendix 3 Rules'!$F$2:$F$18,MATCH(F471,'Appendix 3 Rules'!$A$2:$A$17))))+(IF(S471="",0,INDEX('Appendix 3 Rules'!$G$2:$G$18,MATCH(F471,'Appendix 3 Rules'!$A$2:$A$17))))+(IF(U471="",0,INDEX('Appendix 3 Rules'!$H$2:$H$18,MATCH(F471,'Appendix 3 Rules'!$A$2:$A$17))))+(IF(W471="",0,INDEX('Appendix 3 Rules'!$I$2:$I$18,MATCH(F471,'Appendix 3 Rules'!$A$2:$A$17))))+(IF(Y471="",0,INDEX('Appendix 3 Rules'!$J$2:$J$18,MATCH(F471,'Appendix 3 Rules'!$A$2:$A$17))))+(IF(AA471="",0,INDEX('Appendix 3 Rules'!$K$2:$K$18,MATCH(F471,'Appendix 3 Rules'!$A$2:$A$17))))+(IF(AC471="",0,INDEX('Appendix 3 Rules'!$L$2:$L$18,MATCH(F471,'Appendix 3 Rules'!$A$2:$A$17))))+(IF(AE471="",0,INDEX('Appendix 3 Rules'!$M$2:$M$18,MATCH(F471,'Appendix 3 Rules'!$A$2:$A$17))))+(IF(AG471="",0,INDEX('Appendix 3 Rules'!$N$2:$N$18,MATCH(F471,'Appendix 3 Rules'!$A$2:$A$17))))+(IF(F471="gc1",VLOOKUP(F471,'Appendix 3 Rules'!$A$1:$O$34,15)))+(IF(F471="gc2",VLOOKUP(F471,'Appendix 3 Rules'!$A$1:$O$34,15)))+(IF(F471="gc3",VLOOKUP(F471,'Appendix 3 Rules'!$A$1:$O$34,15)))+(IF(F471="gr1",VLOOKUP(F471,'Appendix 3 Rules'!$A$1:$O$34,15)))+(IF(F471="gr2",VLOOKUP(F471,'Appendix 3 Rules'!$A$1:$O$34,15)))+(IF(F471="gr3",VLOOKUP(F471,'Appendix 3 Rules'!$A$1:$O$34,15)))+(IF(F471="h1",VLOOKUP(F471,'Appendix 3 Rules'!$A$1:$O$34,15)))+(IF(F471="h2",VLOOKUP(F471,'Appendix 3 Rules'!$A$1:$O$34,15)))+(IF(F471="h3",VLOOKUP(F471,'Appendix 3 Rules'!$A$1:$O$34,15)))+(IF(F471="i1",VLOOKUP(F471,'Appendix 3 Rules'!$A$1:$O$34,15)))+(IF(F471="i2",VLOOKUP(F471,'Appendix 3 Rules'!$A$1:$O$34,15)))+(IF(F471="j1",VLOOKUP(F471,'Appendix 3 Rules'!$A$1:$O$34,15)))+(IF(F471="j2",VLOOKUP(F471,'Appendix 3 Rules'!$A$1:$O$34,15)))+(IF(F471="k",VLOOKUP(F471,'Appendix 3 Rules'!$A$1:$O$34,15)))+(IF(F471="l1",VLOOKUP(F471,'Appendix 3 Rules'!$A$1:$O$34,15)))+(IF(F471="l2",VLOOKUP(F471,'Appendix 3 Rules'!$A$1:$O$34,15)))+(IF(F471="m1",VLOOKUP(F471,'Appendix 3 Rules'!$A$1:$O$34,15)))+(IF(F471="m2",VLOOKUP(F471,'Appendix 3 Rules'!$A$1:$O$34,15)))+(IF(F471="m3",VLOOKUP(F471,'Appendix 3 Rules'!$A$1:$O$34,15)))+(IF(F471="n",VLOOKUP(F471,'Appendix 3 Rules'!$A$1:$O$34,15)))+(IF(F471="o",VLOOKUP(F471,'Appendix 3 Rules'!$A$1:$O$34,15)))+(IF(F471="p",VLOOKUP(F471,'Appendix 3 Rules'!$A$1:$O$34,15)))+(IF(F471="q",VLOOKUP(F471,'Appendix 3 Rules'!$A$1:$O$34,15)))+(IF(F471="r",VLOOKUP(F471,'Appendix 3 Rules'!$A$1:$O$34,15)))+(IF(F471="s",VLOOKUP(F471,'Appendix 3 Rules'!$A$1:$O$34,15)))+(IF(F471="t",VLOOKUP(F471,'Appendix 3 Rules'!$A$1:$O$34,15)))+(IF(F471="u",VLOOKUP(F471,'Appendix 3 Rules'!$A$1:$O$34,15))))</f>
        <v/>
      </c>
      <c r="H471" s="61" t="str">
        <f>IF(F471="","",IF(OR(F471="d",F471="e",F471="gc1",F471="gc2",F471="gc3",F471="gr1",F471="gr2",F471="gr3",F471="h1",F471="h2",F471="h3",F471="i1",F471="i2",F471="j1",F471="j2",F471="k",F471="l1",F471="l2",F471="m1",F471="m2",F471="m3",F471="n",F471="o",F471="p",F471="q",F471="r",F471="s",F471="t",F471="u",F471="f"),MIN(G471,VLOOKUP(F471,'Appx 3 (Mass) Rules'!$A$1:$D$150,4,0)),MIN(G471,VLOOKUP(F471,'Appx 3 (Mass) Rules'!$A$1:$D$150,4,0),SUMPRODUCT(IF(I471="",0,INDEX('Appendix 3 Rules'!$B$2:$B$18,MATCH(F471,'Appendix 3 Rules'!$A$2:$A$17))))+(IF(K471="",0,INDEX('Appendix 3 Rules'!$C$2:$C$18,MATCH(F471,'Appendix 3 Rules'!$A$2:$A$17))))+(IF(M471="",0,INDEX('Appendix 3 Rules'!$D$2:$D$18,MATCH(F471,'Appendix 3 Rules'!$A$2:$A$17))))+(IF(O471="",0,INDEX('Appendix 3 Rules'!$E$2:$E$18,MATCH(F471,'Appendix 3 Rules'!$A$2:$A$17))))+(IF(Q471="",0,INDEX('Appendix 3 Rules'!$F$2:$F$18,MATCH(F471,'Appendix 3 Rules'!$A$2:$A$17))))+(IF(S471="",0,INDEX('Appendix 3 Rules'!$G$2:$G$18,MATCH(F471,'Appendix 3 Rules'!$A$2:$A$17))))+(IF(U471="",0,INDEX('Appendix 3 Rules'!$H$2:$H$18,MATCH(F471,'Appendix 3 Rules'!$A$2:$A$17))))+(IF(W471="",0,INDEX('Appendix 3 Rules'!$I$2:$I$18,MATCH(F471,'Appendix 3 Rules'!$A$2:$A$17))))+(IF(Y471="",0,INDEX('Appendix 3 Rules'!$J$2:$J$18,MATCH(F471,'Appendix 3 Rules'!$A$2:$A$17))))+(IF(AA471="",0,INDEX('Appendix 3 Rules'!$K$2:$K$18,MATCH(F471,'Appendix 3 Rules'!$A$2:$A$17))))+(IF(AC471="",0,INDEX('Appendix 3 Rules'!$L$2:$L$18,MATCH(F471,'Appendix 3 Rules'!$A$2:$A$17))))+(IF(AE471="",0,INDEX('Appendix 3 Rules'!$M$2:$M$18,MATCH(F471,'Appendix 3 Rules'!$A$2:$A$17))))+(IF(AG471="",0,INDEX('Appendix 3 Rules'!$N$2:$N$18,MATCH(F471,'Appendix 3 Rules'!$A$2:$A$17))))+(IF(F471="gc1",VLOOKUP(F471,'Appendix 3 Rules'!$A$1:$O$34,15)))+(IF(F471="gc2",VLOOKUP(F471,'Appendix 3 Rules'!$A$1:$O$34,15)))+(IF(F471="gc3",VLOOKUP(F471,'Appendix 3 Rules'!$A$1:$O$34,15)))+(IF(F471="gr1",VLOOKUP(F471,'Appendix 3 Rules'!$A$1:$O$34,15)))+(IF(F471="gr2",VLOOKUP(F471,'Appendix 3 Rules'!$A$1:$O$34,15)))+(IF(F471="gr3",VLOOKUP(F471,'Appendix 3 Rules'!$A$1:$O$34,15)))+(IF(F471="h1",VLOOKUP(F471,'Appendix 3 Rules'!$A$1:$O$34,15)))+(IF(F471="h2",VLOOKUP(F471,'Appendix 3 Rules'!$A$1:$O$34,15)))+(IF(F471="h3",VLOOKUP(F471,'Appendix 3 Rules'!$A$1:$O$34,15)))+(IF(F471="i1",VLOOKUP(F471,'Appendix 3 Rules'!$A$1:$O$34,15)))+(IF(F471="i2",VLOOKUP(F471,'Appendix 3 Rules'!$A$1:$O$34,15)))+(IF(F471="j1",VLOOKUP(F471,'Appendix 3 Rules'!$A$1:$O$34,15)))+(IF(F471="j2",VLOOKUP(F471,'Appendix 3 Rules'!$A$1:$O$34,15)))+(IF(F471="k",VLOOKUP(F471,'Appendix 3 Rules'!$A$1:$O$34,15)))+(IF(F471="l1",VLOOKUP(F471,'Appendix 3 Rules'!$A$1:$O$34,15)))+(IF(F471="l2",VLOOKUP(F471,'Appendix 3 Rules'!$A$1:$O$34,15)))+(IF(F471="m1",VLOOKUP(F471,'Appendix 3 Rules'!$A$1:$O$34,15)))+(IF(F471="m2",VLOOKUP(F471,'Appendix 3 Rules'!$A$1:$O$34,15)))+(IF(F471="m3",VLOOKUP(F471,'Appendix 3 Rules'!$A$1:$O$34,15)))+(IF(F471="n",VLOOKUP(F471,'Appendix 3 Rules'!$A$1:$O$34,15)))+(IF(F471="o",VLOOKUP(F471,'Appendix 3 Rules'!$A$1:$O$34,15)))+(IF(F471="p",VLOOKUP(F471,'Appendix 3 Rules'!$A$1:$O$34,15)))+(IF(F471="q",VLOOKUP(F471,'Appendix 3 Rules'!$A$1:$O$34,15)))+(IF(F471="r",VLOOKUP(F471,'Appendix 3 Rules'!$A$1:$O$34,15)))+(IF(F471="s",VLOOKUP(F471,'Appendix 3 Rules'!$A$1:$O$34,15)))+(IF(F471="t",VLOOKUP(F471,'Appendix 3 Rules'!$A$1:$O$34,15)))+(IF(F471="u",VLOOKUP(F471,'Appendix 3 Rules'!$A$1:$O$34,15))))))</f>
        <v/>
      </c>
      <c r="I471" s="12"/>
      <c r="J471" s="13"/>
      <c r="K471" s="12"/>
      <c r="L471" s="13"/>
      <c r="M471" s="12"/>
      <c r="N471" s="13"/>
      <c r="O471" s="12"/>
      <c r="P471" s="13"/>
      <c r="Q471" s="12"/>
      <c r="R471" s="13"/>
      <c r="S471" s="12"/>
      <c r="T471" s="13"/>
      <c r="U471" s="12"/>
      <c r="V471" s="13"/>
      <c r="W471" s="12"/>
      <c r="X471" s="13"/>
      <c r="Y471" s="12"/>
      <c r="Z471" s="13"/>
      <c r="AA471" s="12"/>
      <c r="AB471" s="13"/>
      <c r="AC471" s="8"/>
      <c r="AD471" s="13"/>
      <c r="AE471" s="8"/>
      <c r="AF471" s="13"/>
      <c r="AG471" s="8"/>
      <c r="AH471" s="13"/>
      <c r="AI471" s="13"/>
      <c r="AJ471" s="13"/>
      <c r="AK471" s="13"/>
      <c r="AL471" s="13"/>
      <c r="AM471" s="13" t="str">
        <f>IF(OR(AE471&lt;&gt;"",AG471&lt;&gt;""),"",IF(AND(F471&lt;&gt;"f",M471&lt;&gt;""),VLOOKUP(F471,'Appendix 3 Rules'!$A$1:$O$34,4,0),""))</f>
        <v/>
      </c>
      <c r="AN471" s="13" t="str">
        <f>IF(Q471="","",VLOOKUP(F471,'Appendix 3 Rules'!$A$1:$N$34,6,FALSE))</f>
        <v/>
      </c>
      <c r="AO471" s="13" t="str">
        <f>IF(AND(F471="f",U471&lt;&gt;""),VLOOKUP(F471,'Appendix 3 Rules'!$A$1:$N$34,8,FALSE),"")</f>
        <v/>
      </c>
    </row>
    <row r="472" spans="1:41" ht="18" customHeight="1" x14ac:dyDescent="0.2">
      <c r="A472" s="66"/>
      <c r="B472" s="70"/>
      <c r="C472" s="9"/>
      <c r="D472" s="10"/>
      <c r="E472" s="9"/>
      <c r="F472" s="8"/>
      <c r="G472" s="20" t="str">
        <f>IF(F472="","",SUMPRODUCT(IF(I472="",0,INDEX('Appendix 3 Rules'!$B$2:$B$18,MATCH(F472,'Appendix 3 Rules'!$A$2:$A$17))))+(IF(K472="",0,INDEX('Appendix 3 Rules'!$C$2:$C$18,MATCH(F472,'Appendix 3 Rules'!$A$2:$A$17))))+(IF(M472="",0,INDEX('Appendix 3 Rules'!$D$2:$D$18,MATCH(F472,'Appendix 3 Rules'!$A$2:$A$17))))+(IF(O472="",0,INDEX('Appendix 3 Rules'!$E$2:$E$18,MATCH(F472,'Appendix 3 Rules'!$A$2:$A$17))))+(IF(Q472="",0,INDEX('Appendix 3 Rules'!$F$2:$F$18,MATCH(F472,'Appendix 3 Rules'!$A$2:$A$17))))+(IF(S472="",0,INDEX('Appendix 3 Rules'!$G$2:$G$18,MATCH(F472,'Appendix 3 Rules'!$A$2:$A$17))))+(IF(U472="",0,INDEX('Appendix 3 Rules'!$H$2:$H$18,MATCH(F472,'Appendix 3 Rules'!$A$2:$A$17))))+(IF(W472="",0,INDEX('Appendix 3 Rules'!$I$2:$I$18,MATCH(F472,'Appendix 3 Rules'!$A$2:$A$17))))+(IF(Y472="",0,INDEX('Appendix 3 Rules'!$J$2:$J$18,MATCH(F472,'Appendix 3 Rules'!$A$2:$A$17))))+(IF(AA472="",0,INDEX('Appendix 3 Rules'!$K$2:$K$18,MATCH(F472,'Appendix 3 Rules'!$A$2:$A$17))))+(IF(AC472="",0,INDEX('Appendix 3 Rules'!$L$2:$L$18,MATCH(F472,'Appendix 3 Rules'!$A$2:$A$17))))+(IF(AE472="",0,INDEX('Appendix 3 Rules'!$M$2:$M$18,MATCH(F472,'Appendix 3 Rules'!$A$2:$A$17))))+(IF(AG472="",0,INDEX('Appendix 3 Rules'!$N$2:$N$18,MATCH(F472,'Appendix 3 Rules'!$A$2:$A$17))))+(IF(F472="gc1",VLOOKUP(F472,'Appendix 3 Rules'!$A$1:$O$34,15)))+(IF(F472="gc2",VLOOKUP(F472,'Appendix 3 Rules'!$A$1:$O$34,15)))+(IF(F472="gc3",VLOOKUP(F472,'Appendix 3 Rules'!$A$1:$O$34,15)))+(IF(F472="gr1",VLOOKUP(F472,'Appendix 3 Rules'!$A$1:$O$34,15)))+(IF(F472="gr2",VLOOKUP(F472,'Appendix 3 Rules'!$A$1:$O$34,15)))+(IF(F472="gr3",VLOOKUP(F472,'Appendix 3 Rules'!$A$1:$O$34,15)))+(IF(F472="h1",VLOOKUP(F472,'Appendix 3 Rules'!$A$1:$O$34,15)))+(IF(F472="h2",VLOOKUP(F472,'Appendix 3 Rules'!$A$1:$O$34,15)))+(IF(F472="h3",VLOOKUP(F472,'Appendix 3 Rules'!$A$1:$O$34,15)))+(IF(F472="i1",VLOOKUP(F472,'Appendix 3 Rules'!$A$1:$O$34,15)))+(IF(F472="i2",VLOOKUP(F472,'Appendix 3 Rules'!$A$1:$O$34,15)))+(IF(F472="j1",VLOOKUP(F472,'Appendix 3 Rules'!$A$1:$O$34,15)))+(IF(F472="j2",VLOOKUP(F472,'Appendix 3 Rules'!$A$1:$O$34,15)))+(IF(F472="k",VLOOKUP(F472,'Appendix 3 Rules'!$A$1:$O$34,15)))+(IF(F472="l1",VLOOKUP(F472,'Appendix 3 Rules'!$A$1:$O$34,15)))+(IF(F472="l2",VLOOKUP(F472,'Appendix 3 Rules'!$A$1:$O$34,15)))+(IF(F472="m1",VLOOKUP(F472,'Appendix 3 Rules'!$A$1:$O$34,15)))+(IF(F472="m2",VLOOKUP(F472,'Appendix 3 Rules'!$A$1:$O$34,15)))+(IF(F472="m3",VLOOKUP(F472,'Appendix 3 Rules'!$A$1:$O$34,15)))+(IF(F472="n",VLOOKUP(F472,'Appendix 3 Rules'!$A$1:$O$34,15)))+(IF(F472="o",VLOOKUP(F472,'Appendix 3 Rules'!$A$1:$O$34,15)))+(IF(F472="p",VLOOKUP(F472,'Appendix 3 Rules'!$A$1:$O$34,15)))+(IF(F472="q",VLOOKUP(F472,'Appendix 3 Rules'!$A$1:$O$34,15)))+(IF(F472="r",VLOOKUP(F472,'Appendix 3 Rules'!$A$1:$O$34,15)))+(IF(F472="s",VLOOKUP(F472,'Appendix 3 Rules'!$A$1:$O$34,15)))+(IF(F472="t",VLOOKUP(F472,'Appendix 3 Rules'!$A$1:$O$34,15)))+(IF(F472="u",VLOOKUP(F472,'Appendix 3 Rules'!$A$1:$O$34,15))))</f>
        <v/>
      </c>
      <c r="H472" s="61" t="str">
        <f>IF(F472="","",IF(OR(F472="d",F472="e",F472="gc1",F472="gc2",F472="gc3",F472="gr1",F472="gr2",F472="gr3",F472="h1",F472="h2",F472="h3",F472="i1",F472="i2",F472="j1",F472="j2",F472="k",F472="l1",F472="l2",F472="m1",F472="m2",F472="m3",F472="n",F472="o",F472="p",F472="q",F472="r",F472="s",F472="t",F472="u",F472="f"),MIN(G472,VLOOKUP(F472,'Appx 3 (Mass) Rules'!$A$1:$D$150,4,0)),MIN(G472,VLOOKUP(F472,'Appx 3 (Mass) Rules'!$A$1:$D$150,4,0),SUMPRODUCT(IF(I472="",0,INDEX('Appendix 3 Rules'!$B$2:$B$18,MATCH(F472,'Appendix 3 Rules'!$A$2:$A$17))))+(IF(K472="",0,INDEX('Appendix 3 Rules'!$C$2:$C$18,MATCH(F472,'Appendix 3 Rules'!$A$2:$A$17))))+(IF(M472="",0,INDEX('Appendix 3 Rules'!$D$2:$D$18,MATCH(F472,'Appendix 3 Rules'!$A$2:$A$17))))+(IF(O472="",0,INDEX('Appendix 3 Rules'!$E$2:$E$18,MATCH(F472,'Appendix 3 Rules'!$A$2:$A$17))))+(IF(Q472="",0,INDEX('Appendix 3 Rules'!$F$2:$F$18,MATCH(F472,'Appendix 3 Rules'!$A$2:$A$17))))+(IF(S472="",0,INDEX('Appendix 3 Rules'!$G$2:$G$18,MATCH(F472,'Appendix 3 Rules'!$A$2:$A$17))))+(IF(U472="",0,INDEX('Appendix 3 Rules'!$H$2:$H$18,MATCH(F472,'Appendix 3 Rules'!$A$2:$A$17))))+(IF(W472="",0,INDEX('Appendix 3 Rules'!$I$2:$I$18,MATCH(F472,'Appendix 3 Rules'!$A$2:$A$17))))+(IF(Y472="",0,INDEX('Appendix 3 Rules'!$J$2:$J$18,MATCH(F472,'Appendix 3 Rules'!$A$2:$A$17))))+(IF(AA472="",0,INDEX('Appendix 3 Rules'!$K$2:$K$18,MATCH(F472,'Appendix 3 Rules'!$A$2:$A$17))))+(IF(AC472="",0,INDEX('Appendix 3 Rules'!$L$2:$L$18,MATCH(F472,'Appendix 3 Rules'!$A$2:$A$17))))+(IF(AE472="",0,INDEX('Appendix 3 Rules'!$M$2:$M$18,MATCH(F472,'Appendix 3 Rules'!$A$2:$A$17))))+(IF(AG472="",0,INDEX('Appendix 3 Rules'!$N$2:$N$18,MATCH(F472,'Appendix 3 Rules'!$A$2:$A$17))))+(IF(F472="gc1",VLOOKUP(F472,'Appendix 3 Rules'!$A$1:$O$34,15)))+(IF(F472="gc2",VLOOKUP(F472,'Appendix 3 Rules'!$A$1:$O$34,15)))+(IF(F472="gc3",VLOOKUP(F472,'Appendix 3 Rules'!$A$1:$O$34,15)))+(IF(F472="gr1",VLOOKUP(F472,'Appendix 3 Rules'!$A$1:$O$34,15)))+(IF(F472="gr2",VLOOKUP(F472,'Appendix 3 Rules'!$A$1:$O$34,15)))+(IF(F472="gr3",VLOOKUP(F472,'Appendix 3 Rules'!$A$1:$O$34,15)))+(IF(F472="h1",VLOOKUP(F472,'Appendix 3 Rules'!$A$1:$O$34,15)))+(IF(F472="h2",VLOOKUP(F472,'Appendix 3 Rules'!$A$1:$O$34,15)))+(IF(F472="h3",VLOOKUP(F472,'Appendix 3 Rules'!$A$1:$O$34,15)))+(IF(F472="i1",VLOOKUP(F472,'Appendix 3 Rules'!$A$1:$O$34,15)))+(IF(F472="i2",VLOOKUP(F472,'Appendix 3 Rules'!$A$1:$O$34,15)))+(IF(F472="j1",VLOOKUP(F472,'Appendix 3 Rules'!$A$1:$O$34,15)))+(IF(F472="j2",VLOOKUP(F472,'Appendix 3 Rules'!$A$1:$O$34,15)))+(IF(F472="k",VLOOKUP(F472,'Appendix 3 Rules'!$A$1:$O$34,15)))+(IF(F472="l1",VLOOKUP(F472,'Appendix 3 Rules'!$A$1:$O$34,15)))+(IF(F472="l2",VLOOKUP(F472,'Appendix 3 Rules'!$A$1:$O$34,15)))+(IF(F472="m1",VLOOKUP(F472,'Appendix 3 Rules'!$A$1:$O$34,15)))+(IF(F472="m2",VLOOKUP(F472,'Appendix 3 Rules'!$A$1:$O$34,15)))+(IF(F472="m3",VLOOKUP(F472,'Appendix 3 Rules'!$A$1:$O$34,15)))+(IF(F472="n",VLOOKUP(F472,'Appendix 3 Rules'!$A$1:$O$34,15)))+(IF(F472="o",VLOOKUP(F472,'Appendix 3 Rules'!$A$1:$O$34,15)))+(IF(F472="p",VLOOKUP(F472,'Appendix 3 Rules'!$A$1:$O$34,15)))+(IF(F472="q",VLOOKUP(F472,'Appendix 3 Rules'!$A$1:$O$34,15)))+(IF(F472="r",VLOOKUP(F472,'Appendix 3 Rules'!$A$1:$O$34,15)))+(IF(F472="s",VLOOKUP(F472,'Appendix 3 Rules'!$A$1:$O$34,15)))+(IF(F472="t",VLOOKUP(F472,'Appendix 3 Rules'!$A$1:$O$34,15)))+(IF(F472="u",VLOOKUP(F472,'Appendix 3 Rules'!$A$1:$O$34,15))))))</f>
        <v/>
      </c>
      <c r="I472" s="12"/>
      <c r="J472" s="13"/>
      <c r="K472" s="12"/>
      <c r="L472" s="13"/>
      <c r="M472" s="12"/>
      <c r="N472" s="13"/>
      <c r="O472" s="12"/>
      <c r="P472" s="13"/>
      <c r="Q472" s="12"/>
      <c r="R472" s="13"/>
      <c r="S472" s="12"/>
      <c r="T472" s="13"/>
      <c r="U472" s="12"/>
      <c r="V472" s="13"/>
      <c r="W472" s="12"/>
      <c r="X472" s="13"/>
      <c r="Y472" s="12"/>
      <c r="Z472" s="13"/>
      <c r="AA472" s="12"/>
      <c r="AB472" s="13"/>
      <c r="AC472" s="8"/>
      <c r="AD472" s="13"/>
      <c r="AE472" s="8"/>
      <c r="AF472" s="13"/>
      <c r="AG472" s="8"/>
      <c r="AH472" s="13"/>
      <c r="AI472" s="13"/>
      <c r="AJ472" s="13"/>
      <c r="AK472" s="13"/>
      <c r="AL472" s="13"/>
      <c r="AM472" s="13" t="str">
        <f>IF(OR(AE472&lt;&gt;"",AG472&lt;&gt;""),"",IF(AND(F472&lt;&gt;"f",M472&lt;&gt;""),VLOOKUP(F472,'Appendix 3 Rules'!$A$1:$O$34,4,0),""))</f>
        <v/>
      </c>
      <c r="AN472" s="13" t="str">
        <f>IF(Q472="","",VLOOKUP(F472,'Appendix 3 Rules'!$A$1:$N$34,6,FALSE))</f>
        <v/>
      </c>
      <c r="AO472" s="13" t="str">
        <f>IF(AND(F472="f",U472&lt;&gt;""),VLOOKUP(F472,'Appendix 3 Rules'!$A$1:$N$34,8,FALSE),"")</f>
        <v/>
      </c>
    </row>
    <row r="473" spans="1:41" ht="18" customHeight="1" x14ac:dyDescent="0.2">
      <c r="B473" s="70"/>
      <c r="C473" s="9"/>
      <c r="D473" s="10"/>
      <c r="E473" s="9"/>
      <c r="F473" s="8"/>
      <c r="G473" s="20" t="str">
        <f>IF(F473="","",SUMPRODUCT(IF(I473="",0,INDEX('Appendix 3 Rules'!$B$2:$B$18,MATCH(F473,'Appendix 3 Rules'!$A$2:$A$17))))+(IF(K473="",0,INDEX('Appendix 3 Rules'!$C$2:$C$18,MATCH(F473,'Appendix 3 Rules'!$A$2:$A$17))))+(IF(M473="",0,INDEX('Appendix 3 Rules'!$D$2:$D$18,MATCH(F473,'Appendix 3 Rules'!$A$2:$A$17))))+(IF(O473="",0,INDEX('Appendix 3 Rules'!$E$2:$E$18,MATCH(F473,'Appendix 3 Rules'!$A$2:$A$17))))+(IF(Q473="",0,INDEX('Appendix 3 Rules'!$F$2:$F$18,MATCH(F473,'Appendix 3 Rules'!$A$2:$A$17))))+(IF(S473="",0,INDEX('Appendix 3 Rules'!$G$2:$G$18,MATCH(F473,'Appendix 3 Rules'!$A$2:$A$17))))+(IF(U473="",0,INDEX('Appendix 3 Rules'!$H$2:$H$18,MATCH(F473,'Appendix 3 Rules'!$A$2:$A$17))))+(IF(W473="",0,INDEX('Appendix 3 Rules'!$I$2:$I$18,MATCH(F473,'Appendix 3 Rules'!$A$2:$A$17))))+(IF(Y473="",0,INDEX('Appendix 3 Rules'!$J$2:$J$18,MATCH(F473,'Appendix 3 Rules'!$A$2:$A$17))))+(IF(AA473="",0,INDEX('Appendix 3 Rules'!$K$2:$K$18,MATCH(F473,'Appendix 3 Rules'!$A$2:$A$17))))+(IF(AC473="",0,INDEX('Appendix 3 Rules'!$L$2:$L$18,MATCH(F473,'Appendix 3 Rules'!$A$2:$A$17))))+(IF(AE473="",0,INDEX('Appendix 3 Rules'!$M$2:$M$18,MATCH(F473,'Appendix 3 Rules'!$A$2:$A$17))))+(IF(AG473="",0,INDEX('Appendix 3 Rules'!$N$2:$N$18,MATCH(F473,'Appendix 3 Rules'!$A$2:$A$17))))+(IF(F473="gc1",VLOOKUP(F473,'Appendix 3 Rules'!$A$1:$O$34,15)))+(IF(F473="gc2",VLOOKUP(F473,'Appendix 3 Rules'!$A$1:$O$34,15)))+(IF(F473="gc3",VLOOKUP(F473,'Appendix 3 Rules'!$A$1:$O$34,15)))+(IF(F473="gr1",VLOOKUP(F473,'Appendix 3 Rules'!$A$1:$O$34,15)))+(IF(F473="gr2",VLOOKUP(F473,'Appendix 3 Rules'!$A$1:$O$34,15)))+(IF(F473="gr3",VLOOKUP(F473,'Appendix 3 Rules'!$A$1:$O$34,15)))+(IF(F473="h1",VLOOKUP(F473,'Appendix 3 Rules'!$A$1:$O$34,15)))+(IF(F473="h2",VLOOKUP(F473,'Appendix 3 Rules'!$A$1:$O$34,15)))+(IF(F473="h3",VLOOKUP(F473,'Appendix 3 Rules'!$A$1:$O$34,15)))+(IF(F473="i1",VLOOKUP(F473,'Appendix 3 Rules'!$A$1:$O$34,15)))+(IF(F473="i2",VLOOKUP(F473,'Appendix 3 Rules'!$A$1:$O$34,15)))+(IF(F473="j1",VLOOKUP(F473,'Appendix 3 Rules'!$A$1:$O$34,15)))+(IF(F473="j2",VLOOKUP(F473,'Appendix 3 Rules'!$A$1:$O$34,15)))+(IF(F473="k",VLOOKUP(F473,'Appendix 3 Rules'!$A$1:$O$34,15)))+(IF(F473="l1",VLOOKUP(F473,'Appendix 3 Rules'!$A$1:$O$34,15)))+(IF(F473="l2",VLOOKUP(F473,'Appendix 3 Rules'!$A$1:$O$34,15)))+(IF(F473="m1",VLOOKUP(F473,'Appendix 3 Rules'!$A$1:$O$34,15)))+(IF(F473="m2",VLOOKUP(F473,'Appendix 3 Rules'!$A$1:$O$34,15)))+(IF(F473="m3",VLOOKUP(F473,'Appendix 3 Rules'!$A$1:$O$34,15)))+(IF(F473="n",VLOOKUP(F473,'Appendix 3 Rules'!$A$1:$O$34,15)))+(IF(F473="o",VLOOKUP(F473,'Appendix 3 Rules'!$A$1:$O$34,15)))+(IF(F473="p",VLOOKUP(F473,'Appendix 3 Rules'!$A$1:$O$34,15)))+(IF(F473="q",VLOOKUP(F473,'Appendix 3 Rules'!$A$1:$O$34,15)))+(IF(F473="r",VLOOKUP(F473,'Appendix 3 Rules'!$A$1:$O$34,15)))+(IF(F473="s",VLOOKUP(F473,'Appendix 3 Rules'!$A$1:$O$34,15)))+(IF(F473="t",VLOOKUP(F473,'Appendix 3 Rules'!$A$1:$O$34,15)))+(IF(F473="u",VLOOKUP(F473,'Appendix 3 Rules'!$A$1:$O$34,15))))</f>
        <v/>
      </c>
      <c r="H473" s="61" t="str">
        <f>IF(F473="","",IF(OR(F473="d",F473="e",F473="gc1",F473="gc2",F473="gc3",F473="gr1",F473="gr2",F473="gr3",F473="h1",F473="h2",F473="h3",F473="i1",F473="i2",F473="j1",F473="j2",F473="k",F473="l1",F473="l2",F473="m1",F473="m2",F473="m3",F473="n",F473="o",F473="p",F473="q",F473="r",F473="s",F473="t",F473="u",F473="f"),MIN(G473,VLOOKUP(F473,'Appx 3 (Mass) Rules'!$A$1:$D$150,4,0)),MIN(G473,VLOOKUP(F473,'Appx 3 (Mass) Rules'!$A$1:$D$150,4,0),SUMPRODUCT(IF(I473="",0,INDEX('Appendix 3 Rules'!$B$2:$B$18,MATCH(F473,'Appendix 3 Rules'!$A$2:$A$17))))+(IF(K473="",0,INDEX('Appendix 3 Rules'!$C$2:$C$18,MATCH(F473,'Appendix 3 Rules'!$A$2:$A$17))))+(IF(M473="",0,INDEX('Appendix 3 Rules'!$D$2:$D$18,MATCH(F473,'Appendix 3 Rules'!$A$2:$A$17))))+(IF(O473="",0,INDEX('Appendix 3 Rules'!$E$2:$E$18,MATCH(F473,'Appendix 3 Rules'!$A$2:$A$17))))+(IF(Q473="",0,INDEX('Appendix 3 Rules'!$F$2:$F$18,MATCH(F473,'Appendix 3 Rules'!$A$2:$A$17))))+(IF(S473="",0,INDEX('Appendix 3 Rules'!$G$2:$G$18,MATCH(F473,'Appendix 3 Rules'!$A$2:$A$17))))+(IF(U473="",0,INDEX('Appendix 3 Rules'!$H$2:$H$18,MATCH(F473,'Appendix 3 Rules'!$A$2:$A$17))))+(IF(W473="",0,INDEX('Appendix 3 Rules'!$I$2:$I$18,MATCH(F473,'Appendix 3 Rules'!$A$2:$A$17))))+(IF(Y473="",0,INDEX('Appendix 3 Rules'!$J$2:$J$18,MATCH(F473,'Appendix 3 Rules'!$A$2:$A$17))))+(IF(AA473="",0,INDEX('Appendix 3 Rules'!$K$2:$K$18,MATCH(F473,'Appendix 3 Rules'!$A$2:$A$17))))+(IF(AC473="",0,INDEX('Appendix 3 Rules'!$L$2:$L$18,MATCH(F473,'Appendix 3 Rules'!$A$2:$A$17))))+(IF(AE473="",0,INDEX('Appendix 3 Rules'!$M$2:$M$18,MATCH(F473,'Appendix 3 Rules'!$A$2:$A$17))))+(IF(AG473="",0,INDEX('Appendix 3 Rules'!$N$2:$N$18,MATCH(F473,'Appendix 3 Rules'!$A$2:$A$17))))+(IF(F473="gc1",VLOOKUP(F473,'Appendix 3 Rules'!$A$1:$O$34,15)))+(IF(F473="gc2",VLOOKUP(F473,'Appendix 3 Rules'!$A$1:$O$34,15)))+(IF(F473="gc3",VLOOKUP(F473,'Appendix 3 Rules'!$A$1:$O$34,15)))+(IF(F473="gr1",VLOOKUP(F473,'Appendix 3 Rules'!$A$1:$O$34,15)))+(IF(F473="gr2",VLOOKUP(F473,'Appendix 3 Rules'!$A$1:$O$34,15)))+(IF(F473="gr3",VLOOKUP(F473,'Appendix 3 Rules'!$A$1:$O$34,15)))+(IF(F473="h1",VLOOKUP(F473,'Appendix 3 Rules'!$A$1:$O$34,15)))+(IF(F473="h2",VLOOKUP(F473,'Appendix 3 Rules'!$A$1:$O$34,15)))+(IF(F473="h3",VLOOKUP(F473,'Appendix 3 Rules'!$A$1:$O$34,15)))+(IF(F473="i1",VLOOKUP(F473,'Appendix 3 Rules'!$A$1:$O$34,15)))+(IF(F473="i2",VLOOKUP(F473,'Appendix 3 Rules'!$A$1:$O$34,15)))+(IF(F473="j1",VLOOKUP(F473,'Appendix 3 Rules'!$A$1:$O$34,15)))+(IF(F473="j2",VLOOKUP(F473,'Appendix 3 Rules'!$A$1:$O$34,15)))+(IF(F473="k",VLOOKUP(F473,'Appendix 3 Rules'!$A$1:$O$34,15)))+(IF(F473="l1",VLOOKUP(F473,'Appendix 3 Rules'!$A$1:$O$34,15)))+(IF(F473="l2",VLOOKUP(F473,'Appendix 3 Rules'!$A$1:$O$34,15)))+(IF(F473="m1",VLOOKUP(F473,'Appendix 3 Rules'!$A$1:$O$34,15)))+(IF(F473="m2",VLOOKUP(F473,'Appendix 3 Rules'!$A$1:$O$34,15)))+(IF(F473="m3",VLOOKUP(F473,'Appendix 3 Rules'!$A$1:$O$34,15)))+(IF(F473="n",VLOOKUP(F473,'Appendix 3 Rules'!$A$1:$O$34,15)))+(IF(F473="o",VLOOKUP(F473,'Appendix 3 Rules'!$A$1:$O$34,15)))+(IF(F473="p",VLOOKUP(F473,'Appendix 3 Rules'!$A$1:$O$34,15)))+(IF(F473="q",VLOOKUP(F473,'Appendix 3 Rules'!$A$1:$O$34,15)))+(IF(F473="r",VLOOKUP(F473,'Appendix 3 Rules'!$A$1:$O$34,15)))+(IF(F473="s",VLOOKUP(F473,'Appendix 3 Rules'!$A$1:$O$34,15)))+(IF(F473="t",VLOOKUP(F473,'Appendix 3 Rules'!$A$1:$O$34,15)))+(IF(F473="u",VLOOKUP(F473,'Appendix 3 Rules'!$A$1:$O$34,15))))))</f>
        <v/>
      </c>
      <c r="I473" s="12"/>
      <c r="J473" s="13"/>
      <c r="K473" s="12"/>
      <c r="L473" s="13"/>
      <c r="M473" s="12"/>
      <c r="N473" s="13"/>
      <c r="O473" s="12"/>
      <c r="P473" s="13"/>
      <c r="Q473" s="12"/>
      <c r="R473" s="13"/>
      <c r="S473" s="12"/>
      <c r="T473" s="13"/>
      <c r="U473" s="12"/>
      <c r="V473" s="13"/>
      <c r="W473" s="12"/>
      <c r="X473" s="13"/>
      <c r="Y473" s="12"/>
      <c r="Z473" s="13"/>
      <c r="AA473" s="12"/>
      <c r="AB473" s="13"/>
      <c r="AC473" s="8"/>
      <c r="AD473" s="13"/>
      <c r="AE473" s="8"/>
      <c r="AF473" s="13"/>
      <c r="AG473" s="8"/>
      <c r="AH473" s="13"/>
      <c r="AI473" s="13"/>
      <c r="AJ473" s="13"/>
      <c r="AK473" s="13"/>
      <c r="AL473" s="13"/>
      <c r="AM473" s="13" t="str">
        <f>IF(OR(AE473&lt;&gt;"",AG473&lt;&gt;""),"",IF(AND(F473&lt;&gt;"f",M473&lt;&gt;""),VLOOKUP(F473,'Appendix 3 Rules'!$A$1:$O$34,4,0),""))</f>
        <v/>
      </c>
      <c r="AN473" s="13" t="str">
        <f>IF(Q473="","",VLOOKUP(F473,'Appendix 3 Rules'!$A$1:$N$34,6,FALSE))</f>
        <v/>
      </c>
      <c r="AO473" s="13" t="str">
        <f>IF(AND(F473="f",U473&lt;&gt;""),VLOOKUP(F473,'Appendix 3 Rules'!$A$1:$N$34,8,FALSE),"")</f>
        <v/>
      </c>
    </row>
    <row r="474" spans="1:41" ht="18" customHeight="1" x14ac:dyDescent="0.2">
      <c r="B474" s="70"/>
      <c r="C474" s="9"/>
      <c r="D474" s="10"/>
      <c r="E474" s="9"/>
      <c r="F474" s="8"/>
      <c r="G474" s="20" t="str">
        <f>IF(F474="","",SUMPRODUCT(IF(I474="",0,INDEX('Appendix 3 Rules'!$B$2:$B$18,MATCH(F474,'Appendix 3 Rules'!$A$2:$A$17))))+(IF(K474="",0,INDEX('Appendix 3 Rules'!$C$2:$C$18,MATCH(F474,'Appendix 3 Rules'!$A$2:$A$17))))+(IF(M474="",0,INDEX('Appendix 3 Rules'!$D$2:$D$18,MATCH(F474,'Appendix 3 Rules'!$A$2:$A$17))))+(IF(O474="",0,INDEX('Appendix 3 Rules'!$E$2:$E$18,MATCH(F474,'Appendix 3 Rules'!$A$2:$A$17))))+(IF(Q474="",0,INDEX('Appendix 3 Rules'!$F$2:$F$18,MATCH(F474,'Appendix 3 Rules'!$A$2:$A$17))))+(IF(S474="",0,INDEX('Appendix 3 Rules'!$G$2:$G$18,MATCH(F474,'Appendix 3 Rules'!$A$2:$A$17))))+(IF(U474="",0,INDEX('Appendix 3 Rules'!$H$2:$H$18,MATCH(F474,'Appendix 3 Rules'!$A$2:$A$17))))+(IF(W474="",0,INDEX('Appendix 3 Rules'!$I$2:$I$18,MATCH(F474,'Appendix 3 Rules'!$A$2:$A$17))))+(IF(Y474="",0,INDEX('Appendix 3 Rules'!$J$2:$J$18,MATCH(F474,'Appendix 3 Rules'!$A$2:$A$17))))+(IF(AA474="",0,INDEX('Appendix 3 Rules'!$K$2:$K$18,MATCH(F474,'Appendix 3 Rules'!$A$2:$A$17))))+(IF(AC474="",0,INDEX('Appendix 3 Rules'!$L$2:$L$18,MATCH(F474,'Appendix 3 Rules'!$A$2:$A$17))))+(IF(AE474="",0,INDEX('Appendix 3 Rules'!$M$2:$M$18,MATCH(F474,'Appendix 3 Rules'!$A$2:$A$17))))+(IF(AG474="",0,INDEX('Appendix 3 Rules'!$N$2:$N$18,MATCH(F474,'Appendix 3 Rules'!$A$2:$A$17))))+(IF(F474="gc1",VLOOKUP(F474,'Appendix 3 Rules'!$A$1:$O$34,15)))+(IF(F474="gc2",VLOOKUP(F474,'Appendix 3 Rules'!$A$1:$O$34,15)))+(IF(F474="gc3",VLOOKUP(F474,'Appendix 3 Rules'!$A$1:$O$34,15)))+(IF(F474="gr1",VLOOKUP(F474,'Appendix 3 Rules'!$A$1:$O$34,15)))+(IF(F474="gr2",VLOOKUP(F474,'Appendix 3 Rules'!$A$1:$O$34,15)))+(IF(F474="gr3",VLOOKUP(F474,'Appendix 3 Rules'!$A$1:$O$34,15)))+(IF(F474="h1",VLOOKUP(F474,'Appendix 3 Rules'!$A$1:$O$34,15)))+(IF(F474="h2",VLOOKUP(F474,'Appendix 3 Rules'!$A$1:$O$34,15)))+(IF(F474="h3",VLOOKUP(F474,'Appendix 3 Rules'!$A$1:$O$34,15)))+(IF(F474="i1",VLOOKUP(F474,'Appendix 3 Rules'!$A$1:$O$34,15)))+(IF(F474="i2",VLOOKUP(F474,'Appendix 3 Rules'!$A$1:$O$34,15)))+(IF(F474="j1",VLOOKUP(F474,'Appendix 3 Rules'!$A$1:$O$34,15)))+(IF(F474="j2",VLOOKUP(F474,'Appendix 3 Rules'!$A$1:$O$34,15)))+(IF(F474="k",VLOOKUP(F474,'Appendix 3 Rules'!$A$1:$O$34,15)))+(IF(F474="l1",VLOOKUP(F474,'Appendix 3 Rules'!$A$1:$O$34,15)))+(IF(F474="l2",VLOOKUP(F474,'Appendix 3 Rules'!$A$1:$O$34,15)))+(IF(F474="m1",VLOOKUP(F474,'Appendix 3 Rules'!$A$1:$O$34,15)))+(IF(F474="m2",VLOOKUP(F474,'Appendix 3 Rules'!$A$1:$O$34,15)))+(IF(F474="m3",VLOOKUP(F474,'Appendix 3 Rules'!$A$1:$O$34,15)))+(IF(F474="n",VLOOKUP(F474,'Appendix 3 Rules'!$A$1:$O$34,15)))+(IF(F474="o",VLOOKUP(F474,'Appendix 3 Rules'!$A$1:$O$34,15)))+(IF(F474="p",VLOOKUP(F474,'Appendix 3 Rules'!$A$1:$O$34,15)))+(IF(F474="q",VLOOKUP(F474,'Appendix 3 Rules'!$A$1:$O$34,15)))+(IF(F474="r",VLOOKUP(F474,'Appendix 3 Rules'!$A$1:$O$34,15)))+(IF(F474="s",VLOOKUP(F474,'Appendix 3 Rules'!$A$1:$O$34,15)))+(IF(F474="t",VLOOKUP(F474,'Appendix 3 Rules'!$A$1:$O$34,15)))+(IF(F474="u",VLOOKUP(F474,'Appendix 3 Rules'!$A$1:$O$34,15))))</f>
        <v/>
      </c>
      <c r="H474" s="61" t="str">
        <f>IF(F474="","",IF(OR(F474="d",F474="e",F474="gc1",F474="gc2",F474="gc3",F474="gr1",F474="gr2",F474="gr3",F474="h1",F474="h2",F474="h3",F474="i1",F474="i2",F474="j1",F474="j2",F474="k",F474="l1",F474="l2",F474="m1",F474="m2",F474="m3",F474="n",F474="o",F474="p",F474="q",F474="r",F474="s",F474="t",F474="u",F474="f"),MIN(G474,VLOOKUP(F474,'Appx 3 (Mass) Rules'!$A$1:$D$150,4,0)),MIN(G474,VLOOKUP(F474,'Appx 3 (Mass) Rules'!$A$1:$D$150,4,0),SUMPRODUCT(IF(I474="",0,INDEX('Appendix 3 Rules'!$B$2:$B$18,MATCH(F474,'Appendix 3 Rules'!$A$2:$A$17))))+(IF(K474="",0,INDEX('Appendix 3 Rules'!$C$2:$C$18,MATCH(F474,'Appendix 3 Rules'!$A$2:$A$17))))+(IF(M474="",0,INDEX('Appendix 3 Rules'!$D$2:$D$18,MATCH(F474,'Appendix 3 Rules'!$A$2:$A$17))))+(IF(O474="",0,INDEX('Appendix 3 Rules'!$E$2:$E$18,MATCH(F474,'Appendix 3 Rules'!$A$2:$A$17))))+(IF(Q474="",0,INDEX('Appendix 3 Rules'!$F$2:$F$18,MATCH(F474,'Appendix 3 Rules'!$A$2:$A$17))))+(IF(S474="",0,INDEX('Appendix 3 Rules'!$G$2:$G$18,MATCH(F474,'Appendix 3 Rules'!$A$2:$A$17))))+(IF(U474="",0,INDEX('Appendix 3 Rules'!$H$2:$H$18,MATCH(F474,'Appendix 3 Rules'!$A$2:$A$17))))+(IF(W474="",0,INDEX('Appendix 3 Rules'!$I$2:$I$18,MATCH(F474,'Appendix 3 Rules'!$A$2:$A$17))))+(IF(Y474="",0,INDEX('Appendix 3 Rules'!$J$2:$J$18,MATCH(F474,'Appendix 3 Rules'!$A$2:$A$17))))+(IF(AA474="",0,INDEX('Appendix 3 Rules'!$K$2:$K$18,MATCH(F474,'Appendix 3 Rules'!$A$2:$A$17))))+(IF(AC474="",0,INDEX('Appendix 3 Rules'!$L$2:$L$18,MATCH(F474,'Appendix 3 Rules'!$A$2:$A$17))))+(IF(AE474="",0,INDEX('Appendix 3 Rules'!$M$2:$M$18,MATCH(F474,'Appendix 3 Rules'!$A$2:$A$17))))+(IF(AG474="",0,INDEX('Appendix 3 Rules'!$N$2:$N$18,MATCH(F474,'Appendix 3 Rules'!$A$2:$A$17))))+(IF(F474="gc1",VLOOKUP(F474,'Appendix 3 Rules'!$A$1:$O$34,15)))+(IF(F474="gc2",VLOOKUP(F474,'Appendix 3 Rules'!$A$1:$O$34,15)))+(IF(F474="gc3",VLOOKUP(F474,'Appendix 3 Rules'!$A$1:$O$34,15)))+(IF(F474="gr1",VLOOKUP(F474,'Appendix 3 Rules'!$A$1:$O$34,15)))+(IF(F474="gr2",VLOOKUP(F474,'Appendix 3 Rules'!$A$1:$O$34,15)))+(IF(F474="gr3",VLOOKUP(F474,'Appendix 3 Rules'!$A$1:$O$34,15)))+(IF(F474="h1",VLOOKUP(F474,'Appendix 3 Rules'!$A$1:$O$34,15)))+(IF(F474="h2",VLOOKUP(F474,'Appendix 3 Rules'!$A$1:$O$34,15)))+(IF(F474="h3",VLOOKUP(F474,'Appendix 3 Rules'!$A$1:$O$34,15)))+(IF(F474="i1",VLOOKUP(F474,'Appendix 3 Rules'!$A$1:$O$34,15)))+(IF(F474="i2",VLOOKUP(F474,'Appendix 3 Rules'!$A$1:$O$34,15)))+(IF(F474="j1",VLOOKUP(F474,'Appendix 3 Rules'!$A$1:$O$34,15)))+(IF(F474="j2",VLOOKUP(F474,'Appendix 3 Rules'!$A$1:$O$34,15)))+(IF(F474="k",VLOOKUP(F474,'Appendix 3 Rules'!$A$1:$O$34,15)))+(IF(F474="l1",VLOOKUP(F474,'Appendix 3 Rules'!$A$1:$O$34,15)))+(IF(F474="l2",VLOOKUP(F474,'Appendix 3 Rules'!$A$1:$O$34,15)))+(IF(F474="m1",VLOOKUP(F474,'Appendix 3 Rules'!$A$1:$O$34,15)))+(IF(F474="m2",VLOOKUP(F474,'Appendix 3 Rules'!$A$1:$O$34,15)))+(IF(F474="m3",VLOOKUP(F474,'Appendix 3 Rules'!$A$1:$O$34,15)))+(IF(F474="n",VLOOKUP(F474,'Appendix 3 Rules'!$A$1:$O$34,15)))+(IF(F474="o",VLOOKUP(F474,'Appendix 3 Rules'!$A$1:$O$34,15)))+(IF(F474="p",VLOOKUP(F474,'Appendix 3 Rules'!$A$1:$O$34,15)))+(IF(F474="q",VLOOKUP(F474,'Appendix 3 Rules'!$A$1:$O$34,15)))+(IF(F474="r",VLOOKUP(F474,'Appendix 3 Rules'!$A$1:$O$34,15)))+(IF(F474="s",VLOOKUP(F474,'Appendix 3 Rules'!$A$1:$O$34,15)))+(IF(F474="t",VLOOKUP(F474,'Appendix 3 Rules'!$A$1:$O$34,15)))+(IF(F474="u",VLOOKUP(F474,'Appendix 3 Rules'!$A$1:$O$34,15))))))</f>
        <v/>
      </c>
      <c r="I474" s="12"/>
      <c r="J474" s="13"/>
      <c r="K474" s="12"/>
      <c r="L474" s="13"/>
      <c r="M474" s="12"/>
      <c r="N474" s="13"/>
      <c r="O474" s="12"/>
      <c r="P474" s="13"/>
      <c r="Q474" s="12"/>
      <c r="R474" s="13"/>
      <c r="S474" s="12"/>
      <c r="T474" s="13"/>
      <c r="U474" s="12"/>
      <c r="V474" s="13"/>
      <c r="W474" s="12"/>
      <c r="X474" s="13"/>
      <c r="Y474" s="12"/>
      <c r="Z474" s="13"/>
      <c r="AA474" s="12"/>
      <c r="AB474" s="13"/>
      <c r="AC474" s="8"/>
      <c r="AD474" s="13"/>
      <c r="AE474" s="8"/>
      <c r="AF474" s="13"/>
      <c r="AG474" s="8"/>
      <c r="AH474" s="13"/>
      <c r="AI474" s="13"/>
      <c r="AJ474" s="13"/>
      <c r="AK474" s="13"/>
      <c r="AL474" s="13"/>
      <c r="AM474" s="13" t="str">
        <f>IF(OR(AE474&lt;&gt;"",AG474&lt;&gt;""),"",IF(AND(F474&lt;&gt;"f",M474&lt;&gt;""),VLOOKUP(F474,'Appendix 3 Rules'!$A$1:$O$34,4,0),""))</f>
        <v/>
      </c>
      <c r="AN474" s="13" t="str">
        <f>IF(Q474="","",VLOOKUP(F474,'Appendix 3 Rules'!$A$1:$N$34,6,FALSE))</f>
        <v/>
      </c>
      <c r="AO474" s="13" t="str">
        <f>IF(AND(F474="f",U474&lt;&gt;""),VLOOKUP(F474,'Appendix 3 Rules'!$A$1:$N$34,8,FALSE),"")</f>
        <v/>
      </c>
    </row>
    <row r="475" spans="1:41" ht="18" customHeight="1" x14ac:dyDescent="0.2">
      <c r="B475" s="70"/>
      <c r="C475" s="9"/>
      <c r="D475" s="10"/>
      <c r="E475" s="9"/>
      <c r="F475" s="8"/>
      <c r="G475" s="20" t="str">
        <f>IF(F475="","",SUMPRODUCT(IF(I475="",0,INDEX('Appendix 3 Rules'!$B$2:$B$18,MATCH(F475,'Appendix 3 Rules'!$A$2:$A$17))))+(IF(K475="",0,INDEX('Appendix 3 Rules'!$C$2:$C$18,MATCH(F475,'Appendix 3 Rules'!$A$2:$A$17))))+(IF(M475="",0,INDEX('Appendix 3 Rules'!$D$2:$D$18,MATCH(F475,'Appendix 3 Rules'!$A$2:$A$17))))+(IF(O475="",0,INDEX('Appendix 3 Rules'!$E$2:$E$18,MATCH(F475,'Appendix 3 Rules'!$A$2:$A$17))))+(IF(Q475="",0,INDEX('Appendix 3 Rules'!$F$2:$F$18,MATCH(F475,'Appendix 3 Rules'!$A$2:$A$17))))+(IF(S475="",0,INDEX('Appendix 3 Rules'!$G$2:$G$18,MATCH(F475,'Appendix 3 Rules'!$A$2:$A$17))))+(IF(U475="",0,INDEX('Appendix 3 Rules'!$H$2:$H$18,MATCH(F475,'Appendix 3 Rules'!$A$2:$A$17))))+(IF(W475="",0,INDEX('Appendix 3 Rules'!$I$2:$I$18,MATCH(F475,'Appendix 3 Rules'!$A$2:$A$17))))+(IF(Y475="",0,INDEX('Appendix 3 Rules'!$J$2:$J$18,MATCH(F475,'Appendix 3 Rules'!$A$2:$A$17))))+(IF(AA475="",0,INDEX('Appendix 3 Rules'!$K$2:$K$18,MATCH(F475,'Appendix 3 Rules'!$A$2:$A$17))))+(IF(AC475="",0,INDEX('Appendix 3 Rules'!$L$2:$L$18,MATCH(F475,'Appendix 3 Rules'!$A$2:$A$17))))+(IF(AE475="",0,INDEX('Appendix 3 Rules'!$M$2:$M$18,MATCH(F475,'Appendix 3 Rules'!$A$2:$A$17))))+(IF(AG475="",0,INDEX('Appendix 3 Rules'!$N$2:$N$18,MATCH(F475,'Appendix 3 Rules'!$A$2:$A$17))))+(IF(F475="gc1",VLOOKUP(F475,'Appendix 3 Rules'!$A$1:$O$34,15)))+(IF(F475="gc2",VLOOKUP(F475,'Appendix 3 Rules'!$A$1:$O$34,15)))+(IF(F475="gc3",VLOOKUP(F475,'Appendix 3 Rules'!$A$1:$O$34,15)))+(IF(F475="gr1",VLOOKUP(F475,'Appendix 3 Rules'!$A$1:$O$34,15)))+(IF(F475="gr2",VLOOKUP(F475,'Appendix 3 Rules'!$A$1:$O$34,15)))+(IF(F475="gr3",VLOOKUP(F475,'Appendix 3 Rules'!$A$1:$O$34,15)))+(IF(F475="h1",VLOOKUP(F475,'Appendix 3 Rules'!$A$1:$O$34,15)))+(IF(F475="h2",VLOOKUP(F475,'Appendix 3 Rules'!$A$1:$O$34,15)))+(IF(F475="h3",VLOOKUP(F475,'Appendix 3 Rules'!$A$1:$O$34,15)))+(IF(F475="i1",VLOOKUP(F475,'Appendix 3 Rules'!$A$1:$O$34,15)))+(IF(F475="i2",VLOOKUP(F475,'Appendix 3 Rules'!$A$1:$O$34,15)))+(IF(F475="j1",VLOOKUP(F475,'Appendix 3 Rules'!$A$1:$O$34,15)))+(IF(F475="j2",VLOOKUP(F475,'Appendix 3 Rules'!$A$1:$O$34,15)))+(IF(F475="k",VLOOKUP(F475,'Appendix 3 Rules'!$A$1:$O$34,15)))+(IF(F475="l1",VLOOKUP(F475,'Appendix 3 Rules'!$A$1:$O$34,15)))+(IF(F475="l2",VLOOKUP(F475,'Appendix 3 Rules'!$A$1:$O$34,15)))+(IF(F475="m1",VLOOKUP(F475,'Appendix 3 Rules'!$A$1:$O$34,15)))+(IF(F475="m2",VLOOKUP(F475,'Appendix 3 Rules'!$A$1:$O$34,15)))+(IF(F475="m3",VLOOKUP(F475,'Appendix 3 Rules'!$A$1:$O$34,15)))+(IF(F475="n",VLOOKUP(F475,'Appendix 3 Rules'!$A$1:$O$34,15)))+(IF(F475="o",VLOOKUP(F475,'Appendix 3 Rules'!$A$1:$O$34,15)))+(IF(F475="p",VLOOKUP(F475,'Appendix 3 Rules'!$A$1:$O$34,15)))+(IF(F475="q",VLOOKUP(F475,'Appendix 3 Rules'!$A$1:$O$34,15)))+(IF(F475="r",VLOOKUP(F475,'Appendix 3 Rules'!$A$1:$O$34,15)))+(IF(F475="s",VLOOKUP(F475,'Appendix 3 Rules'!$A$1:$O$34,15)))+(IF(F475="t",VLOOKUP(F475,'Appendix 3 Rules'!$A$1:$O$34,15)))+(IF(F475="u",VLOOKUP(F475,'Appendix 3 Rules'!$A$1:$O$34,15))))</f>
        <v/>
      </c>
      <c r="H475" s="61" t="str">
        <f>IF(F475="","",IF(OR(F475="d",F475="e",F475="gc1",F475="gc2",F475="gc3",F475="gr1",F475="gr2",F475="gr3",F475="h1",F475="h2",F475="h3",F475="i1",F475="i2",F475="j1",F475="j2",F475="k",F475="l1",F475="l2",F475="m1",F475="m2",F475="m3",F475="n",F475="o",F475="p",F475="q",F475="r",F475="s",F475="t",F475="u",F475="f"),MIN(G475,VLOOKUP(F475,'Appx 3 (Mass) Rules'!$A$1:$D$150,4,0)),MIN(G475,VLOOKUP(F475,'Appx 3 (Mass) Rules'!$A$1:$D$150,4,0),SUMPRODUCT(IF(I475="",0,INDEX('Appendix 3 Rules'!$B$2:$B$18,MATCH(F475,'Appendix 3 Rules'!$A$2:$A$17))))+(IF(K475="",0,INDEX('Appendix 3 Rules'!$C$2:$C$18,MATCH(F475,'Appendix 3 Rules'!$A$2:$A$17))))+(IF(M475="",0,INDEX('Appendix 3 Rules'!$D$2:$D$18,MATCH(F475,'Appendix 3 Rules'!$A$2:$A$17))))+(IF(O475="",0,INDEX('Appendix 3 Rules'!$E$2:$E$18,MATCH(F475,'Appendix 3 Rules'!$A$2:$A$17))))+(IF(Q475="",0,INDEX('Appendix 3 Rules'!$F$2:$F$18,MATCH(F475,'Appendix 3 Rules'!$A$2:$A$17))))+(IF(S475="",0,INDEX('Appendix 3 Rules'!$G$2:$G$18,MATCH(F475,'Appendix 3 Rules'!$A$2:$A$17))))+(IF(U475="",0,INDEX('Appendix 3 Rules'!$H$2:$H$18,MATCH(F475,'Appendix 3 Rules'!$A$2:$A$17))))+(IF(W475="",0,INDEX('Appendix 3 Rules'!$I$2:$I$18,MATCH(F475,'Appendix 3 Rules'!$A$2:$A$17))))+(IF(Y475="",0,INDEX('Appendix 3 Rules'!$J$2:$J$18,MATCH(F475,'Appendix 3 Rules'!$A$2:$A$17))))+(IF(AA475="",0,INDEX('Appendix 3 Rules'!$K$2:$K$18,MATCH(F475,'Appendix 3 Rules'!$A$2:$A$17))))+(IF(AC475="",0,INDEX('Appendix 3 Rules'!$L$2:$L$18,MATCH(F475,'Appendix 3 Rules'!$A$2:$A$17))))+(IF(AE475="",0,INDEX('Appendix 3 Rules'!$M$2:$M$18,MATCH(F475,'Appendix 3 Rules'!$A$2:$A$17))))+(IF(AG475="",0,INDEX('Appendix 3 Rules'!$N$2:$N$18,MATCH(F475,'Appendix 3 Rules'!$A$2:$A$17))))+(IF(F475="gc1",VLOOKUP(F475,'Appendix 3 Rules'!$A$1:$O$34,15)))+(IF(F475="gc2",VLOOKUP(F475,'Appendix 3 Rules'!$A$1:$O$34,15)))+(IF(F475="gc3",VLOOKUP(F475,'Appendix 3 Rules'!$A$1:$O$34,15)))+(IF(F475="gr1",VLOOKUP(F475,'Appendix 3 Rules'!$A$1:$O$34,15)))+(IF(F475="gr2",VLOOKUP(F475,'Appendix 3 Rules'!$A$1:$O$34,15)))+(IF(F475="gr3",VLOOKUP(F475,'Appendix 3 Rules'!$A$1:$O$34,15)))+(IF(F475="h1",VLOOKUP(F475,'Appendix 3 Rules'!$A$1:$O$34,15)))+(IF(F475="h2",VLOOKUP(F475,'Appendix 3 Rules'!$A$1:$O$34,15)))+(IF(F475="h3",VLOOKUP(F475,'Appendix 3 Rules'!$A$1:$O$34,15)))+(IF(F475="i1",VLOOKUP(F475,'Appendix 3 Rules'!$A$1:$O$34,15)))+(IF(F475="i2",VLOOKUP(F475,'Appendix 3 Rules'!$A$1:$O$34,15)))+(IF(F475="j1",VLOOKUP(F475,'Appendix 3 Rules'!$A$1:$O$34,15)))+(IF(F475="j2",VLOOKUP(F475,'Appendix 3 Rules'!$A$1:$O$34,15)))+(IF(F475="k",VLOOKUP(F475,'Appendix 3 Rules'!$A$1:$O$34,15)))+(IF(F475="l1",VLOOKUP(F475,'Appendix 3 Rules'!$A$1:$O$34,15)))+(IF(F475="l2",VLOOKUP(F475,'Appendix 3 Rules'!$A$1:$O$34,15)))+(IF(F475="m1",VLOOKUP(F475,'Appendix 3 Rules'!$A$1:$O$34,15)))+(IF(F475="m2",VLOOKUP(F475,'Appendix 3 Rules'!$A$1:$O$34,15)))+(IF(F475="m3",VLOOKUP(F475,'Appendix 3 Rules'!$A$1:$O$34,15)))+(IF(F475="n",VLOOKUP(F475,'Appendix 3 Rules'!$A$1:$O$34,15)))+(IF(F475="o",VLOOKUP(F475,'Appendix 3 Rules'!$A$1:$O$34,15)))+(IF(F475="p",VLOOKUP(F475,'Appendix 3 Rules'!$A$1:$O$34,15)))+(IF(F475="q",VLOOKUP(F475,'Appendix 3 Rules'!$A$1:$O$34,15)))+(IF(F475="r",VLOOKUP(F475,'Appendix 3 Rules'!$A$1:$O$34,15)))+(IF(F475="s",VLOOKUP(F475,'Appendix 3 Rules'!$A$1:$O$34,15)))+(IF(F475="t",VLOOKUP(F475,'Appendix 3 Rules'!$A$1:$O$34,15)))+(IF(F475="u",VLOOKUP(F475,'Appendix 3 Rules'!$A$1:$O$34,15))))))</f>
        <v/>
      </c>
      <c r="I475" s="12"/>
      <c r="J475" s="13"/>
      <c r="K475" s="12"/>
      <c r="L475" s="13"/>
      <c r="M475" s="12"/>
      <c r="N475" s="13"/>
      <c r="O475" s="12"/>
      <c r="P475" s="13"/>
      <c r="Q475" s="12"/>
      <c r="R475" s="13"/>
      <c r="S475" s="12"/>
      <c r="T475" s="13"/>
      <c r="U475" s="12"/>
      <c r="V475" s="13"/>
      <c r="W475" s="12"/>
      <c r="X475" s="13"/>
      <c r="Y475" s="12"/>
      <c r="Z475" s="13"/>
      <c r="AA475" s="12"/>
      <c r="AB475" s="13"/>
      <c r="AC475" s="8"/>
      <c r="AD475" s="13"/>
      <c r="AE475" s="8"/>
      <c r="AF475" s="13"/>
      <c r="AG475" s="8"/>
      <c r="AH475" s="13"/>
      <c r="AI475" s="13"/>
      <c r="AJ475" s="13"/>
      <c r="AK475" s="13"/>
      <c r="AL475" s="13"/>
      <c r="AM475" s="13" t="str">
        <f>IF(OR(AE475&lt;&gt;"",AG475&lt;&gt;""),"",IF(AND(F475&lt;&gt;"f",M475&lt;&gt;""),VLOOKUP(F475,'Appendix 3 Rules'!$A$1:$O$34,4,0),""))</f>
        <v/>
      </c>
      <c r="AN475" s="13" t="str">
        <f>IF(Q475="","",VLOOKUP(F475,'Appendix 3 Rules'!$A$1:$N$34,6,FALSE))</f>
        <v/>
      </c>
      <c r="AO475" s="13" t="str">
        <f>IF(AND(F475="f",U475&lt;&gt;""),VLOOKUP(F475,'Appendix 3 Rules'!$A$1:$N$34,8,FALSE),"")</f>
        <v/>
      </c>
    </row>
    <row r="476" spans="1:41" ht="18" customHeight="1" x14ac:dyDescent="0.2">
      <c r="B476" s="70"/>
      <c r="C476" s="9"/>
      <c r="D476" s="10"/>
      <c r="E476" s="9"/>
      <c r="F476" s="8"/>
      <c r="G476" s="20" t="str">
        <f>IF(F476="","",SUMPRODUCT(IF(I476="",0,INDEX('Appendix 3 Rules'!$B$2:$B$18,MATCH(F476,'Appendix 3 Rules'!$A$2:$A$17))))+(IF(K476="",0,INDEX('Appendix 3 Rules'!$C$2:$C$18,MATCH(F476,'Appendix 3 Rules'!$A$2:$A$17))))+(IF(M476="",0,INDEX('Appendix 3 Rules'!$D$2:$D$18,MATCH(F476,'Appendix 3 Rules'!$A$2:$A$17))))+(IF(O476="",0,INDEX('Appendix 3 Rules'!$E$2:$E$18,MATCH(F476,'Appendix 3 Rules'!$A$2:$A$17))))+(IF(Q476="",0,INDEX('Appendix 3 Rules'!$F$2:$F$18,MATCH(F476,'Appendix 3 Rules'!$A$2:$A$17))))+(IF(S476="",0,INDEX('Appendix 3 Rules'!$G$2:$G$18,MATCH(F476,'Appendix 3 Rules'!$A$2:$A$17))))+(IF(U476="",0,INDEX('Appendix 3 Rules'!$H$2:$H$18,MATCH(F476,'Appendix 3 Rules'!$A$2:$A$17))))+(IF(W476="",0,INDEX('Appendix 3 Rules'!$I$2:$I$18,MATCH(F476,'Appendix 3 Rules'!$A$2:$A$17))))+(IF(Y476="",0,INDEX('Appendix 3 Rules'!$J$2:$J$18,MATCH(F476,'Appendix 3 Rules'!$A$2:$A$17))))+(IF(AA476="",0,INDEX('Appendix 3 Rules'!$K$2:$K$18,MATCH(F476,'Appendix 3 Rules'!$A$2:$A$17))))+(IF(AC476="",0,INDEX('Appendix 3 Rules'!$L$2:$L$18,MATCH(F476,'Appendix 3 Rules'!$A$2:$A$17))))+(IF(AE476="",0,INDEX('Appendix 3 Rules'!$M$2:$M$18,MATCH(F476,'Appendix 3 Rules'!$A$2:$A$17))))+(IF(AG476="",0,INDEX('Appendix 3 Rules'!$N$2:$N$18,MATCH(F476,'Appendix 3 Rules'!$A$2:$A$17))))+(IF(F476="gc1",VLOOKUP(F476,'Appendix 3 Rules'!$A$1:$O$34,15)))+(IF(F476="gc2",VLOOKUP(F476,'Appendix 3 Rules'!$A$1:$O$34,15)))+(IF(F476="gc3",VLOOKUP(F476,'Appendix 3 Rules'!$A$1:$O$34,15)))+(IF(F476="gr1",VLOOKUP(F476,'Appendix 3 Rules'!$A$1:$O$34,15)))+(IF(F476="gr2",VLOOKUP(F476,'Appendix 3 Rules'!$A$1:$O$34,15)))+(IF(F476="gr3",VLOOKUP(F476,'Appendix 3 Rules'!$A$1:$O$34,15)))+(IF(F476="h1",VLOOKUP(F476,'Appendix 3 Rules'!$A$1:$O$34,15)))+(IF(F476="h2",VLOOKUP(F476,'Appendix 3 Rules'!$A$1:$O$34,15)))+(IF(F476="h3",VLOOKUP(F476,'Appendix 3 Rules'!$A$1:$O$34,15)))+(IF(F476="i1",VLOOKUP(F476,'Appendix 3 Rules'!$A$1:$O$34,15)))+(IF(F476="i2",VLOOKUP(F476,'Appendix 3 Rules'!$A$1:$O$34,15)))+(IF(F476="j1",VLOOKUP(F476,'Appendix 3 Rules'!$A$1:$O$34,15)))+(IF(F476="j2",VLOOKUP(F476,'Appendix 3 Rules'!$A$1:$O$34,15)))+(IF(F476="k",VLOOKUP(F476,'Appendix 3 Rules'!$A$1:$O$34,15)))+(IF(F476="l1",VLOOKUP(F476,'Appendix 3 Rules'!$A$1:$O$34,15)))+(IF(F476="l2",VLOOKUP(F476,'Appendix 3 Rules'!$A$1:$O$34,15)))+(IF(F476="m1",VLOOKUP(F476,'Appendix 3 Rules'!$A$1:$O$34,15)))+(IF(F476="m2",VLOOKUP(F476,'Appendix 3 Rules'!$A$1:$O$34,15)))+(IF(F476="m3",VLOOKUP(F476,'Appendix 3 Rules'!$A$1:$O$34,15)))+(IF(F476="n",VLOOKUP(F476,'Appendix 3 Rules'!$A$1:$O$34,15)))+(IF(F476="o",VLOOKUP(F476,'Appendix 3 Rules'!$A$1:$O$34,15)))+(IF(F476="p",VLOOKUP(F476,'Appendix 3 Rules'!$A$1:$O$34,15)))+(IF(F476="q",VLOOKUP(F476,'Appendix 3 Rules'!$A$1:$O$34,15)))+(IF(F476="r",VLOOKUP(F476,'Appendix 3 Rules'!$A$1:$O$34,15)))+(IF(F476="s",VLOOKUP(F476,'Appendix 3 Rules'!$A$1:$O$34,15)))+(IF(F476="t",VLOOKUP(F476,'Appendix 3 Rules'!$A$1:$O$34,15)))+(IF(F476="u",VLOOKUP(F476,'Appendix 3 Rules'!$A$1:$O$34,15))))</f>
        <v/>
      </c>
      <c r="H476" s="61" t="str">
        <f>IF(F476="","",IF(OR(F476="d",F476="e",F476="gc1",F476="gc2",F476="gc3",F476="gr1",F476="gr2",F476="gr3",F476="h1",F476="h2",F476="h3",F476="i1",F476="i2",F476="j1",F476="j2",F476="k",F476="l1",F476="l2",F476="m1",F476="m2",F476="m3",F476="n",F476="o",F476="p",F476="q",F476="r",F476="s",F476="t",F476="u",F476="f"),MIN(G476,VLOOKUP(F476,'Appx 3 (Mass) Rules'!$A$1:$D$150,4,0)),MIN(G476,VLOOKUP(F476,'Appx 3 (Mass) Rules'!$A$1:$D$150,4,0),SUMPRODUCT(IF(I476="",0,INDEX('Appendix 3 Rules'!$B$2:$B$18,MATCH(F476,'Appendix 3 Rules'!$A$2:$A$17))))+(IF(K476="",0,INDEX('Appendix 3 Rules'!$C$2:$C$18,MATCH(F476,'Appendix 3 Rules'!$A$2:$A$17))))+(IF(M476="",0,INDEX('Appendix 3 Rules'!$D$2:$D$18,MATCH(F476,'Appendix 3 Rules'!$A$2:$A$17))))+(IF(O476="",0,INDEX('Appendix 3 Rules'!$E$2:$E$18,MATCH(F476,'Appendix 3 Rules'!$A$2:$A$17))))+(IF(Q476="",0,INDEX('Appendix 3 Rules'!$F$2:$F$18,MATCH(F476,'Appendix 3 Rules'!$A$2:$A$17))))+(IF(S476="",0,INDEX('Appendix 3 Rules'!$G$2:$G$18,MATCH(F476,'Appendix 3 Rules'!$A$2:$A$17))))+(IF(U476="",0,INDEX('Appendix 3 Rules'!$H$2:$H$18,MATCH(F476,'Appendix 3 Rules'!$A$2:$A$17))))+(IF(W476="",0,INDEX('Appendix 3 Rules'!$I$2:$I$18,MATCH(F476,'Appendix 3 Rules'!$A$2:$A$17))))+(IF(Y476="",0,INDEX('Appendix 3 Rules'!$J$2:$J$18,MATCH(F476,'Appendix 3 Rules'!$A$2:$A$17))))+(IF(AA476="",0,INDEX('Appendix 3 Rules'!$K$2:$K$18,MATCH(F476,'Appendix 3 Rules'!$A$2:$A$17))))+(IF(AC476="",0,INDEX('Appendix 3 Rules'!$L$2:$L$18,MATCH(F476,'Appendix 3 Rules'!$A$2:$A$17))))+(IF(AE476="",0,INDEX('Appendix 3 Rules'!$M$2:$M$18,MATCH(F476,'Appendix 3 Rules'!$A$2:$A$17))))+(IF(AG476="",0,INDEX('Appendix 3 Rules'!$N$2:$N$18,MATCH(F476,'Appendix 3 Rules'!$A$2:$A$17))))+(IF(F476="gc1",VLOOKUP(F476,'Appendix 3 Rules'!$A$1:$O$34,15)))+(IF(F476="gc2",VLOOKUP(F476,'Appendix 3 Rules'!$A$1:$O$34,15)))+(IF(F476="gc3",VLOOKUP(F476,'Appendix 3 Rules'!$A$1:$O$34,15)))+(IF(F476="gr1",VLOOKUP(F476,'Appendix 3 Rules'!$A$1:$O$34,15)))+(IF(F476="gr2",VLOOKUP(F476,'Appendix 3 Rules'!$A$1:$O$34,15)))+(IF(F476="gr3",VLOOKUP(F476,'Appendix 3 Rules'!$A$1:$O$34,15)))+(IF(F476="h1",VLOOKUP(F476,'Appendix 3 Rules'!$A$1:$O$34,15)))+(IF(F476="h2",VLOOKUP(F476,'Appendix 3 Rules'!$A$1:$O$34,15)))+(IF(F476="h3",VLOOKUP(F476,'Appendix 3 Rules'!$A$1:$O$34,15)))+(IF(F476="i1",VLOOKUP(F476,'Appendix 3 Rules'!$A$1:$O$34,15)))+(IF(F476="i2",VLOOKUP(F476,'Appendix 3 Rules'!$A$1:$O$34,15)))+(IF(F476="j1",VLOOKUP(F476,'Appendix 3 Rules'!$A$1:$O$34,15)))+(IF(F476="j2",VLOOKUP(F476,'Appendix 3 Rules'!$A$1:$O$34,15)))+(IF(F476="k",VLOOKUP(F476,'Appendix 3 Rules'!$A$1:$O$34,15)))+(IF(F476="l1",VLOOKUP(F476,'Appendix 3 Rules'!$A$1:$O$34,15)))+(IF(F476="l2",VLOOKUP(F476,'Appendix 3 Rules'!$A$1:$O$34,15)))+(IF(F476="m1",VLOOKUP(F476,'Appendix 3 Rules'!$A$1:$O$34,15)))+(IF(F476="m2",VLOOKUP(F476,'Appendix 3 Rules'!$A$1:$O$34,15)))+(IF(F476="m3",VLOOKUP(F476,'Appendix 3 Rules'!$A$1:$O$34,15)))+(IF(F476="n",VLOOKUP(F476,'Appendix 3 Rules'!$A$1:$O$34,15)))+(IF(F476="o",VLOOKUP(F476,'Appendix 3 Rules'!$A$1:$O$34,15)))+(IF(F476="p",VLOOKUP(F476,'Appendix 3 Rules'!$A$1:$O$34,15)))+(IF(F476="q",VLOOKUP(F476,'Appendix 3 Rules'!$A$1:$O$34,15)))+(IF(F476="r",VLOOKUP(F476,'Appendix 3 Rules'!$A$1:$O$34,15)))+(IF(F476="s",VLOOKUP(F476,'Appendix 3 Rules'!$A$1:$O$34,15)))+(IF(F476="t",VLOOKUP(F476,'Appendix 3 Rules'!$A$1:$O$34,15)))+(IF(F476="u",VLOOKUP(F476,'Appendix 3 Rules'!$A$1:$O$34,15))))))</f>
        <v/>
      </c>
      <c r="I476" s="12"/>
      <c r="J476" s="13"/>
      <c r="K476" s="12"/>
      <c r="L476" s="13"/>
      <c r="M476" s="12"/>
      <c r="N476" s="13"/>
      <c r="O476" s="12"/>
      <c r="P476" s="13"/>
      <c r="Q476" s="12"/>
      <c r="R476" s="13"/>
      <c r="S476" s="12"/>
      <c r="T476" s="13"/>
      <c r="U476" s="12"/>
      <c r="V476" s="13"/>
      <c r="W476" s="12"/>
      <c r="X476" s="13"/>
      <c r="Y476" s="12"/>
      <c r="Z476" s="13"/>
      <c r="AA476" s="12"/>
      <c r="AB476" s="13"/>
      <c r="AC476" s="8"/>
      <c r="AD476" s="13"/>
      <c r="AE476" s="8"/>
      <c r="AF476" s="13"/>
      <c r="AG476" s="8"/>
      <c r="AH476" s="13"/>
      <c r="AI476" s="13"/>
      <c r="AJ476" s="13"/>
      <c r="AK476" s="13"/>
      <c r="AL476" s="13"/>
      <c r="AM476" s="13" t="str">
        <f>IF(OR(AE476&lt;&gt;"",AG476&lt;&gt;""),"",IF(AND(F476&lt;&gt;"f",M476&lt;&gt;""),VLOOKUP(F476,'Appendix 3 Rules'!$A$1:$O$34,4,0),""))</f>
        <v/>
      </c>
      <c r="AN476" s="13" t="str">
        <f>IF(Q476="","",VLOOKUP(F476,'Appendix 3 Rules'!$A$1:$N$34,6,FALSE))</f>
        <v/>
      </c>
      <c r="AO476" s="13" t="str">
        <f>IF(AND(F476="f",U476&lt;&gt;""),VLOOKUP(F476,'Appendix 3 Rules'!$A$1:$N$34,8,FALSE),"")</f>
        <v/>
      </c>
    </row>
    <row r="477" spans="1:41" ht="18" customHeight="1" x14ac:dyDescent="0.2">
      <c r="B477" s="70"/>
      <c r="C477" s="9"/>
      <c r="D477" s="10"/>
      <c r="E477" s="9"/>
      <c r="F477" s="8"/>
      <c r="G477" s="20" t="str">
        <f>IF(F477="","",SUMPRODUCT(IF(I477="",0,INDEX('Appendix 3 Rules'!$B$2:$B$18,MATCH(F477,'Appendix 3 Rules'!$A$2:$A$17))))+(IF(K477="",0,INDEX('Appendix 3 Rules'!$C$2:$C$18,MATCH(F477,'Appendix 3 Rules'!$A$2:$A$17))))+(IF(M477="",0,INDEX('Appendix 3 Rules'!$D$2:$D$18,MATCH(F477,'Appendix 3 Rules'!$A$2:$A$17))))+(IF(O477="",0,INDEX('Appendix 3 Rules'!$E$2:$E$18,MATCH(F477,'Appendix 3 Rules'!$A$2:$A$17))))+(IF(Q477="",0,INDEX('Appendix 3 Rules'!$F$2:$F$18,MATCH(F477,'Appendix 3 Rules'!$A$2:$A$17))))+(IF(S477="",0,INDEX('Appendix 3 Rules'!$G$2:$G$18,MATCH(F477,'Appendix 3 Rules'!$A$2:$A$17))))+(IF(U477="",0,INDEX('Appendix 3 Rules'!$H$2:$H$18,MATCH(F477,'Appendix 3 Rules'!$A$2:$A$17))))+(IF(W477="",0,INDEX('Appendix 3 Rules'!$I$2:$I$18,MATCH(F477,'Appendix 3 Rules'!$A$2:$A$17))))+(IF(Y477="",0,INDEX('Appendix 3 Rules'!$J$2:$J$18,MATCH(F477,'Appendix 3 Rules'!$A$2:$A$17))))+(IF(AA477="",0,INDEX('Appendix 3 Rules'!$K$2:$K$18,MATCH(F477,'Appendix 3 Rules'!$A$2:$A$17))))+(IF(AC477="",0,INDEX('Appendix 3 Rules'!$L$2:$L$18,MATCH(F477,'Appendix 3 Rules'!$A$2:$A$17))))+(IF(AE477="",0,INDEX('Appendix 3 Rules'!$M$2:$M$18,MATCH(F477,'Appendix 3 Rules'!$A$2:$A$17))))+(IF(AG477="",0,INDEX('Appendix 3 Rules'!$N$2:$N$18,MATCH(F477,'Appendix 3 Rules'!$A$2:$A$17))))+(IF(F477="gc1",VLOOKUP(F477,'Appendix 3 Rules'!$A$1:$O$34,15)))+(IF(F477="gc2",VLOOKUP(F477,'Appendix 3 Rules'!$A$1:$O$34,15)))+(IF(F477="gc3",VLOOKUP(F477,'Appendix 3 Rules'!$A$1:$O$34,15)))+(IF(F477="gr1",VLOOKUP(F477,'Appendix 3 Rules'!$A$1:$O$34,15)))+(IF(F477="gr2",VLOOKUP(F477,'Appendix 3 Rules'!$A$1:$O$34,15)))+(IF(F477="gr3",VLOOKUP(F477,'Appendix 3 Rules'!$A$1:$O$34,15)))+(IF(F477="h1",VLOOKUP(F477,'Appendix 3 Rules'!$A$1:$O$34,15)))+(IF(F477="h2",VLOOKUP(F477,'Appendix 3 Rules'!$A$1:$O$34,15)))+(IF(F477="h3",VLOOKUP(F477,'Appendix 3 Rules'!$A$1:$O$34,15)))+(IF(F477="i1",VLOOKUP(F477,'Appendix 3 Rules'!$A$1:$O$34,15)))+(IF(F477="i2",VLOOKUP(F477,'Appendix 3 Rules'!$A$1:$O$34,15)))+(IF(F477="j1",VLOOKUP(F477,'Appendix 3 Rules'!$A$1:$O$34,15)))+(IF(F477="j2",VLOOKUP(F477,'Appendix 3 Rules'!$A$1:$O$34,15)))+(IF(F477="k",VLOOKUP(F477,'Appendix 3 Rules'!$A$1:$O$34,15)))+(IF(F477="l1",VLOOKUP(F477,'Appendix 3 Rules'!$A$1:$O$34,15)))+(IF(F477="l2",VLOOKUP(F477,'Appendix 3 Rules'!$A$1:$O$34,15)))+(IF(F477="m1",VLOOKUP(F477,'Appendix 3 Rules'!$A$1:$O$34,15)))+(IF(F477="m2",VLOOKUP(F477,'Appendix 3 Rules'!$A$1:$O$34,15)))+(IF(F477="m3",VLOOKUP(F477,'Appendix 3 Rules'!$A$1:$O$34,15)))+(IF(F477="n",VLOOKUP(F477,'Appendix 3 Rules'!$A$1:$O$34,15)))+(IF(F477="o",VLOOKUP(F477,'Appendix 3 Rules'!$A$1:$O$34,15)))+(IF(F477="p",VLOOKUP(F477,'Appendix 3 Rules'!$A$1:$O$34,15)))+(IF(F477="q",VLOOKUP(F477,'Appendix 3 Rules'!$A$1:$O$34,15)))+(IF(F477="r",VLOOKUP(F477,'Appendix 3 Rules'!$A$1:$O$34,15)))+(IF(F477="s",VLOOKUP(F477,'Appendix 3 Rules'!$A$1:$O$34,15)))+(IF(F477="t",VLOOKUP(F477,'Appendix 3 Rules'!$A$1:$O$34,15)))+(IF(F477="u",VLOOKUP(F477,'Appendix 3 Rules'!$A$1:$O$34,15))))</f>
        <v/>
      </c>
      <c r="H477" s="61" t="str">
        <f>IF(F477="","",IF(OR(F477="d",F477="e",F477="gc1",F477="gc2",F477="gc3",F477="gr1",F477="gr2",F477="gr3",F477="h1",F477="h2",F477="h3",F477="i1",F477="i2",F477="j1",F477="j2",F477="k",F477="l1",F477="l2",F477="m1",F477="m2",F477="m3",F477="n",F477="o",F477="p",F477="q",F477="r",F477="s",F477="t",F477="u",F477="f"),MIN(G477,VLOOKUP(F477,'Appx 3 (Mass) Rules'!$A$1:$D$150,4,0)),MIN(G477,VLOOKUP(F477,'Appx 3 (Mass) Rules'!$A$1:$D$150,4,0),SUMPRODUCT(IF(I477="",0,INDEX('Appendix 3 Rules'!$B$2:$B$18,MATCH(F477,'Appendix 3 Rules'!$A$2:$A$17))))+(IF(K477="",0,INDEX('Appendix 3 Rules'!$C$2:$C$18,MATCH(F477,'Appendix 3 Rules'!$A$2:$A$17))))+(IF(M477="",0,INDEX('Appendix 3 Rules'!$D$2:$D$18,MATCH(F477,'Appendix 3 Rules'!$A$2:$A$17))))+(IF(O477="",0,INDEX('Appendix 3 Rules'!$E$2:$E$18,MATCH(F477,'Appendix 3 Rules'!$A$2:$A$17))))+(IF(Q477="",0,INDEX('Appendix 3 Rules'!$F$2:$F$18,MATCH(F477,'Appendix 3 Rules'!$A$2:$A$17))))+(IF(S477="",0,INDEX('Appendix 3 Rules'!$G$2:$G$18,MATCH(F477,'Appendix 3 Rules'!$A$2:$A$17))))+(IF(U477="",0,INDEX('Appendix 3 Rules'!$H$2:$H$18,MATCH(F477,'Appendix 3 Rules'!$A$2:$A$17))))+(IF(W477="",0,INDEX('Appendix 3 Rules'!$I$2:$I$18,MATCH(F477,'Appendix 3 Rules'!$A$2:$A$17))))+(IF(Y477="",0,INDEX('Appendix 3 Rules'!$J$2:$J$18,MATCH(F477,'Appendix 3 Rules'!$A$2:$A$17))))+(IF(AA477="",0,INDEX('Appendix 3 Rules'!$K$2:$K$18,MATCH(F477,'Appendix 3 Rules'!$A$2:$A$17))))+(IF(AC477="",0,INDEX('Appendix 3 Rules'!$L$2:$L$18,MATCH(F477,'Appendix 3 Rules'!$A$2:$A$17))))+(IF(AE477="",0,INDEX('Appendix 3 Rules'!$M$2:$M$18,MATCH(F477,'Appendix 3 Rules'!$A$2:$A$17))))+(IF(AG477="",0,INDEX('Appendix 3 Rules'!$N$2:$N$18,MATCH(F477,'Appendix 3 Rules'!$A$2:$A$17))))+(IF(F477="gc1",VLOOKUP(F477,'Appendix 3 Rules'!$A$1:$O$34,15)))+(IF(F477="gc2",VLOOKUP(F477,'Appendix 3 Rules'!$A$1:$O$34,15)))+(IF(F477="gc3",VLOOKUP(F477,'Appendix 3 Rules'!$A$1:$O$34,15)))+(IF(F477="gr1",VLOOKUP(F477,'Appendix 3 Rules'!$A$1:$O$34,15)))+(IF(F477="gr2",VLOOKUP(F477,'Appendix 3 Rules'!$A$1:$O$34,15)))+(IF(F477="gr3",VLOOKUP(F477,'Appendix 3 Rules'!$A$1:$O$34,15)))+(IF(F477="h1",VLOOKUP(F477,'Appendix 3 Rules'!$A$1:$O$34,15)))+(IF(F477="h2",VLOOKUP(F477,'Appendix 3 Rules'!$A$1:$O$34,15)))+(IF(F477="h3",VLOOKUP(F477,'Appendix 3 Rules'!$A$1:$O$34,15)))+(IF(F477="i1",VLOOKUP(F477,'Appendix 3 Rules'!$A$1:$O$34,15)))+(IF(F477="i2",VLOOKUP(F477,'Appendix 3 Rules'!$A$1:$O$34,15)))+(IF(F477="j1",VLOOKUP(F477,'Appendix 3 Rules'!$A$1:$O$34,15)))+(IF(F477="j2",VLOOKUP(F477,'Appendix 3 Rules'!$A$1:$O$34,15)))+(IF(F477="k",VLOOKUP(F477,'Appendix 3 Rules'!$A$1:$O$34,15)))+(IF(F477="l1",VLOOKUP(F477,'Appendix 3 Rules'!$A$1:$O$34,15)))+(IF(F477="l2",VLOOKUP(F477,'Appendix 3 Rules'!$A$1:$O$34,15)))+(IF(F477="m1",VLOOKUP(F477,'Appendix 3 Rules'!$A$1:$O$34,15)))+(IF(F477="m2",VLOOKUP(F477,'Appendix 3 Rules'!$A$1:$O$34,15)))+(IF(F477="m3",VLOOKUP(F477,'Appendix 3 Rules'!$A$1:$O$34,15)))+(IF(F477="n",VLOOKUP(F477,'Appendix 3 Rules'!$A$1:$O$34,15)))+(IF(F477="o",VLOOKUP(F477,'Appendix 3 Rules'!$A$1:$O$34,15)))+(IF(F477="p",VLOOKUP(F477,'Appendix 3 Rules'!$A$1:$O$34,15)))+(IF(F477="q",VLOOKUP(F477,'Appendix 3 Rules'!$A$1:$O$34,15)))+(IF(F477="r",VLOOKUP(F477,'Appendix 3 Rules'!$A$1:$O$34,15)))+(IF(F477="s",VLOOKUP(F477,'Appendix 3 Rules'!$A$1:$O$34,15)))+(IF(F477="t",VLOOKUP(F477,'Appendix 3 Rules'!$A$1:$O$34,15)))+(IF(F477="u",VLOOKUP(F477,'Appendix 3 Rules'!$A$1:$O$34,15))))))</f>
        <v/>
      </c>
      <c r="I477" s="12"/>
      <c r="J477" s="13"/>
      <c r="K477" s="12"/>
      <c r="L477" s="13"/>
      <c r="M477" s="12"/>
      <c r="N477" s="13"/>
      <c r="O477" s="12"/>
      <c r="P477" s="13"/>
      <c r="Q477" s="12"/>
      <c r="R477" s="13"/>
      <c r="S477" s="12"/>
      <c r="T477" s="13"/>
      <c r="U477" s="12"/>
      <c r="V477" s="13"/>
      <c r="W477" s="12"/>
      <c r="X477" s="13"/>
      <c r="Y477" s="12"/>
      <c r="Z477" s="13"/>
      <c r="AA477" s="12"/>
      <c r="AB477" s="13"/>
      <c r="AC477" s="8"/>
      <c r="AD477" s="13"/>
      <c r="AE477" s="8"/>
      <c r="AF477" s="13"/>
      <c r="AG477" s="8"/>
      <c r="AH477" s="13"/>
      <c r="AI477" s="13"/>
      <c r="AJ477" s="13"/>
      <c r="AK477" s="13"/>
      <c r="AL477" s="13"/>
      <c r="AM477" s="13" t="str">
        <f>IF(OR(AE477&lt;&gt;"",AG477&lt;&gt;""),"",IF(AND(F477&lt;&gt;"f",M477&lt;&gt;""),VLOOKUP(F477,'Appendix 3 Rules'!$A$1:$O$34,4,0),""))</f>
        <v/>
      </c>
      <c r="AN477" s="13" t="str">
        <f>IF(Q477="","",VLOOKUP(F477,'Appendix 3 Rules'!$A$1:$N$34,6,FALSE))</f>
        <v/>
      </c>
      <c r="AO477" s="13" t="str">
        <f>IF(AND(F477="f",U477&lt;&gt;""),VLOOKUP(F477,'Appendix 3 Rules'!$A$1:$N$34,8,FALSE),"")</f>
        <v/>
      </c>
    </row>
    <row r="478" spans="1:41" ht="18" customHeight="1" x14ac:dyDescent="0.2">
      <c r="B478" s="70"/>
      <c r="C478" s="9"/>
      <c r="D478" s="10"/>
      <c r="E478" s="9"/>
      <c r="F478" s="8"/>
      <c r="G478" s="20" t="str">
        <f>IF(F478="","",SUMPRODUCT(IF(I478="",0,INDEX('Appendix 3 Rules'!$B$2:$B$18,MATCH(F478,'Appendix 3 Rules'!$A$2:$A$17))))+(IF(K478="",0,INDEX('Appendix 3 Rules'!$C$2:$C$18,MATCH(F478,'Appendix 3 Rules'!$A$2:$A$17))))+(IF(M478="",0,INDEX('Appendix 3 Rules'!$D$2:$D$18,MATCH(F478,'Appendix 3 Rules'!$A$2:$A$17))))+(IF(O478="",0,INDEX('Appendix 3 Rules'!$E$2:$E$18,MATCH(F478,'Appendix 3 Rules'!$A$2:$A$17))))+(IF(Q478="",0,INDEX('Appendix 3 Rules'!$F$2:$F$18,MATCH(F478,'Appendix 3 Rules'!$A$2:$A$17))))+(IF(S478="",0,INDEX('Appendix 3 Rules'!$G$2:$G$18,MATCH(F478,'Appendix 3 Rules'!$A$2:$A$17))))+(IF(U478="",0,INDEX('Appendix 3 Rules'!$H$2:$H$18,MATCH(F478,'Appendix 3 Rules'!$A$2:$A$17))))+(IF(W478="",0,INDEX('Appendix 3 Rules'!$I$2:$I$18,MATCH(F478,'Appendix 3 Rules'!$A$2:$A$17))))+(IF(Y478="",0,INDEX('Appendix 3 Rules'!$J$2:$J$18,MATCH(F478,'Appendix 3 Rules'!$A$2:$A$17))))+(IF(AA478="",0,INDEX('Appendix 3 Rules'!$K$2:$K$18,MATCH(F478,'Appendix 3 Rules'!$A$2:$A$17))))+(IF(AC478="",0,INDEX('Appendix 3 Rules'!$L$2:$L$18,MATCH(F478,'Appendix 3 Rules'!$A$2:$A$17))))+(IF(AE478="",0,INDEX('Appendix 3 Rules'!$M$2:$M$18,MATCH(F478,'Appendix 3 Rules'!$A$2:$A$17))))+(IF(AG478="",0,INDEX('Appendix 3 Rules'!$N$2:$N$18,MATCH(F478,'Appendix 3 Rules'!$A$2:$A$17))))+(IF(F478="gc1",VLOOKUP(F478,'Appendix 3 Rules'!$A$1:$O$34,15)))+(IF(F478="gc2",VLOOKUP(F478,'Appendix 3 Rules'!$A$1:$O$34,15)))+(IF(F478="gc3",VLOOKUP(F478,'Appendix 3 Rules'!$A$1:$O$34,15)))+(IF(F478="gr1",VLOOKUP(F478,'Appendix 3 Rules'!$A$1:$O$34,15)))+(IF(F478="gr2",VLOOKUP(F478,'Appendix 3 Rules'!$A$1:$O$34,15)))+(IF(F478="gr3",VLOOKUP(F478,'Appendix 3 Rules'!$A$1:$O$34,15)))+(IF(F478="h1",VLOOKUP(F478,'Appendix 3 Rules'!$A$1:$O$34,15)))+(IF(F478="h2",VLOOKUP(F478,'Appendix 3 Rules'!$A$1:$O$34,15)))+(IF(F478="h3",VLOOKUP(F478,'Appendix 3 Rules'!$A$1:$O$34,15)))+(IF(F478="i1",VLOOKUP(F478,'Appendix 3 Rules'!$A$1:$O$34,15)))+(IF(F478="i2",VLOOKUP(F478,'Appendix 3 Rules'!$A$1:$O$34,15)))+(IF(F478="j1",VLOOKUP(F478,'Appendix 3 Rules'!$A$1:$O$34,15)))+(IF(F478="j2",VLOOKUP(F478,'Appendix 3 Rules'!$A$1:$O$34,15)))+(IF(F478="k",VLOOKUP(F478,'Appendix 3 Rules'!$A$1:$O$34,15)))+(IF(F478="l1",VLOOKUP(F478,'Appendix 3 Rules'!$A$1:$O$34,15)))+(IF(F478="l2",VLOOKUP(F478,'Appendix 3 Rules'!$A$1:$O$34,15)))+(IF(F478="m1",VLOOKUP(F478,'Appendix 3 Rules'!$A$1:$O$34,15)))+(IF(F478="m2",VLOOKUP(F478,'Appendix 3 Rules'!$A$1:$O$34,15)))+(IF(F478="m3",VLOOKUP(F478,'Appendix 3 Rules'!$A$1:$O$34,15)))+(IF(F478="n",VLOOKUP(F478,'Appendix 3 Rules'!$A$1:$O$34,15)))+(IF(F478="o",VLOOKUP(F478,'Appendix 3 Rules'!$A$1:$O$34,15)))+(IF(F478="p",VLOOKUP(F478,'Appendix 3 Rules'!$A$1:$O$34,15)))+(IF(F478="q",VLOOKUP(F478,'Appendix 3 Rules'!$A$1:$O$34,15)))+(IF(F478="r",VLOOKUP(F478,'Appendix 3 Rules'!$A$1:$O$34,15)))+(IF(F478="s",VLOOKUP(F478,'Appendix 3 Rules'!$A$1:$O$34,15)))+(IF(F478="t",VLOOKUP(F478,'Appendix 3 Rules'!$A$1:$O$34,15)))+(IF(F478="u",VLOOKUP(F478,'Appendix 3 Rules'!$A$1:$O$34,15))))</f>
        <v/>
      </c>
      <c r="H478" s="61" t="str">
        <f>IF(F478="","",IF(OR(F478="d",F478="e",F478="gc1",F478="gc2",F478="gc3",F478="gr1",F478="gr2",F478="gr3",F478="h1",F478="h2",F478="h3",F478="i1",F478="i2",F478="j1",F478="j2",F478="k",F478="l1",F478="l2",F478="m1",F478="m2",F478="m3",F478="n",F478="o",F478="p",F478="q",F478="r",F478="s",F478="t",F478="u",F478="f"),MIN(G478,VLOOKUP(F478,'Appx 3 (Mass) Rules'!$A$1:$D$150,4,0)),MIN(G478,VLOOKUP(F478,'Appx 3 (Mass) Rules'!$A$1:$D$150,4,0),SUMPRODUCT(IF(I478="",0,INDEX('Appendix 3 Rules'!$B$2:$B$18,MATCH(F478,'Appendix 3 Rules'!$A$2:$A$17))))+(IF(K478="",0,INDEX('Appendix 3 Rules'!$C$2:$C$18,MATCH(F478,'Appendix 3 Rules'!$A$2:$A$17))))+(IF(M478="",0,INDEX('Appendix 3 Rules'!$D$2:$D$18,MATCH(F478,'Appendix 3 Rules'!$A$2:$A$17))))+(IF(O478="",0,INDEX('Appendix 3 Rules'!$E$2:$E$18,MATCH(F478,'Appendix 3 Rules'!$A$2:$A$17))))+(IF(Q478="",0,INDEX('Appendix 3 Rules'!$F$2:$F$18,MATCH(F478,'Appendix 3 Rules'!$A$2:$A$17))))+(IF(S478="",0,INDEX('Appendix 3 Rules'!$G$2:$G$18,MATCH(F478,'Appendix 3 Rules'!$A$2:$A$17))))+(IF(U478="",0,INDEX('Appendix 3 Rules'!$H$2:$H$18,MATCH(F478,'Appendix 3 Rules'!$A$2:$A$17))))+(IF(W478="",0,INDEX('Appendix 3 Rules'!$I$2:$I$18,MATCH(F478,'Appendix 3 Rules'!$A$2:$A$17))))+(IF(Y478="",0,INDEX('Appendix 3 Rules'!$J$2:$J$18,MATCH(F478,'Appendix 3 Rules'!$A$2:$A$17))))+(IF(AA478="",0,INDEX('Appendix 3 Rules'!$K$2:$K$18,MATCH(F478,'Appendix 3 Rules'!$A$2:$A$17))))+(IF(AC478="",0,INDEX('Appendix 3 Rules'!$L$2:$L$18,MATCH(F478,'Appendix 3 Rules'!$A$2:$A$17))))+(IF(AE478="",0,INDEX('Appendix 3 Rules'!$M$2:$M$18,MATCH(F478,'Appendix 3 Rules'!$A$2:$A$17))))+(IF(AG478="",0,INDEX('Appendix 3 Rules'!$N$2:$N$18,MATCH(F478,'Appendix 3 Rules'!$A$2:$A$17))))+(IF(F478="gc1",VLOOKUP(F478,'Appendix 3 Rules'!$A$1:$O$34,15)))+(IF(F478="gc2",VLOOKUP(F478,'Appendix 3 Rules'!$A$1:$O$34,15)))+(IF(F478="gc3",VLOOKUP(F478,'Appendix 3 Rules'!$A$1:$O$34,15)))+(IF(F478="gr1",VLOOKUP(F478,'Appendix 3 Rules'!$A$1:$O$34,15)))+(IF(F478="gr2",VLOOKUP(F478,'Appendix 3 Rules'!$A$1:$O$34,15)))+(IF(F478="gr3",VLOOKUP(F478,'Appendix 3 Rules'!$A$1:$O$34,15)))+(IF(F478="h1",VLOOKUP(F478,'Appendix 3 Rules'!$A$1:$O$34,15)))+(IF(F478="h2",VLOOKUP(F478,'Appendix 3 Rules'!$A$1:$O$34,15)))+(IF(F478="h3",VLOOKUP(F478,'Appendix 3 Rules'!$A$1:$O$34,15)))+(IF(F478="i1",VLOOKUP(F478,'Appendix 3 Rules'!$A$1:$O$34,15)))+(IF(F478="i2",VLOOKUP(F478,'Appendix 3 Rules'!$A$1:$O$34,15)))+(IF(F478="j1",VLOOKUP(F478,'Appendix 3 Rules'!$A$1:$O$34,15)))+(IF(F478="j2",VLOOKUP(F478,'Appendix 3 Rules'!$A$1:$O$34,15)))+(IF(F478="k",VLOOKUP(F478,'Appendix 3 Rules'!$A$1:$O$34,15)))+(IF(F478="l1",VLOOKUP(F478,'Appendix 3 Rules'!$A$1:$O$34,15)))+(IF(F478="l2",VLOOKUP(F478,'Appendix 3 Rules'!$A$1:$O$34,15)))+(IF(F478="m1",VLOOKUP(F478,'Appendix 3 Rules'!$A$1:$O$34,15)))+(IF(F478="m2",VLOOKUP(F478,'Appendix 3 Rules'!$A$1:$O$34,15)))+(IF(F478="m3",VLOOKUP(F478,'Appendix 3 Rules'!$A$1:$O$34,15)))+(IF(F478="n",VLOOKUP(F478,'Appendix 3 Rules'!$A$1:$O$34,15)))+(IF(F478="o",VLOOKUP(F478,'Appendix 3 Rules'!$A$1:$O$34,15)))+(IF(F478="p",VLOOKUP(F478,'Appendix 3 Rules'!$A$1:$O$34,15)))+(IF(F478="q",VLOOKUP(F478,'Appendix 3 Rules'!$A$1:$O$34,15)))+(IF(F478="r",VLOOKUP(F478,'Appendix 3 Rules'!$A$1:$O$34,15)))+(IF(F478="s",VLOOKUP(F478,'Appendix 3 Rules'!$A$1:$O$34,15)))+(IF(F478="t",VLOOKUP(F478,'Appendix 3 Rules'!$A$1:$O$34,15)))+(IF(F478="u",VLOOKUP(F478,'Appendix 3 Rules'!$A$1:$O$34,15))))))</f>
        <v/>
      </c>
      <c r="I478" s="12"/>
      <c r="J478" s="13"/>
      <c r="K478" s="12"/>
      <c r="L478" s="13"/>
      <c r="M478" s="12"/>
      <c r="N478" s="13"/>
      <c r="O478" s="12"/>
      <c r="P478" s="13"/>
      <c r="Q478" s="12"/>
      <c r="R478" s="13"/>
      <c r="S478" s="12"/>
      <c r="T478" s="13"/>
      <c r="U478" s="12"/>
      <c r="V478" s="13"/>
      <c r="W478" s="12"/>
      <c r="X478" s="13"/>
      <c r="Y478" s="12"/>
      <c r="Z478" s="13"/>
      <c r="AA478" s="12"/>
      <c r="AB478" s="13"/>
      <c r="AC478" s="8"/>
      <c r="AD478" s="13"/>
      <c r="AE478" s="8"/>
      <c r="AF478" s="13"/>
      <c r="AG478" s="8"/>
      <c r="AH478" s="13"/>
      <c r="AI478" s="13"/>
      <c r="AJ478" s="13"/>
      <c r="AK478" s="13"/>
      <c r="AL478" s="13"/>
      <c r="AM478" s="13" t="str">
        <f>IF(OR(AE478&lt;&gt;"",AG478&lt;&gt;""),"",IF(AND(F478&lt;&gt;"f",M478&lt;&gt;""),VLOOKUP(F478,'Appendix 3 Rules'!$A$1:$O$34,4,0),""))</f>
        <v/>
      </c>
      <c r="AN478" s="13" t="str">
        <f>IF(Q478="","",VLOOKUP(F478,'Appendix 3 Rules'!$A$1:$N$34,6,FALSE))</f>
        <v/>
      </c>
      <c r="AO478" s="13" t="str">
        <f>IF(AND(F478="f",U478&lt;&gt;""),VLOOKUP(F478,'Appendix 3 Rules'!$A$1:$N$34,8,FALSE),"")</f>
        <v/>
      </c>
    </row>
    <row r="479" spans="1:41" ht="18" customHeight="1" x14ac:dyDescent="0.2">
      <c r="B479" s="70"/>
      <c r="C479" s="9"/>
      <c r="D479" s="10"/>
      <c r="E479" s="9"/>
      <c r="F479" s="8"/>
      <c r="G479" s="20" t="str">
        <f>IF(F479="","",SUMPRODUCT(IF(I479="",0,INDEX('Appendix 3 Rules'!$B$2:$B$18,MATCH(F479,'Appendix 3 Rules'!$A$2:$A$17))))+(IF(K479="",0,INDEX('Appendix 3 Rules'!$C$2:$C$18,MATCH(F479,'Appendix 3 Rules'!$A$2:$A$17))))+(IF(M479="",0,INDEX('Appendix 3 Rules'!$D$2:$D$18,MATCH(F479,'Appendix 3 Rules'!$A$2:$A$17))))+(IF(O479="",0,INDEX('Appendix 3 Rules'!$E$2:$E$18,MATCH(F479,'Appendix 3 Rules'!$A$2:$A$17))))+(IF(Q479="",0,INDEX('Appendix 3 Rules'!$F$2:$F$18,MATCH(F479,'Appendix 3 Rules'!$A$2:$A$17))))+(IF(S479="",0,INDEX('Appendix 3 Rules'!$G$2:$G$18,MATCH(F479,'Appendix 3 Rules'!$A$2:$A$17))))+(IF(U479="",0,INDEX('Appendix 3 Rules'!$H$2:$H$18,MATCH(F479,'Appendix 3 Rules'!$A$2:$A$17))))+(IF(W479="",0,INDEX('Appendix 3 Rules'!$I$2:$I$18,MATCH(F479,'Appendix 3 Rules'!$A$2:$A$17))))+(IF(Y479="",0,INDEX('Appendix 3 Rules'!$J$2:$J$18,MATCH(F479,'Appendix 3 Rules'!$A$2:$A$17))))+(IF(AA479="",0,INDEX('Appendix 3 Rules'!$K$2:$K$18,MATCH(F479,'Appendix 3 Rules'!$A$2:$A$17))))+(IF(AC479="",0,INDEX('Appendix 3 Rules'!$L$2:$L$18,MATCH(F479,'Appendix 3 Rules'!$A$2:$A$17))))+(IF(AE479="",0,INDEX('Appendix 3 Rules'!$M$2:$M$18,MATCH(F479,'Appendix 3 Rules'!$A$2:$A$17))))+(IF(AG479="",0,INDEX('Appendix 3 Rules'!$N$2:$N$18,MATCH(F479,'Appendix 3 Rules'!$A$2:$A$17))))+(IF(F479="gc1",VLOOKUP(F479,'Appendix 3 Rules'!$A$1:$O$34,15)))+(IF(F479="gc2",VLOOKUP(F479,'Appendix 3 Rules'!$A$1:$O$34,15)))+(IF(F479="gc3",VLOOKUP(F479,'Appendix 3 Rules'!$A$1:$O$34,15)))+(IF(F479="gr1",VLOOKUP(F479,'Appendix 3 Rules'!$A$1:$O$34,15)))+(IF(F479="gr2",VLOOKUP(F479,'Appendix 3 Rules'!$A$1:$O$34,15)))+(IF(F479="gr3",VLOOKUP(F479,'Appendix 3 Rules'!$A$1:$O$34,15)))+(IF(F479="h1",VLOOKUP(F479,'Appendix 3 Rules'!$A$1:$O$34,15)))+(IF(F479="h2",VLOOKUP(F479,'Appendix 3 Rules'!$A$1:$O$34,15)))+(IF(F479="h3",VLOOKUP(F479,'Appendix 3 Rules'!$A$1:$O$34,15)))+(IF(F479="i1",VLOOKUP(F479,'Appendix 3 Rules'!$A$1:$O$34,15)))+(IF(F479="i2",VLOOKUP(F479,'Appendix 3 Rules'!$A$1:$O$34,15)))+(IF(F479="j1",VLOOKUP(F479,'Appendix 3 Rules'!$A$1:$O$34,15)))+(IF(F479="j2",VLOOKUP(F479,'Appendix 3 Rules'!$A$1:$O$34,15)))+(IF(F479="k",VLOOKUP(F479,'Appendix 3 Rules'!$A$1:$O$34,15)))+(IF(F479="l1",VLOOKUP(F479,'Appendix 3 Rules'!$A$1:$O$34,15)))+(IF(F479="l2",VLOOKUP(F479,'Appendix 3 Rules'!$A$1:$O$34,15)))+(IF(F479="m1",VLOOKUP(F479,'Appendix 3 Rules'!$A$1:$O$34,15)))+(IF(F479="m2",VLOOKUP(F479,'Appendix 3 Rules'!$A$1:$O$34,15)))+(IF(F479="m3",VLOOKUP(F479,'Appendix 3 Rules'!$A$1:$O$34,15)))+(IF(F479="n",VLOOKUP(F479,'Appendix 3 Rules'!$A$1:$O$34,15)))+(IF(F479="o",VLOOKUP(F479,'Appendix 3 Rules'!$A$1:$O$34,15)))+(IF(F479="p",VLOOKUP(F479,'Appendix 3 Rules'!$A$1:$O$34,15)))+(IF(F479="q",VLOOKUP(F479,'Appendix 3 Rules'!$A$1:$O$34,15)))+(IF(F479="r",VLOOKUP(F479,'Appendix 3 Rules'!$A$1:$O$34,15)))+(IF(F479="s",VLOOKUP(F479,'Appendix 3 Rules'!$A$1:$O$34,15)))+(IF(F479="t",VLOOKUP(F479,'Appendix 3 Rules'!$A$1:$O$34,15)))+(IF(F479="u",VLOOKUP(F479,'Appendix 3 Rules'!$A$1:$O$34,15))))</f>
        <v/>
      </c>
      <c r="H479" s="61" t="str">
        <f>IF(F479="","",IF(OR(F479="d",F479="e",F479="gc1",F479="gc2",F479="gc3",F479="gr1",F479="gr2",F479="gr3",F479="h1",F479="h2",F479="h3",F479="i1",F479="i2",F479="j1",F479="j2",F479="k",F479="l1",F479="l2",F479="m1",F479="m2",F479="m3",F479="n",F479="o",F479="p",F479="q",F479="r",F479="s",F479="t",F479="u",F479="f"),MIN(G479,VLOOKUP(F479,'Appx 3 (Mass) Rules'!$A$1:$D$150,4,0)),MIN(G479,VLOOKUP(F479,'Appx 3 (Mass) Rules'!$A$1:$D$150,4,0),SUMPRODUCT(IF(I479="",0,INDEX('Appendix 3 Rules'!$B$2:$B$18,MATCH(F479,'Appendix 3 Rules'!$A$2:$A$17))))+(IF(K479="",0,INDEX('Appendix 3 Rules'!$C$2:$C$18,MATCH(F479,'Appendix 3 Rules'!$A$2:$A$17))))+(IF(M479="",0,INDEX('Appendix 3 Rules'!$D$2:$D$18,MATCH(F479,'Appendix 3 Rules'!$A$2:$A$17))))+(IF(O479="",0,INDEX('Appendix 3 Rules'!$E$2:$E$18,MATCH(F479,'Appendix 3 Rules'!$A$2:$A$17))))+(IF(Q479="",0,INDEX('Appendix 3 Rules'!$F$2:$F$18,MATCH(F479,'Appendix 3 Rules'!$A$2:$A$17))))+(IF(S479="",0,INDEX('Appendix 3 Rules'!$G$2:$G$18,MATCH(F479,'Appendix 3 Rules'!$A$2:$A$17))))+(IF(U479="",0,INDEX('Appendix 3 Rules'!$H$2:$H$18,MATCH(F479,'Appendix 3 Rules'!$A$2:$A$17))))+(IF(W479="",0,INDEX('Appendix 3 Rules'!$I$2:$I$18,MATCH(F479,'Appendix 3 Rules'!$A$2:$A$17))))+(IF(Y479="",0,INDEX('Appendix 3 Rules'!$J$2:$J$18,MATCH(F479,'Appendix 3 Rules'!$A$2:$A$17))))+(IF(AA479="",0,INDEX('Appendix 3 Rules'!$K$2:$K$18,MATCH(F479,'Appendix 3 Rules'!$A$2:$A$17))))+(IF(AC479="",0,INDEX('Appendix 3 Rules'!$L$2:$L$18,MATCH(F479,'Appendix 3 Rules'!$A$2:$A$17))))+(IF(AE479="",0,INDEX('Appendix 3 Rules'!$M$2:$M$18,MATCH(F479,'Appendix 3 Rules'!$A$2:$A$17))))+(IF(AG479="",0,INDEX('Appendix 3 Rules'!$N$2:$N$18,MATCH(F479,'Appendix 3 Rules'!$A$2:$A$17))))+(IF(F479="gc1",VLOOKUP(F479,'Appendix 3 Rules'!$A$1:$O$34,15)))+(IF(F479="gc2",VLOOKUP(F479,'Appendix 3 Rules'!$A$1:$O$34,15)))+(IF(F479="gc3",VLOOKUP(F479,'Appendix 3 Rules'!$A$1:$O$34,15)))+(IF(F479="gr1",VLOOKUP(F479,'Appendix 3 Rules'!$A$1:$O$34,15)))+(IF(F479="gr2",VLOOKUP(F479,'Appendix 3 Rules'!$A$1:$O$34,15)))+(IF(F479="gr3",VLOOKUP(F479,'Appendix 3 Rules'!$A$1:$O$34,15)))+(IF(F479="h1",VLOOKUP(F479,'Appendix 3 Rules'!$A$1:$O$34,15)))+(IF(F479="h2",VLOOKUP(F479,'Appendix 3 Rules'!$A$1:$O$34,15)))+(IF(F479="h3",VLOOKUP(F479,'Appendix 3 Rules'!$A$1:$O$34,15)))+(IF(F479="i1",VLOOKUP(F479,'Appendix 3 Rules'!$A$1:$O$34,15)))+(IF(F479="i2",VLOOKUP(F479,'Appendix 3 Rules'!$A$1:$O$34,15)))+(IF(F479="j1",VLOOKUP(F479,'Appendix 3 Rules'!$A$1:$O$34,15)))+(IF(F479="j2",VLOOKUP(F479,'Appendix 3 Rules'!$A$1:$O$34,15)))+(IF(F479="k",VLOOKUP(F479,'Appendix 3 Rules'!$A$1:$O$34,15)))+(IF(F479="l1",VLOOKUP(F479,'Appendix 3 Rules'!$A$1:$O$34,15)))+(IF(F479="l2",VLOOKUP(F479,'Appendix 3 Rules'!$A$1:$O$34,15)))+(IF(F479="m1",VLOOKUP(F479,'Appendix 3 Rules'!$A$1:$O$34,15)))+(IF(F479="m2",VLOOKUP(F479,'Appendix 3 Rules'!$A$1:$O$34,15)))+(IF(F479="m3",VLOOKUP(F479,'Appendix 3 Rules'!$A$1:$O$34,15)))+(IF(F479="n",VLOOKUP(F479,'Appendix 3 Rules'!$A$1:$O$34,15)))+(IF(F479="o",VLOOKUP(F479,'Appendix 3 Rules'!$A$1:$O$34,15)))+(IF(F479="p",VLOOKUP(F479,'Appendix 3 Rules'!$A$1:$O$34,15)))+(IF(F479="q",VLOOKUP(F479,'Appendix 3 Rules'!$A$1:$O$34,15)))+(IF(F479="r",VLOOKUP(F479,'Appendix 3 Rules'!$A$1:$O$34,15)))+(IF(F479="s",VLOOKUP(F479,'Appendix 3 Rules'!$A$1:$O$34,15)))+(IF(F479="t",VLOOKUP(F479,'Appendix 3 Rules'!$A$1:$O$34,15)))+(IF(F479="u",VLOOKUP(F479,'Appendix 3 Rules'!$A$1:$O$34,15))))))</f>
        <v/>
      </c>
      <c r="I479" s="12"/>
      <c r="J479" s="13"/>
      <c r="K479" s="12"/>
      <c r="L479" s="13"/>
      <c r="M479" s="12"/>
      <c r="N479" s="13"/>
      <c r="O479" s="12"/>
      <c r="P479" s="13"/>
      <c r="Q479" s="12"/>
      <c r="R479" s="13"/>
      <c r="S479" s="12"/>
      <c r="T479" s="13"/>
      <c r="U479" s="12"/>
      <c r="V479" s="13"/>
      <c r="W479" s="12"/>
      <c r="X479" s="13"/>
      <c r="Y479" s="12"/>
      <c r="Z479" s="13"/>
      <c r="AA479" s="12"/>
      <c r="AB479" s="13"/>
      <c r="AC479" s="8"/>
      <c r="AD479" s="13"/>
      <c r="AE479" s="8"/>
      <c r="AF479" s="13"/>
      <c r="AG479" s="8"/>
      <c r="AH479" s="13"/>
      <c r="AI479" s="13"/>
      <c r="AJ479" s="13"/>
      <c r="AK479" s="13"/>
      <c r="AL479" s="13"/>
      <c r="AM479" s="13" t="str">
        <f>IF(OR(AE479&lt;&gt;"",AG479&lt;&gt;""),"",IF(AND(F479&lt;&gt;"f",M479&lt;&gt;""),VLOOKUP(F479,'Appendix 3 Rules'!$A$1:$O$34,4,0),""))</f>
        <v/>
      </c>
      <c r="AN479" s="13" t="str">
        <f>IF(Q479="","",VLOOKUP(F479,'Appendix 3 Rules'!$A$1:$N$34,6,FALSE))</f>
        <v/>
      </c>
      <c r="AO479" s="13" t="str">
        <f>IF(AND(F479="f",U479&lt;&gt;""),VLOOKUP(F479,'Appendix 3 Rules'!$A$1:$N$34,8,FALSE),"")</f>
        <v/>
      </c>
    </row>
    <row r="480" spans="1:41" ht="18" customHeight="1" x14ac:dyDescent="0.2">
      <c r="B480" s="70"/>
      <c r="C480" s="9"/>
      <c r="D480" s="10"/>
      <c r="E480" s="9"/>
      <c r="F480" s="8"/>
      <c r="G480" s="20" t="str">
        <f>IF(F480="","",SUMPRODUCT(IF(I480="",0,INDEX('Appendix 3 Rules'!$B$2:$B$18,MATCH(F480,'Appendix 3 Rules'!$A$2:$A$17))))+(IF(K480="",0,INDEX('Appendix 3 Rules'!$C$2:$C$18,MATCH(F480,'Appendix 3 Rules'!$A$2:$A$17))))+(IF(M480="",0,INDEX('Appendix 3 Rules'!$D$2:$D$18,MATCH(F480,'Appendix 3 Rules'!$A$2:$A$17))))+(IF(O480="",0,INDEX('Appendix 3 Rules'!$E$2:$E$18,MATCH(F480,'Appendix 3 Rules'!$A$2:$A$17))))+(IF(Q480="",0,INDEX('Appendix 3 Rules'!$F$2:$F$18,MATCH(F480,'Appendix 3 Rules'!$A$2:$A$17))))+(IF(S480="",0,INDEX('Appendix 3 Rules'!$G$2:$G$18,MATCH(F480,'Appendix 3 Rules'!$A$2:$A$17))))+(IF(U480="",0,INDEX('Appendix 3 Rules'!$H$2:$H$18,MATCH(F480,'Appendix 3 Rules'!$A$2:$A$17))))+(IF(W480="",0,INDEX('Appendix 3 Rules'!$I$2:$I$18,MATCH(F480,'Appendix 3 Rules'!$A$2:$A$17))))+(IF(Y480="",0,INDEX('Appendix 3 Rules'!$J$2:$J$18,MATCH(F480,'Appendix 3 Rules'!$A$2:$A$17))))+(IF(AA480="",0,INDEX('Appendix 3 Rules'!$K$2:$K$18,MATCH(F480,'Appendix 3 Rules'!$A$2:$A$17))))+(IF(AC480="",0,INDEX('Appendix 3 Rules'!$L$2:$L$18,MATCH(F480,'Appendix 3 Rules'!$A$2:$A$17))))+(IF(AE480="",0,INDEX('Appendix 3 Rules'!$M$2:$M$18,MATCH(F480,'Appendix 3 Rules'!$A$2:$A$17))))+(IF(AG480="",0,INDEX('Appendix 3 Rules'!$N$2:$N$18,MATCH(F480,'Appendix 3 Rules'!$A$2:$A$17))))+(IF(F480="gc1",VLOOKUP(F480,'Appendix 3 Rules'!$A$1:$O$34,15)))+(IF(F480="gc2",VLOOKUP(F480,'Appendix 3 Rules'!$A$1:$O$34,15)))+(IF(F480="gc3",VLOOKUP(F480,'Appendix 3 Rules'!$A$1:$O$34,15)))+(IF(F480="gr1",VLOOKUP(F480,'Appendix 3 Rules'!$A$1:$O$34,15)))+(IF(F480="gr2",VLOOKUP(F480,'Appendix 3 Rules'!$A$1:$O$34,15)))+(IF(F480="gr3",VLOOKUP(F480,'Appendix 3 Rules'!$A$1:$O$34,15)))+(IF(F480="h1",VLOOKUP(F480,'Appendix 3 Rules'!$A$1:$O$34,15)))+(IF(F480="h2",VLOOKUP(F480,'Appendix 3 Rules'!$A$1:$O$34,15)))+(IF(F480="h3",VLOOKUP(F480,'Appendix 3 Rules'!$A$1:$O$34,15)))+(IF(F480="i1",VLOOKUP(F480,'Appendix 3 Rules'!$A$1:$O$34,15)))+(IF(F480="i2",VLOOKUP(F480,'Appendix 3 Rules'!$A$1:$O$34,15)))+(IF(F480="j1",VLOOKUP(F480,'Appendix 3 Rules'!$A$1:$O$34,15)))+(IF(F480="j2",VLOOKUP(F480,'Appendix 3 Rules'!$A$1:$O$34,15)))+(IF(F480="k",VLOOKUP(F480,'Appendix 3 Rules'!$A$1:$O$34,15)))+(IF(F480="l1",VLOOKUP(F480,'Appendix 3 Rules'!$A$1:$O$34,15)))+(IF(F480="l2",VLOOKUP(F480,'Appendix 3 Rules'!$A$1:$O$34,15)))+(IF(F480="m1",VLOOKUP(F480,'Appendix 3 Rules'!$A$1:$O$34,15)))+(IF(F480="m2",VLOOKUP(F480,'Appendix 3 Rules'!$A$1:$O$34,15)))+(IF(F480="m3",VLOOKUP(F480,'Appendix 3 Rules'!$A$1:$O$34,15)))+(IF(F480="n",VLOOKUP(F480,'Appendix 3 Rules'!$A$1:$O$34,15)))+(IF(F480="o",VLOOKUP(F480,'Appendix 3 Rules'!$A$1:$O$34,15)))+(IF(F480="p",VLOOKUP(F480,'Appendix 3 Rules'!$A$1:$O$34,15)))+(IF(F480="q",VLOOKUP(F480,'Appendix 3 Rules'!$A$1:$O$34,15)))+(IF(F480="r",VLOOKUP(F480,'Appendix 3 Rules'!$A$1:$O$34,15)))+(IF(F480="s",VLOOKUP(F480,'Appendix 3 Rules'!$A$1:$O$34,15)))+(IF(F480="t",VLOOKUP(F480,'Appendix 3 Rules'!$A$1:$O$34,15)))+(IF(F480="u",VLOOKUP(F480,'Appendix 3 Rules'!$A$1:$O$34,15))))</f>
        <v/>
      </c>
      <c r="H480" s="61" t="str">
        <f>IF(F480="","",IF(OR(F480="d",F480="e",F480="gc1",F480="gc2",F480="gc3",F480="gr1",F480="gr2",F480="gr3",F480="h1",F480="h2",F480="h3",F480="i1",F480="i2",F480="j1",F480="j2",F480="k",F480="l1",F480="l2",F480="m1",F480="m2",F480="m3",F480="n",F480="o",F480="p",F480="q",F480="r",F480="s",F480="t",F480="u",F480="f"),MIN(G480,VLOOKUP(F480,'Appx 3 (Mass) Rules'!$A$1:$D$150,4,0)),MIN(G480,VLOOKUP(F480,'Appx 3 (Mass) Rules'!$A$1:$D$150,4,0),SUMPRODUCT(IF(I480="",0,INDEX('Appendix 3 Rules'!$B$2:$B$18,MATCH(F480,'Appendix 3 Rules'!$A$2:$A$17))))+(IF(K480="",0,INDEX('Appendix 3 Rules'!$C$2:$C$18,MATCH(F480,'Appendix 3 Rules'!$A$2:$A$17))))+(IF(M480="",0,INDEX('Appendix 3 Rules'!$D$2:$D$18,MATCH(F480,'Appendix 3 Rules'!$A$2:$A$17))))+(IF(O480="",0,INDEX('Appendix 3 Rules'!$E$2:$E$18,MATCH(F480,'Appendix 3 Rules'!$A$2:$A$17))))+(IF(Q480="",0,INDEX('Appendix 3 Rules'!$F$2:$F$18,MATCH(F480,'Appendix 3 Rules'!$A$2:$A$17))))+(IF(S480="",0,INDEX('Appendix 3 Rules'!$G$2:$G$18,MATCH(F480,'Appendix 3 Rules'!$A$2:$A$17))))+(IF(U480="",0,INDEX('Appendix 3 Rules'!$H$2:$H$18,MATCH(F480,'Appendix 3 Rules'!$A$2:$A$17))))+(IF(W480="",0,INDEX('Appendix 3 Rules'!$I$2:$I$18,MATCH(F480,'Appendix 3 Rules'!$A$2:$A$17))))+(IF(Y480="",0,INDEX('Appendix 3 Rules'!$J$2:$J$18,MATCH(F480,'Appendix 3 Rules'!$A$2:$A$17))))+(IF(AA480="",0,INDEX('Appendix 3 Rules'!$K$2:$K$18,MATCH(F480,'Appendix 3 Rules'!$A$2:$A$17))))+(IF(AC480="",0,INDEX('Appendix 3 Rules'!$L$2:$L$18,MATCH(F480,'Appendix 3 Rules'!$A$2:$A$17))))+(IF(AE480="",0,INDEX('Appendix 3 Rules'!$M$2:$M$18,MATCH(F480,'Appendix 3 Rules'!$A$2:$A$17))))+(IF(AG480="",0,INDEX('Appendix 3 Rules'!$N$2:$N$18,MATCH(F480,'Appendix 3 Rules'!$A$2:$A$17))))+(IF(F480="gc1",VLOOKUP(F480,'Appendix 3 Rules'!$A$1:$O$34,15)))+(IF(F480="gc2",VLOOKUP(F480,'Appendix 3 Rules'!$A$1:$O$34,15)))+(IF(F480="gc3",VLOOKUP(F480,'Appendix 3 Rules'!$A$1:$O$34,15)))+(IF(F480="gr1",VLOOKUP(F480,'Appendix 3 Rules'!$A$1:$O$34,15)))+(IF(F480="gr2",VLOOKUP(F480,'Appendix 3 Rules'!$A$1:$O$34,15)))+(IF(F480="gr3",VLOOKUP(F480,'Appendix 3 Rules'!$A$1:$O$34,15)))+(IF(F480="h1",VLOOKUP(F480,'Appendix 3 Rules'!$A$1:$O$34,15)))+(IF(F480="h2",VLOOKUP(F480,'Appendix 3 Rules'!$A$1:$O$34,15)))+(IF(F480="h3",VLOOKUP(F480,'Appendix 3 Rules'!$A$1:$O$34,15)))+(IF(F480="i1",VLOOKUP(F480,'Appendix 3 Rules'!$A$1:$O$34,15)))+(IF(F480="i2",VLOOKUP(F480,'Appendix 3 Rules'!$A$1:$O$34,15)))+(IF(F480="j1",VLOOKUP(F480,'Appendix 3 Rules'!$A$1:$O$34,15)))+(IF(F480="j2",VLOOKUP(F480,'Appendix 3 Rules'!$A$1:$O$34,15)))+(IF(F480="k",VLOOKUP(F480,'Appendix 3 Rules'!$A$1:$O$34,15)))+(IF(F480="l1",VLOOKUP(F480,'Appendix 3 Rules'!$A$1:$O$34,15)))+(IF(F480="l2",VLOOKUP(F480,'Appendix 3 Rules'!$A$1:$O$34,15)))+(IF(F480="m1",VLOOKUP(F480,'Appendix 3 Rules'!$A$1:$O$34,15)))+(IF(F480="m2",VLOOKUP(F480,'Appendix 3 Rules'!$A$1:$O$34,15)))+(IF(F480="m3",VLOOKUP(F480,'Appendix 3 Rules'!$A$1:$O$34,15)))+(IF(F480="n",VLOOKUP(F480,'Appendix 3 Rules'!$A$1:$O$34,15)))+(IF(F480="o",VLOOKUP(F480,'Appendix 3 Rules'!$A$1:$O$34,15)))+(IF(F480="p",VLOOKUP(F480,'Appendix 3 Rules'!$A$1:$O$34,15)))+(IF(F480="q",VLOOKUP(F480,'Appendix 3 Rules'!$A$1:$O$34,15)))+(IF(F480="r",VLOOKUP(F480,'Appendix 3 Rules'!$A$1:$O$34,15)))+(IF(F480="s",VLOOKUP(F480,'Appendix 3 Rules'!$A$1:$O$34,15)))+(IF(F480="t",VLOOKUP(F480,'Appendix 3 Rules'!$A$1:$O$34,15)))+(IF(F480="u",VLOOKUP(F480,'Appendix 3 Rules'!$A$1:$O$34,15))))))</f>
        <v/>
      </c>
      <c r="I480" s="12"/>
      <c r="J480" s="13"/>
      <c r="K480" s="12"/>
      <c r="L480" s="13"/>
      <c r="M480" s="12"/>
      <c r="N480" s="13"/>
      <c r="O480" s="12"/>
      <c r="P480" s="13"/>
      <c r="Q480" s="12"/>
      <c r="R480" s="13"/>
      <c r="S480" s="12"/>
      <c r="T480" s="13"/>
      <c r="U480" s="12"/>
      <c r="V480" s="13"/>
      <c r="W480" s="12"/>
      <c r="X480" s="13"/>
      <c r="Y480" s="12"/>
      <c r="Z480" s="13"/>
      <c r="AA480" s="12"/>
      <c r="AB480" s="13"/>
      <c r="AC480" s="8"/>
      <c r="AD480" s="13"/>
      <c r="AE480" s="8"/>
      <c r="AF480" s="13"/>
      <c r="AG480" s="8"/>
      <c r="AH480" s="13"/>
      <c r="AI480" s="13"/>
      <c r="AJ480" s="13"/>
      <c r="AK480" s="13"/>
      <c r="AL480" s="13"/>
      <c r="AM480" s="13" t="str">
        <f>IF(OR(AE480&lt;&gt;"",AG480&lt;&gt;""),"",IF(AND(F480&lt;&gt;"f",M480&lt;&gt;""),VLOOKUP(F480,'Appendix 3 Rules'!$A$1:$O$34,4,0),""))</f>
        <v/>
      </c>
      <c r="AN480" s="13" t="str">
        <f>IF(Q480="","",VLOOKUP(F480,'Appendix 3 Rules'!$A$1:$N$34,6,FALSE))</f>
        <v/>
      </c>
      <c r="AO480" s="13" t="str">
        <f>IF(AND(F480="f",U480&lt;&gt;""),VLOOKUP(F480,'Appendix 3 Rules'!$A$1:$N$34,8,FALSE),"")</f>
        <v/>
      </c>
    </row>
    <row r="481" spans="1:41" ht="18" customHeight="1" x14ac:dyDescent="0.2">
      <c r="B481" s="70"/>
      <c r="C481" s="9"/>
      <c r="D481" s="10"/>
      <c r="E481" s="9"/>
      <c r="F481" s="8"/>
      <c r="G481" s="20" t="str">
        <f>IF(F481="","",SUMPRODUCT(IF(I481="",0,INDEX('Appendix 3 Rules'!$B$2:$B$18,MATCH(F481,'Appendix 3 Rules'!$A$2:$A$17))))+(IF(K481="",0,INDEX('Appendix 3 Rules'!$C$2:$C$18,MATCH(F481,'Appendix 3 Rules'!$A$2:$A$17))))+(IF(M481="",0,INDEX('Appendix 3 Rules'!$D$2:$D$18,MATCH(F481,'Appendix 3 Rules'!$A$2:$A$17))))+(IF(O481="",0,INDEX('Appendix 3 Rules'!$E$2:$E$18,MATCH(F481,'Appendix 3 Rules'!$A$2:$A$17))))+(IF(Q481="",0,INDEX('Appendix 3 Rules'!$F$2:$F$18,MATCH(F481,'Appendix 3 Rules'!$A$2:$A$17))))+(IF(S481="",0,INDEX('Appendix 3 Rules'!$G$2:$G$18,MATCH(F481,'Appendix 3 Rules'!$A$2:$A$17))))+(IF(U481="",0,INDEX('Appendix 3 Rules'!$H$2:$H$18,MATCH(F481,'Appendix 3 Rules'!$A$2:$A$17))))+(IF(W481="",0,INDEX('Appendix 3 Rules'!$I$2:$I$18,MATCH(F481,'Appendix 3 Rules'!$A$2:$A$17))))+(IF(Y481="",0,INDEX('Appendix 3 Rules'!$J$2:$J$18,MATCH(F481,'Appendix 3 Rules'!$A$2:$A$17))))+(IF(AA481="",0,INDEX('Appendix 3 Rules'!$K$2:$K$18,MATCH(F481,'Appendix 3 Rules'!$A$2:$A$17))))+(IF(AC481="",0,INDEX('Appendix 3 Rules'!$L$2:$L$18,MATCH(F481,'Appendix 3 Rules'!$A$2:$A$17))))+(IF(AE481="",0,INDEX('Appendix 3 Rules'!$M$2:$M$18,MATCH(F481,'Appendix 3 Rules'!$A$2:$A$17))))+(IF(AG481="",0,INDEX('Appendix 3 Rules'!$N$2:$N$18,MATCH(F481,'Appendix 3 Rules'!$A$2:$A$17))))+(IF(F481="gc1",VLOOKUP(F481,'Appendix 3 Rules'!$A$1:$O$34,15)))+(IF(F481="gc2",VLOOKUP(F481,'Appendix 3 Rules'!$A$1:$O$34,15)))+(IF(F481="gc3",VLOOKUP(F481,'Appendix 3 Rules'!$A$1:$O$34,15)))+(IF(F481="gr1",VLOOKUP(F481,'Appendix 3 Rules'!$A$1:$O$34,15)))+(IF(F481="gr2",VLOOKUP(F481,'Appendix 3 Rules'!$A$1:$O$34,15)))+(IF(F481="gr3",VLOOKUP(F481,'Appendix 3 Rules'!$A$1:$O$34,15)))+(IF(F481="h1",VLOOKUP(F481,'Appendix 3 Rules'!$A$1:$O$34,15)))+(IF(F481="h2",VLOOKUP(F481,'Appendix 3 Rules'!$A$1:$O$34,15)))+(IF(F481="h3",VLOOKUP(F481,'Appendix 3 Rules'!$A$1:$O$34,15)))+(IF(F481="i1",VLOOKUP(F481,'Appendix 3 Rules'!$A$1:$O$34,15)))+(IF(F481="i2",VLOOKUP(F481,'Appendix 3 Rules'!$A$1:$O$34,15)))+(IF(F481="j1",VLOOKUP(F481,'Appendix 3 Rules'!$A$1:$O$34,15)))+(IF(F481="j2",VLOOKUP(F481,'Appendix 3 Rules'!$A$1:$O$34,15)))+(IF(F481="k",VLOOKUP(F481,'Appendix 3 Rules'!$A$1:$O$34,15)))+(IF(F481="l1",VLOOKUP(F481,'Appendix 3 Rules'!$A$1:$O$34,15)))+(IF(F481="l2",VLOOKUP(F481,'Appendix 3 Rules'!$A$1:$O$34,15)))+(IF(F481="m1",VLOOKUP(F481,'Appendix 3 Rules'!$A$1:$O$34,15)))+(IF(F481="m2",VLOOKUP(F481,'Appendix 3 Rules'!$A$1:$O$34,15)))+(IF(F481="m3",VLOOKUP(F481,'Appendix 3 Rules'!$A$1:$O$34,15)))+(IF(F481="n",VLOOKUP(F481,'Appendix 3 Rules'!$A$1:$O$34,15)))+(IF(F481="o",VLOOKUP(F481,'Appendix 3 Rules'!$A$1:$O$34,15)))+(IF(F481="p",VLOOKUP(F481,'Appendix 3 Rules'!$A$1:$O$34,15)))+(IF(F481="q",VLOOKUP(F481,'Appendix 3 Rules'!$A$1:$O$34,15)))+(IF(F481="r",VLOOKUP(F481,'Appendix 3 Rules'!$A$1:$O$34,15)))+(IF(F481="s",VLOOKUP(F481,'Appendix 3 Rules'!$A$1:$O$34,15)))+(IF(F481="t",VLOOKUP(F481,'Appendix 3 Rules'!$A$1:$O$34,15)))+(IF(F481="u",VLOOKUP(F481,'Appendix 3 Rules'!$A$1:$O$34,15))))</f>
        <v/>
      </c>
      <c r="H481" s="61" t="str">
        <f>IF(F481="","",IF(OR(F481="d",F481="e",F481="gc1",F481="gc2",F481="gc3",F481="gr1",F481="gr2",F481="gr3",F481="h1",F481="h2",F481="h3",F481="i1",F481="i2",F481="j1",F481="j2",F481="k",F481="l1",F481="l2",F481="m1",F481="m2",F481="m3",F481="n",F481="o",F481="p",F481="q",F481="r",F481="s",F481="t",F481="u",F481="f"),MIN(G481,VLOOKUP(F481,'Appx 3 (Mass) Rules'!$A$1:$D$150,4,0)),MIN(G481,VLOOKUP(F481,'Appx 3 (Mass) Rules'!$A$1:$D$150,4,0),SUMPRODUCT(IF(I481="",0,INDEX('Appendix 3 Rules'!$B$2:$B$18,MATCH(F481,'Appendix 3 Rules'!$A$2:$A$17))))+(IF(K481="",0,INDEX('Appendix 3 Rules'!$C$2:$C$18,MATCH(F481,'Appendix 3 Rules'!$A$2:$A$17))))+(IF(M481="",0,INDEX('Appendix 3 Rules'!$D$2:$D$18,MATCH(F481,'Appendix 3 Rules'!$A$2:$A$17))))+(IF(O481="",0,INDEX('Appendix 3 Rules'!$E$2:$E$18,MATCH(F481,'Appendix 3 Rules'!$A$2:$A$17))))+(IF(Q481="",0,INDEX('Appendix 3 Rules'!$F$2:$F$18,MATCH(F481,'Appendix 3 Rules'!$A$2:$A$17))))+(IF(S481="",0,INDEX('Appendix 3 Rules'!$G$2:$G$18,MATCH(F481,'Appendix 3 Rules'!$A$2:$A$17))))+(IF(U481="",0,INDEX('Appendix 3 Rules'!$H$2:$H$18,MATCH(F481,'Appendix 3 Rules'!$A$2:$A$17))))+(IF(W481="",0,INDEX('Appendix 3 Rules'!$I$2:$I$18,MATCH(F481,'Appendix 3 Rules'!$A$2:$A$17))))+(IF(Y481="",0,INDEX('Appendix 3 Rules'!$J$2:$J$18,MATCH(F481,'Appendix 3 Rules'!$A$2:$A$17))))+(IF(AA481="",0,INDEX('Appendix 3 Rules'!$K$2:$K$18,MATCH(F481,'Appendix 3 Rules'!$A$2:$A$17))))+(IF(AC481="",0,INDEX('Appendix 3 Rules'!$L$2:$L$18,MATCH(F481,'Appendix 3 Rules'!$A$2:$A$17))))+(IF(AE481="",0,INDEX('Appendix 3 Rules'!$M$2:$M$18,MATCH(F481,'Appendix 3 Rules'!$A$2:$A$17))))+(IF(AG481="",0,INDEX('Appendix 3 Rules'!$N$2:$N$18,MATCH(F481,'Appendix 3 Rules'!$A$2:$A$17))))+(IF(F481="gc1",VLOOKUP(F481,'Appendix 3 Rules'!$A$1:$O$34,15)))+(IF(F481="gc2",VLOOKUP(F481,'Appendix 3 Rules'!$A$1:$O$34,15)))+(IF(F481="gc3",VLOOKUP(F481,'Appendix 3 Rules'!$A$1:$O$34,15)))+(IF(F481="gr1",VLOOKUP(F481,'Appendix 3 Rules'!$A$1:$O$34,15)))+(IF(F481="gr2",VLOOKUP(F481,'Appendix 3 Rules'!$A$1:$O$34,15)))+(IF(F481="gr3",VLOOKUP(F481,'Appendix 3 Rules'!$A$1:$O$34,15)))+(IF(F481="h1",VLOOKUP(F481,'Appendix 3 Rules'!$A$1:$O$34,15)))+(IF(F481="h2",VLOOKUP(F481,'Appendix 3 Rules'!$A$1:$O$34,15)))+(IF(F481="h3",VLOOKUP(F481,'Appendix 3 Rules'!$A$1:$O$34,15)))+(IF(F481="i1",VLOOKUP(F481,'Appendix 3 Rules'!$A$1:$O$34,15)))+(IF(F481="i2",VLOOKUP(F481,'Appendix 3 Rules'!$A$1:$O$34,15)))+(IF(F481="j1",VLOOKUP(F481,'Appendix 3 Rules'!$A$1:$O$34,15)))+(IF(F481="j2",VLOOKUP(F481,'Appendix 3 Rules'!$A$1:$O$34,15)))+(IF(F481="k",VLOOKUP(F481,'Appendix 3 Rules'!$A$1:$O$34,15)))+(IF(F481="l1",VLOOKUP(F481,'Appendix 3 Rules'!$A$1:$O$34,15)))+(IF(F481="l2",VLOOKUP(F481,'Appendix 3 Rules'!$A$1:$O$34,15)))+(IF(F481="m1",VLOOKUP(F481,'Appendix 3 Rules'!$A$1:$O$34,15)))+(IF(F481="m2",VLOOKUP(F481,'Appendix 3 Rules'!$A$1:$O$34,15)))+(IF(F481="m3",VLOOKUP(F481,'Appendix 3 Rules'!$A$1:$O$34,15)))+(IF(F481="n",VLOOKUP(F481,'Appendix 3 Rules'!$A$1:$O$34,15)))+(IF(F481="o",VLOOKUP(F481,'Appendix 3 Rules'!$A$1:$O$34,15)))+(IF(F481="p",VLOOKUP(F481,'Appendix 3 Rules'!$A$1:$O$34,15)))+(IF(F481="q",VLOOKUP(F481,'Appendix 3 Rules'!$A$1:$O$34,15)))+(IF(F481="r",VLOOKUP(F481,'Appendix 3 Rules'!$A$1:$O$34,15)))+(IF(F481="s",VLOOKUP(F481,'Appendix 3 Rules'!$A$1:$O$34,15)))+(IF(F481="t",VLOOKUP(F481,'Appendix 3 Rules'!$A$1:$O$34,15)))+(IF(F481="u",VLOOKUP(F481,'Appendix 3 Rules'!$A$1:$O$34,15))))))</f>
        <v/>
      </c>
      <c r="I481" s="12"/>
      <c r="J481" s="13"/>
      <c r="K481" s="12"/>
      <c r="L481" s="13"/>
      <c r="M481" s="12"/>
      <c r="N481" s="13"/>
      <c r="O481" s="12"/>
      <c r="P481" s="13"/>
      <c r="Q481" s="12"/>
      <c r="R481" s="13"/>
      <c r="S481" s="12"/>
      <c r="T481" s="13"/>
      <c r="U481" s="12"/>
      <c r="V481" s="13"/>
      <c r="W481" s="12"/>
      <c r="X481" s="13"/>
      <c r="Y481" s="12"/>
      <c r="Z481" s="13"/>
      <c r="AA481" s="12"/>
      <c r="AB481" s="13"/>
      <c r="AC481" s="8"/>
      <c r="AD481" s="13"/>
      <c r="AE481" s="8"/>
      <c r="AF481" s="13"/>
      <c r="AG481" s="8"/>
      <c r="AH481" s="13"/>
      <c r="AI481" s="13"/>
      <c r="AJ481" s="13"/>
      <c r="AK481" s="13"/>
      <c r="AL481" s="13"/>
      <c r="AM481" s="13" t="str">
        <f>IF(OR(AE481&lt;&gt;"",AG481&lt;&gt;""),"",IF(AND(F481&lt;&gt;"f",M481&lt;&gt;""),VLOOKUP(F481,'Appendix 3 Rules'!$A$1:$O$34,4,0),""))</f>
        <v/>
      </c>
      <c r="AN481" s="13" t="str">
        <f>IF(Q481="","",VLOOKUP(F481,'Appendix 3 Rules'!$A$1:$N$34,6,FALSE))</f>
        <v/>
      </c>
      <c r="AO481" s="13" t="str">
        <f>IF(AND(F481="f",U481&lt;&gt;""),VLOOKUP(F481,'Appendix 3 Rules'!$A$1:$N$34,8,FALSE),"")</f>
        <v/>
      </c>
    </row>
    <row r="482" spans="1:41" ht="18" customHeight="1" x14ac:dyDescent="0.2">
      <c r="B482" s="70"/>
      <c r="C482" s="9"/>
      <c r="D482" s="10"/>
      <c r="E482" s="9"/>
      <c r="F482" s="8"/>
      <c r="G482" s="20" t="str">
        <f>IF(F482="","",SUMPRODUCT(IF(I482="",0,INDEX('Appendix 3 Rules'!$B$2:$B$18,MATCH(F482,'Appendix 3 Rules'!$A$2:$A$17))))+(IF(K482="",0,INDEX('Appendix 3 Rules'!$C$2:$C$18,MATCH(F482,'Appendix 3 Rules'!$A$2:$A$17))))+(IF(M482="",0,INDEX('Appendix 3 Rules'!$D$2:$D$18,MATCH(F482,'Appendix 3 Rules'!$A$2:$A$17))))+(IF(O482="",0,INDEX('Appendix 3 Rules'!$E$2:$E$18,MATCH(F482,'Appendix 3 Rules'!$A$2:$A$17))))+(IF(Q482="",0,INDEX('Appendix 3 Rules'!$F$2:$F$18,MATCH(F482,'Appendix 3 Rules'!$A$2:$A$17))))+(IF(S482="",0,INDEX('Appendix 3 Rules'!$G$2:$G$18,MATCH(F482,'Appendix 3 Rules'!$A$2:$A$17))))+(IF(U482="",0,INDEX('Appendix 3 Rules'!$H$2:$H$18,MATCH(F482,'Appendix 3 Rules'!$A$2:$A$17))))+(IF(W482="",0,INDEX('Appendix 3 Rules'!$I$2:$I$18,MATCH(F482,'Appendix 3 Rules'!$A$2:$A$17))))+(IF(Y482="",0,INDEX('Appendix 3 Rules'!$J$2:$J$18,MATCH(F482,'Appendix 3 Rules'!$A$2:$A$17))))+(IF(AA482="",0,INDEX('Appendix 3 Rules'!$K$2:$K$18,MATCH(F482,'Appendix 3 Rules'!$A$2:$A$17))))+(IF(AC482="",0,INDEX('Appendix 3 Rules'!$L$2:$L$18,MATCH(F482,'Appendix 3 Rules'!$A$2:$A$17))))+(IF(AE482="",0,INDEX('Appendix 3 Rules'!$M$2:$M$18,MATCH(F482,'Appendix 3 Rules'!$A$2:$A$17))))+(IF(AG482="",0,INDEX('Appendix 3 Rules'!$N$2:$N$18,MATCH(F482,'Appendix 3 Rules'!$A$2:$A$17))))+(IF(F482="gc1",VLOOKUP(F482,'Appendix 3 Rules'!$A$1:$O$34,15)))+(IF(F482="gc2",VLOOKUP(F482,'Appendix 3 Rules'!$A$1:$O$34,15)))+(IF(F482="gc3",VLOOKUP(F482,'Appendix 3 Rules'!$A$1:$O$34,15)))+(IF(F482="gr1",VLOOKUP(F482,'Appendix 3 Rules'!$A$1:$O$34,15)))+(IF(F482="gr2",VLOOKUP(F482,'Appendix 3 Rules'!$A$1:$O$34,15)))+(IF(F482="gr3",VLOOKUP(F482,'Appendix 3 Rules'!$A$1:$O$34,15)))+(IF(F482="h1",VLOOKUP(F482,'Appendix 3 Rules'!$A$1:$O$34,15)))+(IF(F482="h2",VLOOKUP(F482,'Appendix 3 Rules'!$A$1:$O$34,15)))+(IF(F482="h3",VLOOKUP(F482,'Appendix 3 Rules'!$A$1:$O$34,15)))+(IF(F482="i1",VLOOKUP(F482,'Appendix 3 Rules'!$A$1:$O$34,15)))+(IF(F482="i2",VLOOKUP(F482,'Appendix 3 Rules'!$A$1:$O$34,15)))+(IF(F482="j1",VLOOKUP(F482,'Appendix 3 Rules'!$A$1:$O$34,15)))+(IF(F482="j2",VLOOKUP(F482,'Appendix 3 Rules'!$A$1:$O$34,15)))+(IF(F482="k",VLOOKUP(F482,'Appendix 3 Rules'!$A$1:$O$34,15)))+(IF(F482="l1",VLOOKUP(F482,'Appendix 3 Rules'!$A$1:$O$34,15)))+(IF(F482="l2",VLOOKUP(F482,'Appendix 3 Rules'!$A$1:$O$34,15)))+(IF(F482="m1",VLOOKUP(F482,'Appendix 3 Rules'!$A$1:$O$34,15)))+(IF(F482="m2",VLOOKUP(F482,'Appendix 3 Rules'!$A$1:$O$34,15)))+(IF(F482="m3",VLOOKUP(F482,'Appendix 3 Rules'!$A$1:$O$34,15)))+(IF(F482="n",VLOOKUP(F482,'Appendix 3 Rules'!$A$1:$O$34,15)))+(IF(F482="o",VLOOKUP(F482,'Appendix 3 Rules'!$A$1:$O$34,15)))+(IF(F482="p",VLOOKUP(F482,'Appendix 3 Rules'!$A$1:$O$34,15)))+(IF(F482="q",VLOOKUP(F482,'Appendix 3 Rules'!$A$1:$O$34,15)))+(IF(F482="r",VLOOKUP(F482,'Appendix 3 Rules'!$A$1:$O$34,15)))+(IF(F482="s",VLOOKUP(F482,'Appendix 3 Rules'!$A$1:$O$34,15)))+(IF(F482="t",VLOOKUP(F482,'Appendix 3 Rules'!$A$1:$O$34,15)))+(IF(F482="u",VLOOKUP(F482,'Appendix 3 Rules'!$A$1:$O$34,15))))</f>
        <v/>
      </c>
      <c r="H482" s="61" t="str">
        <f>IF(F482="","",IF(OR(F482="d",F482="e",F482="gc1",F482="gc2",F482="gc3",F482="gr1",F482="gr2",F482="gr3",F482="h1",F482="h2",F482="h3",F482="i1",F482="i2",F482="j1",F482="j2",F482="k",F482="l1",F482="l2",F482="m1",F482="m2",F482="m3",F482="n",F482="o",F482="p",F482="q",F482="r",F482="s",F482="t",F482="u",F482="f"),MIN(G482,VLOOKUP(F482,'Appx 3 (Mass) Rules'!$A$1:$D$150,4,0)),MIN(G482,VLOOKUP(F482,'Appx 3 (Mass) Rules'!$A$1:$D$150,4,0),SUMPRODUCT(IF(I482="",0,INDEX('Appendix 3 Rules'!$B$2:$B$18,MATCH(F482,'Appendix 3 Rules'!$A$2:$A$17))))+(IF(K482="",0,INDEX('Appendix 3 Rules'!$C$2:$C$18,MATCH(F482,'Appendix 3 Rules'!$A$2:$A$17))))+(IF(M482="",0,INDEX('Appendix 3 Rules'!$D$2:$D$18,MATCH(F482,'Appendix 3 Rules'!$A$2:$A$17))))+(IF(O482="",0,INDEX('Appendix 3 Rules'!$E$2:$E$18,MATCH(F482,'Appendix 3 Rules'!$A$2:$A$17))))+(IF(Q482="",0,INDEX('Appendix 3 Rules'!$F$2:$F$18,MATCH(F482,'Appendix 3 Rules'!$A$2:$A$17))))+(IF(S482="",0,INDEX('Appendix 3 Rules'!$G$2:$G$18,MATCH(F482,'Appendix 3 Rules'!$A$2:$A$17))))+(IF(U482="",0,INDEX('Appendix 3 Rules'!$H$2:$H$18,MATCH(F482,'Appendix 3 Rules'!$A$2:$A$17))))+(IF(W482="",0,INDEX('Appendix 3 Rules'!$I$2:$I$18,MATCH(F482,'Appendix 3 Rules'!$A$2:$A$17))))+(IF(Y482="",0,INDEX('Appendix 3 Rules'!$J$2:$J$18,MATCH(F482,'Appendix 3 Rules'!$A$2:$A$17))))+(IF(AA482="",0,INDEX('Appendix 3 Rules'!$K$2:$K$18,MATCH(F482,'Appendix 3 Rules'!$A$2:$A$17))))+(IF(AC482="",0,INDEX('Appendix 3 Rules'!$L$2:$L$18,MATCH(F482,'Appendix 3 Rules'!$A$2:$A$17))))+(IF(AE482="",0,INDEX('Appendix 3 Rules'!$M$2:$M$18,MATCH(F482,'Appendix 3 Rules'!$A$2:$A$17))))+(IF(AG482="",0,INDEX('Appendix 3 Rules'!$N$2:$N$18,MATCH(F482,'Appendix 3 Rules'!$A$2:$A$17))))+(IF(F482="gc1",VLOOKUP(F482,'Appendix 3 Rules'!$A$1:$O$34,15)))+(IF(F482="gc2",VLOOKUP(F482,'Appendix 3 Rules'!$A$1:$O$34,15)))+(IF(F482="gc3",VLOOKUP(F482,'Appendix 3 Rules'!$A$1:$O$34,15)))+(IF(F482="gr1",VLOOKUP(F482,'Appendix 3 Rules'!$A$1:$O$34,15)))+(IF(F482="gr2",VLOOKUP(F482,'Appendix 3 Rules'!$A$1:$O$34,15)))+(IF(F482="gr3",VLOOKUP(F482,'Appendix 3 Rules'!$A$1:$O$34,15)))+(IF(F482="h1",VLOOKUP(F482,'Appendix 3 Rules'!$A$1:$O$34,15)))+(IF(F482="h2",VLOOKUP(F482,'Appendix 3 Rules'!$A$1:$O$34,15)))+(IF(F482="h3",VLOOKUP(F482,'Appendix 3 Rules'!$A$1:$O$34,15)))+(IF(F482="i1",VLOOKUP(F482,'Appendix 3 Rules'!$A$1:$O$34,15)))+(IF(F482="i2",VLOOKUP(F482,'Appendix 3 Rules'!$A$1:$O$34,15)))+(IF(F482="j1",VLOOKUP(F482,'Appendix 3 Rules'!$A$1:$O$34,15)))+(IF(F482="j2",VLOOKUP(F482,'Appendix 3 Rules'!$A$1:$O$34,15)))+(IF(F482="k",VLOOKUP(F482,'Appendix 3 Rules'!$A$1:$O$34,15)))+(IF(F482="l1",VLOOKUP(F482,'Appendix 3 Rules'!$A$1:$O$34,15)))+(IF(F482="l2",VLOOKUP(F482,'Appendix 3 Rules'!$A$1:$O$34,15)))+(IF(F482="m1",VLOOKUP(F482,'Appendix 3 Rules'!$A$1:$O$34,15)))+(IF(F482="m2",VLOOKUP(F482,'Appendix 3 Rules'!$A$1:$O$34,15)))+(IF(F482="m3",VLOOKUP(F482,'Appendix 3 Rules'!$A$1:$O$34,15)))+(IF(F482="n",VLOOKUP(F482,'Appendix 3 Rules'!$A$1:$O$34,15)))+(IF(F482="o",VLOOKUP(F482,'Appendix 3 Rules'!$A$1:$O$34,15)))+(IF(F482="p",VLOOKUP(F482,'Appendix 3 Rules'!$A$1:$O$34,15)))+(IF(F482="q",VLOOKUP(F482,'Appendix 3 Rules'!$A$1:$O$34,15)))+(IF(F482="r",VLOOKUP(F482,'Appendix 3 Rules'!$A$1:$O$34,15)))+(IF(F482="s",VLOOKUP(F482,'Appendix 3 Rules'!$A$1:$O$34,15)))+(IF(F482="t",VLOOKUP(F482,'Appendix 3 Rules'!$A$1:$O$34,15)))+(IF(F482="u",VLOOKUP(F482,'Appendix 3 Rules'!$A$1:$O$34,15))))))</f>
        <v/>
      </c>
      <c r="I482" s="12"/>
      <c r="J482" s="13"/>
      <c r="K482" s="12"/>
      <c r="L482" s="13"/>
      <c r="M482" s="12"/>
      <c r="N482" s="13"/>
      <c r="O482" s="12"/>
      <c r="P482" s="13"/>
      <c r="Q482" s="12"/>
      <c r="R482" s="13"/>
      <c r="S482" s="12"/>
      <c r="T482" s="13"/>
      <c r="U482" s="12"/>
      <c r="V482" s="13"/>
      <c r="W482" s="12"/>
      <c r="X482" s="13"/>
      <c r="Y482" s="12"/>
      <c r="Z482" s="13"/>
      <c r="AA482" s="12"/>
      <c r="AB482" s="13"/>
      <c r="AC482" s="8"/>
      <c r="AD482" s="13"/>
      <c r="AE482" s="8"/>
      <c r="AF482" s="13"/>
      <c r="AG482" s="8"/>
      <c r="AH482" s="13"/>
      <c r="AI482" s="13"/>
      <c r="AJ482" s="13"/>
      <c r="AK482" s="13"/>
      <c r="AL482" s="13"/>
      <c r="AM482" s="13" t="str">
        <f>IF(OR(AE482&lt;&gt;"",AG482&lt;&gt;""),"",IF(AND(F482&lt;&gt;"f",M482&lt;&gt;""),VLOOKUP(F482,'Appendix 3 Rules'!$A$1:$O$34,4,0),""))</f>
        <v/>
      </c>
      <c r="AN482" s="13" t="str">
        <f>IF(Q482="","",VLOOKUP(F482,'Appendix 3 Rules'!$A$1:$N$34,6,FALSE))</f>
        <v/>
      </c>
      <c r="AO482" s="13" t="str">
        <f>IF(AND(F482="f",U482&lt;&gt;""),VLOOKUP(F482,'Appendix 3 Rules'!$A$1:$N$34,8,FALSE),"")</f>
        <v/>
      </c>
    </row>
    <row r="483" spans="1:41" ht="18" customHeight="1" x14ac:dyDescent="0.2">
      <c r="B483" s="70"/>
      <c r="C483" s="9"/>
      <c r="D483" s="10"/>
      <c r="E483" s="9"/>
      <c r="F483" s="8"/>
      <c r="G483" s="20" t="str">
        <f>IF(F483="","",SUMPRODUCT(IF(I483="",0,INDEX('Appendix 3 Rules'!$B$2:$B$18,MATCH(F483,'Appendix 3 Rules'!$A$2:$A$17))))+(IF(K483="",0,INDEX('Appendix 3 Rules'!$C$2:$C$18,MATCH(F483,'Appendix 3 Rules'!$A$2:$A$17))))+(IF(M483="",0,INDEX('Appendix 3 Rules'!$D$2:$D$18,MATCH(F483,'Appendix 3 Rules'!$A$2:$A$17))))+(IF(O483="",0,INDEX('Appendix 3 Rules'!$E$2:$E$18,MATCH(F483,'Appendix 3 Rules'!$A$2:$A$17))))+(IF(Q483="",0,INDEX('Appendix 3 Rules'!$F$2:$F$18,MATCH(F483,'Appendix 3 Rules'!$A$2:$A$17))))+(IF(S483="",0,INDEX('Appendix 3 Rules'!$G$2:$G$18,MATCH(F483,'Appendix 3 Rules'!$A$2:$A$17))))+(IF(U483="",0,INDEX('Appendix 3 Rules'!$H$2:$H$18,MATCH(F483,'Appendix 3 Rules'!$A$2:$A$17))))+(IF(W483="",0,INDEX('Appendix 3 Rules'!$I$2:$I$18,MATCH(F483,'Appendix 3 Rules'!$A$2:$A$17))))+(IF(Y483="",0,INDEX('Appendix 3 Rules'!$J$2:$J$18,MATCH(F483,'Appendix 3 Rules'!$A$2:$A$17))))+(IF(AA483="",0,INDEX('Appendix 3 Rules'!$K$2:$K$18,MATCH(F483,'Appendix 3 Rules'!$A$2:$A$17))))+(IF(AC483="",0,INDEX('Appendix 3 Rules'!$L$2:$L$18,MATCH(F483,'Appendix 3 Rules'!$A$2:$A$17))))+(IF(AE483="",0,INDEX('Appendix 3 Rules'!$M$2:$M$18,MATCH(F483,'Appendix 3 Rules'!$A$2:$A$17))))+(IF(AG483="",0,INDEX('Appendix 3 Rules'!$N$2:$N$18,MATCH(F483,'Appendix 3 Rules'!$A$2:$A$17))))+(IF(F483="gc1",VLOOKUP(F483,'Appendix 3 Rules'!$A$1:$O$34,15)))+(IF(F483="gc2",VLOOKUP(F483,'Appendix 3 Rules'!$A$1:$O$34,15)))+(IF(F483="gc3",VLOOKUP(F483,'Appendix 3 Rules'!$A$1:$O$34,15)))+(IF(F483="gr1",VLOOKUP(F483,'Appendix 3 Rules'!$A$1:$O$34,15)))+(IF(F483="gr2",VLOOKUP(F483,'Appendix 3 Rules'!$A$1:$O$34,15)))+(IF(F483="gr3",VLOOKUP(F483,'Appendix 3 Rules'!$A$1:$O$34,15)))+(IF(F483="h1",VLOOKUP(F483,'Appendix 3 Rules'!$A$1:$O$34,15)))+(IF(F483="h2",VLOOKUP(F483,'Appendix 3 Rules'!$A$1:$O$34,15)))+(IF(F483="h3",VLOOKUP(F483,'Appendix 3 Rules'!$A$1:$O$34,15)))+(IF(F483="i1",VLOOKUP(F483,'Appendix 3 Rules'!$A$1:$O$34,15)))+(IF(F483="i2",VLOOKUP(F483,'Appendix 3 Rules'!$A$1:$O$34,15)))+(IF(F483="j1",VLOOKUP(F483,'Appendix 3 Rules'!$A$1:$O$34,15)))+(IF(F483="j2",VLOOKUP(F483,'Appendix 3 Rules'!$A$1:$O$34,15)))+(IF(F483="k",VLOOKUP(F483,'Appendix 3 Rules'!$A$1:$O$34,15)))+(IF(F483="l1",VLOOKUP(F483,'Appendix 3 Rules'!$A$1:$O$34,15)))+(IF(F483="l2",VLOOKUP(F483,'Appendix 3 Rules'!$A$1:$O$34,15)))+(IF(F483="m1",VLOOKUP(F483,'Appendix 3 Rules'!$A$1:$O$34,15)))+(IF(F483="m2",VLOOKUP(F483,'Appendix 3 Rules'!$A$1:$O$34,15)))+(IF(F483="m3",VLOOKUP(F483,'Appendix 3 Rules'!$A$1:$O$34,15)))+(IF(F483="n",VLOOKUP(F483,'Appendix 3 Rules'!$A$1:$O$34,15)))+(IF(F483="o",VLOOKUP(F483,'Appendix 3 Rules'!$A$1:$O$34,15)))+(IF(F483="p",VLOOKUP(F483,'Appendix 3 Rules'!$A$1:$O$34,15)))+(IF(F483="q",VLOOKUP(F483,'Appendix 3 Rules'!$A$1:$O$34,15)))+(IF(F483="r",VLOOKUP(F483,'Appendix 3 Rules'!$A$1:$O$34,15)))+(IF(F483="s",VLOOKUP(F483,'Appendix 3 Rules'!$A$1:$O$34,15)))+(IF(F483="t",VLOOKUP(F483,'Appendix 3 Rules'!$A$1:$O$34,15)))+(IF(F483="u",VLOOKUP(F483,'Appendix 3 Rules'!$A$1:$O$34,15))))</f>
        <v/>
      </c>
      <c r="H483" s="61" t="str">
        <f>IF(F483="","",IF(OR(F483="d",F483="e",F483="gc1",F483="gc2",F483="gc3",F483="gr1",F483="gr2",F483="gr3",F483="h1",F483="h2",F483="h3",F483="i1",F483="i2",F483="j1",F483="j2",F483="k",F483="l1",F483="l2",F483="m1",F483="m2",F483="m3",F483="n",F483="o",F483="p",F483="q",F483="r",F483="s",F483="t",F483="u",F483="f"),MIN(G483,VLOOKUP(F483,'Appx 3 (Mass) Rules'!$A$1:$D$150,4,0)),MIN(G483,VLOOKUP(F483,'Appx 3 (Mass) Rules'!$A$1:$D$150,4,0),SUMPRODUCT(IF(I483="",0,INDEX('Appendix 3 Rules'!$B$2:$B$18,MATCH(F483,'Appendix 3 Rules'!$A$2:$A$17))))+(IF(K483="",0,INDEX('Appendix 3 Rules'!$C$2:$C$18,MATCH(F483,'Appendix 3 Rules'!$A$2:$A$17))))+(IF(M483="",0,INDEX('Appendix 3 Rules'!$D$2:$D$18,MATCH(F483,'Appendix 3 Rules'!$A$2:$A$17))))+(IF(O483="",0,INDEX('Appendix 3 Rules'!$E$2:$E$18,MATCH(F483,'Appendix 3 Rules'!$A$2:$A$17))))+(IF(Q483="",0,INDEX('Appendix 3 Rules'!$F$2:$F$18,MATCH(F483,'Appendix 3 Rules'!$A$2:$A$17))))+(IF(S483="",0,INDEX('Appendix 3 Rules'!$G$2:$G$18,MATCH(F483,'Appendix 3 Rules'!$A$2:$A$17))))+(IF(U483="",0,INDEX('Appendix 3 Rules'!$H$2:$H$18,MATCH(F483,'Appendix 3 Rules'!$A$2:$A$17))))+(IF(W483="",0,INDEX('Appendix 3 Rules'!$I$2:$I$18,MATCH(F483,'Appendix 3 Rules'!$A$2:$A$17))))+(IF(Y483="",0,INDEX('Appendix 3 Rules'!$J$2:$J$18,MATCH(F483,'Appendix 3 Rules'!$A$2:$A$17))))+(IF(AA483="",0,INDEX('Appendix 3 Rules'!$K$2:$K$18,MATCH(F483,'Appendix 3 Rules'!$A$2:$A$17))))+(IF(AC483="",0,INDEX('Appendix 3 Rules'!$L$2:$L$18,MATCH(F483,'Appendix 3 Rules'!$A$2:$A$17))))+(IF(AE483="",0,INDEX('Appendix 3 Rules'!$M$2:$M$18,MATCH(F483,'Appendix 3 Rules'!$A$2:$A$17))))+(IF(AG483="",0,INDEX('Appendix 3 Rules'!$N$2:$N$18,MATCH(F483,'Appendix 3 Rules'!$A$2:$A$17))))+(IF(F483="gc1",VLOOKUP(F483,'Appendix 3 Rules'!$A$1:$O$34,15)))+(IF(F483="gc2",VLOOKUP(F483,'Appendix 3 Rules'!$A$1:$O$34,15)))+(IF(F483="gc3",VLOOKUP(F483,'Appendix 3 Rules'!$A$1:$O$34,15)))+(IF(F483="gr1",VLOOKUP(F483,'Appendix 3 Rules'!$A$1:$O$34,15)))+(IF(F483="gr2",VLOOKUP(F483,'Appendix 3 Rules'!$A$1:$O$34,15)))+(IF(F483="gr3",VLOOKUP(F483,'Appendix 3 Rules'!$A$1:$O$34,15)))+(IF(F483="h1",VLOOKUP(F483,'Appendix 3 Rules'!$A$1:$O$34,15)))+(IF(F483="h2",VLOOKUP(F483,'Appendix 3 Rules'!$A$1:$O$34,15)))+(IF(F483="h3",VLOOKUP(F483,'Appendix 3 Rules'!$A$1:$O$34,15)))+(IF(F483="i1",VLOOKUP(F483,'Appendix 3 Rules'!$A$1:$O$34,15)))+(IF(F483="i2",VLOOKUP(F483,'Appendix 3 Rules'!$A$1:$O$34,15)))+(IF(F483="j1",VLOOKUP(F483,'Appendix 3 Rules'!$A$1:$O$34,15)))+(IF(F483="j2",VLOOKUP(F483,'Appendix 3 Rules'!$A$1:$O$34,15)))+(IF(F483="k",VLOOKUP(F483,'Appendix 3 Rules'!$A$1:$O$34,15)))+(IF(F483="l1",VLOOKUP(F483,'Appendix 3 Rules'!$A$1:$O$34,15)))+(IF(F483="l2",VLOOKUP(F483,'Appendix 3 Rules'!$A$1:$O$34,15)))+(IF(F483="m1",VLOOKUP(F483,'Appendix 3 Rules'!$A$1:$O$34,15)))+(IF(F483="m2",VLOOKUP(F483,'Appendix 3 Rules'!$A$1:$O$34,15)))+(IF(F483="m3",VLOOKUP(F483,'Appendix 3 Rules'!$A$1:$O$34,15)))+(IF(F483="n",VLOOKUP(F483,'Appendix 3 Rules'!$A$1:$O$34,15)))+(IF(F483="o",VLOOKUP(F483,'Appendix 3 Rules'!$A$1:$O$34,15)))+(IF(F483="p",VLOOKUP(F483,'Appendix 3 Rules'!$A$1:$O$34,15)))+(IF(F483="q",VLOOKUP(F483,'Appendix 3 Rules'!$A$1:$O$34,15)))+(IF(F483="r",VLOOKUP(F483,'Appendix 3 Rules'!$A$1:$O$34,15)))+(IF(F483="s",VLOOKUP(F483,'Appendix 3 Rules'!$A$1:$O$34,15)))+(IF(F483="t",VLOOKUP(F483,'Appendix 3 Rules'!$A$1:$O$34,15)))+(IF(F483="u",VLOOKUP(F483,'Appendix 3 Rules'!$A$1:$O$34,15))))))</f>
        <v/>
      </c>
      <c r="I483" s="12"/>
      <c r="J483" s="13"/>
      <c r="K483" s="12"/>
      <c r="L483" s="13"/>
      <c r="M483" s="12"/>
      <c r="N483" s="13"/>
      <c r="O483" s="12"/>
      <c r="P483" s="13"/>
      <c r="Q483" s="12"/>
      <c r="R483" s="13"/>
      <c r="S483" s="12"/>
      <c r="T483" s="13"/>
      <c r="U483" s="12"/>
      <c r="V483" s="13"/>
      <c r="W483" s="12"/>
      <c r="X483" s="13"/>
      <c r="Y483" s="12"/>
      <c r="Z483" s="13"/>
      <c r="AA483" s="12"/>
      <c r="AB483" s="13"/>
      <c r="AC483" s="8"/>
      <c r="AD483" s="13"/>
      <c r="AE483" s="8"/>
      <c r="AF483" s="13"/>
      <c r="AG483" s="8"/>
      <c r="AH483" s="13"/>
      <c r="AI483" s="13"/>
      <c r="AJ483" s="13"/>
      <c r="AK483" s="13"/>
      <c r="AL483" s="13"/>
      <c r="AM483" s="13" t="str">
        <f>IF(OR(AE483&lt;&gt;"",AG483&lt;&gt;""),"",IF(AND(F483&lt;&gt;"f",M483&lt;&gt;""),VLOOKUP(F483,'Appendix 3 Rules'!$A$1:$O$34,4,0),""))</f>
        <v/>
      </c>
      <c r="AN483" s="13" t="str">
        <f>IF(Q483="","",VLOOKUP(F483,'Appendix 3 Rules'!$A$1:$N$34,6,FALSE))</f>
        <v/>
      </c>
      <c r="AO483" s="13" t="str">
        <f>IF(AND(F483="f",U483&lt;&gt;""),VLOOKUP(F483,'Appendix 3 Rules'!$A$1:$N$34,8,FALSE),"")</f>
        <v/>
      </c>
    </row>
    <row r="484" spans="1:41" ht="18" customHeight="1" x14ac:dyDescent="0.2">
      <c r="B484" s="70"/>
      <c r="C484" s="9"/>
      <c r="D484" s="10"/>
      <c r="E484" s="9"/>
      <c r="F484" s="8"/>
      <c r="G484" s="20" t="str">
        <f>IF(F484="","",SUMPRODUCT(IF(I484="",0,INDEX('Appendix 3 Rules'!$B$2:$B$18,MATCH(F484,'Appendix 3 Rules'!$A$2:$A$17))))+(IF(K484="",0,INDEX('Appendix 3 Rules'!$C$2:$C$18,MATCH(F484,'Appendix 3 Rules'!$A$2:$A$17))))+(IF(M484="",0,INDEX('Appendix 3 Rules'!$D$2:$D$18,MATCH(F484,'Appendix 3 Rules'!$A$2:$A$17))))+(IF(O484="",0,INDEX('Appendix 3 Rules'!$E$2:$E$18,MATCH(F484,'Appendix 3 Rules'!$A$2:$A$17))))+(IF(Q484="",0,INDEX('Appendix 3 Rules'!$F$2:$F$18,MATCH(F484,'Appendix 3 Rules'!$A$2:$A$17))))+(IF(S484="",0,INDEX('Appendix 3 Rules'!$G$2:$G$18,MATCH(F484,'Appendix 3 Rules'!$A$2:$A$17))))+(IF(U484="",0,INDEX('Appendix 3 Rules'!$H$2:$H$18,MATCH(F484,'Appendix 3 Rules'!$A$2:$A$17))))+(IF(W484="",0,INDEX('Appendix 3 Rules'!$I$2:$I$18,MATCH(F484,'Appendix 3 Rules'!$A$2:$A$17))))+(IF(Y484="",0,INDEX('Appendix 3 Rules'!$J$2:$J$18,MATCH(F484,'Appendix 3 Rules'!$A$2:$A$17))))+(IF(AA484="",0,INDEX('Appendix 3 Rules'!$K$2:$K$18,MATCH(F484,'Appendix 3 Rules'!$A$2:$A$17))))+(IF(AC484="",0,INDEX('Appendix 3 Rules'!$L$2:$L$18,MATCH(F484,'Appendix 3 Rules'!$A$2:$A$17))))+(IF(AE484="",0,INDEX('Appendix 3 Rules'!$M$2:$M$18,MATCH(F484,'Appendix 3 Rules'!$A$2:$A$17))))+(IF(AG484="",0,INDEX('Appendix 3 Rules'!$N$2:$N$18,MATCH(F484,'Appendix 3 Rules'!$A$2:$A$17))))+(IF(F484="gc1",VLOOKUP(F484,'Appendix 3 Rules'!$A$1:$O$34,15)))+(IF(F484="gc2",VLOOKUP(F484,'Appendix 3 Rules'!$A$1:$O$34,15)))+(IF(F484="gc3",VLOOKUP(F484,'Appendix 3 Rules'!$A$1:$O$34,15)))+(IF(F484="gr1",VLOOKUP(F484,'Appendix 3 Rules'!$A$1:$O$34,15)))+(IF(F484="gr2",VLOOKUP(F484,'Appendix 3 Rules'!$A$1:$O$34,15)))+(IF(F484="gr3",VLOOKUP(F484,'Appendix 3 Rules'!$A$1:$O$34,15)))+(IF(F484="h1",VLOOKUP(F484,'Appendix 3 Rules'!$A$1:$O$34,15)))+(IF(F484="h2",VLOOKUP(F484,'Appendix 3 Rules'!$A$1:$O$34,15)))+(IF(F484="h3",VLOOKUP(F484,'Appendix 3 Rules'!$A$1:$O$34,15)))+(IF(F484="i1",VLOOKUP(F484,'Appendix 3 Rules'!$A$1:$O$34,15)))+(IF(F484="i2",VLOOKUP(F484,'Appendix 3 Rules'!$A$1:$O$34,15)))+(IF(F484="j1",VLOOKUP(F484,'Appendix 3 Rules'!$A$1:$O$34,15)))+(IF(F484="j2",VLOOKUP(F484,'Appendix 3 Rules'!$A$1:$O$34,15)))+(IF(F484="k",VLOOKUP(F484,'Appendix 3 Rules'!$A$1:$O$34,15)))+(IF(F484="l1",VLOOKUP(F484,'Appendix 3 Rules'!$A$1:$O$34,15)))+(IF(F484="l2",VLOOKUP(F484,'Appendix 3 Rules'!$A$1:$O$34,15)))+(IF(F484="m1",VLOOKUP(F484,'Appendix 3 Rules'!$A$1:$O$34,15)))+(IF(F484="m2",VLOOKUP(F484,'Appendix 3 Rules'!$A$1:$O$34,15)))+(IF(F484="m3",VLOOKUP(F484,'Appendix 3 Rules'!$A$1:$O$34,15)))+(IF(F484="n",VLOOKUP(F484,'Appendix 3 Rules'!$A$1:$O$34,15)))+(IF(F484="o",VLOOKUP(F484,'Appendix 3 Rules'!$A$1:$O$34,15)))+(IF(F484="p",VLOOKUP(F484,'Appendix 3 Rules'!$A$1:$O$34,15)))+(IF(F484="q",VLOOKUP(F484,'Appendix 3 Rules'!$A$1:$O$34,15)))+(IF(F484="r",VLOOKUP(F484,'Appendix 3 Rules'!$A$1:$O$34,15)))+(IF(F484="s",VLOOKUP(F484,'Appendix 3 Rules'!$A$1:$O$34,15)))+(IF(F484="t",VLOOKUP(F484,'Appendix 3 Rules'!$A$1:$O$34,15)))+(IF(F484="u",VLOOKUP(F484,'Appendix 3 Rules'!$A$1:$O$34,15))))</f>
        <v/>
      </c>
      <c r="H484" s="61" t="str">
        <f>IF(F484="","",IF(OR(F484="d",F484="e",F484="gc1",F484="gc2",F484="gc3",F484="gr1",F484="gr2",F484="gr3",F484="h1",F484="h2",F484="h3",F484="i1",F484="i2",F484="j1",F484="j2",F484="k",F484="l1",F484="l2",F484="m1",F484="m2",F484="m3",F484="n",F484="o",F484="p",F484="q",F484="r",F484="s",F484="t",F484="u",F484="f"),MIN(G484,VLOOKUP(F484,'Appx 3 (Mass) Rules'!$A$1:$D$150,4,0)),MIN(G484,VLOOKUP(F484,'Appx 3 (Mass) Rules'!$A$1:$D$150,4,0),SUMPRODUCT(IF(I484="",0,INDEX('Appendix 3 Rules'!$B$2:$B$18,MATCH(F484,'Appendix 3 Rules'!$A$2:$A$17))))+(IF(K484="",0,INDEX('Appendix 3 Rules'!$C$2:$C$18,MATCH(F484,'Appendix 3 Rules'!$A$2:$A$17))))+(IF(M484="",0,INDEX('Appendix 3 Rules'!$D$2:$D$18,MATCH(F484,'Appendix 3 Rules'!$A$2:$A$17))))+(IF(O484="",0,INDEX('Appendix 3 Rules'!$E$2:$E$18,MATCH(F484,'Appendix 3 Rules'!$A$2:$A$17))))+(IF(Q484="",0,INDEX('Appendix 3 Rules'!$F$2:$F$18,MATCH(F484,'Appendix 3 Rules'!$A$2:$A$17))))+(IF(S484="",0,INDEX('Appendix 3 Rules'!$G$2:$G$18,MATCH(F484,'Appendix 3 Rules'!$A$2:$A$17))))+(IF(U484="",0,INDEX('Appendix 3 Rules'!$H$2:$H$18,MATCH(F484,'Appendix 3 Rules'!$A$2:$A$17))))+(IF(W484="",0,INDEX('Appendix 3 Rules'!$I$2:$I$18,MATCH(F484,'Appendix 3 Rules'!$A$2:$A$17))))+(IF(Y484="",0,INDEX('Appendix 3 Rules'!$J$2:$J$18,MATCH(F484,'Appendix 3 Rules'!$A$2:$A$17))))+(IF(AA484="",0,INDEX('Appendix 3 Rules'!$K$2:$K$18,MATCH(F484,'Appendix 3 Rules'!$A$2:$A$17))))+(IF(AC484="",0,INDEX('Appendix 3 Rules'!$L$2:$L$18,MATCH(F484,'Appendix 3 Rules'!$A$2:$A$17))))+(IF(AE484="",0,INDEX('Appendix 3 Rules'!$M$2:$M$18,MATCH(F484,'Appendix 3 Rules'!$A$2:$A$17))))+(IF(AG484="",0,INDEX('Appendix 3 Rules'!$N$2:$N$18,MATCH(F484,'Appendix 3 Rules'!$A$2:$A$17))))+(IF(F484="gc1",VLOOKUP(F484,'Appendix 3 Rules'!$A$1:$O$34,15)))+(IF(F484="gc2",VLOOKUP(F484,'Appendix 3 Rules'!$A$1:$O$34,15)))+(IF(F484="gc3",VLOOKUP(F484,'Appendix 3 Rules'!$A$1:$O$34,15)))+(IF(F484="gr1",VLOOKUP(F484,'Appendix 3 Rules'!$A$1:$O$34,15)))+(IF(F484="gr2",VLOOKUP(F484,'Appendix 3 Rules'!$A$1:$O$34,15)))+(IF(F484="gr3",VLOOKUP(F484,'Appendix 3 Rules'!$A$1:$O$34,15)))+(IF(F484="h1",VLOOKUP(F484,'Appendix 3 Rules'!$A$1:$O$34,15)))+(IF(F484="h2",VLOOKUP(F484,'Appendix 3 Rules'!$A$1:$O$34,15)))+(IF(F484="h3",VLOOKUP(F484,'Appendix 3 Rules'!$A$1:$O$34,15)))+(IF(F484="i1",VLOOKUP(F484,'Appendix 3 Rules'!$A$1:$O$34,15)))+(IF(F484="i2",VLOOKUP(F484,'Appendix 3 Rules'!$A$1:$O$34,15)))+(IF(F484="j1",VLOOKUP(F484,'Appendix 3 Rules'!$A$1:$O$34,15)))+(IF(F484="j2",VLOOKUP(F484,'Appendix 3 Rules'!$A$1:$O$34,15)))+(IF(F484="k",VLOOKUP(F484,'Appendix 3 Rules'!$A$1:$O$34,15)))+(IF(F484="l1",VLOOKUP(F484,'Appendix 3 Rules'!$A$1:$O$34,15)))+(IF(F484="l2",VLOOKUP(F484,'Appendix 3 Rules'!$A$1:$O$34,15)))+(IF(F484="m1",VLOOKUP(F484,'Appendix 3 Rules'!$A$1:$O$34,15)))+(IF(F484="m2",VLOOKUP(F484,'Appendix 3 Rules'!$A$1:$O$34,15)))+(IF(F484="m3",VLOOKUP(F484,'Appendix 3 Rules'!$A$1:$O$34,15)))+(IF(F484="n",VLOOKUP(F484,'Appendix 3 Rules'!$A$1:$O$34,15)))+(IF(F484="o",VLOOKUP(F484,'Appendix 3 Rules'!$A$1:$O$34,15)))+(IF(F484="p",VLOOKUP(F484,'Appendix 3 Rules'!$A$1:$O$34,15)))+(IF(F484="q",VLOOKUP(F484,'Appendix 3 Rules'!$A$1:$O$34,15)))+(IF(F484="r",VLOOKUP(F484,'Appendix 3 Rules'!$A$1:$O$34,15)))+(IF(F484="s",VLOOKUP(F484,'Appendix 3 Rules'!$A$1:$O$34,15)))+(IF(F484="t",VLOOKUP(F484,'Appendix 3 Rules'!$A$1:$O$34,15)))+(IF(F484="u",VLOOKUP(F484,'Appendix 3 Rules'!$A$1:$O$34,15))))))</f>
        <v/>
      </c>
      <c r="I484" s="12"/>
      <c r="J484" s="13"/>
      <c r="K484" s="12"/>
      <c r="L484" s="13"/>
      <c r="M484" s="12"/>
      <c r="N484" s="13"/>
      <c r="O484" s="12"/>
      <c r="P484" s="13"/>
      <c r="Q484" s="12"/>
      <c r="R484" s="13"/>
      <c r="S484" s="12"/>
      <c r="T484" s="13"/>
      <c r="U484" s="12"/>
      <c r="V484" s="13"/>
      <c r="W484" s="12"/>
      <c r="X484" s="13"/>
      <c r="Y484" s="12"/>
      <c r="Z484" s="13"/>
      <c r="AA484" s="12"/>
      <c r="AB484" s="13"/>
      <c r="AC484" s="8"/>
      <c r="AD484" s="13"/>
      <c r="AE484" s="8"/>
      <c r="AF484" s="13"/>
      <c r="AG484" s="8"/>
      <c r="AH484" s="13"/>
      <c r="AI484" s="13"/>
      <c r="AJ484" s="13"/>
      <c r="AK484" s="13"/>
      <c r="AL484" s="13"/>
      <c r="AM484" s="13" t="str">
        <f>IF(OR(AE484&lt;&gt;"",AG484&lt;&gt;""),"",IF(AND(F484&lt;&gt;"f",M484&lt;&gt;""),VLOOKUP(F484,'Appendix 3 Rules'!$A$1:$O$34,4,0),""))</f>
        <v/>
      </c>
      <c r="AN484" s="13" t="str">
        <f>IF(Q484="","",VLOOKUP(F484,'Appendix 3 Rules'!$A$1:$N$34,6,FALSE))</f>
        <v/>
      </c>
      <c r="AO484" s="13" t="str">
        <f>IF(AND(F484="f",U484&lt;&gt;""),VLOOKUP(F484,'Appendix 3 Rules'!$A$1:$N$34,8,FALSE),"")</f>
        <v/>
      </c>
    </row>
    <row r="485" spans="1:41" ht="18" customHeight="1" x14ac:dyDescent="0.2">
      <c r="B485" s="70"/>
      <c r="C485" s="9"/>
      <c r="D485" s="10"/>
      <c r="E485" s="9"/>
      <c r="F485" s="8"/>
      <c r="G485" s="20" t="str">
        <f>IF(F485="","",SUMPRODUCT(IF(I485="",0,INDEX('Appendix 3 Rules'!$B$2:$B$18,MATCH(F485,'Appendix 3 Rules'!$A$2:$A$17))))+(IF(K485="",0,INDEX('Appendix 3 Rules'!$C$2:$C$18,MATCH(F485,'Appendix 3 Rules'!$A$2:$A$17))))+(IF(M485="",0,INDEX('Appendix 3 Rules'!$D$2:$D$18,MATCH(F485,'Appendix 3 Rules'!$A$2:$A$17))))+(IF(O485="",0,INDEX('Appendix 3 Rules'!$E$2:$E$18,MATCH(F485,'Appendix 3 Rules'!$A$2:$A$17))))+(IF(Q485="",0,INDEX('Appendix 3 Rules'!$F$2:$F$18,MATCH(F485,'Appendix 3 Rules'!$A$2:$A$17))))+(IF(S485="",0,INDEX('Appendix 3 Rules'!$G$2:$G$18,MATCH(F485,'Appendix 3 Rules'!$A$2:$A$17))))+(IF(U485="",0,INDEX('Appendix 3 Rules'!$H$2:$H$18,MATCH(F485,'Appendix 3 Rules'!$A$2:$A$17))))+(IF(W485="",0,INDEX('Appendix 3 Rules'!$I$2:$I$18,MATCH(F485,'Appendix 3 Rules'!$A$2:$A$17))))+(IF(Y485="",0,INDEX('Appendix 3 Rules'!$J$2:$J$18,MATCH(F485,'Appendix 3 Rules'!$A$2:$A$17))))+(IF(AA485="",0,INDEX('Appendix 3 Rules'!$K$2:$K$18,MATCH(F485,'Appendix 3 Rules'!$A$2:$A$17))))+(IF(AC485="",0,INDEX('Appendix 3 Rules'!$L$2:$L$18,MATCH(F485,'Appendix 3 Rules'!$A$2:$A$17))))+(IF(AE485="",0,INDEX('Appendix 3 Rules'!$M$2:$M$18,MATCH(F485,'Appendix 3 Rules'!$A$2:$A$17))))+(IF(AG485="",0,INDEX('Appendix 3 Rules'!$N$2:$N$18,MATCH(F485,'Appendix 3 Rules'!$A$2:$A$17))))+(IF(F485="gc1",VLOOKUP(F485,'Appendix 3 Rules'!$A$1:$O$34,15)))+(IF(F485="gc2",VLOOKUP(F485,'Appendix 3 Rules'!$A$1:$O$34,15)))+(IF(F485="gc3",VLOOKUP(F485,'Appendix 3 Rules'!$A$1:$O$34,15)))+(IF(F485="gr1",VLOOKUP(F485,'Appendix 3 Rules'!$A$1:$O$34,15)))+(IF(F485="gr2",VLOOKUP(F485,'Appendix 3 Rules'!$A$1:$O$34,15)))+(IF(F485="gr3",VLOOKUP(F485,'Appendix 3 Rules'!$A$1:$O$34,15)))+(IF(F485="h1",VLOOKUP(F485,'Appendix 3 Rules'!$A$1:$O$34,15)))+(IF(F485="h2",VLOOKUP(F485,'Appendix 3 Rules'!$A$1:$O$34,15)))+(IF(F485="h3",VLOOKUP(F485,'Appendix 3 Rules'!$A$1:$O$34,15)))+(IF(F485="i1",VLOOKUP(F485,'Appendix 3 Rules'!$A$1:$O$34,15)))+(IF(F485="i2",VLOOKUP(F485,'Appendix 3 Rules'!$A$1:$O$34,15)))+(IF(F485="j1",VLOOKUP(F485,'Appendix 3 Rules'!$A$1:$O$34,15)))+(IF(F485="j2",VLOOKUP(F485,'Appendix 3 Rules'!$A$1:$O$34,15)))+(IF(F485="k",VLOOKUP(F485,'Appendix 3 Rules'!$A$1:$O$34,15)))+(IF(F485="l1",VLOOKUP(F485,'Appendix 3 Rules'!$A$1:$O$34,15)))+(IF(F485="l2",VLOOKUP(F485,'Appendix 3 Rules'!$A$1:$O$34,15)))+(IF(F485="m1",VLOOKUP(F485,'Appendix 3 Rules'!$A$1:$O$34,15)))+(IF(F485="m2",VLOOKUP(F485,'Appendix 3 Rules'!$A$1:$O$34,15)))+(IF(F485="m3",VLOOKUP(F485,'Appendix 3 Rules'!$A$1:$O$34,15)))+(IF(F485="n",VLOOKUP(F485,'Appendix 3 Rules'!$A$1:$O$34,15)))+(IF(F485="o",VLOOKUP(F485,'Appendix 3 Rules'!$A$1:$O$34,15)))+(IF(F485="p",VLOOKUP(F485,'Appendix 3 Rules'!$A$1:$O$34,15)))+(IF(F485="q",VLOOKUP(F485,'Appendix 3 Rules'!$A$1:$O$34,15)))+(IF(F485="r",VLOOKUP(F485,'Appendix 3 Rules'!$A$1:$O$34,15)))+(IF(F485="s",VLOOKUP(F485,'Appendix 3 Rules'!$A$1:$O$34,15)))+(IF(F485="t",VLOOKUP(F485,'Appendix 3 Rules'!$A$1:$O$34,15)))+(IF(F485="u",VLOOKUP(F485,'Appendix 3 Rules'!$A$1:$O$34,15))))</f>
        <v/>
      </c>
      <c r="H485" s="61" t="str">
        <f>IF(F485="","",IF(OR(F485="d",F485="e",F485="gc1",F485="gc2",F485="gc3",F485="gr1",F485="gr2",F485="gr3",F485="h1",F485="h2",F485="h3",F485="i1",F485="i2",F485="j1",F485="j2",F485="k",F485="l1",F485="l2",F485="m1",F485="m2",F485="m3",F485="n",F485="o",F485="p",F485="q",F485="r",F485="s",F485="t",F485="u",F485="f"),MIN(G485,VLOOKUP(F485,'Appx 3 (Mass) Rules'!$A$1:$D$150,4,0)),MIN(G485,VLOOKUP(F485,'Appx 3 (Mass) Rules'!$A$1:$D$150,4,0),SUMPRODUCT(IF(I485="",0,INDEX('Appendix 3 Rules'!$B$2:$B$18,MATCH(F485,'Appendix 3 Rules'!$A$2:$A$17))))+(IF(K485="",0,INDEX('Appendix 3 Rules'!$C$2:$C$18,MATCH(F485,'Appendix 3 Rules'!$A$2:$A$17))))+(IF(M485="",0,INDEX('Appendix 3 Rules'!$D$2:$D$18,MATCH(F485,'Appendix 3 Rules'!$A$2:$A$17))))+(IF(O485="",0,INDEX('Appendix 3 Rules'!$E$2:$E$18,MATCH(F485,'Appendix 3 Rules'!$A$2:$A$17))))+(IF(Q485="",0,INDEX('Appendix 3 Rules'!$F$2:$F$18,MATCH(F485,'Appendix 3 Rules'!$A$2:$A$17))))+(IF(S485="",0,INDEX('Appendix 3 Rules'!$G$2:$G$18,MATCH(F485,'Appendix 3 Rules'!$A$2:$A$17))))+(IF(U485="",0,INDEX('Appendix 3 Rules'!$H$2:$H$18,MATCH(F485,'Appendix 3 Rules'!$A$2:$A$17))))+(IF(W485="",0,INDEX('Appendix 3 Rules'!$I$2:$I$18,MATCH(F485,'Appendix 3 Rules'!$A$2:$A$17))))+(IF(Y485="",0,INDEX('Appendix 3 Rules'!$J$2:$J$18,MATCH(F485,'Appendix 3 Rules'!$A$2:$A$17))))+(IF(AA485="",0,INDEX('Appendix 3 Rules'!$K$2:$K$18,MATCH(F485,'Appendix 3 Rules'!$A$2:$A$17))))+(IF(AC485="",0,INDEX('Appendix 3 Rules'!$L$2:$L$18,MATCH(F485,'Appendix 3 Rules'!$A$2:$A$17))))+(IF(AE485="",0,INDEX('Appendix 3 Rules'!$M$2:$M$18,MATCH(F485,'Appendix 3 Rules'!$A$2:$A$17))))+(IF(AG485="",0,INDEX('Appendix 3 Rules'!$N$2:$N$18,MATCH(F485,'Appendix 3 Rules'!$A$2:$A$17))))+(IF(F485="gc1",VLOOKUP(F485,'Appendix 3 Rules'!$A$1:$O$34,15)))+(IF(F485="gc2",VLOOKUP(F485,'Appendix 3 Rules'!$A$1:$O$34,15)))+(IF(F485="gc3",VLOOKUP(F485,'Appendix 3 Rules'!$A$1:$O$34,15)))+(IF(F485="gr1",VLOOKUP(F485,'Appendix 3 Rules'!$A$1:$O$34,15)))+(IF(F485="gr2",VLOOKUP(F485,'Appendix 3 Rules'!$A$1:$O$34,15)))+(IF(F485="gr3",VLOOKUP(F485,'Appendix 3 Rules'!$A$1:$O$34,15)))+(IF(F485="h1",VLOOKUP(F485,'Appendix 3 Rules'!$A$1:$O$34,15)))+(IF(F485="h2",VLOOKUP(F485,'Appendix 3 Rules'!$A$1:$O$34,15)))+(IF(F485="h3",VLOOKUP(F485,'Appendix 3 Rules'!$A$1:$O$34,15)))+(IF(F485="i1",VLOOKUP(F485,'Appendix 3 Rules'!$A$1:$O$34,15)))+(IF(F485="i2",VLOOKUP(F485,'Appendix 3 Rules'!$A$1:$O$34,15)))+(IF(F485="j1",VLOOKUP(F485,'Appendix 3 Rules'!$A$1:$O$34,15)))+(IF(F485="j2",VLOOKUP(F485,'Appendix 3 Rules'!$A$1:$O$34,15)))+(IF(F485="k",VLOOKUP(F485,'Appendix 3 Rules'!$A$1:$O$34,15)))+(IF(F485="l1",VLOOKUP(F485,'Appendix 3 Rules'!$A$1:$O$34,15)))+(IF(F485="l2",VLOOKUP(F485,'Appendix 3 Rules'!$A$1:$O$34,15)))+(IF(F485="m1",VLOOKUP(F485,'Appendix 3 Rules'!$A$1:$O$34,15)))+(IF(F485="m2",VLOOKUP(F485,'Appendix 3 Rules'!$A$1:$O$34,15)))+(IF(F485="m3",VLOOKUP(F485,'Appendix 3 Rules'!$A$1:$O$34,15)))+(IF(F485="n",VLOOKUP(F485,'Appendix 3 Rules'!$A$1:$O$34,15)))+(IF(F485="o",VLOOKUP(F485,'Appendix 3 Rules'!$A$1:$O$34,15)))+(IF(F485="p",VLOOKUP(F485,'Appendix 3 Rules'!$A$1:$O$34,15)))+(IF(F485="q",VLOOKUP(F485,'Appendix 3 Rules'!$A$1:$O$34,15)))+(IF(F485="r",VLOOKUP(F485,'Appendix 3 Rules'!$A$1:$O$34,15)))+(IF(F485="s",VLOOKUP(F485,'Appendix 3 Rules'!$A$1:$O$34,15)))+(IF(F485="t",VLOOKUP(F485,'Appendix 3 Rules'!$A$1:$O$34,15)))+(IF(F485="u",VLOOKUP(F485,'Appendix 3 Rules'!$A$1:$O$34,15))))))</f>
        <v/>
      </c>
      <c r="I485" s="12"/>
      <c r="J485" s="13"/>
      <c r="K485" s="12"/>
      <c r="L485" s="13"/>
      <c r="M485" s="12"/>
      <c r="N485" s="13"/>
      <c r="O485" s="12"/>
      <c r="P485" s="13"/>
      <c r="Q485" s="12"/>
      <c r="R485" s="13"/>
      <c r="S485" s="12"/>
      <c r="T485" s="13"/>
      <c r="U485" s="12"/>
      <c r="V485" s="13"/>
      <c r="W485" s="12"/>
      <c r="X485" s="13"/>
      <c r="Y485" s="12"/>
      <c r="Z485" s="13"/>
      <c r="AA485" s="12"/>
      <c r="AB485" s="13"/>
      <c r="AC485" s="8"/>
      <c r="AD485" s="13"/>
      <c r="AE485" s="8"/>
      <c r="AF485" s="13"/>
      <c r="AG485" s="8"/>
      <c r="AH485" s="13"/>
      <c r="AI485" s="13"/>
      <c r="AJ485" s="13"/>
      <c r="AK485" s="13"/>
      <c r="AL485" s="13"/>
      <c r="AM485" s="13" t="str">
        <f>IF(OR(AE485&lt;&gt;"",AG485&lt;&gt;""),"",IF(AND(F485&lt;&gt;"f",M485&lt;&gt;""),VLOOKUP(F485,'Appendix 3 Rules'!$A$1:$O$34,4,0),""))</f>
        <v/>
      </c>
      <c r="AN485" s="13" t="str">
        <f>IF(Q485="","",VLOOKUP(F485,'Appendix 3 Rules'!$A$1:$N$34,6,FALSE))</f>
        <v/>
      </c>
      <c r="AO485" s="13" t="str">
        <f>IF(AND(F485="f",U485&lt;&gt;""),VLOOKUP(F485,'Appendix 3 Rules'!$A$1:$N$34,8,FALSE),"")</f>
        <v/>
      </c>
    </row>
    <row r="486" spans="1:41" ht="18" customHeight="1" x14ac:dyDescent="0.2">
      <c r="A486" s="66"/>
      <c r="B486" s="70"/>
      <c r="C486" s="9"/>
      <c r="D486" s="10"/>
      <c r="E486" s="9"/>
      <c r="F486" s="8"/>
      <c r="G486" s="20" t="str">
        <f>IF(F486="","",SUMPRODUCT(IF(I486="",0,INDEX('Appendix 3 Rules'!$B$2:$B$18,MATCH(F486,'Appendix 3 Rules'!$A$2:$A$17))))+(IF(K486="",0,INDEX('Appendix 3 Rules'!$C$2:$C$18,MATCH(F486,'Appendix 3 Rules'!$A$2:$A$17))))+(IF(M486="",0,INDEX('Appendix 3 Rules'!$D$2:$D$18,MATCH(F486,'Appendix 3 Rules'!$A$2:$A$17))))+(IF(O486="",0,INDEX('Appendix 3 Rules'!$E$2:$E$18,MATCH(F486,'Appendix 3 Rules'!$A$2:$A$17))))+(IF(Q486="",0,INDEX('Appendix 3 Rules'!$F$2:$F$18,MATCH(F486,'Appendix 3 Rules'!$A$2:$A$17))))+(IF(S486="",0,INDEX('Appendix 3 Rules'!$G$2:$G$18,MATCH(F486,'Appendix 3 Rules'!$A$2:$A$17))))+(IF(U486="",0,INDEX('Appendix 3 Rules'!$H$2:$H$18,MATCH(F486,'Appendix 3 Rules'!$A$2:$A$17))))+(IF(W486="",0,INDEX('Appendix 3 Rules'!$I$2:$I$18,MATCH(F486,'Appendix 3 Rules'!$A$2:$A$17))))+(IF(Y486="",0,INDEX('Appendix 3 Rules'!$J$2:$J$18,MATCH(F486,'Appendix 3 Rules'!$A$2:$A$17))))+(IF(AA486="",0,INDEX('Appendix 3 Rules'!$K$2:$K$18,MATCH(F486,'Appendix 3 Rules'!$A$2:$A$17))))+(IF(AC486="",0,INDEX('Appendix 3 Rules'!$L$2:$L$18,MATCH(F486,'Appendix 3 Rules'!$A$2:$A$17))))+(IF(AE486="",0,INDEX('Appendix 3 Rules'!$M$2:$M$18,MATCH(F486,'Appendix 3 Rules'!$A$2:$A$17))))+(IF(AG486="",0,INDEX('Appendix 3 Rules'!$N$2:$N$18,MATCH(F486,'Appendix 3 Rules'!$A$2:$A$17))))+(IF(F486="gc1",VLOOKUP(F486,'Appendix 3 Rules'!$A$1:$O$34,15)))+(IF(F486="gc2",VLOOKUP(F486,'Appendix 3 Rules'!$A$1:$O$34,15)))+(IF(F486="gc3",VLOOKUP(F486,'Appendix 3 Rules'!$A$1:$O$34,15)))+(IF(F486="gr1",VLOOKUP(F486,'Appendix 3 Rules'!$A$1:$O$34,15)))+(IF(F486="gr2",VLOOKUP(F486,'Appendix 3 Rules'!$A$1:$O$34,15)))+(IF(F486="gr3",VLOOKUP(F486,'Appendix 3 Rules'!$A$1:$O$34,15)))+(IF(F486="h1",VLOOKUP(F486,'Appendix 3 Rules'!$A$1:$O$34,15)))+(IF(F486="h2",VLOOKUP(F486,'Appendix 3 Rules'!$A$1:$O$34,15)))+(IF(F486="h3",VLOOKUP(F486,'Appendix 3 Rules'!$A$1:$O$34,15)))+(IF(F486="i1",VLOOKUP(F486,'Appendix 3 Rules'!$A$1:$O$34,15)))+(IF(F486="i2",VLOOKUP(F486,'Appendix 3 Rules'!$A$1:$O$34,15)))+(IF(F486="j1",VLOOKUP(F486,'Appendix 3 Rules'!$A$1:$O$34,15)))+(IF(F486="j2",VLOOKUP(F486,'Appendix 3 Rules'!$A$1:$O$34,15)))+(IF(F486="k",VLOOKUP(F486,'Appendix 3 Rules'!$A$1:$O$34,15)))+(IF(F486="l1",VLOOKUP(F486,'Appendix 3 Rules'!$A$1:$O$34,15)))+(IF(F486="l2",VLOOKUP(F486,'Appendix 3 Rules'!$A$1:$O$34,15)))+(IF(F486="m1",VLOOKUP(F486,'Appendix 3 Rules'!$A$1:$O$34,15)))+(IF(F486="m2",VLOOKUP(F486,'Appendix 3 Rules'!$A$1:$O$34,15)))+(IF(F486="m3",VLOOKUP(F486,'Appendix 3 Rules'!$A$1:$O$34,15)))+(IF(F486="n",VLOOKUP(F486,'Appendix 3 Rules'!$A$1:$O$34,15)))+(IF(F486="o",VLOOKUP(F486,'Appendix 3 Rules'!$A$1:$O$34,15)))+(IF(F486="p",VLOOKUP(F486,'Appendix 3 Rules'!$A$1:$O$34,15)))+(IF(F486="q",VLOOKUP(F486,'Appendix 3 Rules'!$A$1:$O$34,15)))+(IF(F486="r",VLOOKUP(F486,'Appendix 3 Rules'!$A$1:$O$34,15)))+(IF(F486="s",VLOOKUP(F486,'Appendix 3 Rules'!$A$1:$O$34,15)))+(IF(F486="t",VLOOKUP(F486,'Appendix 3 Rules'!$A$1:$O$34,15)))+(IF(F486="u",VLOOKUP(F486,'Appendix 3 Rules'!$A$1:$O$34,15))))</f>
        <v/>
      </c>
      <c r="H486" s="61" t="str">
        <f>IF(F486="","",IF(OR(F486="d",F486="e",F486="gc1",F486="gc2",F486="gc3",F486="gr1",F486="gr2",F486="gr3",F486="h1",F486="h2",F486="h3",F486="i1",F486="i2",F486="j1",F486="j2",F486="k",F486="l1",F486="l2",F486="m1",F486="m2",F486="m3",F486="n",F486="o",F486="p",F486="q",F486="r",F486="s",F486="t",F486="u",F486="f"),MIN(G486,VLOOKUP(F486,'Appx 3 (Mass) Rules'!$A$1:$D$150,4,0)),MIN(G486,VLOOKUP(F486,'Appx 3 (Mass) Rules'!$A$1:$D$150,4,0),SUMPRODUCT(IF(I486="",0,INDEX('Appendix 3 Rules'!$B$2:$B$18,MATCH(F486,'Appendix 3 Rules'!$A$2:$A$17))))+(IF(K486="",0,INDEX('Appendix 3 Rules'!$C$2:$C$18,MATCH(F486,'Appendix 3 Rules'!$A$2:$A$17))))+(IF(M486="",0,INDEX('Appendix 3 Rules'!$D$2:$D$18,MATCH(F486,'Appendix 3 Rules'!$A$2:$A$17))))+(IF(O486="",0,INDEX('Appendix 3 Rules'!$E$2:$E$18,MATCH(F486,'Appendix 3 Rules'!$A$2:$A$17))))+(IF(Q486="",0,INDEX('Appendix 3 Rules'!$F$2:$F$18,MATCH(F486,'Appendix 3 Rules'!$A$2:$A$17))))+(IF(S486="",0,INDEX('Appendix 3 Rules'!$G$2:$G$18,MATCH(F486,'Appendix 3 Rules'!$A$2:$A$17))))+(IF(U486="",0,INDEX('Appendix 3 Rules'!$H$2:$H$18,MATCH(F486,'Appendix 3 Rules'!$A$2:$A$17))))+(IF(W486="",0,INDEX('Appendix 3 Rules'!$I$2:$I$18,MATCH(F486,'Appendix 3 Rules'!$A$2:$A$17))))+(IF(Y486="",0,INDEX('Appendix 3 Rules'!$J$2:$J$18,MATCH(F486,'Appendix 3 Rules'!$A$2:$A$17))))+(IF(AA486="",0,INDEX('Appendix 3 Rules'!$K$2:$K$18,MATCH(F486,'Appendix 3 Rules'!$A$2:$A$17))))+(IF(AC486="",0,INDEX('Appendix 3 Rules'!$L$2:$L$18,MATCH(F486,'Appendix 3 Rules'!$A$2:$A$17))))+(IF(AE486="",0,INDEX('Appendix 3 Rules'!$M$2:$M$18,MATCH(F486,'Appendix 3 Rules'!$A$2:$A$17))))+(IF(AG486="",0,INDEX('Appendix 3 Rules'!$N$2:$N$18,MATCH(F486,'Appendix 3 Rules'!$A$2:$A$17))))+(IF(F486="gc1",VLOOKUP(F486,'Appendix 3 Rules'!$A$1:$O$34,15)))+(IF(F486="gc2",VLOOKUP(F486,'Appendix 3 Rules'!$A$1:$O$34,15)))+(IF(F486="gc3",VLOOKUP(F486,'Appendix 3 Rules'!$A$1:$O$34,15)))+(IF(F486="gr1",VLOOKUP(F486,'Appendix 3 Rules'!$A$1:$O$34,15)))+(IF(F486="gr2",VLOOKUP(F486,'Appendix 3 Rules'!$A$1:$O$34,15)))+(IF(F486="gr3",VLOOKUP(F486,'Appendix 3 Rules'!$A$1:$O$34,15)))+(IF(F486="h1",VLOOKUP(F486,'Appendix 3 Rules'!$A$1:$O$34,15)))+(IF(F486="h2",VLOOKUP(F486,'Appendix 3 Rules'!$A$1:$O$34,15)))+(IF(F486="h3",VLOOKUP(F486,'Appendix 3 Rules'!$A$1:$O$34,15)))+(IF(F486="i1",VLOOKUP(F486,'Appendix 3 Rules'!$A$1:$O$34,15)))+(IF(F486="i2",VLOOKUP(F486,'Appendix 3 Rules'!$A$1:$O$34,15)))+(IF(F486="j1",VLOOKUP(F486,'Appendix 3 Rules'!$A$1:$O$34,15)))+(IF(F486="j2",VLOOKUP(F486,'Appendix 3 Rules'!$A$1:$O$34,15)))+(IF(F486="k",VLOOKUP(F486,'Appendix 3 Rules'!$A$1:$O$34,15)))+(IF(F486="l1",VLOOKUP(F486,'Appendix 3 Rules'!$A$1:$O$34,15)))+(IF(F486="l2",VLOOKUP(F486,'Appendix 3 Rules'!$A$1:$O$34,15)))+(IF(F486="m1",VLOOKUP(F486,'Appendix 3 Rules'!$A$1:$O$34,15)))+(IF(F486="m2",VLOOKUP(F486,'Appendix 3 Rules'!$A$1:$O$34,15)))+(IF(F486="m3",VLOOKUP(F486,'Appendix 3 Rules'!$A$1:$O$34,15)))+(IF(F486="n",VLOOKUP(F486,'Appendix 3 Rules'!$A$1:$O$34,15)))+(IF(F486="o",VLOOKUP(F486,'Appendix 3 Rules'!$A$1:$O$34,15)))+(IF(F486="p",VLOOKUP(F486,'Appendix 3 Rules'!$A$1:$O$34,15)))+(IF(F486="q",VLOOKUP(F486,'Appendix 3 Rules'!$A$1:$O$34,15)))+(IF(F486="r",VLOOKUP(F486,'Appendix 3 Rules'!$A$1:$O$34,15)))+(IF(F486="s",VLOOKUP(F486,'Appendix 3 Rules'!$A$1:$O$34,15)))+(IF(F486="t",VLOOKUP(F486,'Appendix 3 Rules'!$A$1:$O$34,15)))+(IF(F486="u",VLOOKUP(F486,'Appendix 3 Rules'!$A$1:$O$34,15))))))</f>
        <v/>
      </c>
      <c r="I486" s="12"/>
      <c r="J486" s="13"/>
      <c r="K486" s="12"/>
      <c r="L486" s="13"/>
      <c r="M486" s="12"/>
      <c r="N486" s="13"/>
      <c r="O486" s="12"/>
      <c r="P486" s="13"/>
      <c r="Q486" s="12"/>
      <c r="R486" s="13"/>
      <c r="S486" s="12"/>
      <c r="T486" s="13"/>
      <c r="U486" s="12"/>
      <c r="V486" s="13"/>
      <c r="W486" s="12"/>
      <c r="X486" s="13"/>
      <c r="Y486" s="12"/>
      <c r="Z486" s="13"/>
      <c r="AA486" s="12"/>
      <c r="AB486" s="13"/>
      <c r="AC486" s="8"/>
      <c r="AD486" s="13"/>
      <c r="AE486" s="8"/>
      <c r="AF486" s="13"/>
      <c r="AG486" s="8"/>
      <c r="AH486" s="13"/>
      <c r="AI486" s="13"/>
      <c r="AJ486" s="13"/>
      <c r="AK486" s="13"/>
      <c r="AL486" s="13"/>
      <c r="AM486" s="13" t="str">
        <f>IF(OR(AE486&lt;&gt;"",AG486&lt;&gt;""),"",IF(AND(F486&lt;&gt;"f",M486&lt;&gt;""),VLOOKUP(F486,'Appendix 3 Rules'!$A$1:$O$34,4,0),""))</f>
        <v/>
      </c>
      <c r="AN486" s="13" t="str">
        <f>IF(Q486="","",VLOOKUP(F486,'Appendix 3 Rules'!$A$1:$N$34,6,FALSE))</f>
        <v/>
      </c>
      <c r="AO486" s="13" t="str">
        <f>IF(AND(F486="f",U486&lt;&gt;""),VLOOKUP(F486,'Appendix 3 Rules'!$A$1:$N$34,8,FALSE),"")</f>
        <v/>
      </c>
    </row>
    <row r="487" spans="1:41" ht="18" customHeight="1" x14ac:dyDescent="0.2">
      <c r="B487" s="70"/>
      <c r="C487" s="9"/>
      <c r="D487" s="10"/>
      <c r="E487" s="9"/>
      <c r="F487" s="8"/>
      <c r="G487" s="20" t="str">
        <f>IF(F487="","",SUMPRODUCT(IF(I487="",0,INDEX('Appendix 3 Rules'!$B$2:$B$18,MATCH(F487,'Appendix 3 Rules'!$A$2:$A$17))))+(IF(K487="",0,INDEX('Appendix 3 Rules'!$C$2:$C$18,MATCH(F487,'Appendix 3 Rules'!$A$2:$A$17))))+(IF(M487="",0,INDEX('Appendix 3 Rules'!$D$2:$D$18,MATCH(F487,'Appendix 3 Rules'!$A$2:$A$17))))+(IF(O487="",0,INDEX('Appendix 3 Rules'!$E$2:$E$18,MATCH(F487,'Appendix 3 Rules'!$A$2:$A$17))))+(IF(Q487="",0,INDEX('Appendix 3 Rules'!$F$2:$F$18,MATCH(F487,'Appendix 3 Rules'!$A$2:$A$17))))+(IF(S487="",0,INDEX('Appendix 3 Rules'!$G$2:$G$18,MATCH(F487,'Appendix 3 Rules'!$A$2:$A$17))))+(IF(U487="",0,INDEX('Appendix 3 Rules'!$H$2:$H$18,MATCH(F487,'Appendix 3 Rules'!$A$2:$A$17))))+(IF(W487="",0,INDEX('Appendix 3 Rules'!$I$2:$I$18,MATCH(F487,'Appendix 3 Rules'!$A$2:$A$17))))+(IF(Y487="",0,INDEX('Appendix 3 Rules'!$J$2:$J$18,MATCH(F487,'Appendix 3 Rules'!$A$2:$A$17))))+(IF(AA487="",0,INDEX('Appendix 3 Rules'!$K$2:$K$18,MATCH(F487,'Appendix 3 Rules'!$A$2:$A$17))))+(IF(AC487="",0,INDEX('Appendix 3 Rules'!$L$2:$L$18,MATCH(F487,'Appendix 3 Rules'!$A$2:$A$17))))+(IF(AE487="",0,INDEX('Appendix 3 Rules'!$M$2:$M$18,MATCH(F487,'Appendix 3 Rules'!$A$2:$A$17))))+(IF(AG487="",0,INDEX('Appendix 3 Rules'!$N$2:$N$18,MATCH(F487,'Appendix 3 Rules'!$A$2:$A$17))))+(IF(F487="gc1",VLOOKUP(F487,'Appendix 3 Rules'!$A$1:$O$34,15)))+(IF(F487="gc2",VLOOKUP(F487,'Appendix 3 Rules'!$A$1:$O$34,15)))+(IF(F487="gc3",VLOOKUP(F487,'Appendix 3 Rules'!$A$1:$O$34,15)))+(IF(F487="gr1",VLOOKUP(F487,'Appendix 3 Rules'!$A$1:$O$34,15)))+(IF(F487="gr2",VLOOKUP(F487,'Appendix 3 Rules'!$A$1:$O$34,15)))+(IF(F487="gr3",VLOOKUP(F487,'Appendix 3 Rules'!$A$1:$O$34,15)))+(IF(F487="h1",VLOOKUP(F487,'Appendix 3 Rules'!$A$1:$O$34,15)))+(IF(F487="h2",VLOOKUP(F487,'Appendix 3 Rules'!$A$1:$O$34,15)))+(IF(F487="h3",VLOOKUP(F487,'Appendix 3 Rules'!$A$1:$O$34,15)))+(IF(F487="i1",VLOOKUP(F487,'Appendix 3 Rules'!$A$1:$O$34,15)))+(IF(F487="i2",VLOOKUP(F487,'Appendix 3 Rules'!$A$1:$O$34,15)))+(IF(F487="j1",VLOOKUP(F487,'Appendix 3 Rules'!$A$1:$O$34,15)))+(IF(F487="j2",VLOOKUP(F487,'Appendix 3 Rules'!$A$1:$O$34,15)))+(IF(F487="k",VLOOKUP(F487,'Appendix 3 Rules'!$A$1:$O$34,15)))+(IF(F487="l1",VLOOKUP(F487,'Appendix 3 Rules'!$A$1:$O$34,15)))+(IF(F487="l2",VLOOKUP(F487,'Appendix 3 Rules'!$A$1:$O$34,15)))+(IF(F487="m1",VLOOKUP(F487,'Appendix 3 Rules'!$A$1:$O$34,15)))+(IF(F487="m2",VLOOKUP(F487,'Appendix 3 Rules'!$A$1:$O$34,15)))+(IF(F487="m3",VLOOKUP(F487,'Appendix 3 Rules'!$A$1:$O$34,15)))+(IF(F487="n",VLOOKUP(F487,'Appendix 3 Rules'!$A$1:$O$34,15)))+(IF(F487="o",VLOOKUP(F487,'Appendix 3 Rules'!$A$1:$O$34,15)))+(IF(F487="p",VLOOKUP(F487,'Appendix 3 Rules'!$A$1:$O$34,15)))+(IF(F487="q",VLOOKUP(F487,'Appendix 3 Rules'!$A$1:$O$34,15)))+(IF(F487="r",VLOOKUP(F487,'Appendix 3 Rules'!$A$1:$O$34,15)))+(IF(F487="s",VLOOKUP(F487,'Appendix 3 Rules'!$A$1:$O$34,15)))+(IF(F487="t",VLOOKUP(F487,'Appendix 3 Rules'!$A$1:$O$34,15)))+(IF(F487="u",VLOOKUP(F487,'Appendix 3 Rules'!$A$1:$O$34,15))))</f>
        <v/>
      </c>
      <c r="H487" s="61" t="str">
        <f>IF(F487="","",IF(OR(F487="d",F487="e",F487="gc1",F487="gc2",F487="gc3",F487="gr1",F487="gr2",F487="gr3",F487="h1",F487="h2",F487="h3",F487="i1",F487="i2",F487="j1",F487="j2",F487="k",F487="l1",F487="l2",F487="m1",F487="m2",F487="m3",F487="n",F487="o",F487="p",F487="q",F487="r",F487="s",F487="t",F487="u",F487="f"),MIN(G487,VLOOKUP(F487,'Appx 3 (Mass) Rules'!$A$1:$D$150,4,0)),MIN(G487,VLOOKUP(F487,'Appx 3 (Mass) Rules'!$A$1:$D$150,4,0),SUMPRODUCT(IF(I487="",0,INDEX('Appendix 3 Rules'!$B$2:$B$18,MATCH(F487,'Appendix 3 Rules'!$A$2:$A$17))))+(IF(K487="",0,INDEX('Appendix 3 Rules'!$C$2:$C$18,MATCH(F487,'Appendix 3 Rules'!$A$2:$A$17))))+(IF(M487="",0,INDEX('Appendix 3 Rules'!$D$2:$D$18,MATCH(F487,'Appendix 3 Rules'!$A$2:$A$17))))+(IF(O487="",0,INDEX('Appendix 3 Rules'!$E$2:$E$18,MATCH(F487,'Appendix 3 Rules'!$A$2:$A$17))))+(IF(Q487="",0,INDEX('Appendix 3 Rules'!$F$2:$F$18,MATCH(F487,'Appendix 3 Rules'!$A$2:$A$17))))+(IF(S487="",0,INDEX('Appendix 3 Rules'!$G$2:$G$18,MATCH(F487,'Appendix 3 Rules'!$A$2:$A$17))))+(IF(U487="",0,INDEX('Appendix 3 Rules'!$H$2:$H$18,MATCH(F487,'Appendix 3 Rules'!$A$2:$A$17))))+(IF(W487="",0,INDEX('Appendix 3 Rules'!$I$2:$I$18,MATCH(F487,'Appendix 3 Rules'!$A$2:$A$17))))+(IF(Y487="",0,INDEX('Appendix 3 Rules'!$J$2:$J$18,MATCH(F487,'Appendix 3 Rules'!$A$2:$A$17))))+(IF(AA487="",0,INDEX('Appendix 3 Rules'!$K$2:$K$18,MATCH(F487,'Appendix 3 Rules'!$A$2:$A$17))))+(IF(AC487="",0,INDEX('Appendix 3 Rules'!$L$2:$L$18,MATCH(F487,'Appendix 3 Rules'!$A$2:$A$17))))+(IF(AE487="",0,INDEX('Appendix 3 Rules'!$M$2:$M$18,MATCH(F487,'Appendix 3 Rules'!$A$2:$A$17))))+(IF(AG487="",0,INDEX('Appendix 3 Rules'!$N$2:$N$18,MATCH(F487,'Appendix 3 Rules'!$A$2:$A$17))))+(IF(F487="gc1",VLOOKUP(F487,'Appendix 3 Rules'!$A$1:$O$34,15)))+(IF(F487="gc2",VLOOKUP(F487,'Appendix 3 Rules'!$A$1:$O$34,15)))+(IF(F487="gc3",VLOOKUP(F487,'Appendix 3 Rules'!$A$1:$O$34,15)))+(IF(F487="gr1",VLOOKUP(F487,'Appendix 3 Rules'!$A$1:$O$34,15)))+(IF(F487="gr2",VLOOKUP(F487,'Appendix 3 Rules'!$A$1:$O$34,15)))+(IF(F487="gr3",VLOOKUP(F487,'Appendix 3 Rules'!$A$1:$O$34,15)))+(IF(F487="h1",VLOOKUP(F487,'Appendix 3 Rules'!$A$1:$O$34,15)))+(IF(F487="h2",VLOOKUP(F487,'Appendix 3 Rules'!$A$1:$O$34,15)))+(IF(F487="h3",VLOOKUP(F487,'Appendix 3 Rules'!$A$1:$O$34,15)))+(IF(F487="i1",VLOOKUP(F487,'Appendix 3 Rules'!$A$1:$O$34,15)))+(IF(F487="i2",VLOOKUP(F487,'Appendix 3 Rules'!$A$1:$O$34,15)))+(IF(F487="j1",VLOOKUP(F487,'Appendix 3 Rules'!$A$1:$O$34,15)))+(IF(F487="j2",VLOOKUP(F487,'Appendix 3 Rules'!$A$1:$O$34,15)))+(IF(F487="k",VLOOKUP(F487,'Appendix 3 Rules'!$A$1:$O$34,15)))+(IF(F487="l1",VLOOKUP(F487,'Appendix 3 Rules'!$A$1:$O$34,15)))+(IF(F487="l2",VLOOKUP(F487,'Appendix 3 Rules'!$A$1:$O$34,15)))+(IF(F487="m1",VLOOKUP(F487,'Appendix 3 Rules'!$A$1:$O$34,15)))+(IF(F487="m2",VLOOKUP(F487,'Appendix 3 Rules'!$A$1:$O$34,15)))+(IF(F487="m3",VLOOKUP(F487,'Appendix 3 Rules'!$A$1:$O$34,15)))+(IF(F487="n",VLOOKUP(F487,'Appendix 3 Rules'!$A$1:$O$34,15)))+(IF(F487="o",VLOOKUP(F487,'Appendix 3 Rules'!$A$1:$O$34,15)))+(IF(F487="p",VLOOKUP(F487,'Appendix 3 Rules'!$A$1:$O$34,15)))+(IF(F487="q",VLOOKUP(F487,'Appendix 3 Rules'!$A$1:$O$34,15)))+(IF(F487="r",VLOOKUP(F487,'Appendix 3 Rules'!$A$1:$O$34,15)))+(IF(F487="s",VLOOKUP(F487,'Appendix 3 Rules'!$A$1:$O$34,15)))+(IF(F487="t",VLOOKUP(F487,'Appendix 3 Rules'!$A$1:$O$34,15)))+(IF(F487="u",VLOOKUP(F487,'Appendix 3 Rules'!$A$1:$O$34,15))))))</f>
        <v/>
      </c>
      <c r="I487" s="12"/>
      <c r="J487" s="13"/>
      <c r="K487" s="12"/>
      <c r="L487" s="13"/>
      <c r="M487" s="12"/>
      <c r="N487" s="13"/>
      <c r="O487" s="12"/>
      <c r="P487" s="13"/>
      <c r="Q487" s="12"/>
      <c r="R487" s="13"/>
      <c r="S487" s="12"/>
      <c r="T487" s="13"/>
      <c r="U487" s="12"/>
      <c r="V487" s="13"/>
      <c r="W487" s="12"/>
      <c r="X487" s="13"/>
      <c r="Y487" s="12"/>
      <c r="Z487" s="13"/>
      <c r="AA487" s="12"/>
      <c r="AB487" s="13"/>
      <c r="AC487" s="8"/>
      <c r="AD487" s="13"/>
      <c r="AE487" s="8"/>
      <c r="AF487" s="13"/>
      <c r="AG487" s="8"/>
      <c r="AH487" s="13"/>
      <c r="AI487" s="13"/>
      <c r="AJ487" s="13"/>
      <c r="AK487" s="13"/>
      <c r="AL487" s="13"/>
      <c r="AM487" s="13" t="str">
        <f>IF(OR(AE487&lt;&gt;"",AG487&lt;&gt;""),"",IF(AND(F487&lt;&gt;"f",M487&lt;&gt;""),VLOOKUP(F487,'Appendix 3 Rules'!$A$1:$O$34,4,0),""))</f>
        <v/>
      </c>
      <c r="AN487" s="13" t="str">
        <f>IF(Q487="","",VLOOKUP(F487,'Appendix 3 Rules'!$A$1:$N$34,6,FALSE))</f>
        <v/>
      </c>
      <c r="AO487" s="13" t="str">
        <f>IF(AND(F487="f",U487&lt;&gt;""),VLOOKUP(F487,'Appendix 3 Rules'!$A$1:$N$34,8,FALSE),"")</f>
        <v/>
      </c>
    </row>
    <row r="488" spans="1:41" ht="18" customHeight="1" x14ac:dyDescent="0.2">
      <c r="B488" s="70"/>
      <c r="C488" s="9"/>
      <c r="D488" s="10"/>
      <c r="E488" s="9"/>
      <c r="F488" s="8"/>
      <c r="G488" s="20" t="str">
        <f>IF(F488="","",SUMPRODUCT(IF(I488="",0,INDEX('Appendix 3 Rules'!$B$2:$B$18,MATCH(F488,'Appendix 3 Rules'!$A$2:$A$17))))+(IF(K488="",0,INDEX('Appendix 3 Rules'!$C$2:$C$18,MATCH(F488,'Appendix 3 Rules'!$A$2:$A$17))))+(IF(M488="",0,INDEX('Appendix 3 Rules'!$D$2:$D$18,MATCH(F488,'Appendix 3 Rules'!$A$2:$A$17))))+(IF(O488="",0,INDEX('Appendix 3 Rules'!$E$2:$E$18,MATCH(F488,'Appendix 3 Rules'!$A$2:$A$17))))+(IF(Q488="",0,INDEX('Appendix 3 Rules'!$F$2:$F$18,MATCH(F488,'Appendix 3 Rules'!$A$2:$A$17))))+(IF(S488="",0,INDEX('Appendix 3 Rules'!$G$2:$G$18,MATCH(F488,'Appendix 3 Rules'!$A$2:$A$17))))+(IF(U488="",0,INDEX('Appendix 3 Rules'!$H$2:$H$18,MATCH(F488,'Appendix 3 Rules'!$A$2:$A$17))))+(IF(W488="",0,INDEX('Appendix 3 Rules'!$I$2:$I$18,MATCH(F488,'Appendix 3 Rules'!$A$2:$A$17))))+(IF(Y488="",0,INDEX('Appendix 3 Rules'!$J$2:$J$18,MATCH(F488,'Appendix 3 Rules'!$A$2:$A$17))))+(IF(AA488="",0,INDEX('Appendix 3 Rules'!$K$2:$K$18,MATCH(F488,'Appendix 3 Rules'!$A$2:$A$17))))+(IF(AC488="",0,INDEX('Appendix 3 Rules'!$L$2:$L$18,MATCH(F488,'Appendix 3 Rules'!$A$2:$A$17))))+(IF(AE488="",0,INDEX('Appendix 3 Rules'!$M$2:$M$18,MATCH(F488,'Appendix 3 Rules'!$A$2:$A$17))))+(IF(AG488="",0,INDEX('Appendix 3 Rules'!$N$2:$N$18,MATCH(F488,'Appendix 3 Rules'!$A$2:$A$17))))+(IF(F488="gc1",VLOOKUP(F488,'Appendix 3 Rules'!$A$1:$O$34,15)))+(IF(F488="gc2",VLOOKUP(F488,'Appendix 3 Rules'!$A$1:$O$34,15)))+(IF(F488="gc3",VLOOKUP(F488,'Appendix 3 Rules'!$A$1:$O$34,15)))+(IF(F488="gr1",VLOOKUP(F488,'Appendix 3 Rules'!$A$1:$O$34,15)))+(IF(F488="gr2",VLOOKUP(F488,'Appendix 3 Rules'!$A$1:$O$34,15)))+(IF(F488="gr3",VLOOKUP(F488,'Appendix 3 Rules'!$A$1:$O$34,15)))+(IF(F488="h1",VLOOKUP(F488,'Appendix 3 Rules'!$A$1:$O$34,15)))+(IF(F488="h2",VLOOKUP(F488,'Appendix 3 Rules'!$A$1:$O$34,15)))+(IF(F488="h3",VLOOKUP(F488,'Appendix 3 Rules'!$A$1:$O$34,15)))+(IF(F488="i1",VLOOKUP(F488,'Appendix 3 Rules'!$A$1:$O$34,15)))+(IF(F488="i2",VLOOKUP(F488,'Appendix 3 Rules'!$A$1:$O$34,15)))+(IF(F488="j1",VLOOKUP(F488,'Appendix 3 Rules'!$A$1:$O$34,15)))+(IF(F488="j2",VLOOKUP(F488,'Appendix 3 Rules'!$A$1:$O$34,15)))+(IF(F488="k",VLOOKUP(F488,'Appendix 3 Rules'!$A$1:$O$34,15)))+(IF(F488="l1",VLOOKUP(F488,'Appendix 3 Rules'!$A$1:$O$34,15)))+(IF(F488="l2",VLOOKUP(F488,'Appendix 3 Rules'!$A$1:$O$34,15)))+(IF(F488="m1",VLOOKUP(F488,'Appendix 3 Rules'!$A$1:$O$34,15)))+(IF(F488="m2",VLOOKUP(F488,'Appendix 3 Rules'!$A$1:$O$34,15)))+(IF(F488="m3",VLOOKUP(F488,'Appendix 3 Rules'!$A$1:$O$34,15)))+(IF(F488="n",VLOOKUP(F488,'Appendix 3 Rules'!$A$1:$O$34,15)))+(IF(F488="o",VLOOKUP(F488,'Appendix 3 Rules'!$A$1:$O$34,15)))+(IF(F488="p",VLOOKUP(F488,'Appendix 3 Rules'!$A$1:$O$34,15)))+(IF(F488="q",VLOOKUP(F488,'Appendix 3 Rules'!$A$1:$O$34,15)))+(IF(F488="r",VLOOKUP(F488,'Appendix 3 Rules'!$A$1:$O$34,15)))+(IF(F488="s",VLOOKUP(F488,'Appendix 3 Rules'!$A$1:$O$34,15)))+(IF(F488="t",VLOOKUP(F488,'Appendix 3 Rules'!$A$1:$O$34,15)))+(IF(F488="u",VLOOKUP(F488,'Appendix 3 Rules'!$A$1:$O$34,15))))</f>
        <v/>
      </c>
      <c r="H488" s="61" t="str">
        <f>IF(F488="","",IF(OR(F488="d",F488="e",F488="gc1",F488="gc2",F488="gc3",F488="gr1",F488="gr2",F488="gr3",F488="h1",F488="h2",F488="h3",F488="i1",F488="i2",F488="j1",F488="j2",F488="k",F488="l1",F488="l2",F488="m1",F488="m2",F488="m3",F488="n",F488="o",F488="p",F488="q",F488="r",F488="s",F488="t",F488="u",F488="f"),MIN(G488,VLOOKUP(F488,'Appx 3 (Mass) Rules'!$A$1:$D$150,4,0)),MIN(G488,VLOOKUP(F488,'Appx 3 (Mass) Rules'!$A$1:$D$150,4,0),SUMPRODUCT(IF(I488="",0,INDEX('Appendix 3 Rules'!$B$2:$B$18,MATCH(F488,'Appendix 3 Rules'!$A$2:$A$17))))+(IF(K488="",0,INDEX('Appendix 3 Rules'!$C$2:$C$18,MATCH(F488,'Appendix 3 Rules'!$A$2:$A$17))))+(IF(M488="",0,INDEX('Appendix 3 Rules'!$D$2:$D$18,MATCH(F488,'Appendix 3 Rules'!$A$2:$A$17))))+(IF(O488="",0,INDEX('Appendix 3 Rules'!$E$2:$E$18,MATCH(F488,'Appendix 3 Rules'!$A$2:$A$17))))+(IF(Q488="",0,INDEX('Appendix 3 Rules'!$F$2:$F$18,MATCH(F488,'Appendix 3 Rules'!$A$2:$A$17))))+(IF(S488="",0,INDEX('Appendix 3 Rules'!$G$2:$G$18,MATCH(F488,'Appendix 3 Rules'!$A$2:$A$17))))+(IF(U488="",0,INDEX('Appendix 3 Rules'!$H$2:$H$18,MATCH(F488,'Appendix 3 Rules'!$A$2:$A$17))))+(IF(W488="",0,INDEX('Appendix 3 Rules'!$I$2:$I$18,MATCH(F488,'Appendix 3 Rules'!$A$2:$A$17))))+(IF(Y488="",0,INDEX('Appendix 3 Rules'!$J$2:$J$18,MATCH(F488,'Appendix 3 Rules'!$A$2:$A$17))))+(IF(AA488="",0,INDEX('Appendix 3 Rules'!$K$2:$K$18,MATCH(F488,'Appendix 3 Rules'!$A$2:$A$17))))+(IF(AC488="",0,INDEX('Appendix 3 Rules'!$L$2:$L$18,MATCH(F488,'Appendix 3 Rules'!$A$2:$A$17))))+(IF(AE488="",0,INDEX('Appendix 3 Rules'!$M$2:$M$18,MATCH(F488,'Appendix 3 Rules'!$A$2:$A$17))))+(IF(AG488="",0,INDEX('Appendix 3 Rules'!$N$2:$N$18,MATCH(F488,'Appendix 3 Rules'!$A$2:$A$17))))+(IF(F488="gc1",VLOOKUP(F488,'Appendix 3 Rules'!$A$1:$O$34,15)))+(IF(F488="gc2",VLOOKUP(F488,'Appendix 3 Rules'!$A$1:$O$34,15)))+(IF(F488="gc3",VLOOKUP(F488,'Appendix 3 Rules'!$A$1:$O$34,15)))+(IF(F488="gr1",VLOOKUP(F488,'Appendix 3 Rules'!$A$1:$O$34,15)))+(IF(F488="gr2",VLOOKUP(F488,'Appendix 3 Rules'!$A$1:$O$34,15)))+(IF(F488="gr3",VLOOKUP(F488,'Appendix 3 Rules'!$A$1:$O$34,15)))+(IF(F488="h1",VLOOKUP(F488,'Appendix 3 Rules'!$A$1:$O$34,15)))+(IF(F488="h2",VLOOKUP(F488,'Appendix 3 Rules'!$A$1:$O$34,15)))+(IF(F488="h3",VLOOKUP(F488,'Appendix 3 Rules'!$A$1:$O$34,15)))+(IF(F488="i1",VLOOKUP(F488,'Appendix 3 Rules'!$A$1:$O$34,15)))+(IF(F488="i2",VLOOKUP(F488,'Appendix 3 Rules'!$A$1:$O$34,15)))+(IF(F488="j1",VLOOKUP(F488,'Appendix 3 Rules'!$A$1:$O$34,15)))+(IF(F488="j2",VLOOKUP(F488,'Appendix 3 Rules'!$A$1:$O$34,15)))+(IF(F488="k",VLOOKUP(F488,'Appendix 3 Rules'!$A$1:$O$34,15)))+(IF(F488="l1",VLOOKUP(F488,'Appendix 3 Rules'!$A$1:$O$34,15)))+(IF(F488="l2",VLOOKUP(F488,'Appendix 3 Rules'!$A$1:$O$34,15)))+(IF(F488="m1",VLOOKUP(F488,'Appendix 3 Rules'!$A$1:$O$34,15)))+(IF(F488="m2",VLOOKUP(F488,'Appendix 3 Rules'!$A$1:$O$34,15)))+(IF(F488="m3",VLOOKUP(F488,'Appendix 3 Rules'!$A$1:$O$34,15)))+(IF(F488="n",VLOOKUP(F488,'Appendix 3 Rules'!$A$1:$O$34,15)))+(IF(F488="o",VLOOKUP(F488,'Appendix 3 Rules'!$A$1:$O$34,15)))+(IF(F488="p",VLOOKUP(F488,'Appendix 3 Rules'!$A$1:$O$34,15)))+(IF(F488="q",VLOOKUP(F488,'Appendix 3 Rules'!$A$1:$O$34,15)))+(IF(F488="r",VLOOKUP(F488,'Appendix 3 Rules'!$A$1:$O$34,15)))+(IF(F488="s",VLOOKUP(F488,'Appendix 3 Rules'!$A$1:$O$34,15)))+(IF(F488="t",VLOOKUP(F488,'Appendix 3 Rules'!$A$1:$O$34,15)))+(IF(F488="u",VLOOKUP(F488,'Appendix 3 Rules'!$A$1:$O$34,15))))))</f>
        <v/>
      </c>
      <c r="I488" s="12"/>
      <c r="J488" s="13"/>
      <c r="K488" s="12"/>
      <c r="L488" s="13"/>
      <c r="M488" s="12"/>
      <c r="N488" s="13"/>
      <c r="O488" s="12"/>
      <c r="P488" s="13"/>
      <c r="Q488" s="12"/>
      <c r="R488" s="13"/>
      <c r="S488" s="12"/>
      <c r="T488" s="13"/>
      <c r="U488" s="12"/>
      <c r="V488" s="13"/>
      <c r="W488" s="12"/>
      <c r="X488" s="13"/>
      <c r="Y488" s="12"/>
      <c r="Z488" s="13"/>
      <c r="AA488" s="12"/>
      <c r="AB488" s="13"/>
      <c r="AC488" s="8"/>
      <c r="AD488" s="13"/>
      <c r="AE488" s="8"/>
      <c r="AF488" s="13"/>
      <c r="AG488" s="8"/>
      <c r="AH488" s="13"/>
      <c r="AI488" s="13"/>
      <c r="AJ488" s="13"/>
      <c r="AK488" s="13"/>
      <c r="AL488" s="13"/>
      <c r="AM488" s="13" t="str">
        <f>IF(OR(AE488&lt;&gt;"",AG488&lt;&gt;""),"",IF(AND(F488&lt;&gt;"f",M488&lt;&gt;""),VLOOKUP(F488,'Appendix 3 Rules'!$A$1:$O$34,4,0),""))</f>
        <v/>
      </c>
      <c r="AN488" s="13" t="str">
        <f>IF(Q488="","",VLOOKUP(F488,'Appendix 3 Rules'!$A$1:$N$34,6,FALSE))</f>
        <v/>
      </c>
      <c r="AO488" s="13" t="str">
        <f>IF(AND(F488="f",U488&lt;&gt;""),VLOOKUP(F488,'Appendix 3 Rules'!$A$1:$N$34,8,FALSE),"")</f>
        <v/>
      </c>
    </row>
    <row r="489" spans="1:41" ht="18" customHeight="1" x14ac:dyDescent="0.2">
      <c r="B489" s="70"/>
      <c r="C489" s="9"/>
      <c r="D489" s="10"/>
      <c r="E489" s="9"/>
      <c r="F489" s="8"/>
      <c r="G489" s="20" t="str">
        <f>IF(F489="","",SUMPRODUCT(IF(I489="",0,INDEX('Appendix 3 Rules'!$B$2:$B$18,MATCH(F489,'Appendix 3 Rules'!$A$2:$A$17))))+(IF(K489="",0,INDEX('Appendix 3 Rules'!$C$2:$C$18,MATCH(F489,'Appendix 3 Rules'!$A$2:$A$17))))+(IF(M489="",0,INDEX('Appendix 3 Rules'!$D$2:$D$18,MATCH(F489,'Appendix 3 Rules'!$A$2:$A$17))))+(IF(O489="",0,INDEX('Appendix 3 Rules'!$E$2:$E$18,MATCH(F489,'Appendix 3 Rules'!$A$2:$A$17))))+(IF(Q489="",0,INDEX('Appendix 3 Rules'!$F$2:$F$18,MATCH(F489,'Appendix 3 Rules'!$A$2:$A$17))))+(IF(S489="",0,INDEX('Appendix 3 Rules'!$G$2:$G$18,MATCH(F489,'Appendix 3 Rules'!$A$2:$A$17))))+(IF(U489="",0,INDEX('Appendix 3 Rules'!$H$2:$H$18,MATCH(F489,'Appendix 3 Rules'!$A$2:$A$17))))+(IF(W489="",0,INDEX('Appendix 3 Rules'!$I$2:$I$18,MATCH(F489,'Appendix 3 Rules'!$A$2:$A$17))))+(IF(Y489="",0,INDEX('Appendix 3 Rules'!$J$2:$J$18,MATCH(F489,'Appendix 3 Rules'!$A$2:$A$17))))+(IF(AA489="",0,INDEX('Appendix 3 Rules'!$K$2:$K$18,MATCH(F489,'Appendix 3 Rules'!$A$2:$A$17))))+(IF(AC489="",0,INDEX('Appendix 3 Rules'!$L$2:$L$18,MATCH(F489,'Appendix 3 Rules'!$A$2:$A$17))))+(IF(AE489="",0,INDEX('Appendix 3 Rules'!$M$2:$M$18,MATCH(F489,'Appendix 3 Rules'!$A$2:$A$17))))+(IF(AG489="",0,INDEX('Appendix 3 Rules'!$N$2:$N$18,MATCH(F489,'Appendix 3 Rules'!$A$2:$A$17))))+(IF(F489="gc1",VLOOKUP(F489,'Appendix 3 Rules'!$A$1:$O$34,15)))+(IF(F489="gc2",VLOOKUP(F489,'Appendix 3 Rules'!$A$1:$O$34,15)))+(IF(F489="gc3",VLOOKUP(F489,'Appendix 3 Rules'!$A$1:$O$34,15)))+(IF(F489="gr1",VLOOKUP(F489,'Appendix 3 Rules'!$A$1:$O$34,15)))+(IF(F489="gr2",VLOOKUP(F489,'Appendix 3 Rules'!$A$1:$O$34,15)))+(IF(F489="gr3",VLOOKUP(F489,'Appendix 3 Rules'!$A$1:$O$34,15)))+(IF(F489="h1",VLOOKUP(F489,'Appendix 3 Rules'!$A$1:$O$34,15)))+(IF(F489="h2",VLOOKUP(F489,'Appendix 3 Rules'!$A$1:$O$34,15)))+(IF(F489="h3",VLOOKUP(F489,'Appendix 3 Rules'!$A$1:$O$34,15)))+(IF(F489="i1",VLOOKUP(F489,'Appendix 3 Rules'!$A$1:$O$34,15)))+(IF(F489="i2",VLOOKUP(F489,'Appendix 3 Rules'!$A$1:$O$34,15)))+(IF(F489="j1",VLOOKUP(F489,'Appendix 3 Rules'!$A$1:$O$34,15)))+(IF(F489="j2",VLOOKUP(F489,'Appendix 3 Rules'!$A$1:$O$34,15)))+(IF(F489="k",VLOOKUP(F489,'Appendix 3 Rules'!$A$1:$O$34,15)))+(IF(F489="l1",VLOOKUP(F489,'Appendix 3 Rules'!$A$1:$O$34,15)))+(IF(F489="l2",VLOOKUP(F489,'Appendix 3 Rules'!$A$1:$O$34,15)))+(IF(F489="m1",VLOOKUP(F489,'Appendix 3 Rules'!$A$1:$O$34,15)))+(IF(F489="m2",VLOOKUP(F489,'Appendix 3 Rules'!$A$1:$O$34,15)))+(IF(F489="m3",VLOOKUP(F489,'Appendix 3 Rules'!$A$1:$O$34,15)))+(IF(F489="n",VLOOKUP(F489,'Appendix 3 Rules'!$A$1:$O$34,15)))+(IF(F489="o",VLOOKUP(F489,'Appendix 3 Rules'!$A$1:$O$34,15)))+(IF(F489="p",VLOOKUP(F489,'Appendix 3 Rules'!$A$1:$O$34,15)))+(IF(F489="q",VLOOKUP(F489,'Appendix 3 Rules'!$A$1:$O$34,15)))+(IF(F489="r",VLOOKUP(F489,'Appendix 3 Rules'!$A$1:$O$34,15)))+(IF(F489="s",VLOOKUP(F489,'Appendix 3 Rules'!$A$1:$O$34,15)))+(IF(F489="t",VLOOKUP(F489,'Appendix 3 Rules'!$A$1:$O$34,15)))+(IF(F489="u",VLOOKUP(F489,'Appendix 3 Rules'!$A$1:$O$34,15))))</f>
        <v/>
      </c>
      <c r="H489" s="61" t="str">
        <f>IF(F489="","",IF(OR(F489="d",F489="e",F489="gc1",F489="gc2",F489="gc3",F489="gr1",F489="gr2",F489="gr3",F489="h1",F489="h2",F489="h3",F489="i1",F489="i2",F489="j1",F489="j2",F489="k",F489="l1",F489="l2",F489="m1",F489="m2",F489="m3",F489="n",F489="o",F489="p",F489="q",F489="r",F489="s",F489="t",F489="u",F489="f"),MIN(G489,VLOOKUP(F489,'Appx 3 (Mass) Rules'!$A$1:$D$150,4,0)),MIN(G489,VLOOKUP(F489,'Appx 3 (Mass) Rules'!$A$1:$D$150,4,0),SUMPRODUCT(IF(I489="",0,INDEX('Appendix 3 Rules'!$B$2:$B$18,MATCH(F489,'Appendix 3 Rules'!$A$2:$A$17))))+(IF(K489="",0,INDEX('Appendix 3 Rules'!$C$2:$C$18,MATCH(F489,'Appendix 3 Rules'!$A$2:$A$17))))+(IF(M489="",0,INDEX('Appendix 3 Rules'!$D$2:$D$18,MATCH(F489,'Appendix 3 Rules'!$A$2:$A$17))))+(IF(O489="",0,INDEX('Appendix 3 Rules'!$E$2:$E$18,MATCH(F489,'Appendix 3 Rules'!$A$2:$A$17))))+(IF(Q489="",0,INDEX('Appendix 3 Rules'!$F$2:$F$18,MATCH(F489,'Appendix 3 Rules'!$A$2:$A$17))))+(IF(S489="",0,INDEX('Appendix 3 Rules'!$G$2:$G$18,MATCH(F489,'Appendix 3 Rules'!$A$2:$A$17))))+(IF(U489="",0,INDEX('Appendix 3 Rules'!$H$2:$H$18,MATCH(F489,'Appendix 3 Rules'!$A$2:$A$17))))+(IF(W489="",0,INDEX('Appendix 3 Rules'!$I$2:$I$18,MATCH(F489,'Appendix 3 Rules'!$A$2:$A$17))))+(IF(Y489="",0,INDEX('Appendix 3 Rules'!$J$2:$J$18,MATCH(F489,'Appendix 3 Rules'!$A$2:$A$17))))+(IF(AA489="",0,INDEX('Appendix 3 Rules'!$K$2:$K$18,MATCH(F489,'Appendix 3 Rules'!$A$2:$A$17))))+(IF(AC489="",0,INDEX('Appendix 3 Rules'!$L$2:$L$18,MATCH(F489,'Appendix 3 Rules'!$A$2:$A$17))))+(IF(AE489="",0,INDEX('Appendix 3 Rules'!$M$2:$M$18,MATCH(F489,'Appendix 3 Rules'!$A$2:$A$17))))+(IF(AG489="",0,INDEX('Appendix 3 Rules'!$N$2:$N$18,MATCH(F489,'Appendix 3 Rules'!$A$2:$A$17))))+(IF(F489="gc1",VLOOKUP(F489,'Appendix 3 Rules'!$A$1:$O$34,15)))+(IF(F489="gc2",VLOOKUP(F489,'Appendix 3 Rules'!$A$1:$O$34,15)))+(IF(F489="gc3",VLOOKUP(F489,'Appendix 3 Rules'!$A$1:$O$34,15)))+(IF(F489="gr1",VLOOKUP(F489,'Appendix 3 Rules'!$A$1:$O$34,15)))+(IF(F489="gr2",VLOOKUP(F489,'Appendix 3 Rules'!$A$1:$O$34,15)))+(IF(F489="gr3",VLOOKUP(F489,'Appendix 3 Rules'!$A$1:$O$34,15)))+(IF(F489="h1",VLOOKUP(F489,'Appendix 3 Rules'!$A$1:$O$34,15)))+(IF(F489="h2",VLOOKUP(F489,'Appendix 3 Rules'!$A$1:$O$34,15)))+(IF(F489="h3",VLOOKUP(F489,'Appendix 3 Rules'!$A$1:$O$34,15)))+(IF(F489="i1",VLOOKUP(F489,'Appendix 3 Rules'!$A$1:$O$34,15)))+(IF(F489="i2",VLOOKUP(F489,'Appendix 3 Rules'!$A$1:$O$34,15)))+(IF(F489="j1",VLOOKUP(F489,'Appendix 3 Rules'!$A$1:$O$34,15)))+(IF(F489="j2",VLOOKUP(F489,'Appendix 3 Rules'!$A$1:$O$34,15)))+(IF(F489="k",VLOOKUP(F489,'Appendix 3 Rules'!$A$1:$O$34,15)))+(IF(F489="l1",VLOOKUP(F489,'Appendix 3 Rules'!$A$1:$O$34,15)))+(IF(F489="l2",VLOOKUP(F489,'Appendix 3 Rules'!$A$1:$O$34,15)))+(IF(F489="m1",VLOOKUP(F489,'Appendix 3 Rules'!$A$1:$O$34,15)))+(IF(F489="m2",VLOOKUP(F489,'Appendix 3 Rules'!$A$1:$O$34,15)))+(IF(F489="m3",VLOOKUP(F489,'Appendix 3 Rules'!$A$1:$O$34,15)))+(IF(F489="n",VLOOKUP(F489,'Appendix 3 Rules'!$A$1:$O$34,15)))+(IF(F489="o",VLOOKUP(F489,'Appendix 3 Rules'!$A$1:$O$34,15)))+(IF(F489="p",VLOOKUP(F489,'Appendix 3 Rules'!$A$1:$O$34,15)))+(IF(F489="q",VLOOKUP(F489,'Appendix 3 Rules'!$A$1:$O$34,15)))+(IF(F489="r",VLOOKUP(F489,'Appendix 3 Rules'!$A$1:$O$34,15)))+(IF(F489="s",VLOOKUP(F489,'Appendix 3 Rules'!$A$1:$O$34,15)))+(IF(F489="t",VLOOKUP(F489,'Appendix 3 Rules'!$A$1:$O$34,15)))+(IF(F489="u",VLOOKUP(F489,'Appendix 3 Rules'!$A$1:$O$34,15))))))</f>
        <v/>
      </c>
      <c r="I489" s="12"/>
      <c r="J489" s="13"/>
      <c r="K489" s="12"/>
      <c r="L489" s="13"/>
      <c r="M489" s="12"/>
      <c r="N489" s="13"/>
      <c r="O489" s="12"/>
      <c r="P489" s="13"/>
      <c r="Q489" s="12"/>
      <c r="R489" s="13"/>
      <c r="S489" s="12"/>
      <c r="T489" s="13"/>
      <c r="U489" s="12"/>
      <c r="V489" s="13"/>
      <c r="W489" s="12"/>
      <c r="X489" s="13"/>
      <c r="Y489" s="12"/>
      <c r="Z489" s="13"/>
      <c r="AA489" s="12"/>
      <c r="AB489" s="13"/>
      <c r="AC489" s="8"/>
      <c r="AD489" s="13"/>
      <c r="AE489" s="8"/>
      <c r="AF489" s="13"/>
      <c r="AG489" s="8"/>
      <c r="AH489" s="13"/>
      <c r="AI489" s="13"/>
      <c r="AJ489" s="13"/>
      <c r="AK489" s="13"/>
      <c r="AL489" s="13"/>
      <c r="AM489" s="13" t="str">
        <f>IF(OR(AE489&lt;&gt;"",AG489&lt;&gt;""),"",IF(AND(F489&lt;&gt;"f",M489&lt;&gt;""),VLOOKUP(F489,'Appendix 3 Rules'!$A$1:$O$34,4,0),""))</f>
        <v/>
      </c>
      <c r="AN489" s="13" t="str">
        <f>IF(Q489="","",VLOOKUP(F489,'Appendix 3 Rules'!$A$1:$N$34,6,FALSE))</f>
        <v/>
      </c>
      <c r="AO489" s="13" t="str">
        <f>IF(AND(F489="f",U489&lt;&gt;""),VLOOKUP(F489,'Appendix 3 Rules'!$A$1:$N$34,8,FALSE),"")</f>
        <v/>
      </c>
    </row>
    <row r="490" spans="1:41" ht="18" customHeight="1" x14ac:dyDescent="0.2">
      <c r="B490" s="70"/>
      <c r="C490" s="9"/>
      <c r="D490" s="10"/>
      <c r="E490" s="9"/>
      <c r="F490" s="8"/>
      <c r="G490" s="20" t="str">
        <f>IF(F490="","",SUMPRODUCT(IF(I490="",0,INDEX('Appendix 3 Rules'!$B$2:$B$18,MATCH(F490,'Appendix 3 Rules'!$A$2:$A$17))))+(IF(K490="",0,INDEX('Appendix 3 Rules'!$C$2:$C$18,MATCH(F490,'Appendix 3 Rules'!$A$2:$A$17))))+(IF(M490="",0,INDEX('Appendix 3 Rules'!$D$2:$D$18,MATCH(F490,'Appendix 3 Rules'!$A$2:$A$17))))+(IF(O490="",0,INDEX('Appendix 3 Rules'!$E$2:$E$18,MATCH(F490,'Appendix 3 Rules'!$A$2:$A$17))))+(IF(Q490="",0,INDEX('Appendix 3 Rules'!$F$2:$F$18,MATCH(F490,'Appendix 3 Rules'!$A$2:$A$17))))+(IF(S490="",0,INDEX('Appendix 3 Rules'!$G$2:$G$18,MATCH(F490,'Appendix 3 Rules'!$A$2:$A$17))))+(IF(U490="",0,INDEX('Appendix 3 Rules'!$H$2:$H$18,MATCH(F490,'Appendix 3 Rules'!$A$2:$A$17))))+(IF(W490="",0,INDEX('Appendix 3 Rules'!$I$2:$I$18,MATCH(F490,'Appendix 3 Rules'!$A$2:$A$17))))+(IF(Y490="",0,INDEX('Appendix 3 Rules'!$J$2:$J$18,MATCH(F490,'Appendix 3 Rules'!$A$2:$A$17))))+(IF(AA490="",0,INDEX('Appendix 3 Rules'!$K$2:$K$18,MATCH(F490,'Appendix 3 Rules'!$A$2:$A$17))))+(IF(AC490="",0,INDEX('Appendix 3 Rules'!$L$2:$L$18,MATCH(F490,'Appendix 3 Rules'!$A$2:$A$17))))+(IF(AE490="",0,INDEX('Appendix 3 Rules'!$M$2:$M$18,MATCH(F490,'Appendix 3 Rules'!$A$2:$A$17))))+(IF(AG490="",0,INDEX('Appendix 3 Rules'!$N$2:$N$18,MATCH(F490,'Appendix 3 Rules'!$A$2:$A$17))))+(IF(F490="gc1",VLOOKUP(F490,'Appendix 3 Rules'!$A$1:$O$34,15)))+(IF(F490="gc2",VLOOKUP(F490,'Appendix 3 Rules'!$A$1:$O$34,15)))+(IF(F490="gc3",VLOOKUP(F490,'Appendix 3 Rules'!$A$1:$O$34,15)))+(IF(F490="gr1",VLOOKUP(F490,'Appendix 3 Rules'!$A$1:$O$34,15)))+(IF(F490="gr2",VLOOKUP(F490,'Appendix 3 Rules'!$A$1:$O$34,15)))+(IF(F490="gr3",VLOOKUP(F490,'Appendix 3 Rules'!$A$1:$O$34,15)))+(IF(F490="h1",VLOOKUP(F490,'Appendix 3 Rules'!$A$1:$O$34,15)))+(IF(F490="h2",VLOOKUP(F490,'Appendix 3 Rules'!$A$1:$O$34,15)))+(IF(F490="h3",VLOOKUP(F490,'Appendix 3 Rules'!$A$1:$O$34,15)))+(IF(F490="i1",VLOOKUP(F490,'Appendix 3 Rules'!$A$1:$O$34,15)))+(IF(F490="i2",VLOOKUP(F490,'Appendix 3 Rules'!$A$1:$O$34,15)))+(IF(F490="j1",VLOOKUP(F490,'Appendix 3 Rules'!$A$1:$O$34,15)))+(IF(F490="j2",VLOOKUP(F490,'Appendix 3 Rules'!$A$1:$O$34,15)))+(IF(F490="k",VLOOKUP(F490,'Appendix 3 Rules'!$A$1:$O$34,15)))+(IF(F490="l1",VLOOKUP(F490,'Appendix 3 Rules'!$A$1:$O$34,15)))+(IF(F490="l2",VLOOKUP(F490,'Appendix 3 Rules'!$A$1:$O$34,15)))+(IF(F490="m1",VLOOKUP(F490,'Appendix 3 Rules'!$A$1:$O$34,15)))+(IF(F490="m2",VLOOKUP(F490,'Appendix 3 Rules'!$A$1:$O$34,15)))+(IF(F490="m3",VLOOKUP(F490,'Appendix 3 Rules'!$A$1:$O$34,15)))+(IF(F490="n",VLOOKUP(F490,'Appendix 3 Rules'!$A$1:$O$34,15)))+(IF(F490="o",VLOOKUP(F490,'Appendix 3 Rules'!$A$1:$O$34,15)))+(IF(F490="p",VLOOKUP(F490,'Appendix 3 Rules'!$A$1:$O$34,15)))+(IF(F490="q",VLOOKUP(F490,'Appendix 3 Rules'!$A$1:$O$34,15)))+(IF(F490="r",VLOOKUP(F490,'Appendix 3 Rules'!$A$1:$O$34,15)))+(IF(F490="s",VLOOKUP(F490,'Appendix 3 Rules'!$A$1:$O$34,15)))+(IF(F490="t",VLOOKUP(F490,'Appendix 3 Rules'!$A$1:$O$34,15)))+(IF(F490="u",VLOOKUP(F490,'Appendix 3 Rules'!$A$1:$O$34,15))))</f>
        <v/>
      </c>
      <c r="H490" s="61" t="str">
        <f>IF(F490="","",IF(OR(F490="d",F490="e",F490="gc1",F490="gc2",F490="gc3",F490="gr1",F490="gr2",F490="gr3",F490="h1",F490="h2",F490="h3",F490="i1",F490="i2",F490="j1",F490="j2",F490="k",F490="l1",F490="l2",F490="m1",F490="m2",F490="m3",F490="n",F490="o",F490="p",F490="q",F490="r",F490="s",F490="t",F490="u",F490="f"),MIN(G490,VLOOKUP(F490,'Appx 3 (Mass) Rules'!$A$1:$D$150,4,0)),MIN(G490,VLOOKUP(F490,'Appx 3 (Mass) Rules'!$A$1:$D$150,4,0),SUMPRODUCT(IF(I490="",0,INDEX('Appendix 3 Rules'!$B$2:$B$18,MATCH(F490,'Appendix 3 Rules'!$A$2:$A$17))))+(IF(K490="",0,INDEX('Appendix 3 Rules'!$C$2:$C$18,MATCH(F490,'Appendix 3 Rules'!$A$2:$A$17))))+(IF(M490="",0,INDEX('Appendix 3 Rules'!$D$2:$D$18,MATCH(F490,'Appendix 3 Rules'!$A$2:$A$17))))+(IF(O490="",0,INDEX('Appendix 3 Rules'!$E$2:$E$18,MATCH(F490,'Appendix 3 Rules'!$A$2:$A$17))))+(IF(Q490="",0,INDEX('Appendix 3 Rules'!$F$2:$F$18,MATCH(F490,'Appendix 3 Rules'!$A$2:$A$17))))+(IF(S490="",0,INDEX('Appendix 3 Rules'!$G$2:$G$18,MATCH(F490,'Appendix 3 Rules'!$A$2:$A$17))))+(IF(U490="",0,INDEX('Appendix 3 Rules'!$H$2:$H$18,MATCH(F490,'Appendix 3 Rules'!$A$2:$A$17))))+(IF(W490="",0,INDEX('Appendix 3 Rules'!$I$2:$I$18,MATCH(F490,'Appendix 3 Rules'!$A$2:$A$17))))+(IF(Y490="",0,INDEX('Appendix 3 Rules'!$J$2:$J$18,MATCH(F490,'Appendix 3 Rules'!$A$2:$A$17))))+(IF(AA490="",0,INDEX('Appendix 3 Rules'!$K$2:$K$18,MATCH(F490,'Appendix 3 Rules'!$A$2:$A$17))))+(IF(AC490="",0,INDEX('Appendix 3 Rules'!$L$2:$L$18,MATCH(F490,'Appendix 3 Rules'!$A$2:$A$17))))+(IF(AE490="",0,INDEX('Appendix 3 Rules'!$M$2:$M$18,MATCH(F490,'Appendix 3 Rules'!$A$2:$A$17))))+(IF(AG490="",0,INDEX('Appendix 3 Rules'!$N$2:$N$18,MATCH(F490,'Appendix 3 Rules'!$A$2:$A$17))))+(IF(F490="gc1",VLOOKUP(F490,'Appendix 3 Rules'!$A$1:$O$34,15)))+(IF(F490="gc2",VLOOKUP(F490,'Appendix 3 Rules'!$A$1:$O$34,15)))+(IF(F490="gc3",VLOOKUP(F490,'Appendix 3 Rules'!$A$1:$O$34,15)))+(IF(F490="gr1",VLOOKUP(F490,'Appendix 3 Rules'!$A$1:$O$34,15)))+(IF(F490="gr2",VLOOKUP(F490,'Appendix 3 Rules'!$A$1:$O$34,15)))+(IF(F490="gr3",VLOOKUP(F490,'Appendix 3 Rules'!$A$1:$O$34,15)))+(IF(F490="h1",VLOOKUP(F490,'Appendix 3 Rules'!$A$1:$O$34,15)))+(IF(F490="h2",VLOOKUP(F490,'Appendix 3 Rules'!$A$1:$O$34,15)))+(IF(F490="h3",VLOOKUP(F490,'Appendix 3 Rules'!$A$1:$O$34,15)))+(IF(F490="i1",VLOOKUP(F490,'Appendix 3 Rules'!$A$1:$O$34,15)))+(IF(F490="i2",VLOOKUP(F490,'Appendix 3 Rules'!$A$1:$O$34,15)))+(IF(F490="j1",VLOOKUP(F490,'Appendix 3 Rules'!$A$1:$O$34,15)))+(IF(F490="j2",VLOOKUP(F490,'Appendix 3 Rules'!$A$1:$O$34,15)))+(IF(F490="k",VLOOKUP(F490,'Appendix 3 Rules'!$A$1:$O$34,15)))+(IF(F490="l1",VLOOKUP(F490,'Appendix 3 Rules'!$A$1:$O$34,15)))+(IF(F490="l2",VLOOKUP(F490,'Appendix 3 Rules'!$A$1:$O$34,15)))+(IF(F490="m1",VLOOKUP(F490,'Appendix 3 Rules'!$A$1:$O$34,15)))+(IF(F490="m2",VLOOKUP(F490,'Appendix 3 Rules'!$A$1:$O$34,15)))+(IF(F490="m3",VLOOKUP(F490,'Appendix 3 Rules'!$A$1:$O$34,15)))+(IF(F490="n",VLOOKUP(F490,'Appendix 3 Rules'!$A$1:$O$34,15)))+(IF(F490="o",VLOOKUP(F490,'Appendix 3 Rules'!$A$1:$O$34,15)))+(IF(F490="p",VLOOKUP(F490,'Appendix 3 Rules'!$A$1:$O$34,15)))+(IF(F490="q",VLOOKUP(F490,'Appendix 3 Rules'!$A$1:$O$34,15)))+(IF(F490="r",VLOOKUP(F490,'Appendix 3 Rules'!$A$1:$O$34,15)))+(IF(F490="s",VLOOKUP(F490,'Appendix 3 Rules'!$A$1:$O$34,15)))+(IF(F490="t",VLOOKUP(F490,'Appendix 3 Rules'!$A$1:$O$34,15)))+(IF(F490="u",VLOOKUP(F490,'Appendix 3 Rules'!$A$1:$O$34,15))))))</f>
        <v/>
      </c>
      <c r="I490" s="12"/>
      <c r="J490" s="13"/>
      <c r="K490" s="12"/>
      <c r="L490" s="13"/>
      <c r="M490" s="12"/>
      <c r="N490" s="13"/>
      <c r="O490" s="12"/>
      <c r="P490" s="13"/>
      <c r="Q490" s="12"/>
      <c r="R490" s="13"/>
      <c r="S490" s="12"/>
      <c r="T490" s="13"/>
      <c r="U490" s="12"/>
      <c r="V490" s="13"/>
      <c r="W490" s="12"/>
      <c r="X490" s="13"/>
      <c r="Y490" s="12"/>
      <c r="Z490" s="13"/>
      <c r="AA490" s="12"/>
      <c r="AB490" s="13"/>
      <c r="AC490" s="8"/>
      <c r="AD490" s="13"/>
      <c r="AE490" s="8"/>
      <c r="AF490" s="13"/>
      <c r="AG490" s="8"/>
      <c r="AH490" s="13"/>
      <c r="AI490" s="13"/>
      <c r="AJ490" s="13"/>
      <c r="AK490" s="13"/>
      <c r="AL490" s="13"/>
      <c r="AM490" s="13" t="str">
        <f>IF(OR(AE490&lt;&gt;"",AG490&lt;&gt;""),"",IF(AND(F490&lt;&gt;"f",M490&lt;&gt;""),VLOOKUP(F490,'Appendix 3 Rules'!$A$1:$O$34,4,0),""))</f>
        <v/>
      </c>
      <c r="AN490" s="13" t="str">
        <f>IF(Q490="","",VLOOKUP(F490,'Appendix 3 Rules'!$A$1:$N$34,6,FALSE))</f>
        <v/>
      </c>
      <c r="AO490" s="13" t="str">
        <f>IF(AND(F490="f",U490&lt;&gt;""),VLOOKUP(F490,'Appendix 3 Rules'!$A$1:$N$34,8,FALSE),"")</f>
        <v/>
      </c>
    </row>
    <row r="491" spans="1:41" ht="18" customHeight="1" x14ac:dyDescent="0.2">
      <c r="B491" s="70"/>
      <c r="C491" s="9"/>
      <c r="D491" s="10"/>
      <c r="E491" s="9"/>
      <c r="F491" s="8"/>
      <c r="G491" s="20" t="str">
        <f>IF(F491="","",SUMPRODUCT(IF(I491="",0,INDEX('Appendix 3 Rules'!$B$2:$B$18,MATCH(F491,'Appendix 3 Rules'!$A$2:$A$17))))+(IF(K491="",0,INDEX('Appendix 3 Rules'!$C$2:$C$18,MATCH(F491,'Appendix 3 Rules'!$A$2:$A$17))))+(IF(M491="",0,INDEX('Appendix 3 Rules'!$D$2:$D$18,MATCH(F491,'Appendix 3 Rules'!$A$2:$A$17))))+(IF(O491="",0,INDEX('Appendix 3 Rules'!$E$2:$E$18,MATCH(F491,'Appendix 3 Rules'!$A$2:$A$17))))+(IF(Q491="",0,INDEX('Appendix 3 Rules'!$F$2:$F$18,MATCH(F491,'Appendix 3 Rules'!$A$2:$A$17))))+(IF(S491="",0,INDEX('Appendix 3 Rules'!$G$2:$G$18,MATCH(F491,'Appendix 3 Rules'!$A$2:$A$17))))+(IF(U491="",0,INDEX('Appendix 3 Rules'!$H$2:$H$18,MATCH(F491,'Appendix 3 Rules'!$A$2:$A$17))))+(IF(W491="",0,INDEX('Appendix 3 Rules'!$I$2:$I$18,MATCH(F491,'Appendix 3 Rules'!$A$2:$A$17))))+(IF(Y491="",0,INDEX('Appendix 3 Rules'!$J$2:$J$18,MATCH(F491,'Appendix 3 Rules'!$A$2:$A$17))))+(IF(AA491="",0,INDEX('Appendix 3 Rules'!$K$2:$K$18,MATCH(F491,'Appendix 3 Rules'!$A$2:$A$17))))+(IF(AC491="",0,INDEX('Appendix 3 Rules'!$L$2:$L$18,MATCH(F491,'Appendix 3 Rules'!$A$2:$A$17))))+(IF(AE491="",0,INDEX('Appendix 3 Rules'!$M$2:$M$18,MATCH(F491,'Appendix 3 Rules'!$A$2:$A$17))))+(IF(AG491="",0,INDEX('Appendix 3 Rules'!$N$2:$N$18,MATCH(F491,'Appendix 3 Rules'!$A$2:$A$17))))+(IF(F491="gc1",VLOOKUP(F491,'Appendix 3 Rules'!$A$1:$O$34,15)))+(IF(F491="gc2",VLOOKUP(F491,'Appendix 3 Rules'!$A$1:$O$34,15)))+(IF(F491="gc3",VLOOKUP(F491,'Appendix 3 Rules'!$A$1:$O$34,15)))+(IF(F491="gr1",VLOOKUP(F491,'Appendix 3 Rules'!$A$1:$O$34,15)))+(IF(F491="gr2",VLOOKUP(F491,'Appendix 3 Rules'!$A$1:$O$34,15)))+(IF(F491="gr3",VLOOKUP(F491,'Appendix 3 Rules'!$A$1:$O$34,15)))+(IF(F491="h1",VLOOKUP(F491,'Appendix 3 Rules'!$A$1:$O$34,15)))+(IF(F491="h2",VLOOKUP(F491,'Appendix 3 Rules'!$A$1:$O$34,15)))+(IF(F491="h3",VLOOKUP(F491,'Appendix 3 Rules'!$A$1:$O$34,15)))+(IF(F491="i1",VLOOKUP(F491,'Appendix 3 Rules'!$A$1:$O$34,15)))+(IF(F491="i2",VLOOKUP(F491,'Appendix 3 Rules'!$A$1:$O$34,15)))+(IF(F491="j1",VLOOKUP(F491,'Appendix 3 Rules'!$A$1:$O$34,15)))+(IF(F491="j2",VLOOKUP(F491,'Appendix 3 Rules'!$A$1:$O$34,15)))+(IF(F491="k",VLOOKUP(F491,'Appendix 3 Rules'!$A$1:$O$34,15)))+(IF(F491="l1",VLOOKUP(F491,'Appendix 3 Rules'!$A$1:$O$34,15)))+(IF(F491="l2",VLOOKUP(F491,'Appendix 3 Rules'!$A$1:$O$34,15)))+(IF(F491="m1",VLOOKUP(F491,'Appendix 3 Rules'!$A$1:$O$34,15)))+(IF(F491="m2",VLOOKUP(F491,'Appendix 3 Rules'!$A$1:$O$34,15)))+(IF(F491="m3",VLOOKUP(F491,'Appendix 3 Rules'!$A$1:$O$34,15)))+(IF(F491="n",VLOOKUP(F491,'Appendix 3 Rules'!$A$1:$O$34,15)))+(IF(F491="o",VLOOKUP(F491,'Appendix 3 Rules'!$A$1:$O$34,15)))+(IF(F491="p",VLOOKUP(F491,'Appendix 3 Rules'!$A$1:$O$34,15)))+(IF(F491="q",VLOOKUP(F491,'Appendix 3 Rules'!$A$1:$O$34,15)))+(IF(F491="r",VLOOKUP(F491,'Appendix 3 Rules'!$A$1:$O$34,15)))+(IF(F491="s",VLOOKUP(F491,'Appendix 3 Rules'!$A$1:$O$34,15)))+(IF(F491="t",VLOOKUP(F491,'Appendix 3 Rules'!$A$1:$O$34,15)))+(IF(F491="u",VLOOKUP(F491,'Appendix 3 Rules'!$A$1:$O$34,15))))</f>
        <v/>
      </c>
      <c r="H491" s="61" t="str">
        <f>IF(F491="","",IF(OR(F491="d",F491="e",F491="gc1",F491="gc2",F491="gc3",F491="gr1",F491="gr2",F491="gr3",F491="h1",F491="h2",F491="h3",F491="i1",F491="i2",F491="j1",F491="j2",F491="k",F491="l1",F491="l2",F491="m1",F491="m2",F491="m3",F491="n",F491="o",F491="p",F491="q",F491="r",F491="s",F491="t",F491="u",F491="f"),MIN(G491,VLOOKUP(F491,'Appx 3 (Mass) Rules'!$A$1:$D$150,4,0)),MIN(G491,VLOOKUP(F491,'Appx 3 (Mass) Rules'!$A$1:$D$150,4,0),SUMPRODUCT(IF(I491="",0,INDEX('Appendix 3 Rules'!$B$2:$B$18,MATCH(F491,'Appendix 3 Rules'!$A$2:$A$17))))+(IF(K491="",0,INDEX('Appendix 3 Rules'!$C$2:$C$18,MATCH(F491,'Appendix 3 Rules'!$A$2:$A$17))))+(IF(M491="",0,INDEX('Appendix 3 Rules'!$D$2:$D$18,MATCH(F491,'Appendix 3 Rules'!$A$2:$A$17))))+(IF(O491="",0,INDEX('Appendix 3 Rules'!$E$2:$E$18,MATCH(F491,'Appendix 3 Rules'!$A$2:$A$17))))+(IF(Q491="",0,INDEX('Appendix 3 Rules'!$F$2:$F$18,MATCH(F491,'Appendix 3 Rules'!$A$2:$A$17))))+(IF(S491="",0,INDEX('Appendix 3 Rules'!$G$2:$G$18,MATCH(F491,'Appendix 3 Rules'!$A$2:$A$17))))+(IF(U491="",0,INDEX('Appendix 3 Rules'!$H$2:$H$18,MATCH(F491,'Appendix 3 Rules'!$A$2:$A$17))))+(IF(W491="",0,INDEX('Appendix 3 Rules'!$I$2:$I$18,MATCH(F491,'Appendix 3 Rules'!$A$2:$A$17))))+(IF(Y491="",0,INDEX('Appendix 3 Rules'!$J$2:$J$18,MATCH(F491,'Appendix 3 Rules'!$A$2:$A$17))))+(IF(AA491="",0,INDEX('Appendix 3 Rules'!$K$2:$K$18,MATCH(F491,'Appendix 3 Rules'!$A$2:$A$17))))+(IF(AC491="",0,INDEX('Appendix 3 Rules'!$L$2:$L$18,MATCH(F491,'Appendix 3 Rules'!$A$2:$A$17))))+(IF(AE491="",0,INDEX('Appendix 3 Rules'!$M$2:$M$18,MATCH(F491,'Appendix 3 Rules'!$A$2:$A$17))))+(IF(AG491="",0,INDEX('Appendix 3 Rules'!$N$2:$N$18,MATCH(F491,'Appendix 3 Rules'!$A$2:$A$17))))+(IF(F491="gc1",VLOOKUP(F491,'Appendix 3 Rules'!$A$1:$O$34,15)))+(IF(F491="gc2",VLOOKUP(F491,'Appendix 3 Rules'!$A$1:$O$34,15)))+(IF(F491="gc3",VLOOKUP(F491,'Appendix 3 Rules'!$A$1:$O$34,15)))+(IF(F491="gr1",VLOOKUP(F491,'Appendix 3 Rules'!$A$1:$O$34,15)))+(IF(F491="gr2",VLOOKUP(F491,'Appendix 3 Rules'!$A$1:$O$34,15)))+(IF(F491="gr3",VLOOKUP(F491,'Appendix 3 Rules'!$A$1:$O$34,15)))+(IF(F491="h1",VLOOKUP(F491,'Appendix 3 Rules'!$A$1:$O$34,15)))+(IF(F491="h2",VLOOKUP(F491,'Appendix 3 Rules'!$A$1:$O$34,15)))+(IF(F491="h3",VLOOKUP(F491,'Appendix 3 Rules'!$A$1:$O$34,15)))+(IF(F491="i1",VLOOKUP(F491,'Appendix 3 Rules'!$A$1:$O$34,15)))+(IF(F491="i2",VLOOKUP(F491,'Appendix 3 Rules'!$A$1:$O$34,15)))+(IF(F491="j1",VLOOKUP(F491,'Appendix 3 Rules'!$A$1:$O$34,15)))+(IF(F491="j2",VLOOKUP(F491,'Appendix 3 Rules'!$A$1:$O$34,15)))+(IF(F491="k",VLOOKUP(F491,'Appendix 3 Rules'!$A$1:$O$34,15)))+(IF(F491="l1",VLOOKUP(F491,'Appendix 3 Rules'!$A$1:$O$34,15)))+(IF(F491="l2",VLOOKUP(F491,'Appendix 3 Rules'!$A$1:$O$34,15)))+(IF(F491="m1",VLOOKUP(F491,'Appendix 3 Rules'!$A$1:$O$34,15)))+(IF(F491="m2",VLOOKUP(F491,'Appendix 3 Rules'!$A$1:$O$34,15)))+(IF(F491="m3",VLOOKUP(F491,'Appendix 3 Rules'!$A$1:$O$34,15)))+(IF(F491="n",VLOOKUP(F491,'Appendix 3 Rules'!$A$1:$O$34,15)))+(IF(F491="o",VLOOKUP(F491,'Appendix 3 Rules'!$A$1:$O$34,15)))+(IF(F491="p",VLOOKUP(F491,'Appendix 3 Rules'!$A$1:$O$34,15)))+(IF(F491="q",VLOOKUP(F491,'Appendix 3 Rules'!$A$1:$O$34,15)))+(IF(F491="r",VLOOKUP(F491,'Appendix 3 Rules'!$A$1:$O$34,15)))+(IF(F491="s",VLOOKUP(F491,'Appendix 3 Rules'!$A$1:$O$34,15)))+(IF(F491="t",VLOOKUP(F491,'Appendix 3 Rules'!$A$1:$O$34,15)))+(IF(F491="u",VLOOKUP(F491,'Appendix 3 Rules'!$A$1:$O$34,15))))))</f>
        <v/>
      </c>
      <c r="I491" s="12"/>
      <c r="J491" s="13"/>
      <c r="K491" s="12"/>
      <c r="L491" s="13"/>
      <c r="M491" s="12"/>
      <c r="N491" s="13"/>
      <c r="O491" s="12"/>
      <c r="P491" s="13"/>
      <c r="Q491" s="12"/>
      <c r="R491" s="13"/>
      <c r="S491" s="12"/>
      <c r="T491" s="13"/>
      <c r="U491" s="12"/>
      <c r="V491" s="13"/>
      <c r="W491" s="12"/>
      <c r="X491" s="13"/>
      <c r="Y491" s="12"/>
      <c r="Z491" s="13"/>
      <c r="AA491" s="12"/>
      <c r="AB491" s="13"/>
      <c r="AC491" s="8"/>
      <c r="AD491" s="13"/>
      <c r="AE491" s="8"/>
      <c r="AF491" s="13"/>
      <c r="AG491" s="8"/>
      <c r="AH491" s="13"/>
      <c r="AI491" s="13"/>
      <c r="AJ491" s="13"/>
      <c r="AK491" s="13"/>
      <c r="AL491" s="13"/>
      <c r="AM491" s="13" t="str">
        <f>IF(OR(AE491&lt;&gt;"",AG491&lt;&gt;""),"",IF(AND(F491&lt;&gt;"f",M491&lt;&gt;""),VLOOKUP(F491,'Appendix 3 Rules'!$A$1:$O$34,4,0),""))</f>
        <v/>
      </c>
      <c r="AN491" s="13" t="str">
        <f>IF(Q491="","",VLOOKUP(F491,'Appendix 3 Rules'!$A$1:$N$34,6,FALSE))</f>
        <v/>
      </c>
      <c r="AO491" s="13" t="str">
        <f>IF(AND(F491="f",U491&lt;&gt;""),VLOOKUP(F491,'Appendix 3 Rules'!$A$1:$N$34,8,FALSE),"")</f>
        <v/>
      </c>
    </row>
    <row r="492" spans="1:41" ht="18" customHeight="1" x14ac:dyDescent="0.2">
      <c r="B492" s="70"/>
      <c r="C492" s="9"/>
      <c r="D492" s="10"/>
      <c r="E492" s="9"/>
      <c r="F492" s="8"/>
      <c r="G492" s="20" t="str">
        <f>IF(F492="","",SUMPRODUCT(IF(I492="",0,INDEX('Appendix 3 Rules'!$B$2:$B$18,MATCH(F492,'Appendix 3 Rules'!$A$2:$A$17))))+(IF(K492="",0,INDEX('Appendix 3 Rules'!$C$2:$C$18,MATCH(F492,'Appendix 3 Rules'!$A$2:$A$17))))+(IF(M492="",0,INDEX('Appendix 3 Rules'!$D$2:$D$18,MATCH(F492,'Appendix 3 Rules'!$A$2:$A$17))))+(IF(O492="",0,INDEX('Appendix 3 Rules'!$E$2:$E$18,MATCH(F492,'Appendix 3 Rules'!$A$2:$A$17))))+(IF(Q492="",0,INDEX('Appendix 3 Rules'!$F$2:$F$18,MATCH(F492,'Appendix 3 Rules'!$A$2:$A$17))))+(IF(S492="",0,INDEX('Appendix 3 Rules'!$G$2:$G$18,MATCH(F492,'Appendix 3 Rules'!$A$2:$A$17))))+(IF(U492="",0,INDEX('Appendix 3 Rules'!$H$2:$H$18,MATCH(F492,'Appendix 3 Rules'!$A$2:$A$17))))+(IF(W492="",0,INDEX('Appendix 3 Rules'!$I$2:$I$18,MATCH(F492,'Appendix 3 Rules'!$A$2:$A$17))))+(IF(Y492="",0,INDEX('Appendix 3 Rules'!$J$2:$J$18,MATCH(F492,'Appendix 3 Rules'!$A$2:$A$17))))+(IF(AA492="",0,INDEX('Appendix 3 Rules'!$K$2:$K$18,MATCH(F492,'Appendix 3 Rules'!$A$2:$A$17))))+(IF(AC492="",0,INDEX('Appendix 3 Rules'!$L$2:$L$18,MATCH(F492,'Appendix 3 Rules'!$A$2:$A$17))))+(IF(AE492="",0,INDEX('Appendix 3 Rules'!$M$2:$M$18,MATCH(F492,'Appendix 3 Rules'!$A$2:$A$17))))+(IF(AG492="",0,INDEX('Appendix 3 Rules'!$N$2:$N$18,MATCH(F492,'Appendix 3 Rules'!$A$2:$A$17))))+(IF(F492="gc1",VLOOKUP(F492,'Appendix 3 Rules'!$A$1:$O$34,15)))+(IF(F492="gc2",VLOOKUP(F492,'Appendix 3 Rules'!$A$1:$O$34,15)))+(IF(F492="gc3",VLOOKUP(F492,'Appendix 3 Rules'!$A$1:$O$34,15)))+(IF(F492="gr1",VLOOKUP(F492,'Appendix 3 Rules'!$A$1:$O$34,15)))+(IF(F492="gr2",VLOOKUP(F492,'Appendix 3 Rules'!$A$1:$O$34,15)))+(IF(F492="gr3",VLOOKUP(F492,'Appendix 3 Rules'!$A$1:$O$34,15)))+(IF(F492="h1",VLOOKUP(F492,'Appendix 3 Rules'!$A$1:$O$34,15)))+(IF(F492="h2",VLOOKUP(F492,'Appendix 3 Rules'!$A$1:$O$34,15)))+(IF(F492="h3",VLOOKUP(F492,'Appendix 3 Rules'!$A$1:$O$34,15)))+(IF(F492="i1",VLOOKUP(F492,'Appendix 3 Rules'!$A$1:$O$34,15)))+(IF(F492="i2",VLOOKUP(F492,'Appendix 3 Rules'!$A$1:$O$34,15)))+(IF(F492="j1",VLOOKUP(F492,'Appendix 3 Rules'!$A$1:$O$34,15)))+(IF(F492="j2",VLOOKUP(F492,'Appendix 3 Rules'!$A$1:$O$34,15)))+(IF(F492="k",VLOOKUP(F492,'Appendix 3 Rules'!$A$1:$O$34,15)))+(IF(F492="l1",VLOOKUP(F492,'Appendix 3 Rules'!$A$1:$O$34,15)))+(IF(F492="l2",VLOOKUP(F492,'Appendix 3 Rules'!$A$1:$O$34,15)))+(IF(F492="m1",VLOOKUP(F492,'Appendix 3 Rules'!$A$1:$O$34,15)))+(IF(F492="m2",VLOOKUP(F492,'Appendix 3 Rules'!$A$1:$O$34,15)))+(IF(F492="m3",VLOOKUP(F492,'Appendix 3 Rules'!$A$1:$O$34,15)))+(IF(F492="n",VLOOKUP(F492,'Appendix 3 Rules'!$A$1:$O$34,15)))+(IF(F492="o",VLOOKUP(F492,'Appendix 3 Rules'!$A$1:$O$34,15)))+(IF(F492="p",VLOOKUP(F492,'Appendix 3 Rules'!$A$1:$O$34,15)))+(IF(F492="q",VLOOKUP(F492,'Appendix 3 Rules'!$A$1:$O$34,15)))+(IF(F492="r",VLOOKUP(F492,'Appendix 3 Rules'!$A$1:$O$34,15)))+(IF(F492="s",VLOOKUP(F492,'Appendix 3 Rules'!$A$1:$O$34,15)))+(IF(F492="t",VLOOKUP(F492,'Appendix 3 Rules'!$A$1:$O$34,15)))+(IF(F492="u",VLOOKUP(F492,'Appendix 3 Rules'!$A$1:$O$34,15))))</f>
        <v/>
      </c>
      <c r="H492" s="61" t="str">
        <f>IF(F492="","",IF(OR(F492="d",F492="e",F492="gc1",F492="gc2",F492="gc3",F492="gr1",F492="gr2",F492="gr3",F492="h1",F492="h2",F492="h3",F492="i1",F492="i2",F492="j1",F492="j2",F492="k",F492="l1",F492="l2",F492="m1",F492="m2",F492="m3",F492="n",F492="o",F492="p",F492="q",F492="r",F492="s",F492="t",F492="u",F492="f"),MIN(G492,VLOOKUP(F492,'Appx 3 (Mass) Rules'!$A$1:$D$150,4,0)),MIN(G492,VLOOKUP(F492,'Appx 3 (Mass) Rules'!$A$1:$D$150,4,0),SUMPRODUCT(IF(I492="",0,INDEX('Appendix 3 Rules'!$B$2:$B$18,MATCH(F492,'Appendix 3 Rules'!$A$2:$A$17))))+(IF(K492="",0,INDEX('Appendix 3 Rules'!$C$2:$C$18,MATCH(F492,'Appendix 3 Rules'!$A$2:$A$17))))+(IF(M492="",0,INDEX('Appendix 3 Rules'!$D$2:$D$18,MATCH(F492,'Appendix 3 Rules'!$A$2:$A$17))))+(IF(O492="",0,INDEX('Appendix 3 Rules'!$E$2:$E$18,MATCH(F492,'Appendix 3 Rules'!$A$2:$A$17))))+(IF(Q492="",0,INDEX('Appendix 3 Rules'!$F$2:$F$18,MATCH(F492,'Appendix 3 Rules'!$A$2:$A$17))))+(IF(S492="",0,INDEX('Appendix 3 Rules'!$G$2:$G$18,MATCH(F492,'Appendix 3 Rules'!$A$2:$A$17))))+(IF(U492="",0,INDEX('Appendix 3 Rules'!$H$2:$H$18,MATCH(F492,'Appendix 3 Rules'!$A$2:$A$17))))+(IF(W492="",0,INDEX('Appendix 3 Rules'!$I$2:$I$18,MATCH(F492,'Appendix 3 Rules'!$A$2:$A$17))))+(IF(Y492="",0,INDEX('Appendix 3 Rules'!$J$2:$J$18,MATCH(F492,'Appendix 3 Rules'!$A$2:$A$17))))+(IF(AA492="",0,INDEX('Appendix 3 Rules'!$K$2:$K$18,MATCH(F492,'Appendix 3 Rules'!$A$2:$A$17))))+(IF(AC492="",0,INDEX('Appendix 3 Rules'!$L$2:$L$18,MATCH(F492,'Appendix 3 Rules'!$A$2:$A$17))))+(IF(AE492="",0,INDEX('Appendix 3 Rules'!$M$2:$M$18,MATCH(F492,'Appendix 3 Rules'!$A$2:$A$17))))+(IF(AG492="",0,INDEX('Appendix 3 Rules'!$N$2:$N$18,MATCH(F492,'Appendix 3 Rules'!$A$2:$A$17))))+(IF(F492="gc1",VLOOKUP(F492,'Appendix 3 Rules'!$A$1:$O$34,15)))+(IF(F492="gc2",VLOOKUP(F492,'Appendix 3 Rules'!$A$1:$O$34,15)))+(IF(F492="gc3",VLOOKUP(F492,'Appendix 3 Rules'!$A$1:$O$34,15)))+(IF(F492="gr1",VLOOKUP(F492,'Appendix 3 Rules'!$A$1:$O$34,15)))+(IF(F492="gr2",VLOOKUP(F492,'Appendix 3 Rules'!$A$1:$O$34,15)))+(IF(F492="gr3",VLOOKUP(F492,'Appendix 3 Rules'!$A$1:$O$34,15)))+(IF(F492="h1",VLOOKUP(F492,'Appendix 3 Rules'!$A$1:$O$34,15)))+(IF(F492="h2",VLOOKUP(F492,'Appendix 3 Rules'!$A$1:$O$34,15)))+(IF(F492="h3",VLOOKUP(F492,'Appendix 3 Rules'!$A$1:$O$34,15)))+(IF(F492="i1",VLOOKUP(F492,'Appendix 3 Rules'!$A$1:$O$34,15)))+(IF(F492="i2",VLOOKUP(F492,'Appendix 3 Rules'!$A$1:$O$34,15)))+(IF(F492="j1",VLOOKUP(F492,'Appendix 3 Rules'!$A$1:$O$34,15)))+(IF(F492="j2",VLOOKUP(F492,'Appendix 3 Rules'!$A$1:$O$34,15)))+(IF(F492="k",VLOOKUP(F492,'Appendix 3 Rules'!$A$1:$O$34,15)))+(IF(F492="l1",VLOOKUP(F492,'Appendix 3 Rules'!$A$1:$O$34,15)))+(IF(F492="l2",VLOOKUP(F492,'Appendix 3 Rules'!$A$1:$O$34,15)))+(IF(F492="m1",VLOOKUP(F492,'Appendix 3 Rules'!$A$1:$O$34,15)))+(IF(F492="m2",VLOOKUP(F492,'Appendix 3 Rules'!$A$1:$O$34,15)))+(IF(F492="m3",VLOOKUP(F492,'Appendix 3 Rules'!$A$1:$O$34,15)))+(IF(F492="n",VLOOKUP(F492,'Appendix 3 Rules'!$A$1:$O$34,15)))+(IF(F492="o",VLOOKUP(F492,'Appendix 3 Rules'!$A$1:$O$34,15)))+(IF(F492="p",VLOOKUP(F492,'Appendix 3 Rules'!$A$1:$O$34,15)))+(IF(F492="q",VLOOKUP(F492,'Appendix 3 Rules'!$A$1:$O$34,15)))+(IF(F492="r",VLOOKUP(F492,'Appendix 3 Rules'!$A$1:$O$34,15)))+(IF(F492="s",VLOOKUP(F492,'Appendix 3 Rules'!$A$1:$O$34,15)))+(IF(F492="t",VLOOKUP(F492,'Appendix 3 Rules'!$A$1:$O$34,15)))+(IF(F492="u",VLOOKUP(F492,'Appendix 3 Rules'!$A$1:$O$34,15))))))</f>
        <v/>
      </c>
      <c r="I492" s="12"/>
      <c r="J492" s="13"/>
      <c r="K492" s="12"/>
      <c r="L492" s="13"/>
      <c r="M492" s="12"/>
      <c r="N492" s="13"/>
      <c r="O492" s="12"/>
      <c r="P492" s="13"/>
      <c r="Q492" s="12"/>
      <c r="R492" s="13"/>
      <c r="S492" s="12"/>
      <c r="T492" s="13"/>
      <c r="U492" s="12"/>
      <c r="V492" s="13"/>
      <c r="W492" s="12"/>
      <c r="X492" s="13"/>
      <c r="Y492" s="12"/>
      <c r="Z492" s="13"/>
      <c r="AA492" s="12"/>
      <c r="AB492" s="13"/>
      <c r="AC492" s="8"/>
      <c r="AD492" s="13"/>
      <c r="AE492" s="8"/>
      <c r="AF492" s="13"/>
      <c r="AG492" s="8"/>
      <c r="AH492" s="13"/>
      <c r="AI492" s="13"/>
      <c r="AJ492" s="13"/>
      <c r="AK492" s="13"/>
      <c r="AL492" s="13"/>
      <c r="AM492" s="13" t="str">
        <f>IF(OR(AE492&lt;&gt;"",AG492&lt;&gt;""),"",IF(AND(F492&lt;&gt;"f",M492&lt;&gt;""),VLOOKUP(F492,'Appendix 3 Rules'!$A$1:$O$34,4,0),""))</f>
        <v/>
      </c>
      <c r="AN492" s="13" t="str">
        <f>IF(Q492="","",VLOOKUP(F492,'Appendix 3 Rules'!$A$1:$N$34,6,FALSE))</f>
        <v/>
      </c>
      <c r="AO492" s="13" t="str">
        <f>IF(AND(F492="f",U492&lt;&gt;""),VLOOKUP(F492,'Appendix 3 Rules'!$A$1:$N$34,8,FALSE),"")</f>
        <v/>
      </c>
    </row>
    <row r="493" spans="1:41" ht="18" customHeight="1" x14ac:dyDescent="0.2">
      <c r="B493" s="70"/>
      <c r="C493" s="9"/>
      <c r="D493" s="10"/>
      <c r="E493" s="9"/>
      <c r="F493" s="8"/>
      <c r="G493" s="20" t="str">
        <f>IF(F493="","",SUMPRODUCT(IF(I493="",0,INDEX('Appendix 3 Rules'!$B$2:$B$18,MATCH(F493,'Appendix 3 Rules'!$A$2:$A$17))))+(IF(K493="",0,INDEX('Appendix 3 Rules'!$C$2:$C$18,MATCH(F493,'Appendix 3 Rules'!$A$2:$A$17))))+(IF(M493="",0,INDEX('Appendix 3 Rules'!$D$2:$D$18,MATCH(F493,'Appendix 3 Rules'!$A$2:$A$17))))+(IF(O493="",0,INDEX('Appendix 3 Rules'!$E$2:$E$18,MATCH(F493,'Appendix 3 Rules'!$A$2:$A$17))))+(IF(Q493="",0,INDEX('Appendix 3 Rules'!$F$2:$F$18,MATCH(F493,'Appendix 3 Rules'!$A$2:$A$17))))+(IF(S493="",0,INDEX('Appendix 3 Rules'!$G$2:$G$18,MATCH(F493,'Appendix 3 Rules'!$A$2:$A$17))))+(IF(U493="",0,INDEX('Appendix 3 Rules'!$H$2:$H$18,MATCH(F493,'Appendix 3 Rules'!$A$2:$A$17))))+(IF(W493="",0,INDEX('Appendix 3 Rules'!$I$2:$I$18,MATCH(F493,'Appendix 3 Rules'!$A$2:$A$17))))+(IF(Y493="",0,INDEX('Appendix 3 Rules'!$J$2:$J$18,MATCH(F493,'Appendix 3 Rules'!$A$2:$A$17))))+(IF(AA493="",0,INDEX('Appendix 3 Rules'!$K$2:$K$18,MATCH(F493,'Appendix 3 Rules'!$A$2:$A$17))))+(IF(AC493="",0,INDEX('Appendix 3 Rules'!$L$2:$L$18,MATCH(F493,'Appendix 3 Rules'!$A$2:$A$17))))+(IF(AE493="",0,INDEX('Appendix 3 Rules'!$M$2:$M$18,MATCH(F493,'Appendix 3 Rules'!$A$2:$A$17))))+(IF(AG493="",0,INDEX('Appendix 3 Rules'!$N$2:$N$18,MATCH(F493,'Appendix 3 Rules'!$A$2:$A$17))))+(IF(F493="gc1",VLOOKUP(F493,'Appendix 3 Rules'!$A$1:$O$34,15)))+(IF(F493="gc2",VLOOKUP(F493,'Appendix 3 Rules'!$A$1:$O$34,15)))+(IF(F493="gc3",VLOOKUP(F493,'Appendix 3 Rules'!$A$1:$O$34,15)))+(IF(F493="gr1",VLOOKUP(F493,'Appendix 3 Rules'!$A$1:$O$34,15)))+(IF(F493="gr2",VLOOKUP(F493,'Appendix 3 Rules'!$A$1:$O$34,15)))+(IF(F493="gr3",VLOOKUP(F493,'Appendix 3 Rules'!$A$1:$O$34,15)))+(IF(F493="h1",VLOOKUP(F493,'Appendix 3 Rules'!$A$1:$O$34,15)))+(IF(F493="h2",VLOOKUP(F493,'Appendix 3 Rules'!$A$1:$O$34,15)))+(IF(F493="h3",VLOOKUP(F493,'Appendix 3 Rules'!$A$1:$O$34,15)))+(IF(F493="i1",VLOOKUP(F493,'Appendix 3 Rules'!$A$1:$O$34,15)))+(IF(F493="i2",VLOOKUP(F493,'Appendix 3 Rules'!$A$1:$O$34,15)))+(IF(F493="j1",VLOOKUP(F493,'Appendix 3 Rules'!$A$1:$O$34,15)))+(IF(F493="j2",VLOOKUP(F493,'Appendix 3 Rules'!$A$1:$O$34,15)))+(IF(F493="k",VLOOKUP(F493,'Appendix 3 Rules'!$A$1:$O$34,15)))+(IF(F493="l1",VLOOKUP(F493,'Appendix 3 Rules'!$A$1:$O$34,15)))+(IF(F493="l2",VLOOKUP(F493,'Appendix 3 Rules'!$A$1:$O$34,15)))+(IF(F493="m1",VLOOKUP(F493,'Appendix 3 Rules'!$A$1:$O$34,15)))+(IF(F493="m2",VLOOKUP(F493,'Appendix 3 Rules'!$A$1:$O$34,15)))+(IF(F493="m3",VLOOKUP(F493,'Appendix 3 Rules'!$A$1:$O$34,15)))+(IF(F493="n",VLOOKUP(F493,'Appendix 3 Rules'!$A$1:$O$34,15)))+(IF(F493="o",VLOOKUP(F493,'Appendix 3 Rules'!$A$1:$O$34,15)))+(IF(F493="p",VLOOKUP(F493,'Appendix 3 Rules'!$A$1:$O$34,15)))+(IF(F493="q",VLOOKUP(F493,'Appendix 3 Rules'!$A$1:$O$34,15)))+(IF(F493="r",VLOOKUP(F493,'Appendix 3 Rules'!$A$1:$O$34,15)))+(IF(F493="s",VLOOKUP(F493,'Appendix 3 Rules'!$A$1:$O$34,15)))+(IF(F493="t",VLOOKUP(F493,'Appendix 3 Rules'!$A$1:$O$34,15)))+(IF(F493="u",VLOOKUP(F493,'Appendix 3 Rules'!$A$1:$O$34,15))))</f>
        <v/>
      </c>
      <c r="H493" s="61" t="str">
        <f>IF(F493="","",IF(OR(F493="d",F493="e",F493="gc1",F493="gc2",F493="gc3",F493="gr1",F493="gr2",F493="gr3",F493="h1",F493="h2",F493="h3",F493="i1",F493="i2",F493="j1",F493="j2",F493="k",F493="l1",F493="l2",F493="m1",F493="m2",F493="m3",F493="n",F493="o",F493="p",F493="q",F493="r",F493="s",F493="t",F493="u",F493="f"),MIN(G493,VLOOKUP(F493,'Appx 3 (Mass) Rules'!$A$1:$D$150,4,0)),MIN(G493,VLOOKUP(F493,'Appx 3 (Mass) Rules'!$A$1:$D$150,4,0),SUMPRODUCT(IF(I493="",0,INDEX('Appendix 3 Rules'!$B$2:$B$18,MATCH(F493,'Appendix 3 Rules'!$A$2:$A$17))))+(IF(K493="",0,INDEX('Appendix 3 Rules'!$C$2:$C$18,MATCH(F493,'Appendix 3 Rules'!$A$2:$A$17))))+(IF(M493="",0,INDEX('Appendix 3 Rules'!$D$2:$D$18,MATCH(F493,'Appendix 3 Rules'!$A$2:$A$17))))+(IF(O493="",0,INDEX('Appendix 3 Rules'!$E$2:$E$18,MATCH(F493,'Appendix 3 Rules'!$A$2:$A$17))))+(IF(Q493="",0,INDEX('Appendix 3 Rules'!$F$2:$F$18,MATCH(F493,'Appendix 3 Rules'!$A$2:$A$17))))+(IF(S493="",0,INDEX('Appendix 3 Rules'!$G$2:$G$18,MATCH(F493,'Appendix 3 Rules'!$A$2:$A$17))))+(IF(U493="",0,INDEX('Appendix 3 Rules'!$H$2:$H$18,MATCH(F493,'Appendix 3 Rules'!$A$2:$A$17))))+(IF(W493="",0,INDEX('Appendix 3 Rules'!$I$2:$I$18,MATCH(F493,'Appendix 3 Rules'!$A$2:$A$17))))+(IF(Y493="",0,INDEX('Appendix 3 Rules'!$J$2:$J$18,MATCH(F493,'Appendix 3 Rules'!$A$2:$A$17))))+(IF(AA493="",0,INDEX('Appendix 3 Rules'!$K$2:$K$18,MATCH(F493,'Appendix 3 Rules'!$A$2:$A$17))))+(IF(AC493="",0,INDEX('Appendix 3 Rules'!$L$2:$L$18,MATCH(F493,'Appendix 3 Rules'!$A$2:$A$17))))+(IF(AE493="",0,INDEX('Appendix 3 Rules'!$M$2:$M$18,MATCH(F493,'Appendix 3 Rules'!$A$2:$A$17))))+(IF(AG493="",0,INDEX('Appendix 3 Rules'!$N$2:$N$18,MATCH(F493,'Appendix 3 Rules'!$A$2:$A$17))))+(IF(F493="gc1",VLOOKUP(F493,'Appendix 3 Rules'!$A$1:$O$34,15)))+(IF(F493="gc2",VLOOKUP(F493,'Appendix 3 Rules'!$A$1:$O$34,15)))+(IF(F493="gc3",VLOOKUP(F493,'Appendix 3 Rules'!$A$1:$O$34,15)))+(IF(F493="gr1",VLOOKUP(F493,'Appendix 3 Rules'!$A$1:$O$34,15)))+(IF(F493="gr2",VLOOKUP(F493,'Appendix 3 Rules'!$A$1:$O$34,15)))+(IF(F493="gr3",VLOOKUP(F493,'Appendix 3 Rules'!$A$1:$O$34,15)))+(IF(F493="h1",VLOOKUP(F493,'Appendix 3 Rules'!$A$1:$O$34,15)))+(IF(F493="h2",VLOOKUP(F493,'Appendix 3 Rules'!$A$1:$O$34,15)))+(IF(F493="h3",VLOOKUP(F493,'Appendix 3 Rules'!$A$1:$O$34,15)))+(IF(F493="i1",VLOOKUP(F493,'Appendix 3 Rules'!$A$1:$O$34,15)))+(IF(F493="i2",VLOOKUP(F493,'Appendix 3 Rules'!$A$1:$O$34,15)))+(IF(F493="j1",VLOOKUP(F493,'Appendix 3 Rules'!$A$1:$O$34,15)))+(IF(F493="j2",VLOOKUP(F493,'Appendix 3 Rules'!$A$1:$O$34,15)))+(IF(F493="k",VLOOKUP(F493,'Appendix 3 Rules'!$A$1:$O$34,15)))+(IF(F493="l1",VLOOKUP(F493,'Appendix 3 Rules'!$A$1:$O$34,15)))+(IF(F493="l2",VLOOKUP(F493,'Appendix 3 Rules'!$A$1:$O$34,15)))+(IF(F493="m1",VLOOKUP(F493,'Appendix 3 Rules'!$A$1:$O$34,15)))+(IF(F493="m2",VLOOKUP(F493,'Appendix 3 Rules'!$A$1:$O$34,15)))+(IF(F493="m3",VLOOKUP(F493,'Appendix 3 Rules'!$A$1:$O$34,15)))+(IF(F493="n",VLOOKUP(F493,'Appendix 3 Rules'!$A$1:$O$34,15)))+(IF(F493="o",VLOOKUP(F493,'Appendix 3 Rules'!$A$1:$O$34,15)))+(IF(F493="p",VLOOKUP(F493,'Appendix 3 Rules'!$A$1:$O$34,15)))+(IF(F493="q",VLOOKUP(F493,'Appendix 3 Rules'!$A$1:$O$34,15)))+(IF(F493="r",VLOOKUP(F493,'Appendix 3 Rules'!$A$1:$O$34,15)))+(IF(F493="s",VLOOKUP(F493,'Appendix 3 Rules'!$A$1:$O$34,15)))+(IF(F493="t",VLOOKUP(F493,'Appendix 3 Rules'!$A$1:$O$34,15)))+(IF(F493="u",VLOOKUP(F493,'Appendix 3 Rules'!$A$1:$O$34,15))))))</f>
        <v/>
      </c>
      <c r="I493" s="12"/>
      <c r="J493" s="13"/>
      <c r="K493" s="12"/>
      <c r="L493" s="13"/>
      <c r="M493" s="12"/>
      <c r="N493" s="13"/>
      <c r="O493" s="12"/>
      <c r="P493" s="13"/>
      <c r="Q493" s="12"/>
      <c r="R493" s="13"/>
      <c r="S493" s="12"/>
      <c r="T493" s="13"/>
      <c r="U493" s="12"/>
      <c r="V493" s="13"/>
      <c r="W493" s="12"/>
      <c r="X493" s="13"/>
      <c r="Y493" s="12"/>
      <c r="Z493" s="13"/>
      <c r="AA493" s="12"/>
      <c r="AB493" s="13"/>
      <c r="AC493" s="8"/>
      <c r="AD493" s="13"/>
      <c r="AE493" s="8"/>
      <c r="AF493" s="13"/>
      <c r="AG493" s="8"/>
      <c r="AH493" s="13"/>
      <c r="AI493" s="13"/>
      <c r="AJ493" s="13"/>
      <c r="AK493" s="13"/>
      <c r="AL493" s="13"/>
      <c r="AM493" s="13" t="str">
        <f>IF(OR(AE493&lt;&gt;"",AG493&lt;&gt;""),"",IF(AND(F493&lt;&gt;"f",M493&lt;&gt;""),VLOOKUP(F493,'Appendix 3 Rules'!$A$1:$O$34,4,0),""))</f>
        <v/>
      </c>
      <c r="AN493" s="13" t="str">
        <f>IF(Q493="","",VLOOKUP(F493,'Appendix 3 Rules'!$A$1:$N$34,6,FALSE))</f>
        <v/>
      </c>
      <c r="AO493" s="13" t="str">
        <f>IF(AND(F493="f",U493&lt;&gt;""),VLOOKUP(F493,'Appendix 3 Rules'!$A$1:$N$34,8,FALSE),"")</f>
        <v/>
      </c>
    </row>
    <row r="494" spans="1:41" ht="18" customHeight="1" x14ac:dyDescent="0.2">
      <c r="B494" s="70"/>
      <c r="C494" s="9"/>
      <c r="D494" s="10"/>
      <c r="E494" s="9"/>
      <c r="F494" s="8"/>
      <c r="G494" s="20" t="str">
        <f>IF(F494="","",SUMPRODUCT(IF(I494="",0,INDEX('Appendix 3 Rules'!$B$2:$B$18,MATCH(F494,'Appendix 3 Rules'!$A$2:$A$17))))+(IF(K494="",0,INDEX('Appendix 3 Rules'!$C$2:$C$18,MATCH(F494,'Appendix 3 Rules'!$A$2:$A$17))))+(IF(M494="",0,INDEX('Appendix 3 Rules'!$D$2:$D$18,MATCH(F494,'Appendix 3 Rules'!$A$2:$A$17))))+(IF(O494="",0,INDEX('Appendix 3 Rules'!$E$2:$E$18,MATCH(F494,'Appendix 3 Rules'!$A$2:$A$17))))+(IF(Q494="",0,INDEX('Appendix 3 Rules'!$F$2:$F$18,MATCH(F494,'Appendix 3 Rules'!$A$2:$A$17))))+(IF(S494="",0,INDEX('Appendix 3 Rules'!$G$2:$G$18,MATCH(F494,'Appendix 3 Rules'!$A$2:$A$17))))+(IF(U494="",0,INDEX('Appendix 3 Rules'!$H$2:$H$18,MATCH(F494,'Appendix 3 Rules'!$A$2:$A$17))))+(IF(W494="",0,INDEX('Appendix 3 Rules'!$I$2:$I$18,MATCH(F494,'Appendix 3 Rules'!$A$2:$A$17))))+(IF(Y494="",0,INDEX('Appendix 3 Rules'!$J$2:$J$18,MATCH(F494,'Appendix 3 Rules'!$A$2:$A$17))))+(IF(AA494="",0,INDEX('Appendix 3 Rules'!$K$2:$K$18,MATCH(F494,'Appendix 3 Rules'!$A$2:$A$17))))+(IF(AC494="",0,INDEX('Appendix 3 Rules'!$L$2:$L$18,MATCH(F494,'Appendix 3 Rules'!$A$2:$A$17))))+(IF(AE494="",0,INDEX('Appendix 3 Rules'!$M$2:$M$18,MATCH(F494,'Appendix 3 Rules'!$A$2:$A$17))))+(IF(AG494="",0,INDEX('Appendix 3 Rules'!$N$2:$N$18,MATCH(F494,'Appendix 3 Rules'!$A$2:$A$17))))+(IF(F494="gc1",VLOOKUP(F494,'Appendix 3 Rules'!$A$1:$O$34,15)))+(IF(F494="gc2",VLOOKUP(F494,'Appendix 3 Rules'!$A$1:$O$34,15)))+(IF(F494="gc3",VLOOKUP(F494,'Appendix 3 Rules'!$A$1:$O$34,15)))+(IF(F494="gr1",VLOOKUP(F494,'Appendix 3 Rules'!$A$1:$O$34,15)))+(IF(F494="gr2",VLOOKUP(F494,'Appendix 3 Rules'!$A$1:$O$34,15)))+(IF(F494="gr3",VLOOKUP(F494,'Appendix 3 Rules'!$A$1:$O$34,15)))+(IF(F494="h1",VLOOKUP(F494,'Appendix 3 Rules'!$A$1:$O$34,15)))+(IF(F494="h2",VLOOKUP(F494,'Appendix 3 Rules'!$A$1:$O$34,15)))+(IF(F494="h3",VLOOKUP(F494,'Appendix 3 Rules'!$A$1:$O$34,15)))+(IF(F494="i1",VLOOKUP(F494,'Appendix 3 Rules'!$A$1:$O$34,15)))+(IF(F494="i2",VLOOKUP(F494,'Appendix 3 Rules'!$A$1:$O$34,15)))+(IF(F494="j1",VLOOKUP(F494,'Appendix 3 Rules'!$A$1:$O$34,15)))+(IF(F494="j2",VLOOKUP(F494,'Appendix 3 Rules'!$A$1:$O$34,15)))+(IF(F494="k",VLOOKUP(F494,'Appendix 3 Rules'!$A$1:$O$34,15)))+(IF(F494="l1",VLOOKUP(F494,'Appendix 3 Rules'!$A$1:$O$34,15)))+(IF(F494="l2",VLOOKUP(F494,'Appendix 3 Rules'!$A$1:$O$34,15)))+(IF(F494="m1",VLOOKUP(F494,'Appendix 3 Rules'!$A$1:$O$34,15)))+(IF(F494="m2",VLOOKUP(F494,'Appendix 3 Rules'!$A$1:$O$34,15)))+(IF(F494="m3",VLOOKUP(F494,'Appendix 3 Rules'!$A$1:$O$34,15)))+(IF(F494="n",VLOOKUP(F494,'Appendix 3 Rules'!$A$1:$O$34,15)))+(IF(F494="o",VLOOKUP(F494,'Appendix 3 Rules'!$A$1:$O$34,15)))+(IF(F494="p",VLOOKUP(F494,'Appendix 3 Rules'!$A$1:$O$34,15)))+(IF(F494="q",VLOOKUP(F494,'Appendix 3 Rules'!$A$1:$O$34,15)))+(IF(F494="r",VLOOKUP(F494,'Appendix 3 Rules'!$A$1:$O$34,15)))+(IF(F494="s",VLOOKUP(F494,'Appendix 3 Rules'!$A$1:$O$34,15)))+(IF(F494="t",VLOOKUP(F494,'Appendix 3 Rules'!$A$1:$O$34,15)))+(IF(F494="u",VLOOKUP(F494,'Appendix 3 Rules'!$A$1:$O$34,15))))</f>
        <v/>
      </c>
      <c r="H494" s="61" t="str">
        <f>IF(F494="","",IF(OR(F494="d",F494="e",F494="gc1",F494="gc2",F494="gc3",F494="gr1",F494="gr2",F494="gr3",F494="h1",F494="h2",F494="h3",F494="i1",F494="i2",F494="j1",F494="j2",F494="k",F494="l1",F494="l2",F494="m1",F494="m2",F494="m3",F494="n",F494="o",F494="p",F494="q",F494="r",F494="s",F494="t",F494="u",F494="f"),MIN(G494,VLOOKUP(F494,'Appx 3 (Mass) Rules'!$A$1:$D$150,4,0)),MIN(G494,VLOOKUP(F494,'Appx 3 (Mass) Rules'!$A$1:$D$150,4,0),SUMPRODUCT(IF(I494="",0,INDEX('Appendix 3 Rules'!$B$2:$B$18,MATCH(F494,'Appendix 3 Rules'!$A$2:$A$17))))+(IF(K494="",0,INDEX('Appendix 3 Rules'!$C$2:$C$18,MATCH(F494,'Appendix 3 Rules'!$A$2:$A$17))))+(IF(M494="",0,INDEX('Appendix 3 Rules'!$D$2:$D$18,MATCH(F494,'Appendix 3 Rules'!$A$2:$A$17))))+(IF(O494="",0,INDEX('Appendix 3 Rules'!$E$2:$E$18,MATCH(F494,'Appendix 3 Rules'!$A$2:$A$17))))+(IF(Q494="",0,INDEX('Appendix 3 Rules'!$F$2:$F$18,MATCH(F494,'Appendix 3 Rules'!$A$2:$A$17))))+(IF(S494="",0,INDEX('Appendix 3 Rules'!$G$2:$G$18,MATCH(F494,'Appendix 3 Rules'!$A$2:$A$17))))+(IF(U494="",0,INDEX('Appendix 3 Rules'!$H$2:$H$18,MATCH(F494,'Appendix 3 Rules'!$A$2:$A$17))))+(IF(W494="",0,INDEX('Appendix 3 Rules'!$I$2:$I$18,MATCH(F494,'Appendix 3 Rules'!$A$2:$A$17))))+(IF(Y494="",0,INDEX('Appendix 3 Rules'!$J$2:$J$18,MATCH(F494,'Appendix 3 Rules'!$A$2:$A$17))))+(IF(AA494="",0,INDEX('Appendix 3 Rules'!$K$2:$K$18,MATCH(F494,'Appendix 3 Rules'!$A$2:$A$17))))+(IF(AC494="",0,INDEX('Appendix 3 Rules'!$L$2:$L$18,MATCH(F494,'Appendix 3 Rules'!$A$2:$A$17))))+(IF(AE494="",0,INDEX('Appendix 3 Rules'!$M$2:$M$18,MATCH(F494,'Appendix 3 Rules'!$A$2:$A$17))))+(IF(AG494="",0,INDEX('Appendix 3 Rules'!$N$2:$N$18,MATCH(F494,'Appendix 3 Rules'!$A$2:$A$17))))+(IF(F494="gc1",VLOOKUP(F494,'Appendix 3 Rules'!$A$1:$O$34,15)))+(IF(F494="gc2",VLOOKUP(F494,'Appendix 3 Rules'!$A$1:$O$34,15)))+(IF(F494="gc3",VLOOKUP(F494,'Appendix 3 Rules'!$A$1:$O$34,15)))+(IF(F494="gr1",VLOOKUP(F494,'Appendix 3 Rules'!$A$1:$O$34,15)))+(IF(F494="gr2",VLOOKUP(F494,'Appendix 3 Rules'!$A$1:$O$34,15)))+(IF(F494="gr3",VLOOKUP(F494,'Appendix 3 Rules'!$A$1:$O$34,15)))+(IF(F494="h1",VLOOKUP(F494,'Appendix 3 Rules'!$A$1:$O$34,15)))+(IF(F494="h2",VLOOKUP(F494,'Appendix 3 Rules'!$A$1:$O$34,15)))+(IF(F494="h3",VLOOKUP(F494,'Appendix 3 Rules'!$A$1:$O$34,15)))+(IF(F494="i1",VLOOKUP(F494,'Appendix 3 Rules'!$A$1:$O$34,15)))+(IF(F494="i2",VLOOKUP(F494,'Appendix 3 Rules'!$A$1:$O$34,15)))+(IF(F494="j1",VLOOKUP(F494,'Appendix 3 Rules'!$A$1:$O$34,15)))+(IF(F494="j2",VLOOKUP(F494,'Appendix 3 Rules'!$A$1:$O$34,15)))+(IF(F494="k",VLOOKUP(F494,'Appendix 3 Rules'!$A$1:$O$34,15)))+(IF(F494="l1",VLOOKUP(F494,'Appendix 3 Rules'!$A$1:$O$34,15)))+(IF(F494="l2",VLOOKUP(F494,'Appendix 3 Rules'!$A$1:$O$34,15)))+(IF(F494="m1",VLOOKUP(F494,'Appendix 3 Rules'!$A$1:$O$34,15)))+(IF(F494="m2",VLOOKUP(F494,'Appendix 3 Rules'!$A$1:$O$34,15)))+(IF(F494="m3",VLOOKUP(F494,'Appendix 3 Rules'!$A$1:$O$34,15)))+(IF(F494="n",VLOOKUP(F494,'Appendix 3 Rules'!$A$1:$O$34,15)))+(IF(F494="o",VLOOKUP(F494,'Appendix 3 Rules'!$A$1:$O$34,15)))+(IF(F494="p",VLOOKUP(F494,'Appendix 3 Rules'!$A$1:$O$34,15)))+(IF(F494="q",VLOOKUP(F494,'Appendix 3 Rules'!$A$1:$O$34,15)))+(IF(F494="r",VLOOKUP(F494,'Appendix 3 Rules'!$A$1:$O$34,15)))+(IF(F494="s",VLOOKUP(F494,'Appendix 3 Rules'!$A$1:$O$34,15)))+(IF(F494="t",VLOOKUP(F494,'Appendix 3 Rules'!$A$1:$O$34,15)))+(IF(F494="u",VLOOKUP(F494,'Appendix 3 Rules'!$A$1:$O$34,15))))))</f>
        <v/>
      </c>
      <c r="I494" s="12"/>
      <c r="J494" s="13"/>
      <c r="K494" s="12"/>
      <c r="L494" s="13"/>
      <c r="M494" s="12"/>
      <c r="N494" s="13"/>
      <c r="O494" s="12"/>
      <c r="P494" s="13"/>
      <c r="Q494" s="12"/>
      <c r="R494" s="13"/>
      <c r="S494" s="12"/>
      <c r="T494" s="13"/>
      <c r="U494" s="12"/>
      <c r="V494" s="13"/>
      <c r="W494" s="12"/>
      <c r="X494" s="13"/>
      <c r="Y494" s="12"/>
      <c r="Z494" s="13"/>
      <c r="AA494" s="12"/>
      <c r="AB494" s="13"/>
      <c r="AC494" s="8"/>
      <c r="AD494" s="13"/>
      <c r="AE494" s="8"/>
      <c r="AF494" s="13"/>
      <c r="AG494" s="8"/>
      <c r="AH494" s="13"/>
      <c r="AI494" s="13"/>
      <c r="AJ494" s="13"/>
      <c r="AK494" s="13"/>
      <c r="AL494" s="13"/>
      <c r="AM494" s="13" t="str">
        <f>IF(OR(AE494&lt;&gt;"",AG494&lt;&gt;""),"",IF(AND(F494&lt;&gt;"f",M494&lt;&gt;""),VLOOKUP(F494,'Appendix 3 Rules'!$A$1:$O$34,4,0),""))</f>
        <v/>
      </c>
      <c r="AN494" s="13" t="str">
        <f>IF(Q494="","",VLOOKUP(F494,'Appendix 3 Rules'!$A$1:$N$34,6,FALSE))</f>
        <v/>
      </c>
      <c r="AO494" s="13" t="str">
        <f>IF(AND(F494="f",U494&lt;&gt;""),VLOOKUP(F494,'Appendix 3 Rules'!$A$1:$N$34,8,FALSE),"")</f>
        <v/>
      </c>
    </row>
    <row r="495" spans="1:41" ht="18" customHeight="1" x14ac:dyDescent="0.2">
      <c r="B495" s="70"/>
      <c r="C495" s="9"/>
      <c r="D495" s="10"/>
      <c r="E495" s="9"/>
      <c r="F495" s="8"/>
      <c r="G495" s="20" t="str">
        <f>IF(F495="","",SUMPRODUCT(IF(I495="",0,INDEX('Appendix 3 Rules'!$B$2:$B$18,MATCH(F495,'Appendix 3 Rules'!$A$2:$A$17))))+(IF(K495="",0,INDEX('Appendix 3 Rules'!$C$2:$C$18,MATCH(F495,'Appendix 3 Rules'!$A$2:$A$17))))+(IF(M495="",0,INDEX('Appendix 3 Rules'!$D$2:$D$18,MATCH(F495,'Appendix 3 Rules'!$A$2:$A$17))))+(IF(O495="",0,INDEX('Appendix 3 Rules'!$E$2:$E$18,MATCH(F495,'Appendix 3 Rules'!$A$2:$A$17))))+(IF(Q495="",0,INDEX('Appendix 3 Rules'!$F$2:$F$18,MATCH(F495,'Appendix 3 Rules'!$A$2:$A$17))))+(IF(S495="",0,INDEX('Appendix 3 Rules'!$G$2:$G$18,MATCH(F495,'Appendix 3 Rules'!$A$2:$A$17))))+(IF(U495="",0,INDEX('Appendix 3 Rules'!$H$2:$H$18,MATCH(F495,'Appendix 3 Rules'!$A$2:$A$17))))+(IF(W495="",0,INDEX('Appendix 3 Rules'!$I$2:$I$18,MATCH(F495,'Appendix 3 Rules'!$A$2:$A$17))))+(IF(Y495="",0,INDEX('Appendix 3 Rules'!$J$2:$J$18,MATCH(F495,'Appendix 3 Rules'!$A$2:$A$17))))+(IF(AA495="",0,INDEX('Appendix 3 Rules'!$K$2:$K$18,MATCH(F495,'Appendix 3 Rules'!$A$2:$A$17))))+(IF(AC495="",0,INDEX('Appendix 3 Rules'!$L$2:$L$18,MATCH(F495,'Appendix 3 Rules'!$A$2:$A$17))))+(IF(AE495="",0,INDEX('Appendix 3 Rules'!$M$2:$M$18,MATCH(F495,'Appendix 3 Rules'!$A$2:$A$17))))+(IF(AG495="",0,INDEX('Appendix 3 Rules'!$N$2:$N$18,MATCH(F495,'Appendix 3 Rules'!$A$2:$A$17))))+(IF(F495="gc1",VLOOKUP(F495,'Appendix 3 Rules'!$A$1:$O$34,15)))+(IF(F495="gc2",VLOOKUP(F495,'Appendix 3 Rules'!$A$1:$O$34,15)))+(IF(F495="gc3",VLOOKUP(F495,'Appendix 3 Rules'!$A$1:$O$34,15)))+(IF(F495="gr1",VLOOKUP(F495,'Appendix 3 Rules'!$A$1:$O$34,15)))+(IF(F495="gr2",VLOOKUP(F495,'Appendix 3 Rules'!$A$1:$O$34,15)))+(IF(F495="gr3",VLOOKUP(F495,'Appendix 3 Rules'!$A$1:$O$34,15)))+(IF(F495="h1",VLOOKUP(F495,'Appendix 3 Rules'!$A$1:$O$34,15)))+(IF(F495="h2",VLOOKUP(F495,'Appendix 3 Rules'!$A$1:$O$34,15)))+(IF(F495="h3",VLOOKUP(F495,'Appendix 3 Rules'!$A$1:$O$34,15)))+(IF(F495="i1",VLOOKUP(F495,'Appendix 3 Rules'!$A$1:$O$34,15)))+(IF(F495="i2",VLOOKUP(F495,'Appendix 3 Rules'!$A$1:$O$34,15)))+(IF(F495="j1",VLOOKUP(F495,'Appendix 3 Rules'!$A$1:$O$34,15)))+(IF(F495="j2",VLOOKUP(F495,'Appendix 3 Rules'!$A$1:$O$34,15)))+(IF(F495="k",VLOOKUP(F495,'Appendix 3 Rules'!$A$1:$O$34,15)))+(IF(F495="l1",VLOOKUP(F495,'Appendix 3 Rules'!$A$1:$O$34,15)))+(IF(F495="l2",VLOOKUP(F495,'Appendix 3 Rules'!$A$1:$O$34,15)))+(IF(F495="m1",VLOOKUP(F495,'Appendix 3 Rules'!$A$1:$O$34,15)))+(IF(F495="m2",VLOOKUP(F495,'Appendix 3 Rules'!$A$1:$O$34,15)))+(IF(F495="m3",VLOOKUP(F495,'Appendix 3 Rules'!$A$1:$O$34,15)))+(IF(F495="n",VLOOKUP(F495,'Appendix 3 Rules'!$A$1:$O$34,15)))+(IF(F495="o",VLOOKUP(F495,'Appendix 3 Rules'!$A$1:$O$34,15)))+(IF(F495="p",VLOOKUP(F495,'Appendix 3 Rules'!$A$1:$O$34,15)))+(IF(F495="q",VLOOKUP(F495,'Appendix 3 Rules'!$A$1:$O$34,15)))+(IF(F495="r",VLOOKUP(F495,'Appendix 3 Rules'!$A$1:$O$34,15)))+(IF(F495="s",VLOOKUP(F495,'Appendix 3 Rules'!$A$1:$O$34,15)))+(IF(F495="t",VLOOKUP(F495,'Appendix 3 Rules'!$A$1:$O$34,15)))+(IF(F495="u",VLOOKUP(F495,'Appendix 3 Rules'!$A$1:$O$34,15))))</f>
        <v/>
      </c>
      <c r="H495" s="61" t="str">
        <f>IF(F495="","",IF(OR(F495="d",F495="e",F495="gc1",F495="gc2",F495="gc3",F495="gr1",F495="gr2",F495="gr3",F495="h1",F495="h2",F495="h3",F495="i1",F495="i2",F495="j1",F495="j2",F495="k",F495="l1",F495="l2",F495="m1",F495="m2",F495="m3",F495="n",F495="o",F495="p",F495="q",F495="r",F495="s",F495="t",F495="u",F495="f"),MIN(G495,VLOOKUP(F495,'Appx 3 (Mass) Rules'!$A$1:$D$150,4,0)),MIN(G495,VLOOKUP(F495,'Appx 3 (Mass) Rules'!$A$1:$D$150,4,0),SUMPRODUCT(IF(I495="",0,INDEX('Appendix 3 Rules'!$B$2:$B$18,MATCH(F495,'Appendix 3 Rules'!$A$2:$A$17))))+(IF(K495="",0,INDEX('Appendix 3 Rules'!$C$2:$C$18,MATCH(F495,'Appendix 3 Rules'!$A$2:$A$17))))+(IF(M495="",0,INDEX('Appendix 3 Rules'!$D$2:$D$18,MATCH(F495,'Appendix 3 Rules'!$A$2:$A$17))))+(IF(O495="",0,INDEX('Appendix 3 Rules'!$E$2:$E$18,MATCH(F495,'Appendix 3 Rules'!$A$2:$A$17))))+(IF(Q495="",0,INDEX('Appendix 3 Rules'!$F$2:$F$18,MATCH(F495,'Appendix 3 Rules'!$A$2:$A$17))))+(IF(S495="",0,INDEX('Appendix 3 Rules'!$G$2:$G$18,MATCH(F495,'Appendix 3 Rules'!$A$2:$A$17))))+(IF(U495="",0,INDEX('Appendix 3 Rules'!$H$2:$H$18,MATCH(F495,'Appendix 3 Rules'!$A$2:$A$17))))+(IF(W495="",0,INDEX('Appendix 3 Rules'!$I$2:$I$18,MATCH(F495,'Appendix 3 Rules'!$A$2:$A$17))))+(IF(Y495="",0,INDEX('Appendix 3 Rules'!$J$2:$J$18,MATCH(F495,'Appendix 3 Rules'!$A$2:$A$17))))+(IF(AA495="",0,INDEX('Appendix 3 Rules'!$K$2:$K$18,MATCH(F495,'Appendix 3 Rules'!$A$2:$A$17))))+(IF(AC495="",0,INDEX('Appendix 3 Rules'!$L$2:$L$18,MATCH(F495,'Appendix 3 Rules'!$A$2:$A$17))))+(IF(AE495="",0,INDEX('Appendix 3 Rules'!$M$2:$M$18,MATCH(F495,'Appendix 3 Rules'!$A$2:$A$17))))+(IF(AG495="",0,INDEX('Appendix 3 Rules'!$N$2:$N$18,MATCH(F495,'Appendix 3 Rules'!$A$2:$A$17))))+(IF(F495="gc1",VLOOKUP(F495,'Appendix 3 Rules'!$A$1:$O$34,15)))+(IF(F495="gc2",VLOOKUP(F495,'Appendix 3 Rules'!$A$1:$O$34,15)))+(IF(F495="gc3",VLOOKUP(F495,'Appendix 3 Rules'!$A$1:$O$34,15)))+(IF(F495="gr1",VLOOKUP(F495,'Appendix 3 Rules'!$A$1:$O$34,15)))+(IF(F495="gr2",VLOOKUP(F495,'Appendix 3 Rules'!$A$1:$O$34,15)))+(IF(F495="gr3",VLOOKUP(F495,'Appendix 3 Rules'!$A$1:$O$34,15)))+(IF(F495="h1",VLOOKUP(F495,'Appendix 3 Rules'!$A$1:$O$34,15)))+(IF(F495="h2",VLOOKUP(F495,'Appendix 3 Rules'!$A$1:$O$34,15)))+(IF(F495="h3",VLOOKUP(F495,'Appendix 3 Rules'!$A$1:$O$34,15)))+(IF(F495="i1",VLOOKUP(F495,'Appendix 3 Rules'!$A$1:$O$34,15)))+(IF(F495="i2",VLOOKUP(F495,'Appendix 3 Rules'!$A$1:$O$34,15)))+(IF(F495="j1",VLOOKUP(F495,'Appendix 3 Rules'!$A$1:$O$34,15)))+(IF(F495="j2",VLOOKUP(F495,'Appendix 3 Rules'!$A$1:$O$34,15)))+(IF(F495="k",VLOOKUP(F495,'Appendix 3 Rules'!$A$1:$O$34,15)))+(IF(F495="l1",VLOOKUP(F495,'Appendix 3 Rules'!$A$1:$O$34,15)))+(IF(F495="l2",VLOOKUP(F495,'Appendix 3 Rules'!$A$1:$O$34,15)))+(IF(F495="m1",VLOOKUP(F495,'Appendix 3 Rules'!$A$1:$O$34,15)))+(IF(F495="m2",VLOOKUP(F495,'Appendix 3 Rules'!$A$1:$O$34,15)))+(IF(F495="m3",VLOOKUP(F495,'Appendix 3 Rules'!$A$1:$O$34,15)))+(IF(F495="n",VLOOKUP(F495,'Appendix 3 Rules'!$A$1:$O$34,15)))+(IF(F495="o",VLOOKUP(F495,'Appendix 3 Rules'!$A$1:$O$34,15)))+(IF(F495="p",VLOOKUP(F495,'Appendix 3 Rules'!$A$1:$O$34,15)))+(IF(F495="q",VLOOKUP(F495,'Appendix 3 Rules'!$A$1:$O$34,15)))+(IF(F495="r",VLOOKUP(F495,'Appendix 3 Rules'!$A$1:$O$34,15)))+(IF(F495="s",VLOOKUP(F495,'Appendix 3 Rules'!$A$1:$O$34,15)))+(IF(F495="t",VLOOKUP(F495,'Appendix 3 Rules'!$A$1:$O$34,15)))+(IF(F495="u",VLOOKUP(F495,'Appendix 3 Rules'!$A$1:$O$34,15))))))</f>
        <v/>
      </c>
      <c r="I495" s="12"/>
      <c r="J495" s="13"/>
      <c r="K495" s="12"/>
      <c r="L495" s="13"/>
      <c r="M495" s="12"/>
      <c r="N495" s="13"/>
      <c r="O495" s="12"/>
      <c r="P495" s="13"/>
      <c r="Q495" s="12"/>
      <c r="R495" s="13"/>
      <c r="S495" s="12"/>
      <c r="T495" s="13"/>
      <c r="U495" s="12"/>
      <c r="V495" s="13"/>
      <c r="W495" s="12"/>
      <c r="X495" s="13"/>
      <c r="Y495" s="12"/>
      <c r="Z495" s="13"/>
      <c r="AA495" s="12"/>
      <c r="AB495" s="13"/>
      <c r="AC495" s="8"/>
      <c r="AD495" s="13"/>
      <c r="AE495" s="8"/>
      <c r="AF495" s="13"/>
      <c r="AG495" s="8"/>
      <c r="AH495" s="13"/>
      <c r="AI495" s="13"/>
      <c r="AJ495" s="13"/>
      <c r="AK495" s="13"/>
      <c r="AL495" s="13"/>
      <c r="AM495" s="13" t="str">
        <f>IF(OR(AE495&lt;&gt;"",AG495&lt;&gt;""),"",IF(AND(F495&lt;&gt;"f",M495&lt;&gt;""),VLOOKUP(F495,'Appendix 3 Rules'!$A$1:$O$34,4,0),""))</f>
        <v/>
      </c>
      <c r="AN495" s="13" t="str">
        <f>IF(Q495="","",VLOOKUP(F495,'Appendix 3 Rules'!$A$1:$N$34,6,FALSE))</f>
        <v/>
      </c>
      <c r="AO495" s="13" t="str">
        <f>IF(AND(F495="f",U495&lt;&gt;""),VLOOKUP(F495,'Appendix 3 Rules'!$A$1:$N$34,8,FALSE),"")</f>
        <v/>
      </c>
    </row>
    <row r="496" spans="1:41" ht="18" customHeight="1" x14ac:dyDescent="0.2">
      <c r="B496" s="70"/>
      <c r="C496" s="9"/>
      <c r="D496" s="10"/>
      <c r="E496" s="9"/>
      <c r="F496" s="8"/>
      <c r="G496" s="20" t="str">
        <f>IF(F496="","",SUMPRODUCT(IF(I496="",0,INDEX('Appendix 3 Rules'!$B$2:$B$18,MATCH(F496,'Appendix 3 Rules'!$A$2:$A$17))))+(IF(K496="",0,INDEX('Appendix 3 Rules'!$C$2:$C$18,MATCH(F496,'Appendix 3 Rules'!$A$2:$A$17))))+(IF(M496="",0,INDEX('Appendix 3 Rules'!$D$2:$D$18,MATCH(F496,'Appendix 3 Rules'!$A$2:$A$17))))+(IF(O496="",0,INDEX('Appendix 3 Rules'!$E$2:$E$18,MATCH(F496,'Appendix 3 Rules'!$A$2:$A$17))))+(IF(Q496="",0,INDEX('Appendix 3 Rules'!$F$2:$F$18,MATCH(F496,'Appendix 3 Rules'!$A$2:$A$17))))+(IF(S496="",0,INDEX('Appendix 3 Rules'!$G$2:$G$18,MATCH(F496,'Appendix 3 Rules'!$A$2:$A$17))))+(IF(U496="",0,INDEX('Appendix 3 Rules'!$H$2:$H$18,MATCH(F496,'Appendix 3 Rules'!$A$2:$A$17))))+(IF(W496="",0,INDEX('Appendix 3 Rules'!$I$2:$I$18,MATCH(F496,'Appendix 3 Rules'!$A$2:$A$17))))+(IF(Y496="",0,INDEX('Appendix 3 Rules'!$J$2:$J$18,MATCH(F496,'Appendix 3 Rules'!$A$2:$A$17))))+(IF(AA496="",0,INDEX('Appendix 3 Rules'!$K$2:$K$18,MATCH(F496,'Appendix 3 Rules'!$A$2:$A$17))))+(IF(AC496="",0,INDEX('Appendix 3 Rules'!$L$2:$L$18,MATCH(F496,'Appendix 3 Rules'!$A$2:$A$17))))+(IF(AE496="",0,INDEX('Appendix 3 Rules'!$M$2:$M$18,MATCH(F496,'Appendix 3 Rules'!$A$2:$A$17))))+(IF(AG496="",0,INDEX('Appendix 3 Rules'!$N$2:$N$18,MATCH(F496,'Appendix 3 Rules'!$A$2:$A$17))))+(IF(F496="gc1",VLOOKUP(F496,'Appendix 3 Rules'!$A$1:$O$34,15)))+(IF(F496="gc2",VLOOKUP(F496,'Appendix 3 Rules'!$A$1:$O$34,15)))+(IF(F496="gc3",VLOOKUP(F496,'Appendix 3 Rules'!$A$1:$O$34,15)))+(IF(F496="gr1",VLOOKUP(F496,'Appendix 3 Rules'!$A$1:$O$34,15)))+(IF(F496="gr2",VLOOKUP(F496,'Appendix 3 Rules'!$A$1:$O$34,15)))+(IF(F496="gr3",VLOOKUP(F496,'Appendix 3 Rules'!$A$1:$O$34,15)))+(IF(F496="h1",VLOOKUP(F496,'Appendix 3 Rules'!$A$1:$O$34,15)))+(IF(F496="h2",VLOOKUP(F496,'Appendix 3 Rules'!$A$1:$O$34,15)))+(IF(F496="h3",VLOOKUP(F496,'Appendix 3 Rules'!$A$1:$O$34,15)))+(IF(F496="i1",VLOOKUP(F496,'Appendix 3 Rules'!$A$1:$O$34,15)))+(IF(F496="i2",VLOOKUP(F496,'Appendix 3 Rules'!$A$1:$O$34,15)))+(IF(F496="j1",VLOOKUP(F496,'Appendix 3 Rules'!$A$1:$O$34,15)))+(IF(F496="j2",VLOOKUP(F496,'Appendix 3 Rules'!$A$1:$O$34,15)))+(IF(F496="k",VLOOKUP(F496,'Appendix 3 Rules'!$A$1:$O$34,15)))+(IF(F496="l1",VLOOKUP(F496,'Appendix 3 Rules'!$A$1:$O$34,15)))+(IF(F496="l2",VLOOKUP(F496,'Appendix 3 Rules'!$A$1:$O$34,15)))+(IF(F496="m1",VLOOKUP(F496,'Appendix 3 Rules'!$A$1:$O$34,15)))+(IF(F496="m2",VLOOKUP(F496,'Appendix 3 Rules'!$A$1:$O$34,15)))+(IF(F496="m3",VLOOKUP(F496,'Appendix 3 Rules'!$A$1:$O$34,15)))+(IF(F496="n",VLOOKUP(F496,'Appendix 3 Rules'!$A$1:$O$34,15)))+(IF(F496="o",VLOOKUP(F496,'Appendix 3 Rules'!$A$1:$O$34,15)))+(IF(F496="p",VLOOKUP(F496,'Appendix 3 Rules'!$A$1:$O$34,15)))+(IF(F496="q",VLOOKUP(F496,'Appendix 3 Rules'!$A$1:$O$34,15)))+(IF(F496="r",VLOOKUP(F496,'Appendix 3 Rules'!$A$1:$O$34,15)))+(IF(F496="s",VLOOKUP(F496,'Appendix 3 Rules'!$A$1:$O$34,15)))+(IF(F496="t",VLOOKUP(F496,'Appendix 3 Rules'!$A$1:$O$34,15)))+(IF(F496="u",VLOOKUP(F496,'Appendix 3 Rules'!$A$1:$O$34,15))))</f>
        <v/>
      </c>
      <c r="H496" s="61" t="str">
        <f>IF(F496="","",IF(OR(F496="d",F496="e",F496="gc1",F496="gc2",F496="gc3",F496="gr1",F496="gr2",F496="gr3",F496="h1",F496="h2",F496="h3",F496="i1",F496="i2",F496="j1",F496="j2",F496="k",F496="l1",F496="l2",F496="m1",F496="m2",F496="m3",F496="n",F496="o",F496="p",F496="q",F496="r",F496="s",F496="t",F496="u",F496="f"),MIN(G496,VLOOKUP(F496,'Appx 3 (Mass) Rules'!$A$1:$D$150,4,0)),MIN(G496,VLOOKUP(F496,'Appx 3 (Mass) Rules'!$A$1:$D$150,4,0),SUMPRODUCT(IF(I496="",0,INDEX('Appendix 3 Rules'!$B$2:$B$18,MATCH(F496,'Appendix 3 Rules'!$A$2:$A$17))))+(IF(K496="",0,INDEX('Appendix 3 Rules'!$C$2:$C$18,MATCH(F496,'Appendix 3 Rules'!$A$2:$A$17))))+(IF(M496="",0,INDEX('Appendix 3 Rules'!$D$2:$D$18,MATCH(F496,'Appendix 3 Rules'!$A$2:$A$17))))+(IF(O496="",0,INDEX('Appendix 3 Rules'!$E$2:$E$18,MATCH(F496,'Appendix 3 Rules'!$A$2:$A$17))))+(IF(Q496="",0,INDEX('Appendix 3 Rules'!$F$2:$F$18,MATCH(F496,'Appendix 3 Rules'!$A$2:$A$17))))+(IF(S496="",0,INDEX('Appendix 3 Rules'!$G$2:$G$18,MATCH(F496,'Appendix 3 Rules'!$A$2:$A$17))))+(IF(U496="",0,INDEX('Appendix 3 Rules'!$H$2:$H$18,MATCH(F496,'Appendix 3 Rules'!$A$2:$A$17))))+(IF(W496="",0,INDEX('Appendix 3 Rules'!$I$2:$I$18,MATCH(F496,'Appendix 3 Rules'!$A$2:$A$17))))+(IF(Y496="",0,INDEX('Appendix 3 Rules'!$J$2:$J$18,MATCH(F496,'Appendix 3 Rules'!$A$2:$A$17))))+(IF(AA496="",0,INDEX('Appendix 3 Rules'!$K$2:$K$18,MATCH(F496,'Appendix 3 Rules'!$A$2:$A$17))))+(IF(AC496="",0,INDEX('Appendix 3 Rules'!$L$2:$L$18,MATCH(F496,'Appendix 3 Rules'!$A$2:$A$17))))+(IF(AE496="",0,INDEX('Appendix 3 Rules'!$M$2:$M$18,MATCH(F496,'Appendix 3 Rules'!$A$2:$A$17))))+(IF(AG496="",0,INDEX('Appendix 3 Rules'!$N$2:$N$18,MATCH(F496,'Appendix 3 Rules'!$A$2:$A$17))))+(IF(F496="gc1",VLOOKUP(F496,'Appendix 3 Rules'!$A$1:$O$34,15)))+(IF(F496="gc2",VLOOKUP(F496,'Appendix 3 Rules'!$A$1:$O$34,15)))+(IF(F496="gc3",VLOOKUP(F496,'Appendix 3 Rules'!$A$1:$O$34,15)))+(IF(F496="gr1",VLOOKUP(F496,'Appendix 3 Rules'!$A$1:$O$34,15)))+(IF(F496="gr2",VLOOKUP(F496,'Appendix 3 Rules'!$A$1:$O$34,15)))+(IF(F496="gr3",VLOOKUP(F496,'Appendix 3 Rules'!$A$1:$O$34,15)))+(IF(F496="h1",VLOOKUP(F496,'Appendix 3 Rules'!$A$1:$O$34,15)))+(IF(F496="h2",VLOOKUP(F496,'Appendix 3 Rules'!$A$1:$O$34,15)))+(IF(F496="h3",VLOOKUP(F496,'Appendix 3 Rules'!$A$1:$O$34,15)))+(IF(F496="i1",VLOOKUP(F496,'Appendix 3 Rules'!$A$1:$O$34,15)))+(IF(F496="i2",VLOOKUP(F496,'Appendix 3 Rules'!$A$1:$O$34,15)))+(IF(F496="j1",VLOOKUP(F496,'Appendix 3 Rules'!$A$1:$O$34,15)))+(IF(F496="j2",VLOOKUP(F496,'Appendix 3 Rules'!$A$1:$O$34,15)))+(IF(F496="k",VLOOKUP(F496,'Appendix 3 Rules'!$A$1:$O$34,15)))+(IF(F496="l1",VLOOKUP(F496,'Appendix 3 Rules'!$A$1:$O$34,15)))+(IF(F496="l2",VLOOKUP(F496,'Appendix 3 Rules'!$A$1:$O$34,15)))+(IF(F496="m1",VLOOKUP(F496,'Appendix 3 Rules'!$A$1:$O$34,15)))+(IF(F496="m2",VLOOKUP(F496,'Appendix 3 Rules'!$A$1:$O$34,15)))+(IF(F496="m3",VLOOKUP(F496,'Appendix 3 Rules'!$A$1:$O$34,15)))+(IF(F496="n",VLOOKUP(F496,'Appendix 3 Rules'!$A$1:$O$34,15)))+(IF(F496="o",VLOOKUP(F496,'Appendix 3 Rules'!$A$1:$O$34,15)))+(IF(F496="p",VLOOKUP(F496,'Appendix 3 Rules'!$A$1:$O$34,15)))+(IF(F496="q",VLOOKUP(F496,'Appendix 3 Rules'!$A$1:$O$34,15)))+(IF(F496="r",VLOOKUP(F496,'Appendix 3 Rules'!$A$1:$O$34,15)))+(IF(F496="s",VLOOKUP(F496,'Appendix 3 Rules'!$A$1:$O$34,15)))+(IF(F496="t",VLOOKUP(F496,'Appendix 3 Rules'!$A$1:$O$34,15)))+(IF(F496="u",VLOOKUP(F496,'Appendix 3 Rules'!$A$1:$O$34,15))))))</f>
        <v/>
      </c>
      <c r="I496" s="12"/>
      <c r="J496" s="13"/>
      <c r="K496" s="12"/>
      <c r="L496" s="13"/>
      <c r="M496" s="12"/>
      <c r="N496" s="13"/>
      <c r="O496" s="12"/>
      <c r="P496" s="13"/>
      <c r="Q496" s="12"/>
      <c r="R496" s="13"/>
      <c r="S496" s="12"/>
      <c r="T496" s="13"/>
      <c r="U496" s="12"/>
      <c r="V496" s="13"/>
      <c r="W496" s="12"/>
      <c r="X496" s="13"/>
      <c r="Y496" s="12"/>
      <c r="Z496" s="13"/>
      <c r="AA496" s="12"/>
      <c r="AB496" s="13"/>
      <c r="AC496" s="8"/>
      <c r="AD496" s="13"/>
      <c r="AE496" s="8"/>
      <c r="AF496" s="13"/>
      <c r="AG496" s="8"/>
      <c r="AH496" s="13"/>
      <c r="AI496" s="13"/>
      <c r="AJ496" s="13"/>
      <c r="AK496" s="13"/>
      <c r="AL496" s="13"/>
      <c r="AM496" s="13" t="str">
        <f>IF(OR(AE496&lt;&gt;"",AG496&lt;&gt;""),"",IF(AND(F496&lt;&gt;"f",M496&lt;&gt;""),VLOOKUP(F496,'Appendix 3 Rules'!$A$1:$O$34,4,0),""))</f>
        <v/>
      </c>
      <c r="AN496" s="13" t="str">
        <f>IF(Q496="","",VLOOKUP(F496,'Appendix 3 Rules'!$A$1:$N$34,6,FALSE))</f>
        <v/>
      </c>
      <c r="AO496" s="13" t="str">
        <f>IF(AND(F496="f",U496&lt;&gt;""),VLOOKUP(F496,'Appendix 3 Rules'!$A$1:$N$34,8,FALSE),"")</f>
        <v/>
      </c>
    </row>
    <row r="497" spans="1:41" ht="18" customHeight="1" x14ac:dyDescent="0.2">
      <c r="B497" s="70"/>
      <c r="C497" s="9"/>
      <c r="D497" s="10"/>
      <c r="E497" s="9"/>
      <c r="F497" s="8"/>
      <c r="G497" s="20" t="str">
        <f>IF(F497="","",SUMPRODUCT(IF(I497="",0,INDEX('Appendix 3 Rules'!$B$2:$B$18,MATCH(F497,'Appendix 3 Rules'!$A$2:$A$17))))+(IF(K497="",0,INDEX('Appendix 3 Rules'!$C$2:$C$18,MATCH(F497,'Appendix 3 Rules'!$A$2:$A$17))))+(IF(M497="",0,INDEX('Appendix 3 Rules'!$D$2:$D$18,MATCH(F497,'Appendix 3 Rules'!$A$2:$A$17))))+(IF(O497="",0,INDEX('Appendix 3 Rules'!$E$2:$E$18,MATCH(F497,'Appendix 3 Rules'!$A$2:$A$17))))+(IF(Q497="",0,INDEX('Appendix 3 Rules'!$F$2:$F$18,MATCH(F497,'Appendix 3 Rules'!$A$2:$A$17))))+(IF(S497="",0,INDEX('Appendix 3 Rules'!$G$2:$G$18,MATCH(F497,'Appendix 3 Rules'!$A$2:$A$17))))+(IF(U497="",0,INDEX('Appendix 3 Rules'!$H$2:$H$18,MATCH(F497,'Appendix 3 Rules'!$A$2:$A$17))))+(IF(W497="",0,INDEX('Appendix 3 Rules'!$I$2:$I$18,MATCH(F497,'Appendix 3 Rules'!$A$2:$A$17))))+(IF(Y497="",0,INDEX('Appendix 3 Rules'!$J$2:$J$18,MATCH(F497,'Appendix 3 Rules'!$A$2:$A$17))))+(IF(AA497="",0,INDEX('Appendix 3 Rules'!$K$2:$K$18,MATCH(F497,'Appendix 3 Rules'!$A$2:$A$17))))+(IF(AC497="",0,INDEX('Appendix 3 Rules'!$L$2:$L$18,MATCH(F497,'Appendix 3 Rules'!$A$2:$A$17))))+(IF(AE497="",0,INDEX('Appendix 3 Rules'!$M$2:$M$18,MATCH(F497,'Appendix 3 Rules'!$A$2:$A$17))))+(IF(AG497="",0,INDEX('Appendix 3 Rules'!$N$2:$N$18,MATCH(F497,'Appendix 3 Rules'!$A$2:$A$17))))+(IF(F497="gc1",VLOOKUP(F497,'Appendix 3 Rules'!$A$1:$O$34,15)))+(IF(F497="gc2",VLOOKUP(F497,'Appendix 3 Rules'!$A$1:$O$34,15)))+(IF(F497="gc3",VLOOKUP(F497,'Appendix 3 Rules'!$A$1:$O$34,15)))+(IF(F497="gr1",VLOOKUP(F497,'Appendix 3 Rules'!$A$1:$O$34,15)))+(IF(F497="gr2",VLOOKUP(F497,'Appendix 3 Rules'!$A$1:$O$34,15)))+(IF(F497="gr3",VLOOKUP(F497,'Appendix 3 Rules'!$A$1:$O$34,15)))+(IF(F497="h1",VLOOKUP(F497,'Appendix 3 Rules'!$A$1:$O$34,15)))+(IF(F497="h2",VLOOKUP(F497,'Appendix 3 Rules'!$A$1:$O$34,15)))+(IF(F497="h3",VLOOKUP(F497,'Appendix 3 Rules'!$A$1:$O$34,15)))+(IF(F497="i1",VLOOKUP(F497,'Appendix 3 Rules'!$A$1:$O$34,15)))+(IF(F497="i2",VLOOKUP(F497,'Appendix 3 Rules'!$A$1:$O$34,15)))+(IF(F497="j1",VLOOKUP(F497,'Appendix 3 Rules'!$A$1:$O$34,15)))+(IF(F497="j2",VLOOKUP(F497,'Appendix 3 Rules'!$A$1:$O$34,15)))+(IF(F497="k",VLOOKUP(F497,'Appendix 3 Rules'!$A$1:$O$34,15)))+(IF(F497="l1",VLOOKUP(F497,'Appendix 3 Rules'!$A$1:$O$34,15)))+(IF(F497="l2",VLOOKUP(F497,'Appendix 3 Rules'!$A$1:$O$34,15)))+(IF(F497="m1",VLOOKUP(F497,'Appendix 3 Rules'!$A$1:$O$34,15)))+(IF(F497="m2",VLOOKUP(F497,'Appendix 3 Rules'!$A$1:$O$34,15)))+(IF(F497="m3",VLOOKUP(F497,'Appendix 3 Rules'!$A$1:$O$34,15)))+(IF(F497="n",VLOOKUP(F497,'Appendix 3 Rules'!$A$1:$O$34,15)))+(IF(F497="o",VLOOKUP(F497,'Appendix 3 Rules'!$A$1:$O$34,15)))+(IF(F497="p",VLOOKUP(F497,'Appendix 3 Rules'!$A$1:$O$34,15)))+(IF(F497="q",VLOOKUP(F497,'Appendix 3 Rules'!$A$1:$O$34,15)))+(IF(F497="r",VLOOKUP(F497,'Appendix 3 Rules'!$A$1:$O$34,15)))+(IF(F497="s",VLOOKUP(F497,'Appendix 3 Rules'!$A$1:$O$34,15)))+(IF(F497="t",VLOOKUP(F497,'Appendix 3 Rules'!$A$1:$O$34,15)))+(IF(F497="u",VLOOKUP(F497,'Appendix 3 Rules'!$A$1:$O$34,15))))</f>
        <v/>
      </c>
      <c r="H497" s="61" t="str">
        <f>IF(F497="","",IF(OR(F497="d",F497="e",F497="gc1",F497="gc2",F497="gc3",F497="gr1",F497="gr2",F497="gr3",F497="h1",F497="h2",F497="h3",F497="i1",F497="i2",F497="j1",F497="j2",F497="k",F497="l1",F497="l2",F497="m1",F497="m2",F497="m3",F497="n",F497="o",F497="p",F497="q",F497="r",F497="s",F497="t",F497="u",F497="f"),MIN(G497,VLOOKUP(F497,'Appx 3 (Mass) Rules'!$A$1:$D$150,4,0)),MIN(G497,VLOOKUP(F497,'Appx 3 (Mass) Rules'!$A$1:$D$150,4,0),SUMPRODUCT(IF(I497="",0,INDEX('Appendix 3 Rules'!$B$2:$B$18,MATCH(F497,'Appendix 3 Rules'!$A$2:$A$17))))+(IF(K497="",0,INDEX('Appendix 3 Rules'!$C$2:$C$18,MATCH(F497,'Appendix 3 Rules'!$A$2:$A$17))))+(IF(M497="",0,INDEX('Appendix 3 Rules'!$D$2:$D$18,MATCH(F497,'Appendix 3 Rules'!$A$2:$A$17))))+(IF(O497="",0,INDEX('Appendix 3 Rules'!$E$2:$E$18,MATCH(F497,'Appendix 3 Rules'!$A$2:$A$17))))+(IF(Q497="",0,INDEX('Appendix 3 Rules'!$F$2:$F$18,MATCH(F497,'Appendix 3 Rules'!$A$2:$A$17))))+(IF(S497="",0,INDEX('Appendix 3 Rules'!$G$2:$G$18,MATCH(F497,'Appendix 3 Rules'!$A$2:$A$17))))+(IF(U497="",0,INDEX('Appendix 3 Rules'!$H$2:$H$18,MATCH(F497,'Appendix 3 Rules'!$A$2:$A$17))))+(IF(W497="",0,INDEX('Appendix 3 Rules'!$I$2:$I$18,MATCH(F497,'Appendix 3 Rules'!$A$2:$A$17))))+(IF(Y497="",0,INDEX('Appendix 3 Rules'!$J$2:$J$18,MATCH(F497,'Appendix 3 Rules'!$A$2:$A$17))))+(IF(AA497="",0,INDEX('Appendix 3 Rules'!$K$2:$K$18,MATCH(F497,'Appendix 3 Rules'!$A$2:$A$17))))+(IF(AC497="",0,INDEX('Appendix 3 Rules'!$L$2:$L$18,MATCH(F497,'Appendix 3 Rules'!$A$2:$A$17))))+(IF(AE497="",0,INDEX('Appendix 3 Rules'!$M$2:$M$18,MATCH(F497,'Appendix 3 Rules'!$A$2:$A$17))))+(IF(AG497="",0,INDEX('Appendix 3 Rules'!$N$2:$N$18,MATCH(F497,'Appendix 3 Rules'!$A$2:$A$17))))+(IF(F497="gc1",VLOOKUP(F497,'Appendix 3 Rules'!$A$1:$O$34,15)))+(IF(F497="gc2",VLOOKUP(F497,'Appendix 3 Rules'!$A$1:$O$34,15)))+(IF(F497="gc3",VLOOKUP(F497,'Appendix 3 Rules'!$A$1:$O$34,15)))+(IF(F497="gr1",VLOOKUP(F497,'Appendix 3 Rules'!$A$1:$O$34,15)))+(IF(F497="gr2",VLOOKUP(F497,'Appendix 3 Rules'!$A$1:$O$34,15)))+(IF(F497="gr3",VLOOKUP(F497,'Appendix 3 Rules'!$A$1:$O$34,15)))+(IF(F497="h1",VLOOKUP(F497,'Appendix 3 Rules'!$A$1:$O$34,15)))+(IF(F497="h2",VLOOKUP(F497,'Appendix 3 Rules'!$A$1:$O$34,15)))+(IF(F497="h3",VLOOKUP(F497,'Appendix 3 Rules'!$A$1:$O$34,15)))+(IF(F497="i1",VLOOKUP(F497,'Appendix 3 Rules'!$A$1:$O$34,15)))+(IF(F497="i2",VLOOKUP(F497,'Appendix 3 Rules'!$A$1:$O$34,15)))+(IF(F497="j1",VLOOKUP(F497,'Appendix 3 Rules'!$A$1:$O$34,15)))+(IF(F497="j2",VLOOKUP(F497,'Appendix 3 Rules'!$A$1:$O$34,15)))+(IF(F497="k",VLOOKUP(F497,'Appendix 3 Rules'!$A$1:$O$34,15)))+(IF(F497="l1",VLOOKUP(F497,'Appendix 3 Rules'!$A$1:$O$34,15)))+(IF(F497="l2",VLOOKUP(F497,'Appendix 3 Rules'!$A$1:$O$34,15)))+(IF(F497="m1",VLOOKUP(F497,'Appendix 3 Rules'!$A$1:$O$34,15)))+(IF(F497="m2",VLOOKUP(F497,'Appendix 3 Rules'!$A$1:$O$34,15)))+(IF(F497="m3",VLOOKUP(F497,'Appendix 3 Rules'!$A$1:$O$34,15)))+(IF(F497="n",VLOOKUP(F497,'Appendix 3 Rules'!$A$1:$O$34,15)))+(IF(F497="o",VLOOKUP(F497,'Appendix 3 Rules'!$A$1:$O$34,15)))+(IF(F497="p",VLOOKUP(F497,'Appendix 3 Rules'!$A$1:$O$34,15)))+(IF(F497="q",VLOOKUP(F497,'Appendix 3 Rules'!$A$1:$O$34,15)))+(IF(F497="r",VLOOKUP(F497,'Appendix 3 Rules'!$A$1:$O$34,15)))+(IF(F497="s",VLOOKUP(F497,'Appendix 3 Rules'!$A$1:$O$34,15)))+(IF(F497="t",VLOOKUP(F497,'Appendix 3 Rules'!$A$1:$O$34,15)))+(IF(F497="u",VLOOKUP(F497,'Appendix 3 Rules'!$A$1:$O$34,15))))))</f>
        <v/>
      </c>
      <c r="I497" s="12"/>
      <c r="J497" s="13"/>
      <c r="K497" s="12"/>
      <c r="L497" s="13"/>
      <c r="M497" s="12"/>
      <c r="N497" s="13"/>
      <c r="O497" s="12"/>
      <c r="P497" s="13"/>
      <c r="Q497" s="12"/>
      <c r="R497" s="13"/>
      <c r="S497" s="12"/>
      <c r="T497" s="13"/>
      <c r="U497" s="12"/>
      <c r="V497" s="13"/>
      <c r="W497" s="12"/>
      <c r="X497" s="13"/>
      <c r="Y497" s="12"/>
      <c r="Z497" s="13"/>
      <c r="AA497" s="12"/>
      <c r="AB497" s="13"/>
      <c r="AC497" s="8"/>
      <c r="AD497" s="13"/>
      <c r="AE497" s="8"/>
      <c r="AF497" s="13"/>
      <c r="AG497" s="8"/>
      <c r="AH497" s="13"/>
      <c r="AI497" s="13"/>
      <c r="AJ497" s="13"/>
      <c r="AK497" s="13"/>
      <c r="AL497" s="13"/>
      <c r="AM497" s="13" t="str">
        <f>IF(OR(AE497&lt;&gt;"",AG497&lt;&gt;""),"",IF(AND(F497&lt;&gt;"f",M497&lt;&gt;""),VLOOKUP(F497,'Appendix 3 Rules'!$A$1:$O$34,4,0),""))</f>
        <v/>
      </c>
      <c r="AN497" s="13" t="str">
        <f>IF(Q497="","",VLOOKUP(F497,'Appendix 3 Rules'!$A$1:$N$34,6,FALSE))</f>
        <v/>
      </c>
      <c r="AO497" s="13" t="str">
        <f>IF(AND(F497="f",U497&lt;&gt;""),VLOOKUP(F497,'Appendix 3 Rules'!$A$1:$N$34,8,FALSE),"")</f>
        <v/>
      </c>
    </row>
    <row r="498" spans="1:41" ht="18" customHeight="1" x14ac:dyDescent="0.2">
      <c r="B498" s="70"/>
      <c r="C498" s="9"/>
      <c r="D498" s="10"/>
      <c r="E498" s="9"/>
      <c r="F498" s="8"/>
      <c r="G498" s="20" t="str">
        <f>IF(F498="","",SUMPRODUCT(IF(I498="",0,INDEX('Appendix 3 Rules'!$B$2:$B$18,MATCH(F498,'Appendix 3 Rules'!$A$2:$A$17))))+(IF(K498="",0,INDEX('Appendix 3 Rules'!$C$2:$C$18,MATCH(F498,'Appendix 3 Rules'!$A$2:$A$17))))+(IF(M498="",0,INDEX('Appendix 3 Rules'!$D$2:$D$18,MATCH(F498,'Appendix 3 Rules'!$A$2:$A$17))))+(IF(O498="",0,INDEX('Appendix 3 Rules'!$E$2:$E$18,MATCH(F498,'Appendix 3 Rules'!$A$2:$A$17))))+(IF(Q498="",0,INDEX('Appendix 3 Rules'!$F$2:$F$18,MATCH(F498,'Appendix 3 Rules'!$A$2:$A$17))))+(IF(S498="",0,INDEX('Appendix 3 Rules'!$G$2:$G$18,MATCH(F498,'Appendix 3 Rules'!$A$2:$A$17))))+(IF(U498="",0,INDEX('Appendix 3 Rules'!$H$2:$H$18,MATCH(F498,'Appendix 3 Rules'!$A$2:$A$17))))+(IF(W498="",0,INDEX('Appendix 3 Rules'!$I$2:$I$18,MATCH(F498,'Appendix 3 Rules'!$A$2:$A$17))))+(IF(Y498="",0,INDEX('Appendix 3 Rules'!$J$2:$J$18,MATCH(F498,'Appendix 3 Rules'!$A$2:$A$17))))+(IF(AA498="",0,INDEX('Appendix 3 Rules'!$K$2:$K$18,MATCH(F498,'Appendix 3 Rules'!$A$2:$A$17))))+(IF(AC498="",0,INDEX('Appendix 3 Rules'!$L$2:$L$18,MATCH(F498,'Appendix 3 Rules'!$A$2:$A$17))))+(IF(AE498="",0,INDEX('Appendix 3 Rules'!$M$2:$M$18,MATCH(F498,'Appendix 3 Rules'!$A$2:$A$17))))+(IF(AG498="",0,INDEX('Appendix 3 Rules'!$N$2:$N$18,MATCH(F498,'Appendix 3 Rules'!$A$2:$A$17))))+(IF(F498="gc1",VLOOKUP(F498,'Appendix 3 Rules'!$A$1:$O$34,15)))+(IF(F498="gc2",VLOOKUP(F498,'Appendix 3 Rules'!$A$1:$O$34,15)))+(IF(F498="gc3",VLOOKUP(F498,'Appendix 3 Rules'!$A$1:$O$34,15)))+(IF(F498="gr1",VLOOKUP(F498,'Appendix 3 Rules'!$A$1:$O$34,15)))+(IF(F498="gr2",VLOOKUP(F498,'Appendix 3 Rules'!$A$1:$O$34,15)))+(IF(F498="gr3",VLOOKUP(F498,'Appendix 3 Rules'!$A$1:$O$34,15)))+(IF(F498="h1",VLOOKUP(F498,'Appendix 3 Rules'!$A$1:$O$34,15)))+(IF(F498="h2",VLOOKUP(F498,'Appendix 3 Rules'!$A$1:$O$34,15)))+(IF(F498="h3",VLOOKUP(F498,'Appendix 3 Rules'!$A$1:$O$34,15)))+(IF(F498="i1",VLOOKUP(F498,'Appendix 3 Rules'!$A$1:$O$34,15)))+(IF(F498="i2",VLOOKUP(F498,'Appendix 3 Rules'!$A$1:$O$34,15)))+(IF(F498="j1",VLOOKUP(F498,'Appendix 3 Rules'!$A$1:$O$34,15)))+(IF(F498="j2",VLOOKUP(F498,'Appendix 3 Rules'!$A$1:$O$34,15)))+(IF(F498="k",VLOOKUP(F498,'Appendix 3 Rules'!$A$1:$O$34,15)))+(IF(F498="l1",VLOOKUP(F498,'Appendix 3 Rules'!$A$1:$O$34,15)))+(IF(F498="l2",VLOOKUP(F498,'Appendix 3 Rules'!$A$1:$O$34,15)))+(IF(F498="m1",VLOOKUP(F498,'Appendix 3 Rules'!$A$1:$O$34,15)))+(IF(F498="m2",VLOOKUP(F498,'Appendix 3 Rules'!$A$1:$O$34,15)))+(IF(F498="m3",VLOOKUP(F498,'Appendix 3 Rules'!$A$1:$O$34,15)))+(IF(F498="n",VLOOKUP(F498,'Appendix 3 Rules'!$A$1:$O$34,15)))+(IF(F498="o",VLOOKUP(F498,'Appendix 3 Rules'!$A$1:$O$34,15)))+(IF(F498="p",VLOOKUP(F498,'Appendix 3 Rules'!$A$1:$O$34,15)))+(IF(F498="q",VLOOKUP(F498,'Appendix 3 Rules'!$A$1:$O$34,15)))+(IF(F498="r",VLOOKUP(F498,'Appendix 3 Rules'!$A$1:$O$34,15)))+(IF(F498="s",VLOOKUP(F498,'Appendix 3 Rules'!$A$1:$O$34,15)))+(IF(F498="t",VLOOKUP(F498,'Appendix 3 Rules'!$A$1:$O$34,15)))+(IF(F498="u",VLOOKUP(F498,'Appendix 3 Rules'!$A$1:$O$34,15))))</f>
        <v/>
      </c>
      <c r="H498" s="61" t="str">
        <f>IF(F498="","",IF(OR(F498="d",F498="e",F498="gc1",F498="gc2",F498="gc3",F498="gr1",F498="gr2",F498="gr3",F498="h1",F498="h2",F498="h3",F498="i1",F498="i2",F498="j1",F498="j2",F498="k",F498="l1",F498="l2",F498="m1",F498="m2",F498="m3",F498="n",F498="o",F498="p",F498="q",F498="r",F498="s",F498="t",F498="u",F498="f"),MIN(G498,VLOOKUP(F498,'Appx 3 (Mass) Rules'!$A$1:$D$150,4,0)),MIN(G498,VLOOKUP(F498,'Appx 3 (Mass) Rules'!$A$1:$D$150,4,0),SUMPRODUCT(IF(I498="",0,INDEX('Appendix 3 Rules'!$B$2:$B$18,MATCH(F498,'Appendix 3 Rules'!$A$2:$A$17))))+(IF(K498="",0,INDEX('Appendix 3 Rules'!$C$2:$C$18,MATCH(F498,'Appendix 3 Rules'!$A$2:$A$17))))+(IF(M498="",0,INDEX('Appendix 3 Rules'!$D$2:$D$18,MATCH(F498,'Appendix 3 Rules'!$A$2:$A$17))))+(IF(O498="",0,INDEX('Appendix 3 Rules'!$E$2:$E$18,MATCH(F498,'Appendix 3 Rules'!$A$2:$A$17))))+(IF(Q498="",0,INDEX('Appendix 3 Rules'!$F$2:$F$18,MATCH(F498,'Appendix 3 Rules'!$A$2:$A$17))))+(IF(S498="",0,INDEX('Appendix 3 Rules'!$G$2:$G$18,MATCH(F498,'Appendix 3 Rules'!$A$2:$A$17))))+(IF(U498="",0,INDEX('Appendix 3 Rules'!$H$2:$H$18,MATCH(F498,'Appendix 3 Rules'!$A$2:$A$17))))+(IF(W498="",0,INDEX('Appendix 3 Rules'!$I$2:$I$18,MATCH(F498,'Appendix 3 Rules'!$A$2:$A$17))))+(IF(Y498="",0,INDEX('Appendix 3 Rules'!$J$2:$J$18,MATCH(F498,'Appendix 3 Rules'!$A$2:$A$17))))+(IF(AA498="",0,INDEX('Appendix 3 Rules'!$K$2:$K$18,MATCH(F498,'Appendix 3 Rules'!$A$2:$A$17))))+(IF(AC498="",0,INDEX('Appendix 3 Rules'!$L$2:$L$18,MATCH(F498,'Appendix 3 Rules'!$A$2:$A$17))))+(IF(AE498="",0,INDEX('Appendix 3 Rules'!$M$2:$M$18,MATCH(F498,'Appendix 3 Rules'!$A$2:$A$17))))+(IF(AG498="",0,INDEX('Appendix 3 Rules'!$N$2:$N$18,MATCH(F498,'Appendix 3 Rules'!$A$2:$A$17))))+(IF(F498="gc1",VLOOKUP(F498,'Appendix 3 Rules'!$A$1:$O$34,15)))+(IF(F498="gc2",VLOOKUP(F498,'Appendix 3 Rules'!$A$1:$O$34,15)))+(IF(F498="gc3",VLOOKUP(F498,'Appendix 3 Rules'!$A$1:$O$34,15)))+(IF(F498="gr1",VLOOKUP(F498,'Appendix 3 Rules'!$A$1:$O$34,15)))+(IF(F498="gr2",VLOOKUP(F498,'Appendix 3 Rules'!$A$1:$O$34,15)))+(IF(F498="gr3",VLOOKUP(F498,'Appendix 3 Rules'!$A$1:$O$34,15)))+(IF(F498="h1",VLOOKUP(F498,'Appendix 3 Rules'!$A$1:$O$34,15)))+(IF(F498="h2",VLOOKUP(F498,'Appendix 3 Rules'!$A$1:$O$34,15)))+(IF(F498="h3",VLOOKUP(F498,'Appendix 3 Rules'!$A$1:$O$34,15)))+(IF(F498="i1",VLOOKUP(F498,'Appendix 3 Rules'!$A$1:$O$34,15)))+(IF(F498="i2",VLOOKUP(F498,'Appendix 3 Rules'!$A$1:$O$34,15)))+(IF(F498="j1",VLOOKUP(F498,'Appendix 3 Rules'!$A$1:$O$34,15)))+(IF(F498="j2",VLOOKUP(F498,'Appendix 3 Rules'!$A$1:$O$34,15)))+(IF(F498="k",VLOOKUP(F498,'Appendix 3 Rules'!$A$1:$O$34,15)))+(IF(F498="l1",VLOOKUP(F498,'Appendix 3 Rules'!$A$1:$O$34,15)))+(IF(F498="l2",VLOOKUP(F498,'Appendix 3 Rules'!$A$1:$O$34,15)))+(IF(F498="m1",VLOOKUP(F498,'Appendix 3 Rules'!$A$1:$O$34,15)))+(IF(F498="m2",VLOOKUP(F498,'Appendix 3 Rules'!$A$1:$O$34,15)))+(IF(F498="m3",VLOOKUP(F498,'Appendix 3 Rules'!$A$1:$O$34,15)))+(IF(F498="n",VLOOKUP(F498,'Appendix 3 Rules'!$A$1:$O$34,15)))+(IF(F498="o",VLOOKUP(F498,'Appendix 3 Rules'!$A$1:$O$34,15)))+(IF(F498="p",VLOOKUP(F498,'Appendix 3 Rules'!$A$1:$O$34,15)))+(IF(F498="q",VLOOKUP(F498,'Appendix 3 Rules'!$A$1:$O$34,15)))+(IF(F498="r",VLOOKUP(F498,'Appendix 3 Rules'!$A$1:$O$34,15)))+(IF(F498="s",VLOOKUP(F498,'Appendix 3 Rules'!$A$1:$O$34,15)))+(IF(F498="t",VLOOKUP(F498,'Appendix 3 Rules'!$A$1:$O$34,15)))+(IF(F498="u",VLOOKUP(F498,'Appendix 3 Rules'!$A$1:$O$34,15))))))</f>
        <v/>
      </c>
      <c r="I498" s="12"/>
      <c r="J498" s="13"/>
      <c r="K498" s="12"/>
      <c r="L498" s="13"/>
      <c r="M498" s="12"/>
      <c r="N498" s="13"/>
      <c r="O498" s="12"/>
      <c r="P498" s="13"/>
      <c r="Q498" s="12"/>
      <c r="R498" s="13"/>
      <c r="S498" s="12"/>
      <c r="T498" s="13"/>
      <c r="U498" s="12"/>
      <c r="V498" s="13"/>
      <c r="W498" s="12"/>
      <c r="X498" s="13"/>
      <c r="Y498" s="12"/>
      <c r="Z498" s="13"/>
      <c r="AA498" s="12"/>
      <c r="AB498" s="13"/>
      <c r="AC498" s="8"/>
      <c r="AD498" s="13"/>
      <c r="AE498" s="8"/>
      <c r="AF498" s="13"/>
      <c r="AG498" s="8"/>
      <c r="AH498" s="13"/>
      <c r="AI498" s="13"/>
      <c r="AJ498" s="13"/>
      <c r="AK498" s="13"/>
      <c r="AL498" s="13"/>
      <c r="AM498" s="13" t="str">
        <f>IF(OR(AE498&lt;&gt;"",AG498&lt;&gt;""),"",IF(AND(F498&lt;&gt;"f",M498&lt;&gt;""),VLOOKUP(F498,'Appendix 3 Rules'!$A$1:$O$34,4,0),""))</f>
        <v/>
      </c>
      <c r="AN498" s="13" t="str">
        <f>IF(Q498="","",VLOOKUP(F498,'Appendix 3 Rules'!$A$1:$N$34,6,FALSE))</f>
        <v/>
      </c>
      <c r="AO498" s="13" t="str">
        <f>IF(AND(F498="f",U498&lt;&gt;""),VLOOKUP(F498,'Appendix 3 Rules'!$A$1:$N$34,8,FALSE),"")</f>
        <v/>
      </c>
    </row>
    <row r="499" spans="1:41" ht="18" customHeight="1" x14ac:dyDescent="0.2">
      <c r="B499" s="70"/>
      <c r="C499" s="9"/>
      <c r="D499" s="10"/>
      <c r="E499" s="9"/>
      <c r="F499" s="8"/>
      <c r="G499" s="20" t="str">
        <f>IF(F499="","",SUMPRODUCT(IF(I499="",0,INDEX('Appendix 3 Rules'!$B$2:$B$18,MATCH(F499,'Appendix 3 Rules'!$A$2:$A$17))))+(IF(K499="",0,INDEX('Appendix 3 Rules'!$C$2:$C$18,MATCH(F499,'Appendix 3 Rules'!$A$2:$A$17))))+(IF(M499="",0,INDEX('Appendix 3 Rules'!$D$2:$D$18,MATCH(F499,'Appendix 3 Rules'!$A$2:$A$17))))+(IF(O499="",0,INDEX('Appendix 3 Rules'!$E$2:$E$18,MATCH(F499,'Appendix 3 Rules'!$A$2:$A$17))))+(IF(Q499="",0,INDEX('Appendix 3 Rules'!$F$2:$F$18,MATCH(F499,'Appendix 3 Rules'!$A$2:$A$17))))+(IF(S499="",0,INDEX('Appendix 3 Rules'!$G$2:$G$18,MATCH(F499,'Appendix 3 Rules'!$A$2:$A$17))))+(IF(U499="",0,INDEX('Appendix 3 Rules'!$H$2:$H$18,MATCH(F499,'Appendix 3 Rules'!$A$2:$A$17))))+(IF(W499="",0,INDEX('Appendix 3 Rules'!$I$2:$I$18,MATCH(F499,'Appendix 3 Rules'!$A$2:$A$17))))+(IF(Y499="",0,INDEX('Appendix 3 Rules'!$J$2:$J$18,MATCH(F499,'Appendix 3 Rules'!$A$2:$A$17))))+(IF(AA499="",0,INDEX('Appendix 3 Rules'!$K$2:$K$18,MATCH(F499,'Appendix 3 Rules'!$A$2:$A$17))))+(IF(AC499="",0,INDEX('Appendix 3 Rules'!$L$2:$L$18,MATCH(F499,'Appendix 3 Rules'!$A$2:$A$17))))+(IF(AE499="",0,INDEX('Appendix 3 Rules'!$M$2:$M$18,MATCH(F499,'Appendix 3 Rules'!$A$2:$A$17))))+(IF(AG499="",0,INDEX('Appendix 3 Rules'!$N$2:$N$18,MATCH(F499,'Appendix 3 Rules'!$A$2:$A$17))))+(IF(F499="gc1",VLOOKUP(F499,'Appendix 3 Rules'!$A$1:$O$34,15)))+(IF(F499="gc2",VLOOKUP(F499,'Appendix 3 Rules'!$A$1:$O$34,15)))+(IF(F499="gc3",VLOOKUP(F499,'Appendix 3 Rules'!$A$1:$O$34,15)))+(IF(F499="gr1",VLOOKUP(F499,'Appendix 3 Rules'!$A$1:$O$34,15)))+(IF(F499="gr2",VLOOKUP(F499,'Appendix 3 Rules'!$A$1:$O$34,15)))+(IF(F499="gr3",VLOOKUP(F499,'Appendix 3 Rules'!$A$1:$O$34,15)))+(IF(F499="h1",VLOOKUP(F499,'Appendix 3 Rules'!$A$1:$O$34,15)))+(IF(F499="h2",VLOOKUP(F499,'Appendix 3 Rules'!$A$1:$O$34,15)))+(IF(F499="h3",VLOOKUP(F499,'Appendix 3 Rules'!$A$1:$O$34,15)))+(IF(F499="i1",VLOOKUP(F499,'Appendix 3 Rules'!$A$1:$O$34,15)))+(IF(F499="i2",VLOOKUP(F499,'Appendix 3 Rules'!$A$1:$O$34,15)))+(IF(F499="j1",VLOOKUP(F499,'Appendix 3 Rules'!$A$1:$O$34,15)))+(IF(F499="j2",VLOOKUP(F499,'Appendix 3 Rules'!$A$1:$O$34,15)))+(IF(F499="k",VLOOKUP(F499,'Appendix 3 Rules'!$A$1:$O$34,15)))+(IF(F499="l1",VLOOKUP(F499,'Appendix 3 Rules'!$A$1:$O$34,15)))+(IF(F499="l2",VLOOKUP(F499,'Appendix 3 Rules'!$A$1:$O$34,15)))+(IF(F499="m1",VLOOKUP(F499,'Appendix 3 Rules'!$A$1:$O$34,15)))+(IF(F499="m2",VLOOKUP(F499,'Appendix 3 Rules'!$A$1:$O$34,15)))+(IF(F499="m3",VLOOKUP(F499,'Appendix 3 Rules'!$A$1:$O$34,15)))+(IF(F499="n",VLOOKUP(F499,'Appendix 3 Rules'!$A$1:$O$34,15)))+(IF(F499="o",VLOOKUP(F499,'Appendix 3 Rules'!$A$1:$O$34,15)))+(IF(F499="p",VLOOKUP(F499,'Appendix 3 Rules'!$A$1:$O$34,15)))+(IF(F499="q",VLOOKUP(F499,'Appendix 3 Rules'!$A$1:$O$34,15)))+(IF(F499="r",VLOOKUP(F499,'Appendix 3 Rules'!$A$1:$O$34,15)))+(IF(F499="s",VLOOKUP(F499,'Appendix 3 Rules'!$A$1:$O$34,15)))+(IF(F499="t",VLOOKUP(F499,'Appendix 3 Rules'!$A$1:$O$34,15)))+(IF(F499="u",VLOOKUP(F499,'Appendix 3 Rules'!$A$1:$O$34,15))))</f>
        <v/>
      </c>
      <c r="H499" s="61" t="str">
        <f>IF(F499="","",IF(OR(F499="d",F499="e",F499="gc1",F499="gc2",F499="gc3",F499="gr1",F499="gr2",F499="gr3",F499="h1",F499="h2",F499="h3",F499="i1",F499="i2",F499="j1",F499="j2",F499="k",F499="l1",F499="l2",F499="m1",F499="m2",F499="m3",F499="n",F499="o",F499="p",F499="q",F499="r",F499="s",F499="t",F499="u",F499="f"),MIN(G499,VLOOKUP(F499,'Appx 3 (Mass) Rules'!$A$1:$D$150,4,0)),MIN(G499,VLOOKUP(F499,'Appx 3 (Mass) Rules'!$A$1:$D$150,4,0),SUMPRODUCT(IF(I499="",0,INDEX('Appendix 3 Rules'!$B$2:$B$18,MATCH(F499,'Appendix 3 Rules'!$A$2:$A$17))))+(IF(K499="",0,INDEX('Appendix 3 Rules'!$C$2:$C$18,MATCH(F499,'Appendix 3 Rules'!$A$2:$A$17))))+(IF(M499="",0,INDEX('Appendix 3 Rules'!$D$2:$D$18,MATCH(F499,'Appendix 3 Rules'!$A$2:$A$17))))+(IF(O499="",0,INDEX('Appendix 3 Rules'!$E$2:$E$18,MATCH(F499,'Appendix 3 Rules'!$A$2:$A$17))))+(IF(Q499="",0,INDEX('Appendix 3 Rules'!$F$2:$F$18,MATCH(F499,'Appendix 3 Rules'!$A$2:$A$17))))+(IF(S499="",0,INDEX('Appendix 3 Rules'!$G$2:$G$18,MATCH(F499,'Appendix 3 Rules'!$A$2:$A$17))))+(IF(U499="",0,INDEX('Appendix 3 Rules'!$H$2:$H$18,MATCH(F499,'Appendix 3 Rules'!$A$2:$A$17))))+(IF(W499="",0,INDEX('Appendix 3 Rules'!$I$2:$I$18,MATCH(F499,'Appendix 3 Rules'!$A$2:$A$17))))+(IF(Y499="",0,INDEX('Appendix 3 Rules'!$J$2:$J$18,MATCH(F499,'Appendix 3 Rules'!$A$2:$A$17))))+(IF(AA499="",0,INDEX('Appendix 3 Rules'!$K$2:$K$18,MATCH(F499,'Appendix 3 Rules'!$A$2:$A$17))))+(IF(AC499="",0,INDEX('Appendix 3 Rules'!$L$2:$L$18,MATCH(F499,'Appendix 3 Rules'!$A$2:$A$17))))+(IF(AE499="",0,INDEX('Appendix 3 Rules'!$M$2:$M$18,MATCH(F499,'Appendix 3 Rules'!$A$2:$A$17))))+(IF(AG499="",0,INDEX('Appendix 3 Rules'!$N$2:$N$18,MATCH(F499,'Appendix 3 Rules'!$A$2:$A$17))))+(IF(F499="gc1",VLOOKUP(F499,'Appendix 3 Rules'!$A$1:$O$34,15)))+(IF(F499="gc2",VLOOKUP(F499,'Appendix 3 Rules'!$A$1:$O$34,15)))+(IF(F499="gc3",VLOOKUP(F499,'Appendix 3 Rules'!$A$1:$O$34,15)))+(IF(F499="gr1",VLOOKUP(F499,'Appendix 3 Rules'!$A$1:$O$34,15)))+(IF(F499="gr2",VLOOKUP(F499,'Appendix 3 Rules'!$A$1:$O$34,15)))+(IF(F499="gr3",VLOOKUP(F499,'Appendix 3 Rules'!$A$1:$O$34,15)))+(IF(F499="h1",VLOOKUP(F499,'Appendix 3 Rules'!$A$1:$O$34,15)))+(IF(F499="h2",VLOOKUP(F499,'Appendix 3 Rules'!$A$1:$O$34,15)))+(IF(F499="h3",VLOOKUP(F499,'Appendix 3 Rules'!$A$1:$O$34,15)))+(IF(F499="i1",VLOOKUP(F499,'Appendix 3 Rules'!$A$1:$O$34,15)))+(IF(F499="i2",VLOOKUP(F499,'Appendix 3 Rules'!$A$1:$O$34,15)))+(IF(F499="j1",VLOOKUP(F499,'Appendix 3 Rules'!$A$1:$O$34,15)))+(IF(F499="j2",VLOOKUP(F499,'Appendix 3 Rules'!$A$1:$O$34,15)))+(IF(F499="k",VLOOKUP(F499,'Appendix 3 Rules'!$A$1:$O$34,15)))+(IF(F499="l1",VLOOKUP(F499,'Appendix 3 Rules'!$A$1:$O$34,15)))+(IF(F499="l2",VLOOKUP(F499,'Appendix 3 Rules'!$A$1:$O$34,15)))+(IF(F499="m1",VLOOKUP(F499,'Appendix 3 Rules'!$A$1:$O$34,15)))+(IF(F499="m2",VLOOKUP(F499,'Appendix 3 Rules'!$A$1:$O$34,15)))+(IF(F499="m3",VLOOKUP(F499,'Appendix 3 Rules'!$A$1:$O$34,15)))+(IF(F499="n",VLOOKUP(F499,'Appendix 3 Rules'!$A$1:$O$34,15)))+(IF(F499="o",VLOOKUP(F499,'Appendix 3 Rules'!$A$1:$O$34,15)))+(IF(F499="p",VLOOKUP(F499,'Appendix 3 Rules'!$A$1:$O$34,15)))+(IF(F499="q",VLOOKUP(F499,'Appendix 3 Rules'!$A$1:$O$34,15)))+(IF(F499="r",VLOOKUP(F499,'Appendix 3 Rules'!$A$1:$O$34,15)))+(IF(F499="s",VLOOKUP(F499,'Appendix 3 Rules'!$A$1:$O$34,15)))+(IF(F499="t",VLOOKUP(F499,'Appendix 3 Rules'!$A$1:$O$34,15)))+(IF(F499="u",VLOOKUP(F499,'Appendix 3 Rules'!$A$1:$O$34,15))))))</f>
        <v/>
      </c>
      <c r="I499" s="12"/>
      <c r="J499" s="13"/>
      <c r="K499" s="12"/>
      <c r="L499" s="13"/>
      <c r="M499" s="12"/>
      <c r="N499" s="13"/>
      <c r="O499" s="12"/>
      <c r="P499" s="13"/>
      <c r="Q499" s="12"/>
      <c r="R499" s="13"/>
      <c r="S499" s="12"/>
      <c r="T499" s="13"/>
      <c r="U499" s="12"/>
      <c r="V499" s="13"/>
      <c r="W499" s="12"/>
      <c r="X499" s="13"/>
      <c r="Y499" s="12"/>
      <c r="Z499" s="13"/>
      <c r="AA499" s="12"/>
      <c r="AB499" s="13"/>
      <c r="AC499" s="8"/>
      <c r="AD499" s="13"/>
      <c r="AE499" s="8"/>
      <c r="AF499" s="13"/>
      <c r="AG499" s="8"/>
      <c r="AH499" s="13"/>
      <c r="AI499" s="13"/>
      <c r="AJ499" s="13"/>
      <c r="AK499" s="13"/>
      <c r="AL499" s="13"/>
      <c r="AM499" s="13" t="str">
        <f>IF(OR(AE499&lt;&gt;"",AG499&lt;&gt;""),"",IF(AND(F499&lt;&gt;"f",M499&lt;&gt;""),VLOOKUP(F499,'Appendix 3 Rules'!$A$1:$O$34,4,0),""))</f>
        <v/>
      </c>
      <c r="AN499" s="13" t="str">
        <f>IF(Q499="","",VLOOKUP(F499,'Appendix 3 Rules'!$A$1:$N$34,6,FALSE))</f>
        <v/>
      </c>
      <c r="AO499" s="13" t="str">
        <f>IF(AND(F499="f",U499&lt;&gt;""),VLOOKUP(F499,'Appendix 3 Rules'!$A$1:$N$34,8,FALSE),"")</f>
        <v/>
      </c>
    </row>
    <row r="500" spans="1:41" ht="18" customHeight="1" x14ac:dyDescent="0.2">
      <c r="A500" s="66"/>
      <c r="B500" s="70"/>
      <c r="C500" s="9"/>
      <c r="D500" s="10"/>
      <c r="E500" s="9"/>
      <c r="F500" s="8"/>
      <c r="G500" s="20" t="str">
        <f>IF(F500="","",SUMPRODUCT(IF(I500="",0,INDEX('Appendix 3 Rules'!$B$2:$B$18,MATCH(F500,'Appendix 3 Rules'!$A$2:$A$17))))+(IF(K500="",0,INDEX('Appendix 3 Rules'!$C$2:$C$18,MATCH(F500,'Appendix 3 Rules'!$A$2:$A$17))))+(IF(M500="",0,INDEX('Appendix 3 Rules'!$D$2:$D$18,MATCH(F500,'Appendix 3 Rules'!$A$2:$A$17))))+(IF(O500="",0,INDEX('Appendix 3 Rules'!$E$2:$E$18,MATCH(F500,'Appendix 3 Rules'!$A$2:$A$17))))+(IF(Q500="",0,INDEX('Appendix 3 Rules'!$F$2:$F$18,MATCH(F500,'Appendix 3 Rules'!$A$2:$A$17))))+(IF(S500="",0,INDEX('Appendix 3 Rules'!$G$2:$G$18,MATCH(F500,'Appendix 3 Rules'!$A$2:$A$17))))+(IF(U500="",0,INDEX('Appendix 3 Rules'!$H$2:$H$18,MATCH(F500,'Appendix 3 Rules'!$A$2:$A$17))))+(IF(W500="",0,INDEX('Appendix 3 Rules'!$I$2:$I$18,MATCH(F500,'Appendix 3 Rules'!$A$2:$A$17))))+(IF(Y500="",0,INDEX('Appendix 3 Rules'!$J$2:$J$18,MATCH(F500,'Appendix 3 Rules'!$A$2:$A$17))))+(IF(AA500="",0,INDEX('Appendix 3 Rules'!$K$2:$K$18,MATCH(F500,'Appendix 3 Rules'!$A$2:$A$17))))+(IF(AC500="",0,INDEX('Appendix 3 Rules'!$L$2:$L$18,MATCH(F500,'Appendix 3 Rules'!$A$2:$A$17))))+(IF(AE500="",0,INDEX('Appendix 3 Rules'!$M$2:$M$18,MATCH(F500,'Appendix 3 Rules'!$A$2:$A$17))))+(IF(AG500="",0,INDEX('Appendix 3 Rules'!$N$2:$N$18,MATCH(F500,'Appendix 3 Rules'!$A$2:$A$17))))+(IF(F500="gc1",VLOOKUP(F500,'Appendix 3 Rules'!$A$1:$O$34,15)))+(IF(F500="gc2",VLOOKUP(F500,'Appendix 3 Rules'!$A$1:$O$34,15)))+(IF(F500="gc3",VLOOKUP(F500,'Appendix 3 Rules'!$A$1:$O$34,15)))+(IF(F500="gr1",VLOOKUP(F500,'Appendix 3 Rules'!$A$1:$O$34,15)))+(IF(F500="gr2",VLOOKUP(F500,'Appendix 3 Rules'!$A$1:$O$34,15)))+(IF(F500="gr3",VLOOKUP(F500,'Appendix 3 Rules'!$A$1:$O$34,15)))+(IF(F500="h1",VLOOKUP(F500,'Appendix 3 Rules'!$A$1:$O$34,15)))+(IF(F500="h2",VLOOKUP(F500,'Appendix 3 Rules'!$A$1:$O$34,15)))+(IF(F500="h3",VLOOKUP(F500,'Appendix 3 Rules'!$A$1:$O$34,15)))+(IF(F500="i1",VLOOKUP(F500,'Appendix 3 Rules'!$A$1:$O$34,15)))+(IF(F500="i2",VLOOKUP(F500,'Appendix 3 Rules'!$A$1:$O$34,15)))+(IF(F500="j1",VLOOKUP(F500,'Appendix 3 Rules'!$A$1:$O$34,15)))+(IF(F500="j2",VLOOKUP(F500,'Appendix 3 Rules'!$A$1:$O$34,15)))+(IF(F500="k",VLOOKUP(F500,'Appendix 3 Rules'!$A$1:$O$34,15)))+(IF(F500="l1",VLOOKUP(F500,'Appendix 3 Rules'!$A$1:$O$34,15)))+(IF(F500="l2",VLOOKUP(F500,'Appendix 3 Rules'!$A$1:$O$34,15)))+(IF(F500="m1",VLOOKUP(F500,'Appendix 3 Rules'!$A$1:$O$34,15)))+(IF(F500="m2",VLOOKUP(F500,'Appendix 3 Rules'!$A$1:$O$34,15)))+(IF(F500="m3",VLOOKUP(F500,'Appendix 3 Rules'!$A$1:$O$34,15)))+(IF(F500="n",VLOOKUP(F500,'Appendix 3 Rules'!$A$1:$O$34,15)))+(IF(F500="o",VLOOKUP(F500,'Appendix 3 Rules'!$A$1:$O$34,15)))+(IF(F500="p",VLOOKUP(F500,'Appendix 3 Rules'!$A$1:$O$34,15)))+(IF(F500="q",VLOOKUP(F500,'Appendix 3 Rules'!$A$1:$O$34,15)))+(IF(F500="r",VLOOKUP(F500,'Appendix 3 Rules'!$A$1:$O$34,15)))+(IF(F500="s",VLOOKUP(F500,'Appendix 3 Rules'!$A$1:$O$34,15)))+(IF(F500="t",VLOOKUP(F500,'Appendix 3 Rules'!$A$1:$O$34,15)))+(IF(F500="u",VLOOKUP(F500,'Appendix 3 Rules'!$A$1:$O$34,15))))</f>
        <v/>
      </c>
      <c r="H500" s="61" t="str">
        <f>IF(F500="","",IF(OR(F500="d",F500="e",F500="gc1",F500="gc2",F500="gc3",F500="gr1",F500="gr2",F500="gr3",F500="h1",F500="h2",F500="h3",F500="i1",F500="i2",F500="j1",F500="j2",F500="k",F500="l1",F500="l2",F500="m1",F500="m2",F500="m3",F500="n",F500="o",F500="p",F500="q",F500="r",F500="s",F500="t",F500="u",F500="f"),MIN(G500,VLOOKUP(F500,'Appx 3 (Mass) Rules'!$A$1:$D$150,4,0)),MIN(G500,VLOOKUP(F500,'Appx 3 (Mass) Rules'!$A$1:$D$150,4,0),SUMPRODUCT(IF(I500="",0,INDEX('Appendix 3 Rules'!$B$2:$B$18,MATCH(F500,'Appendix 3 Rules'!$A$2:$A$17))))+(IF(K500="",0,INDEX('Appendix 3 Rules'!$C$2:$C$18,MATCH(F500,'Appendix 3 Rules'!$A$2:$A$17))))+(IF(M500="",0,INDEX('Appendix 3 Rules'!$D$2:$D$18,MATCH(F500,'Appendix 3 Rules'!$A$2:$A$17))))+(IF(O500="",0,INDEX('Appendix 3 Rules'!$E$2:$E$18,MATCH(F500,'Appendix 3 Rules'!$A$2:$A$17))))+(IF(Q500="",0,INDEX('Appendix 3 Rules'!$F$2:$F$18,MATCH(F500,'Appendix 3 Rules'!$A$2:$A$17))))+(IF(S500="",0,INDEX('Appendix 3 Rules'!$G$2:$G$18,MATCH(F500,'Appendix 3 Rules'!$A$2:$A$17))))+(IF(U500="",0,INDEX('Appendix 3 Rules'!$H$2:$H$18,MATCH(F500,'Appendix 3 Rules'!$A$2:$A$17))))+(IF(W500="",0,INDEX('Appendix 3 Rules'!$I$2:$I$18,MATCH(F500,'Appendix 3 Rules'!$A$2:$A$17))))+(IF(Y500="",0,INDEX('Appendix 3 Rules'!$J$2:$J$18,MATCH(F500,'Appendix 3 Rules'!$A$2:$A$17))))+(IF(AA500="",0,INDEX('Appendix 3 Rules'!$K$2:$K$18,MATCH(F500,'Appendix 3 Rules'!$A$2:$A$17))))+(IF(AC500="",0,INDEX('Appendix 3 Rules'!$L$2:$L$18,MATCH(F500,'Appendix 3 Rules'!$A$2:$A$17))))+(IF(AE500="",0,INDEX('Appendix 3 Rules'!$M$2:$M$18,MATCH(F500,'Appendix 3 Rules'!$A$2:$A$17))))+(IF(AG500="",0,INDEX('Appendix 3 Rules'!$N$2:$N$18,MATCH(F500,'Appendix 3 Rules'!$A$2:$A$17))))+(IF(F500="gc1",VLOOKUP(F500,'Appendix 3 Rules'!$A$1:$O$34,15)))+(IF(F500="gc2",VLOOKUP(F500,'Appendix 3 Rules'!$A$1:$O$34,15)))+(IF(F500="gc3",VLOOKUP(F500,'Appendix 3 Rules'!$A$1:$O$34,15)))+(IF(F500="gr1",VLOOKUP(F500,'Appendix 3 Rules'!$A$1:$O$34,15)))+(IF(F500="gr2",VLOOKUP(F500,'Appendix 3 Rules'!$A$1:$O$34,15)))+(IF(F500="gr3",VLOOKUP(F500,'Appendix 3 Rules'!$A$1:$O$34,15)))+(IF(F500="h1",VLOOKUP(F500,'Appendix 3 Rules'!$A$1:$O$34,15)))+(IF(F500="h2",VLOOKUP(F500,'Appendix 3 Rules'!$A$1:$O$34,15)))+(IF(F500="h3",VLOOKUP(F500,'Appendix 3 Rules'!$A$1:$O$34,15)))+(IF(F500="i1",VLOOKUP(F500,'Appendix 3 Rules'!$A$1:$O$34,15)))+(IF(F500="i2",VLOOKUP(F500,'Appendix 3 Rules'!$A$1:$O$34,15)))+(IF(F500="j1",VLOOKUP(F500,'Appendix 3 Rules'!$A$1:$O$34,15)))+(IF(F500="j2",VLOOKUP(F500,'Appendix 3 Rules'!$A$1:$O$34,15)))+(IF(F500="k",VLOOKUP(F500,'Appendix 3 Rules'!$A$1:$O$34,15)))+(IF(F500="l1",VLOOKUP(F500,'Appendix 3 Rules'!$A$1:$O$34,15)))+(IF(F500="l2",VLOOKUP(F500,'Appendix 3 Rules'!$A$1:$O$34,15)))+(IF(F500="m1",VLOOKUP(F500,'Appendix 3 Rules'!$A$1:$O$34,15)))+(IF(F500="m2",VLOOKUP(F500,'Appendix 3 Rules'!$A$1:$O$34,15)))+(IF(F500="m3",VLOOKUP(F500,'Appendix 3 Rules'!$A$1:$O$34,15)))+(IF(F500="n",VLOOKUP(F500,'Appendix 3 Rules'!$A$1:$O$34,15)))+(IF(F500="o",VLOOKUP(F500,'Appendix 3 Rules'!$A$1:$O$34,15)))+(IF(F500="p",VLOOKUP(F500,'Appendix 3 Rules'!$A$1:$O$34,15)))+(IF(F500="q",VLOOKUP(F500,'Appendix 3 Rules'!$A$1:$O$34,15)))+(IF(F500="r",VLOOKUP(F500,'Appendix 3 Rules'!$A$1:$O$34,15)))+(IF(F500="s",VLOOKUP(F500,'Appendix 3 Rules'!$A$1:$O$34,15)))+(IF(F500="t",VLOOKUP(F500,'Appendix 3 Rules'!$A$1:$O$34,15)))+(IF(F500="u",VLOOKUP(F500,'Appendix 3 Rules'!$A$1:$O$34,15))))))</f>
        <v/>
      </c>
      <c r="I500" s="12"/>
      <c r="J500" s="13"/>
      <c r="K500" s="12"/>
      <c r="L500" s="13"/>
      <c r="M500" s="12"/>
      <c r="N500" s="13"/>
      <c r="O500" s="12"/>
      <c r="P500" s="13"/>
      <c r="Q500" s="12"/>
      <c r="R500" s="13"/>
      <c r="S500" s="12"/>
      <c r="T500" s="13"/>
      <c r="U500" s="12"/>
      <c r="V500" s="13"/>
      <c r="W500" s="12"/>
      <c r="X500" s="13"/>
      <c r="Y500" s="12"/>
      <c r="Z500" s="13"/>
      <c r="AA500" s="12"/>
      <c r="AB500" s="13"/>
      <c r="AC500" s="8"/>
      <c r="AD500" s="13"/>
      <c r="AE500" s="8"/>
      <c r="AF500" s="13"/>
      <c r="AG500" s="8"/>
      <c r="AH500" s="13"/>
      <c r="AI500" s="13"/>
      <c r="AJ500" s="13"/>
      <c r="AK500" s="13"/>
      <c r="AL500" s="13"/>
      <c r="AM500" s="13" t="str">
        <f>IF(OR(AE500&lt;&gt;"",AG500&lt;&gt;""),"",IF(AND(F500&lt;&gt;"f",M500&lt;&gt;""),VLOOKUP(F500,'Appendix 3 Rules'!$A$1:$O$34,4,0),""))</f>
        <v/>
      </c>
      <c r="AN500" s="13" t="str">
        <f>IF(Q500="","",VLOOKUP(F500,'Appendix 3 Rules'!$A$1:$N$34,6,FALSE))</f>
        <v/>
      </c>
      <c r="AO500" s="13" t="str">
        <f>IF(AND(F500="f",U500&lt;&gt;""),VLOOKUP(F500,'Appendix 3 Rules'!$A$1:$N$34,8,FALSE),"")</f>
        <v/>
      </c>
    </row>
    <row r="501" spans="1:41" ht="18" customHeight="1" x14ac:dyDescent="0.2">
      <c r="B501" s="70"/>
      <c r="C501" s="9"/>
      <c r="D501" s="10"/>
      <c r="E501" s="9"/>
      <c r="F501" s="8"/>
      <c r="G501" s="20" t="str">
        <f>IF(F501="","",SUMPRODUCT(IF(I501="",0,INDEX('Appendix 3 Rules'!$B$2:$B$18,MATCH(F501,'Appendix 3 Rules'!$A$2:$A$17))))+(IF(K501="",0,INDEX('Appendix 3 Rules'!$C$2:$C$18,MATCH(F501,'Appendix 3 Rules'!$A$2:$A$17))))+(IF(M501="",0,INDEX('Appendix 3 Rules'!$D$2:$D$18,MATCH(F501,'Appendix 3 Rules'!$A$2:$A$17))))+(IF(O501="",0,INDEX('Appendix 3 Rules'!$E$2:$E$18,MATCH(F501,'Appendix 3 Rules'!$A$2:$A$17))))+(IF(Q501="",0,INDEX('Appendix 3 Rules'!$F$2:$F$18,MATCH(F501,'Appendix 3 Rules'!$A$2:$A$17))))+(IF(S501="",0,INDEX('Appendix 3 Rules'!$G$2:$G$18,MATCH(F501,'Appendix 3 Rules'!$A$2:$A$17))))+(IF(U501="",0,INDEX('Appendix 3 Rules'!$H$2:$H$18,MATCH(F501,'Appendix 3 Rules'!$A$2:$A$17))))+(IF(W501="",0,INDEX('Appendix 3 Rules'!$I$2:$I$18,MATCH(F501,'Appendix 3 Rules'!$A$2:$A$17))))+(IF(Y501="",0,INDEX('Appendix 3 Rules'!$J$2:$J$18,MATCH(F501,'Appendix 3 Rules'!$A$2:$A$17))))+(IF(AA501="",0,INDEX('Appendix 3 Rules'!$K$2:$K$18,MATCH(F501,'Appendix 3 Rules'!$A$2:$A$17))))+(IF(AC501="",0,INDEX('Appendix 3 Rules'!$L$2:$L$18,MATCH(F501,'Appendix 3 Rules'!$A$2:$A$17))))+(IF(AE501="",0,INDEX('Appendix 3 Rules'!$M$2:$M$18,MATCH(F501,'Appendix 3 Rules'!$A$2:$A$17))))+(IF(AG501="",0,INDEX('Appendix 3 Rules'!$N$2:$N$18,MATCH(F501,'Appendix 3 Rules'!$A$2:$A$17))))+(IF(F501="gc1",VLOOKUP(F501,'Appendix 3 Rules'!$A$1:$O$34,15)))+(IF(F501="gc2",VLOOKUP(F501,'Appendix 3 Rules'!$A$1:$O$34,15)))+(IF(F501="gc3",VLOOKUP(F501,'Appendix 3 Rules'!$A$1:$O$34,15)))+(IF(F501="gr1",VLOOKUP(F501,'Appendix 3 Rules'!$A$1:$O$34,15)))+(IF(F501="gr2",VLOOKUP(F501,'Appendix 3 Rules'!$A$1:$O$34,15)))+(IF(F501="gr3",VLOOKUP(F501,'Appendix 3 Rules'!$A$1:$O$34,15)))+(IF(F501="h1",VLOOKUP(F501,'Appendix 3 Rules'!$A$1:$O$34,15)))+(IF(F501="h2",VLOOKUP(F501,'Appendix 3 Rules'!$A$1:$O$34,15)))+(IF(F501="h3",VLOOKUP(F501,'Appendix 3 Rules'!$A$1:$O$34,15)))+(IF(F501="i1",VLOOKUP(F501,'Appendix 3 Rules'!$A$1:$O$34,15)))+(IF(F501="i2",VLOOKUP(F501,'Appendix 3 Rules'!$A$1:$O$34,15)))+(IF(F501="j1",VLOOKUP(F501,'Appendix 3 Rules'!$A$1:$O$34,15)))+(IF(F501="j2",VLOOKUP(F501,'Appendix 3 Rules'!$A$1:$O$34,15)))+(IF(F501="k",VLOOKUP(F501,'Appendix 3 Rules'!$A$1:$O$34,15)))+(IF(F501="l1",VLOOKUP(F501,'Appendix 3 Rules'!$A$1:$O$34,15)))+(IF(F501="l2",VLOOKUP(F501,'Appendix 3 Rules'!$A$1:$O$34,15)))+(IF(F501="m1",VLOOKUP(F501,'Appendix 3 Rules'!$A$1:$O$34,15)))+(IF(F501="m2",VLOOKUP(F501,'Appendix 3 Rules'!$A$1:$O$34,15)))+(IF(F501="m3",VLOOKUP(F501,'Appendix 3 Rules'!$A$1:$O$34,15)))+(IF(F501="n",VLOOKUP(F501,'Appendix 3 Rules'!$A$1:$O$34,15)))+(IF(F501="o",VLOOKUP(F501,'Appendix 3 Rules'!$A$1:$O$34,15)))+(IF(F501="p",VLOOKUP(F501,'Appendix 3 Rules'!$A$1:$O$34,15)))+(IF(F501="q",VLOOKUP(F501,'Appendix 3 Rules'!$A$1:$O$34,15)))+(IF(F501="r",VLOOKUP(F501,'Appendix 3 Rules'!$A$1:$O$34,15)))+(IF(F501="s",VLOOKUP(F501,'Appendix 3 Rules'!$A$1:$O$34,15)))+(IF(F501="t",VLOOKUP(F501,'Appendix 3 Rules'!$A$1:$O$34,15)))+(IF(F501="u",VLOOKUP(F501,'Appendix 3 Rules'!$A$1:$O$34,15))))</f>
        <v/>
      </c>
      <c r="H501" s="61" t="str">
        <f>IF(F501="","",IF(OR(F501="d",F501="e",F501="gc1",F501="gc2",F501="gc3",F501="gr1",F501="gr2",F501="gr3",F501="h1",F501="h2",F501="h3",F501="i1",F501="i2",F501="j1",F501="j2",F501="k",F501="l1",F501="l2",F501="m1",F501="m2",F501="m3",F501="n",F501="o",F501="p",F501="q",F501="r",F501="s",F501="t",F501="u",F501="f"),MIN(G501,VLOOKUP(F501,'Appx 3 (Mass) Rules'!$A$1:$D$150,4,0)),MIN(G501,VLOOKUP(F501,'Appx 3 (Mass) Rules'!$A$1:$D$150,4,0),SUMPRODUCT(IF(I501="",0,INDEX('Appendix 3 Rules'!$B$2:$B$18,MATCH(F501,'Appendix 3 Rules'!$A$2:$A$17))))+(IF(K501="",0,INDEX('Appendix 3 Rules'!$C$2:$C$18,MATCH(F501,'Appendix 3 Rules'!$A$2:$A$17))))+(IF(M501="",0,INDEX('Appendix 3 Rules'!$D$2:$D$18,MATCH(F501,'Appendix 3 Rules'!$A$2:$A$17))))+(IF(O501="",0,INDEX('Appendix 3 Rules'!$E$2:$E$18,MATCH(F501,'Appendix 3 Rules'!$A$2:$A$17))))+(IF(Q501="",0,INDEX('Appendix 3 Rules'!$F$2:$F$18,MATCH(F501,'Appendix 3 Rules'!$A$2:$A$17))))+(IF(S501="",0,INDEX('Appendix 3 Rules'!$G$2:$G$18,MATCH(F501,'Appendix 3 Rules'!$A$2:$A$17))))+(IF(U501="",0,INDEX('Appendix 3 Rules'!$H$2:$H$18,MATCH(F501,'Appendix 3 Rules'!$A$2:$A$17))))+(IF(W501="",0,INDEX('Appendix 3 Rules'!$I$2:$I$18,MATCH(F501,'Appendix 3 Rules'!$A$2:$A$17))))+(IF(Y501="",0,INDEX('Appendix 3 Rules'!$J$2:$J$18,MATCH(F501,'Appendix 3 Rules'!$A$2:$A$17))))+(IF(AA501="",0,INDEX('Appendix 3 Rules'!$K$2:$K$18,MATCH(F501,'Appendix 3 Rules'!$A$2:$A$17))))+(IF(AC501="",0,INDEX('Appendix 3 Rules'!$L$2:$L$18,MATCH(F501,'Appendix 3 Rules'!$A$2:$A$17))))+(IF(AE501="",0,INDEX('Appendix 3 Rules'!$M$2:$M$18,MATCH(F501,'Appendix 3 Rules'!$A$2:$A$17))))+(IF(AG501="",0,INDEX('Appendix 3 Rules'!$N$2:$N$18,MATCH(F501,'Appendix 3 Rules'!$A$2:$A$17))))+(IF(F501="gc1",VLOOKUP(F501,'Appendix 3 Rules'!$A$1:$O$34,15)))+(IF(F501="gc2",VLOOKUP(F501,'Appendix 3 Rules'!$A$1:$O$34,15)))+(IF(F501="gc3",VLOOKUP(F501,'Appendix 3 Rules'!$A$1:$O$34,15)))+(IF(F501="gr1",VLOOKUP(F501,'Appendix 3 Rules'!$A$1:$O$34,15)))+(IF(F501="gr2",VLOOKUP(F501,'Appendix 3 Rules'!$A$1:$O$34,15)))+(IF(F501="gr3",VLOOKUP(F501,'Appendix 3 Rules'!$A$1:$O$34,15)))+(IF(F501="h1",VLOOKUP(F501,'Appendix 3 Rules'!$A$1:$O$34,15)))+(IF(F501="h2",VLOOKUP(F501,'Appendix 3 Rules'!$A$1:$O$34,15)))+(IF(F501="h3",VLOOKUP(F501,'Appendix 3 Rules'!$A$1:$O$34,15)))+(IF(F501="i1",VLOOKUP(F501,'Appendix 3 Rules'!$A$1:$O$34,15)))+(IF(F501="i2",VLOOKUP(F501,'Appendix 3 Rules'!$A$1:$O$34,15)))+(IF(F501="j1",VLOOKUP(F501,'Appendix 3 Rules'!$A$1:$O$34,15)))+(IF(F501="j2",VLOOKUP(F501,'Appendix 3 Rules'!$A$1:$O$34,15)))+(IF(F501="k",VLOOKUP(F501,'Appendix 3 Rules'!$A$1:$O$34,15)))+(IF(F501="l1",VLOOKUP(F501,'Appendix 3 Rules'!$A$1:$O$34,15)))+(IF(F501="l2",VLOOKUP(F501,'Appendix 3 Rules'!$A$1:$O$34,15)))+(IF(F501="m1",VLOOKUP(F501,'Appendix 3 Rules'!$A$1:$O$34,15)))+(IF(F501="m2",VLOOKUP(F501,'Appendix 3 Rules'!$A$1:$O$34,15)))+(IF(F501="m3",VLOOKUP(F501,'Appendix 3 Rules'!$A$1:$O$34,15)))+(IF(F501="n",VLOOKUP(F501,'Appendix 3 Rules'!$A$1:$O$34,15)))+(IF(F501="o",VLOOKUP(F501,'Appendix 3 Rules'!$A$1:$O$34,15)))+(IF(F501="p",VLOOKUP(F501,'Appendix 3 Rules'!$A$1:$O$34,15)))+(IF(F501="q",VLOOKUP(F501,'Appendix 3 Rules'!$A$1:$O$34,15)))+(IF(F501="r",VLOOKUP(F501,'Appendix 3 Rules'!$A$1:$O$34,15)))+(IF(F501="s",VLOOKUP(F501,'Appendix 3 Rules'!$A$1:$O$34,15)))+(IF(F501="t",VLOOKUP(F501,'Appendix 3 Rules'!$A$1:$O$34,15)))+(IF(F501="u",VLOOKUP(F501,'Appendix 3 Rules'!$A$1:$O$34,15))))))</f>
        <v/>
      </c>
      <c r="I501" s="12"/>
      <c r="J501" s="13"/>
      <c r="K501" s="12"/>
      <c r="L501" s="13"/>
      <c r="M501" s="12"/>
      <c r="N501" s="13"/>
      <c r="O501" s="12"/>
      <c r="P501" s="13"/>
      <c r="Q501" s="12"/>
      <c r="R501" s="13"/>
      <c r="S501" s="12"/>
      <c r="T501" s="13"/>
      <c r="U501" s="12"/>
      <c r="V501" s="13"/>
      <c r="W501" s="12"/>
      <c r="X501" s="13"/>
      <c r="Y501" s="12"/>
      <c r="Z501" s="13"/>
      <c r="AA501" s="12"/>
      <c r="AB501" s="13"/>
      <c r="AC501" s="8"/>
      <c r="AD501" s="13"/>
      <c r="AE501" s="8"/>
      <c r="AF501" s="13"/>
      <c r="AG501" s="8"/>
      <c r="AH501" s="13"/>
      <c r="AI501" s="13"/>
      <c r="AJ501" s="13"/>
      <c r="AK501" s="13"/>
      <c r="AL501" s="13"/>
      <c r="AM501" s="13" t="str">
        <f>IF(OR(AE501&lt;&gt;"",AG501&lt;&gt;""),"",IF(AND(F501&lt;&gt;"f",M501&lt;&gt;""),VLOOKUP(F501,'Appendix 3 Rules'!$A$1:$O$34,4,0),""))</f>
        <v/>
      </c>
      <c r="AN501" s="13" t="str">
        <f>IF(Q501="","",VLOOKUP(F501,'Appendix 3 Rules'!$A$1:$N$34,6,FALSE))</f>
        <v/>
      </c>
      <c r="AO501" s="13" t="str">
        <f>IF(AND(F501="f",U501&lt;&gt;""),VLOOKUP(F501,'Appendix 3 Rules'!$A$1:$N$34,8,FALSE),"")</f>
        <v/>
      </c>
    </row>
    <row r="502" spans="1:41" ht="18" customHeight="1" x14ac:dyDescent="0.2">
      <c r="B502" s="70"/>
      <c r="C502" s="9"/>
      <c r="D502" s="10"/>
      <c r="E502" s="9"/>
      <c r="F502" s="8"/>
      <c r="G502" s="20" t="str">
        <f>IF(F502="","",SUMPRODUCT(IF(I502="",0,INDEX('Appendix 3 Rules'!$B$2:$B$18,MATCH(F502,'Appendix 3 Rules'!$A$2:$A$17))))+(IF(K502="",0,INDEX('Appendix 3 Rules'!$C$2:$C$18,MATCH(F502,'Appendix 3 Rules'!$A$2:$A$17))))+(IF(M502="",0,INDEX('Appendix 3 Rules'!$D$2:$D$18,MATCH(F502,'Appendix 3 Rules'!$A$2:$A$17))))+(IF(O502="",0,INDEX('Appendix 3 Rules'!$E$2:$E$18,MATCH(F502,'Appendix 3 Rules'!$A$2:$A$17))))+(IF(Q502="",0,INDEX('Appendix 3 Rules'!$F$2:$F$18,MATCH(F502,'Appendix 3 Rules'!$A$2:$A$17))))+(IF(S502="",0,INDEX('Appendix 3 Rules'!$G$2:$G$18,MATCH(F502,'Appendix 3 Rules'!$A$2:$A$17))))+(IF(U502="",0,INDEX('Appendix 3 Rules'!$H$2:$H$18,MATCH(F502,'Appendix 3 Rules'!$A$2:$A$17))))+(IF(W502="",0,INDEX('Appendix 3 Rules'!$I$2:$I$18,MATCH(F502,'Appendix 3 Rules'!$A$2:$A$17))))+(IF(Y502="",0,INDEX('Appendix 3 Rules'!$J$2:$J$18,MATCH(F502,'Appendix 3 Rules'!$A$2:$A$17))))+(IF(AA502="",0,INDEX('Appendix 3 Rules'!$K$2:$K$18,MATCH(F502,'Appendix 3 Rules'!$A$2:$A$17))))+(IF(AC502="",0,INDEX('Appendix 3 Rules'!$L$2:$L$18,MATCH(F502,'Appendix 3 Rules'!$A$2:$A$17))))+(IF(AE502="",0,INDEX('Appendix 3 Rules'!$M$2:$M$18,MATCH(F502,'Appendix 3 Rules'!$A$2:$A$17))))+(IF(AG502="",0,INDEX('Appendix 3 Rules'!$N$2:$N$18,MATCH(F502,'Appendix 3 Rules'!$A$2:$A$17))))+(IF(F502="gc1",VLOOKUP(F502,'Appendix 3 Rules'!$A$1:$O$34,15)))+(IF(F502="gc2",VLOOKUP(F502,'Appendix 3 Rules'!$A$1:$O$34,15)))+(IF(F502="gc3",VLOOKUP(F502,'Appendix 3 Rules'!$A$1:$O$34,15)))+(IF(F502="gr1",VLOOKUP(F502,'Appendix 3 Rules'!$A$1:$O$34,15)))+(IF(F502="gr2",VLOOKUP(F502,'Appendix 3 Rules'!$A$1:$O$34,15)))+(IF(F502="gr3",VLOOKUP(F502,'Appendix 3 Rules'!$A$1:$O$34,15)))+(IF(F502="h1",VLOOKUP(F502,'Appendix 3 Rules'!$A$1:$O$34,15)))+(IF(F502="h2",VLOOKUP(F502,'Appendix 3 Rules'!$A$1:$O$34,15)))+(IF(F502="h3",VLOOKUP(F502,'Appendix 3 Rules'!$A$1:$O$34,15)))+(IF(F502="i1",VLOOKUP(F502,'Appendix 3 Rules'!$A$1:$O$34,15)))+(IF(F502="i2",VLOOKUP(F502,'Appendix 3 Rules'!$A$1:$O$34,15)))+(IF(F502="j1",VLOOKUP(F502,'Appendix 3 Rules'!$A$1:$O$34,15)))+(IF(F502="j2",VLOOKUP(F502,'Appendix 3 Rules'!$A$1:$O$34,15)))+(IF(F502="k",VLOOKUP(F502,'Appendix 3 Rules'!$A$1:$O$34,15)))+(IF(F502="l1",VLOOKUP(F502,'Appendix 3 Rules'!$A$1:$O$34,15)))+(IF(F502="l2",VLOOKUP(F502,'Appendix 3 Rules'!$A$1:$O$34,15)))+(IF(F502="m1",VLOOKUP(F502,'Appendix 3 Rules'!$A$1:$O$34,15)))+(IF(F502="m2",VLOOKUP(F502,'Appendix 3 Rules'!$A$1:$O$34,15)))+(IF(F502="m3",VLOOKUP(F502,'Appendix 3 Rules'!$A$1:$O$34,15)))+(IF(F502="n",VLOOKUP(F502,'Appendix 3 Rules'!$A$1:$O$34,15)))+(IF(F502="o",VLOOKUP(F502,'Appendix 3 Rules'!$A$1:$O$34,15)))+(IF(F502="p",VLOOKUP(F502,'Appendix 3 Rules'!$A$1:$O$34,15)))+(IF(F502="q",VLOOKUP(F502,'Appendix 3 Rules'!$A$1:$O$34,15)))+(IF(F502="r",VLOOKUP(F502,'Appendix 3 Rules'!$A$1:$O$34,15)))+(IF(F502="s",VLOOKUP(F502,'Appendix 3 Rules'!$A$1:$O$34,15)))+(IF(F502="t",VLOOKUP(F502,'Appendix 3 Rules'!$A$1:$O$34,15)))+(IF(F502="u",VLOOKUP(F502,'Appendix 3 Rules'!$A$1:$O$34,15))))</f>
        <v/>
      </c>
      <c r="H502" s="61" t="str">
        <f>IF(F502="","",IF(OR(F502="d",F502="e",F502="gc1",F502="gc2",F502="gc3",F502="gr1",F502="gr2",F502="gr3",F502="h1",F502="h2",F502="h3",F502="i1",F502="i2",F502="j1",F502="j2",F502="k",F502="l1",F502="l2",F502="m1",F502="m2",F502="m3",F502="n",F502="o",F502="p",F502="q",F502="r",F502="s",F502="t",F502="u",F502="f"),MIN(G502,VLOOKUP(F502,'Appx 3 (Mass) Rules'!$A$1:$D$150,4,0)),MIN(G502,VLOOKUP(F502,'Appx 3 (Mass) Rules'!$A$1:$D$150,4,0),SUMPRODUCT(IF(I502="",0,INDEX('Appendix 3 Rules'!$B$2:$B$18,MATCH(F502,'Appendix 3 Rules'!$A$2:$A$17))))+(IF(K502="",0,INDEX('Appendix 3 Rules'!$C$2:$C$18,MATCH(F502,'Appendix 3 Rules'!$A$2:$A$17))))+(IF(M502="",0,INDEX('Appendix 3 Rules'!$D$2:$D$18,MATCH(F502,'Appendix 3 Rules'!$A$2:$A$17))))+(IF(O502="",0,INDEX('Appendix 3 Rules'!$E$2:$E$18,MATCH(F502,'Appendix 3 Rules'!$A$2:$A$17))))+(IF(Q502="",0,INDEX('Appendix 3 Rules'!$F$2:$F$18,MATCH(F502,'Appendix 3 Rules'!$A$2:$A$17))))+(IF(S502="",0,INDEX('Appendix 3 Rules'!$G$2:$G$18,MATCH(F502,'Appendix 3 Rules'!$A$2:$A$17))))+(IF(U502="",0,INDEX('Appendix 3 Rules'!$H$2:$H$18,MATCH(F502,'Appendix 3 Rules'!$A$2:$A$17))))+(IF(W502="",0,INDEX('Appendix 3 Rules'!$I$2:$I$18,MATCH(F502,'Appendix 3 Rules'!$A$2:$A$17))))+(IF(Y502="",0,INDEX('Appendix 3 Rules'!$J$2:$J$18,MATCH(F502,'Appendix 3 Rules'!$A$2:$A$17))))+(IF(AA502="",0,INDEX('Appendix 3 Rules'!$K$2:$K$18,MATCH(F502,'Appendix 3 Rules'!$A$2:$A$17))))+(IF(AC502="",0,INDEX('Appendix 3 Rules'!$L$2:$L$18,MATCH(F502,'Appendix 3 Rules'!$A$2:$A$17))))+(IF(AE502="",0,INDEX('Appendix 3 Rules'!$M$2:$M$18,MATCH(F502,'Appendix 3 Rules'!$A$2:$A$17))))+(IF(AG502="",0,INDEX('Appendix 3 Rules'!$N$2:$N$18,MATCH(F502,'Appendix 3 Rules'!$A$2:$A$17))))+(IF(F502="gc1",VLOOKUP(F502,'Appendix 3 Rules'!$A$1:$O$34,15)))+(IF(F502="gc2",VLOOKUP(F502,'Appendix 3 Rules'!$A$1:$O$34,15)))+(IF(F502="gc3",VLOOKUP(F502,'Appendix 3 Rules'!$A$1:$O$34,15)))+(IF(F502="gr1",VLOOKUP(F502,'Appendix 3 Rules'!$A$1:$O$34,15)))+(IF(F502="gr2",VLOOKUP(F502,'Appendix 3 Rules'!$A$1:$O$34,15)))+(IF(F502="gr3",VLOOKUP(F502,'Appendix 3 Rules'!$A$1:$O$34,15)))+(IF(F502="h1",VLOOKUP(F502,'Appendix 3 Rules'!$A$1:$O$34,15)))+(IF(F502="h2",VLOOKUP(F502,'Appendix 3 Rules'!$A$1:$O$34,15)))+(IF(F502="h3",VLOOKUP(F502,'Appendix 3 Rules'!$A$1:$O$34,15)))+(IF(F502="i1",VLOOKUP(F502,'Appendix 3 Rules'!$A$1:$O$34,15)))+(IF(F502="i2",VLOOKUP(F502,'Appendix 3 Rules'!$A$1:$O$34,15)))+(IF(F502="j1",VLOOKUP(F502,'Appendix 3 Rules'!$A$1:$O$34,15)))+(IF(F502="j2",VLOOKUP(F502,'Appendix 3 Rules'!$A$1:$O$34,15)))+(IF(F502="k",VLOOKUP(F502,'Appendix 3 Rules'!$A$1:$O$34,15)))+(IF(F502="l1",VLOOKUP(F502,'Appendix 3 Rules'!$A$1:$O$34,15)))+(IF(F502="l2",VLOOKUP(F502,'Appendix 3 Rules'!$A$1:$O$34,15)))+(IF(F502="m1",VLOOKUP(F502,'Appendix 3 Rules'!$A$1:$O$34,15)))+(IF(F502="m2",VLOOKUP(F502,'Appendix 3 Rules'!$A$1:$O$34,15)))+(IF(F502="m3",VLOOKUP(F502,'Appendix 3 Rules'!$A$1:$O$34,15)))+(IF(F502="n",VLOOKUP(F502,'Appendix 3 Rules'!$A$1:$O$34,15)))+(IF(F502="o",VLOOKUP(F502,'Appendix 3 Rules'!$A$1:$O$34,15)))+(IF(F502="p",VLOOKUP(F502,'Appendix 3 Rules'!$A$1:$O$34,15)))+(IF(F502="q",VLOOKUP(F502,'Appendix 3 Rules'!$A$1:$O$34,15)))+(IF(F502="r",VLOOKUP(F502,'Appendix 3 Rules'!$A$1:$O$34,15)))+(IF(F502="s",VLOOKUP(F502,'Appendix 3 Rules'!$A$1:$O$34,15)))+(IF(F502="t",VLOOKUP(F502,'Appendix 3 Rules'!$A$1:$O$34,15)))+(IF(F502="u",VLOOKUP(F502,'Appendix 3 Rules'!$A$1:$O$34,15))))))</f>
        <v/>
      </c>
      <c r="I502" s="12"/>
      <c r="J502" s="13"/>
      <c r="K502" s="12"/>
      <c r="L502" s="13"/>
      <c r="M502" s="12"/>
      <c r="N502" s="13"/>
      <c r="O502" s="12"/>
      <c r="P502" s="13"/>
      <c r="Q502" s="12"/>
      <c r="R502" s="13"/>
      <c r="S502" s="12"/>
      <c r="T502" s="13"/>
      <c r="U502" s="12"/>
      <c r="V502" s="13"/>
      <c r="W502" s="12"/>
      <c r="X502" s="13"/>
      <c r="Y502" s="12"/>
      <c r="Z502" s="13"/>
      <c r="AA502" s="12"/>
      <c r="AB502" s="13"/>
      <c r="AC502" s="8"/>
      <c r="AD502" s="13"/>
      <c r="AE502" s="8"/>
      <c r="AF502" s="13"/>
      <c r="AG502" s="8"/>
      <c r="AH502" s="13"/>
      <c r="AI502" s="13"/>
      <c r="AJ502" s="13"/>
      <c r="AK502" s="13"/>
      <c r="AL502" s="13"/>
      <c r="AM502" s="13" t="str">
        <f>IF(OR(AE502&lt;&gt;"",AG502&lt;&gt;""),"",IF(AND(F502&lt;&gt;"f",M502&lt;&gt;""),VLOOKUP(F502,'Appendix 3 Rules'!$A$1:$O$34,4,0),""))</f>
        <v/>
      </c>
      <c r="AN502" s="13" t="str">
        <f>IF(Q502="","",VLOOKUP(F502,'Appendix 3 Rules'!$A$1:$N$34,6,FALSE))</f>
        <v/>
      </c>
      <c r="AO502" s="13" t="str">
        <f>IF(AND(F502="f",U502&lt;&gt;""),VLOOKUP(F502,'Appendix 3 Rules'!$A$1:$N$34,8,FALSE),"")</f>
        <v/>
      </c>
    </row>
    <row r="503" spans="1:41" ht="18" customHeight="1" x14ac:dyDescent="0.2">
      <c r="B503" s="70"/>
      <c r="C503" s="9"/>
      <c r="D503" s="10"/>
      <c r="E503" s="9"/>
      <c r="F503" s="8"/>
      <c r="G503" s="20" t="str">
        <f>IF(F503="","",SUMPRODUCT(IF(I503="",0,INDEX('Appendix 3 Rules'!$B$2:$B$18,MATCH(F503,'Appendix 3 Rules'!$A$2:$A$17))))+(IF(K503="",0,INDEX('Appendix 3 Rules'!$C$2:$C$18,MATCH(F503,'Appendix 3 Rules'!$A$2:$A$17))))+(IF(M503="",0,INDEX('Appendix 3 Rules'!$D$2:$D$18,MATCH(F503,'Appendix 3 Rules'!$A$2:$A$17))))+(IF(O503="",0,INDEX('Appendix 3 Rules'!$E$2:$E$18,MATCH(F503,'Appendix 3 Rules'!$A$2:$A$17))))+(IF(Q503="",0,INDEX('Appendix 3 Rules'!$F$2:$F$18,MATCH(F503,'Appendix 3 Rules'!$A$2:$A$17))))+(IF(S503="",0,INDEX('Appendix 3 Rules'!$G$2:$G$18,MATCH(F503,'Appendix 3 Rules'!$A$2:$A$17))))+(IF(U503="",0,INDEX('Appendix 3 Rules'!$H$2:$H$18,MATCH(F503,'Appendix 3 Rules'!$A$2:$A$17))))+(IF(W503="",0,INDEX('Appendix 3 Rules'!$I$2:$I$18,MATCH(F503,'Appendix 3 Rules'!$A$2:$A$17))))+(IF(Y503="",0,INDEX('Appendix 3 Rules'!$J$2:$J$18,MATCH(F503,'Appendix 3 Rules'!$A$2:$A$17))))+(IF(AA503="",0,INDEX('Appendix 3 Rules'!$K$2:$K$18,MATCH(F503,'Appendix 3 Rules'!$A$2:$A$17))))+(IF(AC503="",0,INDEX('Appendix 3 Rules'!$L$2:$L$18,MATCH(F503,'Appendix 3 Rules'!$A$2:$A$17))))+(IF(AE503="",0,INDEX('Appendix 3 Rules'!$M$2:$M$18,MATCH(F503,'Appendix 3 Rules'!$A$2:$A$17))))+(IF(AG503="",0,INDEX('Appendix 3 Rules'!$N$2:$N$18,MATCH(F503,'Appendix 3 Rules'!$A$2:$A$17))))+(IF(F503="gc1",VLOOKUP(F503,'Appendix 3 Rules'!$A$1:$O$34,15)))+(IF(F503="gc2",VLOOKUP(F503,'Appendix 3 Rules'!$A$1:$O$34,15)))+(IF(F503="gc3",VLOOKUP(F503,'Appendix 3 Rules'!$A$1:$O$34,15)))+(IF(F503="gr1",VLOOKUP(F503,'Appendix 3 Rules'!$A$1:$O$34,15)))+(IF(F503="gr2",VLOOKUP(F503,'Appendix 3 Rules'!$A$1:$O$34,15)))+(IF(F503="gr3",VLOOKUP(F503,'Appendix 3 Rules'!$A$1:$O$34,15)))+(IF(F503="h1",VLOOKUP(F503,'Appendix 3 Rules'!$A$1:$O$34,15)))+(IF(F503="h2",VLOOKUP(F503,'Appendix 3 Rules'!$A$1:$O$34,15)))+(IF(F503="h3",VLOOKUP(F503,'Appendix 3 Rules'!$A$1:$O$34,15)))+(IF(F503="i1",VLOOKUP(F503,'Appendix 3 Rules'!$A$1:$O$34,15)))+(IF(F503="i2",VLOOKUP(F503,'Appendix 3 Rules'!$A$1:$O$34,15)))+(IF(F503="j1",VLOOKUP(F503,'Appendix 3 Rules'!$A$1:$O$34,15)))+(IF(F503="j2",VLOOKUP(F503,'Appendix 3 Rules'!$A$1:$O$34,15)))+(IF(F503="k",VLOOKUP(F503,'Appendix 3 Rules'!$A$1:$O$34,15)))+(IF(F503="l1",VLOOKUP(F503,'Appendix 3 Rules'!$A$1:$O$34,15)))+(IF(F503="l2",VLOOKUP(F503,'Appendix 3 Rules'!$A$1:$O$34,15)))+(IF(F503="m1",VLOOKUP(F503,'Appendix 3 Rules'!$A$1:$O$34,15)))+(IF(F503="m2",VLOOKUP(F503,'Appendix 3 Rules'!$A$1:$O$34,15)))+(IF(F503="m3",VLOOKUP(F503,'Appendix 3 Rules'!$A$1:$O$34,15)))+(IF(F503="n",VLOOKUP(F503,'Appendix 3 Rules'!$A$1:$O$34,15)))+(IF(F503="o",VLOOKUP(F503,'Appendix 3 Rules'!$A$1:$O$34,15)))+(IF(F503="p",VLOOKUP(F503,'Appendix 3 Rules'!$A$1:$O$34,15)))+(IF(F503="q",VLOOKUP(F503,'Appendix 3 Rules'!$A$1:$O$34,15)))+(IF(F503="r",VLOOKUP(F503,'Appendix 3 Rules'!$A$1:$O$34,15)))+(IF(F503="s",VLOOKUP(F503,'Appendix 3 Rules'!$A$1:$O$34,15)))+(IF(F503="t",VLOOKUP(F503,'Appendix 3 Rules'!$A$1:$O$34,15)))+(IF(F503="u",VLOOKUP(F503,'Appendix 3 Rules'!$A$1:$O$34,15))))</f>
        <v/>
      </c>
      <c r="H503" s="61" t="str">
        <f>IF(F503="","",IF(OR(F503="d",F503="e",F503="gc1",F503="gc2",F503="gc3",F503="gr1",F503="gr2",F503="gr3",F503="h1",F503="h2",F503="h3",F503="i1",F503="i2",F503="j1",F503="j2",F503="k",F503="l1",F503="l2",F503="m1",F503="m2",F503="m3",F503="n",F503="o",F503="p",F503="q",F503="r",F503="s",F503="t",F503="u",F503="f"),MIN(G503,VLOOKUP(F503,'Appx 3 (Mass) Rules'!$A$1:$D$150,4,0)),MIN(G503,VLOOKUP(F503,'Appx 3 (Mass) Rules'!$A$1:$D$150,4,0),SUMPRODUCT(IF(I503="",0,INDEX('Appendix 3 Rules'!$B$2:$B$18,MATCH(F503,'Appendix 3 Rules'!$A$2:$A$17))))+(IF(K503="",0,INDEX('Appendix 3 Rules'!$C$2:$C$18,MATCH(F503,'Appendix 3 Rules'!$A$2:$A$17))))+(IF(M503="",0,INDEX('Appendix 3 Rules'!$D$2:$D$18,MATCH(F503,'Appendix 3 Rules'!$A$2:$A$17))))+(IF(O503="",0,INDEX('Appendix 3 Rules'!$E$2:$E$18,MATCH(F503,'Appendix 3 Rules'!$A$2:$A$17))))+(IF(Q503="",0,INDEX('Appendix 3 Rules'!$F$2:$F$18,MATCH(F503,'Appendix 3 Rules'!$A$2:$A$17))))+(IF(S503="",0,INDEX('Appendix 3 Rules'!$G$2:$G$18,MATCH(F503,'Appendix 3 Rules'!$A$2:$A$17))))+(IF(U503="",0,INDEX('Appendix 3 Rules'!$H$2:$H$18,MATCH(F503,'Appendix 3 Rules'!$A$2:$A$17))))+(IF(W503="",0,INDEX('Appendix 3 Rules'!$I$2:$I$18,MATCH(F503,'Appendix 3 Rules'!$A$2:$A$17))))+(IF(Y503="",0,INDEX('Appendix 3 Rules'!$J$2:$J$18,MATCH(F503,'Appendix 3 Rules'!$A$2:$A$17))))+(IF(AA503="",0,INDEX('Appendix 3 Rules'!$K$2:$K$18,MATCH(F503,'Appendix 3 Rules'!$A$2:$A$17))))+(IF(AC503="",0,INDEX('Appendix 3 Rules'!$L$2:$L$18,MATCH(F503,'Appendix 3 Rules'!$A$2:$A$17))))+(IF(AE503="",0,INDEX('Appendix 3 Rules'!$M$2:$M$18,MATCH(F503,'Appendix 3 Rules'!$A$2:$A$17))))+(IF(AG503="",0,INDEX('Appendix 3 Rules'!$N$2:$N$18,MATCH(F503,'Appendix 3 Rules'!$A$2:$A$17))))+(IF(F503="gc1",VLOOKUP(F503,'Appendix 3 Rules'!$A$1:$O$34,15)))+(IF(F503="gc2",VLOOKUP(F503,'Appendix 3 Rules'!$A$1:$O$34,15)))+(IF(F503="gc3",VLOOKUP(F503,'Appendix 3 Rules'!$A$1:$O$34,15)))+(IF(F503="gr1",VLOOKUP(F503,'Appendix 3 Rules'!$A$1:$O$34,15)))+(IF(F503="gr2",VLOOKUP(F503,'Appendix 3 Rules'!$A$1:$O$34,15)))+(IF(F503="gr3",VLOOKUP(F503,'Appendix 3 Rules'!$A$1:$O$34,15)))+(IF(F503="h1",VLOOKUP(F503,'Appendix 3 Rules'!$A$1:$O$34,15)))+(IF(F503="h2",VLOOKUP(F503,'Appendix 3 Rules'!$A$1:$O$34,15)))+(IF(F503="h3",VLOOKUP(F503,'Appendix 3 Rules'!$A$1:$O$34,15)))+(IF(F503="i1",VLOOKUP(F503,'Appendix 3 Rules'!$A$1:$O$34,15)))+(IF(F503="i2",VLOOKUP(F503,'Appendix 3 Rules'!$A$1:$O$34,15)))+(IF(F503="j1",VLOOKUP(F503,'Appendix 3 Rules'!$A$1:$O$34,15)))+(IF(F503="j2",VLOOKUP(F503,'Appendix 3 Rules'!$A$1:$O$34,15)))+(IF(F503="k",VLOOKUP(F503,'Appendix 3 Rules'!$A$1:$O$34,15)))+(IF(F503="l1",VLOOKUP(F503,'Appendix 3 Rules'!$A$1:$O$34,15)))+(IF(F503="l2",VLOOKUP(F503,'Appendix 3 Rules'!$A$1:$O$34,15)))+(IF(F503="m1",VLOOKUP(F503,'Appendix 3 Rules'!$A$1:$O$34,15)))+(IF(F503="m2",VLOOKUP(F503,'Appendix 3 Rules'!$A$1:$O$34,15)))+(IF(F503="m3",VLOOKUP(F503,'Appendix 3 Rules'!$A$1:$O$34,15)))+(IF(F503="n",VLOOKUP(F503,'Appendix 3 Rules'!$A$1:$O$34,15)))+(IF(F503="o",VLOOKUP(F503,'Appendix 3 Rules'!$A$1:$O$34,15)))+(IF(F503="p",VLOOKUP(F503,'Appendix 3 Rules'!$A$1:$O$34,15)))+(IF(F503="q",VLOOKUP(F503,'Appendix 3 Rules'!$A$1:$O$34,15)))+(IF(F503="r",VLOOKUP(F503,'Appendix 3 Rules'!$A$1:$O$34,15)))+(IF(F503="s",VLOOKUP(F503,'Appendix 3 Rules'!$A$1:$O$34,15)))+(IF(F503="t",VLOOKUP(F503,'Appendix 3 Rules'!$A$1:$O$34,15)))+(IF(F503="u",VLOOKUP(F503,'Appendix 3 Rules'!$A$1:$O$34,15))))))</f>
        <v/>
      </c>
      <c r="I503" s="12"/>
      <c r="J503" s="13"/>
      <c r="K503" s="12"/>
      <c r="L503" s="13"/>
      <c r="M503" s="12"/>
      <c r="N503" s="13"/>
      <c r="O503" s="12"/>
      <c r="P503" s="13"/>
      <c r="Q503" s="12"/>
      <c r="R503" s="13"/>
      <c r="S503" s="12"/>
      <c r="T503" s="13"/>
      <c r="U503" s="12"/>
      <c r="V503" s="13"/>
      <c r="W503" s="12"/>
      <c r="X503" s="13"/>
      <c r="Y503" s="12"/>
      <c r="Z503" s="13"/>
      <c r="AA503" s="12"/>
      <c r="AB503" s="13"/>
      <c r="AC503" s="8"/>
      <c r="AD503" s="13"/>
      <c r="AE503" s="8"/>
      <c r="AF503" s="13"/>
      <c r="AG503" s="8"/>
      <c r="AH503" s="13"/>
      <c r="AI503" s="13"/>
      <c r="AJ503" s="13"/>
      <c r="AK503" s="13"/>
      <c r="AL503" s="13"/>
      <c r="AM503" s="13" t="str">
        <f>IF(OR(AE503&lt;&gt;"",AG503&lt;&gt;""),"",IF(AND(F503&lt;&gt;"f",M503&lt;&gt;""),VLOOKUP(F503,'Appendix 3 Rules'!$A$1:$O$34,4,0),""))</f>
        <v/>
      </c>
      <c r="AN503" s="13" t="str">
        <f>IF(Q503="","",VLOOKUP(F503,'Appendix 3 Rules'!$A$1:$N$34,6,FALSE))</f>
        <v/>
      </c>
      <c r="AO503" s="13" t="str">
        <f>IF(AND(F503="f",U503&lt;&gt;""),VLOOKUP(F503,'Appendix 3 Rules'!$A$1:$N$34,8,FALSE),"")</f>
        <v/>
      </c>
    </row>
    <row r="504" spans="1:41" ht="18" customHeight="1" x14ac:dyDescent="0.2">
      <c r="B504" s="70"/>
      <c r="C504" s="9"/>
      <c r="D504" s="10"/>
      <c r="E504" s="9"/>
      <c r="F504" s="8"/>
      <c r="G504" s="20" t="str">
        <f>IF(F504="","",SUMPRODUCT(IF(I504="",0,INDEX('Appendix 3 Rules'!$B$2:$B$18,MATCH(F504,'Appendix 3 Rules'!$A$2:$A$17))))+(IF(K504="",0,INDEX('Appendix 3 Rules'!$C$2:$C$18,MATCH(F504,'Appendix 3 Rules'!$A$2:$A$17))))+(IF(M504="",0,INDEX('Appendix 3 Rules'!$D$2:$D$18,MATCH(F504,'Appendix 3 Rules'!$A$2:$A$17))))+(IF(O504="",0,INDEX('Appendix 3 Rules'!$E$2:$E$18,MATCH(F504,'Appendix 3 Rules'!$A$2:$A$17))))+(IF(Q504="",0,INDEX('Appendix 3 Rules'!$F$2:$F$18,MATCH(F504,'Appendix 3 Rules'!$A$2:$A$17))))+(IF(S504="",0,INDEX('Appendix 3 Rules'!$G$2:$G$18,MATCH(F504,'Appendix 3 Rules'!$A$2:$A$17))))+(IF(U504="",0,INDEX('Appendix 3 Rules'!$H$2:$H$18,MATCH(F504,'Appendix 3 Rules'!$A$2:$A$17))))+(IF(W504="",0,INDEX('Appendix 3 Rules'!$I$2:$I$18,MATCH(F504,'Appendix 3 Rules'!$A$2:$A$17))))+(IF(Y504="",0,INDEX('Appendix 3 Rules'!$J$2:$J$18,MATCH(F504,'Appendix 3 Rules'!$A$2:$A$17))))+(IF(AA504="",0,INDEX('Appendix 3 Rules'!$K$2:$K$18,MATCH(F504,'Appendix 3 Rules'!$A$2:$A$17))))+(IF(AC504="",0,INDEX('Appendix 3 Rules'!$L$2:$L$18,MATCH(F504,'Appendix 3 Rules'!$A$2:$A$17))))+(IF(AE504="",0,INDEX('Appendix 3 Rules'!$M$2:$M$18,MATCH(F504,'Appendix 3 Rules'!$A$2:$A$17))))+(IF(AG504="",0,INDEX('Appendix 3 Rules'!$N$2:$N$18,MATCH(F504,'Appendix 3 Rules'!$A$2:$A$17))))+(IF(F504="gc1",VLOOKUP(F504,'Appendix 3 Rules'!$A$1:$O$34,15)))+(IF(F504="gc2",VLOOKUP(F504,'Appendix 3 Rules'!$A$1:$O$34,15)))+(IF(F504="gc3",VLOOKUP(F504,'Appendix 3 Rules'!$A$1:$O$34,15)))+(IF(F504="gr1",VLOOKUP(F504,'Appendix 3 Rules'!$A$1:$O$34,15)))+(IF(F504="gr2",VLOOKUP(F504,'Appendix 3 Rules'!$A$1:$O$34,15)))+(IF(F504="gr3",VLOOKUP(F504,'Appendix 3 Rules'!$A$1:$O$34,15)))+(IF(F504="h1",VLOOKUP(F504,'Appendix 3 Rules'!$A$1:$O$34,15)))+(IF(F504="h2",VLOOKUP(F504,'Appendix 3 Rules'!$A$1:$O$34,15)))+(IF(F504="h3",VLOOKUP(F504,'Appendix 3 Rules'!$A$1:$O$34,15)))+(IF(F504="i1",VLOOKUP(F504,'Appendix 3 Rules'!$A$1:$O$34,15)))+(IF(F504="i2",VLOOKUP(F504,'Appendix 3 Rules'!$A$1:$O$34,15)))+(IF(F504="j1",VLOOKUP(F504,'Appendix 3 Rules'!$A$1:$O$34,15)))+(IF(F504="j2",VLOOKUP(F504,'Appendix 3 Rules'!$A$1:$O$34,15)))+(IF(F504="k",VLOOKUP(F504,'Appendix 3 Rules'!$A$1:$O$34,15)))+(IF(F504="l1",VLOOKUP(F504,'Appendix 3 Rules'!$A$1:$O$34,15)))+(IF(F504="l2",VLOOKUP(F504,'Appendix 3 Rules'!$A$1:$O$34,15)))+(IF(F504="m1",VLOOKUP(F504,'Appendix 3 Rules'!$A$1:$O$34,15)))+(IF(F504="m2",VLOOKUP(F504,'Appendix 3 Rules'!$A$1:$O$34,15)))+(IF(F504="m3",VLOOKUP(F504,'Appendix 3 Rules'!$A$1:$O$34,15)))+(IF(F504="n",VLOOKUP(F504,'Appendix 3 Rules'!$A$1:$O$34,15)))+(IF(F504="o",VLOOKUP(F504,'Appendix 3 Rules'!$A$1:$O$34,15)))+(IF(F504="p",VLOOKUP(F504,'Appendix 3 Rules'!$A$1:$O$34,15)))+(IF(F504="q",VLOOKUP(F504,'Appendix 3 Rules'!$A$1:$O$34,15)))+(IF(F504="r",VLOOKUP(F504,'Appendix 3 Rules'!$A$1:$O$34,15)))+(IF(F504="s",VLOOKUP(F504,'Appendix 3 Rules'!$A$1:$O$34,15)))+(IF(F504="t",VLOOKUP(F504,'Appendix 3 Rules'!$A$1:$O$34,15)))+(IF(F504="u",VLOOKUP(F504,'Appendix 3 Rules'!$A$1:$O$34,15))))</f>
        <v/>
      </c>
      <c r="H504" s="61" t="str">
        <f>IF(F504="","",IF(OR(F504="d",F504="e",F504="gc1",F504="gc2",F504="gc3",F504="gr1",F504="gr2",F504="gr3",F504="h1",F504="h2",F504="h3",F504="i1",F504="i2",F504="j1",F504="j2",F504="k",F504="l1",F504="l2",F504="m1",F504="m2",F504="m3",F504="n",F504="o",F504="p",F504="q",F504="r",F504="s",F504="t",F504="u",F504="f"),MIN(G504,VLOOKUP(F504,'Appx 3 (Mass) Rules'!$A$1:$D$150,4,0)),MIN(G504,VLOOKUP(F504,'Appx 3 (Mass) Rules'!$A$1:$D$150,4,0),SUMPRODUCT(IF(I504="",0,INDEX('Appendix 3 Rules'!$B$2:$B$18,MATCH(F504,'Appendix 3 Rules'!$A$2:$A$17))))+(IF(K504="",0,INDEX('Appendix 3 Rules'!$C$2:$C$18,MATCH(F504,'Appendix 3 Rules'!$A$2:$A$17))))+(IF(M504="",0,INDEX('Appendix 3 Rules'!$D$2:$D$18,MATCH(F504,'Appendix 3 Rules'!$A$2:$A$17))))+(IF(O504="",0,INDEX('Appendix 3 Rules'!$E$2:$E$18,MATCH(F504,'Appendix 3 Rules'!$A$2:$A$17))))+(IF(Q504="",0,INDEX('Appendix 3 Rules'!$F$2:$F$18,MATCH(F504,'Appendix 3 Rules'!$A$2:$A$17))))+(IF(S504="",0,INDEX('Appendix 3 Rules'!$G$2:$G$18,MATCH(F504,'Appendix 3 Rules'!$A$2:$A$17))))+(IF(U504="",0,INDEX('Appendix 3 Rules'!$H$2:$H$18,MATCH(F504,'Appendix 3 Rules'!$A$2:$A$17))))+(IF(W504="",0,INDEX('Appendix 3 Rules'!$I$2:$I$18,MATCH(F504,'Appendix 3 Rules'!$A$2:$A$17))))+(IF(Y504="",0,INDEX('Appendix 3 Rules'!$J$2:$J$18,MATCH(F504,'Appendix 3 Rules'!$A$2:$A$17))))+(IF(AA504="",0,INDEX('Appendix 3 Rules'!$K$2:$K$18,MATCH(F504,'Appendix 3 Rules'!$A$2:$A$17))))+(IF(AC504="",0,INDEX('Appendix 3 Rules'!$L$2:$L$18,MATCH(F504,'Appendix 3 Rules'!$A$2:$A$17))))+(IF(AE504="",0,INDEX('Appendix 3 Rules'!$M$2:$M$18,MATCH(F504,'Appendix 3 Rules'!$A$2:$A$17))))+(IF(AG504="",0,INDEX('Appendix 3 Rules'!$N$2:$N$18,MATCH(F504,'Appendix 3 Rules'!$A$2:$A$17))))+(IF(F504="gc1",VLOOKUP(F504,'Appendix 3 Rules'!$A$1:$O$34,15)))+(IF(F504="gc2",VLOOKUP(F504,'Appendix 3 Rules'!$A$1:$O$34,15)))+(IF(F504="gc3",VLOOKUP(F504,'Appendix 3 Rules'!$A$1:$O$34,15)))+(IF(F504="gr1",VLOOKUP(F504,'Appendix 3 Rules'!$A$1:$O$34,15)))+(IF(F504="gr2",VLOOKUP(F504,'Appendix 3 Rules'!$A$1:$O$34,15)))+(IF(F504="gr3",VLOOKUP(F504,'Appendix 3 Rules'!$A$1:$O$34,15)))+(IF(F504="h1",VLOOKUP(F504,'Appendix 3 Rules'!$A$1:$O$34,15)))+(IF(F504="h2",VLOOKUP(F504,'Appendix 3 Rules'!$A$1:$O$34,15)))+(IF(F504="h3",VLOOKUP(F504,'Appendix 3 Rules'!$A$1:$O$34,15)))+(IF(F504="i1",VLOOKUP(F504,'Appendix 3 Rules'!$A$1:$O$34,15)))+(IF(F504="i2",VLOOKUP(F504,'Appendix 3 Rules'!$A$1:$O$34,15)))+(IF(F504="j1",VLOOKUP(F504,'Appendix 3 Rules'!$A$1:$O$34,15)))+(IF(F504="j2",VLOOKUP(F504,'Appendix 3 Rules'!$A$1:$O$34,15)))+(IF(F504="k",VLOOKUP(F504,'Appendix 3 Rules'!$A$1:$O$34,15)))+(IF(F504="l1",VLOOKUP(F504,'Appendix 3 Rules'!$A$1:$O$34,15)))+(IF(F504="l2",VLOOKUP(F504,'Appendix 3 Rules'!$A$1:$O$34,15)))+(IF(F504="m1",VLOOKUP(F504,'Appendix 3 Rules'!$A$1:$O$34,15)))+(IF(F504="m2",VLOOKUP(F504,'Appendix 3 Rules'!$A$1:$O$34,15)))+(IF(F504="m3",VLOOKUP(F504,'Appendix 3 Rules'!$A$1:$O$34,15)))+(IF(F504="n",VLOOKUP(F504,'Appendix 3 Rules'!$A$1:$O$34,15)))+(IF(F504="o",VLOOKUP(F504,'Appendix 3 Rules'!$A$1:$O$34,15)))+(IF(F504="p",VLOOKUP(F504,'Appendix 3 Rules'!$A$1:$O$34,15)))+(IF(F504="q",VLOOKUP(F504,'Appendix 3 Rules'!$A$1:$O$34,15)))+(IF(F504="r",VLOOKUP(F504,'Appendix 3 Rules'!$A$1:$O$34,15)))+(IF(F504="s",VLOOKUP(F504,'Appendix 3 Rules'!$A$1:$O$34,15)))+(IF(F504="t",VLOOKUP(F504,'Appendix 3 Rules'!$A$1:$O$34,15)))+(IF(F504="u",VLOOKUP(F504,'Appendix 3 Rules'!$A$1:$O$34,15))))))</f>
        <v/>
      </c>
      <c r="I504" s="12"/>
      <c r="J504" s="13"/>
      <c r="K504" s="12"/>
      <c r="L504" s="13"/>
      <c r="M504" s="12"/>
      <c r="N504" s="13"/>
      <c r="O504" s="12"/>
      <c r="P504" s="13"/>
      <c r="Q504" s="12"/>
      <c r="R504" s="13"/>
      <c r="S504" s="12"/>
      <c r="T504" s="13"/>
      <c r="U504" s="12"/>
      <c r="V504" s="13"/>
      <c r="W504" s="12"/>
      <c r="X504" s="13"/>
      <c r="Y504" s="12"/>
      <c r="Z504" s="13"/>
      <c r="AA504" s="12"/>
      <c r="AB504" s="13"/>
      <c r="AC504" s="8"/>
      <c r="AD504" s="13"/>
      <c r="AE504" s="8"/>
      <c r="AF504" s="13"/>
      <c r="AG504" s="8"/>
      <c r="AH504" s="13"/>
      <c r="AI504" s="13"/>
      <c r="AJ504" s="13"/>
      <c r="AK504" s="13"/>
      <c r="AL504" s="13"/>
      <c r="AM504" s="13" t="str">
        <f>IF(OR(AE504&lt;&gt;"",AG504&lt;&gt;""),"",IF(AND(F504&lt;&gt;"f",M504&lt;&gt;""),VLOOKUP(F504,'Appendix 3 Rules'!$A$1:$O$34,4,0),""))</f>
        <v/>
      </c>
      <c r="AN504" s="13" t="str">
        <f>IF(Q504="","",VLOOKUP(F504,'Appendix 3 Rules'!$A$1:$N$34,6,FALSE))</f>
        <v/>
      </c>
      <c r="AO504" s="13" t="str">
        <f>IF(AND(F504="f",U504&lt;&gt;""),VLOOKUP(F504,'Appendix 3 Rules'!$A$1:$N$34,8,FALSE),"")</f>
        <v/>
      </c>
    </row>
    <row r="505" spans="1:41" ht="18" customHeight="1" x14ac:dyDescent="0.2">
      <c r="B505" s="70"/>
      <c r="C505" s="9"/>
      <c r="D505" s="10"/>
      <c r="E505" s="9"/>
      <c r="F505" s="8"/>
      <c r="G505" s="20" t="str">
        <f>IF(F505="","",SUMPRODUCT(IF(I505="",0,INDEX('Appendix 3 Rules'!$B$2:$B$18,MATCH(F505,'Appendix 3 Rules'!$A$2:$A$17))))+(IF(K505="",0,INDEX('Appendix 3 Rules'!$C$2:$C$18,MATCH(F505,'Appendix 3 Rules'!$A$2:$A$17))))+(IF(M505="",0,INDEX('Appendix 3 Rules'!$D$2:$D$18,MATCH(F505,'Appendix 3 Rules'!$A$2:$A$17))))+(IF(O505="",0,INDEX('Appendix 3 Rules'!$E$2:$E$18,MATCH(F505,'Appendix 3 Rules'!$A$2:$A$17))))+(IF(Q505="",0,INDEX('Appendix 3 Rules'!$F$2:$F$18,MATCH(F505,'Appendix 3 Rules'!$A$2:$A$17))))+(IF(S505="",0,INDEX('Appendix 3 Rules'!$G$2:$G$18,MATCH(F505,'Appendix 3 Rules'!$A$2:$A$17))))+(IF(U505="",0,INDEX('Appendix 3 Rules'!$H$2:$H$18,MATCH(F505,'Appendix 3 Rules'!$A$2:$A$17))))+(IF(W505="",0,INDEX('Appendix 3 Rules'!$I$2:$I$18,MATCH(F505,'Appendix 3 Rules'!$A$2:$A$17))))+(IF(Y505="",0,INDEX('Appendix 3 Rules'!$J$2:$J$18,MATCH(F505,'Appendix 3 Rules'!$A$2:$A$17))))+(IF(AA505="",0,INDEX('Appendix 3 Rules'!$K$2:$K$18,MATCH(F505,'Appendix 3 Rules'!$A$2:$A$17))))+(IF(AC505="",0,INDEX('Appendix 3 Rules'!$L$2:$L$18,MATCH(F505,'Appendix 3 Rules'!$A$2:$A$17))))+(IF(AE505="",0,INDEX('Appendix 3 Rules'!$M$2:$M$18,MATCH(F505,'Appendix 3 Rules'!$A$2:$A$17))))+(IF(AG505="",0,INDEX('Appendix 3 Rules'!$N$2:$N$18,MATCH(F505,'Appendix 3 Rules'!$A$2:$A$17))))+(IF(F505="gc1",VLOOKUP(F505,'Appendix 3 Rules'!$A$1:$O$34,15)))+(IF(F505="gc2",VLOOKUP(F505,'Appendix 3 Rules'!$A$1:$O$34,15)))+(IF(F505="gc3",VLOOKUP(F505,'Appendix 3 Rules'!$A$1:$O$34,15)))+(IF(F505="gr1",VLOOKUP(F505,'Appendix 3 Rules'!$A$1:$O$34,15)))+(IF(F505="gr2",VLOOKUP(F505,'Appendix 3 Rules'!$A$1:$O$34,15)))+(IF(F505="gr3",VLOOKUP(F505,'Appendix 3 Rules'!$A$1:$O$34,15)))+(IF(F505="h1",VLOOKUP(F505,'Appendix 3 Rules'!$A$1:$O$34,15)))+(IF(F505="h2",VLOOKUP(F505,'Appendix 3 Rules'!$A$1:$O$34,15)))+(IF(F505="h3",VLOOKUP(F505,'Appendix 3 Rules'!$A$1:$O$34,15)))+(IF(F505="i1",VLOOKUP(F505,'Appendix 3 Rules'!$A$1:$O$34,15)))+(IF(F505="i2",VLOOKUP(F505,'Appendix 3 Rules'!$A$1:$O$34,15)))+(IF(F505="j1",VLOOKUP(F505,'Appendix 3 Rules'!$A$1:$O$34,15)))+(IF(F505="j2",VLOOKUP(F505,'Appendix 3 Rules'!$A$1:$O$34,15)))+(IF(F505="k",VLOOKUP(F505,'Appendix 3 Rules'!$A$1:$O$34,15)))+(IF(F505="l1",VLOOKUP(F505,'Appendix 3 Rules'!$A$1:$O$34,15)))+(IF(F505="l2",VLOOKUP(F505,'Appendix 3 Rules'!$A$1:$O$34,15)))+(IF(F505="m1",VLOOKUP(F505,'Appendix 3 Rules'!$A$1:$O$34,15)))+(IF(F505="m2",VLOOKUP(F505,'Appendix 3 Rules'!$A$1:$O$34,15)))+(IF(F505="m3",VLOOKUP(F505,'Appendix 3 Rules'!$A$1:$O$34,15)))+(IF(F505="n",VLOOKUP(F505,'Appendix 3 Rules'!$A$1:$O$34,15)))+(IF(F505="o",VLOOKUP(F505,'Appendix 3 Rules'!$A$1:$O$34,15)))+(IF(F505="p",VLOOKUP(F505,'Appendix 3 Rules'!$A$1:$O$34,15)))+(IF(F505="q",VLOOKUP(F505,'Appendix 3 Rules'!$A$1:$O$34,15)))+(IF(F505="r",VLOOKUP(F505,'Appendix 3 Rules'!$A$1:$O$34,15)))+(IF(F505="s",VLOOKUP(F505,'Appendix 3 Rules'!$A$1:$O$34,15)))+(IF(F505="t",VLOOKUP(F505,'Appendix 3 Rules'!$A$1:$O$34,15)))+(IF(F505="u",VLOOKUP(F505,'Appendix 3 Rules'!$A$1:$O$34,15))))</f>
        <v/>
      </c>
      <c r="H505" s="61" t="str">
        <f>IF(F505="","",IF(OR(F505="d",F505="e",F505="gc1",F505="gc2",F505="gc3",F505="gr1",F505="gr2",F505="gr3",F505="h1",F505="h2",F505="h3",F505="i1",F505="i2",F505="j1",F505="j2",F505="k",F505="l1",F505="l2",F505="m1",F505="m2",F505="m3",F505="n",F505="o",F505="p",F505="q",F505="r",F505="s",F505="t",F505="u",F505="f"),MIN(G505,VLOOKUP(F505,'Appx 3 (Mass) Rules'!$A$1:$D$150,4,0)),MIN(G505,VLOOKUP(F505,'Appx 3 (Mass) Rules'!$A$1:$D$150,4,0),SUMPRODUCT(IF(I505="",0,INDEX('Appendix 3 Rules'!$B$2:$B$18,MATCH(F505,'Appendix 3 Rules'!$A$2:$A$17))))+(IF(K505="",0,INDEX('Appendix 3 Rules'!$C$2:$C$18,MATCH(F505,'Appendix 3 Rules'!$A$2:$A$17))))+(IF(M505="",0,INDEX('Appendix 3 Rules'!$D$2:$D$18,MATCH(F505,'Appendix 3 Rules'!$A$2:$A$17))))+(IF(O505="",0,INDEX('Appendix 3 Rules'!$E$2:$E$18,MATCH(F505,'Appendix 3 Rules'!$A$2:$A$17))))+(IF(Q505="",0,INDEX('Appendix 3 Rules'!$F$2:$F$18,MATCH(F505,'Appendix 3 Rules'!$A$2:$A$17))))+(IF(S505="",0,INDEX('Appendix 3 Rules'!$G$2:$G$18,MATCH(F505,'Appendix 3 Rules'!$A$2:$A$17))))+(IF(U505="",0,INDEX('Appendix 3 Rules'!$H$2:$H$18,MATCH(F505,'Appendix 3 Rules'!$A$2:$A$17))))+(IF(W505="",0,INDEX('Appendix 3 Rules'!$I$2:$I$18,MATCH(F505,'Appendix 3 Rules'!$A$2:$A$17))))+(IF(Y505="",0,INDEX('Appendix 3 Rules'!$J$2:$J$18,MATCH(F505,'Appendix 3 Rules'!$A$2:$A$17))))+(IF(AA505="",0,INDEX('Appendix 3 Rules'!$K$2:$K$18,MATCH(F505,'Appendix 3 Rules'!$A$2:$A$17))))+(IF(AC505="",0,INDEX('Appendix 3 Rules'!$L$2:$L$18,MATCH(F505,'Appendix 3 Rules'!$A$2:$A$17))))+(IF(AE505="",0,INDEX('Appendix 3 Rules'!$M$2:$M$18,MATCH(F505,'Appendix 3 Rules'!$A$2:$A$17))))+(IF(AG505="",0,INDEX('Appendix 3 Rules'!$N$2:$N$18,MATCH(F505,'Appendix 3 Rules'!$A$2:$A$17))))+(IF(F505="gc1",VLOOKUP(F505,'Appendix 3 Rules'!$A$1:$O$34,15)))+(IF(F505="gc2",VLOOKUP(F505,'Appendix 3 Rules'!$A$1:$O$34,15)))+(IF(F505="gc3",VLOOKUP(F505,'Appendix 3 Rules'!$A$1:$O$34,15)))+(IF(F505="gr1",VLOOKUP(F505,'Appendix 3 Rules'!$A$1:$O$34,15)))+(IF(F505="gr2",VLOOKUP(F505,'Appendix 3 Rules'!$A$1:$O$34,15)))+(IF(F505="gr3",VLOOKUP(F505,'Appendix 3 Rules'!$A$1:$O$34,15)))+(IF(F505="h1",VLOOKUP(F505,'Appendix 3 Rules'!$A$1:$O$34,15)))+(IF(F505="h2",VLOOKUP(F505,'Appendix 3 Rules'!$A$1:$O$34,15)))+(IF(F505="h3",VLOOKUP(F505,'Appendix 3 Rules'!$A$1:$O$34,15)))+(IF(F505="i1",VLOOKUP(F505,'Appendix 3 Rules'!$A$1:$O$34,15)))+(IF(F505="i2",VLOOKUP(F505,'Appendix 3 Rules'!$A$1:$O$34,15)))+(IF(F505="j1",VLOOKUP(F505,'Appendix 3 Rules'!$A$1:$O$34,15)))+(IF(F505="j2",VLOOKUP(F505,'Appendix 3 Rules'!$A$1:$O$34,15)))+(IF(F505="k",VLOOKUP(F505,'Appendix 3 Rules'!$A$1:$O$34,15)))+(IF(F505="l1",VLOOKUP(F505,'Appendix 3 Rules'!$A$1:$O$34,15)))+(IF(F505="l2",VLOOKUP(F505,'Appendix 3 Rules'!$A$1:$O$34,15)))+(IF(F505="m1",VLOOKUP(F505,'Appendix 3 Rules'!$A$1:$O$34,15)))+(IF(F505="m2",VLOOKUP(F505,'Appendix 3 Rules'!$A$1:$O$34,15)))+(IF(F505="m3",VLOOKUP(F505,'Appendix 3 Rules'!$A$1:$O$34,15)))+(IF(F505="n",VLOOKUP(F505,'Appendix 3 Rules'!$A$1:$O$34,15)))+(IF(F505="o",VLOOKUP(F505,'Appendix 3 Rules'!$A$1:$O$34,15)))+(IF(F505="p",VLOOKUP(F505,'Appendix 3 Rules'!$A$1:$O$34,15)))+(IF(F505="q",VLOOKUP(F505,'Appendix 3 Rules'!$A$1:$O$34,15)))+(IF(F505="r",VLOOKUP(F505,'Appendix 3 Rules'!$A$1:$O$34,15)))+(IF(F505="s",VLOOKUP(F505,'Appendix 3 Rules'!$A$1:$O$34,15)))+(IF(F505="t",VLOOKUP(F505,'Appendix 3 Rules'!$A$1:$O$34,15)))+(IF(F505="u",VLOOKUP(F505,'Appendix 3 Rules'!$A$1:$O$34,15))))))</f>
        <v/>
      </c>
      <c r="I505" s="12"/>
      <c r="J505" s="13"/>
      <c r="K505" s="12"/>
      <c r="L505" s="13"/>
      <c r="M505" s="12"/>
      <c r="N505" s="13"/>
      <c r="O505" s="12"/>
      <c r="P505" s="13"/>
      <c r="Q505" s="12"/>
      <c r="R505" s="13"/>
      <c r="S505" s="12"/>
      <c r="T505" s="13"/>
      <c r="U505" s="12"/>
      <c r="V505" s="13"/>
      <c r="W505" s="12"/>
      <c r="X505" s="13"/>
      <c r="Y505" s="12"/>
      <c r="Z505" s="13"/>
      <c r="AA505" s="12"/>
      <c r="AB505" s="13"/>
      <c r="AC505" s="8"/>
      <c r="AD505" s="13"/>
      <c r="AE505" s="8"/>
      <c r="AF505" s="13"/>
      <c r="AG505" s="8"/>
      <c r="AH505" s="13"/>
      <c r="AI505" s="13"/>
      <c r="AJ505" s="13"/>
      <c r="AK505" s="13"/>
      <c r="AL505" s="13"/>
      <c r="AM505" s="13" t="str">
        <f>IF(OR(AE505&lt;&gt;"",AG505&lt;&gt;""),"",IF(AND(F505&lt;&gt;"f",M505&lt;&gt;""),VLOOKUP(F505,'Appendix 3 Rules'!$A$1:$O$34,4,0),""))</f>
        <v/>
      </c>
      <c r="AN505" s="13" t="str">
        <f>IF(Q505="","",VLOOKUP(F505,'Appendix 3 Rules'!$A$1:$N$34,6,FALSE))</f>
        <v/>
      </c>
      <c r="AO505" s="13" t="str">
        <f>IF(AND(F505="f",U505&lt;&gt;""),VLOOKUP(F505,'Appendix 3 Rules'!$A$1:$N$34,8,FALSE),"")</f>
        <v/>
      </c>
    </row>
    <row r="506" spans="1:41" ht="18" customHeight="1" x14ac:dyDescent="0.2">
      <c r="B506" s="70"/>
      <c r="C506" s="9"/>
      <c r="D506" s="10"/>
      <c r="E506" s="9"/>
      <c r="F506" s="8"/>
      <c r="G506" s="20" t="str">
        <f>IF(F506="","",SUMPRODUCT(IF(I506="",0,INDEX('Appendix 3 Rules'!$B$2:$B$18,MATCH(F506,'Appendix 3 Rules'!$A$2:$A$17))))+(IF(K506="",0,INDEX('Appendix 3 Rules'!$C$2:$C$18,MATCH(F506,'Appendix 3 Rules'!$A$2:$A$17))))+(IF(M506="",0,INDEX('Appendix 3 Rules'!$D$2:$D$18,MATCH(F506,'Appendix 3 Rules'!$A$2:$A$17))))+(IF(O506="",0,INDEX('Appendix 3 Rules'!$E$2:$E$18,MATCH(F506,'Appendix 3 Rules'!$A$2:$A$17))))+(IF(Q506="",0,INDEX('Appendix 3 Rules'!$F$2:$F$18,MATCH(F506,'Appendix 3 Rules'!$A$2:$A$17))))+(IF(S506="",0,INDEX('Appendix 3 Rules'!$G$2:$G$18,MATCH(F506,'Appendix 3 Rules'!$A$2:$A$17))))+(IF(U506="",0,INDEX('Appendix 3 Rules'!$H$2:$H$18,MATCH(F506,'Appendix 3 Rules'!$A$2:$A$17))))+(IF(W506="",0,INDEX('Appendix 3 Rules'!$I$2:$I$18,MATCH(F506,'Appendix 3 Rules'!$A$2:$A$17))))+(IF(Y506="",0,INDEX('Appendix 3 Rules'!$J$2:$J$18,MATCH(F506,'Appendix 3 Rules'!$A$2:$A$17))))+(IF(AA506="",0,INDEX('Appendix 3 Rules'!$K$2:$K$18,MATCH(F506,'Appendix 3 Rules'!$A$2:$A$17))))+(IF(AC506="",0,INDEX('Appendix 3 Rules'!$L$2:$L$18,MATCH(F506,'Appendix 3 Rules'!$A$2:$A$17))))+(IF(AE506="",0,INDEX('Appendix 3 Rules'!$M$2:$M$18,MATCH(F506,'Appendix 3 Rules'!$A$2:$A$17))))+(IF(AG506="",0,INDEX('Appendix 3 Rules'!$N$2:$N$18,MATCH(F506,'Appendix 3 Rules'!$A$2:$A$17))))+(IF(F506="gc1",VLOOKUP(F506,'Appendix 3 Rules'!$A$1:$O$34,15)))+(IF(F506="gc2",VLOOKUP(F506,'Appendix 3 Rules'!$A$1:$O$34,15)))+(IF(F506="gc3",VLOOKUP(F506,'Appendix 3 Rules'!$A$1:$O$34,15)))+(IF(F506="gr1",VLOOKUP(F506,'Appendix 3 Rules'!$A$1:$O$34,15)))+(IF(F506="gr2",VLOOKUP(F506,'Appendix 3 Rules'!$A$1:$O$34,15)))+(IF(F506="gr3",VLOOKUP(F506,'Appendix 3 Rules'!$A$1:$O$34,15)))+(IF(F506="h1",VLOOKUP(F506,'Appendix 3 Rules'!$A$1:$O$34,15)))+(IF(F506="h2",VLOOKUP(F506,'Appendix 3 Rules'!$A$1:$O$34,15)))+(IF(F506="h3",VLOOKUP(F506,'Appendix 3 Rules'!$A$1:$O$34,15)))+(IF(F506="i1",VLOOKUP(F506,'Appendix 3 Rules'!$A$1:$O$34,15)))+(IF(F506="i2",VLOOKUP(F506,'Appendix 3 Rules'!$A$1:$O$34,15)))+(IF(F506="j1",VLOOKUP(F506,'Appendix 3 Rules'!$A$1:$O$34,15)))+(IF(F506="j2",VLOOKUP(F506,'Appendix 3 Rules'!$A$1:$O$34,15)))+(IF(F506="k",VLOOKUP(F506,'Appendix 3 Rules'!$A$1:$O$34,15)))+(IF(F506="l1",VLOOKUP(F506,'Appendix 3 Rules'!$A$1:$O$34,15)))+(IF(F506="l2",VLOOKUP(F506,'Appendix 3 Rules'!$A$1:$O$34,15)))+(IF(F506="m1",VLOOKUP(F506,'Appendix 3 Rules'!$A$1:$O$34,15)))+(IF(F506="m2",VLOOKUP(F506,'Appendix 3 Rules'!$A$1:$O$34,15)))+(IF(F506="m3",VLOOKUP(F506,'Appendix 3 Rules'!$A$1:$O$34,15)))+(IF(F506="n",VLOOKUP(F506,'Appendix 3 Rules'!$A$1:$O$34,15)))+(IF(F506="o",VLOOKUP(F506,'Appendix 3 Rules'!$A$1:$O$34,15)))+(IF(F506="p",VLOOKUP(F506,'Appendix 3 Rules'!$A$1:$O$34,15)))+(IF(F506="q",VLOOKUP(F506,'Appendix 3 Rules'!$A$1:$O$34,15)))+(IF(F506="r",VLOOKUP(F506,'Appendix 3 Rules'!$A$1:$O$34,15)))+(IF(F506="s",VLOOKUP(F506,'Appendix 3 Rules'!$A$1:$O$34,15)))+(IF(F506="t",VLOOKUP(F506,'Appendix 3 Rules'!$A$1:$O$34,15)))+(IF(F506="u",VLOOKUP(F506,'Appendix 3 Rules'!$A$1:$O$34,15))))</f>
        <v/>
      </c>
      <c r="H506" s="61" t="str">
        <f>IF(F506="","",IF(OR(F506="d",F506="e",F506="gc1",F506="gc2",F506="gc3",F506="gr1",F506="gr2",F506="gr3",F506="h1",F506="h2",F506="h3",F506="i1",F506="i2",F506="j1",F506="j2",F506="k",F506="l1",F506="l2",F506="m1",F506="m2",F506="m3",F506="n",F506="o",F506="p",F506="q",F506="r",F506="s",F506="t",F506="u",F506="f"),MIN(G506,VLOOKUP(F506,'Appx 3 (Mass) Rules'!$A$1:$D$150,4,0)),MIN(G506,VLOOKUP(F506,'Appx 3 (Mass) Rules'!$A$1:$D$150,4,0),SUMPRODUCT(IF(I506="",0,INDEX('Appendix 3 Rules'!$B$2:$B$18,MATCH(F506,'Appendix 3 Rules'!$A$2:$A$17))))+(IF(K506="",0,INDEX('Appendix 3 Rules'!$C$2:$C$18,MATCH(F506,'Appendix 3 Rules'!$A$2:$A$17))))+(IF(M506="",0,INDEX('Appendix 3 Rules'!$D$2:$D$18,MATCH(F506,'Appendix 3 Rules'!$A$2:$A$17))))+(IF(O506="",0,INDEX('Appendix 3 Rules'!$E$2:$E$18,MATCH(F506,'Appendix 3 Rules'!$A$2:$A$17))))+(IF(Q506="",0,INDEX('Appendix 3 Rules'!$F$2:$F$18,MATCH(F506,'Appendix 3 Rules'!$A$2:$A$17))))+(IF(S506="",0,INDEX('Appendix 3 Rules'!$G$2:$G$18,MATCH(F506,'Appendix 3 Rules'!$A$2:$A$17))))+(IF(U506="",0,INDEX('Appendix 3 Rules'!$H$2:$H$18,MATCH(F506,'Appendix 3 Rules'!$A$2:$A$17))))+(IF(W506="",0,INDEX('Appendix 3 Rules'!$I$2:$I$18,MATCH(F506,'Appendix 3 Rules'!$A$2:$A$17))))+(IF(Y506="",0,INDEX('Appendix 3 Rules'!$J$2:$J$18,MATCH(F506,'Appendix 3 Rules'!$A$2:$A$17))))+(IF(AA506="",0,INDEX('Appendix 3 Rules'!$K$2:$K$18,MATCH(F506,'Appendix 3 Rules'!$A$2:$A$17))))+(IF(AC506="",0,INDEX('Appendix 3 Rules'!$L$2:$L$18,MATCH(F506,'Appendix 3 Rules'!$A$2:$A$17))))+(IF(AE506="",0,INDEX('Appendix 3 Rules'!$M$2:$M$18,MATCH(F506,'Appendix 3 Rules'!$A$2:$A$17))))+(IF(AG506="",0,INDEX('Appendix 3 Rules'!$N$2:$N$18,MATCH(F506,'Appendix 3 Rules'!$A$2:$A$17))))+(IF(F506="gc1",VLOOKUP(F506,'Appendix 3 Rules'!$A$1:$O$34,15)))+(IF(F506="gc2",VLOOKUP(F506,'Appendix 3 Rules'!$A$1:$O$34,15)))+(IF(F506="gc3",VLOOKUP(F506,'Appendix 3 Rules'!$A$1:$O$34,15)))+(IF(F506="gr1",VLOOKUP(F506,'Appendix 3 Rules'!$A$1:$O$34,15)))+(IF(F506="gr2",VLOOKUP(F506,'Appendix 3 Rules'!$A$1:$O$34,15)))+(IF(F506="gr3",VLOOKUP(F506,'Appendix 3 Rules'!$A$1:$O$34,15)))+(IF(F506="h1",VLOOKUP(F506,'Appendix 3 Rules'!$A$1:$O$34,15)))+(IF(F506="h2",VLOOKUP(F506,'Appendix 3 Rules'!$A$1:$O$34,15)))+(IF(F506="h3",VLOOKUP(F506,'Appendix 3 Rules'!$A$1:$O$34,15)))+(IF(F506="i1",VLOOKUP(F506,'Appendix 3 Rules'!$A$1:$O$34,15)))+(IF(F506="i2",VLOOKUP(F506,'Appendix 3 Rules'!$A$1:$O$34,15)))+(IF(F506="j1",VLOOKUP(F506,'Appendix 3 Rules'!$A$1:$O$34,15)))+(IF(F506="j2",VLOOKUP(F506,'Appendix 3 Rules'!$A$1:$O$34,15)))+(IF(F506="k",VLOOKUP(F506,'Appendix 3 Rules'!$A$1:$O$34,15)))+(IF(F506="l1",VLOOKUP(F506,'Appendix 3 Rules'!$A$1:$O$34,15)))+(IF(F506="l2",VLOOKUP(F506,'Appendix 3 Rules'!$A$1:$O$34,15)))+(IF(F506="m1",VLOOKUP(F506,'Appendix 3 Rules'!$A$1:$O$34,15)))+(IF(F506="m2",VLOOKUP(F506,'Appendix 3 Rules'!$A$1:$O$34,15)))+(IF(F506="m3",VLOOKUP(F506,'Appendix 3 Rules'!$A$1:$O$34,15)))+(IF(F506="n",VLOOKUP(F506,'Appendix 3 Rules'!$A$1:$O$34,15)))+(IF(F506="o",VLOOKUP(F506,'Appendix 3 Rules'!$A$1:$O$34,15)))+(IF(F506="p",VLOOKUP(F506,'Appendix 3 Rules'!$A$1:$O$34,15)))+(IF(F506="q",VLOOKUP(F506,'Appendix 3 Rules'!$A$1:$O$34,15)))+(IF(F506="r",VLOOKUP(F506,'Appendix 3 Rules'!$A$1:$O$34,15)))+(IF(F506="s",VLOOKUP(F506,'Appendix 3 Rules'!$A$1:$O$34,15)))+(IF(F506="t",VLOOKUP(F506,'Appendix 3 Rules'!$A$1:$O$34,15)))+(IF(F506="u",VLOOKUP(F506,'Appendix 3 Rules'!$A$1:$O$34,15))))))</f>
        <v/>
      </c>
      <c r="I506" s="12"/>
      <c r="J506" s="13"/>
      <c r="K506" s="12"/>
      <c r="L506" s="13"/>
      <c r="M506" s="12"/>
      <c r="N506" s="13"/>
      <c r="O506" s="12"/>
      <c r="P506" s="13"/>
      <c r="Q506" s="12"/>
      <c r="R506" s="13"/>
      <c r="S506" s="12"/>
      <c r="T506" s="13"/>
      <c r="U506" s="12"/>
      <c r="V506" s="13"/>
      <c r="W506" s="12"/>
      <c r="X506" s="13"/>
      <c r="Y506" s="12"/>
      <c r="Z506" s="13"/>
      <c r="AA506" s="12"/>
      <c r="AB506" s="13"/>
      <c r="AC506" s="8"/>
      <c r="AD506" s="13"/>
      <c r="AE506" s="8"/>
      <c r="AF506" s="13"/>
      <c r="AG506" s="8"/>
      <c r="AH506" s="13"/>
      <c r="AI506" s="13"/>
      <c r="AJ506" s="13"/>
      <c r="AK506" s="13"/>
      <c r="AL506" s="13"/>
      <c r="AM506" s="13" t="str">
        <f>IF(OR(AE506&lt;&gt;"",AG506&lt;&gt;""),"",IF(AND(F506&lt;&gt;"f",M506&lt;&gt;""),VLOOKUP(F506,'Appendix 3 Rules'!$A$1:$O$34,4,0),""))</f>
        <v/>
      </c>
      <c r="AN506" s="13" t="str">
        <f>IF(Q506="","",VLOOKUP(F506,'Appendix 3 Rules'!$A$1:$N$34,6,FALSE))</f>
        <v/>
      </c>
      <c r="AO506" s="13" t="str">
        <f>IF(AND(F506="f",U506&lt;&gt;""),VLOOKUP(F506,'Appendix 3 Rules'!$A$1:$N$34,8,FALSE),"")</f>
        <v/>
      </c>
    </row>
    <row r="507" spans="1:41" ht="18" customHeight="1" x14ac:dyDescent="0.2">
      <c r="B507" s="70"/>
      <c r="C507" s="9"/>
      <c r="D507" s="10"/>
      <c r="E507" s="9"/>
      <c r="F507" s="8"/>
      <c r="G507" s="20" t="str">
        <f>IF(F507="","",SUMPRODUCT(IF(I507="",0,INDEX('Appendix 3 Rules'!$B$2:$B$18,MATCH(F507,'Appendix 3 Rules'!$A$2:$A$17))))+(IF(K507="",0,INDEX('Appendix 3 Rules'!$C$2:$C$18,MATCH(F507,'Appendix 3 Rules'!$A$2:$A$17))))+(IF(M507="",0,INDEX('Appendix 3 Rules'!$D$2:$D$18,MATCH(F507,'Appendix 3 Rules'!$A$2:$A$17))))+(IF(O507="",0,INDEX('Appendix 3 Rules'!$E$2:$E$18,MATCH(F507,'Appendix 3 Rules'!$A$2:$A$17))))+(IF(Q507="",0,INDEX('Appendix 3 Rules'!$F$2:$F$18,MATCH(F507,'Appendix 3 Rules'!$A$2:$A$17))))+(IF(S507="",0,INDEX('Appendix 3 Rules'!$G$2:$G$18,MATCH(F507,'Appendix 3 Rules'!$A$2:$A$17))))+(IF(U507="",0,INDEX('Appendix 3 Rules'!$H$2:$H$18,MATCH(F507,'Appendix 3 Rules'!$A$2:$A$17))))+(IF(W507="",0,INDEX('Appendix 3 Rules'!$I$2:$I$18,MATCH(F507,'Appendix 3 Rules'!$A$2:$A$17))))+(IF(Y507="",0,INDEX('Appendix 3 Rules'!$J$2:$J$18,MATCH(F507,'Appendix 3 Rules'!$A$2:$A$17))))+(IF(AA507="",0,INDEX('Appendix 3 Rules'!$K$2:$K$18,MATCH(F507,'Appendix 3 Rules'!$A$2:$A$17))))+(IF(AC507="",0,INDEX('Appendix 3 Rules'!$L$2:$L$18,MATCH(F507,'Appendix 3 Rules'!$A$2:$A$17))))+(IF(AE507="",0,INDEX('Appendix 3 Rules'!$M$2:$M$18,MATCH(F507,'Appendix 3 Rules'!$A$2:$A$17))))+(IF(AG507="",0,INDEX('Appendix 3 Rules'!$N$2:$N$18,MATCH(F507,'Appendix 3 Rules'!$A$2:$A$17))))+(IF(F507="gc1",VLOOKUP(F507,'Appendix 3 Rules'!$A$1:$O$34,15)))+(IF(F507="gc2",VLOOKUP(F507,'Appendix 3 Rules'!$A$1:$O$34,15)))+(IF(F507="gc3",VLOOKUP(F507,'Appendix 3 Rules'!$A$1:$O$34,15)))+(IF(F507="gr1",VLOOKUP(F507,'Appendix 3 Rules'!$A$1:$O$34,15)))+(IF(F507="gr2",VLOOKUP(F507,'Appendix 3 Rules'!$A$1:$O$34,15)))+(IF(F507="gr3",VLOOKUP(F507,'Appendix 3 Rules'!$A$1:$O$34,15)))+(IF(F507="h1",VLOOKUP(F507,'Appendix 3 Rules'!$A$1:$O$34,15)))+(IF(F507="h2",VLOOKUP(F507,'Appendix 3 Rules'!$A$1:$O$34,15)))+(IF(F507="h3",VLOOKUP(F507,'Appendix 3 Rules'!$A$1:$O$34,15)))+(IF(F507="i1",VLOOKUP(F507,'Appendix 3 Rules'!$A$1:$O$34,15)))+(IF(F507="i2",VLOOKUP(F507,'Appendix 3 Rules'!$A$1:$O$34,15)))+(IF(F507="j1",VLOOKUP(F507,'Appendix 3 Rules'!$A$1:$O$34,15)))+(IF(F507="j2",VLOOKUP(F507,'Appendix 3 Rules'!$A$1:$O$34,15)))+(IF(F507="k",VLOOKUP(F507,'Appendix 3 Rules'!$A$1:$O$34,15)))+(IF(F507="l1",VLOOKUP(F507,'Appendix 3 Rules'!$A$1:$O$34,15)))+(IF(F507="l2",VLOOKUP(F507,'Appendix 3 Rules'!$A$1:$O$34,15)))+(IF(F507="m1",VLOOKUP(F507,'Appendix 3 Rules'!$A$1:$O$34,15)))+(IF(F507="m2",VLOOKUP(F507,'Appendix 3 Rules'!$A$1:$O$34,15)))+(IF(F507="m3",VLOOKUP(F507,'Appendix 3 Rules'!$A$1:$O$34,15)))+(IF(F507="n",VLOOKUP(F507,'Appendix 3 Rules'!$A$1:$O$34,15)))+(IF(F507="o",VLOOKUP(F507,'Appendix 3 Rules'!$A$1:$O$34,15)))+(IF(F507="p",VLOOKUP(F507,'Appendix 3 Rules'!$A$1:$O$34,15)))+(IF(F507="q",VLOOKUP(F507,'Appendix 3 Rules'!$A$1:$O$34,15)))+(IF(F507="r",VLOOKUP(F507,'Appendix 3 Rules'!$A$1:$O$34,15)))+(IF(F507="s",VLOOKUP(F507,'Appendix 3 Rules'!$A$1:$O$34,15)))+(IF(F507="t",VLOOKUP(F507,'Appendix 3 Rules'!$A$1:$O$34,15)))+(IF(F507="u",VLOOKUP(F507,'Appendix 3 Rules'!$A$1:$O$34,15))))</f>
        <v/>
      </c>
      <c r="H507" s="61" t="str">
        <f>IF(F507="","",IF(OR(F507="d",F507="e",F507="gc1",F507="gc2",F507="gc3",F507="gr1",F507="gr2",F507="gr3",F507="h1",F507="h2",F507="h3",F507="i1",F507="i2",F507="j1",F507="j2",F507="k",F507="l1",F507="l2",F507="m1",F507="m2",F507="m3",F507="n",F507="o",F507="p",F507="q",F507="r",F507="s",F507="t",F507="u",F507="f"),MIN(G507,VLOOKUP(F507,'Appx 3 (Mass) Rules'!$A$1:$D$150,4,0)),MIN(G507,VLOOKUP(F507,'Appx 3 (Mass) Rules'!$A$1:$D$150,4,0),SUMPRODUCT(IF(I507="",0,INDEX('Appendix 3 Rules'!$B$2:$B$18,MATCH(F507,'Appendix 3 Rules'!$A$2:$A$17))))+(IF(K507="",0,INDEX('Appendix 3 Rules'!$C$2:$C$18,MATCH(F507,'Appendix 3 Rules'!$A$2:$A$17))))+(IF(M507="",0,INDEX('Appendix 3 Rules'!$D$2:$D$18,MATCH(F507,'Appendix 3 Rules'!$A$2:$A$17))))+(IF(O507="",0,INDEX('Appendix 3 Rules'!$E$2:$E$18,MATCH(F507,'Appendix 3 Rules'!$A$2:$A$17))))+(IF(Q507="",0,INDEX('Appendix 3 Rules'!$F$2:$F$18,MATCH(F507,'Appendix 3 Rules'!$A$2:$A$17))))+(IF(S507="",0,INDEX('Appendix 3 Rules'!$G$2:$G$18,MATCH(F507,'Appendix 3 Rules'!$A$2:$A$17))))+(IF(U507="",0,INDEX('Appendix 3 Rules'!$H$2:$H$18,MATCH(F507,'Appendix 3 Rules'!$A$2:$A$17))))+(IF(W507="",0,INDEX('Appendix 3 Rules'!$I$2:$I$18,MATCH(F507,'Appendix 3 Rules'!$A$2:$A$17))))+(IF(Y507="",0,INDEX('Appendix 3 Rules'!$J$2:$J$18,MATCH(F507,'Appendix 3 Rules'!$A$2:$A$17))))+(IF(AA507="",0,INDEX('Appendix 3 Rules'!$K$2:$K$18,MATCH(F507,'Appendix 3 Rules'!$A$2:$A$17))))+(IF(AC507="",0,INDEX('Appendix 3 Rules'!$L$2:$L$18,MATCH(F507,'Appendix 3 Rules'!$A$2:$A$17))))+(IF(AE507="",0,INDEX('Appendix 3 Rules'!$M$2:$M$18,MATCH(F507,'Appendix 3 Rules'!$A$2:$A$17))))+(IF(AG507="",0,INDEX('Appendix 3 Rules'!$N$2:$N$18,MATCH(F507,'Appendix 3 Rules'!$A$2:$A$17))))+(IF(F507="gc1",VLOOKUP(F507,'Appendix 3 Rules'!$A$1:$O$34,15)))+(IF(F507="gc2",VLOOKUP(F507,'Appendix 3 Rules'!$A$1:$O$34,15)))+(IF(F507="gc3",VLOOKUP(F507,'Appendix 3 Rules'!$A$1:$O$34,15)))+(IF(F507="gr1",VLOOKUP(F507,'Appendix 3 Rules'!$A$1:$O$34,15)))+(IF(F507="gr2",VLOOKUP(F507,'Appendix 3 Rules'!$A$1:$O$34,15)))+(IF(F507="gr3",VLOOKUP(F507,'Appendix 3 Rules'!$A$1:$O$34,15)))+(IF(F507="h1",VLOOKUP(F507,'Appendix 3 Rules'!$A$1:$O$34,15)))+(IF(F507="h2",VLOOKUP(F507,'Appendix 3 Rules'!$A$1:$O$34,15)))+(IF(F507="h3",VLOOKUP(F507,'Appendix 3 Rules'!$A$1:$O$34,15)))+(IF(F507="i1",VLOOKUP(F507,'Appendix 3 Rules'!$A$1:$O$34,15)))+(IF(F507="i2",VLOOKUP(F507,'Appendix 3 Rules'!$A$1:$O$34,15)))+(IF(F507="j1",VLOOKUP(F507,'Appendix 3 Rules'!$A$1:$O$34,15)))+(IF(F507="j2",VLOOKUP(F507,'Appendix 3 Rules'!$A$1:$O$34,15)))+(IF(F507="k",VLOOKUP(F507,'Appendix 3 Rules'!$A$1:$O$34,15)))+(IF(F507="l1",VLOOKUP(F507,'Appendix 3 Rules'!$A$1:$O$34,15)))+(IF(F507="l2",VLOOKUP(F507,'Appendix 3 Rules'!$A$1:$O$34,15)))+(IF(F507="m1",VLOOKUP(F507,'Appendix 3 Rules'!$A$1:$O$34,15)))+(IF(F507="m2",VLOOKUP(F507,'Appendix 3 Rules'!$A$1:$O$34,15)))+(IF(F507="m3",VLOOKUP(F507,'Appendix 3 Rules'!$A$1:$O$34,15)))+(IF(F507="n",VLOOKUP(F507,'Appendix 3 Rules'!$A$1:$O$34,15)))+(IF(F507="o",VLOOKUP(F507,'Appendix 3 Rules'!$A$1:$O$34,15)))+(IF(F507="p",VLOOKUP(F507,'Appendix 3 Rules'!$A$1:$O$34,15)))+(IF(F507="q",VLOOKUP(F507,'Appendix 3 Rules'!$A$1:$O$34,15)))+(IF(F507="r",VLOOKUP(F507,'Appendix 3 Rules'!$A$1:$O$34,15)))+(IF(F507="s",VLOOKUP(F507,'Appendix 3 Rules'!$A$1:$O$34,15)))+(IF(F507="t",VLOOKUP(F507,'Appendix 3 Rules'!$A$1:$O$34,15)))+(IF(F507="u",VLOOKUP(F507,'Appendix 3 Rules'!$A$1:$O$34,15))))))</f>
        <v/>
      </c>
      <c r="I507" s="12"/>
      <c r="J507" s="13"/>
      <c r="K507" s="12"/>
      <c r="L507" s="13"/>
      <c r="M507" s="12"/>
      <c r="N507" s="13"/>
      <c r="O507" s="12"/>
      <c r="P507" s="13"/>
      <c r="Q507" s="12"/>
      <c r="R507" s="13"/>
      <c r="S507" s="12"/>
      <c r="T507" s="13"/>
      <c r="U507" s="12"/>
      <c r="V507" s="13"/>
      <c r="W507" s="12"/>
      <c r="X507" s="13"/>
      <c r="Y507" s="12"/>
      <c r="Z507" s="13"/>
      <c r="AA507" s="12"/>
      <c r="AB507" s="13"/>
      <c r="AC507" s="8"/>
      <c r="AD507" s="13"/>
      <c r="AE507" s="8"/>
      <c r="AF507" s="13"/>
      <c r="AG507" s="8"/>
      <c r="AH507" s="13"/>
      <c r="AI507" s="13"/>
      <c r="AJ507" s="13"/>
      <c r="AK507" s="13"/>
      <c r="AL507" s="13"/>
      <c r="AM507" s="13" t="str">
        <f>IF(OR(AE507&lt;&gt;"",AG507&lt;&gt;""),"",IF(AND(F507&lt;&gt;"f",M507&lt;&gt;""),VLOOKUP(F507,'Appendix 3 Rules'!$A$1:$O$34,4,0),""))</f>
        <v/>
      </c>
      <c r="AN507" s="13" t="str">
        <f>IF(Q507="","",VLOOKUP(F507,'Appendix 3 Rules'!$A$1:$N$34,6,FALSE))</f>
        <v/>
      </c>
      <c r="AO507" s="13" t="str">
        <f>IF(AND(F507="f",U507&lt;&gt;""),VLOOKUP(F507,'Appendix 3 Rules'!$A$1:$N$34,8,FALSE),"")</f>
        <v/>
      </c>
    </row>
    <row r="508" spans="1:41" ht="18" customHeight="1" x14ac:dyDescent="0.2">
      <c r="B508" s="70"/>
      <c r="C508" s="9"/>
      <c r="D508" s="10"/>
      <c r="E508" s="9"/>
      <c r="F508" s="8"/>
      <c r="G508" s="20" t="str">
        <f>IF(F508="","",SUMPRODUCT(IF(I508="",0,INDEX('Appendix 3 Rules'!$B$2:$B$18,MATCH(F508,'Appendix 3 Rules'!$A$2:$A$17))))+(IF(K508="",0,INDEX('Appendix 3 Rules'!$C$2:$C$18,MATCH(F508,'Appendix 3 Rules'!$A$2:$A$17))))+(IF(M508="",0,INDEX('Appendix 3 Rules'!$D$2:$D$18,MATCH(F508,'Appendix 3 Rules'!$A$2:$A$17))))+(IF(O508="",0,INDEX('Appendix 3 Rules'!$E$2:$E$18,MATCH(F508,'Appendix 3 Rules'!$A$2:$A$17))))+(IF(Q508="",0,INDEX('Appendix 3 Rules'!$F$2:$F$18,MATCH(F508,'Appendix 3 Rules'!$A$2:$A$17))))+(IF(S508="",0,INDEX('Appendix 3 Rules'!$G$2:$G$18,MATCH(F508,'Appendix 3 Rules'!$A$2:$A$17))))+(IF(U508="",0,INDEX('Appendix 3 Rules'!$H$2:$H$18,MATCH(F508,'Appendix 3 Rules'!$A$2:$A$17))))+(IF(W508="",0,INDEX('Appendix 3 Rules'!$I$2:$I$18,MATCH(F508,'Appendix 3 Rules'!$A$2:$A$17))))+(IF(Y508="",0,INDEX('Appendix 3 Rules'!$J$2:$J$18,MATCH(F508,'Appendix 3 Rules'!$A$2:$A$17))))+(IF(AA508="",0,INDEX('Appendix 3 Rules'!$K$2:$K$18,MATCH(F508,'Appendix 3 Rules'!$A$2:$A$17))))+(IF(AC508="",0,INDEX('Appendix 3 Rules'!$L$2:$L$18,MATCH(F508,'Appendix 3 Rules'!$A$2:$A$17))))+(IF(AE508="",0,INDEX('Appendix 3 Rules'!$M$2:$M$18,MATCH(F508,'Appendix 3 Rules'!$A$2:$A$17))))+(IF(AG508="",0,INDEX('Appendix 3 Rules'!$N$2:$N$18,MATCH(F508,'Appendix 3 Rules'!$A$2:$A$17))))+(IF(F508="gc1",VLOOKUP(F508,'Appendix 3 Rules'!$A$1:$O$34,15)))+(IF(F508="gc2",VLOOKUP(F508,'Appendix 3 Rules'!$A$1:$O$34,15)))+(IF(F508="gc3",VLOOKUP(F508,'Appendix 3 Rules'!$A$1:$O$34,15)))+(IF(F508="gr1",VLOOKUP(F508,'Appendix 3 Rules'!$A$1:$O$34,15)))+(IF(F508="gr2",VLOOKUP(F508,'Appendix 3 Rules'!$A$1:$O$34,15)))+(IF(F508="gr3",VLOOKUP(F508,'Appendix 3 Rules'!$A$1:$O$34,15)))+(IF(F508="h1",VLOOKUP(F508,'Appendix 3 Rules'!$A$1:$O$34,15)))+(IF(F508="h2",VLOOKUP(F508,'Appendix 3 Rules'!$A$1:$O$34,15)))+(IF(F508="h3",VLOOKUP(F508,'Appendix 3 Rules'!$A$1:$O$34,15)))+(IF(F508="i1",VLOOKUP(F508,'Appendix 3 Rules'!$A$1:$O$34,15)))+(IF(F508="i2",VLOOKUP(F508,'Appendix 3 Rules'!$A$1:$O$34,15)))+(IF(F508="j1",VLOOKUP(F508,'Appendix 3 Rules'!$A$1:$O$34,15)))+(IF(F508="j2",VLOOKUP(F508,'Appendix 3 Rules'!$A$1:$O$34,15)))+(IF(F508="k",VLOOKUP(F508,'Appendix 3 Rules'!$A$1:$O$34,15)))+(IF(F508="l1",VLOOKUP(F508,'Appendix 3 Rules'!$A$1:$O$34,15)))+(IF(F508="l2",VLOOKUP(F508,'Appendix 3 Rules'!$A$1:$O$34,15)))+(IF(F508="m1",VLOOKUP(F508,'Appendix 3 Rules'!$A$1:$O$34,15)))+(IF(F508="m2",VLOOKUP(F508,'Appendix 3 Rules'!$A$1:$O$34,15)))+(IF(F508="m3",VLOOKUP(F508,'Appendix 3 Rules'!$A$1:$O$34,15)))+(IF(F508="n",VLOOKUP(F508,'Appendix 3 Rules'!$A$1:$O$34,15)))+(IF(F508="o",VLOOKUP(F508,'Appendix 3 Rules'!$A$1:$O$34,15)))+(IF(F508="p",VLOOKUP(F508,'Appendix 3 Rules'!$A$1:$O$34,15)))+(IF(F508="q",VLOOKUP(F508,'Appendix 3 Rules'!$A$1:$O$34,15)))+(IF(F508="r",VLOOKUP(F508,'Appendix 3 Rules'!$A$1:$O$34,15)))+(IF(F508="s",VLOOKUP(F508,'Appendix 3 Rules'!$A$1:$O$34,15)))+(IF(F508="t",VLOOKUP(F508,'Appendix 3 Rules'!$A$1:$O$34,15)))+(IF(F508="u",VLOOKUP(F508,'Appendix 3 Rules'!$A$1:$O$34,15))))</f>
        <v/>
      </c>
      <c r="H508" s="61" t="str">
        <f>IF(F508="","",IF(OR(F508="d",F508="e",F508="gc1",F508="gc2",F508="gc3",F508="gr1",F508="gr2",F508="gr3",F508="h1",F508="h2",F508="h3",F508="i1",F508="i2",F508="j1",F508="j2",F508="k",F508="l1",F508="l2",F508="m1",F508="m2",F508="m3",F508="n",F508="o",F508="p",F508="q",F508="r",F508="s",F508="t",F508="u",F508="f"),MIN(G508,VLOOKUP(F508,'Appx 3 (Mass) Rules'!$A$1:$D$150,4,0)),MIN(G508,VLOOKUP(F508,'Appx 3 (Mass) Rules'!$A$1:$D$150,4,0),SUMPRODUCT(IF(I508="",0,INDEX('Appendix 3 Rules'!$B$2:$B$18,MATCH(F508,'Appendix 3 Rules'!$A$2:$A$17))))+(IF(K508="",0,INDEX('Appendix 3 Rules'!$C$2:$C$18,MATCH(F508,'Appendix 3 Rules'!$A$2:$A$17))))+(IF(M508="",0,INDEX('Appendix 3 Rules'!$D$2:$D$18,MATCH(F508,'Appendix 3 Rules'!$A$2:$A$17))))+(IF(O508="",0,INDEX('Appendix 3 Rules'!$E$2:$E$18,MATCH(F508,'Appendix 3 Rules'!$A$2:$A$17))))+(IF(Q508="",0,INDEX('Appendix 3 Rules'!$F$2:$F$18,MATCH(F508,'Appendix 3 Rules'!$A$2:$A$17))))+(IF(S508="",0,INDEX('Appendix 3 Rules'!$G$2:$G$18,MATCH(F508,'Appendix 3 Rules'!$A$2:$A$17))))+(IF(U508="",0,INDEX('Appendix 3 Rules'!$H$2:$H$18,MATCH(F508,'Appendix 3 Rules'!$A$2:$A$17))))+(IF(W508="",0,INDEX('Appendix 3 Rules'!$I$2:$I$18,MATCH(F508,'Appendix 3 Rules'!$A$2:$A$17))))+(IF(Y508="",0,INDEX('Appendix 3 Rules'!$J$2:$J$18,MATCH(F508,'Appendix 3 Rules'!$A$2:$A$17))))+(IF(AA508="",0,INDEX('Appendix 3 Rules'!$K$2:$K$18,MATCH(F508,'Appendix 3 Rules'!$A$2:$A$17))))+(IF(AC508="",0,INDEX('Appendix 3 Rules'!$L$2:$L$18,MATCH(F508,'Appendix 3 Rules'!$A$2:$A$17))))+(IF(AE508="",0,INDEX('Appendix 3 Rules'!$M$2:$M$18,MATCH(F508,'Appendix 3 Rules'!$A$2:$A$17))))+(IF(AG508="",0,INDEX('Appendix 3 Rules'!$N$2:$N$18,MATCH(F508,'Appendix 3 Rules'!$A$2:$A$17))))+(IF(F508="gc1",VLOOKUP(F508,'Appendix 3 Rules'!$A$1:$O$34,15)))+(IF(F508="gc2",VLOOKUP(F508,'Appendix 3 Rules'!$A$1:$O$34,15)))+(IF(F508="gc3",VLOOKUP(F508,'Appendix 3 Rules'!$A$1:$O$34,15)))+(IF(F508="gr1",VLOOKUP(F508,'Appendix 3 Rules'!$A$1:$O$34,15)))+(IF(F508="gr2",VLOOKUP(F508,'Appendix 3 Rules'!$A$1:$O$34,15)))+(IF(F508="gr3",VLOOKUP(F508,'Appendix 3 Rules'!$A$1:$O$34,15)))+(IF(F508="h1",VLOOKUP(F508,'Appendix 3 Rules'!$A$1:$O$34,15)))+(IF(F508="h2",VLOOKUP(F508,'Appendix 3 Rules'!$A$1:$O$34,15)))+(IF(F508="h3",VLOOKUP(F508,'Appendix 3 Rules'!$A$1:$O$34,15)))+(IF(F508="i1",VLOOKUP(F508,'Appendix 3 Rules'!$A$1:$O$34,15)))+(IF(F508="i2",VLOOKUP(F508,'Appendix 3 Rules'!$A$1:$O$34,15)))+(IF(F508="j1",VLOOKUP(F508,'Appendix 3 Rules'!$A$1:$O$34,15)))+(IF(F508="j2",VLOOKUP(F508,'Appendix 3 Rules'!$A$1:$O$34,15)))+(IF(F508="k",VLOOKUP(F508,'Appendix 3 Rules'!$A$1:$O$34,15)))+(IF(F508="l1",VLOOKUP(F508,'Appendix 3 Rules'!$A$1:$O$34,15)))+(IF(F508="l2",VLOOKUP(F508,'Appendix 3 Rules'!$A$1:$O$34,15)))+(IF(F508="m1",VLOOKUP(F508,'Appendix 3 Rules'!$A$1:$O$34,15)))+(IF(F508="m2",VLOOKUP(F508,'Appendix 3 Rules'!$A$1:$O$34,15)))+(IF(F508="m3",VLOOKUP(F508,'Appendix 3 Rules'!$A$1:$O$34,15)))+(IF(F508="n",VLOOKUP(F508,'Appendix 3 Rules'!$A$1:$O$34,15)))+(IF(F508="o",VLOOKUP(F508,'Appendix 3 Rules'!$A$1:$O$34,15)))+(IF(F508="p",VLOOKUP(F508,'Appendix 3 Rules'!$A$1:$O$34,15)))+(IF(F508="q",VLOOKUP(F508,'Appendix 3 Rules'!$A$1:$O$34,15)))+(IF(F508="r",VLOOKUP(F508,'Appendix 3 Rules'!$A$1:$O$34,15)))+(IF(F508="s",VLOOKUP(F508,'Appendix 3 Rules'!$A$1:$O$34,15)))+(IF(F508="t",VLOOKUP(F508,'Appendix 3 Rules'!$A$1:$O$34,15)))+(IF(F508="u",VLOOKUP(F508,'Appendix 3 Rules'!$A$1:$O$34,15))))))</f>
        <v/>
      </c>
      <c r="I508" s="12"/>
      <c r="J508" s="13"/>
      <c r="K508" s="12"/>
      <c r="L508" s="13"/>
      <c r="M508" s="12"/>
      <c r="N508" s="13"/>
      <c r="O508" s="12"/>
      <c r="P508" s="13"/>
      <c r="Q508" s="12"/>
      <c r="R508" s="13"/>
      <c r="S508" s="12"/>
      <c r="T508" s="13"/>
      <c r="U508" s="12"/>
      <c r="V508" s="13"/>
      <c r="W508" s="12"/>
      <c r="X508" s="13"/>
      <c r="Y508" s="12"/>
      <c r="Z508" s="13"/>
      <c r="AA508" s="12"/>
      <c r="AB508" s="13"/>
      <c r="AC508" s="8"/>
      <c r="AD508" s="13"/>
      <c r="AE508" s="8"/>
      <c r="AF508" s="13"/>
      <c r="AG508" s="8"/>
      <c r="AH508" s="13"/>
      <c r="AI508" s="13"/>
      <c r="AJ508" s="13"/>
      <c r="AK508" s="13"/>
      <c r="AL508" s="13"/>
      <c r="AM508" s="13" t="str">
        <f>IF(OR(AE508&lt;&gt;"",AG508&lt;&gt;""),"",IF(AND(F508&lt;&gt;"f",M508&lt;&gt;""),VLOOKUP(F508,'Appendix 3 Rules'!$A$1:$O$34,4,0),""))</f>
        <v/>
      </c>
      <c r="AN508" s="13" t="str">
        <f>IF(Q508="","",VLOOKUP(F508,'Appendix 3 Rules'!$A$1:$N$34,6,FALSE))</f>
        <v/>
      </c>
      <c r="AO508" s="13" t="str">
        <f>IF(AND(F508="f",U508&lt;&gt;""),VLOOKUP(F508,'Appendix 3 Rules'!$A$1:$N$34,8,FALSE),"")</f>
        <v/>
      </c>
    </row>
    <row r="509" spans="1:41" ht="18" customHeight="1" x14ac:dyDescent="0.2">
      <c r="B509" s="70"/>
      <c r="C509" s="9"/>
      <c r="D509" s="10"/>
      <c r="E509" s="9"/>
      <c r="F509" s="8"/>
      <c r="G509" s="20" t="str">
        <f>IF(F509="","",SUMPRODUCT(IF(I509="",0,INDEX('Appendix 3 Rules'!$B$2:$B$18,MATCH(F509,'Appendix 3 Rules'!$A$2:$A$17))))+(IF(K509="",0,INDEX('Appendix 3 Rules'!$C$2:$C$18,MATCH(F509,'Appendix 3 Rules'!$A$2:$A$17))))+(IF(M509="",0,INDEX('Appendix 3 Rules'!$D$2:$D$18,MATCH(F509,'Appendix 3 Rules'!$A$2:$A$17))))+(IF(O509="",0,INDEX('Appendix 3 Rules'!$E$2:$E$18,MATCH(F509,'Appendix 3 Rules'!$A$2:$A$17))))+(IF(Q509="",0,INDEX('Appendix 3 Rules'!$F$2:$F$18,MATCH(F509,'Appendix 3 Rules'!$A$2:$A$17))))+(IF(S509="",0,INDEX('Appendix 3 Rules'!$G$2:$G$18,MATCH(F509,'Appendix 3 Rules'!$A$2:$A$17))))+(IF(U509="",0,INDEX('Appendix 3 Rules'!$H$2:$H$18,MATCH(F509,'Appendix 3 Rules'!$A$2:$A$17))))+(IF(W509="",0,INDEX('Appendix 3 Rules'!$I$2:$I$18,MATCH(F509,'Appendix 3 Rules'!$A$2:$A$17))))+(IF(Y509="",0,INDEX('Appendix 3 Rules'!$J$2:$J$18,MATCH(F509,'Appendix 3 Rules'!$A$2:$A$17))))+(IF(AA509="",0,INDEX('Appendix 3 Rules'!$K$2:$K$18,MATCH(F509,'Appendix 3 Rules'!$A$2:$A$17))))+(IF(AC509="",0,INDEX('Appendix 3 Rules'!$L$2:$L$18,MATCH(F509,'Appendix 3 Rules'!$A$2:$A$17))))+(IF(AE509="",0,INDEX('Appendix 3 Rules'!$M$2:$M$18,MATCH(F509,'Appendix 3 Rules'!$A$2:$A$17))))+(IF(AG509="",0,INDEX('Appendix 3 Rules'!$N$2:$N$18,MATCH(F509,'Appendix 3 Rules'!$A$2:$A$17))))+(IF(F509="gc1",VLOOKUP(F509,'Appendix 3 Rules'!$A$1:$O$34,15)))+(IF(F509="gc2",VLOOKUP(F509,'Appendix 3 Rules'!$A$1:$O$34,15)))+(IF(F509="gc3",VLOOKUP(F509,'Appendix 3 Rules'!$A$1:$O$34,15)))+(IF(F509="gr1",VLOOKUP(F509,'Appendix 3 Rules'!$A$1:$O$34,15)))+(IF(F509="gr2",VLOOKUP(F509,'Appendix 3 Rules'!$A$1:$O$34,15)))+(IF(F509="gr3",VLOOKUP(F509,'Appendix 3 Rules'!$A$1:$O$34,15)))+(IF(F509="h1",VLOOKUP(F509,'Appendix 3 Rules'!$A$1:$O$34,15)))+(IF(F509="h2",VLOOKUP(F509,'Appendix 3 Rules'!$A$1:$O$34,15)))+(IF(F509="h3",VLOOKUP(F509,'Appendix 3 Rules'!$A$1:$O$34,15)))+(IF(F509="i1",VLOOKUP(F509,'Appendix 3 Rules'!$A$1:$O$34,15)))+(IF(F509="i2",VLOOKUP(F509,'Appendix 3 Rules'!$A$1:$O$34,15)))+(IF(F509="j1",VLOOKUP(F509,'Appendix 3 Rules'!$A$1:$O$34,15)))+(IF(F509="j2",VLOOKUP(F509,'Appendix 3 Rules'!$A$1:$O$34,15)))+(IF(F509="k",VLOOKUP(F509,'Appendix 3 Rules'!$A$1:$O$34,15)))+(IF(F509="l1",VLOOKUP(F509,'Appendix 3 Rules'!$A$1:$O$34,15)))+(IF(F509="l2",VLOOKUP(F509,'Appendix 3 Rules'!$A$1:$O$34,15)))+(IF(F509="m1",VLOOKUP(F509,'Appendix 3 Rules'!$A$1:$O$34,15)))+(IF(F509="m2",VLOOKUP(F509,'Appendix 3 Rules'!$A$1:$O$34,15)))+(IF(F509="m3",VLOOKUP(F509,'Appendix 3 Rules'!$A$1:$O$34,15)))+(IF(F509="n",VLOOKUP(F509,'Appendix 3 Rules'!$A$1:$O$34,15)))+(IF(F509="o",VLOOKUP(F509,'Appendix 3 Rules'!$A$1:$O$34,15)))+(IF(F509="p",VLOOKUP(F509,'Appendix 3 Rules'!$A$1:$O$34,15)))+(IF(F509="q",VLOOKUP(F509,'Appendix 3 Rules'!$A$1:$O$34,15)))+(IF(F509="r",VLOOKUP(F509,'Appendix 3 Rules'!$A$1:$O$34,15)))+(IF(F509="s",VLOOKUP(F509,'Appendix 3 Rules'!$A$1:$O$34,15)))+(IF(F509="t",VLOOKUP(F509,'Appendix 3 Rules'!$A$1:$O$34,15)))+(IF(F509="u",VLOOKUP(F509,'Appendix 3 Rules'!$A$1:$O$34,15))))</f>
        <v/>
      </c>
      <c r="H509" s="61" t="str">
        <f>IF(F509="","",IF(OR(F509="d",F509="e",F509="gc1",F509="gc2",F509="gc3",F509="gr1",F509="gr2",F509="gr3",F509="h1",F509="h2",F509="h3",F509="i1",F509="i2",F509="j1",F509="j2",F509="k",F509="l1",F509="l2",F509="m1",F509="m2",F509="m3",F509="n",F509="o",F509="p",F509="q",F509="r",F509="s",F509="t",F509="u",F509="f"),MIN(G509,VLOOKUP(F509,'Appx 3 (Mass) Rules'!$A$1:$D$150,4,0)),MIN(G509,VLOOKUP(F509,'Appx 3 (Mass) Rules'!$A$1:$D$150,4,0),SUMPRODUCT(IF(I509="",0,INDEX('Appendix 3 Rules'!$B$2:$B$18,MATCH(F509,'Appendix 3 Rules'!$A$2:$A$17))))+(IF(K509="",0,INDEX('Appendix 3 Rules'!$C$2:$C$18,MATCH(F509,'Appendix 3 Rules'!$A$2:$A$17))))+(IF(M509="",0,INDEX('Appendix 3 Rules'!$D$2:$D$18,MATCH(F509,'Appendix 3 Rules'!$A$2:$A$17))))+(IF(O509="",0,INDEX('Appendix 3 Rules'!$E$2:$E$18,MATCH(F509,'Appendix 3 Rules'!$A$2:$A$17))))+(IF(Q509="",0,INDEX('Appendix 3 Rules'!$F$2:$F$18,MATCH(F509,'Appendix 3 Rules'!$A$2:$A$17))))+(IF(S509="",0,INDEX('Appendix 3 Rules'!$G$2:$G$18,MATCH(F509,'Appendix 3 Rules'!$A$2:$A$17))))+(IF(U509="",0,INDEX('Appendix 3 Rules'!$H$2:$H$18,MATCH(F509,'Appendix 3 Rules'!$A$2:$A$17))))+(IF(W509="",0,INDEX('Appendix 3 Rules'!$I$2:$I$18,MATCH(F509,'Appendix 3 Rules'!$A$2:$A$17))))+(IF(Y509="",0,INDEX('Appendix 3 Rules'!$J$2:$J$18,MATCH(F509,'Appendix 3 Rules'!$A$2:$A$17))))+(IF(AA509="",0,INDEX('Appendix 3 Rules'!$K$2:$K$18,MATCH(F509,'Appendix 3 Rules'!$A$2:$A$17))))+(IF(AC509="",0,INDEX('Appendix 3 Rules'!$L$2:$L$18,MATCH(F509,'Appendix 3 Rules'!$A$2:$A$17))))+(IF(AE509="",0,INDEX('Appendix 3 Rules'!$M$2:$M$18,MATCH(F509,'Appendix 3 Rules'!$A$2:$A$17))))+(IF(AG509="",0,INDEX('Appendix 3 Rules'!$N$2:$N$18,MATCH(F509,'Appendix 3 Rules'!$A$2:$A$17))))+(IF(F509="gc1",VLOOKUP(F509,'Appendix 3 Rules'!$A$1:$O$34,15)))+(IF(F509="gc2",VLOOKUP(F509,'Appendix 3 Rules'!$A$1:$O$34,15)))+(IF(F509="gc3",VLOOKUP(F509,'Appendix 3 Rules'!$A$1:$O$34,15)))+(IF(F509="gr1",VLOOKUP(F509,'Appendix 3 Rules'!$A$1:$O$34,15)))+(IF(F509="gr2",VLOOKUP(F509,'Appendix 3 Rules'!$A$1:$O$34,15)))+(IF(F509="gr3",VLOOKUP(F509,'Appendix 3 Rules'!$A$1:$O$34,15)))+(IF(F509="h1",VLOOKUP(F509,'Appendix 3 Rules'!$A$1:$O$34,15)))+(IF(F509="h2",VLOOKUP(F509,'Appendix 3 Rules'!$A$1:$O$34,15)))+(IF(F509="h3",VLOOKUP(F509,'Appendix 3 Rules'!$A$1:$O$34,15)))+(IF(F509="i1",VLOOKUP(F509,'Appendix 3 Rules'!$A$1:$O$34,15)))+(IF(F509="i2",VLOOKUP(F509,'Appendix 3 Rules'!$A$1:$O$34,15)))+(IF(F509="j1",VLOOKUP(F509,'Appendix 3 Rules'!$A$1:$O$34,15)))+(IF(F509="j2",VLOOKUP(F509,'Appendix 3 Rules'!$A$1:$O$34,15)))+(IF(F509="k",VLOOKUP(F509,'Appendix 3 Rules'!$A$1:$O$34,15)))+(IF(F509="l1",VLOOKUP(F509,'Appendix 3 Rules'!$A$1:$O$34,15)))+(IF(F509="l2",VLOOKUP(F509,'Appendix 3 Rules'!$A$1:$O$34,15)))+(IF(F509="m1",VLOOKUP(F509,'Appendix 3 Rules'!$A$1:$O$34,15)))+(IF(F509="m2",VLOOKUP(F509,'Appendix 3 Rules'!$A$1:$O$34,15)))+(IF(F509="m3",VLOOKUP(F509,'Appendix 3 Rules'!$A$1:$O$34,15)))+(IF(F509="n",VLOOKUP(F509,'Appendix 3 Rules'!$A$1:$O$34,15)))+(IF(F509="o",VLOOKUP(F509,'Appendix 3 Rules'!$A$1:$O$34,15)))+(IF(F509="p",VLOOKUP(F509,'Appendix 3 Rules'!$A$1:$O$34,15)))+(IF(F509="q",VLOOKUP(F509,'Appendix 3 Rules'!$A$1:$O$34,15)))+(IF(F509="r",VLOOKUP(F509,'Appendix 3 Rules'!$A$1:$O$34,15)))+(IF(F509="s",VLOOKUP(F509,'Appendix 3 Rules'!$A$1:$O$34,15)))+(IF(F509="t",VLOOKUP(F509,'Appendix 3 Rules'!$A$1:$O$34,15)))+(IF(F509="u",VLOOKUP(F509,'Appendix 3 Rules'!$A$1:$O$34,15))))))</f>
        <v/>
      </c>
      <c r="I509" s="12"/>
      <c r="J509" s="13"/>
      <c r="K509" s="12"/>
      <c r="L509" s="13"/>
      <c r="M509" s="12"/>
      <c r="N509" s="13"/>
      <c r="O509" s="12"/>
      <c r="P509" s="13"/>
      <c r="Q509" s="12"/>
      <c r="R509" s="13"/>
      <c r="S509" s="12"/>
      <c r="T509" s="13"/>
      <c r="U509" s="12"/>
      <c r="V509" s="13"/>
      <c r="W509" s="12"/>
      <c r="X509" s="13"/>
      <c r="Y509" s="12"/>
      <c r="Z509" s="13"/>
      <c r="AA509" s="12"/>
      <c r="AB509" s="13"/>
      <c r="AC509" s="8"/>
      <c r="AD509" s="13"/>
      <c r="AE509" s="8"/>
      <c r="AF509" s="13"/>
      <c r="AG509" s="8"/>
      <c r="AH509" s="13"/>
      <c r="AI509" s="13"/>
      <c r="AJ509" s="13"/>
      <c r="AK509" s="13"/>
      <c r="AL509" s="13"/>
      <c r="AM509" s="13" t="str">
        <f>IF(OR(AE509&lt;&gt;"",AG509&lt;&gt;""),"",IF(AND(F509&lt;&gt;"f",M509&lt;&gt;""),VLOOKUP(F509,'Appendix 3 Rules'!$A$1:$O$34,4,0),""))</f>
        <v/>
      </c>
      <c r="AN509" s="13" t="str">
        <f>IF(Q509="","",VLOOKUP(F509,'Appendix 3 Rules'!$A$1:$N$34,6,FALSE))</f>
        <v/>
      </c>
      <c r="AO509" s="13" t="str">
        <f>IF(AND(F509="f",U509&lt;&gt;""),VLOOKUP(F509,'Appendix 3 Rules'!$A$1:$N$34,8,FALSE),"")</f>
        <v/>
      </c>
    </row>
    <row r="510" spans="1:41" ht="18" customHeight="1" x14ac:dyDescent="0.2">
      <c r="B510" s="70"/>
      <c r="C510" s="9"/>
      <c r="D510" s="10"/>
      <c r="E510" s="9"/>
      <c r="F510" s="8"/>
      <c r="G510" s="20" t="str">
        <f>IF(F510="","",SUMPRODUCT(IF(I510="",0,INDEX('Appendix 3 Rules'!$B$2:$B$18,MATCH(F510,'Appendix 3 Rules'!$A$2:$A$17))))+(IF(K510="",0,INDEX('Appendix 3 Rules'!$C$2:$C$18,MATCH(F510,'Appendix 3 Rules'!$A$2:$A$17))))+(IF(M510="",0,INDEX('Appendix 3 Rules'!$D$2:$D$18,MATCH(F510,'Appendix 3 Rules'!$A$2:$A$17))))+(IF(O510="",0,INDEX('Appendix 3 Rules'!$E$2:$E$18,MATCH(F510,'Appendix 3 Rules'!$A$2:$A$17))))+(IF(Q510="",0,INDEX('Appendix 3 Rules'!$F$2:$F$18,MATCH(F510,'Appendix 3 Rules'!$A$2:$A$17))))+(IF(S510="",0,INDEX('Appendix 3 Rules'!$G$2:$G$18,MATCH(F510,'Appendix 3 Rules'!$A$2:$A$17))))+(IF(U510="",0,INDEX('Appendix 3 Rules'!$H$2:$H$18,MATCH(F510,'Appendix 3 Rules'!$A$2:$A$17))))+(IF(W510="",0,INDEX('Appendix 3 Rules'!$I$2:$I$18,MATCH(F510,'Appendix 3 Rules'!$A$2:$A$17))))+(IF(Y510="",0,INDEX('Appendix 3 Rules'!$J$2:$J$18,MATCH(F510,'Appendix 3 Rules'!$A$2:$A$17))))+(IF(AA510="",0,INDEX('Appendix 3 Rules'!$K$2:$K$18,MATCH(F510,'Appendix 3 Rules'!$A$2:$A$17))))+(IF(AC510="",0,INDEX('Appendix 3 Rules'!$L$2:$L$18,MATCH(F510,'Appendix 3 Rules'!$A$2:$A$17))))+(IF(AE510="",0,INDEX('Appendix 3 Rules'!$M$2:$M$18,MATCH(F510,'Appendix 3 Rules'!$A$2:$A$17))))+(IF(AG510="",0,INDEX('Appendix 3 Rules'!$N$2:$N$18,MATCH(F510,'Appendix 3 Rules'!$A$2:$A$17))))+(IF(F510="gc1",VLOOKUP(F510,'Appendix 3 Rules'!$A$1:$O$34,15)))+(IF(F510="gc2",VLOOKUP(F510,'Appendix 3 Rules'!$A$1:$O$34,15)))+(IF(F510="gc3",VLOOKUP(F510,'Appendix 3 Rules'!$A$1:$O$34,15)))+(IF(F510="gr1",VLOOKUP(F510,'Appendix 3 Rules'!$A$1:$O$34,15)))+(IF(F510="gr2",VLOOKUP(F510,'Appendix 3 Rules'!$A$1:$O$34,15)))+(IF(F510="gr3",VLOOKUP(F510,'Appendix 3 Rules'!$A$1:$O$34,15)))+(IF(F510="h1",VLOOKUP(F510,'Appendix 3 Rules'!$A$1:$O$34,15)))+(IF(F510="h2",VLOOKUP(F510,'Appendix 3 Rules'!$A$1:$O$34,15)))+(IF(F510="h3",VLOOKUP(F510,'Appendix 3 Rules'!$A$1:$O$34,15)))+(IF(F510="i1",VLOOKUP(F510,'Appendix 3 Rules'!$A$1:$O$34,15)))+(IF(F510="i2",VLOOKUP(F510,'Appendix 3 Rules'!$A$1:$O$34,15)))+(IF(F510="j1",VLOOKUP(F510,'Appendix 3 Rules'!$A$1:$O$34,15)))+(IF(F510="j2",VLOOKUP(F510,'Appendix 3 Rules'!$A$1:$O$34,15)))+(IF(F510="k",VLOOKUP(F510,'Appendix 3 Rules'!$A$1:$O$34,15)))+(IF(F510="l1",VLOOKUP(F510,'Appendix 3 Rules'!$A$1:$O$34,15)))+(IF(F510="l2",VLOOKUP(F510,'Appendix 3 Rules'!$A$1:$O$34,15)))+(IF(F510="m1",VLOOKUP(F510,'Appendix 3 Rules'!$A$1:$O$34,15)))+(IF(F510="m2",VLOOKUP(F510,'Appendix 3 Rules'!$A$1:$O$34,15)))+(IF(F510="m3",VLOOKUP(F510,'Appendix 3 Rules'!$A$1:$O$34,15)))+(IF(F510="n",VLOOKUP(F510,'Appendix 3 Rules'!$A$1:$O$34,15)))+(IF(F510="o",VLOOKUP(F510,'Appendix 3 Rules'!$A$1:$O$34,15)))+(IF(F510="p",VLOOKUP(F510,'Appendix 3 Rules'!$A$1:$O$34,15)))+(IF(F510="q",VLOOKUP(F510,'Appendix 3 Rules'!$A$1:$O$34,15)))+(IF(F510="r",VLOOKUP(F510,'Appendix 3 Rules'!$A$1:$O$34,15)))+(IF(F510="s",VLOOKUP(F510,'Appendix 3 Rules'!$A$1:$O$34,15)))+(IF(F510="t",VLOOKUP(F510,'Appendix 3 Rules'!$A$1:$O$34,15)))+(IF(F510="u",VLOOKUP(F510,'Appendix 3 Rules'!$A$1:$O$34,15))))</f>
        <v/>
      </c>
      <c r="H510" s="61" t="str">
        <f>IF(F510="","",IF(OR(F510="d",F510="e",F510="gc1",F510="gc2",F510="gc3",F510="gr1",F510="gr2",F510="gr3",F510="h1",F510="h2",F510="h3",F510="i1",F510="i2",F510="j1",F510="j2",F510="k",F510="l1",F510="l2",F510="m1",F510="m2",F510="m3",F510="n",F510="o",F510="p",F510="q",F510="r",F510="s",F510="t",F510="u",F510="f"),MIN(G510,VLOOKUP(F510,'Appx 3 (Mass) Rules'!$A$1:$D$150,4,0)),MIN(G510,VLOOKUP(F510,'Appx 3 (Mass) Rules'!$A$1:$D$150,4,0),SUMPRODUCT(IF(I510="",0,INDEX('Appendix 3 Rules'!$B$2:$B$18,MATCH(F510,'Appendix 3 Rules'!$A$2:$A$17))))+(IF(K510="",0,INDEX('Appendix 3 Rules'!$C$2:$C$18,MATCH(F510,'Appendix 3 Rules'!$A$2:$A$17))))+(IF(M510="",0,INDEX('Appendix 3 Rules'!$D$2:$D$18,MATCH(F510,'Appendix 3 Rules'!$A$2:$A$17))))+(IF(O510="",0,INDEX('Appendix 3 Rules'!$E$2:$E$18,MATCH(F510,'Appendix 3 Rules'!$A$2:$A$17))))+(IF(Q510="",0,INDEX('Appendix 3 Rules'!$F$2:$F$18,MATCH(F510,'Appendix 3 Rules'!$A$2:$A$17))))+(IF(S510="",0,INDEX('Appendix 3 Rules'!$G$2:$G$18,MATCH(F510,'Appendix 3 Rules'!$A$2:$A$17))))+(IF(U510="",0,INDEX('Appendix 3 Rules'!$H$2:$H$18,MATCH(F510,'Appendix 3 Rules'!$A$2:$A$17))))+(IF(W510="",0,INDEX('Appendix 3 Rules'!$I$2:$I$18,MATCH(F510,'Appendix 3 Rules'!$A$2:$A$17))))+(IF(Y510="",0,INDEX('Appendix 3 Rules'!$J$2:$J$18,MATCH(F510,'Appendix 3 Rules'!$A$2:$A$17))))+(IF(AA510="",0,INDEX('Appendix 3 Rules'!$K$2:$K$18,MATCH(F510,'Appendix 3 Rules'!$A$2:$A$17))))+(IF(AC510="",0,INDEX('Appendix 3 Rules'!$L$2:$L$18,MATCH(F510,'Appendix 3 Rules'!$A$2:$A$17))))+(IF(AE510="",0,INDEX('Appendix 3 Rules'!$M$2:$M$18,MATCH(F510,'Appendix 3 Rules'!$A$2:$A$17))))+(IF(AG510="",0,INDEX('Appendix 3 Rules'!$N$2:$N$18,MATCH(F510,'Appendix 3 Rules'!$A$2:$A$17))))+(IF(F510="gc1",VLOOKUP(F510,'Appendix 3 Rules'!$A$1:$O$34,15)))+(IF(F510="gc2",VLOOKUP(F510,'Appendix 3 Rules'!$A$1:$O$34,15)))+(IF(F510="gc3",VLOOKUP(F510,'Appendix 3 Rules'!$A$1:$O$34,15)))+(IF(F510="gr1",VLOOKUP(F510,'Appendix 3 Rules'!$A$1:$O$34,15)))+(IF(F510="gr2",VLOOKUP(F510,'Appendix 3 Rules'!$A$1:$O$34,15)))+(IF(F510="gr3",VLOOKUP(F510,'Appendix 3 Rules'!$A$1:$O$34,15)))+(IF(F510="h1",VLOOKUP(F510,'Appendix 3 Rules'!$A$1:$O$34,15)))+(IF(F510="h2",VLOOKUP(F510,'Appendix 3 Rules'!$A$1:$O$34,15)))+(IF(F510="h3",VLOOKUP(F510,'Appendix 3 Rules'!$A$1:$O$34,15)))+(IF(F510="i1",VLOOKUP(F510,'Appendix 3 Rules'!$A$1:$O$34,15)))+(IF(F510="i2",VLOOKUP(F510,'Appendix 3 Rules'!$A$1:$O$34,15)))+(IF(F510="j1",VLOOKUP(F510,'Appendix 3 Rules'!$A$1:$O$34,15)))+(IF(F510="j2",VLOOKUP(F510,'Appendix 3 Rules'!$A$1:$O$34,15)))+(IF(F510="k",VLOOKUP(F510,'Appendix 3 Rules'!$A$1:$O$34,15)))+(IF(F510="l1",VLOOKUP(F510,'Appendix 3 Rules'!$A$1:$O$34,15)))+(IF(F510="l2",VLOOKUP(F510,'Appendix 3 Rules'!$A$1:$O$34,15)))+(IF(F510="m1",VLOOKUP(F510,'Appendix 3 Rules'!$A$1:$O$34,15)))+(IF(F510="m2",VLOOKUP(F510,'Appendix 3 Rules'!$A$1:$O$34,15)))+(IF(F510="m3",VLOOKUP(F510,'Appendix 3 Rules'!$A$1:$O$34,15)))+(IF(F510="n",VLOOKUP(F510,'Appendix 3 Rules'!$A$1:$O$34,15)))+(IF(F510="o",VLOOKUP(F510,'Appendix 3 Rules'!$A$1:$O$34,15)))+(IF(F510="p",VLOOKUP(F510,'Appendix 3 Rules'!$A$1:$O$34,15)))+(IF(F510="q",VLOOKUP(F510,'Appendix 3 Rules'!$A$1:$O$34,15)))+(IF(F510="r",VLOOKUP(F510,'Appendix 3 Rules'!$A$1:$O$34,15)))+(IF(F510="s",VLOOKUP(F510,'Appendix 3 Rules'!$A$1:$O$34,15)))+(IF(F510="t",VLOOKUP(F510,'Appendix 3 Rules'!$A$1:$O$34,15)))+(IF(F510="u",VLOOKUP(F510,'Appendix 3 Rules'!$A$1:$O$34,15))))))</f>
        <v/>
      </c>
      <c r="I510" s="12"/>
      <c r="J510" s="13"/>
      <c r="K510" s="12"/>
      <c r="L510" s="13"/>
      <c r="M510" s="12"/>
      <c r="N510" s="13"/>
      <c r="O510" s="12"/>
      <c r="P510" s="13"/>
      <c r="Q510" s="12"/>
      <c r="R510" s="13"/>
      <c r="S510" s="12"/>
      <c r="T510" s="13"/>
      <c r="U510" s="12"/>
      <c r="V510" s="13"/>
      <c r="W510" s="12"/>
      <c r="X510" s="13"/>
      <c r="Y510" s="12"/>
      <c r="Z510" s="13"/>
      <c r="AA510" s="12"/>
      <c r="AB510" s="13"/>
      <c r="AC510" s="8"/>
      <c r="AD510" s="13"/>
      <c r="AE510" s="8"/>
      <c r="AF510" s="13"/>
      <c r="AG510" s="8"/>
      <c r="AH510" s="13"/>
      <c r="AI510" s="13"/>
      <c r="AJ510" s="13"/>
      <c r="AK510" s="13"/>
      <c r="AL510" s="13"/>
      <c r="AM510" s="13" t="str">
        <f>IF(OR(AE510&lt;&gt;"",AG510&lt;&gt;""),"",IF(AND(F510&lt;&gt;"f",M510&lt;&gt;""),VLOOKUP(F510,'Appendix 3 Rules'!$A$1:$O$34,4,0),""))</f>
        <v/>
      </c>
      <c r="AN510" s="13" t="str">
        <f>IF(Q510="","",VLOOKUP(F510,'Appendix 3 Rules'!$A$1:$N$34,6,FALSE))</f>
        <v/>
      </c>
      <c r="AO510" s="13" t="str">
        <f>IF(AND(F510="f",U510&lt;&gt;""),VLOOKUP(F510,'Appendix 3 Rules'!$A$1:$N$34,8,FALSE),"")</f>
        <v/>
      </c>
    </row>
    <row r="511" spans="1:41" ht="18" customHeight="1" x14ac:dyDescent="0.2">
      <c r="B511" s="70"/>
      <c r="C511" s="9"/>
      <c r="D511" s="10"/>
      <c r="E511" s="9"/>
      <c r="F511" s="8"/>
      <c r="G511" s="20" t="str">
        <f>IF(F511="","",SUMPRODUCT(IF(I511="",0,INDEX('Appendix 3 Rules'!$B$2:$B$18,MATCH(F511,'Appendix 3 Rules'!$A$2:$A$17))))+(IF(K511="",0,INDEX('Appendix 3 Rules'!$C$2:$C$18,MATCH(F511,'Appendix 3 Rules'!$A$2:$A$17))))+(IF(M511="",0,INDEX('Appendix 3 Rules'!$D$2:$D$18,MATCH(F511,'Appendix 3 Rules'!$A$2:$A$17))))+(IF(O511="",0,INDEX('Appendix 3 Rules'!$E$2:$E$18,MATCH(F511,'Appendix 3 Rules'!$A$2:$A$17))))+(IF(Q511="",0,INDEX('Appendix 3 Rules'!$F$2:$F$18,MATCH(F511,'Appendix 3 Rules'!$A$2:$A$17))))+(IF(S511="",0,INDEX('Appendix 3 Rules'!$G$2:$G$18,MATCH(F511,'Appendix 3 Rules'!$A$2:$A$17))))+(IF(U511="",0,INDEX('Appendix 3 Rules'!$H$2:$H$18,MATCH(F511,'Appendix 3 Rules'!$A$2:$A$17))))+(IF(W511="",0,INDEX('Appendix 3 Rules'!$I$2:$I$18,MATCH(F511,'Appendix 3 Rules'!$A$2:$A$17))))+(IF(Y511="",0,INDEX('Appendix 3 Rules'!$J$2:$J$18,MATCH(F511,'Appendix 3 Rules'!$A$2:$A$17))))+(IF(AA511="",0,INDEX('Appendix 3 Rules'!$K$2:$K$18,MATCH(F511,'Appendix 3 Rules'!$A$2:$A$17))))+(IF(AC511="",0,INDEX('Appendix 3 Rules'!$L$2:$L$18,MATCH(F511,'Appendix 3 Rules'!$A$2:$A$17))))+(IF(AE511="",0,INDEX('Appendix 3 Rules'!$M$2:$M$18,MATCH(F511,'Appendix 3 Rules'!$A$2:$A$17))))+(IF(AG511="",0,INDEX('Appendix 3 Rules'!$N$2:$N$18,MATCH(F511,'Appendix 3 Rules'!$A$2:$A$17))))+(IF(F511="gc1",VLOOKUP(F511,'Appendix 3 Rules'!$A$1:$O$34,15)))+(IF(F511="gc2",VLOOKUP(F511,'Appendix 3 Rules'!$A$1:$O$34,15)))+(IF(F511="gc3",VLOOKUP(F511,'Appendix 3 Rules'!$A$1:$O$34,15)))+(IF(F511="gr1",VLOOKUP(F511,'Appendix 3 Rules'!$A$1:$O$34,15)))+(IF(F511="gr2",VLOOKUP(F511,'Appendix 3 Rules'!$A$1:$O$34,15)))+(IF(F511="gr3",VLOOKUP(F511,'Appendix 3 Rules'!$A$1:$O$34,15)))+(IF(F511="h1",VLOOKUP(F511,'Appendix 3 Rules'!$A$1:$O$34,15)))+(IF(F511="h2",VLOOKUP(F511,'Appendix 3 Rules'!$A$1:$O$34,15)))+(IF(F511="h3",VLOOKUP(F511,'Appendix 3 Rules'!$A$1:$O$34,15)))+(IF(F511="i1",VLOOKUP(F511,'Appendix 3 Rules'!$A$1:$O$34,15)))+(IF(F511="i2",VLOOKUP(F511,'Appendix 3 Rules'!$A$1:$O$34,15)))+(IF(F511="j1",VLOOKUP(F511,'Appendix 3 Rules'!$A$1:$O$34,15)))+(IF(F511="j2",VLOOKUP(F511,'Appendix 3 Rules'!$A$1:$O$34,15)))+(IF(F511="k",VLOOKUP(F511,'Appendix 3 Rules'!$A$1:$O$34,15)))+(IF(F511="l1",VLOOKUP(F511,'Appendix 3 Rules'!$A$1:$O$34,15)))+(IF(F511="l2",VLOOKUP(F511,'Appendix 3 Rules'!$A$1:$O$34,15)))+(IF(F511="m1",VLOOKUP(F511,'Appendix 3 Rules'!$A$1:$O$34,15)))+(IF(F511="m2",VLOOKUP(F511,'Appendix 3 Rules'!$A$1:$O$34,15)))+(IF(F511="m3",VLOOKUP(F511,'Appendix 3 Rules'!$A$1:$O$34,15)))+(IF(F511="n",VLOOKUP(F511,'Appendix 3 Rules'!$A$1:$O$34,15)))+(IF(F511="o",VLOOKUP(F511,'Appendix 3 Rules'!$A$1:$O$34,15)))+(IF(F511="p",VLOOKUP(F511,'Appendix 3 Rules'!$A$1:$O$34,15)))+(IF(F511="q",VLOOKUP(F511,'Appendix 3 Rules'!$A$1:$O$34,15)))+(IF(F511="r",VLOOKUP(F511,'Appendix 3 Rules'!$A$1:$O$34,15)))+(IF(F511="s",VLOOKUP(F511,'Appendix 3 Rules'!$A$1:$O$34,15)))+(IF(F511="t",VLOOKUP(F511,'Appendix 3 Rules'!$A$1:$O$34,15)))+(IF(F511="u",VLOOKUP(F511,'Appendix 3 Rules'!$A$1:$O$34,15))))</f>
        <v/>
      </c>
      <c r="H511" s="61" t="str">
        <f>IF(F511="","",IF(OR(F511="d",F511="e",F511="gc1",F511="gc2",F511="gc3",F511="gr1",F511="gr2",F511="gr3",F511="h1",F511="h2",F511="h3",F511="i1",F511="i2",F511="j1",F511="j2",F511="k",F511="l1",F511="l2",F511="m1",F511="m2",F511="m3",F511="n",F511="o",F511="p",F511="q",F511="r",F511="s",F511="t",F511="u",F511="f"),MIN(G511,VLOOKUP(F511,'Appx 3 (Mass) Rules'!$A$1:$D$150,4,0)),MIN(G511,VLOOKUP(F511,'Appx 3 (Mass) Rules'!$A$1:$D$150,4,0),SUMPRODUCT(IF(I511="",0,INDEX('Appendix 3 Rules'!$B$2:$B$18,MATCH(F511,'Appendix 3 Rules'!$A$2:$A$17))))+(IF(K511="",0,INDEX('Appendix 3 Rules'!$C$2:$C$18,MATCH(F511,'Appendix 3 Rules'!$A$2:$A$17))))+(IF(M511="",0,INDEX('Appendix 3 Rules'!$D$2:$D$18,MATCH(F511,'Appendix 3 Rules'!$A$2:$A$17))))+(IF(O511="",0,INDEX('Appendix 3 Rules'!$E$2:$E$18,MATCH(F511,'Appendix 3 Rules'!$A$2:$A$17))))+(IF(Q511="",0,INDEX('Appendix 3 Rules'!$F$2:$F$18,MATCH(F511,'Appendix 3 Rules'!$A$2:$A$17))))+(IF(S511="",0,INDEX('Appendix 3 Rules'!$G$2:$G$18,MATCH(F511,'Appendix 3 Rules'!$A$2:$A$17))))+(IF(U511="",0,INDEX('Appendix 3 Rules'!$H$2:$H$18,MATCH(F511,'Appendix 3 Rules'!$A$2:$A$17))))+(IF(W511="",0,INDEX('Appendix 3 Rules'!$I$2:$I$18,MATCH(F511,'Appendix 3 Rules'!$A$2:$A$17))))+(IF(Y511="",0,INDEX('Appendix 3 Rules'!$J$2:$J$18,MATCH(F511,'Appendix 3 Rules'!$A$2:$A$17))))+(IF(AA511="",0,INDEX('Appendix 3 Rules'!$K$2:$K$18,MATCH(F511,'Appendix 3 Rules'!$A$2:$A$17))))+(IF(AC511="",0,INDEX('Appendix 3 Rules'!$L$2:$L$18,MATCH(F511,'Appendix 3 Rules'!$A$2:$A$17))))+(IF(AE511="",0,INDEX('Appendix 3 Rules'!$M$2:$M$18,MATCH(F511,'Appendix 3 Rules'!$A$2:$A$17))))+(IF(AG511="",0,INDEX('Appendix 3 Rules'!$N$2:$N$18,MATCH(F511,'Appendix 3 Rules'!$A$2:$A$17))))+(IF(F511="gc1",VLOOKUP(F511,'Appendix 3 Rules'!$A$1:$O$34,15)))+(IF(F511="gc2",VLOOKUP(F511,'Appendix 3 Rules'!$A$1:$O$34,15)))+(IF(F511="gc3",VLOOKUP(F511,'Appendix 3 Rules'!$A$1:$O$34,15)))+(IF(F511="gr1",VLOOKUP(F511,'Appendix 3 Rules'!$A$1:$O$34,15)))+(IF(F511="gr2",VLOOKUP(F511,'Appendix 3 Rules'!$A$1:$O$34,15)))+(IF(F511="gr3",VLOOKUP(F511,'Appendix 3 Rules'!$A$1:$O$34,15)))+(IF(F511="h1",VLOOKUP(F511,'Appendix 3 Rules'!$A$1:$O$34,15)))+(IF(F511="h2",VLOOKUP(F511,'Appendix 3 Rules'!$A$1:$O$34,15)))+(IF(F511="h3",VLOOKUP(F511,'Appendix 3 Rules'!$A$1:$O$34,15)))+(IF(F511="i1",VLOOKUP(F511,'Appendix 3 Rules'!$A$1:$O$34,15)))+(IF(F511="i2",VLOOKUP(F511,'Appendix 3 Rules'!$A$1:$O$34,15)))+(IF(F511="j1",VLOOKUP(F511,'Appendix 3 Rules'!$A$1:$O$34,15)))+(IF(F511="j2",VLOOKUP(F511,'Appendix 3 Rules'!$A$1:$O$34,15)))+(IF(F511="k",VLOOKUP(F511,'Appendix 3 Rules'!$A$1:$O$34,15)))+(IF(F511="l1",VLOOKUP(F511,'Appendix 3 Rules'!$A$1:$O$34,15)))+(IF(F511="l2",VLOOKUP(F511,'Appendix 3 Rules'!$A$1:$O$34,15)))+(IF(F511="m1",VLOOKUP(F511,'Appendix 3 Rules'!$A$1:$O$34,15)))+(IF(F511="m2",VLOOKUP(F511,'Appendix 3 Rules'!$A$1:$O$34,15)))+(IF(F511="m3",VLOOKUP(F511,'Appendix 3 Rules'!$A$1:$O$34,15)))+(IF(F511="n",VLOOKUP(F511,'Appendix 3 Rules'!$A$1:$O$34,15)))+(IF(F511="o",VLOOKUP(F511,'Appendix 3 Rules'!$A$1:$O$34,15)))+(IF(F511="p",VLOOKUP(F511,'Appendix 3 Rules'!$A$1:$O$34,15)))+(IF(F511="q",VLOOKUP(F511,'Appendix 3 Rules'!$A$1:$O$34,15)))+(IF(F511="r",VLOOKUP(F511,'Appendix 3 Rules'!$A$1:$O$34,15)))+(IF(F511="s",VLOOKUP(F511,'Appendix 3 Rules'!$A$1:$O$34,15)))+(IF(F511="t",VLOOKUP(F511,'Appendix 3 Rules'!$A$1:$O$34,15)))+(IF(F511="u",VLOOKUP(F511,'Appendix 3 Rules'!$A$1:$O$34,15))))))</f>
        <v/>
      </c>
      <c r="I511" s="12"/>
      <c r="J511" s="13"/>
      <c r="K511" s="12"/>
      <c r="L511" s="13"/>
      <c r="M511" s="12"/>
      <c r="N511" s="13"/>
      <c r="O511" s="12"/>
      <c r="P511" s="13"/>
      <c r="Q511" s="12"/>
      <c r="R511" s="13"/>
      <c r="S511" s="12"/>
      <c r="T511" s="13"/>
      <c r="U511" s="12"/>
      <c r="V511" s="13"/>
      <c r="W511" s="12"/>
      <c r="X511" s="13"/>
      <c r="Y511" s="12"/>
      <c r="Z511" s="13"/>
      <c r="AA511" s="12"/>
      <c r="AB511" s="13"/>
      <c r="AC511" s="8"/>
      <c r="AD511" s="13"/>
      <c r="AE511" s="8"/>
      <c r="AF511" s="13"/>
      <c r="AG511" s="8"/>
      <c r="AH511" s="13"/>
      <c r="AI511" s="13"/>
      <c r="AJ511" s="13"/>
      <c r="AK511" s="13"/>
      <c r="AL511" s="13"/>
      <c r="AM511" s="13" t="str">
        <f>IF(OR(AE511&lt;&gt;"",AG511&lt;&gt;""),"",IF(AND(F511&lt;&gt;"f",M511&lt;&gt;""),VLOOKUP(F511,'Appendix 3 Rules'!$A$1:$O$34,4,0),""))</f>
        <v/>
      </c>
      <c r="AN511" s="13" t="str">
        <f>IF(Q511="","",VLOOKUP(F511,'Appendix 3 Rules'!$A$1:$N$34,6,FALSE))</f>
        <v/>
      </c>
      <c r="AO511" s="13" t="str">
        <f>IF(AND(F511="f",U511&lt;&gt;""),VLOOKUP(F511,'Appendix 3 Rules'!$A$1:$N$34,8,FALSE),"")</f>
        <v/>
      </c>
    </row>
    <row r="512" spans="1:41" ht="18" customHeight="1" x14ac:dyDescent="0.2">
      <c r="B512" s="70"/>
      <c r="C512" s="9"/>
      <c r="D512" s="10"/>
      <c r="E512" s="9"/>
      <c r="F512" s="8"/>
      <c r="G512" s="20" t="str">
        <f>IF(F512="","",SUMPRODUCT(IF(I512="",0,INDEX('Appendix 3 Rules'!$B$2:$B$18,MATCH(F512,'Appendix 3 Rules'!$A$2:$A$17))))+(IF(K512="",0,INDEX('Appendix 3 Rules'!$C$2:$C$18,MATCH(F512,'Appendix 3 Rules'!$A$2:$A$17))))+(IF(M512="",0,INDEX('Appendix 3 Rules'!$D$2:$D$18,MATCH(F512,'Appendix 3 Rules'!$A$2:$A$17))))+(IF(O512="",0,INDEX('Appendix 3 Rules'!$E$2:$E$18,MATCH(F512,'Appendix 3 Rules'!$A$2:$A$17))))+(IF(Q512="",0,INDEX('Appendix 3 Rules'!$F$2:$F$18,MATCH(F512,'Appendix 3 Rules'!$A$2:$A$17))))+(IF(S512="",0,INDEX('Appendix 3 Rules'!$G$2:$G$18,MATCH(F512,'Appendix 3 Rules'!$A$2:$A$17))))+(IF(U512="",0,INDEX('Appendix 3 Rules'!$H$2:$H$18,MATCH(F512,'Appendix 3 Rules'!$A$2:$A$17))))+(IF(W512="",0,INDEX('Appendix 3 Rules'!$I$2:$I$18,MATCH(F512,'Appendix 3 Rules'!$A$2:$A$17))))+(IF(Y512="",0,INDEX('Appendix 3 Rules'!$J$2:$J$18,MATCH(F512,'Appendix 3 Rules'!$A$2:$A$17))))+(IF(AA512="",0,INDEX('Appendix 3 Rules'!$K$2:$K$18,MATCH(F512,'Appendix 3 Rules'!$A$2:$A$17))))+(IF(AC512="",0,INDEX('Appendix 3 Rules'!$L$2:$L$18,MATCH(F512,'Appendix 3 Rules'!$A$2:$A$17))))+(IF(AE512="",0,INDEX('Appendix 3 Rules'!$M$2:$M$18,MATCH(F512,'Appendix 3 Rules'!$A$2:$A$17))))+(IF(AG512="",0,INDEX('Appendix 3 Rules'!$N$2:$N$18,MATCH(F512,'Appendix 3 Rules'!$A$2:$A$17))))+(IF(F512="gc1",VLOOKUP(F512,'Appendix 3 Rules'!$A$1:$O$34,15)))+(IF(F512="gc2",VLOOKUP(F512,'Appendix 3 Rules'!$A$1:$O$34,15)))+(IF(F512="gc3",VLOOKUP(F512,'Appendix 3 Rules'!$A$1:$O$34,15)))+(IF(F512="gr1",VLOOKUP(F512,'Appendix 3 Rules'!$A$1:$O$34,15)))+(IF(F512="gr2",VLOOKUP(F512,'Appendix 3 Rules'!$A$1:$O$34,15)))+(IF(F512="gr3",VLOOKUP(F512,'Appendix 3 Rules'!$A$1:$O$34,15)))+(IF(F512="h1",VLOOKUP(F512,'Appendix 3 Rules'!$A$1:$O$34,15)))+(IF(F512="h2",VLOOKUP(F512,'Appendix 3 Rules'!$A$1:$O$34,15)))+(IF(F512="h3",VLOOKUP(F512,'Appendix 3 Rules'!$A$1:$O$34,15)))+(IF(F512="i1",VLOOKUP(F512,'Appendix 3 Rules'!$A$1:$O$34,15)))+(IF(F512="i2",VLOOKUP(F512,'Appendix 3 Rules'!$A$1:$O$34,15)))+(IF(F512="j1",VLOOKUP(F512,'Appendix 3 Rules'!$A$1:$O$34,15)))+(IF(F512="j2",VLOOKUP(F512,'Appendix 3 Rules'!$A$1:$O$34,15)))+(IF(F512="k",VLOOKUP(F512,'Appendix 3 Rules'!$A$1:$O$34,15)))+(IF(F512="l1",VLOOKUP(F512,'Appendix 3 Rules'!$A$1:$O$34,15)))+(IF(F512="l2",VLOOKUP(F512,'Appendix 3 Rules'!$A$1:$O$34,15)))+(IF(F512="m1",VLOOKUP(F512,'Appendix 3 Rules'!$A$1:$O$34,15)))+(IF(F512="m2",VLOOKUP(F512,'Appendix 3 Rules'!$A$1:$O$34,15)))+(IF(F512="m3",VLOOKUP(F512,'Appendix 3 Rules'!$A$1:$O$34,15)))+(IF(F512="n",VLOOKUP(F512,'Appendix 3 Rules'!$A$1:$O$34,15)))+(IF(F512="o",VLOOKUP(F512,'Appendix 3 Rules'!$A$1:$O$34,15)))+(IF(F512="p",VLOOKUP(F512,'Appendix 3 Rules'!$A$1:$O$34,15)))+(IF(F512="q",VLOOKUP(F512,'Appendix 3 Rules'!$A$1:$O$34,15)))+(IF(F512="r",VLOOKUP(F512,'Appendix 3 Rules'!$A$1:$O$34,15)))+(IF(F512="s",VLOOKUP(F512,'Appendix 3 Rules'!$A$1:$O$34,15)))+(IF(F512="t",VLOOKUP(F512,'Appendix 3 Rules'!$A$1:$O$34,15)))+(IF(F512="u",VLOOKUP(F512,'Appendix 3 Rules'!$A$1:$O$34,15))))</f>
        <v/>
      </c>
      <c r="H512" s="61" t="str">
        <f>IF(F512="","",IF(OR(F512="d",F512="e",F512="gc1",F512="gc2",F512="gc3",F512="gr1",F512="gr2",F512="gr3",F512="h1",F512="h2",F512="h3",F512="i1",F512="i2",F512="j1",F512="j2",F512="k",F512="l1",F512="l2",F512="m1",F512="m2",F512="m3",F512="n",F512="o",F512="p",F512="q",F512="r",F512="s",F512="t",F512="u",F512="f"),MIN(G512,VLOOKUP(F512,'Appx 3 (Mass) Rules'!$A$1:$D$150,4,0)),MIN(G512,VLOOKUP(F512,'Appx 3 (Mass) Rules'!$A$1:$D$150,4,0),SUMPRODUCT(IF(I512="",0,INDEX('Appendix 3 Rules'!$B$2:$B$18,MATCH(F512,'Appendix 3 Rules'!$A$2:$A$17))))+(IF(K512="",0,INDEX('Appendix 3 Rules'!$C$2:$C$18,MATCH(F512,'Appendix 3 Rules'!$A$2:$A$17))))+(IF(M512="",0,INDEX('Appendix 3 Rules'!$D$2:$D$18,MATCH(F512,'Appendix 3 Rules'!$A$2:$A$17))))+(IF(O512="",0,INDEX('Appendix 3 Rules'!$E$2:$E$18,MATCH(F512,'Appendix 3 Rules'!$A$2:$A$17))))+(IF(Q512="",0,INDEX('Appendix 3 Rules'!$F$2:$F$18,MATCH(F512,'Appendix 3 Rules'!$A$2:$A$17))))+(IF(S512="",0,INDEX('Appendix 3 Rules'!$G$2:$G$18,MATCH(F512,'Appendix 3 Rules'!$A$2:$A$17))))+(IF(U512="",0,INDEX('Appendix 3 Rules'!$H$2:$H$18,MATCH(F512,'Appendix 3 Rules'!$A$2:$A$17))))+(IF(W512="",0,INDEX('Appendix 3 Rules'!$I$2:$I$18,MATCH(F512,'Appendix 3 Rules'!$A$2:$A$17))))+(IF(Y512="",0,INDEX('Appendix 3 Rules'!$J$2:$J$18,MATCH(F512,'Appendix 3 Rules'!$A$2:$A$17))))+(IF(AA512="",0,INDEX('Appendix 3 Rules'!$K$2:$K$18,MATCH(F512,'Appendix 3 Rules'!$A$2:$A$17))))+(IF(AC512="",0,INDEX('Appendix 3 Rules'!$L$2:$L$18,MATCH(F512,'Appendix 3 Rules'!$A$2:$A$17))))+(IF(AE512="",0,INDEX('Appendix 3 Rules'!$M$2:$M$18,MATCH(F512,'Appendix 3 Rules'!$A$2:$A$17))))+(IF(AG512="",0,INDEX('Appendix 3 Rules'!$N$2:$N$18,MATCH(F512,'Appendix 3 Rules'!$A$2:$A$17))))+(IF(F512="gc1",VLOOKUP(F512,'Appendix 3 Rules'!$A$1:$O$34,15)))+(IF(F512="gc2",VLOOKUP(F512,'Appendix 3 Rules'!$A$1:$O$34,15)))+(IF(F512="gc3",VLOOKUP(F512,'Appendix 3 Rules'!$A$1:$O$34,15)))+(IF(F512="gr1",VLOOKUP(F512,'Appendix 3 Rules'!$A$1:$O$34,15)))+(IF(F512="gr2",VLOOKUP(F512,'Appendix 3 Rules'!$A$1:$O$34,15)))+(IF(F512="gr3",VLOOKUP(F512,'Appendix 3 Rules'!$A$1:$O$34,15)))+(IF(F512="h1",VLOOKUP(F512,'Appendix 3 Rules'!$A$1:$O$34,15)))+(IF(F512="h2",VLOOKUP(F512,'Appendix 3 Rules'!$A$1:$O$34,15)))+(IF(F512="h3",VLOOKUP(F512,'Appendix 3 Rules'!$A$1:$O$34,15)))+(IF(F512="i1",VLOOKUP(F512,'Appendix 3 Rules'!$A$1:$O$34,15)))+(IF(F512="i2",VLOOKUP(F512,'Appendix 3 Rules'!$A$1:$O$34,15)))+(IF(F512="j1",VLOOKUP(F512,'Appendix 3 Rules'!$A$1:$O$34,15)))+(IF(F512="j2",VLOOKUP(F512,'Appendix 3 Rules'!$A$1:$O$34,15)))+(IF(F512="k",VLOOKUP(F512,'Appendix 3 Rules'!$A$1:$O$34,15)))+(IF(F512="l1",VLOOKUP(F512,'Appendix 3 Rules'!$A$1:$O$34,15)))+(IF(F512="l2",VLOOKUP(F512,'Appendix 3 Rules'!$A$1:$O$34,15)))+(IF(F512="m1",VLOOKUP(F512,'Appendix 3 Rules'!$A$1:$O$34,15)))+(IF(F512="m2",VLOOKUP(F512,'Appendix 3 Rules'!$A$1:$O$34,15)))+(IF(F512="m3",VLOOKUP(F512,'Appendix 3 Rules'!$A$1:$O$34,15)))+(IF(F512="n",VLOOKUP(F512,'Appendix 3 Rules'!$A$1:$O$34,15)))+(IF(F512="o",VLOOKUP(F512,'Appendix 3 Rules'!$A$1:$O$34,15)))+(IF(F512="p",VLOOKUP(F512,'Appendix 3 Rules'!$A$1:$O$34,15)))+(IF(F512="q",VLOOKUP(F512,'Appendix 3 Rules'!$A$1:$O$34,15)))+(IF(F512="r",VLOOKUP(F512,'Appendix 3 Rules'!$A$1:$O$34,15)))+(IF(F512="s",VLOOKUP(F512,'Appendix 3 Rules'!$A$1:$O$34,15)))+(IF(F512="t",VLOOKUP(F512,'Appendix 3 Rules'!$A$1:$O$34,15)))+(IF(F512="u",VLOOKUP(F512,'Appendix 3 Rules'!$A$1:$O$34,15))))))</f>
        <v/>
      </c>
      <c r="I512" s="12"/>
      <c r="J512" s="13"/>
      <c r="K512" s="12"/>
      <c r="L512" s="13"/>
      <c r="M512" s="12"/>
      <c r="N512" s="13"/>
      <c r="O512" s="12"/>
      <c r="P512" s="13"/>
      <c r="Q512" s="12"/>
      <c r="R512" s="13"/>
      <c r="S512" s="12"/>
      <c r="T512" s="13"/>
      <c r="U512" s="12"/>
      <c r="V512" s="13"/>
      <c r="W512" s="12"/>
      <c r="X512" s="13"/>
      <c r="Y512" s="12"/>
      <c r="Z512" s="13"/>
      <c r="AA512" s="12"/>
      <c r="AB512" s="13"/>
      <c r="AC512" s="8"/>
      <c r="AD512" s="13"/>
      <c r="AE512" s="8"/>
      <c r="AF512" s="13"/>
      <c r="AG512" s="8"/>
      <c r="AH512" s="13"/>
      <c r="AI512" s="13"/>
      <c r="AJ512" s="13"/>
      <c r="AK512" s="13"/>
      <c r="AL512" s="13"/>
      <c r="AM512" s="13" t="str">
        <f>IF(OR(AE512&lt;&gt;"",AG512&lt;&gt;""),"",IF(AND(F512&lt;&gt;"f",M512&lt;&gt;""),VLOOKUP(F512,'Appendix 3 Rules'!$A$1:$O$34,4,0),""))</f>
        <v/>
      </c>
      <c r="AN512" s="13" t="str">
        <f>IF(Q512="","",VLOOKUP(F512,'Appendix 3 Rules'!$A$1:$N$34,6,FALSE))</f>
        <v/>
      </c>
      <c r="AO512" s="13" t="str">
        <f>IF(AND(F512="f",U512&lt;&gt;""),VLOOKUP(F512,'Appendix 3 Rules'!$A$1:$N$34,8,FALSE),"")</f>
        <v/>
      </c>
    </row>
    <row r="513" spans="1:41" ht="18" customHeight="1" x14ac:dyDescent="0.2">
      <c r="B513" s="70"/>
      <c r="C513" s="9"/>
      <c r="D513" s="10"/>
      <c r="E513" s="9"/>
      <c r="F513" s="8"/>
      <c r="G513" s="20" t="str">
        <f>IF(F513="","",SUMPRODUCT(IF(I513="",0,INDEX('Appendix 3 Rules'!$B$2:$B$18,MATCH(F513,'Appendix 3 Rules'!$A$2:$A$17))))+(IF(K513="",0,INDEX('Appendix 3 Rules'!$C$2:$C$18,MATCH(F513,'Appendix 3 Rules'!$A$2:$A$17))))+(IF(M513="",0,INDEX('Appendix 3 Rules'!$D$2:$D$18,MATCH(F513,'Appendix 3 Rules'!$A$2:$A$17))))+(IF(O513="",0,INDEX('Appendix 3 Rules'!$E$2:$E$18,MATCH(F513,'Appendix 3 Rules'!$A$2:$A$17))))+(IF(Q513="",0,INDEX('Appendix 3 Rules'!$F$2:$F$18,MATCH(F513,'Appendix 3 Rules'!$A$2:$A$17))))+(IF(S513="",0,INDEX('Appendix 3 Rules'!$G$2:$G$18,MATCH(F513,'Appendix 3 Rules'!$A$2:$A$17))))+(IF(U513="",0,INDEX('Appendix 3 Rules'!$H$2:$H$18,MATCH(F513,'Appendix 3 Rules'!$A$2:$A$17))))+(IF(W513="",0,INDEX('Appendix 3 Rules'!$I$2:$I$18,MATCH(F513,'Appendix 3 Rules'!$A$2:$A$17))))+(IF(Y513="",0,INDEX('Appendix 3 Rules'!$J$2:$J$18,MATCH(F513,'Appendix 3 Rules'!$A$2:$A$17))))+(IF(AA513="",0,INDEX('Appendix 3 Rules'!$K$2:$K$18,MATCH(F513,'Appendix 3 Rules'!$A$2:$A$17))))+(IF(AC513="",0,INDEX('Appendix 3 Rules'!$L$2:$L$18,MATCH(F513,'Appendix 3 Rules'!$A$2:$A$17))))+(IF(AE513="",0,INDEX('Appendix 3 Rules'!$M$2:$M$18,MATCH(F513,'Appendix 3 Rules'!$A$2:$A$17))))+(IF(AG513="",0,INDEX('Appendix 3 Rules'!$N$2:$N$18,MATCH(F513,'Appendix 3 Rules'!$A$2:$A$17))))+(IF(F513="gc1",VLOOKUP(F513,'Appendix 3 Rules'!$A$1:$O$34,15)))+(IF(F513="gc2",VLOOKUP(F513,'Appendix 3 Rules'!$A$1:$O$34,15)))+(IF(F513="gc3",VLOOKUP(F513,'Appendix 3 Rules'!$A$1:$O$34,15)))+(IF(F513="gr1",VLOOKUP(F513,'Appendix 3 Rules'!$A$1:$O$34,15)))+(IF(F513="gr2",VLOOKUP(F513,'Appendix 3 Rules'!$A$1:$O$34,15)))+(IF(F513="gr3",VLOOKUP(F513,'Appendix 3 Rules'!$A$1:$O$34,15)))+(IF(F513="h1",VLOOKUP(F513,'Appendix 3 Rules'!$A$1:$O$34,15)))+(IF(F513="h2",VLOOKUP(F513,'Appendix 3 Rules'!$A$1:$O$34,15)))+(IF(F513="h3",VLOOKUP(F513,'Appendix 3 Rules'!$A$1:$O$34,15)))+(IF(F513="i1",VLOOKUP(F513,'Appendix 3 Rules'!$A$1:$O$34,15)))+(IF(F513="i2",VLOOKUP(F513,'Appendix 3 Rules'!$A$1:$O$34,15)))+(IF(F513="j1",VLOOKUP(F513,'Appendix 3 Rules'!$A$1:$O$34,15)))+(IF(F513="j2",VLOOKUP(F513,'Appendix 3 Rules'!$A$1:$O$34,15)))+(IF(F513="k",VLOOKUP(F513,'Appendix 3 Rules'!$A$1:$O$34,15)))+(IF(F513="l1",VLOOKUP(F513,'Appendix 3 Rules'!$A$1:$O$34,15)))+(IF(F513="l2",VLOOKUP(F513,'Appendix 3 Rules'!$A$1:$O$34,15)))+(IF(F513="m1",VLOOKUP(F513,'Appendix 3 Rules'!$A$1:$O$34,15)))+(IF(F513="m2",VLOOKUP(F513,'Appendix 3 Rules'!$A$1:$O$34,15)))+(IF(F513="m3",VLOOKUP(F513,'Appendix 3 Rules'!$A$1:$O$34,15)))+(IF(F513="n",VLOOKUP(F513,'Appendix 3 Rules'!$A$1:$O$34,15)))+(IF(F513="o",VLOOKUP(F513,'Appendix 3 Rules'!$A$1:$O$34,15)))+(IF(F513="p",VLOOKUP(F513,'Appendix 3 Rules'!$A$1:$O$34,15)))+(IF(F513="q",VLOOKUP(F513,'Appendix 3 Rules'!$A$1:$O$34,15)))+(IF(F513="r",VLOOKUP(F513,'Appendix 3 Rules'!$A$1:$O$34,15)))+(IF(F513="s",VLOOKUP(F513,'Appendix 3 Rules'!$A$1:$O$34,15)))+(IF(F513="t",VLOOKUP(F513,'Appendix 3 Rules'!$A$1:$O$34,15)))+(IF(F513="u",VLOOKUP(F513,'Appendix 3 Rules'!$A$1:$O$34,15))))</f>
        <v/>
      </c>
      <c r="H513" s="61" t="str">
        <f>IF(F513="","",IF(OR(F513="d",F513="e",F513="gc1",F513="gc2",F513="gc3",F513="gr1",F513="gr2",F513="gr3",F513="h1",F513="h2",F513="h3",F513="i1",F513="i2",F513="j1",F513="j2",F513="k",F513="l1",F513="l2",F513="m1",F513="m2",F513="m3",F513="n",F513="o",F513="p",F513="q",F513="r",F513="s",F513="t",F513="u",F513="f"),MIN(G513,VLOOKUP(F513,'Appx 3 (Mass) Rules'!$A$1:$D$150,4,0)),MIN(G513,VLOOKUP(F513,'Appx 3 (Mass) Rules'!$A$1:$D$150,4,0),SUMPRODUCT(IF(I513="",0,INDEX('Appendix 3 Rules'!$B$2:$B$18,MATCH(F513,'Appendix 3 Rules'!$A$2:$A$17))))+(IF(K513="",0,INDEX('Appendix 3 Rules'!$C$2:$C$18,MATCH(F513,'Appendix 3 Rules'!$A$2:$A$17))))+(IF(M513="",0,INDEX('Appendix 3 Rules'!$D$2:$D$18,MATCH(F513,'Appendix 3 Rules'!$A$2:$A$17))))+(IF(O513="",0,INDEX('Appendix 3 Rules'!$E$2:$E$18,MATCH(F513,'Appendix 3 Rules'!$A$2:$A$17))))+(IF(Q513="",0,INDEX('Appendix 3 Rules'!$F$2:$F$18,MATCH(F513,'Appendix 3 Rules'!$A$2:$A$17))))+(IF(S513="",0,INDEX('Appendix 3 Rules'!$G$2:$G$18,MATCH(F513,'Appendix 3 Rules'!$A$2:$A$17))))+(IF(U513="",0,INDEX('Appendix 3 Rules'!$H$2:$H$18,MATCH(F513,'Appendix 3 Rules'!$A$2:$A$17))))+(IF(W513="",0,INDEX('Appendix 3 Rules'!$I$2:$I$18,MATCH(F513,'Appendix 3 Rules'!$A$2:$A$17))))+(IF(Y513="",0,INDEX('Appendix 3 Rules'!$J$2:$J$18,MATCH(F513,'Appendix 3 Rules'!$A$2:$A$17))))+(IF(AA513="",0,INDEX('Appendix 3 Rules'!$K$2:$K$18,MATCH(F513,'Appendix 3 Rules'!$A$2:$A$17))))+(IF(AC513="",0,INDEX('Appendix 3 Rules'!$L$2:$L$18,MATCH(F513,'Appendix 3 Rules'!$A$2:$A$17))))+(IF(AE513="",0,INDEX('Appendix 3 Rules'!$M$2:$M$18,MATCH(F513,'Appendix 3 Rules'!$A$2:$A$17))))+(IF(AG513="",0,INDEX('Appendix 3 Rules'!$N$2:$N$18,MATCH(F513,'Appendix 3 Rules'!$A$2:$A$17))))+(IF(F513="gc1",VLOOKUP(F513,'Appendix 3 Rules'!$A$1:$O$34,15)))+(IF(F513="gc2",VLOOKUP(F513,'Appendix 3 Rules'!$A$1:$O$34,15)))+(IF(F513="gc3",VLOOKUP(F513,'Appendix 3 Rules'!$A$1:$O$34,15)))+(IF(F513="gr1",VLOOKUP(F513,'Appendix 3 Rules'!$A$1:$O$34,15)))+(IF(F513="gr2",VLOOKUP(F513,'Appendix 3 Rules'!$A$1:$O$34,15)))+(IF(F513="gr3",VLOOKUP(F513,'Appendix 3 Rules'!$A$1:$O$34,15)))+(IF(F513="h1",VLOOKUP(F513,'Appendix 3 Rules'!$A$1:$O$34,15)))+(IF(F513="h2",VLOOKUP(F513,'Appendix 3 Rules'!$A$1:$O$34,15)))+(IF(F513="h3",VLOOKUP(F513,'Appendix 3 Rules'!$A$1:$O$34,15)))+(IF(F513="i1",VLOOKUP(F513,'Appendix 3 Rules'!$A$1:$O$34,15)))+(IF(F513="i2",VLOOKUP(F513,'Appendix 3 Rules'!$A$1:$O$34,15)))+(IF(F513="j1",VLOOKUP(F513,'Appendix 3 Rules'!$A$1:$O$34,15)))+(IF(F513="j2",VLOOKUP(F513,'Appendix 3 Rules'!$A$1:$O$34,15)))+(IF(F513="k",VLOOKUP(F513,'Appendix 3 Rules'!$A$1:$O$34,15)))+(IF(F513="l1",VLOOKUP(F513,'Appendix 3 Rules'!$A$1:$O$34,15)))+(IF(F513="l2",VLOOKUP(F513,'Appendix 3 Rules'!$A$1:$O$34,15)))+(IF(F513="m1",VLOOKUP(F513,'Appendix 3 Rules'!$A$1:$O$34,15)))+(IF(F513="m2",VLOOKUP(F513,'Appendix 3 Rules'!$A$1:$O$34,15)))+(IF(F513="m3",VLOOKUP(F513,'Appendix 3 Rules'!$A$1:$O$34,15)))+(IF(F513="n",VLOOKUP(F513,'Appendix 3 Rules'!$A$1:$O$34,15)))+(IF(F513="o",VLOOKUP(F513,'Appendix 3 Rules'!$A$1:$O$34,15)))+(IF(F513="p",VLOOKUP(F513,'Appendix 3 Rules'!$A$1:$O$34,15)))+(IF(F513="q",VLOOKUP(F513,'Appendix 3 Rules'!$A$1:$O$34,15)))+(IF(F513="r",VLOOKUP(F513,'Appendix 3 Rules'!$A$1:$O$34,15)))+(IF(F513="s",VLOOKUP(F513,'Appendix 3 Rules'!$A$1:$O$34,15)))+(IF(F513="t",VLOOKUP(F513,'Appendix 3 Rules'!$A$1:$O$34,15)))+(IF(F513="u",VLOOKUP(F513,'Appendix 3 Rules'!$A$1:$O$34,15))))))</f>
        <v/>
      </c>
      <c r="I513" s="12"/>
      <c r="J513" s="13"/>
      <c r="K513" s="12"/>
      <c r="L513" s="13"/>
      <c r="M513" s="12"/>
      <c r="N513" s="13"/>
      <c r="O513" s="12"/>
      <c r="P513" s="13"/>
      <c r="Q513" s="12"/>
      <c r="R513" s="13"/>
      <c r="S513" s="12"/>
      <c r="T513" s="13"/>
      <c r="U513" s="12"/>
      <c r="V513" s="13"/>
      <c r="W513" s="12"/>
      <c r="X513" s="13"/>
      <c r="Y513" s="12"/>
      <c r="Z513" s="13"/>
      <c r="AA513" s="12"/>
      <c r="AB513" s="13"/>
      <c r="AC513" s="8"/>
      <c r="AD513" s="13"/>
      <c r="AE513" s="8"/>
      <c r="AF513" s="13"/>
      <c r="AG513" s="8"/>
      <c r="AH513" s="13"/>
      <c r="AI513" s="13"/>
      <c r="AJ513" s="13"/>
      <c r="AK513" s="13"/>
      <c r="AL513" s="13"/>
      <c r="AM513" s="13" t="str">
        <f>IF(OR(AE513&lt;&gt;"",AG513&lt;&gt;""),"",IF(AND(F513&lt;&gt;"f",M513&lt;&gt;""),VLOOKUP(F513,'Appendix 3 Rules'!$A$1:$O$34,4,0),""))</f>
        <v/>
      </c>
      <c r="AN513" s="13" t="str">
        <f>IF(Q513="","",VLOOKUP(F513,'Appendix 3 Rules'!$A$1:$N$34,6,FALSE))</f>
        <v/>
      </c>
      <c r="AO513" s="13" t="str">
        <f>IF(AND(F513="f",U513&lt;&gt;""),VLOOKUP(F513,'Appendix 3 Rules'!$A$1:$N$34,8,FALSE),"")</f>
        <v/>
      </c>
    </row>
    <row r="514" spans="1:41" ht="18" customHeight="1" x14ac:dyDescent="0.2">
      <c r="A514" s="66"/>
      <c r="B514" s="70"/>
      <c r="C514" s="9"/>
      <c r="D514" s="10"/>
      <c r="E514" s="9"/>
      <c r="F514" s="8"/>
      <c r="G514" s="20" t="str">
        <f>IF(F514="","",SUMPRODUCT(IF(I514="",0,INDEX('Appendix 3 Rules'!$B$2:$B$18,MATCH(F514,'Appendix 3 Rules'!$A$2:$A$17))))+(IF(K514="",0,INDEX('Appendix 3 Rules'!$C$2:$C$18,MATCH(F514,'Appendix 3 Rules'!$A$2:$A$17))))+(IF(M514="",0,INDEX('Appendix 3 Rules'!$D$2:$D$18,MATCH(F514,'Appendix 3 Rules'!$A$2:$A$17))))+(IF(O514="",0,INDEX('Appendix 3 Rules'!$E$2:$E$18,MATCH(F514,'Appendix 3 Rules'!$A$2:$A$17))))+(IF(Q514="",0,INDEX('Appendix 3 Rules'!$F$2:$F$18,MATCH(F514,'Appendix 3 Rules'!$A$2:$A$17))))+(IF(S514="",0,INDEX('Appendix 3 Rules'!$G$2:$G$18,MATCH(F514,'Appendix 3 Rules'!$A$2:$A$17))))+(IF(U514="",0,INDEX('Appendix 3 Rules'!$H$2:$H$18,MATCH(F514,'Appendix 3 Rules'!$A$2:$A$17))))+(IF(W514="",0,INDEX('Appendix 3 Rules'!$I$2:$I$18,MATCH(F514,'Appendix 3 Rules'!$A$2:$A$17))))+(IF(Y514="",0,INDEX('Appendix 3 Rules'!$J$2:$J$18,MATCH(F514,'Appendix 3 Rules'!$A$2:$A$17))))+(IF(AA514="",0,INDEX('Appendix 3 Rules'!$K$2:$K$18,MATCH(F514,'Appendix 3 Rules'!$A$2:$A$17))))+(IF(AC514="",0,INDEX('Appendix 3 Rules'!$L$2:$L$18,MATCH(F514,'Appendix 3 Rules'!$A$2:$A$17))))+(IF(AE514="",0,INDEX('Appendix 3 Rules'!$M$2:$M$18,MATCH(F514,'Appendix 3 Rules'!$A$2:$A$17))))+(IF(AG514="",0,INDEX('Appendix 3 Rules'!$N$2:$N$18,MATCH(F514,'Appendix 3 Rules'!$A$2:$A$17))))+(IF(F514="gc1",VLOOKUP(F514,'Appendix 3 Rules'!$A$1:$O$34,15)))+(IF(F514="gc2",VLOOKUP(F514,'Appendix 3 Rules'!$A$1:$O$34,15)))+(IF(F514="gc3",VLOOKUP(F514,'Appendix 3 Rules'!$A$1:$O$34,15)))+(IF(F514="gr1",VLOOKUP(F514,'Appendix 3 Rules'!$A$1:$O$34,15)))+(IF(F514="gr2",VLOOKUP(F514,'Appendix 3 Rules'!$A$1:$O$34,15)))+(IF(F514="gr3",VLOOKUP(F514,'Appendix 3 Rules'!$A$1:$O$34,15)))+(IF(F514="h1",VLOOKUP(F514,'Appendix 3 Rules'!$A$1:$O$34,15)))+(IF(F514="h2",VLOOKUP(F514,'Appendix 3 Rules'!$A$1:$O$34,15)))+(IF(F514="h3",VLOOKUP(F514,'Appendix 3 Rules'!$A$1:$O$34,15)))+(IF(F514="i1",VLOOKUP(F514,'Appendix 3 Rules'!$A$1:$O$34,15)))+(IF(F514="i2",VLOOKUP(F514,'Appendix 3 Rules'!$A$1:$O$34,15)))+(IF(F514="j1",VLOOKUP(F514,'Appendix 3 Rules'!$A$1:$O$34,15)))+(IF(F514="j2",VLOOKUP(F514,'Appendix 3 Rules'!$A$1:$O$34,15)))+(IF(F514="k",VLOOKUP(F514,'Appendix 3 Rules'!$A$1:$O$34,15)))+(IF(F514="l1",VLOOKUP(F514,'Appendix 3 Rules'!$A$1:$O$34,15)))+(IF(F514="l2",VLOOKUP(F514,'Appendix 3 Rules'!$A$1:$O$34,15)))+(IF(F514="m1",VLOOKUP(F514,'Appendix 3 Rules'!$A$1:$O$34,15)))+(IF(F514="m2",VLOOKUP(F514,'Appendix 3 Rules'!$A$1:$O$34,15)))+(IF(F514="m3",VLOOKUP(F514,'Appendix 3 Rules'!$A$1:$O$34,15)))+(IF(F514="n",VLOOKUP(F514,'Appendix 3 Rules'!$A$1:$O$34,15)))+(IF(F514="o",VLOOKUP(F514,'Appendix 3 Rules'!$A$1:$O$34,15)))+(IF(F514="p",VLOOKUP(F514,'Appendix 3 Rules'!$A$1:$O$34,15)))+(IF(F514="q",VLOOKUP(F514,'Appendix 3 Rules'!$A$1:$O$34,15)))+(IF(F514="r",VLOOKUP(F514,'Appendix 3 Rules'!$A$1:$O$34,15)))+(IF(F514="s",VLOOKUP(F514,'Appendix 3 Rules'!$A$1:$O$34,15)))+(IF(F514="t",VLOOKUP(F514,'Appendix 3 Rules'!$A$1:$O$34,15)))+(IF(F514="u",VLOOKUP(F514,'Appendix 3 Rules'!$A$1:$O$34,15))))</f>
        <v/>
      </c>
      <c r="H514" s="61" t="str">
        <f>IF(F514="","",IF(OR(F514="d",F514="e",F514="gc1",F514="gc2",F514="gc3",F514="gr1",F514="gr2",F514="gr3",F514="h1",F514="h2",F514="h3",F514="i1",F514="i2",F514="j1",F514="j2",F514="k",F514="l1",F514="l2",F514="m1",F514="m2",F514="m3",F514="n",F514="o",F514="p",F514="q",F514="r",F514="s",F514="t",F514="u",F514="f"),MIN(G514,VLOOKUP(F514,'Appx 3 (Mass) Rules'!$A$1:$D$150,4,0)),MIN(G514,VLOOKUP(F514,'Appx 3 (Mass) Rules'!$A$1:$D$150,4,0),SUMPRODUCT(IF(I514="",0,INDEX('Appendix 3 Rules'!$B$2:$B$18,MATCH(F514,'Appendix 3 Rules'!$A$2:$A$17))))+(IF(K514="",0,INDEX('Appendix 3 Rules'!$C$2:$C$18,MATCH(F514,'Appendix 3 Rules'!$A$2:$A$17))))+(IF(M514="",0,INDEX('Appendix 3 Rules'!$D$2:$D$18,MATCH(F514,'Appendix 3 Rules'!$A$2:$A$17))))+(IF(O514="",0,INDEX('Appendix 3 Rules'!$E$2:$E$18,MATCH(F514,'Appendix 3 Rules'!$A$2:$A$17))))+(IF(Q514="",0,INDEX('Appendix 3 Rules'!$F$2:$F$18,MATCH(F514,'Appendix 3 Rules'!$A$2:$A$17))))+(IF(S514="",0,INDEX('Appendix 3 Rules'!$G$2:$G$18,MATCH(F514,'Appendix 3 Rules'!$A$2:$A$17))))+(IF(U514="",0,INDEX('Appendix 3 Rules'!$H$2:$H$18,MATCH(F514,'Appendix 3 Rules'!$A$2:$A$17))))+(IF(W514="",0,INDEX('Appendix 3 Rules'!$I$2:$I$18,MATCH(F514,'Appendix 3 Rules'!$A$2:$A$17))))+(IF(Y514="",0,INDEX('Appendix 3 Rules'!$J$2:$J$18,MATCH(F514,'Appendix 3 Rules'!$A$2:$A$17))))+(IF(AA514="",0,INDEX('Appendix 3 Rules'!$K$2:$K$18,MATCH(F514,'Appendix 3 Rules'!$A$2:$A$17))))+(IF(AC514="",0,INDEX('Appendix 3 Rules'!$L$2:$L$18,MATCH(F514,'Appendix 3 Rules'!$A$2:$A$17))))+(IF(AE514="",0,INDEX('Appendix 3 Rules'!$M$2:$M$18,MATCH(F514,'Appendix 3 Rules'!$A$2:$A$17))))+(IF(AG514="",0,INDEX('Appendix 3 Rules'!$N$2:$N$18,MATCH(F514,'Appendix 3 Rules'!$A$2:$A$17))))+(IF(F514="gc1",VLOOKUP(F514,'Appendix 3 Rules'!$A$1:$O$34,15)))+(IF(F514="gc2",VLOOKUP(F514,'Appendix 3 Rules'!$A$1:$O$34,15)))+(IF(F514="gc3",VLOOKUP(F514,'Appendix 3 Rules'!$A$1:$O$34,15)))+(IF(F514="gr1",VLOOKUP(F514,'Appendix 3 Rules'!$A$1:$O$34,15)))+(IF(F514="gr2",VLOOKUP(F514,'Appendix 3 Rules'!$A$1:$O$34,15)))+(IF(F514="gr3",VLOOKUP(F514,'Appendix 3 Rules'!$A$1:$O$34,15)))+(IF(F514="h1",VLOOKUP(F514,'Appendix 3 Rules'!$A$1:$O$34,15)))+(IF(F514="h2",VLOOKUP(F514,'Appendix 3 Rules'!$A$1:$O$34,15)))+(IF(F514="h3",VLOOKUP(F514,'Appendix 3 Rules'!$A$1:$O$34,15)))+(IF(F514="i1",VLOOKUP(F514,'Appendix 3 Rules'!$A$1:$O$34,15)))+(IF(F514="i2",VLOOKUP(F514,'Appendix 3 Rules'!$A$1:$O$34,15)))+(IF(F514="j1",VLOOKUP(F514,'Appendix 3 Rules'!$A$1:$O$34,15)))+(IF(F514="j2",VLOOKUP(F514,'Appendix 3 Rules'!$A$1:$O$34,15)))+(IF(F514="k",VLOOKUP(F514,'Appendix 3 Rules'!$A$1:$O$34,15)))+(IF(F514="l1",VLOOKUP(F514,'Appendix 3 Rules'!$A$1:$O$34,15)))+(IF(F514="l2",VLOOKUP(F514,'Appendix 3 Rules'!$A$1:$O$34,15)))+(IF(F514="m1",VLOOKUP(F514,'Appendix 3 Rules'!$A$1:$O$34,15)))+(IF(F514="m2",VLOOKUP(F514,'Appendix 3 Rules'!$A$1:$O$34,15)))+(IF(F514="m3",VLOOKUP(F514,'Appendix 3 Rules'!$A$1:$O$34,15)))+(IF(F514="n",VLOOKUP(F514,'Appendix 3 Rules'!$A$1:$O$34,15)))+(IF(F514="o",VLOOKUP(F514,'Appendix 3 Rules'!$A$1:$O$34,15)))+(IF(F514="p",VLOOKUP(F514,'Appendix 3 Rules'!$A$1:$O$34,15)))+(IF(F514="q",VLOOKUP(F514,'Appendix 3 Rules'!$A$1:$O$34,15)))+(IF(F514="r",VLOOKUP(F514,'Appendix 3 Rules'!$A$1:$O$34,15)))+(IF(F514="s",VLOOKUP(F514,'Appendix 3 Rules'!$A$1:$O$34,15)))+(IF(F514="t",VLOOKUP(F514,'Appendix 3 Rules'!$A$1:$O$34,15)))+(IF(F514="u",VLOOKUP(F514,'Appendix 3 Rules'!$A$1:$O$34,15))))))</f>
        <v/>
      </c>
      <c r="I514" s="12"/>
      <c r="J514" s="13"/>
      <c r="K514" s="12"/>
      <c r="L514" s="13"/>
      <c r="M514" s="12"/>
      <c r="N514" s="13"/>
      <c r="O514" s="12"/>
      <c r="P514" s="13"/>
      <c r="Q514" s="12"/>
      <c r="R514" s="13"/>
      <c r="S514" s="12"/>
      <c r="T514" s="13"/>
      <c r="U514" s="12"/>
      <c r="V514" s="13"/>
      <c r="W514" s="12"/>
      <c r="X514" s="13"/>
      <c r="Y514" s="12"/>
      <c r="Z514" s="13"/>
      <c r="AA514" s="12"/>
      <c r="AB514" s="13"/>
      <c r="AC514" s="8"/>
      <c r="AD514" s="13"/>
      <c r="AE514" s="8"/>
      <c r="AF514" s="13"/>
      <c r="AG514" s="8"/>
      <c r="AH514" s="13"/>
      <c r="AI514" s="13"/>
      <c r="AJ514" s="13"/>
      <c r="AK514" s="13"/>
      <c r="AL514" s="13"/>
      <c r="AM514" s="13" t="str">
        <f>IF(OR(AE514&lt;&gt;"",AG514&lt;&gt;""),"",IF(AND(F514&lt;&gt;"f",M514&lt;&gt;""),VLOOKUP(F514,'Appendix 3 Rules'!$A$1:$O$34,4,0),""))</f>
        <v/>
      </c>
      <c r="AN514" s="13" t="str">
        <f>IF(Q514="","",VLOOKUP(F514,'Appendix 3 Rules'!$A$1:$N$34,6,FALSE))</f>
        <v/>
      </c>
      <c r="AO514" s="13" t="str">
        <f>IF(AND(F514="f",U514&lt;&gt;""),VLOOKUP(F514,'Appendix 3 Rules'!$A$1:$N$34,8,FALSE),"")</f>
        <v/>
      </c>
    </row>
    <row r="515" spans="1:41" ht="18" customHeight="1" x14ac:dyDescent="0.2">
      <c r="B515" s="70"/>
      <c r="C515" s="9"/>
      <c r="D515" s="10"/>
      <c r="E515" s="9"/>
      <c r="F515" s="8"/>
      <c r="G515" s="20" t="str">
        <f>IF(F515="","",SUMPRODUCT(IF(I515="",0,INDEX('Appendix 3 Rules'!$B$2:$B$18,MATCH(F515,'Appendix 3 Rules'!$A$2:$A$17))))+(IF(K515="",0,INDEX('Appendix 3 Rules'!$C$2:$C$18,MATCH(F515,'Appendix 3 Rules'!$A$2:$A$17))))+(IF(M515="",0,INDEX('Appendix 3 Rules'!$D$2:$D$18,MATCH(F515,'Appendix 3 Rules'!$A$2:$A$17))))+(IF(O515="",0,INDEX('Appendix 3 Rules'!$E$2:$E$18,MATCH(F515,'Appendix 3 Rules'!$A$2:$A$17))))+(IF(Q515="",0,INDEX('Appendix 3 Rules'!$F$2:$F$18,MATCH(F515,'Appendix 3 Rules'!$A$2:$A$17))))+(IF(S515="",0,INDEX('Appendix 3 Rules'!$G$2:$G$18,MATCH(F515,'Appendix 3 Rules'!$A$2:$A$17))))+(IF(U515="",0,INDEX('Appendix 3 Rules'!$H$2:$H$18,MATCH(F515,'Appendix 3 Rules'!$A$2:$A$17))))+(IF(W515="",0,INDEX('Appendix 3 Rules'!$I$2:$I$18,MATCH(F515,'Appendix 3 Rules'!$A$2:$A$17))))+(IF(Y515="",0,INDEX('Appendix 3 Rules'!$J$2:$J$18,MATCH(F515,'Appendix 3 Rules'!$A$2:$A$17))))+(IF(AA515="",0,INDEX('Appendix 3 Rules'!$K$2:$K$18,MATCH(F515,'Appendix 3 Rules'!$A$2:$A$17))))+(IF(AC515="",0,INDEX('Appendix 3 Rules'!$L$2:$L$18,MATCH(F515,'Appendix 3 Rules'!$A$2:$A$17))))+(IF(AE515="",0,INDEX('Appendix 3 Rules'!$M$2:$M$18,MATCH(F515,'Appendix 3 Rules'!$A$2:$A$17))))+(IF(AG515="",0,INDEX('Appendix 3 Rules'!$N$2:$N$18,MATCH(F515,'Appendix 3 Rules'!$A$2:$A$17))))+(IF(F515="gc1",VLOOKUP(F515,'Appendix 3 Rules'!$A$1:$O$34,15)))+(IF(F515="gc2",VLOOKUP(F515,'Appendix 3 Rules'!$A$1:$O$34,15)))+(IF(F515="gc3",VLOOKUP(F515,'Appendix 3 Rules'!$A$1:$O$34,15)))+(IF(F515="gr1",VLOOKUP(F515,'Appendix 3 Rules'!$A$1:$O$34,15)))+(IF(F515="gr2",VLOOKUP(F515,'Appendix 3 Rules'!$A$1:$O$34,15)))+(IF(F515="gr3",VLOOKUP(F515,'Appendix 3 Rules'!$A$1:$O$34,15)))+(IF(F515="h1",VLOOKUP(F515,'Appendix 3 Rules'!$A$1:$O$34,15)))+(IF(F515="h2",VLOOKUP(F515,'Appendix 3 Rules'!$A$1:$O$34,15)))+(IF(F515="h3",VLOOKUP(F515,'Appendix 3 Rules'!$A$1:$O$34,15)))+(IF(F515="i1",VLOOKUP(F515,'Appendix 3 Rules'!$A$1:$O$34,15)))+(IF(F515="i2",VLOOKUP(F515,'Appendix 3 Rules'!$A$1:$O$34,15)))+(IF(F515="j1",VLOOKUP(F515,'Appendix 3 Rules'!$A$1:$O$34,15)))+(IF(F515="j2",VLOOKUP(F515,'Appendix 3 Rules'!$A$1:$O$34,15)))+(IF(F515="k",VLOOKUP(F515,'Appendix 3 Rules'!$A$1:$O$34,15)))+(IF(F515="l1",VLOOKUP(F515,'Appendix 3 Rules'!$A$1:$O$34,15)))+(IF(F515="l2",VLOOKUP(F515,'Appendix 3 Rules'!$A$1:$O$34,15)))+(IF(F515="m1",VLOOKUP(F515,'Appendix 3 Rules'!$A$1:$O$34,15)))+(IF(F515="m2",VLOOKUP(F515,'Appendix 3 Rules'!$A$1:$O$34,15)))+(IF(F515="m3",VLOOKUP(F515,'Appendix 3 Rules'!$A$1:$O$34,15)))+(IF(F515="n",VLOOKUP(F515,'Appendix 3 Rules'!$A$1:$O$34,15)))+(IF(F515="o",VLOOKUP(F515,'Appendix 3 Rules'!$A$1:$O$34,15)))+(IF(F515="p",VLOOKUP(F515,'Appendix 3 Rules'!$A$1:$O$34,15)))+(IF(F515="q",VLOOKUP(F515,'Appendix 3 Rules'!$A$1:$O$34,15)))+(IF(F515="r",VLOOKUP(F515,'Appendix 3 Rules'!$A$1:$O$34,15)))+(IF(F515="s",VLOOKUP(F515,'Appendix 3 Rules'!$A$1:$O$34,15)))+(IF(F515="t",VLOOKUP(F515,'Appendix 3 Rules'!$A$1:$O$34,15)))+(IF(F515="u",VLOOKUP(F515,'Appendix 3 Rules'!$A$1:$O$34,15))))</f>
        <v/>
      </c>
      <c r="H515" s="61" t="str">
        <f>IF(F515="","",IF(OR(F515="d",F515="e",F515="gc1",F515="gc2",F515="gc3",F515="gr1",F515="gr2",F515="gr3",F515="h1",F515="h2",F515="h3",F515="i1",F515="i2",F515="j1",F515="j2",F515="k",F515="l1",F515="l2",F515="m1",F515="m2",F515="m3",F515="n",F515="o",F515="p",F515="q",F515="r",F515="s",F515="t",F515="u",F515="f"),MIN(G515,VLOOKUP(F515,'Appx 3 (Mass) Rules'!$A$1:$D$150,4,0)),MIN(G515,VLOOKUP(F515,'Appx 3 (Mass) Rules'!$A$1:$D$150,4,0),SUMPRODUCT(IF(I515="",0,INDEX('Appendix 3 Rules'!$B$2:$B$18,MATCH(F515,'Appendix 3 Rules'!$A$2:$A$17))))+(IF(K515="",0,INDEX('Appendix 3 Rules'!$C$2:$C$18,MATCH(F515,'Appendix 3 Rules'!$A$2:$A$17))))+(IF(M515="",0,INDEX('Appendix 3 Rules'!$D$2:$D$18,MATCH(F515,'Appendix 3 Rules'!$A$2:$A$17))))+(IF(O515="",0,INDEX('Appendix 3 Rules'!$E$2:$E$18,MATCH(F515,'Appendix 3 Rules'!$A$2:$A$17))))+(IF(Q515="",0,INDEX('Appendix 3 Rules'!$F$2:$F$18,MATCH(F515,'Appendix 3 Rules'!$A$2:$A$17))))+(IF(S515="",0,INDEX('Appendix 3 Rules'!$G$2:$G$18,MATCH(F515,'Appendix 3 Rules'!$A$2:$A$17))))+(IF(U515="",0,INDEX('Appendix 3 Rules'!$H$2:$H$18,MATCH(F515,'Appendix 3 Rules'!$A$2:$A$17))))+(IF(W515="",0,INDEX('Appendix 3 Rules'!$I$2:$I$18,MATCH(F515,'Appendix 3 Rules'!$A$2:$A$17))))+(IF(Y515="",0,INDEX('Appendix 3 Rules'!$J$2:$J$18,MATCH(F515,'Appendix 3 Rules'!$A$2:$A$17))))+(IF(AA515="",0,INDEX('Appendix 3 Rules'!$K$2:$K$18,MATCH(F515,'Appendix 3 Rules'!$A$2:$A$17))))+(IF(AC515="",0,INDEX('Appendix 3 Rules'!$L$2:$L$18,MATCH(F515,'Appendix 3 Rules'!$A$2:$A$17))))+(IF(AE515="",0,INDEX('Appendix 3 Rules'!$M$2:$M$18,MATCH(F515,'Appendix 3 Rules'!$A$2:$A$17))))+(IF(AG515="",0,INDEX('Appendix 3 Rules'!$N$2:$N$18,MATCH(F515,'Appendix 3 Rules'!$A$2:$A$17))))+(IF(F515="gc1",VLOOKUP(F515,'Appendix 3 Rules'!$A$1:$O$34,15)))+(IF(F515="gc2",VLOOKUP(F515,'Appendix 3 Rules'!$A$1:$O$34,15)))+(IF(F515="gc3",VLOOKUP(F515,'Appendix 3 Rules'!$A$1:$O$34,15)))+(IF(F515="gr1",VLOOKUP(F515,'Appendix 3 Rules'!$A$1:$O$34,15)))+(IF(F515="gr2",VLOOKUP(F515,'Appendix 3 Rules'!$A$1:$O$34,15)))+(IF(F515="gr3",VLOOKUP(F515,'Appendix 3 Rules'!$A$1:$O$34,15)))+(IF(F515="h1",VLOOKUP(F515,'Appendix 3 Rules'!$A$1:$O$34,15)))+(IF(F515="h2",VLOOKUP(F515,'Appendix 3 Rules'!$A$1:$O$34,15)))+(IF(F515="h3",VLOOKUP(F515,'Appendix 3 Rules'!$A$1:$O$34,15)))+(IF(F515="i1",VLOOKUP(F515,'Appendix 3 Rules'!$A$1:$O$34,15)))+(IF(F515="i2",VLOOKUP(F515,'Appendix 3 Rules'!$A$1:$O$34,15)))+(IF(F515="j1",VLOOKUP(F515,'Appendix 3 Rules'!$A$1:$O$34,15)))+(IF(F515="j2",VLOOKUP(F515,'Appendix 3 Rules'!$A$1:$O$34,15)))+(IF(F515="k",VLOOKUP(F515,'Appendix 3 Rules'!$A$1:$O$34,15)))+(IF(F515="l1",VLOOKUP(F515,'Appendix 3 Rules'!$A$1:$O$34,15)))+(IF(F515="l2",VLOOKUP(F515,'Appendix 3 Rules'!$A$1:$O$34,15)))+(IF(F515="m1",VLOOKUP(F515,'Appendix 3 Rules'!$A$1:$O$34,15)))+(IF(F515="m2",VLOOKUP(F515,'Appendix 3 Rules'!$A$1:$O$34,15)))+(IF(F515="m3",VLOOKUP(F515,'Appendix 3 Rules'!$A$1:$O$34,15)))+(IF(F515="n",VLOOKUP(F515,'Appendix 3 Rules'!$A$1:$O$34,15)))+(IF(F515="o",VLOOKUP(F515,'Appendix 3 Rules'!$A$1:$O$34,15)))+(IF(F515="p",VLOOKUP(F515,'Appendix 3 Rules'!$A$1:$O$34,15)))+(IF(F515="q",VLOOKUP(F515,'Appendix 3 Rules'!$A$1:$O$34,15)))+(IF(F515="r",VLOOKUP(F515,'Appendix 3 Rules'!$A$1:$O$34,15)))+(IF(F515="s",VLOOKUP(F515,'Appendix 3 Rules'!$A$1:$O$34,15)))+(IF(F515="t",VLOOKUP(F515,'Appendix 3 Rules'!$A$1:$O$34,15)))+(IF(F515="u",VLOOKUP(F515,'Appendix 3 Rules'!$A$1:$O$34,15))))))</f>
        <v/>
      </c>
      <c r="I515" s="12"/>
      <c r="J515" s="13"/>
      <c r="K515" s="12"/>
      <c r="L515" s="13"/>
      <c r="M515" s="12"/>
      <c r="N515" s="13"/>
      <c r="O515" s="12"/>
      <c r="P515" s="13"/>
      <c r="Q515" s="12"/>
      <c r="R515" s="13"/>
      <c r="S515" s="12"/>
      <c r="T515" s="13"/>
      <c r="U515" s="12"/>
      <c r="V515" s="13"/>
      <c r="W515" s="12"/>
      <c r="X515" s="13"/>
      <c r="Y515" s="12"/>
      <c r="Z515" s="13"/>
      <c r="AA515" s="12"/>
      <c r="AB515" s="13"/>
      <c r="AC515" s="8"/>
      <c r="AD515" s="13"/>
      <c r="AE515" s="8"/>
      <c r="AF515" s="13"/>
      <c r="AG515" s="8"/>
      <c r="AH515" s="13"/>
      <c r="AI515" s="13"/>
      <c r="AJ515" s="13"/>
      <c r="AK515" s="13"/>
      <c r="AL515" s="13"/>
      <c r="AM515" s="13" t="str">
        <f>IF(OR(AE515&lt;&gt;"",AG515&lt;&gt;""),"",IF(AND(F515&lt;&gt;"f",M515&lt;&gt;""),VLOOKUP(F515,'Appendix 3 Rules'!$A$1:$O$34,4,0),""))</f>
        <v/>
      </c>
      <c r="AN515" s="13" t="str">
        <f>IF(Q515="","",VLOOKUP(F515,'Appendix 3 Rules'!$A$1:$N$34,6,FALSE))</f>
        <v/>
      </c>
      <c r="AO515" s="13" t="str">
        <f>IF(AND(F515="f",U515&lt;&gt;""),VLOOKUP(F515,'Appendix 3 Rules'!$A$1:$N$34,8,FALSE),"")</f>
        <v/>
      </c>
    </row>
    <row r="516" spans="1:41" ht="18" customHeight="1" x14ac:dyDescent="0.2">
      <c r="B516" s="70"/>
      <c r="C516" s="9"/>
      <c r="D516" s="10"/>
      <c r="E516" s="9"/>
      <c r="F516" s="8"/>
      <c r="G516" s="20" t="str">
        <f>IF(F516="","",SUMPRODUCT(IF(I516="",0,INDEX('Appendix 3 Rules'!$B$2:$B$18,MATCH(F516,'Appendix 3 Rules'!$A$2:$A$17))))+(IF(K516="",0,INDEX('Appendix 3 Rules'!$C$2:$C$18,MATCH(F516,'Appendix 3 Rules'!$A$2:$A$17))))+(IF(M516="",0,INDEX('Appendix 3 Rules'!$D$2:$D$18,MATCH(F516,'Appendix 3 Rules'!$A$2:$A$17))))+(IF(O516="",0,INDEX('Appendix 3 Rules'!$E$2:$E$18,MATCH(F516,'Appendix 3 Rules'!$A$2:$A$17))))+(IF(Q516="",0,INDEX('Appendix 3 Rules'!$F$2:$F$18,MATCH(F516,'Appendix 3 Rules'!$A$2:$A$17))))+(IF(S516="",0,INDEX('Appendix 3 Rules'!$G$2:$G$18,MATCH(F516,'Appendix 3 Rules'!$A$2:$A$17))))+(IF(U516="",0,INDEX('Appendix 3 Rules'!$H$2:$H$18,MATCH(F516,'Appendix 3 Rules'!$A$2:$A$17))))+(IF(W516="",0,INDEX('Appendix 3 Rules'!$I$2:$I$18,MATCH(F516,'Appendix 3 Rules'!$A$2:$A$17))))+(IF(Y516="",0,INDEX('Appendix 3 Rules'!$J$2:$J$18,MATCH(F516,'Appendix 3 Rules'!$A$2:$A$17))))+(IF(AA516="",0,INDEX('Appendix 3 Rules'!$K$2:$K$18,MATCH(F516,'Appendix 3 Rules'!$A$2:$A$17))))+(IF(AC516="",0,INDEX('Appendix 3 Rules'!$L$2:$L$18,MATCH(F516,'Appendix 3 Rules'!$A$2:$A$17))))+(IF(AE516="",0,INDEX('Appendix 3 Rules'!$M$2:$M$18,MATCH(F516,'Appendix 3 Rules'!$A$2:$A$17))))+(IF(AG516="",0,INDEX('Appendix 3 Rules'!$N$2:$N$18,MATCH(F516,'Appendix 3 Rules'!$A$2:$A$17))))+(IF(F516="gc1",VLOOKUP(F516,'Appendix 3 Rules'!$A$1:$O$34,15)))+(IF(F516="gc2",VLOOKUP(F516,'Appendix 3 Rules'!$A$1:$O$34,15)))+(IF(F516="gc3",VLOOKUP(F516,'Appendix 3 Rules'!$A$1:$O$34,15)))+(IF(F516="gr1",VLOOKUP(F516,'Appendix 3 Rules'!$A$1:$O$34,15)))+(IF(F516="gr2",VLOOKUP(F516,'Appendix 3 Rules'!$A$1:$O$34,15)))+(IF(F516="gr3",VLOOKUP(F516,'Appendix 3 Rules'!$A$1:$O$34,15)))+(IF(F516="h1",VLOOKUP(F516,'Appendix 3 Rules'!$A$1:$O$34,15)))+(IF(F516="h2",VLOOKUP(F516,'Appendix 3 Rules'!$A$1:$O$34,15)))+(IF(F516="h3",VLOOKUP(F516,'Appendix 3 Rules'!$A$1:$O$34,15)))+(IF(F516="i1",VLOOKUP(F516,'Appendix 3 Rules'!$A$1:$O$34,15)))+(IF(F516="i2",VLOOKUP(F516,'Appendix 3 Rules'!$A$1:$O$34,15)))+(IF(F516="j1",VLOOKUP(F516,'Appendix 3 Rules'!$A$1:$O$34,15)))+(IF(F516="j2",VLOOKUP(F516,'Appendix 3 Rules'!$A$1:$O$34,15)))+(IF(F516="k",VLOOKUP(F516,'Appendix 3 Rules'!$A$1:$O$34,15)))+(IF(F516="l1",VLOOKUP(F516,'Appendix 3 Rules'!$A$1:$O$34,15)))+(IF(F516="l2",VLOOKUP(F516,'Appendix 3 Rules'!$A$1:$O$34,15)))+(IF(F516="m1",VLOOKUP(F516,'Appendix 3 Rules'!$A$1:$O$34,15)))+(IF(F516="m2",VLOOKUP(F516,'Appendix 3 Rules'!$A$1:$O$34,15)))+(IF(F516="m3",VLOOKUP(F516,'Appendix 3 Rules'!$A$1:$O$34,15)))+(IF(F516="n",VLOOKUP(F516,'Appendix 3 Rules'!$A$1:$O$34,15)))+(IF(F516="o",VLOOKUP(F516,'Appendix 3 Rules'!$A$1:$O$34,15)))+(IF(F516="p",VLOOKUP(F516,'Appendix 3 Rules'!$A$1:$O$34,15)))+(IF(F516="q",VLOOKUP(F516,'Appendix 3 Rules'!$A$1:$O$34,15)))+(IF(F516="r",VLOOKUP(F516,'Appendix 3 Rules'!$A$1:$O$34,15)))+(IF(F516="s",VLOOKUP(F516,'Appendix 3 Rules'!$A$1:$O$34,15)))+(IF(F516="t",VLOOKUP(F516,'Appendix 3 Rules'!$A$1:$O$34,15)))+(IF(F516="u",VLOOKUP(F516,'Appendix 3 Rules'!$A$1:$O$34,15))))</f>
        <v/>
      </c>
      <c r="H516" s="61" t="str">
        <f>IF(F516="","",IF(OR(F516="d",F516="e",F516="gc1",F516="gc2",F516="gc3",F516="gr1",F516="gr2",F516="gr3",F516="h1",F516="h2",F516="h3",F516="i1",F516="i2",F516="j1",F516="j2",F516="k",F516="l1",F516="l2",F516="m1",F516="m2",F516="m3",F516="n",F516="o",F516="p",F516="q",F516="r",F516="s",F516="t",F516="u",F516="f"),MIN(G516,VLOOKUP(F516,'Appx 3 (Mass) Rules'!$A$1:$D$150,4,0)),MIN(G516,VLOOKUP(F516,'Appx 3 (Mass) Rules'!$A$1:$D$150,4,0),SUMPRODUCT(IF(I516="",0,INDEX('Appendix 3 Rules'!$B$2:$B$18,MATCH(F516,'Appendix 3 Rules'!$A$2:$A$17))))+(IF(K516="",0,INDEX('Appendix 3 Rules'!$C$2:$C$18,MATCH(F516,'Appendix 3 Rules'!$A$2:$A$17))))+(IF(M516="",0,INDEX('Appendix 3 Rules'!$D$2:$D$18,MATCH(F516,'Appendix 3 Rules'!$A$2:$A$17))))+(IF(O516="",0,INDEX('Appendix 3 Rules'!$E$2:$E$18,MATCH(F516,'Appendix 3 Rules'!$A$2:$A$17))))+(IF(Q516="",0,INDEX('Appendix 3 Rules'!$F$2:$F$18,MATCH(F516,'Appendix 3 Rules'!$A$2:$A$17))))+(IF(S516="",0,INDEX('Appendix 3 Rules'!$G$2:$G$18,MATCH(F516,'Appendix 3 Rules'!$A$2:$A$17))))+(IF(U516="",0,INDEX('Appendix 3 Rules'!$H$2:$H$18,MATCH(F516,'Appendix 3 Rules'!$A$2:$A$17))))+(IF(W516="",0,INDEX('Appendix 3 Rules'!$I$2:$I$18,MATCH(F516,'Appendix 3 Rules'!$A$2:$A$17))))+(IF(Y516="",0,INDEX('Appendix 3 Rules'!$J$2:$J$18,MATCH(F516,'Appendix 3 Rules'!$A$2:$A$17))))+(IF(AA516="",0,INDEX('Appendix 3 Rules'!$K$2:$K$18,MATCH(F516,'Appendix 3 Rules'!$A$2:$A$17))))+(IF(AC516="",0,INDEX('Appendix 3 Rules'!$L$2:$L$18,MATCH(F516,'Appendix 3 Rules'!$A$2:$A$17))))+(IF(AE516="",0,INDEX('Appendix 3 Rules'!$M$2:$M$18,MATCH(F516,'Appendix 3 Rules'!$A$2:$A$17))))+(IF(AG516="",0,INDEX('Appendix 3 Rules'!$N$2:$N$18,MATCH(F516,'Appendix 3 Rules'!$A$2:$A$17))))+(IF(F516="gc1",VLOOKUP(F516,'Appendix 3 Rules'!$A$1:$O$34,15)))+(IF(F516="gc2",VLOOKUP(F516,'Appendix 3 Rules'!$A$1:$O$34,15)))+(IF(F516="gc3",VLOOKUP(F516,'Appendix 3 Rules'!$A$1:$O$34,15)))+(IF(F516="gr1",VLOOKUP(F516,'Appendix 3 Rules'!$A$1:$O$34,15)))+(IF(F516="gr2",VLOOKUP(F516,'Appendix 3 Rules'!$A$1:$O$34,15)))+(IF(F516="gr3",VLOOKUP(F516,'Appendix 3 Rules'!$A$1:$O$34,15)))+(IF(F516="h1",VLOOKUP(F516,'Appendix 3 Rules'!$A$1:$O$34,15)))+(IF(F516="h2",VLOOKUP(F516,'Appendix 3 Rules'!$A$1:$O$34,15)))+(IF(F516="h3",VLOOKUP(F516,'Appendix 3 Rules'!$A$1:$O$34,15)))+(IF(F516="i1",VLOOKUP(F516,'Appendix 3 Rules'!$A$1:$O$34,15)))+(IF(F516="i2",VLOOKUP(F516,'Appendix 3 Rules'!$A$1:$O$34,15)))+(IF(F516="j1",VLOOKUP(F516,'Appendix 3 Rules'!$A$1:$O$34,15)))+(IF(F516="j2",VLOOKUP(F516,'Appendix 3 Rules'!$A$1:$O$34,15)))+(IF(F516="k",VLOOKUP(F516,'Appendix 3 Rules'!$A$1:$O$34,15)))+(IF(F516="l1",VLOOKUP(F516,'Appendix 3 Rules'!$A$1:$O$34,15)))+(IF(F516="l2",VLOOKUP(F516,'Appendix 3 Rules'!$A$1:$O$34,15)))+(IF(F516="m1",VLOOKUP(F516,'Appendix 3 Rules'!$A$1:$O$34,15)))+(IF(F516="m2",VLOOKUP(F516,'Appendix 3 Rules'!$A$1:$O$34,15)))+(IF(F516="m3",VLOOKUP(F516,'Appendix 3 Rules'!$A$1:$O$34,15)))+(IF(F516="n",VLOOKUP(F516,'Appendix 3 Rules'!$A$1:$O$34,15)))+(IF(F516="o",VLOOKUP(F516,'Appendix 3 Rules'!$A$1:$O$34,15)))+(IF(F516="p",VLOOKUP(F516,'Appendix 3 Rules'!$A$1:$O$34,15)))+(IF(F516="q",VLOOKUP(F516,'Appendix 3 Rules'!$A$1:$O$34,15)))+(IF(F516="r",VLOOKUP(F516,'Appendix 3 Rules'!$A$1:$O$34,15)))+(IF(F516="s",VLOOKUP(F516,'Appendix 3 Rules'!$A$1:$O$34,15)))+(IF(F516="t",VLOOKUP(F516,'Appendix 3 Rules'!$A$1:$O$34,15)))+(IF(F516="u",VLOOKUP(F516,'Appendix 3 Rules'!$A$1:$O$34,15))))))</f>
        <v/>
      </c>
      <c r="I516" s="12"/>
      <c r="J516" s="13"/>
      <c r="K516" s="12"/>
      <c r="L516" s="13"/>
      <c r="M516" s="12"/>
      <c r="N516" s="13"/>
      <c r="O516" s="12"/>
      <c r="P516" s="13"/>
      <c r="Q516" s="12"/>
      <c r="R516" s="13"/>
      <c r="S516" s="12"/>
      <c r="T516" s="13"/>
      <c r="U516" s="12"/>
      <c r="V516" s="13"/>
      <c r="W516" s="12"/>
      <c r="X516" s="13"/>
      <c r="Y516" s="12"/>
      <c r="Z516" s="13"/>
      <c r="AA516" s="12"/>
      <c r="AB516" s="13"/>
      <c r="AC516" s="8"/>
      <c r="AD516" s="13"/>
      <c r="AE516" s="8"/>
      <c r="AF516" s="13"/>
      <c r="AG516" s="8"/>
      <c r="AH516" s="13"/>
      <c r="AI516" s="13"/>
      <c r="AJ516" s="13"/>
      <c r="AK516" s="13"/>
      <c r="AL516" s="13"/>
      <c r="AM516" s="13" t="str">
        <f>IF(OR(AE516&lt;&gt;"",AG516&lt;&gt;""),"",IF(AND(F516&lt;&gt;"f",M516&lt;&gt;""),VLOOKUP(F516,'Appendix 3 Rules'!$A$1:$O$34,4,0),""))</f>
        <v/>
      </c>
      <c r="AN516" s="13" t="str">
        <f>IF(Q516="","",VLOOKUP(F516,'Appendix 3 Rules'!$A$1:$N$34,6,FALSE))</f>
        <v/>
      </c>
      <c r="AO516" s="13" t="str">
        <f>IF(AND(F516="f",U516&lt;&gt;""),VLOOKUP(F516,'Appendix 3 Rules'!$A$1:$N$34,8,FALSE),"")</f>
        <v/>
      </c>
    </row>
    <row r="517" spans="1:41" ht="18" customHeight="1" x14ac:dyDescent="0.2">
      <c r="B517" s="70"/>
      <c r="C517" s="9"/>
      <c r="D517" s="10"/>
      <c r="E517" s="9"/>
      <c r="F517" s="8"/>
      <c r="G517" s="20" t="str">
        <f>IF(F517="","",SUMPRODUCT(IF(I517="",0,INDEX('Appendix 3 Rules'!$B$2:$B$18,MATCH(F517,'Appendix 3 Rules'!$A$2:$A$17))))+(IF(K517="",0,INDEX('Appendix 3 Rules'!$C$2:$C$18,MATCH(F517,'Appendix 3 Rules'!$A$2:$A$17))))+(IF(M517="",0,INDEX('Appendix 3 Rules'!$D$2:$D$18,MATCH(F517,'Appendix 3 Rules'!$A$2:$A$17))))+(IF(O517="",0,INDEX('Appendix 3 Rules'!$E$2:$E$18,MATCH(F517,'Appendix 3 Rules'!$A$2:$A$17))))+(IF(Q517="",0,INDEX('Appendix 3 Rules'!$F$2:$F$18,MATCH(F517,'Appendix 3 Rules'!$A$2:$A$17))))+(IF(S517="",0,INDEX('Appendix 3 Rules'!$G$2:$G$18,MATCH(F517,'Appendix 3 Rules'!$A$2:$A$17))))+(IF(U517="",0,INDEX('Appendix 3 Rules'!$H$2:$H$18,MATCH(F517,'Appendix 3 Rules'!$A$2:$A$17))))+(IF(W517="",0,INDEX('Appendix 3 Rules'!$I$2:$I$18,MATCH(F517,'Appendix 3 Rules'!$A$2:$A$17))))+(IF(Y517="",0,INDEX('Appendix 3 Rules'!$J$2:$J$18,MATCH(F517,'Appendix 3 Rules'!$A$2:$A$17))))+(IF(AA517="",0,INDEX('Appendix 3 Rules'!$K$2:$K$18,MATCH(F517,'Appendix 3 Rules'!$A$2:$A$17))))+(IF(AC517="",0,INDEX('Appendix 3 Rules'!$L$2:$L$18,MATCH(F517,'Appendix 3 Rules'!$A$2:$A$17))))+(IF(AE517="",0,INDEX('Appendix 3 Rules'!$M$2:$M$18,MATCH(F517,'Appendix 3 Rules'!$A$2:$A$17))))+(IF(AG517="",0,INDEX('Appendix 3 Rules'!$N$2:$N$18,MATCH(F517,'Appendix 3 Rules'!$A$2:$A$17))))+(IF(F517="gc1",VLOOKUP(F517,'Appendix 3 Rules'!$A$1:$O$34,15)))+(IF(F517="gc2",VLOOKUP(F517,'Appendix 3 Rules'!$A$1:$O$34,15)))+(IF(F517="gc3",VLOOKUP(F517,'Appendix 3 Rules'!$A$1:$O$34,15)))+(IF(F517="gr1",VLOOKUP(F517,'Appendix 3 Rules'!$A$1:$O$34,15)))+(IF(F517="gr2",VLOOKUP(F517,'Appendix 3 Rules'!$A$1:$O$34,15)))+(IF(F517="gr3",VLOOKUP(F517,'Appendix 3 Rules'!$A$1:$O$34,15)))+(IF(F517="h1",VLOOKUP(F517,'Appendix 3 Rules'!$A$1:$O$34,15)))+(IF(F517="h2",VLOOKUP(F517,'Appendix 3 Rules'!$A$1:$O$34,15)))+(IF(F517="h3",VLOOKUP(F517,'Appendix 3 Rules'!$A$1:$O$34,15)))+(IF(F517="i1",VLOOKUP(F517,'Appendix 3 Rules'!$A$1:$O$34,15)))+(IF(F517="i2",VLOOKUP(F517,'Appendix 3 Rules'!$A$1:$O$34,15)))+(IF(F517="j1",VLOOKUP(F517,'Appendix 3 Rules'!$A$1:$O$34,15)))+(IF(F517="j2",VLOOKUP(F517,'Appendix 3 Rules'!$A$1:$O$34,15)))+(IF(F517="k",VLOOKUP(F517,'Appendix 3 Rules'!$A$1:$O$34,15)))+(IF(F517="l1",VLOOKUP(F517,'Appendix 3 Rules'!$A$1:$O$34,15)))+(IF(F517="l2",VLOOKUP(F517,'Appendix 3 Rules'!$A$1:$O$34,15)))+(IF(F517="m1",VLOOKUP(F517,'Appendix 3 Rules'!$A$1:$O$34,15)))+(IF(F517="m2",VLOOKUP(F517,'Appendix 3 Rules'!$A$1:$O$34,15)))+(IF(F517="m3",VLOOKUP(F517,'Appendix 3 Rules'!$A$1:$O$34,15)))+(IF(F517="n",VLOOKUP(F517,'Appendix 3 Rules'!$A$1:$O$34,15)))+(IF(F517="o",VLOOKUP(F517,'Appendix 3 Rules'!$A$1:$O$34,15)))+(IF(F517="p",VLOOKUP(F517,'Appendix 3 Rules'!$A$1:$O$34,15)))+(IF(F517="q",VLOOKUP(F517,'Appendix 3 Rules'!$A$1:$O$34,15)))+(IF(F517="r",VLOOKUP(F517,'Appendix 3 Rules'!$A$1:$O$34,15)))+(IF(F517="s",VLOOKUP(F517,'Appendix 3 Rules'!$A$1:$O$34,15)))+(IF(F517="t",VLOOKUP(F517,'Appendix 3 Rules'!$A$1:$O$34,15)))+(IF(F517="u",VLOOKUP(F517,'Appendix 3 Rules'!$A$1:$O$34,15))))</f>
        <v/>
      </c>
      <c r="H517" s="61" t="str">
        <f>IF(F517="","",IF(OR(F517="d",F517="e",F517="gc1",F517="gc2",F517="gc3",F517="gr1",F517="gr2",F517="gr3",F517="h1",F517="h2",F517="h3",F517="i1",F517="i2",F517="j1",F517="j2",F517="k",F517="l1",F517="l2",F517="m1",F517="m2",F517="m3",F517="n",F517="o",F517="p",F517="q",F517="r",F517="s",F517="t",F517="u",F517="f"),MIN(G517,VLOOKUP(F517,'Appx 3 (Mass) Rules'!$A$1:$D$150,4,0)),MIN(G517,VLOOKUP(F517,'Appx 3 (Mass) Rules'!$A$1:$D$150,4,0),SUMPRODUCT(IF(I517="",0,INDEX('Appendix 3 Rules'!$B$2:$B$18,MATCH(F517,'Appendix 3 Rules'!$A$2:$A$17))))+(IF(K517="",0,INDEX('Appendix 3 Rules'!$C$2:$C$18,MATCH(F517,'Appendix 3 Rules'!$A$2:$A$17))))+(IF(M517="",0,INDEX('Appendix 3 Rules'!$D$2:$D$18,MATCH(F517,'Appendix 3 Rules'!$A$2:$A$17))))+(IF(O517="",0,INDEX('Appendix 3 Rules'!$E$2:$E$18,MATCH(F517,'Appendix 3 Rules'!$A$2:$A$17))))+(IF(Q517="",0,INDEX('Appendix 3 Rules'!$F$2:$F$18,MATCH(F517,'Appendix 3 Rules'!$A$2:$A$17))))+(IF(S517="",0,INDEX('Appendix 3 Rules'!$G$2:$G$18,MATCH(F517,'Appendix 3 Rules'!$A$2:$A$17))))+(IF(U517="",0,INDEX('Appendix 3 Rules'!$H$2:$H$18,MATCH(F517,'Appendix 3 Rules'!$A$2:$A$17))))+(IF(W517="",0,INDEX('Appendix 3 Rules'!$I$2:$I$18,MATCH(F517,'Appendix 3 Rules'!$A$2:$A$17))))+(IF(Y517="",0,INDEX('Appendix 3 Rules'!$J$2:$J$18,MATCH(F517,'Appendix 3 Rules'!$A$2:$A$17))))+(IF(AA517="",0,INDEX('Appendix 3 Rules'!$K$2:$K$18,MATCH(F517,'Appendix 3 Rules'!$A$2:$A$17))))+(IF(AC517="",0,INDEX('Appendix 3 Rules'!$L$2:$L$18,MATCH(F517,'Appendix 3 Rules'!$A$2:$A$17))))+(IF(AE517="",0,INDEX('Appendix 3 Rules'!$M$2:$M$18,MATCH(F517,'Appendix 3 Rules'!$A$2:$A$17))))+(IF(AG517="",0,INDEX('Appendix 3 Rules'!$N$2:$N$18,MATCH(F517,'Appendix 3 Rules'!$A$2:$A$17))))+(IF(F517="gc1",VLOOKUP(F517,'Appendix 3 Rules'!$A$1:$O$34,15)))+(IF(F517="gc2",VLOOKUP(F517,'Appendix 3 Rules'!$A$1:$O$34,15)))+(IF(F517="gc3",VLOOKUP(F517,'Appendix 3 Rules'!$A$1:$O$34,15)))+(IF(F517="gr1",VLOOKUP(F517,'Appendix 3 Rules'!$A$1:$O$34,15)))+(IF(F517="gr2",VLOOKUP(F517,'Appendix 3 Rules'!$A$1:$O$34,15)))+(IF(F517="gr3",VLOOKUP(F517,'Appendix 3 Rules'!$A$1:$O$34,15)))+(IF(F517="h1",VLOOKUP(F517,'Appendix 3 Rules'!$A$1:$O$34,15)))+(IF(F517="h2",VLOOKUP(F517,'Appendix 3 Rules'!$A$1:$O$34,15)))+(IF(F517="h3",VLOOKUP(F517,'Appendix 3 Rules'!$A$1:$O$34,15)))+(IF(F517="i1",VLOOKUP(F517,'Appendix 3 Rules'!$A$1:$O$34,15)))+(IF(F517="i2",VLOOKUP(F517,'Appendix 3 Rules'!$A$1:$O$34,15)))+(IF(F517="j1",VLOOKUP(F517,'Appendix 3 Rules'!$A$1:$O$34,15)))+(IF(F517="j2",VLOOKUP(F517,'Appendix 3 Rules'!$A$1:$O$34,15)))+(IF(F517="k",VLOOKUP(F517,'Appendix 3 Rules'!$A$1:$O$34,15)))+(IF(F517="l1",VLOOKUP(F517,'Appendix 3 Rules'!$A$1:$O$34,15)))+(IF(F517="l2",VLOOKUP(F517,'Appendix 3 Rules'!$A$1:$O$34,15)))+(IF(F517="m1",VLOOKUP(F517,'Appendix 3 Rules'!$A$1:$O$34,15)))+(IF(F517="m2",VLOOKUP(F517,'Appendix 3 Rules'!$A$1:$O$34,15)))+(IF(F517="m3",VLOOKUP(F517,'Appendix 3 Rules'!$A$1:$O$34,15)))+(IF(F517="n",VLOOKUP(F517,'Appendix 3 Rules'!$A$1:$O$34,15)))+(IF(F517="o",VLOOKUP(F517,'Appendix 3 Rules'!$A$1:$O$34,15)))+(IF(F517="p",VLOOKUP(F517,'Appendix 3 Rules'!$A$1:$O$34,15)))+(IF(F517="q",VLOOKUP(F517,'Appendix 3 Rules'!$A$1:$O$34,15)))+(IF(F517="r",VLOOKUP(F517,'Appendix 3 Rules'!$A$1:$O$34,15)))+(IF(F517="s",VLOOKUP(F517,'Appendix 3 Rules'!$A$1:$O$34,15)))+(IF(F517="t",VLOOKUP(F517,'Appendix 3 Rules'!$A$1:$O$34,15)))+(IF(F517="u",VLOOKUP(F517,'Appendix 3 Rules'!$A$1:$O$34,15))))))</f>
        <v/>
      </c>
      <c r="I517" s="12"/>
      <c r="J517" s="13"/>
      <c r="K517" s="12"/>
      <c r="L517" s="13"/>
      <c r="M517" s="12"/>
      <c r="N517" s="13"/>
      <c r="O517" s="12"/>
      <c r="P517" s="13"/>
      <c r="Q517" s="12"/>
      <c r="R517" s="13"/>
      <c r="S517" s="12"/>
      <c r="T517" s="13"/>
      <c r="U517" s="12"/>
      <c r="V517" s="13"/>
      <c r="W517" s="12"/>
      <c r="X517" s="13"/>
      <c r="Y517" s="12"/>
      <c r="Z517" s="13"/>
      <c r="AA517" s="12"/>
      <c r="AB517" s="13"/>
      <c r="AC517" s="8"/>
      <c r="AD517" s="13"/>
      <c r="AE517" s="8"/>
      <c r="AF517" s="13"/>
      <c r="AG517" s="8"/>
      <c r="AH517" s="13"/>
      <c r="AI517" s="13"/>
      <c r="AJ517" s="13"/>
      <c r="AK517" s="13"/>
      <c r="AL517" s="13"/>
      <c r="AM517" s="13" t="str">
        <f>IF(OR(AE517&lt;&gt;"",AG517&lt;&gt;""),"",IF(AND(F517&lt;&gt;"f",M517&lt;&gt;""),VLOOKUP(F517,'Appendix 3 Rules'!$A$1:$O$34,4,0),""))</f>
        <v/>
      </c>
      <c r="AN517" s="13" t="str">
        <f>IF(Q517="","",VLOOKUP(F517,'Appendix 3 Rules'!$A$1:$N$34,6,FALSE))</f>
        <v/>
      </c>
      <c r="AO517" s="13" t="str">
        <f>IF(AND(F517="f",U517&lt;&gt;""),VLOOKUP(F517,'Appendix 3 Rules'!$A$1:$N$34,8,FALSE),"")</f>
        <v/>
      </c>
    </row>
    <row r="518" spans="1:41" ht="18" customHeight="1" x14ac:dyDescent="0.2">
      <c r="B518" s="70"/>
      <c r="C518" s="9"/>
      <c r="D518" s="10"/>
      <c r="E518" s="9"/>
      <c r="F518" s="8"/>
      <c r="G518" s="20" t="str">
        <f>IF(F518="","",SUMPRODUCT(IF(I518="",0,INDEX('Appendix 3 Rules'!$B$2:$B$18,MATCH(F518,'Appendix 3 Rules'!$A$2:$A$17))))+(IF(K518="",0,INDEX('Appendix 3 Rules'!$C$2:$C$18,MATCH(F518,'Appendix 3 Rules'!$A$2:$A$17))))+(IF(M518="",0,INDEX('Appendix 3 Rules'!$D$2:$D$18,MATCH(F518,'Appendix 3 Rules'!$A$2:$A$17))))+(IF(O518="",0,INDEX('Appendix 3 Rules'!$E$2:$E$18,MATCH(F518,'Appendix 3 Rules'!$A$2:$A$17))))+(IF(Q518="",0,INDEX('Appendix 3 Rules'!$F$2:$F$18,MATCH(F518,'Appendix 3 Rules'!$A$2:$A$17))))+(IF(S518="",0,INDEX('Appendix 3 Rules'!$G$2:$G$18,MATCH(F518,'Appendix 3 Rules'!$A$2:$A$17))))+(IF(U518="",0,INDEX('Appendix 3 Rules'!$H$2:$H$18,MATCH(F518,'Appendix 3 Rules'!$A$2:$A$17))))+(IF(W518="",0,INDEX('Appendix 3 Rules'!$I$2:$I$18,MATCH(F518,'Appendix 3 Rules'!$A$2:$A$17))))+(IF(Y518="",0,INDEX('Appendix 3 Rules'!$J$2:$J$18,MATCH(F518,'Appendix 3 Rules'!$A$2:$A$17))))+(IF(AA518="",0,INDEX('Appendix 3 Rules'!$K$2:$K$18,MATCH(F518,'Appendix 3 Rules'!$A$2:$A$17))))+(IF(AC518="",0,INDEX('Appendix 3 Rules'!$L$2:$L$18,MATCH(F518,'Appendix 3 Rules'!$A$2:$A$17))))+(IF(AE518="",0,INDEX('Appendix 3 Rules'!$M$2:$M$18,MATCH(F518,'Appendix 3 Rules'!$A$2:$A$17))))+(IF(AG518="",0,INDEX('Appendix 3 Rules'!$N$2:$N$18,MATCH(F518,'Appendix 3 Rules'!$A$2:$A$17))))+(IF(F518="gc1",VLOOKUP(F518,'Appendix 3 Rules'!$A$1:$O$34,15)))+(IF(F518="gc2",VLOOKUP(F518,'Appendix 3 Rules'!$A$1:$O$34,15)))+(IF(F518="gc3",VLOOKUP(F518,'Appendix 3 Rules'!$A$1:$O$34,15)))+(IF(F518="gr1",VLOOKUP(F518,'Appendix 3 Rules'!$A$1:$O$34,15)))+(IF(F518="gr2",VLOOKUP(F518,'Appendix 3 Rules'!$A$1:$O$34,15)))+(IF(F518="gr3",VLOOKUP(F518,'Appendix 3 Rules'!$A$1:$O$34,15)))+(IF(F518="h1",VLOOKUP(F518,'Appendix 3 Rules'!$A$1:$O$34,15)))+(IF(F518="h2",VLOOKUP(F518,'Appendix 3 Rules'!$A$1:$O$34,15)))+(IF(F518="h3",VLOOKUP(F518,'Appendix 3 Rules'!$A$1:$O$34,15)))+(IF(F518="i1",VLOOKUP(F518,'Appendix 3 Rules'!$A$1:$O$34,15)))+(IF(F518="i2",VLOOKUP(F518,'Appendix 3 Rules'!$A$1:$O$34,15)))+(IF(F518="j1",VLOOKUP(F518,'Appendix 3 Rules'!$A$1:$O$34,15)))+(IF(F518="j2",VLOOKUP(F518,'Appendix 3 Rules'!$A$1:$O$34,15)))+(IF(F518="k",VLOOKUP(F518,'Appendix 3 Rules'!$A$1:$O$34,15)))+(IF(F518="l1",VLOOKUP(F518,'Appendix 3 Rules'!$A$1:$O$34,15)))+(IF(F518="l2",VLOOKUP(F518,'Appendix 3 Rules'!$A$1:$O$34,15)))+(IF(F518="m1",VLOOKUP(F518,'Appendix 3 Rules'!$A$1:$O$34,15)))+(IF(F518="m2",VLOOKUP(F518,'Appendix 3 Rules'!$A$1:$O$34,15)))+(IF(F518="m3",VLOOKUP(F518,'Appendix 3 Rules'!$A$1:$O$34,15)))+(IF(F518="n",VLOOKUP(F518,'Appendix 3 Rules'!$A$1:$O$34,15)))+(IF(F518="o",VLOOKUP(F518,'Appendix 3 Rules'!$A$1:$O$34,15)))+(IF(F518="p",VLOOKUP(F518,'Appendix 3 Rules'!$A$1:$O$34,15)))+(IF(F518="q",VLOOKUP(F518,'Appendix 3 Rules'!$A$1:$O$34,15)))+(IF(F518="r",VLOOKUP(F518,'Appendix 3 Rules'!$A$1:$O$34,15)))+(IF(F518="s",VLOOKUP(F518,'Appendix 3 Rules'!$A$1:$O$34,15)))+(IF(F518="t",VLOOKUP(F518,'Appendix 3 Rules'!$A$1:$O$34,15)))+(IF(F518="u",VLOOKUP(F518,'Appendix 3 Rules'!$A$1:$O$34,15))))</f>
        <v/>
      </c>
      <c r="H518" s="61" t="str">
        <f>IF(F518="","",IF(OR(F518="d",F518="e",F518="gc1",F518="gc2",F518="gc3",F518="gr1",F518="gr2",F518="gr3",F518="h1",F518="h2",F518="h3",F518="i1",F518="i2",F518="j1",F518="j2",F518="k",F518="l1",F518="l2",F518="m1",F518="m2",F518="m3",F518="n",F518="o",F518="p",F518="q",F518="r",F518="s",F518="t",F518="u",F518="f"),MIN(G518,VLOOKUP(F518,'Appx 3 (Mass) Rules'!$A$1:$D$150,4,0)),MIN(G518,VLOOKUP(F518,'Appx 3 (Mass) Rules'!$A$1:$D$150,4,0),SUMPRODUCT(IF(I518="",0,INDEX('Appendix 3 Rules'!$B$2:$B$18,MATCH(F518,'Appendix 3 Rules'!$A$2:$A$17))))+(IF(K518="",0,INDEX('Appendix 3 Rules'!$C$2:$C$18,MATCH(F518,'Appendix 3 Rules'!$A$2:$A$17))))+(IF(M518="",0,INDEX('Appendix 3 Rules'!$D$2:$D$18,MATCH(F518,'Appendix 3 Rules'!$A$2:$A$17))))+(IF(O518="",0,INDEX('Appendix 3 Rules'!$E$2:$E$18,MATCH(F518,'Appendix 3 Rules'!$A$2:$A$17))))+(IF(Q518="",0,INDEX('Appendix 3 Rules'!$F$2:$F$18,MATCH(F518,'Appendix 3 Rules'!$A$2:$A$17))))+(IF(S518="",0,INDEX('Appendix 3 Rules'!$G$2:$G$18,MATCH(F518,'Appendix 3 Rules'!$A$2:$A$17))))+(IF(U518="",0,INDEX('Appendix 3 Rules'!$H$2:$H$18,MATCH(F518,'Appendix 3 Rules'!$A$2:$A$17))))+(IF(W518="",0,INDEX('Appendix 3 Rules'!$I$2:$I$18,MATCH(F518,'Appendix 3 Rules'!$A$2:$A$17))))+(IF(Y518="",0,INDEX('Appendix 3 Rules'!$J$2:$J$18,MATCH(F518,'Appendix 3 Rules'!$A$2:$A$17))))+(IF(AA518="",0,INDEX('Appendix 3 Rules'!$K$2:$K$18,MATCH(F518,'Appendix 3 Rules'!$A$2:$A$17))))+(IF(AC518="",0,INDEX('Appendix 3 Rules'!$L$2:$L$18,MATCH(F518,'Appendix 3 Rules'!$A$2:$A$17))))+(IF(AE518="",0,INDEX('Appendix 3 Rules'!$M$2:$M$18,MATCH(F518,'Appendix 3 Rules'!$A$2:$A$17))))+(IF(AG518="",0,INDEX('Appendix 3 Rules'!$N$2:$N$18,MATCH(F518,'Appendix 3 Rules'!$A$2:$A$17))))+(IF(F518="gc1",VLOOKUP(F518,'Appendix 3 Rules'!$A$1:$O$34,15)))+(IF(F518="gc2",VLOOKUP(F518,'Appendix 3 Rules'!$A$1:$O$34,15)))+(IF(F518="gc3",VLOOKUP(F518,'Appendix 3 Rules'!$A$1:$O$34,15)))+(IF(F518="gr1",VLOOKUP(F518,'Appendix 3 Rules'!$A$1:$O$34,15)))+(IF(F518="gr2",VLOOKUP(F518,'Appendix 3 Rules'!$A$1:$O$34,15)))+(IF(F518="gr3",VLOOKUP(F518,'Appendix 3 Rules'!$A$1:$O$34,15)))+(IF(F518="h1",VLOOKUP(F518,'Appendix 3 Rules'!$A$1:$O$34,15)))+(IF(F518="h2",VLOOKUP(F518,'Appendix 3 Rules'!$A$1:$O$34,15)))+(IF(F518="h3",VLOOKUP(F518,'Appendix 3 Rules'!$A$1:$O$34,15)))+(IF(F518="i1",VLOOKUP(F518,'Appendix 3 Rules'!$A$1:$O$34,15)))+(IF(F518="i2",VLOOKUP(F518,'Appendix 3 Rules'!$A$1:$O$34,15)))+(IF(F518="j1",VLOOKUP(F518,'Appendix 3 Rules'!$A$1:$O$34,15)))+(IF(F518="j2",VLOOKUP(F518,'Appendix 3 Rules'!$A$1:$O$34,15)))+(IF(F518="k",VLOOKUP(F518,'Appendix 3 Rules'!$A$1:$O$34,15)))+(IF(F518="l1",VLOOKUP(F518,'Appendix 3 Rules'!$A$1:$O$34,15)))+(IF(F518="l2",VLOOKUP(F518,'Appendix 3 Rules'!$A$1:$O$34,15)))+(IF(F518="m1",VLOOKUP(F518,'Appendix 3 Rules'!$A$1:$O$34,15)))+(IF(F518="m2",VLOOKUP(F518,'Appendix 3 Rules'!$A$1:$O$34,15)))+(IF(F518="m3",VLOOKUP(F518,'Appendix 3 Rules'!$A$1:$O$34,15)))+(IF(F518="n",VLOOKUP(F518,'Appendix 3 Rules'!$A$1:$O$34,15)))+(IF(F518="o",VLOOKUP(F518,'Appendix 3 Rules'!$A$1:$O$34,15)))+(IF(F518="p",VLOOKUP(F518,'Appendix 3 Rules'!$A$1:$O$34,15)))+(IF(F518="q",VLOOKUP(F518,'Appendix 3 Rules'!$A$1:$O$34,15)))+(IF(F518="r",VLOOKUP(F518,'Appendix 3 Rules'!$A$1:$O$34,15)))+(IF(F518="s",VLOOKUP(F518,'Appendix 3 Rules'!$A$1:$O$34,15)))+(IF(F518="t",VLOOKUP(F518,'Appendix 3 Rules'!$A$1:$O$34,15)))+(IF(F518="u",VLOOKUP(F518,'Appendix 3 Rules'!$A$1:$O$34,15))))))</f>
        <v/>
      </c>
      <c r="I518" s="12"/>
      <c r="J518" s="13"/>
      <c r="K518" s="12"/>
      <c r="L518" s="13"/>
      <c r="M518" s="12"/>
      <c r="N518" s="13"/>
      <c r="O518" s="12"/>
      <c r="P518" s="13"/>
      <c r="Q518" s="12"/>
      <c r="R518" s="13"/>
      <c r="S518" s="12"/>
      <c r="T518" s="13"/>
      <c r="U518" s="12"/>
      <c r="V518" s="13"/>
      <c r="W518" s="12"/>
      <c r="X518" s="13"/>
      <c r="Y518" s="12"/>
      <c r="Z518" s="13"/>
      <c r="AA518" s="12"/>
      <c r="AB518" s="13"/>
      <c r="AC518" s="8"/>
      <c r="AD518" s="13"/>
      <c r="AE518" s="8"/>
      <c r="AF518" s="13"/>
      <c r="AG518" s="8"/>
      <c r="AH518" s="13"/>
      <c r="AI518" s="13"/>
      <c r="AJ518" s="13"/>
      <c r="AK518" s="13"/>
      <c r="AL518" s="13"/>
      <c r="AM518" s="13" t="str">
        <f>IF(OR(AE518&lt;&gt;"",AG518&lt;&gt;""),"",IF(AND(F518&lt;&gt;"f",M518&lt;&gt;""),VLOOKUP(F518,'Appendix 3 Rules'!$A$1:$O$34,4,0),""))</f>
        <v/>
      </c>
      <c r="AN518" s="13" t="str">
        <f>IF(Q518="","",VLOOKUP(F518,'Appendix 3 Rules'!$A$1:$N$34,6,FALSE))</f>
        <v/>
      </c>
      <c r="AO518" s="13" t="str">
        <f>IF(AND(F518="f",U518&lt;&gt;""),VLOOKUP(F518,'Appendix 3 Rules'!$A$1:$N$34,8,FALSE),"")</f>
        <v/>
      </c>
    </row>
    <row r="519" spans="1:41" ht="18" customHeight="1" x14ac:dyDescent="0.2">
      <c r="B519" s="70"/>
      <c r="C519" s="9"/>
      <c r="D519" s="10"/>
      <c r="E519" s="9"/>
      <c r="F519" s="8"/>
      <c r="G519" s="20" t="str">
        <f>IF(F519="","",SUMPRODUCT(IF(I519="",0,INDEX('Appendix 3 Rules'!$B$2:$B$18,MATCH(F519,'Appendix 3 Rules'!$A$2:$A$17))))+(IF(K519="",0,INDEX('Appendix 3 Rules'!$C$2:$C$18,MATCH(F519,'Appendix 3 Rules'!$A$2:$A$17))))+(IF(M519="",0,INDEX('Appendix 3 Rules'!$D$2:$D$18,MATCH(F519,'Appendix 3 Rules'!$A$2:$A$17))))+(IF(O519="",0,INDEX('Appendix 3 Rules'!$E$2:$E$18,MATCH(F519,'Appendix 3 Rules'!$A$2:$A$17))))+(IF(Q519="",0,INDEX('Appendix 3 Rules'!$F$2:$F$18,MATCH(F519,'Appendix 3 Rules'!$A$2:$A$17))))+(IF(S519="",0,INDEX('Appendix 3 Rules'!$G$2:$G$18,MATCH(F519,'Appendix 3 Rules'!$A$2:$A$17))))+(IF(U519="",0,INDEX('Appendix 3 Rules'!$H$2:$H$18,MATCH(F519,'Appendix 3 Rules'!$A$2:$A$17))))+(IF(W519="",0,INDEX('Appendix 3 Rules'!$I$2:$I$18,MATCH(F519,'Appendix 3 Rules'!$A$2:$A$17))))+(IF(Y519="",0,INDEX('Appendix 3 Rules'!$J$2:$J$18,MATCH(F519,'Appendix 3 Rules'!$A$2:$A$17))))+(IF(AA519="",0,INDEX('Appendix 3 Rules'!$K$2:$K$18,MATCH(F519,'Appendix 3 Rules'!$A$2:$A$17))))+(IF(AC519="",0,INDEX('Appendix 3 Rules'!$L$2:$L$18,MATCH(F519,'Appendix 3 Rules'!$A$2:$A$17))))+(IF(AE519="",0,INDEX('Appendix 3 Rules'!$M$2:$M$18,MATCH(F519,'Appendix 3 Rules'!$A$2:$A$17))))+(IF(AG519="",0,INDEX('Appendix 3 Rules'!$N$2:$N$18,MATCH(F519,'Appendix 3 Rules'!$A$2:$A$17))))+(IF(F519="gc1",VLOOKUP(F519,'Appendix 3 Rules'!$A$1:$O$34,15)))+(IF(F519="gc2",VLOOKUP(F519,'Appendix 3 Rules'!$A$1:$O$34,15)))+(IF(F519="gc3",VLOOKUP(F519,'Appendix 3 Rules'!$A$1:$O$34,15)))+(IF(F519="gr1",VLOOKUP(F519,'Appendix 3 Rules'!$A$1:$O$34,15)))+(IF(F519="gr2",VLOOKUP(F519,'Appendix 3 Rules'!$A$1:$O$34,15)))+(IF(F519="gr3",VLOOKUP(F519,'Appendix 3 Rules'!$A$1:$O$34,15)))+(IF(F519="h1",VLOOKUP(F519,'Appendix 3 Rules'!$A$1:$O$34,15)))+(IF(F519="h2",VLOOKUP(F519,'Appendix 3 Rules'!$A$1:$O$34,15)))+(IF(F519="h3",VLOOKUP(F519,'Appendix 3 Rules'!$A$1:$O$34,15)))+(IF(F519="i1",VLOOKUP(F519,'Appendix 3 Rules'!$A$1:$O$34,15)))+(IF(F519="i2",VLOOKUP(F519,'Appendix 3 Rules'!$A$1:$O$34,15)))+(IF(F519="j1",VLOOKUP(F519,'Appendix 3 Rules'!$A$1:$O$34,15)))+(IF(F519="j2",VLOOKUP(F519,'Appendix 3 Rules'!$A$1:$O$34,15)))+(IF(F519="k",VLOOKUP(F519,'Appendix 3 Rules'!$A$1:$O$34,15)))+(IF(F519="l1",VLOOKUP(F519,'Appendix 3 Rules'!$A$1:$O$34,15)))+(IF(F519="l2",VLOOKUP(F519,'Appendix 3 Rules'!$A$1:$O$34,15)))+(IF(F519="m1",VLOOKUP(F519,'Appendix 3 Rules'!$A$1:$O$34,15)))+(IF(F519="m2",VLOOKUP(F519,'Appendix 3 Rules'!$A$1:$O$34,15)))+(IF(F519="m3",VLOOKUP(F519,'Appendix 3 Rules'!$A$1:$O$34,15)))+(IF(F519="n",VLOOKUP(F519,'Appendix 3 Rules'!$A$1:$O$34,15)))+(IF(F519="o",VLOOKUP(F519,'Appendix 3 Rules'!$A$1:$O$34,15)))+(IF(F519="p",VLOOKUP(F519,'Appendix 3 Rules'!$A$1:$O$34,15)))+(IF(F519="q",VLOOKUP(F519,'Appendix 3 Rules'!$A$1:$O$34,15)))+(IF(F519="r",VLOOKUP(F519,'Appendix 3 Rules'!$A$1:$O$34,15)))+(IF(F519="s",VLOOKUP(F519,'Appendix 3 Rules'!$A$1:$O$34,15)))+(IF(F519="t",VLOOKUP(F519,'Appendix 3 Rules'!$A$1:$O$34,15)))+(IF(F519="u",VLOOKUP(F519,'Appendix 3 Rules'!$A$1:$O$34,15))))</f>
        <v/>
      </c>
      <c r="H519" s="61" t="str">
        <f>IF(F519="","",IF(OR(F519="d",F519="e",F519="gc1",F519="gc2",F519="gc3",F519="gr1",F519="gr2",F519="gr3",F519="h1",F519="h2",F519="h3",F519="i1",F519="i2",F519="j1",F519="j2",F519="k",F519="l1",F519="l2",F519="m1",F519="m2",F519="m3",F519="n",F519="o",F519="p",F519="q",F519="r",F519="s",F519="t",F519="u",F519="f"),MIN(G519,VLOOKUP(F519,'Appx 3 (Mass) Rules'!$A$1:$D$150,4,0)),MIN(G519,VLOOKUP(F519,'Appx 3 (Mass) Rules'!$A$1:$D$150,4,0),SUMPRODUCT(IF(I519="",0,INDEX('Appendix 3 Rules'!$B$2:$B$18,MATCH(F519,'Appendix 3 Rules'!$A$2:$A$17))))+(IF(K519="",0,INDEX('Appendix 3 Rules'!$C$2:$C$18,MATCH(F519,'Appendix 3 Rules'!$A$2:$A$17))))+(IF(M519="",0,INDEX('Appendix 3 Rules'!$D$2:$D$18,MATCH(F519,'Appendix 3 Rules'!$A$2:$A$17))))+(IF(O519="",0,INDEX('Appendix 3 Rules'!$E$2:$E$18,MATCH(F519,'Appendix 3 Rules'!$A$2:$A$17))))+(IF(Q519="",0,INDEX('Appendix 3 Rules'!$F$2:$F$18,MATCH(F519,'Appendix 3 Rules'!$A$2:$A$17))))+(IF(S519="",0,INDEX('Appendix 3 Rules'!$G$2:$G$18,MATCH(F519,'Appendix 3 Rules'!$A$2:$A$17))))+(IF(U519="",0,INDEX('Appendix 3 Rules'!$H$2:$H$18,MATCH(F519,'Appendix 3 Rules'!$A$2:$A$17))))+(IF(W519="",0,INDEX('Appendix 3 Rules'!$I$2:$I$18,MATCH(F519,'Appendix 3 Rules'!$A$2:$A$17))))+(IF(Y519="",0,INDEX('Appendix 3 Rules'!$J$2:$J$18,MATCH(F519,'Appendix 3 Rules'!$A$2:$A$17))))+(IF(AA519="",0,INDEX('Appendix 3 Rules'!$K$2:$K$18,MATCH(F519,'Appendix 3 Rules'!$A$2:$A$17))))+(IF(AC519="",0,INDEX('Appendix 3 Rules'!$L$2:$L$18,MATCH(F519,'Appendix 3 Rules'!$A$2:$A$17))))+(IF(AE519="",0,INDEX('Appendix 3 Rules'!$M$2:$M$18,MATCH(F519,'Appendix 3 Rules'!$A$2:$A$17))))+(IF(AG519="",0,INDEX('Appendix 3 Rules'!$N$2:$N$18,MATCH(F519,'Appendix 3 Rules'!$A$2:$A$17))))+(IF(F519="gc1",VLOOKUP(F519,'Appendix 3 Rules'!$A$1:$O$34,15)))+(IF(F519="gc2",VLOOKUP(F519,'Appendix 3 Rules'!$A$1:$O$34,15)))+(IF(F519="gc3",VLOOKUP(F519,'Appendix 3 Rules'!$A$1:$O$34,15)))+(IF(F519="gr1",VLOOKUP(F519,'Appendix 3 Rules'!$A$1:$O$34,15)))+(IF(F519="gr2",VLOOKUP(F519,'Appendix 3 Rules'!$A$1:$O$34,15)))+(IF(F519="gr3",VLOOKUP(F519,'Appendix 3 Rules'!$A$1:$O$34,15)))+(IF(F519="h1",VLOOKUP(F519,'Appendix 3 Rules'!$A$1:$O$34,15)))+(IF(F519="h2",VLOOKUP(F519,'Appendix 3 Rules'!$A$1:$O$34,15)))+(IF(F519="h3",VLOOKUP(F519,'Appendix 3 Rules'!$A$1:$O$34,15)))+(IF(F519="i1",VLOOKUP(F519,'Appendix 3 Rules'!$A$1:$O$34,15)))+(IF(F519="i2",VLOOKUP(F519,'Appendix 3 Rules'!$A$1:$O$34,15)))+(IF(F519="j1",VLOOKUP(F519,'Appendix 3 Rules'!$A$1:$O$34,15)))+(IF(F519="j2",VLOOKUP(F519,'Appendix 3 Rules'!$A$1:$O$34,15)))+(IF(F519="k",VLOOKUP(F519,'Appendix 3 Rules'!$A$1:$O$34,15)))+(IF(F519="l1",VLOOKUP(F519,'Appendix 3 Rules'!$A$1:$O$34,15)))+(IF(F519="l2",VLOOKUP(F519,'Appendix 3 Rules'!$A$1:$O$34,15)))+(IF(F519="m1",VLOOKUP(F519,'Appendix 3 Rules'!$A$1:$O$34,15)))+(IF(F519="m2",VLOOKUP(F519,'Appendix 3 Rules'!$A$1:$O$34,15)))+(IF(F519="m3",VLOOKUP(F519,'Appendix 3 Rules'!$A$1:$O$34,15)))+(IF(F519="n",VLOOKUP(F519,'Appendix 3 Rules'!$A$1:$O$34,15)))+(IF(F519="o",VLOOKUP(F519,'Appendix 3 Rules'!$A$1:$O$34,15)))+(IF(F519="p",VLOOKUP(F519,'Appendix 3 Rules'!$A$1:$O$34,15)))+(IF(F519="q",VLOOKUP(F519,'Appendix 3 Rules'!$A$1:$O$34,15)))+(IF(F519="r",VLOOKUP(F519,'Appendix 3 Rules'!$A$1:$O$34,15)))+(IF(F519="s",VLOOKUP(F519,'Appendix 3 Rules'!$A$1:$O$34,15)))+(IF(F519="t",VLOOKUP(F519,'Appendix 3 Rules'!$A$1:$O$34,15)))+(IF(F519="u",VLOOKUP(F519,'Appendix 3 Rules'!$A$1:$O$34,15))))))</f>
        <v/>
      </c>
      <c r="I519" s="12"/>
      <c r="J519" s="13"/>
      <c r="K519" s="12"/>
      <c r="L519" s="13"/>
      <c r="M519" s="12"/>
      <c r="N519" s="13"/>
      <c r="O519" s="12"/>
      <c r="P519" s="13"/>
      <c r="Q519" s="12"/>
      <c r="R519" s="13"/>
      <c r="S519" s="12"/>
      <c r="T519" s="13"/>
      <c r="U519" s="12"/>
      <c r="V519" s="13"/>
      <c r="W519" s="12"/>
      <c r="X519" s="13"/>
      <c r="Y519" s="12"/>
      <c r="Z519" s="13"/>
      <c r="AA519" s="12"/>
      <c r="AB519" s="13"/>
      <c r="AC519" s="8"/>
      <c r="AD519" s="13"/>
      <c r="AE519" s="8"/>
      <c r="AF519" s="13"/>
      <c r="AG519" s="8"/>
      <c r="AH519" s="13"/>
      <c r="AI519" s="13"/>
      <c r="AJ519" s="13"/>
      <c r="AK519" s="13"/>
      <c r="AL519" s="13"/>
      <c r="AM519" s="13" t="str">
        <f>IF(OR(AE519&lt;&gt;"",AG519&lt;&gt;""),"",IF(AND(F519&lt;&gt;"f",M519&lt;&gt;""),VLOOKUP(F519,'Appendix 3 Rules'!$A$1:$O$34,4,0),""))</f>
        <v/>
      </c>
      <c r="AN519" s="13" t="str">
        <f>IF(Q519="","",VLOOKUP(F519,'Appendix 3 Rules'!$A$1:$N$34,6,FALSE))</f>
        <v/>
      </c>
      <c r="AO519" s="13" t="str">
        <f>IF(AND(F519="f",U519&lt;&gt;""),VLOOKUP(F519,'Appendix 3 Rules'!$A$1:$N$34,8,FALSE),"")</f>
        <v/>
      </c>
    </row>
    <row r="520" spans="1:41" ht="18" customHeight="1" x14ac:dyDescent="0.2">
      <c r="B520" s="70"/>
      <c r="C520" s="9"/>
      <c r="D520" s="10"/>
      <c r="E520" s="9"/>
      <c r="F520" s="8"/>
      <c r="G520" s="20" t="str">
        <f>IF(F520="","",SUMPRODUCT(IF(I520="",0,INDEX('Appendix 3 Rules'!$B$2:$B$18,MATCH(F520,'Appendix 3 Rules'!$A$2:$A$17))))+(IF(K520="",0,INDEX('Appendix 3 Rules'!$C$2:$C$18,MATCH(F520,'Appendix 3 Rules'!$A$2:$A$17))))+(IF(M520="",0,INDEX('Appendix 3 Rules'!$D$2:$D$18,MATCH(F520,'Appendix 3 Rules'!$A$2:$A$17))))+(IF(O520="",0,INDEX('Appendix 3 Rules'!$E$2:$E$18,MATCH(F520,'Appendix 3 Rules'!$A$2:$A$17))))+(IF(Q520="",0,INDEX('Appendix 3 Rules'!$F$2:$F$18,MATCH(F520,'Appendix 3 Rules'!$A$2:$A$17))))+(IF(S520="",0,INDEX('Appendix 3 Rules'!$G$2:$G$18,MATCH(F520,'Appendix 3 Rules'!$A$2:$A$17))))+(IF(U520="",0,INDEX('Appendix 3 Rules'!$H$2:$H$18,MATCH(F520,'Appendix 3 Rules'!$A$2:$A$17))))+(IF(W520="",0,INDEX('Appendix 3 Rules'!$I$2:$I$18,MATCH(F520,'Appendix 3 Rules'!$A$2:$A$17))))+(IF(Y520="",0,INDEX('Appendix 3 Rules'!$J$2:$J$18,MATCH(F520,'Appendix 3 Rules'!$A$2:$A$17))))+(IF(AA520="",0,INDEX('Appendix 3 Rules'!$K$2:$K$18,MATCH(F520,'Appendix 3 Rules'!$A$2:$A$17))))+(IF(AC520="",0,INDEX('Appendix 3 Rules'!$L$2:$L$18,MATCH(F520,'Appendix 3 Rules'!$A$2:$A$17))))+(IF(AE520="",0,INDEX('Appendix 3 Rules'!$M$2:$M$18,MATCH(F520,'Appendix 3 Rules'!$A$2:$A$17))))+(IF(AG520="",0,INDEX('Appendix 3 Rules'!$N$2:$N$18,MATCH(F520,'Appendix 3 Rules'!$A$2:$A$17))))+(IF(F520="gc1",VLOOKUP(F520,'Appendix 3 Rules'!$A$1:$O$34,15)))+(IF(F520="gc2",VLOOKUP(F520,'Appendix 3 Rules'!$A$1:$O$34,15)))+(IF(F520="gc3",VLOOKUP(F520,'Appendix 3 Rules'!$A$1:$O$34,15)))+(IF(F520="gr1",VLOOKUP(F520,'Appendix 3 Rules'!$A$1:$O$34,15)))+(IF(F520="gr2",VLOOKUP(F520,'Appendix 3 Rules'!$A$1:$O$34,15)))+(IF(F520="gr3",VLOOKUP(F520,'Appendix 3 Rules'!$A$1:$O$34,15)))+(IF(F520="h1",VLOOKUP(F520,'Appendix 3 Rules'!$A$1:$O$34,15)))+(IF(F520="h2",VLOOKUP(F520,'Appendix 3 Rules'!$A$1:$O$34,15)))+(IF(F520="h3",VLOOKUP(F520,'Appendix 3 Rules'!$A$1:$O$34,15)))+(IF(F520="i1",VLOOKUP(F520,'Appendix 3 Rules'!$A$1:$O$34,15)))+(IF(F520="i2",VLOOKUP(F520,'Appendix 3 Rules'!$A$1:$O$34,15)))+(IF(F520="j1",VLOOKUP(F520,'Appendix 3 Rules'!$A$1:$O$34,15)))+(IF(F520="j2",VLOOKUP(F520,'Appendix 3 Rules'!$A$1:$O$34,15)))+(IF(F520="k",VLOOKUP(F520,'Appendix 3 Rules'!$A$1:$O$34,15)))+(IF(F520="l1",VLOOKUP(F520,'Appendix 3 Rules'!$A$1:$O$34,15)))+(IF(F520="l2",VLOOKUP(F520,'Appendix 3 Rules'!$A$1:$O$34,15)))+(IF(F520="m1",VLOOKUP(F520,'Appendix 3 Rules'!$A$1:$O$34,15)))+(IF(F520="m2",VLOOKUP(F520,'Appendix 3 Rules'!$A$1:$O$34,15)))+(IF(F520="m3",VLOOKUP(F520,'Appendix 3 Rules'!$A$1:$O$34,15)))+(IF(F520="n",VLOOKUP(F520,'Appendix 3 Rules'!$A$1:$O$34,15)))+(IF(F520="o",VLOOKUP(F520,'Appendix 3 Rules'!$A$1:$O$34,15)))+(IF(F520="p",VLOOKUP(F520,'Appendix 3 Rules'!$A$1:$O$34,15)))+(IF(F520="q",VLOOKUP(F520,'Appendix 3 Rules'!$A$1:$O$34,15)))+(IF(F520="r",VLOOKUP(F520,'Appendix 3 Rules'!$A$1:$O$34,15)))+(IF(F520="s",VLOOKUP(F520,'Appendix 3 Rules'!$A$1:$O$34,15)))+(IF(F520="t",VLOOKUP(F520,'Appendix 3 Rules'!$A$1:$O$34,15)))+(IF(F520="u",VLOOKUP(F520,'Appendix 3 Rules'!$A$1:$O$34,15))))</f>
        <v/>
      </c>
      <c r="H520" s="61" t="str">
        <f>IF(F520="","",IF(OR(F520="d",F520="e",F520="gc1",F520="gc2",F520="gc3",F520="gr1",F520="gr2",F520="gr3",F520="h1",F520="h2",F520="h3",F520="i1",F520="i2",F520="j1",F520="j2",F520="k",F520="l1",F520="l2",F520="m1",F520="m2",F520="m3",F520="n",F520="o",F520="p",F520="q",F520="r",F520="s",F520="t",F520="u",F520="f"),MIN(G520,VLOOKUP(F520,'Appx 3 (Mass) Rules'!$A$1:$D$150,4,0)),MIN(G520,VLOOKUP(F520,'Appx 3 (Mass) Rules'!$A$1:$D$150,4,0),SUMPRODUCT(IF(I520="",0,INDEX('Appendix 3 Rules'!$B$2:$B$18,MATCH(F520,'Appendix 3 Rules'!$A$2:$A$17))))+(IF(K520="",0,INDEX('Appendix 3 Rules'!$C$2:$C$18,MATCH(F520,'Appendix 3 Rules'!$A$2:$A$17))))+(IF(M520="",0,INDEX('Appendix 3 Rules'!$D$2:$D$18,MATCH(F520,'Appendix 3 Rules'!$A$2:$A$17))))+(IF(O520="",0,INDEX('Appendix 3 Rules'!$E$2:$E$18,MATCH(F520,'Appendix 3 Rules'!$A$2:$A$17))))+(IF(Q520="",0,INDEX('Appendix 3 Rules'!$F$2:$F$18,MATCH(F520,'Appendix 3 Rules'!$A$2:$A$17))))+(IF(S520="",0,INDEX('Appendix 3 Rules'!$G$2:$G$18,MATCH(F520,'Appendix 3 Rules'!$A$2:$A$17))))+(IF(U520="",0,INDEX('Appendix 3 Rules'!$H$2:$H$18,MATCH(F520,'Appendix 3 Rules'!$A$2:$A$17))))+(IF(W520="",0,INDEX('Appendix 3 Rules'!$I$2:$I$18,MATCH(F520,'Appendix 3 Rules'!$A$2:$A$17))))+(IF(Y520="",0,INDEX('Appendix 3 Rules'!$J$2:$J$18,MATCH(F520,'Appendix 3 Rules'!$A$2:$A$17))))+(IF(AA520="",0,INDEX('Appendix 3 Rules'!$K$2:$K$18,MATCH(F520,'Appendix 3 Rules'!$A$2:$A$17))))+(IF(AC520="",0,INDEX('Appendix 3 Rules'!$L$2:$L$18,MATCH(F520,'Appendix 3 Rules'!$A$2:$A$17))))+(IF(AE520="",0,INDEX('Appendix 3 Rules'!$M$2:$M$18,MATCH(F520,'Appendix 3 Rules'!$A$2:$A$17))))+(IF(AG520="",0,INDEX('Appendix 3 Rules'!$N$2:$N$18,MATCH(F520,'Appendix 3 Rules'!$A$2:$A$17))))+(IF(F520="gc1",VLOOKUP(F520,'Appendix 3 Rules'!$A$1:$O$34,15)))+(IF(F520="gc2",VLOOKUP(F520,'Appendix 3 Rules'!$A$1:$O$34,15)))+(IF(F520="gc3",VLOOKUP(F520,'Appendix 3 Rules'!$A$1:$O$34,15)))+(IF(F520="gr1",VLOOKUP(F520,'Appendix 3 Rules'!$A$1:$O$34,15)))+(IF(F520="gr2",VLOOKUP(F520,'Appendix 3 Rules'!$A$1:$O$34,15)))+(IF(F520="gr3",VLOOKUP(F520,'Appendix 3 Rules'!$A$1:$O$34,15)))+(IF(F520="h1",VLOOKUP(F520,'Appendix 3 Rules'!$A$1:$O$34,15)))+(IF(F520="h2",VLOOKUP(F520,'Appendix 3 Rules'!$A$1:$O$34,15)))+(IF(F520="h3",VLOOKUP(F520,'Appendix 3 Rules'!$A$1:$O$34,15)))+(IF(F520="i1",VLOOKUP(F520,'Appendix 3 Rules'!$A$1:$O$34,15)))+(IF(F520="i2",VLOOKUP(F520,'Appendix 3 Rules'!$A$1:$O$34,15)))+(IF(F520="j1",VLOOKUP(F520,'Appendix 3 Rules'!$A$1:$O$34,15)))+(IF(F520="j2",VLOOKUP(F520,'Appendix 3 Rules'!$A$1:$O$34,15)))+(IF(F520="k",VLOOKUP(F520,'Appendix 3 Rules'!$A$1:$O$34,15)))+(IF(F520="l1",VLOOKUP(F520,'Appendix 3 Rules'!$A$1:$O$34,15)))+(IF(F520="l2",VLOOKUP(F520,'Appendix 3 Rules'!$A$1:$O$34,15)))+(IF(F520="m1",VLOOKUP(F520,'Appendix 3 Rules'!$A$1:$O$34,15)))+(IF(F520="m2",VLOOKUP(F520,'Appendix 3 Rules'!$A$1:$O$34,15)))+(IF(F520="m3",VLOOKUP(F520,'Appendix 3 Rules'!$A$1:$O$34,15)))+(IF(F520="n",VLOOKUP(F520,'Appendix 3 Rules'!$A$1:$O$34,15)))+(IF(F520="o",VLOOKUP(F520,'Appendix 3 Rules'!$A$1:$O$34,15)))+(IF(F520="p",VLOOKUP(F520,'Appendix 3 Rules'!$A$1:$O$34,15)))+(IF(F520="q",VLOOKUP(F520,'Appendix 3 Rules'!$A$1:$O$34,15)))+(IF(F520="r",VLOOKUP(F520,'Appendix 3 Rules'!$A$1:$O$34,15)))+(IF(F520="s",VLOOKUP(F520,'Appendix 3 Rules'!$A$1:$O$34,15)))+(IF(F520="t",VLOOKUP(F520,'Appendix 3 Rules'!$A$1:$O$34,15)))+(IF(F520="u",VLOOKUP(F520,'Appendix 3 Rules'!$A$1:$O$34,15))))))</f>
        <v/>
      </c>
      <c r="I520" s="12"/>
      <c r="J520" s="13"/>
      <c r="K520" s="12"/>
      <c r="L520" s="13"/>
      <c r="M520" s="12"/>
      <c r="N520" s="13"/>
      <c r="O520" s="12"/>
      <c r="P520" s="13"/>
      <c r="Q520" s="12"/>
      <c r="R520" s="13"/>
      <c r="S520" s="12"/>
      <c r="T520" s="13"/>
      <c r="U520" s="12"/>
      <c r="V520" s="13"/>
      <c r="W520" s="12"/>
      <c r="X520" s="13"/>
      <c r="Y520" s="12"/>
      <c r="Z520" s="13"/>
      <c r="AA520" s="12"/>
      <c r="AB520" s="13"/>
      <c r="AC520" s="8"/>
      <c r="AD520" s="13"/>
      <c r="AE520" s="8"/>
      <c r="AF520" s="13"/>
      <c r="AG520" s="8"/>
      <c r="AH520" s="13"/>
      <c r="AI520" s="13"/>
      <c r="AJ520" s="13"/>
      <c r="AK520" s="13"/>
      <c r="AL520" s="13"/>
      <c r="AM520" s="13" t="str">
        <f>IF(OR(AE520&lt;&gt;"",AG520&lt;&gt;""),"",IF(AND(F520&lt;&gt;"f",M520&lt;&gt;""),VLOOKUP(F520,'Appendix 3 Rules'!$A$1:$O$34,4,0),""))</f>
        <v/>
      </c>
      <c r="AN520" s="13" t="str">
        <f>IF(Q520="","",VLOOKUP(F520,'Appendix 3 Rules'!$A$1:$N$34,6,FALSE))</f>
        <v/>
      </c>
      <c r="AO520" s="13" t="str">
        <f>IF(AND(F520="f",U520&lt;&gt;""),VLOOKUP(F520,'Appendix 3 Rules'!$A$1:$N$34,8,FALSE),"")</f>
        <v/>
      </c>
    </row>
    <row r="521" spans="1:41" ht="18" customHeight="1" x14ac:dyDescent="0.2">
      <c r="B521" s="70"/>
      <c r="C521" s="9"/>
      <c r="D521" s="10"/>
      <c r="E521" s="9"/>
      <c r="F521" s="8"/>
      <c r="G521" s="20" t="str">
        <f>IF(F521="","",SUMPRODUCT(IF(I521="",0,INDEX('Appendix 3 Rules'!$B$2:$B$18,MATCH(F521,'Appendix 3 Rules'!$A$2:$A$17))))+(IF(K521="",0,INDEX('Appendix 3 Rules'!$C$2:$C$18,MATCH(F521,'Appendix 3 Rules'!$A$2:$A$17))))+(IF(M521="",0,INDEX('Appendix 3 Rules'!$D$2:$D$18,MATCH(F521,'Appendix 3 Rules'!$A$2:$A$17))))+(IF(O521="",0,INDEX('Appendix 3 Rules'!$E$2:$E$18,MATCH(F521,'Appendix 3 Rules'!$A$2:$A$17))))+(IF(Q521="",0,INDEX('Appendix 3 Rules'!$F$2:$F$18,MATCH(F521,'Appendix 3 Rules'!$A$2:$A$17))))+(IF(S521="",0,INDEX('Appendix 3 Rules'!$G$2:$G$18,MATCH(F521,'Appendix 3 Rules'!$A$2:$A$17))))+(IF(U521="",0,INDEX('Appendix 3 Rules'!$H$2:$H$18,MATCH(F521,'Appendix 3 Rules'!$A$2:$A$17))))+(IF(W521="",0,INDEX('Appendix 3 Rules'!$I$2:$I$18,MATCH(F521,'Appendix 3 Rules'!$A$2:$A$17))))+(IF(Y521="",0,INDEX('Appendix 3 Rules'!$J$2:$J$18,MATCH(F521,'Appendix 3 Rules'!$A$2:$A$17))))+(IF(AA521="",0,INDEX('Appendix 3 Rules'!$K$2:$K$18,MATCH(F521,'Appendix 3 Rules'!$A$2:$A$17))))+(IF(AC521="",0,INDEX('Appendix 3 Rules'!$L$2:$L$18,MATCH(F521,'Appendix 3 Rules'!$A$2:$A$17))))+(IF(AE521="",0,INDEX('Appendix 3 Rules'!$M$2:$M$18,MATCH(F521,'Appendix 3 Rules'!$A$2:$A$17))))+(IF(AG521="",0,INDEX('Appendix 3 Rules'!$N$2:$N$18,MATCH(F521,'Appendix 3 Rules'!$A$2:$A$17))))+(IF(F521="gc1",VLOOKUP(F521,'Appendix 3 Rules'!$A$1:$O$34,15)))+(IF(F521="gc2",VLOOKUP(F521,'Appendix 3 Rules'!$A$1:$O$34,15)))+(IF(F521="gc3",VLOOKUP(F521,'Appendix 3 Rules'!$A$1:$O$34,15)))+(IF(F521="gr1",VLOOKUP(F521,'Appendix 3 Rules'!$A$1:$O$34,15)))+(IF(F521="gr2",VLOOKUP(F521,'Appendix 3 Rules'!$A$1:$O$34,15)))+(IF(F521="gr3",VLOOKUP(F521,'Appendix 3 Rules'!$A$1:$O$34,15)))+(IF(F521="h1",VLOOKUP(F521,'Appendix 3 Rules'!$A$1:$O$34,15)))+(IF(F521="h2",VLOOKUP(F521,'Appendix 3 Rules'!$A$1:$O$34,15)))+(IF(F521="h3",VLOOKUP(F521,'Appendix 3 Rules'!$A$1:$O$34,15)))+(IF(F521="i1",VLOOKUP(F521,'Appendix 3 Rules'!$A$1:$O$34,15)))+(IF(F521="i2",VLOOKUP(F521,'Appendix 3 Rules'!$A$1:$O$34,15)))+(IF(F521="j1",VLOOKUP(F521,'Appendix 3 Rules'!$A$1:$O$34,15)))+(IF(F521="j2",VLOOKUP(F521,'Appendix 3 Rules'!$A$1:$O$34,15)))+(IF(F521="k",VLOOKUP(F521,'Appendix 3 Rules'!$A$1:$O$34,15)))+(IF(F521="l1",VLOOKUP(F521,'Appendix 3 Rules'!$A$1:$O$34,15)))+(IF(F521="l2",VLOOKUP(F521,'Appendix 3 Rules'!$A$1:$O$34,15)))+(IF(F521="m1",VLOOKUP(F521,'Appendix 3 Rules'!$A$1:$O$34,15)))+(IF(F521="m2",VLOOKUP(F521,'Appendix 3 Rules'!$A$1:$O$34,15)))+(IF(F521="m3",VLOOKUP(F521,'Appendix 3 Rules'!$A$1:$O$34,15)))+(IF(F521="n",VLOOKUP(F521,'Appendix 3 Rules'!$A$1:$O$34,15)))+(IF(F521="o",VLOOKUP(F521,'Appendix 3 Rules'!$A$1:$O$34,15)))+(IF(F521="p",VLOOKUP(F521,'Appendix 3 Rules'!$A$1:$O$34,15)))+(IF(F521="q",VLOOKUP(F521,'Appendix 3 Rules'!$A$1:$O$34,15)))+(IF(F521="r",VLOOKUP(F521,'Appendix 3 Rules'!$A$1:$O$34,15)))+(IF(F521="s",VLOOKUP(F521,'Appendix 3 Rules'!$A$1:$O$34,15)))+(IF(F521="t",VLOOKUP(F521,'Appendix 3 Rules'!$A$1:$O$34,15)))+(IF(F521="u",VLOOKUP(F521,'Appendix 3 Rules'!$A$1:$O$34,15))))</f>
        <v/>
      </c>
      <c r="H521" s="61" t="str">
        <f>IF(F521="","",IF(OR(F521="d",F521="e",F521="gc1",F521="gc2",F521="gc3",F521="gr1",F521="gr2",F521="gr3",F521="h1",F521="h2",F521="h3",F521="i1",F521="i2",F521="j1",F521="j2",F521="k",F521="l1",F521="l2",F521="m1",F521="m2",F521="m3",F521="n",F521="o",F521="p",F521="q",F521="r",F521="s",F521="t",F521="u",F521="f"),MIN(G521,VLOOKUP(F521,'Appx 3 (Mass) Rules'!$A$1:$D$150,4,0)),MIN(G521,VLOOKUP(F521,'Appx 3 (Mass) Rules'!$A$1:$D$150,4,0),SUMPRODUCT(IF(I521="",0,INDEX('Appendix 3 Rules'!$B$2:$B$18,MATCH(F521,'Appendix 3 Rules'!$A$2:$A$17))))+(IF(K521="",0,INDEX('Appendix 3 Rules'!$C$2:$C$18,MATCH(F521,'Appendix 3 Rules'!$A$2:$A$17))))+(IF(M521="",0,INDEX('Appendix 3 Rules'!$D$2:$D$18,MATCH(F521,'Appendix 3 Rules'!$A$2:$A$17))))+(IF(O521="",0,INDEX('Appendix 3 Rules'!$E$2:$E$18,MATCH(F521,'Appendix 3 Rules'!$A$2:$A$17))))+(IF(Q521="",0,INDEX('Appendix 3 Rules'!$F$2:$F$18,MATCH(F521,'Appendix 3 Rules'!$A$2:$A$17))))+(IF(S521="",0,INDEX('Appendix 3 Rules'!$G$2:$G$18,MATCH(F521,'Appendix 3 Rules'!$A$2:$A$17))))+(IF(U521="",0,INDEX('Appendix 3 Rules'!$H$2:$H$18,MATCH(F521,'Appendix 3 Rules'!$A$2:$A$17))))+(IF(W521="",0,INDEX('Appendix 3 Rules'!$I$2:$I$18,MATCH(F521,'Appendix 3 Rules'!$A$2:$A$17))))+(IF(Y521="",0,INDEX('Appendix 3 Rules'!$J$2:$J$18,MATCH(F521,'Appendix 3 Rules'!$A$2:$A$17))))+(IF(AA521="",0,INDEX('Appendix 3 Rules'!$K$2:$K$18,MATCH(F521,'Appendix 3 Rules'!$A$2:$A$17))))+(IF(AC521="",0,INDEX('Appendix 3 Rules'!$L$2:$L$18,MATCH(F521,'Appendix 3 Rules'!$A$2:$A$17))))+(IF(AE521="",0,INDEX('Appendix 3 Rules'!$M$2:$M$18,MATCH(F521,'Appendix 3 Rules'!$A$2:$A$17))))+(IF(AG521="",0,INDEX('Appendix 3 Rules'!$N$2:$N$18,MATCH(F521,'Appendix 3 Rules'!$A$2:$A$17))))+(IF(F521="gc1",VLOOKUP(F521,'Appendix 3 Rules'!$A$1:$O$34,15)))+(IF(F521="gc2",VLOOKUP(F521,'Appendix 3 Rules'!$A$1:$O$34,15)))+(IF(F521="gc3",VLOOKUP(F521,'Appendix 3 Rules'!$A$1:$O$34,15)))+(IF(F521="gr1",VLOOKUP(F521,'Appendix 3 Rules'!$A$1:$O$34,15)))+(IF(F521="gr2",VLOOKUP(F521,'Appendix 3 Rules'!$A$1:$O$34,15)))+(IF(F521="gr3",VLOOKUP(F521,'Appendix 3 Rules'!$A$1:$O$34,15)))+(IF(F521="h1",VLOOKUP(F521,'Appendix 3 Rules'!$A$1:$O$34,15)))+(IF(F521="h2",VLOOKUP(F521,'Appendix 3 Rules'!$A$1:$O$34,15)))+(IF(F521="h3",VLOOKUP(F521,'Appendix 3 Rules'!$A$1:$O$34,15)))+(IF(F521="i1",VLOOKUP(F521,'Appendix 3 Rules'!$A$1:$O$34,15)))+(IF(F521="i2",VLOOKUP(F521,'Appendix 3 Rules'!$A$1:$O$34,15)))+(IF(F521="j1",VLOOKUP(F521,'Appendix 3 Rules'!$A$1:$O$34,15)))+(IF(F521="j2",VLOOKUP(F521,'Appendix 3 Rules'!$A$1:$O$34,15)))+(IF(F521="k",VLOOKUP(F521,'Appendix 3 Rules'!$A$1:$O$34,15)))+(IF(F521="l1",VLOOKUP(F521,'Appendix 3 Rules'!$A$1:$O$34,15)))+(IF(F521="l2",VLOOKUP(F521,'Appendix 3 Rules'!$A$1:$O$34,15)))+(IF(F521="m1",VLOOKUP(F521,'Appendix 3 Rules'!$A$1:$O$34,15)))+(IF(F521="m2",VLOOKUP(F521,'Appendix 3 Rules'!$A$1:$O$34,15)))+(IF(F521="m3",VLOOKUP(F521,'Appendix 3 Rules'!$A$1:$O$34,15)))+(IF(F521="n",VLOOKUP(F521,'Appendix 3 Rules'!$A$1:$O$34,15)))+(IF(F521="o",VLOOKUP(F521,'Appendix 3 Rules'!$A$1:$O$34,15)))+(IF(F521="p",VLOOKUP(F521,'Appendix 3 Rules'!$A$1:$O$34,15)))+(IF(F521="q",VLOOKUP(F521,'Appendix 3 Rules'!$A$1:$O$34,15)))+(IF(F521="r",VLOOKUP(F521,'Appendix 3 Rules'!$A$1:$O$34,15)))+(IF(F521="s",VLOOKUP(F521,'Appendix 3 Rules'!$A$1:$O$34,15)))+(IF(F521="t",VLOOKUP(F521,'Appendix 3 Rules'!$A$1:$O$34,15)))+(IF(F521="u",VLOOKUP(F521,'Appendix 3 Rules'!$A$1:$O$34,15))))))</f>
        <v/>
      </c>
      <c r="I521" s="12"/>
      <c r="J521" s="13"/>
      <c r="K521" s="12"/>
      <c r="L521" s="13"/>
      <c r="M521" s="12"/>
      <c r="N521" s="13"/>
      <c r="O521" s="12"/>
      <c r="P521" s="13"/>
      <c r="Q521" s="12"/>
      <c r="R521" s="13"/>
      <c r="S521" s="12"/>
      <c r="T521" s="13"/>
      <c r="U521" s="12"/>
      <c r="V521" s="13"/>
      <c r="W521" s="12"/>
      <c r="X521" s="13"/>
      <c r="Y521" s="12"/>
      <c r="Z521" s="13"/>
      <c r="AA521" s="12"/>
      <c r="AB521" s="13"/>
      <c r="AC521" s="8"/>
      <c r="AD521" s="13"/>
      <c r="AE521" s="8"/>
      <c r="AF521" s="13"/>
      <c r="AG521" s="8"/>
      <c r="AH521" s="13"/>
      <c r="AI521" s="13"/>
      <c r="AJ521" s="13"/>
      <c r="AK521" s="13"/>
      <c r="AL521" s="13"/>
      <c r="AM521" s="13" t="str">
        <f>IF(OR(AE521&lt;&gt;"",AG521&lt;&gt;""),"",IF(AND(F521&lt;&gt;"f",M521&lt;&gt;""),VLOOKUP(F521,'Appendix 3 Rules'!$A$1:$O$34,4,0),""))</f>
        <v/>
      </c>
      <c r="AN521" s="13" t="str">
        <f>IF(Q521="","",VLOOKUP(F521,'Appendix 3 Rules'!$A$1:$N$34,6,FALSE))</f>
        <v/>
      </c>
      <c r="AO521" s="13" t="str">
        <f>IF(AND(F521="f",U521&lt;&gt;""),VLOOKUP(F521,'Appendix 3 Rules'!$A$1:$N$34,8,FALSE),"")</f>
        <v/>
      </c>
    </row>
    <row r="522" spans="1:41" ht="18" customHeight="1" x14ac:dyDescent="0.2">
      <c r="B522" s="70"/>
      <c r="C522" s="9"/>
      <c r="D522" s="10"/>
      <c r="E522" s="9"/>
      <c r="F522" s="8"/>
      <c r="G522" s="20" t="str">
        <f>IF(F522="","",SUMPRODUCT(IF(I522="",0,INDEX('Appendix 3 Rules'!$B$2:$B$18,MATCH(F522,'Appendix 3 Rules'!$A$2:$A$17))))+(IF(K522="",0,INDEX('Appendix 3 Rules'!$C$2:$C$18,MATCH(F522,'Appendix 3 Rules'!$A$2:$A$17))))+(IF(M522="",0,INDEX('Appendix 3 Rules'!$D$2:$D$18,MATCH(F522,'Appendix 3 Rules'!$A$2:$A$17))))+(IF(O522="",0,INDEX('Appendix 3 Rules'!$E$2:$E$18,MATCH(F522,'Appendix 3 Rules'!$A$2:$A$17))))+(IF(Q522="",0,INDEX('Appendix 3 Rules'!$F$2:$F$18,MATCH(F522,'Appendix 3 Rules'!$A$2:$A$17))))+(IF(S522="",0,INDEX('Appendix 3 Rules'!$G$2:$G$18,MATCH(F522,'Appendix 3 Rules'!$A$2:$A$17))))+(IF(U522="",0,INDEX('Appendix 3 Rules'!$H$2:$H$18,MATCH(F522,'Appendix 3 Rules'!$A$2:$A$17))))+(IF(W522="",0,INDEX('Appendix 3 Rules'!$I$2:$I$18,MATCH(F522,'Appendix 3 Rules'!$A$2:$A$17))))+(IF(Y522="",0,INDEX('Appendix 3 Rules'!$J$2:$J$18,MATCH(F522,'Appendix 3 Rules'!$A$2:$A$17))))+(IF(AA522="",0,INDEX('Appendix 3 Rules'!$K$2:$K$18,MATCH(F522,'Appendix 3 Rules'!$A$2:$A$17))))+(IF(AC522="",0,INDEX('Appendix 3 Rules'!$L$2:$L$18,MATCH(F522,'Appendix 3 Rules'!$A$2:$A$17))))+(IF(AE522="",0,INDEX('Appendix 3 Rules'!$M$2:$M$18,MATCH(F522,'Appendix 3 Rules'!$A$2:$A$17))))+(IF(AG522="",0,INDEX('Appendix 3 Rules'!$N$2:$N$18,MATCH(F522,'Appendix 3 Rules'!$A$2:$A$17))))+(IF(F522="gc1",VLOOKUP(F522,'Appendix 3 Rules'!$A$1:$O$34,15)))+(IF(F522="gc2",VLOOKUP(F522,'Appendix 3 Rules'!$A$1:$O$34,15)))+(IF(F522="gc3",VLOOKUP(F522,'Appendix 3 Rules'!$A$1:$O$34,15)))+(IF(F522="gr1",VLOOKUP(F522,'Appendix 3 Rules'!$A$1:$O$34,15)))+(IF(F522="gr2",VLOOKUP(F522,'Appendix 3 Rules'!$A$1:$O$34,15)))+(IF(F522="gr3",VLOOKUP(F522,'Appendix 3 Rules'!$A$1:$O$34,15)))+(IF(F522="h1",VLOOKUP(F522,'Appendix 3 Rules'!$A$1:$O$34,15)))+(IF(F522="h2",VLOOKUP(F522,'Appendix 3 Rules'!$A$1:$O$34,15)))+(IF(F522="h3",VLOOKUP(F522,'Appendix 3 Rules'!$A$1:$O$34,15)))+(IF(F522="i1",VLOOKUP(F522,'Appendix 3 Rules'!$A$1:$O$34,15)))+(IF(F522="i2",VLOOKUP(F522,'Appendix 3 Rules'!$A$1:$O$34,15)))+(IF(F522="j1",VLOOKUP(F522,'Appendix 3 Rules'!$A$1:$O$34,15)))+(IF(F522="j2",VLOOKUP(F522,'Appendix 3 Rules'!$A$1:$O$34,15)))+(IF(F522="k",VLOOKUP(F522,'Appendix 3 Rules'!$A$1:$O$34,15)))+(IF(F522="l1",VLOOKUP(F522,'Appendix 3 Rules'!$A$1:$O$34,15)))+(IF(F522="l2",VLOOKUP(F522,'Appendix 3 Rules'!$A$1:$O$34,15)))+(IF(F522="m1",VLOOKUP(F522,'Appendix 3 Rules'!$A$1:$O$34,15)))+(IF(F522="m2",VLOOKUP(F522,'Appendix 3 Rules'!$A$1:$O$34,15)))+(IF(F522="m3",VLOOKUP(F522,'Appendix 3 Rules'!$A$1:$O$34,15)))+(IF(F522="n",VLOOKUP(F522,'Appendix 3 Rules'!$A$1:$O$34,15)))+(IF(F522="o",VLOOKUP(F522,'Appendix 3 Rules'!$A$1:$O$34,15)))+(IF(F522="p",VLOOKUP(F522,'Appendix 3 Rules'!$A$1:$O$34,15)))+(IF(F522="q",VLOOKUP(F522,'Appendix 3 Rules'!$A$1:$O$34,15)))+(IF(F522="r",VLOOKUP(F522,'Appendix 3 Rules'!$A$1:$O$34,15)))+(IF(F522="s",VLOOKUP(F522,'Appendix 3 Rules'!$A$1:$O$34,15)))+(IF(F522="t",VLOOKUP(F522,'Appendix 3 Rules'!$A$1:$O$34,15)))+(IF(F522="u",VLOOKUP(F522,'Appendix 3 Rules'!$A$1:$O$34,15))))</f>
        <v/>
      </c>
      <c r="H522" s="61" t="str">
        <f>IF(F522="","",IF(OR(F522="d",F522="e",F522="gc1",F522="gc2",F522="gc3",F522="gr1",F522="gr2",F522="gr3",F522="h1",F522="h2",F522="h3",F522="i1",F522="i2",F522="j1",F522="j2",F522="k",F522="l1",F522="l2",F522="m1",F522="m2",F522="m3",F522="n",F522="o",F522="p",F522="q",F522="r",F522="s",F522="t",F522="u",F522="f"),MIN(G522,VLOOKUP(F522,'Appx 3 (Mass) Rules'!$A$1:$D$150,4,0)),MIN(G522,VLOOKUP(F522,'Appx 3 (Mass) Rules'!$A$1:$D$150,4,0),SUMPRODUCT(IF(I522="",0,INDEX('Appendix 3 Rules'!$B$2:$B$18,MATCH(F522,'Appendix 3 Rules'!$A$2:$A$17))))+(IF(K522="",0,INDEX('Appendix 3 Rules'!$C$2:$C$18,MATCH(F522,'Appendix 3 Rules'!$A$2:$A$17))))+(IF(M522="",0,INDEX('Appendix 3 Rules'!$D$2:$D$18,MATCH(F522,'Appendix 3 Rules'!$A$2:$A$17))))+(IF(O522="",0,INDEX('Appendix 3 Rules'!$E$2:$E$18,MATCH(F522,'Appendix 3 Rules'!$A$2:$A$17))))+(IF(Q522="",0,INDEX('Appendix 3 Rules'!$F$2:$F$18,MATCH(F522,'Appendix 3 Rules'!$A$2:$A$17))))+(IF(S522="",0,INDEX('Appendix 3 Rules'!$G$2:$G$18,MATCH(F522,'Appendix 3 Rules'!$A$2:$A$17))))+(IF(U522="",0,INDEX('Appendix 3 Rules'!$H$2:$H$18,MATCH(F522,'Appendix 3 Rules'!$A$2:$A$17))))+(IF(W522="",0,INDEX('Appendix 3 Rules'!$I$2:$I$18,MATCH(F522,'Appendix 3 Rules'!$A$2:$A$17))))+(IF(Y522="",0,INDEX('Appendix 3 Rules'!$J$2:$J$18,MATCH(F522,'Appendix 3 Rules'!$A$2:$A$17))))+(IF(AA522="",0,INDEX('Appendix 3 Rules'!$K$2:$K$18,MATCH(F522,'Appendix 3 Rules'!$A$2:$A$17))))+(IF(AC522="",0,INDEX('Appendix 3 Rules'!$L$2:$L$18,MATCH(F522,'Appendix 3 Rules'!$A$2:$A$17))))+(IF(AE522="",0,INDEX('Appendix 3 Rules'!$M$2:$M$18,MATCH(F522,'Appendix 3 Rules'!$A$2:$A$17))))+(IF(AG522="",0,INDEX('Appendix 3 Rules'!$N$2:$N$18,MATCH(F522,'Appendix 3 Rules'!$A$2:$A$17))))+(IF(F522="gc1",VLOOKUP(F522,'Appendix 3 Rules'!$A$1:$O$34,15)))+(IF(F522="gc2",VLOOKUP(F522,'Appendix 3 Rules'!$A$1:$O$34,15)))+(IF(F522="gc3",VLOOKUP(F522,'Appendix 3 Rules'!$A$1:$O$34,15)))+(IF(F522="gr1",VLOOKUP(F522,'Appendix 3 Rules'!$A$1:$O$34,15)))+(IF(F522="gr2",VLOOKUP(F522,'Appendix 3 Rules'!$A$1:$O$34,15)))+(IF(F522="gr3",VLOOKUP(F522,'Appendix 3 Rules'!$A$1:$O$34,15)))+(IF(F522="h1",VLOOKUP(F522,'Appendix 3 Rules'!$A$1:$O$34,15)))+(IF(F522="h2",VLOOKUP(F522,'Appendix 3 Rules'!$A$1:$O$34,15)))+(IF(F522="h3",VLOOKUP(F522,'Appendix 3 Rules'!$A$1:$O$34,15)))+(IF(F522="i1",VLOOKUP(F522,'Appendix 3 Rules'!$A$1:$O$34,15)))+(IF(F522="i2",VLOOKUP(F522,'Appendix 3 Rules'!$A$1:$O$34,15)))+(IF(F522="j1",VLOOKUP(F522,'Appendix 3 Rules'!$A$1:$O$34,15)))+(IF(F522="j2",VLOOKUP(F522,'Appendix 3 Rules'!$A$1:$O$34,15)))+(IF(F522="k",VLOOKUP(F522,'Appendix 3 Rules'!$A$1:$O$34,15)))+(IF(F522="l1",VLOOKUP(F522,'Appendix 3 Rules'!$A$1:$O$34,15)))+(IF(F522="l2",VLOOKUP(F522,'Appendix 3 Rules'!$A$1:$O$34,15)))+(IF(F522="m1",VLOOKUP(F522,'Appendix 3 Rules'!$A$1:$O$34,15)))+(IF(F522="m2",VLOOKUP(F522,'Appendix 3 Rules'!$A$1:$O$34,15)))+(IF(F522="m3",VLOOKUP(F522,'Appendix 3 Rules'!$A$1:$O$34,15)))+(IF(F522="n",VLOOKUP(F522,'Appendix 3 Rules'!$A$1:$O$34,15)))+(IF(F522="o",VLOOKUP(F522,'Appendix 3 Rules'!$A$1:$O$34,15)))+(IF(F522="p",VLOOKUP(F522,'Appendix 3 Rules'!$A$1:$O$34,15)))+(IF(F522="q",VLOOKUP(F522,'Appendix 3 Rules'!$A$1:$O$34,15)))+(IF(F522="r",VLOOKUP(F522,'Appendix 3 Rules'!$A$1:$O$34,15)))+(IF(F522="s",VLOOKUP(F522,'Appendix 3 Rules'!$A$1:$O$34,15)))+(IF(F522="t",VLOOKUP(F522,'Appendix 3 Rules'!$A$1:$O$34,15)))+(IF(F522="u",VLOOKUP(F522,'Appendix 3 Rules'!$A$1:$O$34,15))))))</f>
        <v/>
      </c>
      <c r="I522" s="12"/>
      <c r="J522" s="13"/>
      <c r="K522" s="12"/>
      <c r="L522" s="13"/>
      <c r="M522" s="12"/>
      <c r="N522" s="13"/>
      <c r="O522" s="12"/>
      <c r="P522" s="13"/>
      <c r="Q522" s="12"/>
      <c r="R522" s="13"/>
      <c r="S522" s="12"/>
      <c r="T522" s="13"/>
      <c r="U522" s="12"/>
      <c r="V522" s="13"/>
      <c r="W522" s="12"/>
      <c r="X522" s="13"/>
      <c r="Y522" s="12"/>
      <c r="Z522" s="13"/>
      <c r="AA522" s="12"/>
      <c r="AB522" s="13"/>
      <c r="AC522" s="8"/>
      <c r="AD522" s="13"/>
      <c r="AE522" s="8"/>
      <c r="AF522" s="13"/>
      <c r="AG522" s="8"/>
      <c r="AH522" s="13"/>
      <c r="AI522" s="13"/>
      <c r="AJ522" s="13"/>
      <c r="AK522" s="13"/>
      <c r="AL522" s="13"/>
      <c r="AM522" s="13" t="str">
        <f>IF(OR(AE522&lt;&gt;"",AG522&lt;&gt;""),"",IF(AND(F522&lt;&gt;"f",M522&lt;&gt;""),VLOOKUP(F522,'Appendix 3 Rules'!$A$1:$O$34,4,0),""))</f>
        <v/>
      </c>
      <c r="AN522" s="13" t="str">
        <f>IF(Q522="","",VLOOKUP(F522,'Appendix 3 Rules'!$A$1:$N$34,6,FALSE))</f>
        <v/>
      </c>
      <c r="AO522" s="13" t="str">
        <f>IF(AND(F522="f",U522&lt;&gt;""),VLOOKUP(F522,'Appendix 3 Rules'!$A$1:$N$34,8,FALSE),"")</f>
        <v/>
      </c>
    </row>
    <row r="523" spans="1:41" ht="18" customHeight="1" x14ac:dyDescent="0.2">
      <c r="B523" s="70"/>
      <c r="C523" s="9"/>
      <c r="D523" s="10"/>
      <c r="E523" s="9"/>
      <c r="F523" s="8"/>
      <c r="G523" s="20" t="str">
        <f>IF(F523="","",SUMPRODUCT(IF(I523="",0,INDEX('Appendix 3 Rules'!$B$2:$B$18,MATCH(F523,'Appendix 3 Rules'!$A$2:$A$17))))+(IF(K523="",0,INDEX('Appendix 3 Rules'!$C$2:$C$18,MATCH(F523,'Appendix 3 Rules'!$A$2:$A$17))))+(IF(M523="",0,INDEX('Appendix 3 Rules'!$D$2:$D$18,MATCH(F523,'Appendix 3 Rules'!$A$2:$A$17))))+(IF(O523="",0,INDEX('Appendix 3 Rules'!$E$2:$E$18,MATCH(F523,'Appendix 3 Rules'!$A$2:$A$17))))+(IF(Q523="",0,INDEX('Appendix 3 Rules'!$F$2:$F$18,MATCH(F523,'Appendix 3 Rules'!$A$2:$A$17))))+(IF(S523="",0,INDEX('Appendix 3 Rules'!$G$2:$G$18,MATCH(F523,'Appendix 3 Rules'!$A$2:$A$17))))+(IF(U523="",0,INDEX('Appendix 3 Rules'!$H$2:$H$18,MATCH(F523,'Appendix 3 Rules'!$A$2:$A$17))))+(IF(W523="",0,INDEX('Appendix 3 Rules'!$I$2:$I$18,MATCH(F523,'Appendix 3 Rules'!$A$2:$A$17))))+(IF(Y523="",0,INDEX('Appendix 3 Rules'!$J$2:$J$18,MATCH(F523,'Appendix 3 Rules'!$A$2:$A$17))))+(IF(AA523="",0,INDEX('Appendix 3 Rules'!$K$2:$K$18,MATCH(F523,'Appendix 3 Rules'!$A$2:$A$17))))+(IF(AC523="",0,INDEX('Appendix 3 Rules'!$L$2:$L$18,MATCH(F523,'Appendix 3 Rules'!$A$2:$A$17))))+(IF(AE523="",0,INDEX('Appendix 3 Rules'!$M$2:$M$18,MATCH(F523,'Appendix 3 Rules'!$A$2:$A$17))))+(IF(AG523="",0,INDEX('Appendix 3 Rules'!$N$2:$N$18,MATCH(F523,'Appendix 3 Rules'!$A$2:$A$17))))+(IF(F523="gc1",VLOOKUP(F523,'Appendix 3 Rules'!$A$1:$O$34,15)))+(IF(F523="gc2",VLOOKUP(F523,'Appendix 3 Rules'!$A$1:$O$34,15)))+(IF(F523="gc3",VLOOKUP(F523,'Appendix 3 Rules'!$A$1:$O$34,15)))+(IF(F523="gr1",VLOOKUP(F523,'Appendix 3 Rules'!$A$1:$O$34,15)))+(IF(F523="gr2",VLOOKUP(F523,'Appendix 3 Rules'!$A$1:$O$34,15)))+(IF(F523="gr3",VLOOKUP(F523,'Appendix 3 Rules'!$A$1:$O$34,15)))+(IF(F523="h1",VLOOKUP(F523,'Appendix 3 Rules'!$A$1:$O$34,15)))+(IF(F523="h2",VLOOKUP(F523,'Appendix 3 Rules'!$A$1:$O$34,15)))+(IF(F523="h3",VLOOKUP(F523,'Appendix 3 Rules'!$A$1:$O$34,15)))+(IF(F523="i1",VLOOKUP(F523,'Appendix 3 Rules'!$A$1:$O$34,15)))+(IF(F523="i2",VLOOKUP(F523,'Appendix 3 Rules'!$A$1:$O$34,15)))+(IF(F523="j1",VLOOKUP(F523,'Appendix 3 Rules'!$A$1:$O$34,15)))+(IF(F523="j2",VLOOKUP(F523,'Appendix 3 Rules'!$A$1:$O$34,15)))+(IF(F523="k",VLOOKUP(F523,'Appendix 3 Rules'!$A$1:$O$34,15)))+(IF(F523="l1",VLOOKUP(F523,'Appendix 3 Rules'!$A$1:$O$34,15)))+(IF(F523="l2",VLOOKUP(F523,'Appendix 3 Rules'!$A$1:$O$34,15)))+(IF(F523="m1",VLOOKUP(F523,'Appendix 3 Rules'!$A$1:$O$34,15)))+(IF(F523="m2",VLOOKUP(F523,'Appendix 3 Rules'!$A$1:$O$34,15)))+(IF(F523="m3",VLOOKUP(F523,'Appendix 3 Rules'!$A$1:$O$34,15)))+(IF(F523="n",VLOOKUP(F523,'Appendix 3 Rules'!$A$1:$O$34,15)))+(IF(F523="o",VLOOKUP(F523,'Appendix 3 Rules'!$A$1:$O$34,15)))+(IF(F523="p",VLOOKUP(F523,'Appendix 3 Rules'!$A$1:$O$34,15)))+(IF(F523="q",VLOOKUP(F523,'Appendix 3 Rules'!$A$1:$O$34,15)))+(IF(F523="r",VLOOKUP(F523,'Appendix 3 Rules'!$A$1:$O$34,15)))+(IF(F523="s",VLOOKUP(F523,'Appendix 3 Rules'!$A$1:$O$34,15)))+(IF(F523="t",VLOOKUP(F523,'Appendix 3 Rules'!$A$1:$O$34,15)))+(IF(F523="u",VLOOKUP(F523,'Appendix 3 Rules'!$A$1:$O$34,15))))</f>
        <v/>
      </c>
      <c r="H523" s="61" t="str">
        <f>IF(F523="","",IF(OR(F523="d",F523="e",F523="gc1",F523="gc2",F523="gc3",F523="gr1",F523="gr2",F523="gr3",F523="h1",F523="h2",F523="h3",F523="i1",F523="i2",F523="j1",F523="j2",F523="k",F523="l1",F523="l2",F523="m1",F523="m2",F523="m3",F523="n",F523="o",F523="p",F523="q",F523="r",F523="s",F523="t",F523="u",F523="f"),MIN(G523,VLOOKUP(F523,'Appx 3 (Mass) Rules'!$A$1:$D$150,4,0)),MIN(G523,VLOOKUP(F523,'Appx 3 (Mass) Rules'!$A$1:$D$150,4,0),SUMPRODUCT(IF(I523="",0,INDEX('Appendix 3 Rules'!$B$2:$B$18,MATCH(F523,'Appendix 3 Rules'!$A$2:$A$17))))+(IF(K523="",0,INDEX('Appendix 3 Rules'!$C$2:$C$18,MATCH(F523,'Appendix 3 Rules'!$A$2:$A$17))))+(IF(M523="",0,INDEX('Appendix 3 Rules'!$D$2:$D$18,MATCH(F523,'Appendix 3 Rules'!$A$2:$A$17))))+(IF(O523="",0,INDEX('Appendix 3 Rules'!$E$2:$E$18,MATCH(F523,'Appendix 3 Rules'!$A$2:$A$17))))+(IF(Q523="",0,INDEX('Appendix 3 Rules'!$F$2:$F$18,MATCH(F523,'Appendix 3 Rules'!$A$2:$A$17))))+(IF(S523="",0,INDEX('Appendix 3 Rules'!$G$2:$G$18,MATCH(F523,'Appendix 3 Rules'!$A$2:$A$17))))+(IF(U523="",0,INDEX('Appendix 3 Rules'!$H$2:$H$18,MATCH(F523,'Appendix 3 Rules'!$A$2:$A$17))))+(IF(W523="",0,INDEX('Appendix 3 Rules'!$I$2:$I$18,MATCH(F523,'Appendix 3 Rules'!$A$2:$A$17))))+(IF(Y523="",0,INDEX('Appendix 3 Rules'!$J$2:$J$18,MATCH(F523,'Appendix 3 Rules'!$A$2:$A$17))))+(IF(AA523="",0,INDEX('Appendix 3 Rules'!$K$2:$K$18,MATCH(F523,'Appendix 3 Rules'!$A$2:$A$17))))+(IF(AC523="",0,INDEX('Appendix 3 Rules'!$L$2:$L$18,MATCH(F523,'Appendix 3 Rules'!$A$2:$A$17))))+(IF(AE523="",0,INDEX('Appendix 3 Rules'!$M$2:$M$18,MATCH(F523,'Appendix 3 Rules'!$A$2:$A$17))))+(IF(AG523="",0,INDEX('Appendix 3 Rules'!$N$2:$N$18,MATCH(F523,'Appendix 3 Rules'!$A$2:$A$17))))+(IF(F523="gc1",VLOOKUP(F523,'Appendix 3 Rules'!$A$1:$O$34,15)))+(IF(F523="gc2",VLOOKUP(F523,'Appendix 3 Rules'!$A$1:$O$34,15)))+(IF(F523="gc3",VLOOKUP(F523,'Appendix 3 Rules'!$A$1:$O$34,15)))+(IF(F523="gr1",VLOOKUP(F523,'Appendix 3 Rules'!$A$1:$O$34,15)))+(IF(F523="gr2",VLOOKUP(F523,'Appendix 3 Rules'!$A$1:$O$34,15)))+(IF(F523="gr3",VLOOKUP(F523,'Appendix 3 Rules'!$A$1:$O$34,15)))+(IF(F523="h1",VLOOKUP(F523,'Appendix 3 Rules'!$A$1:$O$34,15)))+(IF(F523="h2",VLOOKUP(F523,'Appendix 3 Rules'!$A$1:$O$34,15)))+(IF(F523="h3",VLOOKUP(F523,'Appendix 3 Rules'!$A$1:$O$34,15)))+(IF(F523="i1",VLOOKUP(F523,'Appendix 3 Rules'!$A$1:$O$34,15)))+(IF(F523="i2",VLOOKUP(F523,'Appendix 3 Rules'!$A$1:$O$34,15)))+(IF(F523="j1",VLOOKUP(F523,'Appendix 3 Rules'!$A$1:$O$34,15)))+(IF(F523="j2",VLOOKUP(F523,'Appendix 3 Rules'!$A$1:$O$34,15)))+(IF(F523="k",VLOOKUP(F523,'Appendix 3 Rules'!$A$1:$O$34,15)))+(IF(F523="l1",VLOOKUP(F523,'Appendix 3 Rules'!$A$1:$O$34,15)))+(IF(F523="l2",VLOOKUP(F523,'Appendix 3 Rules'!$A$1:$O$34,15)))+(IF(F523="m1",VLOOKUP(F523,'Appendix 3 Rules'!$A$1:$O$34,15)))+(IF(F523="m2",VLOOKUP(F523,'Appendix 3 Rules'!$A$1:$O$34,15)))+(IF(F523="m3",VLOOKUP(F523,'Appendix 3 Rules'!$A$1:$O$34,15)))+(IF(F523="n",VLOOKUP(F523,'Appendix 3 Rules'!$A$1:$O$34,15)))+(IF(F523="o",VLOOKUP(F523,'Appendix 3 Rules'!$A$1:$O$34,15)))+(IF(F523="p",VLOOKUP(F523,'Appendix 3 Rules'!$A$1:$O$34,15)))+(IF(F523="q",VLOOKUP(F523,'Appendix 3 Rules'!$A$1:$O$34,15)))+(IF(F523="r",VLOOKUP(F523,'Appendix 3 Rules'!$A$1:$O$34,15)))+(IF(F523="s",VLOOKUP(F523,'Appendix 3 Rules'!$A$1:$O$34,15)))+(IF(F523="t",VLOOKUP(F523,'Appendix 3 Rules'!$A$1:$O$34,15)))+(IF(F523="u",VLOOKUP(F523,'Appendix 3 Rules'!$A$1:$O$34,15))))))</f>
        <v/>
      </c>
      <c r="I523" s="12"/>
      <c r="J523" s="13"/>
      <c r="K523" s="12"/>
      <c r="L523" s="13"/>
      <c r="M523" s="12"/>
      <c r="N523" s="13"/>
      <c r="O523" s="12"/>
      <c r="P523" s="13"/>
      <c r="Q523" s="12"/>
      <c r="R523" s="13"/>
      <c r="S523" s="12"/>
      <c r="T523" s="13"/>
      <c r="U523" s="12"/>
      <c r="V523" s="13"/>
      <c r="W523" s="12"/>
      <c r="X523" s="13"/>
      <c r="Y523" s="12"/>
      <c r="Z523" s="13"/>
      <c r="AA523" s="12"/>
      <c r="AB523" s="13"/>
      <c r="AC523" s="8"/>
      <c r="AD523" s="13"/>
      <c r="AE523" s="8"/>
      <c r="AF523" s="13"/>
      <c r="AG523" s="8"/>
      <c r="AH523" s="13"/>
      <c r="AI523" s="13"/>
      <c r="AJ523" s="13"/>
      <c r="AK523" s="13"/>
      <c r="AL523" s="13"/>
      <c r="AM523" s="13" t="str">
        <f>IF(OR(AE523&lt;&gt;"",AG523&lt;&gt;""),"",IF(AND(F523&lt;&gt;"f",M523&lt;&gt;""),VLOOKUP(F523,'Appendix 3 Rules'!$A$1:$O$34,4,0),""))</f>
        <v/>
      </c>
      <c r="AN523" s="13" t="str">
        <f>IF(Q523="","",VLOOKUP(F523,'Appendix 3 Rules'!$A$1:$N$34,6,FALSE))</f>
        <v/>
      </c>
      <c r="AO523" s="13" t="str">
        <f>IF(AND(F523="f",U523&lt;&gt;""),VLOOKUP(F523,'Appendix 3 Rules'!$A$1:$N$34,8,FALSE),"")</f>
        <v/>
      </c>
    </row>
    <row r="524" spans="1:41" ht="18" customHeight="1" x14ac:dyDescent="0.2">
      <c r="B524" s="70"/>
      <c r="C524" s="9"/>
      <c r="D524" s="10"/>
      <c r="E524" s="9"/>
      <c r="F524" s="8"/>
      <c r="G524" s="20" t="str">
        <f>IF(F524="","",SUMPRODUCT(IF(I524="",0,INDEX('Appendix 3 Rules'!$B$2:$B$18,MATCH(F524,'Appendix 3 Rules'!$A$2:$A$17))))+(IF(K524="",0,INDEX('Appendix 3 Rules'!$C$2:$C$18,MATCH(F524,'Appendix 3 Rules'!$A$2:$A$17))))+(IF(M524="",0,INDEX('Appendix 3 Rules'!$D$2:$D$18,MATCH(F524,'Appendix 3 Rules'!$A$2:$A$17))))+(IF(O524="",0,INDEX('Appendix 3 Rules'!$E$2:$E$18,MATCH(F524,'Appendix 3 Rules'!$A$2:$A$17))))+(IF(Q524="",0,INDEX('Appendix 3 Rules'!$F$2:$F$18,MATCH(F524,'Appendix 3 Rules'!$A$2:$A$17))))+(IF(S524="",0,INDEX('Appendix 3 Rules'!$G$2:$G$18,MATCH(F524,'Appendix 3 Rules'!$A$2:$A$17))))+(IF(U524="",0,INDEX('Appendix 3 Rules'!$H$2:$H$18,MATCH(F524,'Appendix 3 Rules'!$A$2:$A$17))))+(IF(W524="",0,INDEX('Appendix 3 Rules'!$I$2:$I$18,MATCH(F524,'Appendix 3 Rules'!$A$2:$A$17))))+(IF(Y524="",0,INDEX('Appendix 3 Rules'!$J$2:$J$18,MATCH(F524,'Appendix 3 Rules'!$A$2:$A$17))))+(IF(AA524="",0,INDEX('Appendix 3 Rules'!$K$2:$K$18,MATCH(F524,'Appendix 3 Rules'!$A$2:$A$17))))+(IF(AC524="",0,INDEX('Appendix 3 Rules'!$L$2:$L$18,MATCH(F524,'Appendix 3 Rules'!$A$2:$A$17))))+(IF(AE524="",0,INDEX('Appendix 3 Rules'!$M$2:$M$18,MATCH(F524,'Appendix 3 Rules'!$A$2:$A$17))))+(IF(AG524="",0,INDEX('Appendix 3 Rules'!$N$2:$N$18,MATCH(F524,'Appendix 3 Rules'!$A$2:$A$17))))+(IF(F524="gc1",VLOOKUP(F524,'Appendix 3 Rules'!$A$1:$O$34,15)))+(IF(F524="gc2",VLOOKUP(F524,'Appendix 3 Rules'!$A$1:$O$34,15)))+(IF(F524="gc3",VLOOKUP(F524,'Appendix 3 Rules'!$A$1:$O$34,15)))+(IF(F524="gr1",VLOOKUP(F524,'Appendix 3 Rules'!$A$1:$O$34,15)))+(IF(F524="gr2",VLOOKUP(F524,'Appendix 3 Rules'!$A$1:$O$34,15)))+(IF(F524="gr3",VLOOKUP(F524,'Appendix 3 Rules'!$A$1:$O$34,15)))+(IF(F524="h1",VLOOKUP(F524,'Appendix 3 Rules'!$A$1:$O$34,15)))+(IF(F524="h2",VLOOKUP(F524,'Appendix 3 Rules'!$A$1:$O$34,15)))+(IF(F524="h3",VLOOKUP(F524,'Appendix 3 Rules'!$A$1:$O$34,15)))+(IF(F524="i1",VLOOKUP(F524,'Appendix 3 Rules'!$A$1:$O$34,15)))+(IF(F524="i2",VLOOKUP(F524,'Appendix 3 Rules'!$A$1:$O$34,15)))+(IF(F524="j1",VLOOKUP(F524,'Appendix 3 Rules'!$A$1:$O$34,15)))+(IF(F524="j2",VLOOKUP(F524,'Appendix 3 Rules'!$A$1:$O$34,15)))+(IF(F524="k",VLOOKUP(F524,'Appendix 3 Rules'!$A$1:$O$34,15)))+(IF(F524="l1",VLOOKUP(F524,'Appendix 3 Rules'!$A$1:$O$34,15)))+(IF(F524="l2",VLOOKUP(F524,'Appendix 3 Rules'!$A$1:$O$34,15)))+(IF(F524="m1",VLOOKUP(F524,'Appendix 3 Rules'!$A$1:$O$34,15)))+(IF(F524="m2",VLOOKUP(F524,'Appendix 3 Rules'!$A$1:$O$34,15)))+(IF(F524="m3",VLOOKUP(F524,'Appendix 3 Rules'!$A$1:$O$34,15)))+(IF(F524="n",VLOOKUP(F524,'Appendix 3 Rules'!$A$1:$O$34,15)))+(IF(F524="o",VLOOKUP(F524,'Appendix 3 Rules'!$A$1:$O$34,15)))+(IF(F524="p",VLOOKUP(F524,'Appendix 3 Rules'!$A$1:$O$34,15)))+(IF(F524="q",VLOOKUP(F524,'Appendix 3 Rules'!$A$1:$O$34,15)))+(IF(F524="r",VLOOKUP(F524,'Appendix 3 Rules'!$A$1:$O$34,15)))+(IF(F524="s",VLOOKUP(F524,'Appendix 3 Rules'!$A$1:$O$34,15)))+(IF(F524="t",VLOOKUP(F524,'Appendix 3 Rules'!$A$1:$O$34,15)))+(IF(F524="u",VLOOKUP(F524,'Appendix 3 Rules'!$A$1:$O$34,15))))</f>
        <v/>
      </c>
      <c r="H524" s="61" t="str">
        <f>IF(F524="","",IF(OR(F524="d",F524="e",F524="gc1",F524="gc2",F524="gc3",F524="gr1",F524="gr2",F524="gr3",F524="h1",F524="h2",F524="h3",F524="i1",F524="i2",F524="j1",F524="j2",F524="k",F524="l1",F524="l2",F524="m1",F524="m2",F524="m3",F524="n",F524="o",F524="p",F524="q",F524="r",F524="s",F524="t",F524="u",F524="f"),MIN(G524,VLOOKUP(F524,'Appx 3 (Mass) Rules'!$A$1:$D$150,4,0)),MIN(G524,VLOOKUP(F524,'Appx 3 (Mass) Rules'!$A$1:$D$150,4,0),SUMPRODUCT(IF(I524="",0,INDEX('Appendix 3 Rules'!$B$2:$B$18,MATCH(F524,'Appendix 3 Rules'!$A$2:$A$17))))+(IF(K524="",0,INDEX('Appendix 3 Rules'!$C$2:$C$18,MATCH(F524,'Appendix 3 Rules'!$A$2:$A$17))))+(IF(M524="",0,INDEX('Appendix 3 Rules'!$D$2:$D$18,MATCH(F524,'Appendix 3 Rules'!$A$2:$A$17))))+(IF(O524="",0,INDEX('Appendix 3 Rules'!$E$2:$E$18,MATCH(F524,'Appendix 3 Rules'!$A$2:$A$17))))+(IF(Q524="",0,INDEX('Appendix 3 Rules'!$F$2:$F$18,MATCH(F524,'Appendix 3 Rules'!$A$2:$A$17))))+(IF(S524="",0,INDEX('Appendix 3 Rules'!$G$2:$G$18,MATCH(F524,'Appendix 3 Rules'!$A$2:$A$17))))+(IF(U524="",0,INDEX('Appendix 3 Rules'!$H$2:$H$18,MATCH(F524,'Appendix 3 Rules'!$A$2:$A$17))))+(IF(W524="",0,INDEX('Appendix 3 Rules'!$I$2:$I$18,MATCH(F524,'Appendix 3 Rules'!$A$2:$A$17))))+(IF(Y524="",0,INDEX('Appendix 3 Rules'!$J$2:$J$18,MATCH(F524,'Appendix 3 Rules'!$A$2:$A$17))))+(IF(AA524="",0,INDEX('Appendix 3 Rules'!$K$2:$K$18,MATCH(F524,'Appendix 3 Rules'!$A$2:$A$17))))+(IF(AC524="",0,INDEX('Appendix 3 Rules'!$L$2:$L$18,MATCH(F524,'Appendix 3 Rules'!$A$2:$A$17))))+(IF(AE524="",0,INDEX('Appendix 3 Rules'!$M$2:$M$18,MATCH(F524,'Appendix 3 Rules'!$A$2:$A$17))))+(IF(AG524="",0,INDEX('Appendix 3 Rules'!$N$2:$N$18,MATCH(F524,'Appendix 3 Rules'!$A$2:$A$17))))+(IF(F524="gc1",VLOOKUP(F524,'Appendix 3 Rules'!$A$1:$O$34,15)))+(IF(F524="gc2",VLOOKUP(F524,'Appendix 3 Rules'!$A$1:$O$34,15)))+(IF(F524="gc3",VLOOKUP(F524,'Appendix 3 Rules'!$A$1:$O$34,15)))+(IF(F524="gr1",VLOOKUP(F524,'Appendix 3 Rules'!$A$1:$O$34,15)))+(IF(F524="gr2",VLOOKUP(F524,'Appendix 3 Rules'!$A$1:$O$34,15)))+(IF(F524="gr3",VLOOKUP(F524,'Appendix 3 Rules'!$A$1:$O$34,15)))+(IF(F524="h1",VLOOKUP(F524,'Appendix 3 Rules'!$A$1:$O$34,15)))+(IF(F524="h2",VLOOKUP(F524,'Appendix 3 Rules'!$A$1:$O$34,15)))+(IF(F524="h3",VLOOKUP(F524,'Appendix 3 Rules'!$A$1:$O$34,15)))+(IF(F524="i1",VLOOKUP(F524,'Appendix 3 Rules'!$A$1:$O$34,15)))+(IF(F524="i2",VLOOKUP(F524,'Appendix 3 Rules'!$A$1:$O$34,15)))+(IF(F524="j1",VLOOKUP(F524,'Appendix 3 Rules'!$A$1:$O$34,15)))+(IF(F524="j2",VLOOKUP(F524,'Appendix 3 Rules'!$A$1:$O$34,15)))+(IF(F524="k",VLOOKUP(F524,'Appendix 3 Rules'!$A$1:$O$34,15)))+(IF(F524="l1",VLOOKUP(F524,'Appendix 3 Rules'!$A$1:$O$34,15)))+(IF(F524="l2",VLOOKUP(F524,'Appendix 3 Rules'!$A$1:$O$34,15)))+(IF(F524="m1",VLOOKUP(F524,'Appendix 3 Rules'!$A$1:$O$34,15)))+(IF(F524="m2",VLOOKUP(F524,'Appendix 3 Rules'!$A$1:$O$34,15)))+(IF(F524="m3",VLOOKUP(F524,'Appendix 3 Rules'!$A$1:$O$34,15)))+(IF(F524="n",VLOOKUP(F524,'Appendix 3 Rules'!$A$1:$O$34,15)))+(IF(F524="o",VLOOKUP(F524,'Appendix 3 Rules'!$A$1:$O$34,15)))+(IF(F524="p",VLOOKUP(F524,'Appendix 3 Rules'!$A$1:$O$34,15)))+(IF(F524="q",VLOOKUP(F524,'Appendix 3 Rules'!$A$1:$O$34,15)))+(IF(F524="r",VLOOKUP(F524,'Appendix 3 Rules'!$A$1:$O$34,15)))+(IF(F524="s",VLOOKUP(F524,'Appendix 3 Rules'!$A$1:$O$34,15)))+(IF(F524="t",VLOOKUP(F524,'Appendix 3 Rules'!$A$1:$O$34,15)))+(IF(F524="u",VLOOKUP(F524,'Appendix 3 Rules'!$A$1:$O$34,15))))))</f>
        <v/>
      </c>
      <c r="I524" s="12"/>
      <c r="J524" s="13"/>
      <c r="K524" s="12"/>
      <c r="L524" s="13"/>
      <c r="M524" s="12"/>
      <c r="N524" s="13"/>
      <c r="O524" s="12"/>
      <c r="P524" s="13"/>
      <c r="Q524" s="12"/>
      <c r="R524" s="13"/>
      <c r="S524" s="12"/>
      <c r="T524" s="13"/>
      <c r="U524" s="12"/>
      <c r="V524" s="13"/>
      <c r="W524" s="12"/>
      <c r="X524" s="13"/>
      <c r="Y524" s="12"/>
      <c r="Z524" s="13"/>
      <c r="AA524" s="12"/>
      <c r="AB524" s="13"/>
      <c r="AC524" s="8"/>
      <c r="AD524" s="13"/>
      <c r="AE524" s="8"/>
      <c r="AF524" s="13"/>
      <c r="AG524" s="8"/>
      <c r="AH524" s="13"/>
      <c r="AI524" s="13"/>
      <c r="AJ524" s="13"/>
      <c r="AK524" s="13"/>
      <c r="AL524" s="13"/>
      <c r="AM524" s="13" t="str">
        <f>IF(OR(AE524&lt;&gt;"",AG524&lt;&gt;""),"",IF(AND(F524&lt;&gt;"f",M524&lt;&gt;""),VLOOKUP(F524,'Appendix 3 Rules'!$A$1:$O$34,4,0),""))</f>
        <v/>
      </c>
      <c r="AN524" s="13" t="str">
        <f>IF(Q524="","",VLOOKUP(F524,'Appendix 3 Rules'!$A$1:$N$34,6,FALSE))</f>
        <v/>
      </c>
      <c r="AO524" s="13" t="str">
        <f>IF(AND(F524="f",U524&lt;&gt;""),VLOOKUP(F524,'Appendix 3 Rules'!$A$1:$N$34,8,FALSE),"")</f>
        <v/>
      </c>
    </row>
    <row r="525" spans="1:41" ht="18" customHeight="1" x14ac:dyDescent="0.2">
      <c r="B525" s="70"/>
      <c r="C525" s="9"/>
      <c r="D525" s="10"/>
      <c r="E525" s="9"/>
      <c r="F525" s="8"/>
      <c r="G525" s="20" t="str">
        <f>IF(F525="","",SUMPRODUCT(IF(I525="",0,INDEX('Appendix 3 Rules'!$B$2:$B$18,MATCH(F525,'Appendix 3 Rules'!$A$2:$A$17))))+(IF(K525="",0,INDEX('Appendix 3 Rules'!$C$2:$C$18,MATCH(F525,'Appendix 3 Rules'!$A$2:$A$17))))+(IF(M525="",0,INDEX('Appendix 3 Rules'!$D$2:$D$18,MATCH(F525,'Appendix 3 Rules'!$A$2:$A$17))))+(IF(O525="",0,INDEX('Appendix 3 Rules'!$E$2:$E$18,MATCH(F525,'Appendix 3 Rules'!$A$2:$A$17))))+(IF(Q525="",0,INDEX('Appendix 3 Rules'!$F$2:$F$18,MATCH(F525,'Appendix 3 Rules'!$A$2:$A$17))))+(IF(S525="",0,INDEX('Appendix 3 Rules'!$G$2:$G$18,MATCH(F525,'Appendix 3 Rules'!$A$2:$A$17))))+(IF(U525="",0,INDEX('Appendix 3 Rules'!$H$2:$H$18,MATCH(F525,'Appendix 3 Rules'!$A$2:$A$17))))+(IF(W525="",0,INDEX('Appendix 3 Rules'!$I$2:$I$18,MATCH(F525,'Appendix 3 Rules'!$A$2:$A$17))))+(IF(Y525="",0,INDEX('Appendix 3 Rules'!$J$2:$J$18,MATCH(F525,'Appendix 3 Rules'!$A$2:$A$17))))+(IF(AA525="",0,INDEX('Appendix 3 Rules'!$K$2:$K$18,MATCH(F525,'Appendix 3 Rules'!$A$2:$A$17))))+(IF(AC525="",0,INDEX('Appendix 3 Rules'!$L$2:$L$18,MATCH(F525,'Appendix 3 Rules'!$A$2:$A$17))))+(IF(AE525="",0,INDEX('Appendix 3 Rules'!$M$2:$M$18,MATCH(F525,'Appendix 3 Rules'!$A$2:$A$17))))+(IF(AG525="",0,INDEX('Appendix 3 Rules'!$N$2:$N$18,MATCH(F525,'Appendix 3 Rules'!$A$2:$A$17))))+(IF(F525="gc1",VLOOKUP(F525,'Appendix 3 Rules'!$A$1:$O$34,15)))+(IF(F525="gc2",VLOOKUP(F525,'Appendix 3 Rules'!$A$1:$O$34,15)))+(IF(F525="gc3",VLOOKUP(F525,'Appendix 3 Rules'!$A$1:$O$34,15)))+(IF(F525="gr1",VLOOKUP(F525,'Appendix 3 Rules'!$A$1:$O$34,15)))+(IF(F525="gr2",VLOOKUP(F525,'Appendix 3 Rules'!$A$1:$O$34,15)))+(IF(F525="gr3",VLOOKUP(F525,'Appendix 3 Rules'!$A$1:$O$34,15)))+(IF(F525="h1",VLOOKUP(F525,'Appendix 3 Rules'!$A$1:$O$34,15)))+(IF(F525="h2",VLOOKUP(F525,'Appendix 3 Rules'!$A$1:$O$34,15)))+(IF(F525="h3",VLOOKUP(F525,'Appendix 3 Rules'!$A$1:$O$34,15)))+(IF(F525="i1",VLOOKUP(F525,'Appendix 3 Rules'!$A$1:$O$34,15)))+(IF(F525="i2",VLOOKUP(F525,'Appendix 3 Rules'!$A$1:$O$34,15)))+(IF(F525="j1",VLOOKUP(F525,'Appendix 3 Rules'!$A$1:$O$34,15)))+(IF(F525="j2",VLOOKUP(F525,'Appendix 3 Rules'!$A$1:$O$34,15)))+(IF(F525="k",VLOOKUP(F525,'Appendix 3 Rules'!$A$1:$O$34,15)))+(IF(F525="l1",VLOOKUP(F525,'Appendix 3 Rules'!$A$1:$O$34,15)))+(IF(F525="l2",VLOOKUP(F525,'Appendix 3 Rules'!$A$1:$O$34,15)))+(IF(F525="m1",VLOOKUP(F525,'Appendix 3 Rules'!$A$1:$O$34,15)))+(IF(F525="m2",VLOOKUP(F525,'Appendix 3 Rules'!$A$1:$O$34,15)))+(IF(F525="m3",VLOOKUP(F525,'Appendix 3 Rules'!$A$1:$O$34,15)))+(IF(F525="n",VLOOKUP(F525,'Appendix 3 Rules'!$A$1:$O$34,15)))+(IF(F525="o",VLOOKUP(F525,'Appendix 3 Rules'!$A$1:$O$34,15)))+(IF(F525="p",VLOOKUP(F525,'Appendix 3 Rules'!$A$1:$O$34,15)))+(IF(F525="q",VLOOKUP(F525,'Appendix 3 Rules'!$A$1:$O$34,15)))+(IF(F525="r",VLOOKUP(F525,'Appendix 3 Rules'!$A$1:$O$34,15)))+(IF(F525="s",VLOOKUP(F525,'Appendix 3 Rules'!$A$1:$O$34,15)))+(IF(F525="t",VLOOKUP(F525,'Appendix 3 Rules'!$A$1:$O$34,15)))+(IF(F525="u",VLOOKUP(F525,'Appendix 3 Rules'!$A$1:$O$34,15))))</f>
        <v/>
      </c>
      <c r="H525" s="61" t="str">
        <f>IF(F525="","",IF(OR(F525="d",F525="e",F525="gc1",F525="gc2",F525="gc3",F525="gr1",F525="gr2",F525="gr3",F525="h1",F525="h2",F525="h3",F525="i1",F525="i2",F525="j1",F525="j2",F525="k",F525="l1",F525="l2",F525="m1",F525="m2",F525="m3",F525="n",F525="o",F525="p",F525="q",F525="r",F525="s",F525="t",F525="u",F525="f"),MIN(G525,VLOOKUP(F525,'Appx 3 (Mass) Rules'!$A$1:$D$150,4,0)),MIN(G525,VLOOKUP(F525,'Appx 3 (Mass) Rules'!$A$1:$D$150,4,0),SUMPRODUCT(IF(I525="",0,INDEX('Appendix 3 Rules'!$B$2:$B$18,MATCH(F525,'Appendix 3 Rules'!$A$2:$A$17))))+(IF(K525="",0,INDEX('Appendix 3 Rules'!$C$2:$C$18,MATCH(F525,'Appendix 3 Rules'!$A$2:$A$17))))+(IF(M525="",0,INDEX('Appendix 3 Rules'!$D$2:$D$18,MATCH(F525,'Appendix 3 Rules'!$A$2:$A$17))))+(IF(O525="",0,INDEX('Appendix 3 Rules'!$E$2:$E$18,MATCH(F525,'Appendix 3 Rules'!$A$2:$A$17))))+(IF(Q525="",0,INDEX('Appendix 3 Rules'!$F$2:$F$18,MATCH(F525,'Appendix 3 Rules'!$A$2:$A$17))))+(IF(S525="",0,INDEX('Appendix 3 Rules'!$G$2:$G$18,MATCH(F525,'Appendix 3 Rules'!$A$2:$A$17))))+(IF(U525="",0,INDEX('Appendix 3 Rules'!$H$2:$H$18,MATCH(F525,'Appendix 3 Rules'!$A$2:$A$17))))+(IF(W525="",0,INDEX('Appendix 3 Rules'!$I$2:$I$18,MATCH(F525,'Appendix 3 Rules'!$A$2:$A$17))))+(IF(Y525="",0,INDEX('Appendix 3 Rules'!$J$2:$J$18,MATCH(F525,'Appendix 3 Rules'!$A$2:$A$17))))+(IF(AA525="",0,INDEX('Appendix 3 Rules'!$K$2:$K$18,MATCH(F525,'Appendix 3 Rules'!$A$2:$A$17))))+(IF(AC525="",0,INDEX('Appendix 3 Rules'!$L$2:$L$18,MATCH(F525,'Appendix 3 Rules'!$A$2:$A$17))))+(IF(AE525="",0,INDEX('Appendix 3 Rules'!$M$2:$M$18,MATCH(F525,'Appendix 3 Rules'!$A$2:$A$17))))+(IF(AG525="",0,INDEX('Appendix 3 Rules'!$N$2:$N$18,MATCH(F525,'Appendix 3 Rules'!$A$2:$A$17))))+(IF(F525="gc1",VLOOKUP(F525,'Appendix 3 Rules'!$A$1:$O$34,15)))+(IF(F525="gc2",VLOOKUP(F525,'Appendix 3 Rules'!$A$1:$O$34,15)))+(IF(F525="gc3",VLOOKUP(F525,'Appendix 3 Rules'!$A$1:$O$34,15)))+(IF(F525="gr1",VLOOKUP(F525,'Appendix 3 Rules'!$A$1:$O$34,15)))+(IF(F525="gr2",VLOOKUP(F525,'Appendix 3 Rules'!$A$1:$O$34,15)))+(IF(F525="gr3",VLOOKUP(F525,'Appendix 3 Rules'!$A$1:$O$34,15)))+(IF(F525="h1",VLOOKUP(F525,'Appendix 3 Rules'!$A$1:$O$34,15)))+(IF(F525="h2",VLOOKUP(F525,'Appendix 3 Rules'!$A$1:$O$34,15)))+(IF(F525="h3",VLOOKUP(F525,'Appendix 3 Rules'!$A$1:$O$34,15)))+(IF(F525="i1",VLOOKUP(F525,'Appendix 3 Rules'!$A$1:$O$34,15)))+(IF(F525="i2",VLOOKUP(F525,'Appendix 3 Rules'!$A$1:$O$34,15)))+(IF(F525="j1",VLOOKUP(F525,'Appendix 3 Rules'!$A$1:$O$34,15)))+(IF(F525="j2",VLOOKUP(F525,'Appendix 3 Rules'!$A$1:$O$34,15)))+(IF(F525="k",VLOOKUP(F525,'Appendix 3 Rules'!$A$1:$O$34,15)))+(IF(F525="l1",VLOOKUP(F525,'Appendix 3 Rules'!$A$1:$O$34,15)))+(IF(F525="l2",VLOOKUP(F525,'Appendix 3 Rules'!$A$1:$O$34,15)))+(IF(F525="m1",VLOOKUP(F525,'Appendix 3 Rules'!$A$1:$O$34,15)))+(IF(F525="m2",VLOOKUP(F525,'Appendix 3 Rules'!$A$1:$O$34,15)))+(IF(F525="m3",VLOOKUP(F525,'Appendix 3 Rules'!$A$1:$O$34,15)))+(IF(F525="n",VLOOKUP(F525,'Appendix 3 Rules'!$A$1:$O$34,15)))+(IF(F525="o",VLOOKUP(F525,'Appendix 3 Rules'!$A$1:$O$34,15)))+(IF(F525="p",VLOOKUP(F525,'Appendix 3 Rules'!$A$1:$O$34,15)))+(IF(F525="q",VLOOKUP(F525,'Appendix 3 Rules'!$A$1:$O$34,15)))+(IF(F525="r",VLOOKUP(F525,'Appendix 3 Rules'!$A$1:$O$34,15)))+(IF(F525="s",VLOOKUP(F525,'Appendix 3 Rules'!$A$1:$O$34,15)))+(IF(F525="t",VLOOKUP(F525,'Appendix 3 Rules'!$A$1:$O$34,15)))+(IF(F525="u",VLOOKUP(F525,'Appendix 3 Rules'!$A$1:$O$34,15))))))</f>
        <v/>
      </c>
      <c r="I525" s="12"/>
      <c r="J525" s="13"/>
      <c r="K525" s="12"/>
      <c r="L525" s="13"/>
      <c r="M525" s="12"/>
      <c r="N525" s="13"/>
      <c r="O525" s="12"/>
      <c r="P525" s="13"/>
      <c r="Q525" s="12"/>
      <c r="R525" s="13"/>
      <c r="S525" s="12"/>
      <c r="T525" s="13"/>
      <c r="U525" s="12"/>
      <c r="V525" s="13"/>
      <c r="W525" s="12"/>
      <c r="X525" s="13"/>
      <c r="Y525" s="12"/>
      <c r="Z525" s="13"/>
      <c r="AA525" s="12"/>
      <c r="AB525" s="13"/>
      <c r="AC525" s="8"/>
      <c r="AD525" s="13"/>
      <c r="AE525" s="8"/>
      <c r="AF525" s="13"/>
      <c r="AG525" s="8"/>
      <c r="AH525" s="13"/>
      <c r="AI525" s="13"/>
      <c r="AJ525" s="13"/>
      <c r="AK525" s="13"/>
      <c r="AL525" s="13"/>
      <c r="AM525" s="13" t="str">
        <f>IF(OR(AE525&lt;&gt;"",AG525&lt;&gt;""),"",IF(AND(F525&lt;&gt;"f",M525&lt;&gt;""),VLOOKUP(F525,'Appendix 3 Rules'!$A$1:$O$34,4,0),""))</f>
        <v/>
      </c>
      <c r="AN525" s="13" t="str">
        <f>IF(Q525="","",VLOOKUP(F525,'Appendix 3 Rules'!$A$1:$N$34,6,FALSE))</f>
        <v/>
      </c>
      <c r="AO525" s="13" t="str">
        <f>IF(AND(F525="f",U525&lt;&gt;""),VLOOKUP(F525,'Appendix 3 Rules'!$A$1:$N$34,8,FALSE),"")</f>
        <v/>
      </c>
    </row>
    <row r="526" spans="1:41" ht="18" customHeight="1" x14ac:dyDescent="0.2">
      <c r="B526" s="70"/>
      <c r="C526" s="9"/>
      <c r="D526" s="10"/>
      <c r="E526" s="9"/>
      <c r="F526" s="8"/>
      <c r="G526" s="20" t="str">
        <f>IF(F526="","",SUMPRODUCT(IF(I526="",0,INDEX('Appendix 3 Rules'!$B$2:$B$18,MATCH(F526,'Appendix 3 Rules'!$A$2:$A$17))))+(IF(K526="",0,INDEX('Appendix 3 Rules'!$C$2:$C$18,MATCH(F526,'Appendix 3 Rules'!$A$2:$A$17))))+(IF(M526="",0,INDEX('Appendix 3 Rules'!$D$2:$D$18,MATCH(F526,'Appendix 3 Rules'!$A$2:$A$17))))+(IF(O526="",0,INDEX('Appendix 3 Rules'!$E$2:$E$18,MATCH(F526,'Appendix 3 Rules'!$A$2:$A$17))))+(IF(Q526="",0,INDEX('Appendix 3 Rules'!$F$2:$F$18,MATCH(F526,'Appendix 3 Rules'!$A$2:$A$17))))+(IF(S526="",0,INDEX('Appendix 3 Rules'!$G$2:$G$18,MATCH(F526,'Appendix 3 Rules'!$A$2:$A$17))))+(IF(U526="",0,INDEX('Appendix 3 Rules'!$H$2:$H$18,MATCH(F526,'Appendix 3 Rules'!$A$2:$A$17))))+(IF(W526="",0,INDEX('Appendix 3 Rules'!$I$2:$I$18,MATCH(F526,'Appendix 3 Rules'!$A$2:$A$17))))+(IF(Y526="",0,INDEX('Appendix 3 Rules'!$J$2:$J$18,MATCH(F526,'Appendix 3 Rules'!$A$2:$A$17))))+(IF(AA526="",0,INDEX('Appendix 3 Rules'!$K$2:$K$18,MATCH(F526,'Appendix 3 Rules'!$A$2:$A$17))))+(IF(AC526="",0,INDEX('Appendix 3 Rules'!$L$2:$L$18,MATCH(F526,'Appendix 3 Rules'!$A$2:$A$17))))+(IF(AE526="",0,INDEX('Appendix 3 Rules'!$M$2:$M$18,MATCH(F526,'Appendix 3 Rules'!$A$2:$A$17))))+(IF(AG526="",0,INDEX('Appendix 3 Rules'!$N$2:$N$18,MATCH(F526,'Appendix 3 Rules'!$A$2:$A$17))))+(IF(F526="gc1",VLOOKUP(F526,'Appendix 3 Rules'!$A$1:$O$34,15)))+(IF(F526="gc2",VLOOKUP(F526,'Appendix 3 Rules'!$A$1:$O$34,15)))+(IF(F526="gc3",VLOOKUP(F526,'Appendix 3 Rules'!$A$1:$O$34,15)))+(IF(F526="gr1",VLOOKUP(F526,'Appendix 3 Rules'!$A$1:$O$34,15)))+(IF(F526="gr2",VLOOKUP(F526,'Appendix 3 Rules'!$A$1:$O$34,15)))+(IF(F526="gr3",VLOOKUP(F526,'Appendix 3 Rules'!$A$1:$O$34,15)))+(IF(F526="h1",VLOOKUP(F526,'Appendix 3 Rules'!$A$1:$O$34,15)))+(IF(F526="h2",VLOOKUP(F526,'Appendix 3 Rules'!$A$1:$O$34,15)))+(IF(F526="h3",VLOOKUP(F526,'Appendix 3 Rules'!$A$1:$O$34,15)))+(IF(F526="i1",VLOOKUP(F526,'Appendix 3 Rules'!$A$1:$O$34,15)))+(IF(F526="i2",VLOOKUP(F526,'Appendix 3 Rules'!$A$1:$O$34,15)))+(IF(F526="j1",VLOOKUP(F526,'Appendix 3 Rules'!$A$1:$O$34,15)))+(IF(F526="j2",VLOOKUP(F526,'Appendix 3 Rules'!$A$1:$O$34,15)))+(IF(F526="k",VLOOKUP(F526,'Appendix 3 Rules'!$A$1:$O$34,15)))+(IF(F526="l1",VLOOKUP(F526,'Appendix 3 Rules'!$A$1:$O$34,15)))+(IF(F526="l2",VLOOKUP(F526,'Appendix 3 Rules'!$A$1:$O$34,15)))+(IF(F526="m1",VLOOKUP(F526,'Appendix 3 Rules'!$A$1:$O$34,15)))+(IF(F526="m2",VLOOKUP(F526,'Appendix 3 Rules'!$A$1:$O$34,15)))+(IF(F526="m3",VLOOKUP(F526,'Appendix 3 Rules'!$A$1:$O$34,15)))+(IF(F526="n",VLOOKUP(F526,'Appendix 3 Rules'!$A$1:$O$34,15)))+(IF(F526="o",VLOOKUP(F526,'Appendix 3 Rules'!$A$1:$O$34,15)))+(IF(F526="p",VLOOKUP(F526,'Appendix 3 Rules'!$A$1:$O$34,15)))+(IF(F526="q",VLOOKUP(F526,'Appendix 3 Rules'!$A$1:$O$34,15)))+(IF(F526="r",VLOOKUP(F526,'Appendix 3 Rules'!$A$1:$O$34,15)))+(IF(F526="s",VLOOKUP(F526,'Appendix 3 Rules'!$A$1:$O$34,15)))+(IF(F526="t",VLOOKUP(F526,'Appendix 3 Rules'!$A$1:$O$34,15)))+(IF(F526="u",VLOOKUP(F526,'Appendix 3 Rules'!$A$1:$O$34,15))))</f>
        <v/>
      </c>
      <c r="H526" s="61" t="str">
        <f>IF(F526="","",IF(OR(F526="d",F526="e",F526="gc1",F526="gc2",F526="gc3",F526="gr1",F526="gr2",F526="gr3",F526="h1",F526="h2",F526="h3",F526="i1",F526="i2",F526="j1",F526="j2",F526="k",F526="l1",F526="l2",F526="m1",F526="m2",F526="m3",F526="n",F526="o",F526="p",F526="q",F526="r",F526="s",F526="t",F526="u",F526="f"),MIN(G526,VLOOKUP(F526,'Appx 3 (Mass) Rules'!$A$1:$D$150,4,0)),MIN(G526,VLOOKUP(F526,'Appx 3 (Mass) Rules'!$A$1:$D$150,4,0),SUMPRODUCT(IF(I526="",0,INDEX('Appendix 3 Rules'!$B$2:$B$18,MATCH(F526,'Appendix 3 Rules'!$A$2:$A$17))))+(IF(K526="",0,INDEX('Appendix 3 Rules'!$C$2:$C$18,MATCH(F526,'Appendix 3 Rules'!$A$2:$A$17))))+(IF(M526="",0,INDEX('Appendix 3 Rules'!$D$2:$D$18,MATCH(F526,'Appendix 3 Rules'!$A$2:$A$17))))+(IF(O526="",0,INDEX('Appendix 3 Rules'!$E$2:$E$18,MATCH(F526,'Appendix 3 Rules'!$A$2:$A$17))))+(IF(Q526="",0,INDEX('Appendix 3 Rules'!$F$2:$F$18,MATCH(F526,'Appendix 3 Rules'!$A$2:$A$17))))+(IF(S526="",0,INDEX('Appendix 3 Rules'!$G$2:$G$18,MATCH(F526,'Appendix 3 Rules'!$A$2:$A$17))))+(IF(U526="",0,INDEX('Appendix 3 Rules'!$H$2:$H$18,MATCH(F526,'Appendix 3 Rules'!$A$2:$A$17))))+(IF(W526="",0,INDEX('Appendix 3 Rules'!$I$2:$I$18,MATCH(F526,'Appendix 3 Rules'!$A$2:$A$17))))+(IF(Y526="",0,INDEX('Appendix 3 Rules'!$J$2:$J$18,MATCH(F526,'Appendix 3 Rules'!$A$2:$A$17))))+(IF(AA526="",0,INDEX('Appendix 3 Rules'!$K$2:$K$18,MATCH(F526,'Appendix 3 Rules'!$A$2:$A$17))))+(IF(AC526="",0,INDEX('Appendix 3 Rules'!$L$2:$L$18,MATCH(F526,'Appendix 3 Rules'!$A$2:$A$17))))+(IF(AE526="",0,INDEX('Appendix 3 Rules'!$M$2:$M$18,MATCH(F526,'Appendix 3 Rules'!$A$2:$A$17))))+(IF(AG526="",0,INDEX('Appendix 3 Rules'!$N$2:$N$18,MATCH(F526,'Appendix 3 Rules'!$A$2:$A$17))))+(IF(F526="gc1",VLOOKUP(F526,'Appendix 3 Rules'!$A$1:$O$34,15)))+(IF(F526="gc2",VLOOKUP(F526,'Appendix 3 Rules'!$A$1:$O$34,15)))+(IF(F526="gc3",VLOOKUP(F526,'Appendix 3 Rules'!$A$1:$O$34,15)))+(IF(F526="gr1",VLOOKUP(F526,'Appendix 3 Rules'!$A$1:$O$34,15)))+(IF(F526="gr2",VLOOKUP(F526,'Appendix 3 Rules'!$A$1:$O$34,15)))+(IF(F526="gr3",VLOOKUP(F526,'Appendix 3 Rules'!$A$1:$O$34,15)))+(IF(F526="h1",VLOOKUP(F526,'Appendix 3 Rules'!$A$1:$O$34,15)))+(IF(F526="h2",VLOOKUP(F526,'Appendix 3 Rules'!$A$1:$O$34,15)))+(IF(F526="h3",VLOOKUP(F526,'Appendix 3 Rules'!$A$1:$O$34,15)))+(IF(F526="i1",VLOOKUP(F526,'Appendix 3 Rules'!$A$1:$O$34,15)))+(IF(F526="i2",VLOOKUP(F526,'Appendix 3 Rules'!$A$1:$O$34,15)))+(IF(F526="j1",VLOOKUP(F526,'Appendix 3 Rules'!$A$1:$O$34,15)))+(IF(F526="j2",VLOOKUP(F526,'Appendix 3 Rules'!$A$1:$O$34,15)))+(IF(F526="k",VLOOKUP(F526,'Appendix 3 Rules'!$A$1:$O$34,15)))+(IF(F526="l1",VLOOKUP(F526,'Appendix 3 Rules'!$A$1:$O$34,15)))+(IF(F526="l2",VLOOKUP(F526,'Appendix 3 Rules'!$A$1:$O$34,15)))+(IF(F526="m1",VLOOKUP(F526,'Appendix 3 Rules'!$A$1:$O$34,15)))+(IF(F526="m2",VLOOKUP(F526,'Appendix 3 Rules'!$A$1:$O$34,15)))+(IF(F526="m3",VLOOKUP(F526,'Appendix 3 Rules'!$A$1:$O$34,15)))+(IF(F526="n",VLOOKUP(F526,'Appendix 3 Rules'!$A$1:$O$34,15)))+(IF(F526="o",VLOOKUP(F526,'Appendix 3 Rules'!$A$1:$O$34,15)))+(IF(F526="p",VLOOKUP(F526,'Appendix 3 Rules'!$A$1:$O$34,15)))+(IF(F526="q",VLOOKUP(F526,'Appendix 3 Rules'!$A$1:$O$34,15)))+(IF(F526="r",VLOOKUP(F526,'Appendix 3 Rules'!$A$1:$O$34,15)))+(IF(F526="s",VLOOKUP(F526,'Appendix 3 Rules'!$A$1:$O$34,15)))+(IF(F526="t",VLOOKUP(F526,'Appendix 3 Rules'!$A$1:$O$34,15)))+(IF(F526="u",VLOOKUP(F526,'Appendix 3 Rules'!$A$1:$O$34,15))))))</f>
        <v/>
      </c>
      <c r="I526" s="12"/>
      <c r="J526" s="13"/>
      <c r="K526" s="12"/>
      <c r="L526" s="13"/>
      <c r="M526" s="12"/>
      <c r="N526" s="13"/>
      <c r="O526" s="12"/>
      <c r="P526" s="13"/>
      <c r="Q526" s="12"/>
      <c r="R526" s="13"/>
      <c r="S526" s="12"/>
      <c r="T526" s="13"/>
      <c r="U526" s="12"/>
      <c r="V526" s="13"/>
      <c r="W526" s="12"/>
      <c r="X526" s="13"/>
      <c r="Y526" s="12"/>
      <c r="Z526" s="13"/>
      <c r="AA526" s="12"/>
      <c r="AB526" s="13"/>
      <c r="AC526" s="8"/>
      <c r="AD526" s="13"/>
      <c r="AE526" s="8"/>
      <c r="AF526" s="13"/>
      <c r="AG526" s="8"/>
      <c r="AH526" s="13"/>
      <c r="AI526" s="13"/>
      <c r="AJ526" s="13"/>
      <c r="AK526" s="13"/>
      <c r="AL526" s="13"/>
      <c r="AM526" s="13" t="str">
        <f>IF(OR(AE526&lt;&gt;"",AG526&lt;&gt;""),"",IF(AND(F526&lt;&gt;"f",M526&lt;&gt;""),VLOOKUP(F526,'Appendix 3 Rules'!$A$1:$O$34,4,0),""))</f>
        <v/>
      </c>
      <c r="AN526" s="13" t="str">
        <f>IF(Q526="","",VLOOKUP(F526,'Appendix 3 Rules'!$A$1:$N$34,6,FALSE))</f>
        <v/>
      </c>
      <c r="AO526" s="13" t="str">
        <f>IF(AND(F526="f",U526&lt;&gt;""),VLOOKUP(F526,'Appendix 3 Rules'!$A$1:$N$34,8,FALSE),"")</f>
        <v/>
      </c>
    </row>
    <row r="527" spans="1:41" ht="18" customHeight="1" x14ac:dyDescent="0.2">
      <c r="B527" s="70"/>
      <c r="C527" s="9"/>
      <c r="D527" s="10"/>
      <c r="E527" s="9"/>
      <c r="F527" s="8"/>
      <c r="G527" s="20" t="str">
        <f>IF(F527="","",SUMPRODUCT(IF(I527="",0,INDEX('Appendix 3 Rules'!$B$2:$B$18,MATCH(F527,'Appendix 3 Rules'!$A$2:$A$17))))+(IF(K527="",0,INDEX('Appendix 3 Rules'!$C$2:$C$18,MATCH(F527,'Appendix 3 Rules'!$A$2:$A$17))))+(IF(M527="",0,INDEX('Appendix 3 Rules'!$D$2:$D$18,MATCH(F527,'Appendix 3 Rules'!$A$2:$A$17))))+(IF(O527="",0,INDEX('Appendix 3 Rules'!$E$2:$E$18,MATCH(F527,'Appendix 3 Rules'!$A$2:$A$17))))+(IF(Q527="",0,INDEX('Appendix 3 Rules'!$F$2:$F$18,MATCH(F527,'Appendix 3 Rules'!$A$2:$A$17))))+(IF(S527="",0,INDEX('Appendix 3 Rules'!$G$2:$G$18,MATCH(F527,'Appendix 3 Rules'!$A$2:$A$17))))+(IF(U527="",0,INDEX('Appendix 3 Rules'!$H$2:$H$18,MATCH(F527,'Appendix 3 Rules'!$A$2:$A$17))))+(IF(W527="",0,INDEX('Appendix 3 Rules'!$I$2:$I$18,MATCH(F527,'Appendix 3 Rules'!$A$2:$A$17))))+(IF(Y527="",0,INDEX('Appendix 3 Rules'!$J$2:$J$18,MATCH(F527,'Appendix 3 Rules'!$A$2:$A$17))))+(IF(AA527="",0,INDEX('Appendix 3 Rules'!$K$2:$K$18,MATCH(F527,'Appendix 3 Rules'!$A$2:$A$17))))+(IF(AC527="",0,INDEX('Appendix 3 Rules'!$L$2:$L$18,MATCH(F527,'Appendix 3 Rules'!$A$2:$A$17))))+(IF(AE527="",0,INDEX('Appendix 3 Rules'!$M$2:$M$18,MATCH(F527,'Appendix 3 Rules'!$A$2:$A$17))))+(IF(AG527="",0,INDEX('Appendix 3 Rules'!$N$2:$N$18,MATCH(F527,'Appendix 3 Rules'!$A$2:$A$17))))+(IF(F527="gc1",VLOOKUP(F527,'Appendix 3 Rules'!$A$1:$O$34,15)))+(IF(F527="gc2",VLOOKUP(F527,'Appendix 3 Rules'!$A$1:$O$34,15)))+(IF(F527="gc3",VLOOKUP(F527,'Appendix 3 Rules'!$A$1:$O$34,15)))+(IF(F527="gr1",VLOOKUP(F527,'Appendix 3 Rules'!$A$1:$O$34,15)))+(IF(F527="gr2",VLOOKUP(F527,'Appendix 3 Rules'!$A$1:$O$34,15)))+(IF(F527="gr3",VLOOKUP(F527,'Appendix 3 Rules'!$A$1:$O$34,15)))+(IF(F527="h1",VLOOKUP(F527,'Appendix 3 Rules'!$A$1:$O$34,15)))+(IF(F527="h2",VLOOKUP(F527,'Appendix 3 Rules'!$A$1:$O$34,15)))+(IF(F527="h3",VLOOKUP(F527,'Appendix 3 Rules'!$A$1:$O$34,15)))+(IF(F527="i1",VLOOKUP(F527,'Appendix 3 Rules'!$A$1:$O$34,15)))+(IF(F527="i2",VLOOKUP(F527,'Appendix 3 Rules'!$A$1:$O$34,15)))+(IF(F527="j1",VLOOKUP(F527,'Appendix 3 Rules'!$A$1:$O$34,15)))+(IF(F527="j2",VLOOKUP(F527,'Appendix 3 Rules'!$A$1:$O$34,15)))+(IF(F527="k",VLOOKUP(F527,'Appendix 3 Rules'!$A$1:$O$34,15)))+(IF(F527="l1",VLOOKUP(F527,'Appendix 3 Rules'!$A$1:$O$34,15)))+(IF(F527="l2",VLOOKUP(F527,'Appendix 3 Rules'!$A$1:$O$34,15)))+(IF(F527="m1",VLOOKUP(F527,'Appendix 3 Rules'!$A$1:$O$34,15)))+(IF(F527="m2",VLOOKUP(F527,'Appendix 3 Rules'!$A$1:$O$34,15)))+(IF(F527="m3",VLOOKUP(F527,'Appendix 3 Rules'!$A$1:$O$34,15)))+(IF(F527="n",VLOOKUP(F527,'Appendix 3 Rules'!$A$1:$O$34,15)))+(IF(F527="o",VLOOKUP(F527,'Appendix 3 Rules'!$A$1:$O$34,15)))+(IF(F527="p",VLOOKUP(F527,'Appendix 3 Rules'!$A$1:$O$34,15)))+(IF(F527="q",VLOOKUP(F527,'Appendix 3 Rules'!$A$1:$O$34,15)))+(IF(F527="r",VLOOKUP(F527,'Appendix 3 Rules'!$A$1:$O$34,15)))+(IF(F527="s",VLOOKUP(F527,'Appendix 3 Rules'!$A$1:$O$34,15)))+(IF(F527="t",VLOOKUP(F527,'Appendix 3 Rules'!$A$1:$O$34,15)))+(IF(F527="u",VLOOKUP(F527,'Appendix 3 Rules'!$A$1:$O$34,15))))</f>
        <v/>
      </c>
      <c r="H527" s="61" t="str">
        <f>IF(F527="","",IF(OR(F527="d",F527="e",F527="gc1",F527="gc2",F527="gc3",F527="gr1",F527="gr2",F527="gr3",F527="h1",F527="h2",F527="h3",F527="i1",F527="i2",F527="j1",F527="j2",F527="k",F527="l1",F527="l2",F527="m1",F527="m2",F527="m3",F527="n",F527="o",F527="p",F527="q",F527="r",F527="s",F527="t",F527="u",F527="f"),MIN(G527,VLOOKUP(F527,'Appx 3 (Mass) Rules'!$A$1:$D$150,4,0)),MIN(G527,VLOOKUP(F527,'Appx 3 (Mass) Rules'!$A$1:$D$150,4,0),SUMPRODUCT(IF(I527="",0,INDEX('Appendix 3 Rules'!$B$2:$B$18,MATCH(F527,'Appendix 3 Rules'!$A$2:$A$17))))+(IF(K527="",0,INDEX('Appendix 3 Rules'!$C$2:$C$18,MATCH(F527,'Appendix 3 Rules'!$A$2:$A$17))))+(IF(M527="",0,INDEX('Appendix 3 Rules'!$D$2:$D$18,MATCH(F527,'Appendix 3 Rules'!$A$2:$A$17))))+(IF(O527="",0,INDEX('Appendix 3 Rules'!$E$2:$E$18,MATCH(F527,'Appendix 3 Rules'!$A$2:$A$17))))+(IF(Q527="",0,INDEX('Appendix 3 Rules'!$F$2:$F$18,MATCH(F527,'Appendix 3 Rules'!$A$2:$A$17))))+(IF(S527="",0,INDEX('Appendix 3 Rules'!$G$2:$G$18,MATCH(F527,'Appendix 3 Rules'!$A$2:$A$17))))+(IF(U527="",0,INDEX('Appendix 3 Rules'!$H$2:$H$18,MATCH(F527,'Appendix 3 Rules'!$A$2:$A$17))))+(IF(W527="",0,INDEX('Appendix 3 Rules'!$I$2:$I$18,MATCH(F527,'Appendix 3 Rules'!$A$2:$A$17))))+(IF(Y527="",0,INDEX('Appendix 3 Rules'!$J$2:$J$18,MATCH(F527,'Appendix 3 Rules'!$A$2:$A$17))))+(IF(AA527="",0,INDEX('Appendix 3 Rules'!$K$2:$K$18,MATCH(F527,'Appendix 3 Rules'!$A$2:$A$17))))+(IF(AC527="",0,INDEX('Appendix 3 Rules'!$L$2:$L$18,MATCH(F527,'Appendix 3 Rules'!$A$2:$A$17))))+(IF(AE527="",0,INDEX('Appendix 3 Rules'!$M$2:$M$18,MATCH(F527,'Appendix 3 Rules'!$A$2:$A$17))))+(IF(AG527="",0,INDEX('Appendix 3 Rules'!$N$2:$N$18,MATCH(F527,'Appendix 3 Rules'!$A$2:$A$17))))+(IF(F527="gc1",VLOOKUP(F527,'Appendix 3 Rules'!$A$1:$O$34,15)))+(IF(F527="gc2",VLOOKUP(F527,'Appendix 3 Rules'!$A$1:$O$34,15)))+(IF(F527="gc3",VLOOKUP(F527,'Appendix 3 Rules'!$A$1:$O$34,15)))+(IF(F527="gr1",VLOOKUP(F527,'Appendix 3 Rules'!$A$1:$O$34,15)))+(IF(F527="gr2",VLOOKUP(F527,'Appendix 3 Rules'!$A$1:$O$34,15)))+(IF(F527="gr3",VLOOKUP(F527,'Appendix 3 Rules'!$A$1:$O$34,15)))+(IF(F527="h1",VLOOKUP(F527,'Appendix 3 Rules'!$A$1:$O$34,15)))+(IF(F527="h2",VLOOKUP(F527,'Appendix 3 Rules'!$A$1:$O$34,15)))+(IF(F527="h3",VLOOKUP(F527,'Appendix 3 Rules'!$A$1:$O$34,15)))+(IF(F527="i1",VLOOKUP(F527,'Appendix 3 Rules'!$A$1:$O$34,15)))+(IF(F527="i2",VLOOKUP(F527,'Appendix 3 Rules'!$A$1:$O$34,15)))+(IF(F527="j1",VLOOKUP(F527,'Appendix 3 Rules'!$A$1:$O$34,15)))+(IF(F527="j2",VLOOKUP(F527,'Appendix 3 Rules'!$A$1:$O$34,15)))+(IF(F527="k",VLOOKUP(F527,'Appendix 3 Rules'!$A$1:$O$34,15)))+(IF(F527="l1",VLOOKUP(F527,'Appendix 3 Rules'!$A$1:$O$34,15)))+(IF(F527="l2",VLOOKUP(F527,'Appendix 3 Rules'!$A$1:$O$34,15)))+(IF(F527="m1",VLOOKUP(F527,'Appendix 3 Rules'!$A$1:$O$34,15)))+(IF(F527="m2",VLOOKUP(F527,'Appendix 3 Rules'!$A$1:$O$34,15)))+(IF(F527="m3",VLOOKUP(F527,'Appendix 3 Rules'!$A$1:$O$34,15)))+(IF(F527="n",VLOOKUP(F527,'Appendix 3 Rules'!$A$1:$O$34,15)))+(IF(F527="o",VLOOKUP(F527,'Appendix 3 Rules'!$A$1:$O$34,15)))+(IF(F527="p",VLOOKUP(F527,'Appendix 3 Rules'!$A$1:$O$34,15)))+(IF(F527="q",VLOOKUP(F527,'Appendix 3 Rules'!$A$1:$O$34,15)))+(IF(F527="r",VLOOKUP(F527,'Appendix 3 Rules'!$A$1:$O$34,15)))+(IF(F527="s",VLOOKUP(F527,'Appendix 3 Rules'!$A$1:$O$34,15)))+(IF(F527="t",VLOOKUP(F527,'Appendix 3 Rules'!$A$1:$O$34,15)))+(IF(F527="u",VLOOKUP(F527,'Appendix 3 Rules'!$A$1:$O$34,15))))))</f>
        <v/>
      </c>
      <c r="I527" s="12"/>
      <c r="J527" s="13"/>
      <c r="K527" s="12"/>
      <c r="L527" s="13"/>
      <c r="M527" s="12"/>
      <c r="N527" s="13"/>
      <c r="O527" s="12"/>
      <c r="P527" s="13"/>
      <c r="Q527" s="12"/>
      <c r="R527" s="13"/>
      <c r="S527" s="12"/>
      <c r="T527" s="13"/>
      <c r="U527" s="12"/>
      <c r="V527" s="13"/>
      <c r="W527" s="12"/>
      <c r="X527" s="13"/>
      <c r="Y527" s="12"/>
      <c r="Z527" s="13"/>
      <c r="AA527" s="12"/>
      <c r="AB527" s="13"/>
      <c r="AC527" s="8"/>
      <c r="AD527" s="13"/>
      <c r="AE527" s="8"/>
      <c r="AF527" s="13"/>
      <c r="AG527" s="8"/>
      <c r="AH527" s="13"/>
      <c r="AI527" s="13"/>
      <c r="AJ527" s="13"/>
      <c r="AK527" s="13"/>
      <c r="AL527" s="13"/>
      <c r="AM527" s="13" t="str">
        <f>IF(OR(AE527&lt;&gt;"",AG527&lt;&gt;""),"",IF(AND(F527&lt;&gt;"f",M527&lt;&gt;""),VLOOKUP(F527,'Appendix 3 Rules'!$A$1:$O$34,4,0),""))</f>
        <v/>
      </c>
      <c r="AN527" s="13" t="str">
        <f>IF(Q527="","",VLOOKUP(F527,'Appendix 3 Rules'!$A$1:$N$34,6,FALSE))</f>
        <v/>
      </c>
      <c r="AO527" s="13" t="str">
        <f>IF(AND(F527="f",U527&lt;&gt;""),VLOOKUP(F527,'Appendix 3 Rules'!$A$1:$N$34,8,FALSE),"")</f>
        <v/>
      </c>
    </row>
    <row r="528" spans="1:41" ht="18" customHeight="1" x14ac:dyDescent="0.2">
      <c r="A528" s="66"/>
      <c r="B528" s="70"/>
      <c r="C528" s="9"/>
      <c r="D528" s="10"/>
      <c r="E528" s="9"/>
      <c r="F528" s="8"/>
      <c r="G528" s="20" t="str">
        <f>IF(F528="","",SUMPRODUCT(IF(I528="",0,INDEX('Appendix 3 Rules'!$B$2:$B$18,MATCH(F528,'Appendix 3 Rules'!$A$2:$A$17))))+(IF(K528="",0,INDEX('Appendix 3 Rules'!$C$2:$C$18,MATCH(F528,'Appendix 3 Rules'!$A$2:$A$17))))+(IF(M528="",0,INDEX('Appendix 3 Rules'!$D$2:$D$18,MATCH(F528,'Appendix 3 Rules'!$A$2:$A$17))))+(IF(O528="",0,INDEX('Appendix 3 Rules'!$E$2:$E$18,MATCH(F528,'Appendix 3 Rules'!$A$2:$A$17))))+(IF(Q528="",0,INDEX('Appendix 3 Rules'!$F$2:$F$18,MATCH(F528,'Appendix 3 Rules'!$A$2:$A$17))))+(IF(S528="",0,INDEX('Appendix 3 Rules'!$G$2:$G$18,MATCH(F528,'Appendix 3 Rules'!$A$2:$A$17))))+(IF(U528="",0,INDEX('Appendix 3 Rules'!$H$2:$H$18,MATCH(F528,'Appendix 3 Rules'!$A$2:$A$17))))+(IF(W528="",0,INDEX('Appendix 3 Rules'!$I$2:$I$18,MATCH(F528,'Appendix 3 Rules'!$A$2:$A$17))))+(IF(Y528="",0,INDEX('Appendix 3 Rules'!$J$2:$J$18,MATCH(F528,'Appendix 3 Rules'!$A$2:$A$17))))+(IF(AA528="",0,INDEX('Appendix 3 Rules'!$K$2:$K$18,MATCH(F528,'Appendix 3 Rules'!$A$2:$A$17))))+(IF(AC528="",0,INDEX('Appendix 3 Rules'!$L$2:$L$18,MATCH(F528,'Appendix 3 Rules'!$A$2:$A$17))))+(IF(AE528="",0,INDEX('Appendix 3 Rules'!$M$2:$M$18,MATCH(F528,'Appendix 3 Rules'!$A$2:$A$17))))+(IF(AG528="",0,INDEX('Appendix 3 Rules'!$N$2:$N$18,MATCH(F528,'Appendix 3 Rules'!$A$2:$A$17))))+(IF(F528="gc1",VLOOKUP(F528,'Appendix 3 Rules'!$A$1:$O$34,15)))+(IF(F528="gc2",VLOOKUP(F528,'Appendix 3 Rules'!$A$1:$O$34,15)))+(IF(F528="gc3",VLOOKUP(F528,'Appendix 3 Rules'!$A$1:$O$34,15)))+(IF(F528="gr1",VLOOKUP(F528,'Appendix 3 Rules'!$A$1:$O$34,15)))+(IF(F528="gr2",VLOOKUP(F528,'Appendix 3 Rules'!$A$1:$O$34,15)))+(IF(F528="gr3",VLOOKUP(F528,'Appendix 3 Rules'!$A$1:$O$34,15)))+(IF(F528="h1",VLOOKUP(F528,'Appendix 3 Rules'!$A$1:$O$34,15)))+(IF(F528="h2",VLOOKUP(F528,'Appendix 3 Rules'!$A$1:$O$34,15)))+(IF(F528="h3",VLOOKUP(F528,'Appendix 3 Rules'!$A$1:$O$34,15)))+(IF(F528="i1",VLOOKUP(F528,'Appendix 3 Rules'!$A$1:$O$34,15)))+(IF(F528="i2",VLOOKUP(F528,'Appendix 3 Rules'!$A$1:$O$34,15)))+(IF(F528="j1",VLOOKUP(F528,'Appendix 3 Rules'!$A$1:$O$34,15)))+(IF(F528="j2",VLOOKUP(F528,'Appendix 3 Rules'!$A$1:$O$34,15)))+(IF(F528="k",VLOOKUP(F528,'Appendix 3 Rules'!$A$1:$O$34,15)))+(IF(F528="l1",VLOOKUP(F528,'Appendix 3 Rules'!$A$1:$O$34,15)))+(IF(F528="l2",VLOOKUP(F528,'Appendix 3 Rules'!$A$1:$O$34,15)))+(IF(F528="m1",VLOOKUP(F528,'Appendix 3 Rules'!$A$1:$O$34,15)))+(IF(F528="m2",VLOOKUP(F528,'Appendix 3 Rules'!$A$1:$O$34,15)))+(IF(F528="m3",VLOOKUP(F528,'Appendix 3 Rules'!$A$1:$O$34,15)))+(IF(F528="n",VLOOKUP(F528,'Appendix 3 Rules'!$A$1:$O$34,15)))+(IF(F528="o",VLOOKUP(F528,'Appendix 3 Rules'!$A$1:$O$34,15)))+(IF(F528="p",VLOOKUP(F528,'Appendix 3 Rules'!$A$1:$O$34,15)))+(IF(F528="q",VLOOKUP(F528,'Appendix 3 Rules'!$A$1:$O$34,15)))+(IF(F528="r",VLOOKUP(F528,'Appendix 3 Rules'!$A$1:$O$34,15)))+(IF(F528="s",VLOOKUP(F528,'Appendix 3 Rules'!$A$1:$O$34,15)))+(IF(F528="t",VLOOKUP(F528,'Appendix 3 Rules'!$A$1:$O$34,15)))+(IF(F528="u",VLOOKUP(F528,'Appendix 3 Rules'!$A$1:$O$34,15))))</f>
        <v/>
      </c>
      <c r="H528" s="61" t="str">
        <f>IF(F528="","",IF(OR(F528="d",F528="e",F528="gc1",F528="gc2",F528="gc3",F528="gr1",F528="gr2",F528="gr3",F528="h1",F528="h2",F528="h3",F528="i1",F528="i2",F528="j1",F528="j2",F528="k",F528="l1",F528="l2",F528="m1",F528="m2",F528="m3",F528="n",F528="o",F528="p",F528="q",F528="r",F528="s",F528="t",F528="u",F528="f"),MIN(G528,VLOOKUP(F528,'Appx 3 (Mass) Rules'!$A$1:$D$150,4,0)),MIN(G528,VLOOKUP(F528,'Appx 3 (Mass) Rules'!$A$1:$D$150,4,0),SUMPRODUCT(IF(I528="",0,INDEX('Appendix 3 Rules'!$B$2:$B$18,MATCH(F528,'Appendix 3 Rules'!$A$2:$A$17))))+(IF(K528="",0,INDEX('Appendix 3 Rules'!$C$2:$C$18,MATCH(F528,'Appendix 3 Rules'!$A$2:$A$17))))+(IF(M528="",0,INDEX('Appendix 3 Rules'!$D$2:$D$18,MATCH(F528,'Appendix 3 Rules'!$A$2:$A$17))))+(IF(O528="",0,INDEX('Appendix 3 Rules'!$E$2:$E$18,MATCH(F528,'Appendix 3 Rules'!$A$2:$A$17))))+(IF(Q528="",0,INDEX('Appendix 3 Rules'!$F$2:$F$18,MATCH(F528,'Appendix 3 Rules'!$A$2:$A$17))))+(IF(S528="",0,INDEX('Appendix 3 Rules'!$G$2:$G$18,MATCH(F528,'Appendix 3 Rules'!$A$2:$A$17))))+(IF(U528="",0,INDEX('Appendix 3 Rules'!$H$2:$H$18,MATCH(F528,'Appendix 3 Rules'!$A$2:$A$17))))+(IF(W528="",0,INDEX('Appendix 3 Rules'!$I$2:$I$18,MATCH(F528,'Appendix 3 Rules'!$A$2:$A$17))))+(IF(Y528="",0,INDEX('Appendix 3 Rules'!$J$2:$J$18,MATCH(F528,'Appendix 3 Rules'!$A$2:$A$17))))+(IF(AA528="",0,INDEX('Appendix 3 Rules'!$K$2:$K$18,MATCH(F528,'Appendix 3 Rules'!$A$2:$A$17))))+(IF(AC528="",0,INDEX('Appendix 3 Rules'!$L$2:$L$18,MATCH(F528,'Appendix 3 Rules'!$A$2:$A$17))))+(IF(AE528="",0,INDEX('Appendix 3 Rules'!$M$2:$M$18,MATCH(F528,'Appendix 3 Rules'!$A$2:$A$17))))+(IF(AG528="",0,INDEX('Appendix 3 Rules'!$N$2:$N$18,MATCH(F528,'Appendix 3 Rules'!$A$2:$A$17))))+(IF(F528="gc1",VLOOKUP(F528,'Appendix 3 Rules'!$A$1:$O$34,15)))+(IF(F528="gc2",VLOOKUP(F528,'Appendix 3 Rules'!$A$1:$O$34,15)))+(IF(F528="gc3",VLOOKUP(F528,'Appendix 3 Rules'!$A$1:$O$34,15)))+(IF(F528="gr1",VLOOKUP(F528,'Appendix 3 Rules'!$A$1:$O$34,15)))+(IF(F528="gr2",VLOOKUP(F528,'Appendix 3 Rules'!$A$1:$O$34,15)))+(IF(F528="gr3",VLOOKUP(F528,'Appendix 3 Rules'!$A$1:$O$34,15)))+(IF(F528="h1",VLOOKUP(F528,'Appendix 3 Rules'!$A$1:$O$34,15)))+(IF(F528="h2",VLOOKUP(F528,'Appendix 3 Rules'!$A$1:$O$34,15)))+(IF(F528="h3",VLOOKUP(F528,'Appendix 3 Rules'!$A$1:$O$34,15)))+(IF(F528="i1",VLOOKUP(F528,'Appendix 3 Rules'!$A$1:$O$34,15)))+(IF(F528="i2",VLOOKUP(F528,'Appendix 3 Rules'!$A$1:$O$34,15)))+(IF(F528="j1",VLOOKUP(F528,'Appendix 3 Rules'!$A$1:$O$34,15)))+(IF(F528="j2",VLOOKUP(F528,'Appendix 3 Rules'!$A$1:$O$34,15)))+(IF(F528="k",VLOOKUP(F528,'Appendix 3 Rules'!$A$1:$O$34,15)))+(IF(F528="l1",VLOOKUP(F528,'Appendix 3 Rules'!$A$1:$O$34,15)))+(IF(F528="l2",VLOOKUP(F528,'Appendix 3 Rules'!$A$1:$O$34,15)))+(IF(F528="m1",VLOOKUP(F528,'Appendix 3 Rules'!$A$1:$O$34,15)))+(IF(F528="m2",VLOOKUP(F528,'Appendix 3 Rules'!$A$1:$O$34,15)))+(IF(F528="m3",VLOOKUP(F528,'Appendix 3 Rules'!$A$1:$O$34,15)))+(IF(F528="n",VLOOKUP(F528,'Appendix 3 Rules'!$A$1:$O$34,15)))+(IF(F528="o",VLOOKUP(F528,'Appendix 3 Rules'!$A$1:$O$34,15)))+(IF(F528="p",VLOOKUP(F528,'Appendix 3 Rules'!$A$1:$O$34,15)))+(IF(F528="q",VLOOKUP(F528,'Appendix 3 Rules'!$A$1:$O$34,15)))+(IF(F528="r",VLOOKUP(F528,'Appendix 3 Rules'!$A$1:$O$34,15)))+(IF(F528="s",VLOOKUP(F528,'Appendix 3 Rules'!$A$1:$O$34,15)))+(IF(F528="t",VLOOKUP(F528,'Appendix 3 Rules'!$A$1:$O$34,15)))+(IF(F528="u",VLOOKUP(F528,'Appendix 3 Rules'!$A$1:$O$34,15))))))</f>
        <v/>
      </c>
      <c r="I528" s="12"/>
      <c r="J528" s="13"/>
      <c r="K528" s="12"/>
      <c r="L528" s="13"/>
      <c r="M528" s="12"/>
      <c r="N528" s="13"/>
      <c r="O528" s="12"/>
      <c r="P528" s="13"/>
      <c r="Q528" s="12"/>
      <c r="R528" s="13"/>
      <c r="S528" s="12"/>
      <c r="T528" s="13"/>
      <c r="U528" s="12"/>
      <c r="V528" s="13"/>
      <c r="W528" s="12"/>
      <c r="X528" s="13"/>
      <c r="Y528" s="12"/>
      <c r="Z528" s="13"/>
      <c r="AA528" s="12"/>
      <c r="AB528" s="13"/>
      <c r="AC528" s="8"/>
      <c r="AD528" s="13"/>
      <c r="AE528" s="8"/>
      <c r="AF528" s="13"/>
      <c r="AG528" s="8"/>
      <c r="AH528" s="13"/>
      <c r="AI528" s="13"/>
      <c r="AJ528" s="13"/>
      <c r="AK528" s="13"/>
      <c r="AL528" s="13"/>
      <c r="AM528" s="13" t="str">
        <f>IF(OR(AE528&lt;&gt;"",AG528&lt;&gt;""),"",IF(AND(F528&lt;&gt;"f",M528&lt;&gt;""),VLOOKUP(F528,'Appendix 3 Rules'!$A$1:$O$34,4,0),""))</f>
        <v/>
      </c>
      <c r="AN528" s="13" t="str">
        <f>IF(Q528="","",VLOOKUP(F528,'Appendix 3 Rules'!$A$1:$N$34,6,FALSE))</f>
        <v/>
      </c>
      <c r="AO528" s="13" t="str">
        <f>IF(AND(F528="f",U528&lt;&gt;""),VLOOKUP(F528,'Appendix 3 Rules'!$A$1:$N$34,8,FALSE),"")</f>
        <v/>
      </c>
    </row>
    <row r="529" spans="1:41" ht="18" customHeight="1" x14ac:dyDescent="0.2">
      <c r="B529" s="70"/>
      <c r="C529" s="9"/>
      <c r="D529" s="10"/>
      <c r="E529" s="9"/>
      <c r="F529" s="8"/>
      <c r="G529" s="20" t="str">
        <f>IF(F529="","",SUMPRODUCT(IF(I529="",0,INDEX('Appendix 3 Rules'!$B$2:$B$18,MATCH(F529,'Appendix 3 Rules'!$A$2:$A$17))))+(IF(K529="",0,INDEX('Appendix 3 Rules'!$C$2:$C$18,MATCH(F529,'Appendix 3 Rules'!$A$2:$A$17))))+(IF(M529="",0,INDEX('Appendix 3 Rules'!$D$2:$D$18,MATCH(F529,'Appendix 3 Rules'!$A$2:$A$17))))+(IF(O529="",0,INDEX('Appendix 3 Rules'!$E$2:$E$18,MATCH(F529,'Appendix 3 Rules'!$A$2:$A$17))))+(IF(Q529="",0,INDEX('Appendix 3 Rules'!$F$2:$F$18,MATCH(F529,'Appendix 3 Rules'!$A$2:$A$17))))+(IF(S529="",0,INDEX('Appendix 3 Rules'!$G$2:$G$18,MATCH(F529,'Appendix 3 Rules'!$A$2:$A$17))))+(IF(U529="",0,INDEX('Appendix 3 Rules'!$H$2:$H$18,MATCH(F529,'Appendix 3 Rules'!$A$2:$A$17))))+(IF(W529="",0,INDEX('Appendix 3 Rules'!$I$2:$I$18,MATCH(F529,'Appendix 3 Rules'!$A$2:$A$17))))+(IF(Y529="",0,INDEX('Appendix 3 Rules'!$J$2:$J$18,MATCH(F529,'Appendix 3 Rules'!$A$2:$A$17))))+(IF(AA529="",0,INDEX('Appendix 3 Rules'!$K$2:$K$18,MATCH(F529,'Appendix 3 Rules'!$A$2:$A$17))))+(IF(AC529="",0,INDEX('Appendix 3 Rules'!$L$2:$L$18,MATCH(F529,'Appendix 3 Rules'!$A$2:$A$17))))+(IF(AE529="",0,INDEX('Appendix 3 Rules'!$M$2:$M$18,MATCH(F529,'Appendix 3 Rules'!$A$2:$A$17))))+(IF(AG529="",0,INDEX('Appendix 3 Rules'!$N$2:$N$18,MATCH(F529,'Appendix 3 Rules'!$A$2:$A$17))))+(IF(F529="gc1",VLOOKUP(F529,'Appendix 3 Rules'!$A$1:$O$34,15)))+(IF(F529="gc2",VLOOKUP(F529,'Appendix 3 Rules'!$A$1:$O$34,15)))+(IF(F529="gc3",VLOOKUP(F529,'Appendix 3 Rules'!$A$1:$O$34,15)))+(IF(F529="gr1",VLOOKUP(F529,'Appendix 3 Rules'!$A$1:$O$34,15)))+(IF(F529="gr2",VLOOKUP(F529,'Appendix 3 Rules'!$A$1:$O$34,15)))+(IF(F529="gr3",VLOOKUP(F529,'Appendix 3 Rules'!$A$1:$O$34,15)))+(IF(F529="h1",VLOOKUP(F529,'Appendix 3 Rules'!$A$1:$O$34,15)))+(IF(F529="h2",VLOOKUP(F529,'Appendix 3 Rules'!$A$1:$O$34,15)))+(IF(F529="h3",VLOOKUP(F529,'Appendix 3 Rules'!$A$1:$O$34,15)))+(IF(F529="i1",VLOOKUP(F529,'Appendix 3 Rules'!$A$1:$O$34,15)))+(IF(F529="i2",VLOOKUP(F529,'Appendix 3 Rules'!$A$1:$O$34,15)))+(IF(F529="j1",VLOOKUP(F529,'Appendix 3 Rules'!$A$1:$O$34,15)))+(IF(F529="j2",VLOOKUP(F529,'Appendix 3 Rules'!$A$1:$O$34,15)))+(IF(F529="k",VLOOKUP(F529,'Appendix 3 Rules'!$A$1:$O$34,15)))+(IF(F529="l1",VLOOKUP(F529,'Appendix 3 Rules'!$A$1:$O$34,15)))+(IF(F529="l2",VLOOKUP(F529,'Appendix 3 Rules'!$A$1:$O$34,15)))+(IF(F529="m1",VLOOKUP(F529,'Appendix 3 Rules'!$A$1:$O$34,15)))+(IF(F529="m2",VLOOKUP(F529,'Appendix 3 Rules'!$A$1:$O$34,15)))+(IF(F529="m3",VLOOKUP(F529,'Appendix 3 Rules'!$A$1:$O$34,15)))+(IF(F529="n",VLOOKUP(F529,'Appendix 3 Rules'!$A$1:$O$34,15)))+(IF(F529="o",VLOOKUP(F529,'Appendix 3 Rules'!$A$1:$O$34,15)))+(IF(F529="p",VLOOKUP(F529,'Appendix 3 Rules'!$A$1:$O$34,15)))+(IF(F529="q",VLOOKUP(F529,'Appendix 3 Rules'!$A$1:$O$34,15)))+(IF(F529="r",VLOOKUP(F529,'Appendix 3 Rules'!$A$1:$O$34,15)))+(IF(F529="s",VLOOKUP(F529,'Appendix 3 Rules'!$A$1:$O$34,15)))+(IF(F529="t",VLOOKUP(F529,'Appendix 3 Rules'!$A$1:$O$34,15)))+(IF(F529="u",VLOOKUP(F529,'Appendix 3 Rules'!$A$1:$O$34,15))))</f>
        <v/>
      </c>
      <c r="H529" s="61" t="str">
        <f>IF(F529="","",IF(OR(F529="d",F529="e",F529="gc1",F529="gc2",F529="gc3",F529="gr1",F529="gr2",F529="gr3",F529="h1",F529="h2",F529="h3",F529="i1",F529="i2",F529="j1",F529="j2",F529="k",F529="l1",F529="l2",F529="m1",F529="m2",F529="m3",F529="n",F529="o",F529="p",F529="q",F529="r",F529="s",F529="t",F529="u",F529="f"),MIN(G529,VLOOKUP(F529,'Appx 3 (Mass) Rules'!$A$1:$D$150,4,0)),MIN(G529,VLOOKUP(F529,'Appx 3 (Mass) Rules'!$A$1:$D$150,4,0),SUMPRODUCT(IF(I529="",0,INDEX('Appendix 3 Rules'!$B$2:$B$18,MATCH(F529,'Appendix 3 Rules'!$A$2:$A$17))))+(IF(K529="",0,INDEX('Appendix 3 Rules'!$C$2:$C$18,MATCH(F529,'Appendix 3 Rules'!$A$2:$A$17))))+(IF(M529="",0,INDEX('Appendix 3 Rules'!$D$2:$D$18,MATCH(F529,'Appendix 3 Rules'!$A$2:$A$17))))+(IF(O529="",0,INDEX('Appendix 3 Rules'!$E$2:$E$18,MATCH(F529,'Appendix 3 Rules'!$A$2:$A$17))))+(IF(Q529="",0,INDEX('Appendix 3 Rules'!$F$2:$F$18,MATCH(F529,'Appendix 3 Rules'!$A$2:$A$17))))+(IF(S529="",0,INDEX('Appendix 3 Rules'!$G$2:$G$18,MATCH(F529,'Appendix 3 Rules'!$A$2:$A$17))))+(IF(U529="",0,INDEX('Appendix 3 Rules'!$H$2:$H$18,MATCH(F529,'Appendix 3 Rules'!$A$2:$A$17))))+(IF(W529="",0,INDEX('Appendix 3 Rules'!$I$2:$I$18,MATCH(F529,'Appendix 3 Rules'!$A$2:$A$17))))+(IF(Y529="",0,INDEX('Appendix 3 Rules'!$J$2:$J$18,MATCH(F529,'Appendix 3 Rules'!$A$2:$A$17))))+(IF(AA529="",0,INDEX('Appendix 3 Rules'!$K$2:$K$18,MATCH(F529,'Appendix 3 Rules'!$A$2:$A$17))))+(IF(AC529="",0,INDEX('Appendix 3 Rules'!$L$2:$L$18,MATCH(F529,'Appendix 3 Rules'!$A$2:$A$17))))+(IF(AE529="",0,INDEX('Appendix 3 Rules'!$M$2:$M$18,MATCH(F529,'Appendix 3 Rules'!$A$2:$A$17))))+(IF(AG529="",0,INDEX('Appendix 3 Rules'!$N$2:$N$18,MATCH(F529,'Appendix 3 Rules'!$A$2:$A$17))))+(IF(F529="gc1",VLOOKUP(F529,'Appendix 3 Rules'!$A$1:$O$34,15)))+(IF(F529="gc2",VLOOKUP(F529,'Appendix 3 Rules'!$A$1:$O$34,15)))+(IF(F529="gc3",VLOOKUP(F529,'Appendix 3 Rules'!$A$1:$O$34,15)))+(IF(F529="gr1",VLOOKUP(F529,'Appendix 3 Rules'!$A$1:$O$34,15)))+(IF(F529="gr2",VLOOKUP(F529,'Appendix 3 Rules'!$A$1:$O$34,15)))+(IF(F529="gr3",VLOOKUP(F529,'Appendix 3 Rules'!$A$1:$O$34,15)))+(IF(F529="h1",VLOOKUP(F529,'Appendix 3 Rules'!$A$1:$O$34,15)))+(IF(F529="h2",VLOOKUP(F529,'Appendix 3 Rules'!$A$1:$O$34,15)))+(IF(F529="h3",VLOOKUP(F529,'Appendix 3 Rules'!$A$1:$O$34,15)))+(IF(F529="i1",VLOOKUP(F529,'Appendix 3 Rules'!$A$1:$O$34,15)))+(IF(F529="i2",VLOOKUP(F529,'Appendix 3 Rules'!$A$1:$O$34,15)))+(IF(F529="j1",VLOOKUP(F529,'Appendix 3 Rules'!$A$1:$O$34,15)))+(IF(F529="j2",VLOOKUP(F529,'Appendix 3 Rules'!$A$1:$O$34,15)))+(IF(F529="k",VLOOKUP(F529,'Appendix 3 Rules'!$A$1:$O$34,15)))+(IF(F529="l1",VLOOKUP(F529,'Appendix 3 Rules'!$A$1:$O$34,15)))+(IF(F529="l2",VLOOKUP(F529,'Appendix 3 Rules'!$A$1:$O$34,15)))+(IF(F529="m1",VLOOKUP(F529,'Appendix 3 Rules'!$A$1:$O$34,15)))+(IF(F529="m2",VLOOKUP(F529,'Appendix 3 Rules'!$A$1:$O$34,15)))+(IF(F529="m3",VLOOKUP(F529,'Appendix 3 Rules'!$A$1:$O$34,15)))+(IF(F529="n",VLOOKUP(F529,'Appendix 3 Rules'!$A$1:$O$34,15)))+(IF(F529="o",VLOOKUP(F529,'Appendix 3 Rules'!$A$1:$O$34,15)))+(IF(F529="p",VLOOKUP(F529,'Appendix 3 Rules'!$A$1:$O$34,15)))+(IF(F529="q",VLOOKUP(F529,'Appendix 3 Rules'!$A$1:$O$34,15)))+(IF(F529="r",VLOOKUP(F529,'Appendix 3 Rules'!$A$1:$O$34,15)))+(IF(F529="s",VLOOKUP(F529,'Appendix 3 Rules'!$A$1:$O$34,15)))+(IF(F529="t",VLOOKUP(F529,'Appendix 3 Rules'!$A$1:$O$34,15)))+(IF(F529="u",VLOOKUP(F529,'Appendix 3 Rules'!$A$1:$O$34,15))))))</f>
        <v/>
      </c>
      <c r="I529" s="12"/>
      <c r="J529" s="13"/>
      <c r="K529" s="12"/>
      <c r="L529" s="13"/>
      <c r="M529" s="12"/>
      <c r="N529" s="13"/>
      <c r="O529" s="12"/>
      <c r="P529" s="13"/>
      <c r="Q529" s="12"/>
      <c r="R529" s="13"/>
      <c r="S529" s="12"/>
      <c r="T529" s="13"/>
      <c r="U529" s="12"/>
      <c r="V529" s="13"/>
      <c r="W529" s="12"/>
      <c r="X529" s="13"/>
      <c r="Y529" s="12"/>
      <c r="Z529" s="13"/>
      <c r="AA529" s="12"/>
      <c r="AB529" s="13"/>
      <c r="AC529" s="8"/>
      <c r="AD529" s="13"/>
      <c r="AE529" s="8"/>
      <c r="AF529" s="13"/>
      <c r="AG529" s="8"/>
      <c r="AH529" s="13"/>
      <c r="AI529" s="13"/>
      <c r="AJ529" s="13"/>
      <c r="AK529" s="13"/>
      <c r="AL529" s="13"/>
      <c r="AM529" s="13" t="str">
        <f>IF(OR(AE529&lt;&gt;"",AG529&lt;&gt;""),"",IF(AND(F529&lt;&gt;"f",M529&lt;&gt;""),VLOOKUP(F529,'Appendix 3 Rules'!$A$1:$O$34,4,0),""))</f>
        <v/>
      </c>
      <c r="AN529" s="13" t="str">
        <f>IF(Q529="","",VLOOKUP(F529,'Appendix 3 Rules'!$A$1:$N$34,6,FALSE))</f>
        <v/>
      </c>
      <c r="AO529" s="13" t="str">
        <f>IF(AND(F529="f",U529&lt;&gt;""),VLOOKUP(F529,'Appendix 3 Rules'!$A$1:$N$34,8,FALSE),"")</f>
        <v/>
      </c>
    </row>
    <row r="530" spans="1:41" ht="18" customHeight="1" x14ac:dyDescent="0.2">
      <c r="B530" s="70"/>
      <c r="C530" s="9"/>
      <c r="D530" s="10"/>
      <c r="E530" s="9"/>
      <c r="F530" s="8"/>
      <c r="G530" s="20" t="str">
        <f>IF(F530="","",SUMPRODUCT(IF(I530="",0,INDEX('Appendix 3 Rules'!$B$2:$B$18,MATCH(F530,'Appendix 3 Rules'!$A$2:$A$17))))+(IF(K530="",0,INDEX('Appendix 3 Rules'!$C$2:$C$18,MATCH(F530,'Appendix 3 Rules'!$A$2:$A$17))))+(IF(M530="",0,INDEX('Appendix 3 Rules'!$D$2:$D$18,MATCH(F530,'Appendix 3 Rules'!$A$2:$A$17))))+(IF(O530="",0,INDEX('Appendix 3 Rules'!$E$2:$E$18,MATCH(F530,'Appendix 3 Rules'!$A$2:$A$17))))+(IF(Q530="",0,INDEX('Appendix 3 Rules'!$F$2:$F$18,MATCH(F530,'Appendix 3 Rules'!$A$2:$A$17))))+(IF(S530="",0,INDEX('Appendix 3 Rules'!$G$2:$G$18,MATCH(F530,'Appendix 3 Rules'!$A$2:$A$17))))+(IF(U530="",0,INDEX('Appendix 3 Rules'!$H$2:$H$18,MATCH(F530,'Appendix 3 Rules'!$A$2:$A$17))))+(IF(W530="",0,INDEX('Appendix 3 Rules'!$I$2:$I$18,MATCH(F530,'Appendix 3 Rules'!$A$2:$A$17))))+(IF(Y530="",0,INDEX('Appendix 3 Rules'!$J$2:$J$18,MATCH(F530,'Appendix 3 Rules'!$A$2:$A$17))))+(IF(AA530="",0,INDEX('Appendix 3 Rules'!$K$2:$K$18,MATCH(F530,'Appendix 3 Rules'!$A$2:$A$17))))+(IF(AC530="",0,INDEX('Appendix 3 Rules'!$L$2:$L$18,MATCH(F530,'Appendix 3 Rules'!$A$2:$A$17))))+(IF(AE530="",0,INDEX('Appendix 3 Rules'!$M$2:$M$18,MATCH(F530,'Appendix 3 Rules'!$A$2:$A$17))))+(IF(AG530="",0,INDEX('Appendix 3 Rules'!$N$2:$N$18,MATCH(F530,'Appendix 3 Rules'!$A$2:$A$17))))+(IF(F530="gc1",VLOOKUP(F530,'Appendix 3 Rules'!$A$1:$O$34,15)))+(IF(F530="gc2",VLOOKUP(F530,'Appendix 3 Rules'!$A$1:$O$34,15)))+(IF(F530="gc3",VLOOKUP(F530,'Appendix 3 Rules'!$A$1:$O$34,15)))+(IF(F530="gr1",VLOOKUP(F530,'Appendix 3 Rules'!$A$1:$O$34,15)))+(IF(F530="gr2",VLOOKUP(F530,'Appendix 3 Rules'!$A$1:$O$34,15)))+(IF(F530="gr3",VLOOKUP(F530,'Appendix 3 Rules'!$A$1:$O$34,15)))+(IF(F530="h1",VLOOKUP(F530,'Appendix 3 Rules'!$A$1:$O$34,15)))+(IF(F530="h2",VLOOKUP(F530,'Appendix 3 Rules'!$A$1:$O$34,15)))+(IF(F530="h3",VLOOKUP(F530,'Appendix 3 Rules'!$A$1:$O$34,15)))+(IF(F530="i1",VLOOKUP(F530,'Appendix 3 Rules'!$A$1:$O$34,15)))+(IF(F530="i2",VLOOKUP(F530,'Appendix 3 Rules'!$A$1:$O$34,15)))+(IF(F530="j1",VLOOKUP(F530,'Appendix 3 Rules'!$A$1:$O$34,15)))+(IF(F530="j2",VLOOKUP(F530,'Appendix 3 Rules'!$A$1:$O$34,15)))+(IF(F530="k",VLOOKUP(F530,'Appendix 3 Rules'!$A$1:$O$34,15)))+(IF(F530="l1",VLOOKUP(F530,'Appendix 3 Rules'!$A$1:$O$34,15)))+(IF(F530="l2",VLOOKUP(F530,'Appendix 3 Rules'!$A$1:$O$34,15)))+(IF(F530="m1",VLOOKUP(F530,'Appendix 3 Rules'!$A$1:$O$34,15)))+(IF(F530="m2",VLOOKUP(F530,'Appendix 3 Rules'!$A$1:$O$34,15)))+(IF(F530="m3",VLOOKUP(F530,'Appendix 3 Rules'!$A$1:$O$34,15)))+(IF(F530="n",VLOOKUP(F530,'Appendix 3 Rules'!$A$1:$O$34,15)))+(IF(F530="o",VLOOKUP(F530,'Appendix 3 Rules'!$A$1:$O$34,15)))+(IF(F530="p",VLOOKUP(F530,'Appendix 3 Rules'!$A$1:$O$34,15)))+(IF(F530="q",VLOOKUP(F530,'Appendix 3 Rules'!$A$1:$O$34,15)))+(IF(F530="r",VLOOKUP(F530,'Appendix 3 Rules'!$A$1:$O$34,15)))+(IF(F530="s",VLOOKUP(F530,'Appendix 3 Rules'!$A$1:$O$34,15)))+(IF(F530="t",VLOOKUP(F530,'Appendix 3 Rules'!$A$1:$O$34,15)))+(IF(F530="u",VLOOKUP(F530,'Appendix 3 Rules'!$A$1:$O$34,15))))</f>
        <v/>
      </c>
      <c r="H530" s="61" t="str">
        <f>IF(F530="","",IF(OR(F530="d",F530="e",F530="gc1",F530="gc2",F530="gc3",F530="gr1",F530="gr2",F530="gr3",F530="h1",F530="h2",F530="h3",F530="i1",F530="i2",F530="j1",F530="j2",F530="k",F530="l1",F530="l2",F530="m1",F530="m2",F530="m3",F530="n",F530="o",F530="p",F530="q",F530="r",F530="s",F530="t",F530="u",F530="f"),MIN(G530,VLOOKUP(F530,'Appx 3 (Mass) Rules'!$A$1:$D$150,4,0)),MIN(G530,VLOOKUP(F530,'Appx 3 (Mass) Rules'!$A$1:$D$150,4,0),SUMPRODUCT(IF(I530="",0,INDEX('Appendix 3 Rules'!$B$2:$B$18,MATCH(F530,'Appendix 3 Rules'!$A$2:$A$17))))+(IF(K530="",0,INDEX('Appendix 3 Rules'!$C$2:$C$18,MATCH(F530,'Appendix 3 Rules'!$A$2:$A$17))))+(IF(M530="",0,INDEX('Appendix 3 Rules'!$D$2:$D$18,MATCH(F530,'Appendix 3 Rules'!$A$2:$A$17))))+(IF(O530="",0,INDEX('Appendix 3 Rules'!$E$2:$E$18,MATCH(F530,'Appendix 3 Rules'!$A$2:$A$17))))+(IF(Q530="",0,INDEX('Appendix 3 Rules'!$F$2:$F$18,MATCH(F530,'Appendix 3 Rules'!$A$2:$A$17))))+(IF(S530="",0,INDEX('Appendix 3 Rules'!$G$2:$G$18,MATCH(F530,'Appendix 3 Rules'!$A$2:$A$17))))+(IF(U530="",0,INDEX('Appendix 3 Rules'!$H$2:$H$18,MATCH(F530,'Appendix 3 Rules'!$A$2:$A$17))))+(IF(W530="",0,INDEX('Appendix 3 Rules'!$I$2:$I$18,MATCH(F530,'Appendix 3 Rules'!$A$2:$A$17))))+(IF(Y530="",0,INDEX('Appendix 3 Rules'!$J$2:$J$18,MATCH(F530,'Appendix 3 Rules'!$A$2:$A$17))))+(IF(AA530="",0,INDEX('Appendix 3 Rules'!$K$2:$K$18,MATCH(F530,'Appendix 3 Rules'!$A$2:$A$17))))+(IF(AC530="",0,INDEX('Appendix 3 Rules'!$L$2:$L$18,MATCH(F530,'Appendix 3 Rules'!$A$2:$A$17))))+(IF(AE530="",0,INDEX('Appendix 3 Rules'!$M$2:$M$18,MATCH(F530,'Appendix 3 Rules'!$A$2:$A$17))))+(IF(AG530="",0,INDEX('Appendix 3 Rules'!$N$2:$N$18,MATCH(F530,'Appendix 3 Rules'!$A$2:$A$17))))+(IF(F530="gc1",VLOOKUP(F530,'Appendix 3 Rules'!$A$1:$O$34,15)))+(IF(F530="gc2",VLOOKUP(F530,'Appendix 3 Rules'!$A$1:$O$34,15)))+(IF(F530="gc3",VLOOKUP(F530,'Appendix 3 Rules'!$A$1:$O$34,15)))+(IF(F530="gr1",VLOOKUP(F530,'Appendix 3 Rules'!$A$1:$O$34,15)))+(IF(F530="gr2",VLOOKUP(F530,'Appendix 3 Rules'!$A$1:$O$34,15)))+(IF(F530="gr3",VLOOKUP(F530,'Appendix 3 Rules'!$A$1:$O$34,15)))+(IF(F530="h1",VLOOKUP(F530,'Appendix 3 Rules'!$A$1:$O$34,15)))+(IF(F530="h2",VLOOKUP(F530,'Appendix 3 Rules'!$A$1:$O$34,15)))+(IF(F530="h3",VLOOKUP(F530,'Appendix 3 Rules'!$A$1:$O$34,15)))+(IF(F530="i1",VLOOKUP(F530,'Appendix 3 Rules'!$A$1:$O$34,15)))+(IF(F530="i2",VLOOKUP(F530,'Appendix 3 Rules'!$A$1:$O$34,15)))+(IF(F530="j1",VLOOKUP(F530,'Appendix 3 Rules'!$A$1:$O$34,15)))+(IF(F530="j2",VLOOKUP(F530,'Appendix 3 Rules'!$A$1:$O$34,15)))+(IF(F530="k",VLOOKUP(F530,'Appendix 3 Rules'!$A$1:$O$34,15)))+(IF(F530="l1",VLOOKUP(F530,'Appendix 3 Rules'!$A$1:$O$34,15)))+(IF(F530="l2",VLOOKUP(F530,'Appendix 3 Rules'!$A$1:$O$34,15)))+(IF(F530="m1",VLOOKUP(F530,'Appendix 3 Rules'!$A$1:$O$34,15)))+(IF(F530="m2",VLOOKUP(F530,'Appendix 3 Rules'!$A$1:$O$34,15)))+(IF(F530="m3",VLOOKUP(F530,'Appendix 3 Rules'!$A$1:$O$34,15)))+(IF(F530="n",VLOOKUP(F530,'Appendix 3 Rules'!$A$1:$O$34,15)))+(IF(F530="o",VLOOKUP(F530,'Appendix 3 Rules'!$A$1:$O$34,15)))+(IF(F530="p",VLOOKUP(F530,'Appendix 3 Rules'!$A$1:$O$34,15)))+(IF(F530="q",VLOOKUP(F530,'Appendix 3 Rules'!$A$1:$O$34,15)))+(IF(F530="r",VLOOKUP(F530,'Appendix 3 Rules'!$A$1:$O$34,15)))+(IF(F530="s",VLOOKUP(F530,'Appendix 3 Rules'!$A$1:$O$34,15)))+(IF(F530="t",VLOOKUP(F530,'Appendix 3 Rules'!$A$1:$O$34,15)))+(IF(F530="u",VLOOKUP(F530,'Appendix 3 Rules'!$A$1:$O$34,15))))))</f>
        <v/>
      </c>
      <c r="I530" s="12"/>
      <c r="J530" s="13"/>
      <c r="K530" s="12"/>
      <c r="L530" s="13"/>
      <c r="M530" s="12"/>
      <c r="N530" s="13"/>
      <c r="O530" s="12"/>
      <c r="P530" s="13"/>
      <c r="Q530" s="12"/>
      <c r="R530" s="13"/>
      <c r="S530" s="12"/>
      <c r="T530" s="13"/>
      <c r="U530" s="12"/>
      <c r="V530" s="13"/>
      <c r="W530" s="12"/>
      <c r="X530" s="13"/>
      <c r="Y530" s="12"/>
      <c r="Z530" s="13"/>
      <c r="AA530" s="12"/>
      <c r="AB530" s="13"/>
      <c r="AC530" s="8"/>
      <c r="AD530" s="13"/>
      <c r="AE530" s="8"/>
      <c r="AF530" s="13"/>
      <c r="AG530" s="8"/>
      <c r="AH530" s="13"/>
      <c r="AI530" s="13"/>
      <c r="AJ530" s="13"/>
      <c r="AK530" s="13"/>
      <c r="AL530" s="13"/>
      <c r="AM530" s="13" t="str">
        <f>IF(OR(AE530&lt;&gt;"",AG530&lt;&gt;""),"",IF(AND(F530&lt;&gt;"f",M530&lt;&gt;""),VLOOKUP(F530,'Appendix 3 Rules'!$A$1:$O$34,4,0),""))</f>
        <v/>
      </c>
      <c r="AN530" s="13" t="str">
        <f>IF(Q530="","",VLOOKUP(F530,'Appendix 3 Rules'!$A$1:$N$34,6,FALSE))</f>
        <v/>
      </c>
      <c r="AO530" s="13" t="str">
        <f>IF(AND(F530="f",U530&lt;&gt;""),VLOOKUP(F530,'Appendix 3 Rules'!$A$1:$N$34,8,FALSE),"")</f>
        <v/>
      </c>
    </row>
    <row r="531" spans="1:41" ht="18" customHeight="1" x14ac:dyDescent="0.2">
      <c r="B531" s="70"/>
      <c r="C531" s="9"/>
      <c r="D531" s="10"/>
      <c r="E531" s="9"/>
      <c r="F531" s="8"/>
      <c r="G531" s="20" t="str">
        <f>IF(F531="","",SUMPRODUCT(IF(I531="",0,INDEX('Appendix 3 Rules'!$B$2:$B$18,MATCH(F531,'Appendix 3 Rules'!$A$2:$A$17))))+(IF(K531="",0,INDEX('Appendix 3 Rules'!$C$2:$C$18,MATCH(F531,'Appendix 3 Rules'!$A$2:$A$17))))+(IF(M531="",0,INDEX('Appendix 3 Rules'!$D$2:$D$18,MATCH(F531,'Appendix 3 Rules'!$A$2:$A$17))))+(IF(O531="",0,INDEX('Appendix 3 Rules'!$E$2:$E$18,MATCH(F531,'Appendix 3 Rules'!$A$2:$A$17))))+(IF(Q531="",0,INDEX('Appendix 3 Rules'!$F$2:$F$18,MATCH(F531,'Appendix 3 Rules'!$A$2:$A$17))))+(IF(S531="",0,INDEX('Appendix 3 Rules'!$G$2:$G$18,MATCH(F531,'Appendix 3 Rules'!$A$2:$A$17))))+(IF(U531="",0,INDEX('Appendix 3 Rules'!$H$2:$H$18,MATCH(F531,'Appendix 3 Rules'!$A$2:$A$17))))+(IF(W531="",0,INDEX('Appendix 3 Rules'!$I$2:$I$18,MATCH(F531,'Appendix 3 Rules'!$A$2:$A$17))))+(IF(Y531="",0,INDEX('Appendix 3 Rules'!$J$2:$J$18,MATCH(F531,'Appendix 3 Rules'!$A$2:$A$17))))+(IF(AA531="",0,INDEX('Appendix 3 Rules'!$K$2:$K$18,MATCH(F531,'Appendix 3 Rules'!$A$2:$A$17))))+(IF(AC531="",0,INDEX('Appendix 3 Rules'!$L$2:$L$18,MATCH(F531,'Appendix 3 Rules'!$A$2:$A$17))))+(IF(AE531="",0,INDEX('Appendix 3 Rules'!$M$2:$M$18,MATCH(F531,'Appendix 3 Rules'!$A$2:$A$17))))+(IF(AG531="",0,INDEX('Appendix 3 Rules'!$N$2:$N$18,MATCH(F531,'Appendix 3 Rules'!$A$2:$A$17))))+(IF(F531="gc1",VLOOKUP(F531,'Appendix 3 Rules'!$A$1:$O$34,15)))+(IF(F531="gc2",VLOOKUP(F531,'Appendix 3 Rules'!$A$1:$O$34,15)))+(IF(F531="gc3",VLOOKUP(F531,'Appendix 3 Rules'!$A$1:$O$34,15)))+(IF(F531="gr1",VLOOKUP(F531,'Appendix 3 Rules'!$A$1:$O$34,15)))+(IF(F531="gr2",VLOOKUP(F531,'Appendix 3 Rules'!$A$1:$O$34,15)))+(IF(F531="gr3",VLOOKUP(F531,'Appendix 3 Rules'!$A$1:$O$34,15)))+(IF(F531="h1",VLOOKUP(F531,'Appendix 3 Rules'!$A$1:$O$34,15)))+(IF(F531="h2",VLOOKUP(F531,'Appendix 3 Rules'!$A$1:$O$34,15)))+(IF(F531="h3",VLOOKUP(F531,'Appendix 3 Rules'!$A$1:$O$34,15)))+(IF(F531="i1",VLOOKUP(F531,'Appendix 3 Rules'!$A$1:$O$34,15)))+(IF(F531="i2",VLOOKUP(F531,'Appendix 3 Rules'!$A$1:$O$34,15)))+(IF(F531="j1",VLOOKUP(F531,'Appendix 3 Rules'!$A$1:$O$34,15)))+(IF(F531="j2",VLOOKUP(F531,'Appendix 3 Rules'!$A$1:$O$34,15)))+(IF(F531="k",VLOOKUP(F531,'Appendix 3 Rules'!$A$1:$O$34,15)))+(IF(F531="l1",VLOOKUP(F531,'Appendix 3 Rules'!$A$1:$O$34,15)))+(IF(F531="l2",VLOOKUP(F531,'Appendix 3 Rules'!$A$1:$O$34,15)))+(IF(F531="m1",VLOOKUP(F531,'Appendix 3 Rules'!$A$1:$O$34,15)))+(IF(F531="m2",VLOOKUP(F531,'Appendix 3 Rules'!$A$1:$O$34,15)))+(IF(F531="m3",VLOOKUP(F531,'Appendix 3 Rules'!$A$1:$O$34,15)))+(IF(F531="n",VLOOKUP(F531,'Appendix 3 Rules'!$A$1:$O$34,15)))+(IF(F531="o",VLOOKUP(F531,'Appendix 3 Rules'!$A$1:$O$34,15)))+(IF(F531="p",VLOOKUP(F531,'Appendix 3 Rules'!$A$1:$O$34,15)))+(IF(F531="q",VLOOKUP(F531,'Appendix 3 Rules'!$A$1:$O$34,15)))+(IF(F531="r",VLOOKUP(F531,'Appendix 3 Rules'!$A$1:$O$34,15)))+(IF(F531="s",VLOOKUP(F531,'Appendix 3 Rules'!$A$1:$O$34,15)))+(IF(F531="t",VLOOKUP(F531,'Appendix 3 Rules'!$A$1:$O$34,15)))+(IF(F531="u",VLOOKUP(F531,'Appendix 3 Rules'!$A$1:$O$34,15))))</f>
        <v/>
      </c>
      <c r="H531" s="61" t="str">
        <f>IF(F531="","",IF(OR(F531="d",F531="e",F531="gc1",F531="gc2",F531="gc3",F531="gr1",F531="gr2",F531="gr3",F531="h1",F531="h2",F531="h3",F531="i1",F531="i2",F531="j1",F531="j2",F531="k",F531="l1",F531="l2",F531="m1",F531="m2",F531="m3",F531="n",F531="o",F531="p",F531="q",F531="r",F531="s",F531="t",F531="u",F531="f"),MIN(G531,VLOOKUP(F531,'Appx 3 (Mass) Rules'!$A$1:$D$150,4,0)),MIN(G531,VLOOKUP(F531,'Appx 3 (Mass) Rules'!$A$1:$D$150,4,0),SUMPRODUCT(IF(I531="",0,INDEX('Appendix 3 Rules'!$B$2:$B$18,MATCH(F531,'Appendix 3 Rules'!$A$2:$A$17))))+(IF(K531="",0,INDEX('Appendix 3 Rules'!$C$2:$C$18,MATCH(F531,'Appendix 3 Rules'!$A$2:$A$17))))+(IF(M531="",0,INDEX('Appendix 3 Rules'!$D$2:$D$18,MATCH(F531,'Appendix 3 Rules'!$A$2:$A$17))))+(IF(O531="",0,INDEX('Appendix 3 Rules'!$E$2:$E$18,MATCH(F531,'Appendix 3 Rules'!$A$2:$A$17))))+(IF(Q531="",0,INDEX('Appendix 3 Rules'!$F$2:$F$18,MATCH(F531,'Appendix 3 Rules'!$A$2:$A$17))))+(IF(S531="",0,INDEX('Appendix 3 Rules'!$G$2:$G$18,MATCH(F531,'Appendix 3 Rules'!$A$2:$A$17))))+(IF(U531="",0,INDEX('Appendix 3 Rules'!$H$2:$H$18,MATCH(F531,'Appendix 3 Rules'!$A$2:$A$17))))+(IF(W531="",0,INDEX('Appendix 3 Rules'!$I$2:$I$18,MATCH(F531,'Appendix 3 Rules'!$A$2:$A$17))))+(IF(Y531="",0,INDEX('Appendix 3 Rules'!$J$2:$J$18,MATCH(F531,'Appendix 3 Rules'!$A$2:$A$17))))+(IF(AA531="",0,INDEX('Appendix 3 Rules'!$K$2:$K$18,MATCH(F531,'Appendix 3 Rules'!$A$2:$A$17))))+(IF(AC531="",0,INDEX('Appendix 3 Rules'!$L$2:$L$18,MATCH(F531,'Appendix 3 Rules'!$A$2:$A$17))))+(IF(AE531="",0,INDEX('Appendix 3 Rules'!$M$2:$M$18,MATCH(F531,'Appendix 3 Rules'!$A$2:$A$17))))+(IF(AG531="",0,INDEX('Appendix 3 Rules'!$N$2:$N$18,MATCH(F531,'Appendix 3 Rules'!$A$2:$A$17))))+(IF(F531="gc1",VLOOKUP(F531,'Appendix 3 Rules'!$A$1:$O$34,15)))+(IF(F531="gc2",VLOOKUP(F531,'Appendix 3 Rules'!$A$1:$O$34,15)))+(IF(F531="gc3",VLOOKUP(F531,'Appendix 3 Rules'!$A$1:$O$34,15)))+(IF(F531="gr1",VLOOKUP(F531,'Appendix 3 Rules'!$A$1:$O$34,15)))+(IF(F531="gr2",VLOOKUP(F531,'Appendix 3 Rules'!$A$1:$O$34,15)))+(IF(F531="gr3",VLOOKUP(F531,'Appendix 3 Rules'!$A$1:$O$34,15)))+(IF(F531="h1",VLOOKUP(F531,'Appendix 3 Rules'!$A$1:$O$34,15)))+(IF(F531="h2",VLOOKUP(F531,'Appendix 3 Rules'!$A$1:$O$34,15)))+(IF(F531="h3",VLOOKUP(F531,'Appendix 3 Rules'!$A$1:$O$34,15)))+(IF(F531="i1",VLOOKUP(F531,'Appendix 3 Rules'!$A$1:$O$34,15)))+(IF(F531="i2",VLOOKUP(F531,'Appendix 3 Rules'!$A$1:$O$34,15)))+(IF(F531="j1",VLOOKUP(F531,'Appendix 3 Rules'!$A$1:$O$34,15)))+(IF(F531="j2",VLOOKUP(F531,'Appendix 3 Rules'!$A$1:$O$34,15)))+(IF(F531="k",VLOOKUP(F531,'Appendix 3 Rules'!$A$1:$O$34,15)))+(IF(F531="l1",VLOOKUP(F531,'Appendix 3 Rules'!$A$1:$O$34,15)))+(IF(F531="l2",VLOOKUP(F531,'Appendix 3 Rules'!$A$1:$O$34,15)))+(IF(F531="m1",VLOOKUP(F531,'Appendix 3 Rules'!$A$1:$O$34,15)))+(IF(F531="m2",VLOOKUP(F531,'Appendix 3 Rules'!$A$1:$O$34,15)))+(IF(F531="m3",VLOOKUP(F531,'Appendix 3 Rules'!$A$1:$O$34,15)))+(IF(F531="n",VLOOKUP(F531,'Appendix 3 Rules'!$A$1:$O$34,15)))+(IF(F531="o",VLOOKUP(F531,'Appendix 3 Rules'!$A$1:$O$34,15)))+(IF(F531="p",VLOOKUP(F531,'Appendix 3 Rules'!$A$1:$O$34,15)))+(IF(F531="q",VLOOKUP(F531,'Appendix 3 Rules'!$A$1:$O$34,15)))+(IF(F531="r",VLOOKUP(F531,'Appendix 3 Rules'!$A$1:$O$34,15)))+(IF(F531="s",VLOOKUP(F531,'Appendix 3 Rules'!$A$1:$O$34,15)))+(IF(F531="t",VLOOKUP(F531,'Appendix 3 Rules'!$A$1:$O$34,15)))+(IF(F531="u",VLOOKUP(F531,'Appendix 3 Rules'!$A$1:$O$34,15))))))</f>
        <v/>
      </c>
      <c r="I531" s="12"/>
      <c r="J531" s="13"/>
      <c r="K531" s="12"/>
      <c r="L531" s="13"/>
      <c r="M531" s="12"/>
      <c r="N531" s="13"/>
      <c r="O531" s="12"/>
      <c r="P531" s="13"/>
      <c r="Q531" s="12"/>
      <c r="R531" s="13"/>
      <c r="S531" s="12"/>
      <c r="T531" s="13"/>
      <c r="U531" s="12"/>
      <c r="V531" s="13"/>
      <c r="W531" s="12"/>
      <c r="X531" s="13"/>
      <c r="Y531" s="12"/>
      <c r="Z531" s="13"/>
      <c r="AA531" s="12"/>
      <c r="AB531" s="13"/>
      <c r="AC531" s="8"/>
      <c r="AD531" s="13"/>
      <c r="AE531" s="8"/>
      <c r="AF531" s="13"/>
      <c r="AG531" s="8"/>
      <c r="AH531" s="13"/>
      <c r="AI531" s="13"/>
      <c r="AJ531" s="13"/>
      <c r="AK531" s="13"/>
      <c r="AL531" s="13"/>
      <c r="AM531" s="13" t="str">
        <f>IF(OR(AE531&lt;&gt;"",AG531&lt;&gt;""),"",IF(AND(F531&lt;&gt;"f",M531&lt;&gt;""),VLOOKUP(F531,'Appendix 3 Rules'!$A$1:$O$34,4,0),""))</f>
        <v/>
      </c>
      <c r="AN531" s="13" t="str">
        <f>IF(Q531="","",VLOOKUP(F531,'Appendix 3 Rules'!$A$1:$N$34,6,FALSE))</f>
        <v/>
      </c>
      <c r="AO531" s="13" t="str">
        <f>IF(AND(F531="f",U531&lt;&gt;""),VLOOKUP(F531,'Appendix 3 Rules'!$A$1:$N$34,8,FALSE),"")</f>
        <v/>
      </c>
    </row>
    <row r="532" spans="1:41" ht="18" customHeight="1" x14ac:dyDescent="0.2">
      <c r="B532" s="70"/>
      <c r="C532" s="9"/>
      <c r="D532" s="10"/>
      <c r="E532" s="9"/>
      <c r="F532" s="8"/>
      <c r="G532" s="20" t="str">
        <f>IF(F532="","",SUMPRODUCT(IF(I532="",0,INDEX('Appendix 3 Rules'!$B$2:$B$18,MATCH(F532,'Appendix 3 Rules'!$A$2:$A$17))))+(IF(K532="",0,INDEX('Appendix 3 Rules'!$C$2:$C$18,MATCH(F532,'Appendix 3 Rules'!$A$2:$A$17))))+(IF(M532="",0,INDEX('Appendix 3 Rules'!$D$2:$D$18,MATCH(F532,'Appendix 3 Rules'!$A$2:$A$17))))+(IF(O532="",0,INDEX('Appendix 3 Rules'!$E$2:$E$18,MATCH(F532,'Appendix 3 Rules'!$A$2:$A$17))))+(IF(Q532="",0,INDEX('Appendix 3 Rules'!$F$2:$F$18,MATCH(F532,'Appendix 3 Rules'!$A$2:$A$17))))+(IF(S532="",0,INDEX('Appendix 3 Rules'!$G$2:$G$18,MATCH(F532,'Appendix 3 Rules'!$A$2:$A$17))))+(IF(U532="",0,INDEX('Appendix 3 Rules'!$H$2:$H$18,MATCH(F532,'Appendix 3 Rules'!$A$2:$A$17))))+(IF(W532="",0,INDEX('Appendix 3 Rules'!$I$2:$I$18,MATCH(F532,'Appendix 3 Rules'!$A$2:$A$17))))+(IF(Y532="",0,INDEX('Appendix 3 Rules'!$J$2:$J$18,MATCH(F532,'Appendix 3 Rules'!$A$2:$A$17))))+(IF(AA532="",0,INDEX('Appendix 3 Rules'!$K$2:$K$18,MATCH(F532,'Appendix 3 Rules'!$A$2:$A$17))))+(IF(AC532="",0,INDEX('Appendix 3 Rules'!$L$2:$L$18,MATCH(F532,'Appendix 3 Rules'!$A$2:$A$17))))+(IF(AE532="",0,INDEX('Appendix 3 Rules'!$M$2:$M$18,MATCH(F532,'Appendix 3 Rules'!$A$2:$A$17))))+(IF(AG532="",0,INDEX('Appendix 3 Rules'!$N$2:$N$18,MATCH(F532,'Appendix 3 Rules'!$A$2:$A$17))))+(IF(F532="gc1",VLOOKUP(F532,'Appendix 3 Rules'!$A$1:$O$34,15)))+(IF(F532="gc2",VLOOKUP(F532,'Appendix 3 Rules'!$A$1:$O$34,15)))+(IF(F532="gc3",VLOOKUP(F532,'Appendix 3 Rules'!$A$1:$O$34,15)))+(IF(F532="gr1",VLOOKUP(F532,'Appendix 3 Rules'!$A$1:$O$34,15)))+(IF(F532="gr2",VLOOKUP(F532,'Appendix 3 Rules'!$A$1:$O$34,15)))+(IF(F532="gr3",VLOOKUP(F532,'Appendix 3 Rules'!$A$1:$O$34,15)))+(IF(F532="h1",VLOOKUP(F532,'Appendix 3 Rules'!$A$1:$O$34,15)))+(IF(F532="h2",VLOOKUP(F532,'Appendix 3 Rules'!$A$1:$O$34,15)))+(IF(F532="h3",VLOOKUP(F532,'Appendix 3 Rules'!$A$1:$O$34,15)))+(IF(F532="i1",VLOOKUP(F532,'Appendix 3 Rules'!$A$1:$O$34,15)))+(IF(F532="i2",VLOOKUP(F532,'Appendix 3 Rules'!$A$1:$O$34,15)))+(IF(F532="j1",VLOOKUP(F532,'Appendix 3 Rules'!$A$1:$O$34,15)))+(IF(F532="j2",VLOOKUP(F532,'Appendix 3 Rules'!$A$1:$O$34,15)))+(IF(F532="k",VLOOKUP(F532,'Appendix 3 Rules'!$A$1:$O$34,15)))+(IF(F532="l1",VLOOKUP(F532,'Appendix 3 Rules'!$A$1:$O$34,15)))+(IF(F532="l2",VLOOKUP(F532,'Appendix 3 Rules'!$A$1:$O$34,15)))+(IF(F532="m1",VLOOKUP(F532,'Appendix 3 Rules'!$A$1:$O$34,15)))+(IF(F532="m2",VLOOKUP(F532,'Appendix 3 Rules'!$A$1:$O$34,15)))+(IF(F532="m3",VLOOKUP(F532,'Appendix 3 Rules'!$A$1:$O$34,15)))+(IF(F532="n",VLOOKUP(F532,'Appendix 3 Rules'!$A$1:$O$34,15)))+(IF(F532="o",VLOOKUP(F532,'Appendix 3 Rules'!$A$1:$O$34,15)))+(IF(F532="p",VLOOKUP(F532,'Appendix 3 Rules'!$A$1:$O$34,15)))+(IF(F532="q",VLOOKUP(F532,'Appendix 3 Rules'!$A$1:$O$34,15)))+(IF(F532="r",VLOOKUP(F532,'Appendix 3 Rules'!$A$1:$O$34,15)))+(IF(F532="s",VLOOKUP(F532,'Appendix 3 Rules'!$A$1:$O$34,15)))+(IF(F532="t",VLOOKUP(F532,'Appendix 3 Rules'!$A$1:$O$34,15)))+(IF(F532="u",VLOOKUP(F532,'Appendix 3 Rules'!$A$1:$O$34,15))))</f>
        <v/>
      </c>
      <c r="H532" s="61" t="str">
        <f>IF(F532="","",IF(OR(F532="d",F532="e",F532="gc1",F532="gc2",F532="gc3",F532="gr1",F532="gr2",F532="gr3",F532="h1",F532="h2",F532="h3",F532="i1",F532="i2",F532="j1",F532="j2",F532="k",F532="l1",F532="l2",F532="m1",F532="m2",F532="m3",F532="n",F532="o",F532="p",F532="q",F532="r",F532="s",F532="t",F532="u",F532="f"),MIN(G532,VLOOKUP(F532,'Appx 3 (Mass) Rules'!$A$1:$D$150,4,0)),MIN(G532,VLOOKUP(F532,'Appx 3 (Mass) Rules'!$A$1:$D$150,4,0),SUMPRODUCT(IF(I532="",0,INDEX('Appendix 3 Rules'!$B$2:$B$18,MATCH(F532,'Appendix 3 Rules'!$A$2:$A$17))))+(IF(K532="",0,INDEX('Appendix 3 Rules'!$C$2:$C$18,MATCH(F532,'Appendix 3 Rules'!$A$2:$A$17))))+(IF(M532="",0,INDEX('Appendix 3 Rules'!$D$2:$D$18,MATCH(F532,'Appendix 3 Rules'!$A$2:$A$17))))+(IF(O532="",0,INDEX('Appendix 3 Rules'!$E$2:$E$18,MATCH(F532,'Appendix 3 Rules'!$A$2:$A$17))))+(IF(Q532="",0,INDEX('Appendix 3 Rules'!$F$2:$F$18,MATCH(F532,'Appendix 3 Rules'!$A$2:$A$17))))+(IF(S532="",0,INDEX('Appendix 3 Rules'!$G$2:$G$18,MATCH(F532,'Appendix 3 Rules'!$A$2:$A$17))))+(IF(U532="",0,INDEX('Appendix 3 Rules'!$H$2:$H$18,MATCH(F532,'Appendix 3 Rules'!$A$2:$A$17))))+(IF(W532="",0,INDEX('Appendix 3 Rules'!$I$2:$I$18,MATCH(F532,'Appendix 3 Rules'!$A$2:$A$17))))+(IF(Y532="",0,INDEX('Appendix 3 Rules'!$J$2:$J$18,MATCH(F532,'Appendix 3 Rules'!$A$2:$A$17))))+(IF(AA532="",0,INDEX('Appendix 3 Rules'!$K$2:$K$18,MATCH(F532,'Appendix 3 Rules'!$A$2:$A$17))))+(IF(AC532="",0,INDEX('Appendix 3 Rules'!$L$2:$L$18,MATCH(F532,'Appendix 3 Rules'!$A$2:$A$17))))+(IF(AE532="",0,INDEX('Appendix 3 Rules'!$M$2:$M$18,MATCH(F532,'Appendix 3 Rules'!$A$2:$A$17))))+(IF(AG532="",0,INDEX('Appendix 3 Rules'!$N$2:$N$18,MATCH(F532,'Appendix 3 Rules'!$A$2:$A$17))))+(IF(F532="gc1",VLOOKUP(F532,'Appendix 3 Rules'!$A$1:$O$34,15)))+(IF(F532="gc2",VLOOKUP(F532,'Appendix 3 Rules'!$A$1:$O$34,15)))+(IF(F532="gc3",VLOOKUP(F532,'Appendix 3 Rules'!$A$1:$O$34,15)))+(IF(F532="gr1",VLOOKUP(F532,'Appendix 3 Rules'!$A$1:$O$34,15)))+(IF(F532="gr2",VLOOKUP(F532,'Appendix 3 Rules'!$A$1:$O$34,15)))+(IF(F532="gr3",VLOOKUP(F532,'Appendix 3 Rules'!$A$1:$O$34,15)))+(IF(F532="h1",VLOOKUP(F532,'Appendix 3 Rules'!$A$1:$O$34,15)))+(IF(F532="h2",VLOOKUP(F532,'Appendix 3 Rules'!$A$1:$O$34,15)))+(IF(F532="h3",VLOOKUP(F532,'Appendix 3 Rules'!$A$1:$O$34,15)))+(IF(F532="i1",VLOOKUP(F532,'Appendix 3 Rules'!$A$1:$O$34,15)))+(IF(F532="i2",VLOOKUP(F532,'Appendix 3 Rules'!$A$1:$O$34,15)))+(IF(F532="j1",VLOOKUP(F532,'Appendix 3 Rules'!$A$1:$O$34,15)))+(IF(F532="j2",VLOOKUP(F532,'Appendix 3 Rules'!$A$1:$O$34,15)))+(IF(F532="k",VLOOKUP(F532,'Appendix 3 Rules'!$A$1:$O$34,15)))+(IF(F532="l1",VLOOKUP(F532,'Appendix 3 Rules'!$A$1:$O$34,15)))+(IF(F532="l2",VLOOKUP(F532,'Appendix 3 Rules'!$A$1:$O$34,15)))+(IF(F532="m1",VLOOKUP(F532,'Appendix 3 Rules'!$A$1:$O$34,15)))+(IF(F532="m2",VLOOKUP(F532,'Appendix 3 Rules'!$A$1:$O$34,15)))+(IF(F532="m3",VLOOKUP(F532,'Appendix 3 Rules'!$A$1:$O$34,15)))+(IF(F532="n",VLOOKUP(F532,'Appendix 3 Rules'!$A$1:$O$34,15)))+(IF(F532="o",VLOOKUP(F532,'Appendix 3 Rules'!$A$1:$O$34,15)))+(IF(F532="p",VLOOKUP(F532,'Appendix 3 Rules'!$A$1:$O$34,15)))+(IF(F532="q",VLOOKUP(F532,'Appendix 3 Rules'!$A$1:$O$34,15)))+(IF(F532="r",VLOOKUP(F532,'Appendix 3 Rules'!$A$1:$O$34,15)))+(IF(F532="s",VLOOKUP(F532,'Appendix 3 Rules'!$A$1:$O$34,15)))+(IF(F532="t",VLOOKUP(F532,'Appendix 3 Rules'!$A$1:$O$34,15)))+(IF(F532="u",VLOOKUP(F532,'Appendix 3 Rules'!$A$1:$O$34,15))))))</f>
        <v/>
      </c>
      <c r="I532" s="12"/>
      <c r="J532" s="13"/>
      <c r="K532" s="12"/>
      <c r="L532" s="13"/>
      <c r="M532" s="12"/>
      <c r="N532" s="13"/>
      <c r="O532" s="12"/>
      <c r="P532" s="13"/>
      <c r="Q532" s="12"/>
      <c r="R532" s="13"/>
      <c r="S532" s="12"/>
      <c r="T532" s="13"/>
      <c r="U532" s="12"/>
      <c r="V532" s="13"/>
      <c r="W532" s="12"/>
      <c r="X532" s="13"/>
      <c r="Y532" s="12"/>
      <c r="Z532" s="13"/>
      <c r="AA532" s="12"/>
      <c r="AB532" s="13"/>
      <c r="AC532" s="8"/>
      <c r="AD532" s="13"/>
      <c r="AE532" s="8"/>
      <c r="AF532" s="13"/>
      <c r="AG532" s="8"/>
      <c r="AH532" s="13"/>
      <c r="AI532" s="13"/>
      <c r="AJ532" s="13"/>
      <c r="AK532" s="13"/>
      <c r="AL532" s="13"/>
      <c r="AM532" s="13" t="str">
        <f>IF(OR(AE532&lt;&gt;"",AG532&lt;&gt;""),"",IF(AND(F532&lt;&gt;"f",M532&lt;&gt;""),VLOOKUP(F532,'Appendix 3 Rules'!$A$1:$O$34,4,0),""))</f>
        <v/>
      </c>
      <c r="AN532" s="13" t="str">
        <f>IF(Q532="","",VLOOKUP(F532,'Appendix 3 Rules'!$A$1:$N$34,6,FALSE))</f>
        <v/>
      </c>
      <c r="AO532" s="13" t="str">
        <f>IF(AND(F532="f",U532&lt;&gt;""),VLOOKUP(F532,'Appendix 3 Rules'!$A$1:$N$34,8,FALSE),"")</f>
        <v/>
      </c>
    </row>
    <row r="533" spans="1:41" ht="18" customHeight="1" x14ac:dyDescent="0.2">
      <c r="B533" s="70"/>
      <c r="C533" s="9"/>
      <c r="D533" s="10"/>
      <c r="E533" s="9"/>
      <c r="F533" s="8"/>
      <c r="G533" s="20" t="str">
        <f>IF(F533="","",SUMPRODUCT(IF(I533="",0,INDEX('Appendix 3 Rules'!$B$2:$B$18,MATCH(F533,'Appendix 3 Rules'!$A$2:$A$17))))+(IF(K533="",0,INDEX('Appendix 3 Rules'!$C$2:$C$18,MATCH(F533,'Appendix 3 Rules'!$A$2:$A$17))))+(IF(M533="",0,INDEX('Appendix 3 Rules'!$D$2:$D$18,MATCH(F533,'Appendix 3 Rules'!$A$2:$A$17))))+(IF(O533="",0,INDEX('Appendix 3 Rules'!$E$2:$E$18,MATCH(F533,'Appendix 3 Rules'!$A$2:$A$17))))+(IF(Q533="",0,INDEX('Appendix 3 Rules'!$F$2:$F$18,MATCH(F533,'Appendix 3 Rules'!$A$2:$A$17))))+(IF(S533="",0,INDEX('Appendix 3 Rules'!$G$2:$G$18,MATCH(F533,'Appendix 3 Rules'!$A$2:$A$17))))+(IF(U533="",0,INDEX('Appendix 3 Rules'!$H$2:$H$18,MATCH(F533,'Appendix 3 Rules'!$A$2:$A$17))))+(IF(W533="",0,INDEX('Appendix 3 Rules'!$I$2:$I$18,MATCH(F533,'Appendix 3 Rules'!$A$2:$A$17))))+(IF(Y533="",0,INDEX('Appendix 3 Rules'!$J$2:$J$18,MATCH(F533,'Appendix 3 Rules'!$A$2:$A$17))))+(IF(AA533="",0,INDEX('Appendix 3 Rules'!$K$2:$K$18,MATCH(F533,'Appendix 3 Rules'!$A$2:$A$17))))+(IF(AC533="",0,INDEX('Appendix 3 Rules'!$L$2:$L$18,MATCH(F533,'Appendix 3 Rules'!$A$2:$A$17))))+(IF(AE533="",0,INDEX('Appendix 3 Rules'!$M$2:$M$18,MATCH(F533,'Appendix 3 Rules'!$A$2:$A$17))))+(IF(AG533="",0,INDEX('Appendix 3 Rules'!$N$2:$N$18,MATCH(F533,'Appendix 3 Rules'!$A$2:$A$17))))+(IF(F533="gc1",VLOOKUP(F533,'Appendix 3 Rules'!$A$1:$O$34,15)))+(IF(F533="gc2",VLOOKUP(F533,'Appendix 3 Rules'!$A$1:$O$34,15)))+(IF(F533="gc3",VLOOKUP(F533,'Appendix 3 Rules'!$A$1:$O$34,15)))+(IF(F533="gr1",VLOOKUP(F533,'Appendix 3 Rules'!$A$1:$O$34,15)))+(IF(F533="gr2",VLOOKUP(F533,'Appendix 3 Rules'!$A$1:$O$34,15)))+(IF(F533="gr3",VLOOKUP(F533,'Appendix 3 Rules'!$A$1:$O$34,15)))+(IF(F533="h1",VLOOKUP(F533,'Appendix 3 Rules'!$A$1:$O$34,15)))+(IF(F533="h2",VLOOKUP(F533,'Appendix 3 Rules'!$A$1:$O$34,15)))+(IF(F533="h3",VLOOKUP(F533,'Appendix 3 Rules'!$A$1:$O$34,15)))+(IF(F533="i1",VLOOKUP(F533,'Appendix 3 Rules'!$A$1:$O$34,15)))+(IF(F533="i2",VLOOKUP(F533,'Appendix 3 Rules'!$A$1:$O$34,15)))+(IF(F533="j1",VLOOKUP(F533,'Appendix 3 Rules'!$A$1:$O$34,15)))+(IF(F533="j2",VLOOKUP(F533,'Appendix 3 Rules'!$A$1:$O$34,15)))+(IF(F533="k",VLOOKUP(F533,'Appendix 3 Rules'!$A$1:$O$34,15)))+(IF(F533="l1",VLOOKUP(F533,'Appendix 3 Rules'!$A$1:$O$34,15)))+(IF(F533="l2",VLOOKUP(F533,'Appendix 3 Rules'!$A$1:$O$34,15)))+(IF(F533="m1",VLOOKUP(F533,'Appendix 3 Rules'!$A$1:$O$34,15)))+(IF(F533="m2",VLOOKUP(F533,'Appendix 3 Rules'!$A$1:$O$34,15)))+(IF(F533="m3",VLOOKUP(F533,'Appendix 3 Rules'!$A$1:$O$34,15)))+(IF(F533="n",VLOOKUP(F533,'Appendix 3 Rules'!$A$1:$O$34,15)))+(IF(F533="o",VLOOKUP(F533,'Appendix 3 Rules'!$A$1:$O$34,15)))+(IF(F533="p",VLOOKUP(F533,'Appendix 3 Rules'!$A$1:$O$34,15)))+(IF(F533="q",VLOOKUP(F533,'Appendix 3 Rules'!$A$1:$O$34,15)))+(IF(F533="r",VLOOKUP(F533,'Appendix 3 Rules'!$A$1:$O$34,15)))+(IF(F533="s",VLOOKUP(F533,'Appendix 3 Rules'!$A$1:$O$34,15)))+(IF(F533="t",VLOOKUP(F533,'Appendix 3 Rules'!$A$1:$O$34,15)))+(IF(F533="u",VLOOKUP(F533,'Appendix 3 Rules'!$A$1:$O$34,15))))</f>
        <v/>
      </c>
      <c r="H533" s="61" t="str">
        <f>IF(F533="","",IF(OR(F533="d",F533="e",F533="gc1",F533="gc2",F533="gc3",F533="gr1",F533="gr2",F533="gr3",F533="h1",F533="h2",F533="h3",F533="i1",F533="i2",F533="j1",F533="j2",F533="k",F533="l1",F533="l2",F533="m1",F533="m2",F533="m3",F533="n",F533="o",F533="p",F533="q",F533="r",F533="s",F533="t",F533="u",F533="f"),MIN(G533,VLOOKUP(F533,'Appx 3 (Mass) Rules'!$A$1:$D$150,4,0)),MIN(G533,VLOOKUP(F533,'Appx 3 (Mass) Rules'!$A$1:$D$150,4,0),SUMPRODUCT(IF(I533="",0,INDEX('Appendix 3 Rules'!$B$2:$B$18,MATCH(F533,'Appendix 3 Rules'!$A$2:$A$17))))+(IF(K533="",0,INDEX('Appendix 3 Rules'!$C$2:$C$18,MATCH(F533,'Appendix 3 Rules'!$A$2:$A$17))))+(IF(M533="",0,INDEX('Appendix 3 Rules'!$D$2:$D$18,MATCH(F533,'Appendix 3 Rules'!$A$2:$A$17))))+(IF(O533="",0,INDEX('Appendix 3 Rules'!$E$2:$E$18,MATCH(F533,'Appendix 3 Rules'!$A$2:$A$17))))+(IF(Q533="",0,INDEX('Appendix 3 Rules'!$F$2:$F$18,MATCH(F533,'Appendix 3 Rules'!$A$2:$A$17))))+(IF(S533="",0,INDEX('Appendix 3 Rules'!$G$2:$G$18,MATCH(F533,'Appendix 3 Rules'!$A$2:$A$17))))+(IF(U533="",0,INDEX('Appendix 3 Rules'!$H$2:$H$18,MATCH(F533,'Appendix 3 Rules'!$A$2:$A$17))))+(IF(W533="",0,INDEX('Appendix 3 Rules'!$I$2:$I$18,MATCH(F533,'Appendix 3 Rules'!$A$2:$A$17))))+(IF(Y533="",0,INDEX('Appendix 3 Rules'!$J$2:$J$18,MATCH(F533,'Appendix 3 Rules'!$A$2:$A$17))))+(IF(AA533="",0,INDEX('Appendix 3 Rules'!$K$2:$K$18,MATCH(F533,'Appendix 3 Rules'!$A$2:$A$17))))+(IF(AC533="",0,INDEX('Appendix 3 Rules'!$L$2:$L$18,MATCH(F533,'Appendix 3 Rules'!$A$2:$A$17))))+(IF(AE533="",0,INDEX('Appendix 3 Rules'!$M$2:$M$18,MATCH(F533,'Appendix 3 Rules'!$A$2:$A$17))))+(IF(AG533="",0,INDEX('Appendix 3 Rules'!$N$2:$N$18,MATCH(F533,'Appendix 3 Rules'!$A$2:$A$17))))+(IF(F533="gc1",VLOOKUP(F533,'Appendix 3 Rules'!$A$1:$O$34,15)))+(IF(F533="gc2",VLOOKUP(F533,'Appendix 3 Rules'!$A$1:$O$34,15)))+(IF(F533="gc3",VLOOKUP(F533,'Appendix 3 Rules'!$A$1:$O$34,15)))+(IF(F533="gr1",VLOOKUP(F533,'Appendix 3 Rules'!$A$1:$O$34,15)))+(IF(F533="gr2",VLOOKUP(F533,'Appendix 3 Rules'!$A$1:$O$34,15)))+(IF(F533="gr3",VLOOKUP(F533,'Appendix 3 Rules'!$A$1:$O$34,15)))+(IF(F533="h1",VLOOKUP(F533,'Appendix 3 Rules'!$A$1:$O$34,15)))+(IF(F533="h2",VLOOKUP(F533,'Appendix 3 Rules'!$A$1:$O$34,15)))+(IF(F533="h3",VLOOKUP(F533,'Appendix 3 Rules'!$A$1:$O$34,15)))+(IF(F533="i1",VLOOKUP(F533,'Appendix 3 Rules'!$A$1:$O$34,15)))+(IF(F533="i2",VLOOKUP(F533,'Appendix 3 Rules'!$A$1:$O$34,15)))+(IF(F533="j1",VLOOKUP(F533,'Appendix 3 Rules'!$A$1:$O$34,15)))+(IF(F533="j2",VLOOKUP(F533,'Appendix 3 Rules'!$A$1:$O$34,15)))+(IF(F533="k",VLOOKUP(F533,'Appendix 3 Rules'!$A$1:$O$34,15)))+(IF(F533="l1",VLOOKUP(F533,'Appendix 3 Rules'!$A$1:$O$34,15)))+(IF(F533="l2",VLOOKUP(F533,'Appendix 3 Rules'!$A$1:$O$34,15)))+(IF(F533="m1",VLOOKUP(F533,'Appendix 3 Rules'!$A$1:$O$34,15)))+(IF(F533="m2",VLOOKUP(F533,'Appendix 3 Rules'!$A$1:$O$34,15)))+(IF(F533="m3",VLOOKUP(F533,'Appendix 3 Rules'!$A$1:$O$34,15)))+(IF(F533="n",VLOOKUP(F533,'Appendix 3 Rules'!$A$1:$O$34,15)))+(IF(F533="o",VLOOKUP(F533,'Appendix 3 Rules'!$A$1:$O$34,15)))+(IF(F533="p",VLOOKUP(F533,'Appendix 3 Rules'!$A$1:$O$34,15)))+(IF(F533="q",VLOOKUP(F533,'Appendix 3 Rules'!$A$1:$O$34,15)))+(IF(F533="r",VLOOKUP(F533,'Appendix 3 Rules'!$A$1:$O$34,15)))+(IF(F533="s",VLOOKUP(F533,'Appendix 3 Rules'!$A$1:$O$34,15)))+(IF(F533="t",VLOOKUP(F533,'Appendix 3 Rules'!$A$1:$O$34,15)))+(IF(F533="u",VLOOKUP(F533,'Appendix 3 Rules'!$A$1:$O$34,15))))))</f>
        <v/>
      </c>
      <c r="I533" s="12"/>
      <c r="J533" s="13"/>
      <c r="K533" s="12"/>
      <c r="L533" s="13"/>
      <c r="M533" s="12"/>
      <c r="N533" s="13"/>
      <c r="O533" s="12"/>
      <c r="P533" s="13"/>
      <c r="Q533" s="12"/>
      <c r="R533" s="13"/>
      <c r="S533" s="12"/>
      <c r="T533" s="13"/>
      <c r="U533" s="12"/>
      <c r="V533" s="13"/>
      <c r="W533" s="12"/>
      <c r="X533" s="13"/>
      <c r="Y533" s="12"/>
      <c r="Z533" s="13"/>
      <c r="AA533" s="12"/>
      <c r="AB533" s="13"/>
      <c r="AC533" s="8"/>
      <c r="AD533" s="13"/>
      <c r="AE533" s="8"/>
      <c r="AF533" s="13"/>
      <c r="AG533" s="8"/>
      <c r="AH533" s="13"/>
      <c r="AI533" s="13"/>
      <c r="AJ533" s="13"/>
      <c r="AK533" s="13"/>
      <c r="AL533" s="13"/>
      <c r="AM533" s="13" t="str">
        <f>IF(OR(AE533&lt;&gt;"",AG533&lt;&gt;""),"",IF(AND(F533&lt;&gt;"f",M533&lt;&gt;""),VLOOKUP(F533,'Appendix 3 Rules'!$A$1:$O$34,4,0),""))</f>
        <v/>
      </c>
      <c r="AN533" s="13" t="str">
        <f>IF(Q533="","",VLOOKUP(F533,'Appendix 3 Rules'!$A$1:$N$34,6,FALSE))</f>
        <v/>
      </c>
      <c r="AO533" s="13" t="str">
        <f>IF(AND(F533="f",U533&lt;&gt;""),VLOOKUP(F533,'Appendix 3 Rules'!$A$1:$N$34,8,FALSE),"")</f>
        <v/>
      </c>
    </row>
    <row r="534" spans="1:41" ht="18" customHeight="1" x14ac:dyDescent="0.2">
      <c r="B534" s="70"/>
      <c r="C534" s="9"/>
      <c r="D534" s="10"/>
      <c r="E534" s="9"/>
      <c r="F534" s="8"/>
      <c r="G534" s="20" t="str">
        <f>IF(F534="","",SUMPRODUCT(IF(I534="",0,INDEX('Appendix 3 Rules'!$B$2:$B$18,MATCH(F534,'Appendix 3 Rules'!$A$2:$A$17))))+(IF(K534="",0,INDEX('Appendix 3 Rules'!$C$2:$C$18,MATCH(F534,'Appendix 3 Rules'!$A$2:$A$17))))+(IF(M534="",0,INDEX('Appendix 3 Rules'!$D$2:$D$18,MATCH(F534,'Appendix 3 Rules'!$A$2:$A$17))))+(IF(O534="",0,INDEX('Appendix 3 Rules'!$E$2:$E$18,MATCH(F534,'Appendix 3 Rules'!$A$2:$A$17))))+(IF(Q534="",0,INDEX('Appendix 3 Rules'!$F$2:$F$18,MATCH(F534,'Appendix 3 Rules'!$A$2:$A$17))))+(IF(S534="",0,INDEX('Appendix 3 Rules'!$G$2:$G$18,MATCH(F534,'Appendix 3 Rules'!$A$2:$A$17))))+(IF(U534="",0,INDEX('Appendix 3 Rules'!$H$2:$H$18,MATCH(F534,'Appendix 3 Rules'!$A$2:$A$17))))+(IF(W534="",0,INDEX('Appendix 3 Rules'!$I$2:$I$18,MATCH(F534,'Appendix 3 Rules'!$A$2:$A$17))))+(IF(Y534="",0,INDEX('Appendix 3 Rules'!$J$2:$J$18,MATCH(F534,'Appendix 3 Rules'!$A$2:$A$17))))+(IF(AA534="",0,INDEX('Appendix 3 Rules'!$K$2:$K$18,MATCH(F534,'Appendix 3 Rules'!$A$2:$A$17))))+(IF(AC534="",0,INDEX('Appendix 3 Rules'!$L$2:$L$18,MATCH(F534,'Appendix 3 Rules'!$A$2:$A$17))))+(IF(AE534="",0,INDEX('Appendix 3 Rules'!$M$2:$M$18,MATCH(F534,'Appendix 3 Rules'!$A$2:$A$17))))+(IF(AG534="",0,INDEX('Appendix 3 Rules'!$N$2:$N$18,MATCH(F534,'Appendix 3 Rules'!$A$2:$A$17))))+(IF(F534="gc1",VLOOKUP(F534,'Appendix 3 Rules'!$A$1:$O$34,15)))+(IF(F534="gc2",VLOOKUP(F534,'Appendix 3 Rules'!$A$1:$O$34,15)))+(IF(F534="gc3",VLOOKUP(F534,'Appendix 3 Rules'!$A$1:$O$34,15)))+(IF(F534="gr1",VLOOKUP(F534,'Appendix 3 Rules'!$A$1:$O$34,15)))+(IF(F534="gr2",VLOOKUP(F534,'Appendix 3 Rules'!$A$1:$O$34,15)))+(IF(F534="gr3",VLOOKUP(F534,'Appendix 3 Rules'!$A$1:$O$34,15)))+(IF(F534="h1",VLOOKUP(F534,'Appendix 3 Rules'!$A$1:$O$34,15)))+(IF(F534="h2",VLOOKUP(F534,'Appendix 3 Rules'!$A$1:$O$34,15)))+(IF(F534="h3",VLOOKUP(F534,'Appendix 3 Rules'!$A$1:$O$34,15)))+(IF(F534="i1",VLOOKUP(F534,'Appendix 3 Rules'!$A$1:$O$34,15)))+(IF(F534="i2",VLOOKUP(F534,'Appendix 3 Rules'!$A$1:$O$34,15)))+(IF(F534="j1",VLOOKUP(F534,'Appendix 3 Rules'!$A$1:$O$34,15)))+(IF(F534="j2",VLOOKUP(F534,'Appendix 3 Rules'!$A$1:$O$34,15)))+(IF(F534="k",VLOOKUP(F534,'Appendix 3 Rules'!$A$1:$O$34,15)))+(IF(F534="l1",VLOOKUP(F534,'Appendix 3 Rules'!$A$1:$O$34,15)))+(IF(F534="l2",VLOOKUP(F534,'Appendix 3 Rules'!$A$1:$O$34,15)))+(IF(F534="m1",VLOOKUP(F534,'Appendix 3 Rules'!$A$1:$O$34,15)))+(IF(F534="m2",VLOOKUP(F534,'Appendix 3 Rules'!$A$1:$O$34,15)))+(IF(F534="m3",VLOOKUP(F534,'Appendix 3 Rules'!$A$1:$O$34,15)))+(IF(F534="n",VLOOKUP(F534,'Appendix 3 Rules'!$A$1:$O$34,15)))+(IF(F534="o",VLOOKUP(F534,'Appendix 3 Rules'!$A$1:$O$34,15)))+(IF(F534="p",VLOOKUP(F534,'Appendix 3 Rules'!$A$1:$O$34,15)))+(IF(F534="q",VLOOKUP(F534,'Appendix 3 Rules'!$A$1:$O$34,15)))+(IF(F534="r",VLOOKUP(F534,'Appendix 3 Rules'!$A$1:$O$34,15)))+(IF(F534="s",VLOOKUP(F534,'Appendix 3 Rules'!$A$1:$O$34,15)))+(IF(F534="t",VLOOKUP(F534,'Appendix 3 Rules'!$A$1:$O$34,15)))+(IF(F534="u",VLOOKUP(F534,'Appendix 3 Rules'!$A$1:$O$34,15))))</f>
        <v/>
      </c>
      <c r="H534" s="61" t="str">
        <f>IF(F534="","",IF(OR(F534="d",F534="e",F534="gc1",F534="gc2",F534="gc3",F534="gr1",F534="gr2",F534="gr3",F534="h1",F534="h2",F534="h3",F534="i1",F534="i2",F534="j1",F534="j2",F534="k",F534="l1",F534="l2",F534="m1",F534="m2",F534="m3",F534="n",F534="o",F534="p",F534="q",F534="r",F534="s",F534="t",F534="u",F534="f"),MIN(G534,VLOOKUP(F534,'Appx 3 (Mass) Rules'!$A$1:$D$150,4,0)),MIN(G534,VLOOKUP(F534,'Appx 3 (Mass) Rules'!$A$1:$D$150,4,0),SUMPRODUCT(IF(I534="",0,INDEX('Appendix 3 Rules'!$B$2:$B$18,MATCH(F534,'Appendix 3 Rules'!$A$2:$A$17))))+(IF(K534="",0,INDEX('Appendix 3 Rules'!$C$2:$C$18,MATCH(F534,'Appendix 3 Rules'!$A$2:$A$17))))+(IF(M534="",0,INDEX('Appendix 3 Rules'!$D$2:$D$18,MATCH(F534,'Appendix 3 Rules'!$A$2:$A$17))))+(IF(O534="",0,INDEX('Appendix 3 Rules'!$E$2:$E$18,MATCH(F534,'Appendix 3 Rules'!$A$2:$A$17))))+(IF(Q534="",0,INDEX('Appendix 3 Rules'!$F$2:$F$18,MATCH(F534,'Appendix 3 Rules'!$A$2:$A$17))))+(IF(S534="",0,INDEX('Appendix 3 Rules'!$G$2:$G$18,MATCH(F534,'Appendix 3 Rules'!$A$2:$A$17))))+(IF(U534="",0,INDEX('Appendix 3 Rules'!$H$2:$H$18,MATCH(F534,'Appendix 3 Rules'!$A$2:$A$17))))+(IF(W534="",0,INDEX('Appendix 3 Rules'!$I$2:$I$18,MATCH(F534,'Appendix 3 Rules'!$A$2:$A$17))))+(IF(Y534="",0,INDEX('Appendix 3 Rules'!$J$2:$J$18,MATCH(F534,'Appendix 3 Rules'!$A$2:$A$17))))+(IF(AA534="",0,INDEX('Appendix 3 Rules'!$K$2:$K$18,MATCH(F534,'Appendix 3 Rules'!$A$2:$A$17))))+(IF(AC534="",0,INDEX('Appendix 3 Rules'!$L$2:$L$18,MATCH(F534,'Appendix 3 Rules'!$A$2:$A$17))))+(IF(AE534="",0,INDEX('Appendix 3 Rules'!$M$2:$M$18,MATCH(F534,'Appendix 3 Rules'!$A$2:$A$17))))+(IF(AG534="",0,INDEX('Appendix 3 Rules'!$N$2:$N$18,MATCH(F534,'Appendix 3 Rules'!$A$2:$A$17))))+(IF(F534="gc1",VLOOKUP(F534,'Appendix 3 Rules'!$A$1:$O$34,15)))+(IF(F534="gc2",VLOOKUP(F534,'Appendix 3 Rules'!$A$1:$O$34,15)))+(IF(F534="gc3",VLOOKUP(F534,'Appendix 3 Rules'!$A$1:$O$34,15)))+(IF(F534="gr1",VLOOKUP(F534,'Appendix 3 Rules'!$A$1:$O$34,15)))+(IF(F534="gr2",VLOOKUP(F534,'Appendix 3 Rules'!$A$1:$O$34,15)))+(IF(F534="gr3",VLOOKUP(F534,'Appendix 3 Rules'!$A$1:$O$34,15)))+(IF(F534="h1",VLOOKUP(F534,'Appendix 3 Rules'!$A$1:$O$34,15)))+(IF(F534="h2",VLOOKUP(F534,'Appendix 3 Rules'!$A$1:$O$34,15)))+(IF(F534="h3",VLOOKUP(F534,'Appendix 3 Rules'!$A$1:$O$34,15)))+(IF(F534="i1",VLOOKUP(F534,'Appendix 3 Rules'!$A$1:$O$34,15)))+(IF(F534="i2",VLOOKUP(F534,'Appendix 3 Rules'!$A$1:$O$34,15)))+(IF(F534="j1",VLOOKUP(F534,'Appendix 3 Rules'!$A$1:$O$34,15)))+(IF(F534="j2",VLOOKUP(F534,'Appendix 3 Rules'!$A$1:$O$34,15)))+(IF(F534="k",VLOOKUP(F534,'Appendix 3 Rules'!$A$1:$O$34,15)))+(IF(F534="l1",VLOOKUP(F534,'Appendix 3 Rules'!$A$1:$O$34,15)))+(IF(F534="l2",VLOOKUP(F534,'Appendix 3 Rules'!$A$1:$O$34,15)))+(IF(F534="m1",VLOOKUP(F534,'Appendix 3 Rules'!$A$1:$O$34,15)))+(IF(F534="m2",VLOOKUP(F534,'Appendix 3 Rules'!$A$1:$O$34,15)))+(IF(F534="m3",VLOOKUP(F534,'Appendix 3 Rules'!$A$1:$O$34,15)))+(IF(F534="n",VLOOKUP(F534,'Appendix 3 Rules'!$A$1:$O$34,15)))+(IF(F534="o",VLOOKUP(F534,'Appendix 3 Rules'!$A$1:$O$34,15)))+(IF(F534="p",VLOOKUP(F534,'Appendix 3 Rules'!$A$1:$O$34,15)))+(IF(F534="q",VLOOKUP(F534,'Appendix 3 Rules'!$A$1:$O$34,15)))+(IF(F534="r",VLOOKUP(F534,'Appendix 3 Rules'!$A$1:$O$34,15)))+(IF(F534="s",VLOOKUP(F534,'Appendix 3 Rules'!$A$1:$O$34,15)))+(IF(F534="t",VLOOKUP(F534,'Appendix 3 Rules'!$A$1:$O$34,15)))+(IF(F534="u",VLOOKUP(F534,'Appendix 3 Rules'!$A$1:$O$34,15))))))</f>
        <v/>
      </c>
      <c r="I534" s="12"/>
      <c r="J534" s="13"/>
      <c r="K534" s="12"/>
      <c r="L534" s="13"/>
      <c r="M534" s="12"/>
      <c r="N534" s="13"/>
      <c r="O534" s="12"/>
      <c r="P534" s="13"/>
      <c r="Q534" s="12"/>
      <c r="R534" s="13"/>
      <c r="S534" s="12"/>
      <c r="T534" s="13"/>
      <c r="U534" s="12"/>
      <c r="V534" s="13"/>
      <c r="W534" s="12"/>
      <c r="X534" s="13"/>
      <c r="Y534" s="12"/>
      <c r="Z534" s="13"/>
      <c r="AA534" s="12"/>
      <c r="AB534" s="13"/>
      <c r="AC534" s="8"/>
      <c r="AD534" s="13"/>
      <c r="AE534" s="8"/>
      <c r="AF534" s="13"/>
      <c r="AG534" s="8"/>
      <c r="AH534" s="13"/>
      <c r="AI534" s="13"/>
      <c r="AJ534" s="13"/>
      <c r="AK534" s="13"/>
      <c r="AL534" s="13"/>
      <c r="AM534" s="13" t="str">
        <f>IF(OR(AE534&lt;&gt;"",AG534&lt;&gt;""),"",IF(AND(F534&lt;&gt;"f",M534&lt;&gt;""),VLOOKUP(F534,'Appendix 3 Rules'!$A$1:$O$34,4,0),""))</f>
        <v/>
      </c>
      <c r="AN534" s="13" t="str">
        <f>IF(Q534="","",VLOOKUP(F534,'Appendix 3 Rules'!$A$1:$N$34,6,FALSE))</f>
        <v/>
      </c>
      <c r="AO534" s="13" t="str">
        <f>IF(AND(F534="f",U534&lt;&gt;""),VLOOKUP(F534,'Appendix 3 Rules'!$A$1:$N$34,8,FALSE),"")</f>
        <v/>
      </c>
    </row>
    <row r="535" spans="1:41" ht="18" customHeight="1" x14ac:dyDescent="0.2">
      <c r="B535" s="70"/>
      <c r="C535" s="9"/>
      <c r="D535" s="10"/>
      <c r="E535" s="9"/>
      <c r="F535" s="8"/>
      <c r="G535" s="20" t="str">
        <f>IF(F535="","",SUMPRODUCT(IF(I535="",0,INDEX('Appendix 3 Rules'!$B$2:$B$18,MATCH(F535,'Appendix 3 Rules'!$A$2:$A$17))))+(IF(K535="",0,INDEX('Appendix 3 Rules'!$C$2:$C$18,MATCH(F535,'Appendix 3 Rules'!$A$2:$A$17))))+(IF(M535="",0,INDEX('Appendix 3 Rules'!$D$2:$D$18,MATCH(F535,'Appendix 3 Rules'!$A$2:$A$17))))+(IF(O535="",0,INDEX('Appendix 3 Rules'!$E$2:$E$18,MATCH(F535,'Appendix 3 Rules'!$A$2:$A$17))))+(IF(Q535="",0,INDEX('Appendix 3 Rules'!$F$2:$F$18,MATCH(F535,'Appendix 3 Rules'!$A$2:$A$17))))+(IF(S535="",0,INDEX('Appendix 3 Rules'!$G$2:$G$18,MATCH(F535,'Appendix 3 Rules'!$A$2:$A$17))))+(IF(U535="",0,INDEX('Appendix 3 Rules'!$H$2:$H$18,MATCH(F535,'Appendix 3 Rules'!$A$2:$A$17))))+(IF(W535="",0,INDEX('Appendix 3 Rules'!$I$2:$I$18,MATCH(F535,'Appendix 3 Rules'!$A$2:$A$17))))+(IF(Y535="",0,INDEX('Appendix 3 Rules'!$J$2:$J$18,MATCH(F535,'Appendix 3 Rules'!$A$2:$A$17))))+(IF(AA535="",0,INDEX('Appendix 3 Rules'!$K$2:$K$18,MATCH(F535,'Appendix 3 Rules'!$A$2:$A$17))))+(IF(AC535="",0,INDEX('Appendix 3 Rules'!$L$2:$L$18,MATCH(F535,'Appendix 3 Rules'!$A$2:$A$17))))+(IF(AE535="",0,INDEX('Appendix 3 Rules'!$M$2:$M$18,MATCH(F535,'Appendix 3 Rules'!$A$2:$A$17))))+(IF(AG535="",0,INDEX('Appendix 3 Rules'!$N$2:$N$18,MATCH(F535,'Appendix 3 Rules'!$A$2:$A$17))))+(IF(F535="gc1",VLOOKUP(F535,'Appendix 3 Rules'!$A$1:$O$34,15)))+(IF(F535="gc2",VLOOKUP(F535,'Appendix 3 Rules'!$A$1:$O$34,15)))+(IF(F535="gc3",VLOOKUP(F535,'Appendix 3 Rules'!$A$1:$O$34,15)))+(IF(F535="gr1",VLOOKUP(F535,'Appendix 3 Rules'!$A$1:$O$34,15)))+(IF(F535="gr2",VLOOKUP(F535,'Appendix 3 Rules'!$A$1:$O$34,15)))+(IF(F535="gr3",VLOOKUP(F535,'Appendix 3 Rules'!$A$1:$O$34,15)))+(IF(F535="h1",VLOOKUP(F535,'Appendix 3 Rules'!$A$1:$O$34,15)))+(IF(F535="h2",VLOOKUP(F535,'Appendix 3 Rules'!$A$1:$O$34,15)))+(IF(F535="h3",VLOOKUP(F535,'Appendix 3 Rules'!$A$1:$O$34,15)))+(IF(F535="i1",VLOOKUP(F535,'Appendix 3 Rules'!$A$1:$O$34,15)))+(IF(F535="i2",VLOOKUP(F535,'Appendix 3 Rules'!$A$1:$O$34,15)))+(IF(F535="j1",VLOOKUP(F535,'Appendix 3 Rules'!$A$1:$O$34,15)))+(IF(F535="j2",VLOOKUP(F535,'Appendix 3 Rules'!$A$1:$O$34,15)))+(IF(F535="k",VLOOKUP(F535,'Appendix 3 Rules'!$A$1:$O$34,15)))+(IF(F535="l1",VLOOKUP(F535,'Appendix 3 Rules'!$A$1:$O$34,15)))+(IF(F535="l2",VLOOKUP(F535,'Appendix 3 Rules'!$A$1:$O$34,15)))+(IF(F535="m1",VLOOKUP(F535,'Appendix 3 Rules'!$A$1:$O$34,15)))+(IF(F535="m2",VLOOKUP(F535,'Appendix 3 Rules'!$A$1:$O$34,15)))+(IF(F535="m3",VLOOKUP(F535,'Appendix 3 Rules'!$A$1:$O$34,15)))+(IF(F535="n",VLOOKUP(F535,'Appendix 3 Rules'!$A$1:$O$34,15)))+(IF(F535="o",VLOOKUP(F535,'Appendix 3 Rules'!$A$1:$O$34,15)))+(IF(F535="p",VLOOKUP(F535,'Appendix 3 Rules'!$A$1:$O$34,15)))+(IF(F535="q",VLOOKUP(F535,'Appendix 3 Rules'!$A$1:$O$34,15)))+(IF(F535="r",VLOOKUP(F535,'Appendix 3 Rules'!$A$1:$O$34,15)))+(IF(F535="s",VLOOKUP(F535,'Appendix 3 Rules'!$A$1:$O$34,15)))+(IF(F535="t",VLOOKUP(F535,'Appendix 3 Rules'!$A$1:$O$34,15)))+(IF(F535="u",VLOOKUP(F535,'Appendix 3 Rules'!$A$1:$O$34,15))))</f>
        <v/>
      </c>
      <c r="H535" s="61" t="str">
        <f>IF(F535="","",IF(OR(F535="d",F535="e",F535="gc1",F535="gc2",F535="gc3",F535="gr1",F535="gr2",F535="gr3",F535="h1",F535="h2",F535="h3",F535="i1",F535="i2",F535="j1",F535="j2",F535="k",F535="l1",F535="l2",F535="m1",F535="m2",F535="m3",F535="n",F535="o",F535="p",F535="q",F535="r",F535="s",F535="t",F535="u",F535="f"),MIN(G535,VLOOKUP(F535,'Appx 3 (Mass) Rules'!$A$1:$D$150,4,0)),MIN(G535,VLOOKUP(F535,'Appx 3 (Mass) Rules'!$A$1:$D$150,4,0),SUMPRODUCT(IF(I535="",0,INDEX('Appendix 3 Rules'!$B$2:$B$18,MATCH(F535,'Appendix 3 Rules'!$A$2:$A$17))))+(IF(K535="",0,INDEX('Appendix 3 Rules'!$C$2:$C$18,MATCH(F535,'Appendix 3 Rules'!$A$2:$A$17))))+(IF(M535="",0,INDEX('Appendix 3 Rules'!$D$2:$D$18,MATCH(F535,'Appendix 3 Rules'!$A$2:$A$17))))+(IF(O535="",0,INDEX('Appendix 3 Rules'!$E$2:$E$18,MATCH(F535,'Appendix 3 Rules'!$A$2:$A$17))))+(IF(Q535="",0,INDEX('Appendix 3 Rules'!$F$2:$F$18,MATCH(F535,'Appendix 3 Rules'!$A$2:$A$17))))+(IF(S535="",0,INDEX('Appendix 3 Rules'!$G$2:$G$18,MATCH(F535,'Appendix 3 Rules'!$A$2:$A$17))))+(IF(U535="",0,INDEX('Appendix 3 Rules'!$H$2:$H$18,MATCH(F535,'Appendix 3 Rules'!$A$2:$A$17))))+(IF(W535="",0,INDEX('Appendix 3 Rules'!$I$2:$I$18,MATCH(F535,'Appendix 3 Rules'!$A$2:$A$17))))+(IF(Y535="",0,INDEX('Appendix 3 Rules'!$J$2:$J$18,MATCH(F535,'Appendix 3 Rules'!$A$2:$A$17))))+(IF(AA535="",0,INDEX('Appendix 3 Rules'!$K$2:$K$18,MATCH(F535,'Appendix 3 Rules'!$A$2:$A$17))))+(IF(AC535="",0,INDEX('Appendix 3 Rules'!$L$2:$L$18,MATCH(F535,'Appendix 3 Rules'!$A$2:$A$17))))+(IF(AE535="",0,INDEX('Appendix 3 Rules'!$M$2:$M$18,MATCH(F535,'Appendix 3 Rules'!$A$2:$A$17))))+(IF(AG535="",0,INDEX('Appendix 3 Rules'!$N$2:$N$18,MATCH(F535,'Appendix 3 Rules'!$A$2:$A$17))))+(IF(F535="gc1",VLOOKUP(F535,'Appendix 3 Rules'!$A$1:$O$34,15)))+(IF(F535="gc2",VLOOKUP(F535,'Appendix 3 Rules'!$A$1:$O$34,15)))+(IF(F535="gc3",VLOOKUP(F535,'Appendix 3 Rules'!$A$1:$O$34,15)))+(IF(F535="gr1",VLOOKUP(F535,'Appendix 3 Rules'!$A$1:$O$34,15)))+(IF(F535="gr2",VLOOKUP(F535,'Appendix 3 Rules'!$A$1:$O$34,15)))+(IF(F535="gr3",VLOOKUP(F535,'Appendix 3 Rules'!$A$1:$O$34,15)))+(IF(F535="h1",VLOOKUP(F535,'Appendix 3 Rules'!$A$1:$O$34,15)))+(IF(F535="h2",VLOOKUP(F535,'Appendix 3 Rules'!$A$1:$O$34,15)))+(IF(F535="h3",VLOOKUP(F535,'Appendix 3 Rules'!$A$1:$O$34,15)))+(IF(F535="i1",VLOOKUP(F535,'Appendix 3 Rules'!$A$1:$O$34,15)))+(IF(F535="i2",VLOOKUP(F535,'Appendix 3 Rules'!$A$1:$O$34,15)))+(IF(F535="j1",VLOOKUP(F535,'Appendix 3 Rules'!$A$1:$O$34,15)))+(IF(F535="j2",VLOOKUP(F535,'Appendix 3 Rules'!$A$1:$O$34,15)))+(IF(F535="k",VLOOKUP(F535,'Appendix 3 Rules'!$A$1:$O$34,15)))+(IF(F535="l1",VLOOKUP(F535,'Appendix 3 Rules'!$A$1:$O$34,15)))+(IF(F535="l2",VLOOKUP(F535,'Appendix 3 Rules'!$A$1:$O$34,15)))+(IF(F535="m1",VLOOKUP(F535,'Appendix 3 Rules'!$A$1:$O$34,15)))+(IF(F535="m2",VLOOKUP(F535,'Appendix 3 Rules'!$A$1:$O$34,15)))+(IF(F535="m3",VLOOKUP(F535,'Appendix 3 Rules'!$A$1:$O$34,15)))+(IF(F535="n",VLOOKUP(F535,'Appendix 3 Rules'!$A$1:$O$34,15)))+(IF(F535="o",VLOOKUP(F535,'Appendix 3 Rules'!$A$1:$O$34,15)))+(IF(F535="p",VLOOKUP(F535,'Appendix 3 Rules'!$A$1:$O$34,15)))+(IF(F535="q",VLOOKUP(F535,'Appendix 3 Rules'!$A$1:$O$34,15)))+(IF(F535="r",VLOOKUP(F535,'Appendix 3 Rules'!$A$1:$O$34,15)))+(IF(F535="s",VLOOKUP(F535,'Appendix 3 Rules'!$A$1:$O$34,15)))+(IF(F535="t",VLOOKUP(F535,'Appendix 3 Rules'!$A$1:$O$34,15)))+(IF(F535="u",VLOOKUP(F535,'Appendix 3 Rules'!$A$1:$O$34,15))))))</f>
        <v/>
      </c>
      <c r="I535" s="12"/>
      <c r="J535" s="13"/>
      <c r="K535" s="12"/>
      <c r="L535" s="13"/>
      <c r="M535" s="12"/>
      <c r="N535" s="13"/>
      <c r="O535" s="12"/>
      <c r="P535" s="13"/>
      <c r="Q535" s="12"/>
      <c r="R535" s="13"/>
      <c r="S535" s="12"/>
      <c r="T535" s="13"/>
      <c r="U535" s="12"/>
      <c r="V535" s="13"/>
      <c r="W535" s="12"/>
      <c r="X535" s="13"/>
      <c r="Y535" s="12"/>
      <c r="Z535" s="13"/>
      <c r="AA535" s="12"/>
      <c r="AB535" s="13"/>
      <c r="AC535" s="8"/>
      <c r="AD535" s="13"/>
      <c r="AE535" s="8"/>
      <c r="AF535" s="13"/>
      <c r="AG535" s="8"/>
      <c r="AH535" s="13"/>
      <c r="AI535" s="13"/>
      <c r="AJ535" s="13"/>
      <c r="AK535" s="13"/>
      <c r="AL535" s="13"/>
      <c r="AM535" s="13" t="str">
        <f>IF(OR(AE535&lt;&gt;"",AG535&lt;&gt;""),"",IF(AND(F535&lt;&gt;"f",M535&lt;&gt;""),VLOOKUP(F535,'Appendix 3 Rules'!$A$1:$O$34,4,0),""))</f>
        <v/>
      </c>
      <c r="AN535" s="13" t="str">
        <f>IF(Q535="","",VLOOKUP(F535,'Appendix 3 Rules'!$A$1:$N$34,6,FALSE))</f>
        <v/>
      </c>
      <c r="AO535" s="13" t="str">
        <f>IF(AND(F535="f",U535&lt;&gt;""),VLOOKUP(F535,'Appendix 3 Rules'!$A$1:$N$34,8,FALSE),"")</f>
        <v/>
      </c>
    </row>
    <row r="536" spans="1:41" ht="18" customHeight="1" x14ac:dyDescent="0.2">
      <c r="B536" s="70"/>
      <c r="C536" s="9"/>
      <c r="D536" s="10"/>
      <c r="E536" s="9"/>
      <c r="F536" s="8"/>
      <c r="G536" s="20" t="str">
        <f>IF(F536="","",SUMPRODUCT(IF(I536="",0,INDEX('Appendix 3 Rules'!$B$2:$B$18,MATCH(F536,'Appendix 3 Rules'!$A$2:$A$17))))+(IF(K536="",0,INDEX('Appendix 3 Rules'!$C$2:$C$18,MATCH(F536,'Appendix 3 Rules'!$A$2:$A$17))))+(IF(M536="",0,INDEX('Appendix 3 Rules'!$D$2:$D$18,MATCH(F536,'Appendix 3 Rules'!$A$2:$A$17))))+(IF(O536="",0,INDEX('Appendix 3 Rules'!$E$2:$E$18,MATCH(F536,'Appendix 3 Rules'!$A$2:$A$17))))+(IF(Q536="",0,INDEX('Appendix 3 Rules'!$F$2:$F$18,MATCH(F536,'Appendix 3 Rules'!$A$2:$A$17))))+(IF(S536="",0,INDEX('Appendix 3 Rules'!$G$2:$G$18,MATCH(F536,'Appendix 3 Rules'!$A$2:$A$17))))+(IF(U536="",0,INDEX('Appendix 3 Rules'!$H$2:$H$18,MATCH(F536,'Appendix 3 Rules'!$A$2:$A$17))))+(IF(W536="",0,INDEX('Appendix 3 Rules'!$I$2:$I$18,MATCH(F536,'Appendix 3 Rules'!$A$2:$A$17))))+(IF(Y536="",0,INDEX('Appendix 3 Rules'!$J$2:$J$18,MATCH(F536,'Appendix 3 Rules'!$A$2:$A$17))))+(IF(AA536="",0,INDEX('Appendix 3 Rules'!$K$2:$K$18,MATCH(F536,'Appendix 3 Rules'!$A$2:$A$17))))+(IF(AC536="",0,INDEX('Appendix 3 Rules'!$L$2:$L$18,MATCH(F536,'Appendix 3 Rules'!$A$2:$A$17))))+(IF(AE536="",0,INDEX('Appendix 3 Rules'!$M$2:$M$18,MATCH(F536,'Appendix 3 Rules'!$A$2:$A$17))))+(IF(AG536="",0,INDEX('Appendix 3 Rules'!$N$2:$N$18,MATCH(F536,'Appendix 3 Rules'!$A$2:$A$17))))+(IF(F536="gc1",VLOOKUP(F536,'Appendix 3 Rules'!$A$1:$O$34,15)))+(IF(F536="gc2",VLOOKUP(F536,'Appendix 3 Rules'!$A$1:$O$34,15)))+(IF(F536="gc3",VLOOKUP(F536,'Appendix 3 Rules'!$A$1:$O$34,15)))+(IF(F536="gr1",VLOOKUP(F536,'Appendix 3 Rules'!$A$1:$O$34,15)))+(IF(F536="gr2",VLOOKUP(F536,'Appendix 3 Rules'!$A$1:$O$34,15)))+(IF(F536="gr3",VLOOKUP(F536,'Appendix 3 Rules'!$A$1:$O$34,15)))+(IF(F536="h1",VLOOKUP(F536,'Appendix 3 Rules'!$A$1:$O$34,15)))+(IF(F536="h2",VLOOKUP(F536,'Appendix 3 Rules'!$A$1:$O$34,15)))+(IF(F536="h3",VLOOKUP(F536,'Appendix 3 Rules'!$A$1:$O$34,15)))+(IF(F536="i1",VLOOKUP(F536,'Appendix 3 Rules'!$A$1:$O$34,15)))+(IF(F536="i2",VLOOKUP(F536,'Appendix 3 Rules'!$A$1:$O$34,15)))+(IF(F536="j1",VLOOKUP(F536,'Appendix 3 Rules'!$A$1:$O$34,15)))+(IF(F536="j2",VLOOKUP(F536,'Appendix 3 Rules'!$A$1:$O$34,15)))+(IF(F536="k",VLOOKUP(F536,'Appendix 3 Rules'!$A$1:$O$34,15)))+(IF(F536="l1",VLOOKUP(F536,'Appendix 3 Rules'!$A$1:$O$34,15)))+(IF(F536="l2",VLOOKUP(F536,'Appendix 3 Rules'!$A$1:$O$34,15)))+(IF(F536="m1",VLOOKUP(F536,'Appendix 3 Rules'!$A$1:$O$34,15)))+(IF(F536="m2",VLOOKUP(F536,'Appendix 3 Rules'!$A$1:$O$34,15)))+(IF(F536="m3",VLOOKUP(F536,'Appendix 3 Rules'!$A$1:$O$34,15)))+(IF(F536="n",VLOOKUP(F536,'Appendix 3 Rules'!$A$1:$O$34,15)))+(IF(F536="o",VLOOKUP(F536,'Appendix 3 Rules'!$A$1:$O$34,15)))+(IF(F536="p",VLOOKUP(F536,'Appendix 3 Rules'!$A$1:$O$34,15)))+(IF(F536="q",VLOOKUP(F536,'Appendix 3 Rules'!$A$1:$O$34,15)))+(IF(F536="r",VLOOKUP(F536,'Appendix 3 Rules'!$A$1:$O$34,15)))+(IF(F536="s",VLOOKUP(F536,'Appendix 3 Rules'!$A$1:$O$34,15)))+(IF(F536="t",VLOOKUP(F536,'Appendix 3 Rules'!$A$1:$O$34,15)))+(IF(F536="u",VLOOKUP(F536,'Appendix 3 Rules'!$A$1:$O$34,15))))</f>
        <v/>
      </c>
      <c r="H536" s="61" t="str">
        <f>IF(F536="","",IF(OR(F536="d",F536="e",F536="gc1",F536="gc2",F536="gc3",F536="gr1",F536="gr2",F536="gr3",F536="h1",F536="h2",F536="h3",F536="i1",F536="i2",F536="j1",F536="j2",F536="k",F536="l1",F536="l2",F536="m1",F536="m2",F536="m3",F536="n",F536="o",F536="p",F536="q",F536="r",F536="s",F536="t",F536="u",F536="f"),MIN(G536,VLOOKUP(F536,'Appx 3 (Mass) Rules'!$A$1:$D$150,4,0)),MIN(G536,VLOOKUP(F536,'Appx 3 (Mass) Rules'!$A$1:$D$150,4,0),SUMPRODUCT(IF(I536="",0,INDEX('Appendix 3 Rules'!$B$2:$B$18,MATCH(F536,'Appendix 3 Rules'!$A$2:$A$17))))+(IF(K536="",0,INDEX('Appendix 3 Rules'!$C$2:$C$18,MATCH(F536,'Appendix 3 Rules'!$A$2:$A$17))))+(IF(M536="",0,INDEX('Appendix 3 Rules'!$D$2:$D$18,MATCH(F536,'Appendix 3 Rules'!$A$2:$A$17))))+(IF(O536="",0,INDEX('Appendix 3 Rules'!$E$2:$E$18,MATCH(F536,'Appendix 3 Rules'!$A$2:$A$17))))+(IF(Q536="",0,INDEX('Appendix 3 Rules'!$F$2:$F$18,MATCH(F536,'Appendix 3 Rules'!$A$2:$A$17))))+(IF(S536="",0,INDEX('Appendix 3 Rules'!$G$2:$G$18,MATCH(F536,'Appendix 3 Rules'!$A$2:$A$17))))+(IF(U536="",0,INDEX('Appendix 3 Rules'!$H$2:$H$18,MATCH(F536,'Appendix 3 Rules'!$A$2:$A$17))))+(IF(W536="",0,INDEX('Appendix 3 Rules'!$I$2:$I$18,MATCH(F536,'Appendix 3 Rules'!$A$2:$A$17))))+(IF(Y536="",0,INDEX('Appendix 3 Rules'!$J$2:$J$18,MATCH(F536,'Appendix 3 Rules'!$A$2:$A$17))))+(IF(AA536="",0,INDEX('Appendix 3 Rules'!$K$2:$K$18,MATCH(F536,'Appendix 3 Rules'!$A$2:$A$17))))+(IF(AC536="",0,INDEX('Appendix 3 Rules'!$L$2:$L$18,MATCH(F536,'Appendix 3 Rules'!$A$2:$A$17))))+(IF(AE536="",0,INDEX('Appendix 3 Rules'!$M$2:$M$18,MATCH(F536,'Appendix 3 Rules'!$A$2:$A$17))))+(IF(AG536="",0,INDEX('Appendix 3 Rules'!$N$2:$N$18,MATCH(F536,'Appendix 3 Rules'!$A$2:$A$17))))+(IF(F536="gc1",VLOOKUP(F536,'Appendix 3 Rules'!$A$1:$O$34,15)))+(IF(F536="gc2",VLOOKUP(F536,'Appendix 3 Rules'!$A$1:$O$34,15)))+(IF(F536="gc3",VLOOKUP(F536,'Appendix 3 Rules'!$A$1:$O$34,15)))+(IF(F536="gr1",VLOOKUP(F536,'Appendix 3 Rules'!$A$1:$O$34,15)))+(IF(F536="gr2",VLOOKUP(F536,'Appendix 3 Rules'!$A$1:$O$34,15)))+(IF(F536="gr3",VLOOKUP(F536,'Appendix 3 Rules'!$A$1:$O$34,15)))+(IF(F536="h1",VLOOKUP(F536,'Appendix 3 Rules'!$A$1:$O$34,15)))+(IF(F536="h2",VLOOKUP(F536,'Appendix 3 Rules'!$A$1:$O$34,15)))+(IF(F536="h3",VLOOKUP(F536,'Appendix 3 Rules'!$A$1:$O$34,15)))+(IF(F536="i1",VLOOKUP(F536,'Appendix 3 Rules'!$A$1:$O$34,15)))+(IF(F536="i2",VLOOKUP(F536,'Appendix 3 Rules'!$A$1:$O$34,15)))+(IF(F536="j1",VLOOKUP(F536,'Appendix 3 Rules'!$A$1:$O$34,15)))+(IF(F536="j2",VLOOKUP(F536,'Appendix 3 Rules'!$A$1:$O$34,15)))+(IF(F536="k",VLOOKUP(F536,'Appendix 3 Rules'!$A$1:$O$34,15)))+(IF(F536="l1",VLOOKUP(F536,'Appendix 3 Rules'!$A$1:$O$34,15)))+(IF(F536="l2",VLOOKUP(F536,'Appendix 3 Rules'!$A$1:$O$34,15)))+(IF(F536="m1",VLOOKUP(F536,'Appendix 3 Rules'!$A$1:$O$34,15)))+(IF(F536="m2",VLOOKUP(F536,'Appendix 3 Rules'!$A$1:$O$34,15)))+(IF(F536="m3",VLOOKUP(F536,'Appendix 3 Rules'!$A$1:$O$34,15)))+(IF(F536="n",VLOOKUP(F536,'Appendix 3 Rules'!$A$1:$O$34,15)))+(IF(F536="o",VLOOKUP(F536,'Appendix 3 Rules'!$A$1:$O$34,15)))+(IF(F536="p",VLOOKUP(F536,'Appendix 3 Rules'!$A$1:$O$34,15)))+(IF(F536="q",VLOOKUP(F536,'Appendix 3 Rules'!$A$1:$O$34,15)))+(IF(F536="r",VLOOKUP(F536,'Appendix 3 Rules'!$A$1:$O$34,15)))+(IF(F536="s",VLOOKUP(F536,'Appendix 3 Rules'!$A$1:$O$34,15)))+(IF(F536="t",VLOOKUP(F536,'Appendix 3 Rules'!$A$1:$O$34,15)))+(IF(F536="u",VLOOKUP(F536,'Appendix 3 Rules'!$A$1:$O$34,15))))))</f>
        <v/>
      </c>
      <c r="I536" s="12"/>
      <c r="J536" s="13"/>
      <c r="K536" s="12"/>
      <c r="L536" s="13"/>
      <c r="M536" s="12"/>
      <c r="N536" s="13"/>
      <c r="O536" s="12"/>
      <c r="P536" s="13"/>
      <c r="Q536" s="12"/>
      <c r="R536" s="13"/>
      <c r="S536" s="12"/>
      <c r="T536" s="13"/>
      <c r="U536" s="12"/>
      <c r="V536" s="13"/>
      <c r="W536" s="12"/>
      <c r="X536" s="13"/>
      <c r="Y536" s="12"/>
      <c r="Z536" s="13"/>
      <c r="AA536" s="12"/>
      <c r="AB536" s="13"/>
      <c r="AC536" s="8"/>
      <c r="AD536" s="13"/>
      <c r="AE536" s="8"/>
      <c r="AF536" s="13"/>
      <c r="AG536" s="8"/>
      <c r="AH536" s="13"/>
      <c r="AI536" s="13"/>
      <c r="AJ536" s="13"/>
      <c r="AK536" s="13"/>
      <c r="AL536" s="13"/>
      <c r="AM536" s="13" t="str">
        <f>IF(OR(AE536&lt;&gt;"",AG536&lt;&gt;""),"",IF(AND(F536&lt;&gt;"f",M536&lt;&gt;""),VLOOKUP(F536,'Appendix 3 Rules'!$A$1:$O$34,4,0),""))</f>
        <v/>
      </c>
      <c r="AN536" s="13" t="str">
        <f>IF(Q536="","",VLOOKUP(F536,'Appendix 3 Rules'!$A$1:$N$34,6,FALSE))</f>
        <v/>
      </c>
      <c r="AO536" s="13" t="str">
        <f>IF(AND(F536="f",U536&lt;&gt;""),VLOOKUP(F536,'Appendix 3 Rules'!$A$1:$N$34,8,FALSE),"")</f>
        <v/>
      </c>
    </row>
    <row r="537" spans="1:41" ht="18" customHeight="1" x14ac:dyDescent="0.2">
      <c r="B537" s="70"/>
      <c r="C537" s="9"/>
      <c r="D537" s="10"/>
      <c r="E537" s="9"/>
      <c r="F537" s="8"/>
      <c r="G537" s="20" t="str">
        <f>IF(F537="","",SUMPRODUCT(IF(I537="",0,INDEX('Appendix 3 Rules'!$B$2:$B$18,MATCH(F537,'Appendix 3 Rules'!$A$2:$A$17))))+(IF(K537="",0,INDEX('Appendix 3 Rules'!$C$2:$C$18,MATCH(F537,'Appendix 3 Rules'!$A$2:$A$17))))+(IF(M537="",0,INDEX('Appendix 3 Rules'!$D$2:$D$18,MATCH(F537,'Appendix 3 Rules'!$A$2:$A$17))))+(IF(O537="",0,INDEX('Appendix 3 Rules'!$E$2:$E$18,MATCH(F537,'Appendix 3 Rules'!$A$2:$A$17))))+(IF(Q537="",0,INDEX('Appendix 3 Rules'!$F$2:$F$18,MATCH(F537,'Appendix 3 Rules'!$A$2:$A$17))))+(IF(S537="",0,INDEX('Appendix 3 Rules'!$G$2:$G$18,MATCH(F537,'Appendix 3 Rules'!$A$2:$A$17))))+(IF(U537="",0,INDEX('Appendix 3 Rules'!$H$2:$H$18,MATCH(F537,'Appendix 3 Rules'!$A$2:$A$17))))+(IF(W537="",0,INDEX('Appendix 3 Rules'!$I$2:$I$18,MATCH(F537,'Appendix 3 Rules'!$A$2:$A$17))))+(IF(Y537="",0,INDEX('Appendix 3 Rules'!$J$2:$J$18,MATCH(F537,'Appendix 3 Rules'!$A$2:$A$17))))+(IF(AA537="",0,INDEX('Appendix 3 Rules'!$K$2:$K$18,MATCH(F537,'Appendix 3 Rules'!$A$2:$A$17))))+(IF(AC537="",0,INDEX('Appendix 3 Rules'!$L$2:$L$18,MATCH(F537,'Appendix 3 Rules'!$A$2:$A$17))))+(IF(AE537="",0,INDEX('Appendix 3 Rules'!$M$2:$M$18,MATCH(F537,'Appendix 3 Rules'!$A$2:$A$17))))+(IF(AG537="",0,INDEX('Appendix 3 Rules'!$N$2:$N$18,MATCH(F537,'Appendix 3 Rules'!$A$2:$A$17))))+(IF(F537="gc1",VLOOKUP(F537,'Appendix 3 Rules'!$A$1:$O$34,15)))+(IF(F537="gc2",VLOOKUP(F537,'Appendix 3 Rules'!$A$1:$O$34,15)))+(IF(F537="gc3",VLOOKUP(F537,'Appendix 3 Rules'!$A$1:$O$34,15)))+(IF(F537="gr1",VLOOKUP(F537,'Appendix 3 Rules'!$A$1:$O$34,15)))+(IF(F537="gr2",VLOOKUP(F537,'Appendix 3 Rules'!$A$1:$O$34,15)))+(IF(F537="gr3",VLOOKUP(F537,'Appendix 3 Rules'!$A$1:$O$34,15)))+(IF(F537="h1",VLOOKUP(F537,'Appendix 3 Rules'!$A$1:$O$34,15)))+(IF(F537="h2",VLOOKUP(F537,'Appendix 3 Rules'!$A$1:$O$34,15)))+(IF(F537="h3",VLOOKUP(F537,'Appendix 3 Rules'!$A$1:$O$34,15)))+(IF(F537="i1",VLOOKUP(F537,'Appendix 3 Rules'!$A$1:$O$34,15)))+(IF(F537="i2",VLOOKUP(F537,'Appendix 3 Rules'!$A$1:$O$34,15)))+(IF(F537="j1",VLOOKUP(F537,'Appendix 3 Rules'!$A$1:$O$34,15)))+(IF(F537="j2",VLOOKUP(F537,'Appendix 3 Rules'!$A$1:$O$34,15)))+(IF(F537="k",VLOOKUP(F537,'Appendix 3 Rules'!$A$1:$O$34,15)))+(IF(F537="l1",VLOOKUP(F537,'Appendix 3 Rules'!$A$1:$O$34,15)))+(IF(F537="l2",VLOOKUP(F537,'Appendix 3 Rules'!$A$1:$O$34,15)))+(IF(F537="m1",VLOOKUP(F537,'Appendix 3 Rules'!$A$1:$O$34,15)))+(IF(F537="m2",VLOOKUP(F537,'Appendix 3 Rules'!$A$1:$O$34,15)))+(IF(F537="m3",VLOOKUP(F537,'Appendix 3 Rules'!$A$1:$O$34,15)))+(IF(F537="n",VLOOKUP(F537,'Appendix 3 Rules'!$A$1:$O$34,15)))+(IF(F537="o",VLOOKUP(F537,'Appendix 3 Rules'!$A$1:$O$34,15)))+(IF(F537="p",VLOOKUP(F537,'Appendix 3 Rules'!$A$1:$O$34,15)))+(IF(F537="q",VLOOKUP(F537,'Appendix 3 Rules'!$A$1:$O$34,15)))+(IF(F537="r",VLOOKUP(F537,'Appendix 3 Rules'!$A$1:$O$34,15)))+(IF(F537="s",VLOOKUP(F537,'Appendix 3 Rules'!$A$1:$O$34,15)))+(IF(F537="t",VLOOKUP(F537,'Appendix 3 Rules'!$A$1:$O$34,15)))+(IF(F537="u",VLOOKUP(F537,'Appendix 3 Rules'!$A$1:$O$34,15))))</f>
        <v/>
      </c>
      <c r="H537" s="61" t="str">
        <f>IF(F537="","",IF(OR(F537="d",F537="e",F537="gc1",F537="gc2",F537="gc3",F537="gr1",F537="gr2",F537="gr3",F537="h1",F537="h2",F537="h3",F537="i1",F537="i2",F537="j1",F537="j2",F537="k",F537="l1",F537="l2",F537="m1",F537="m2",F537="m3",F537="n",F537="o",F537="p",F537="q",F537="r",F537="s",F537="t",F537="u",F537="f"),MIN(G537,VLOOKUP(F537,'Appx 3 (Mass) Rules'!$A$1:$D$150,4,0)),MIN(G537,VLOOKUP(F537,'Appx 3 (Mass) Rules'!$A$1:$D$150,4,0),SUMPRODUCT(IF(I537="",0,INDEX('Appendix 3 Rules'!$B$2:$B$18,MATCH(F537,'Appendix 3 Rules'!$A$2:$A$17))))+(IF(K537="",0,INDEX('Appendix 3 Rules'!$C$2:$C$18,MATCH(F537,'Appendix 3 Rules'!$A$2:$A$17))))+(IF(M537="",0,INDEX('Appendix 3 Rules'!$D$2:$D$18,MATCH(F537,'Appendix 3 Rules'!$A$2:$A$17))))+(IF(O537="",0,INDEX('Appendix 3 Rules'!$E$2:$E$18,MATCH(F537,'Appendix 3 Rules'!$A$2:$A$17))))+(IF(Q537="",0,INDEX('Appendix 3 Rules'!$F$2:$F$18,MATCH(F537,'Appendix 3 Rules'!$A$2:$A$17))))+(IF(S537="",0,INDEX('Appendix 3 Rules'!$G$2:$G$18,MATCH(F537,'Appendix 3 Rules'!$A$2:$A$17))))+(IF(U537="",0,INDEX('Appendix 3 Rules'!$H$2:$H$18,MATCH(F537,'Appendix 3 Rules'!$A$2:$A$17))))+(IF(W537="",0,INDEX('Appendix 3 Rules'!$I$2:$I$18,MATCH(F537,'Appendix 3 Rules'!$A$2:$A$17))))+(IF(Y537="",0,INDEX('Appendix 3 Rules'!$J$2:$J$18,MATCH(F537,'Appendix 3 Rules'!$A$2:$A$17))))+(IF(AA537="",0,INDEX('Appendix 3 Rules'!$K$2:$K$18,MATCH(F537,'Appendix 3 Rules'!$A$2:$A$17))))+(IF(AC537="",0,INDEX('Appendix 3 Rules'!$L$2:$L$18,MATCH(F537,'Appendix 3 Rules'!$A$2:$A$17))))+(IF(AE537="",0,INDEX('Appendix 3 Rules'!$M$2:$M$18,MATCH(F537,'Appendix 3 Rules'!$A$2:$A$17))))+(IF(AG537="",0,INDEX('Appendix 3 Rules'!$N$2:$N$18,MATCH(F537,'Appendix 3 Rules'!$A$2:$A$17))))+(IF(F537="gc1",VLOOKUP(F537,'Appendix 3 Rules'!$A$1:$O$34,15)))+(IF(F537="gc2",VLOOKUP(F537,'Appendix 3 Rules'!$A$1:$O$34,15)))+(IF(F537="gc3",VLOOKUP(F537,'Appendix 3 Rules'!$A$1:$O$34,15)))+(IF(F537="gr1",VLOOKUP(F537,'Appendix 3 Rules'!$A$1:$O$34,15)))+(IF(F537="gr2",VLOOKUP(F537,'Appendix 3 Rules'!$A$1:$O$34,15)))+(IF(F537="gr3",VLOOKUP(F537,'Appendix 3 Rules'!$A$1:$O$34,15)))+(IF(F537="h1",VLOOKUP(F537,'Appendix 3 Rules'!$A$1:$O$34,15)))+(IF(F537="h2",VLOOKUP(F537,'Appendix 3 Rules'!$A$1:$O$34,15)))+(IF(F537="h3",VLOOKUP(F537,'Appendix 3 Rules'!$A$1:$O$34,15)))+(IF(F537="i1",VLOOKUP(F537,'Appendix 3 Rules'!$A$1:$O$34,15)))+(IF(F537="i2",VLOOKUP(F537,'Appendix 3 Rules'!$A$1:$O$34,15)))+(IF(F537="j1",VLOOKUP(F537,'Appendix 3 Rules'!$A$1:$O$34,15)))+(IF(F537="j2",VLOOKUP(F537,'Appendix 3 Rules'!$A$1:$O$34,15)))+(IF(F537="k",VLOOKUP(F537,'Appendix 3 Rules'!$A$1:$O$34,15)))+(IF(F537="l1",VLOOKUP(F537,'Appendix 3 Rules'!$A$1:$O$34,15)))+(IF(F537="l2",VLOOKUP(F537,'Appendix 3 Rules'!$A$1:$O$34,15)))+(IF(F537="m1",VLOOKUP(F537,'Appendix 3 Rules'!$A$1:$O$34,15)))+(IF(F537="m2",VLOOKUP(F537,'Appendix 3 Rules'!$A$1:$O$34,15)))+(IF(F537="m3",VLOOKUP(F537,'Appendix 3 Rules'!$A$1:$O$34,15)))+(IF(F537="n",VLOOKUP(F537,'Appendix 3 Rules'!$A$1:$O$34,15)))+(IF(F537="o",VLOOKUP(F537,'Appendix 3 Rules'!$A$1:$O$34,15)))+(IF(F537="p",VLOOKUP(F537,'Appendix 3 Rules'!$A$1:$O$34,15)))+(IF(F537="q",VLOOKUP(F537,'Appendix 3 Rules'!$A$1:$O$34,15)))+(IF(F537="r",VLOOKUP(F537,'Appendix 3 Rules'!$A$1:$O$34,15)))+(IF(F537="s",VLOOKUP(F537,'Appendix 3 Rules'!$A$1:$O$34,15)))+(IF(F537="t",VLOOKUP(F537,'Appendix 3 Rules'!$A$1:$O$34,15)))+(IF(F537="u",VLOOKUP(F537,'Appendix 3 Rules'!$A$1:$O$34,15))))))</f>
        <v/>
      </c>
      <c r="I537" s="12"/>
      <c r="J537" s="13"/>
      <c r="K537" s="12"/>
      <c r="L537" s="13"/>
      <c r="M537" s="12"/>
      <c r="N537" s="13"/>
      <c r="O537" s="12"/>
      <c r="P537" s="13"/>
      <c r="Q537" s="12"/>
      <c r="R537" s="13"/>
      <c r="S537" s="12"/>
      <c r="T537" s="13"/>
      <c r="U537" s="12"/>
      <c r="V537" s="13"/>
      <c r="W537" s="12"/>
      <c r="X537" s="13"/>
      <c r="Y537" s="12"/>
      <c r="Z537" s="13"/>
      <c r="AA537" s="12"/>
      <c r="AB537" s="13"/>
      <c r="AC537" s="8"/>
      <c r="AD537" s="13"/>
      <c r="AE537" s="8"/>
      <c r="AF537" s="13"/>
      <c r="AG537" s="8"/>
      <c r="AH537" s="13"/>
      <c r="AI537" s="13"/>
      <c r="AJ537" s="13"/>
      <c r="AK537" s="13"/>
      <c r="AL537" s="13"/>
      <c r="AM537" s="13" t="str">
        <f>IF(OR(AE537&lt;&gt;"",AG537&lt;&gt;""),"",IF(AND(F537&lt;&gt;"f",M537&lt;&gt;""),VLOOKUP(F537,'Appendix 3 Rules'!$A$1:$O$34,4,0),""))</f>
        <v/>
      </c>
      <c r="AN537" s="13" t="str">
        <f>IF(Q537="","",VLOOKUP(F537,'Appendix 3 Rules'!$A$1:$N$34,6,FALSE))</f>
        <v/>
      </c>
      <c r="AO537" s="13" t="str">
        <f>IF(AND(F537="f",U537&lt;&gt;""),VLOOKUP(F537,'Appendix 3 Rules'!$A$1:$N$34,8,FALSE),"")</f>
        <v/>
      </c>
    </row>
    <row r="538" spans="1:41" ht="18" customHeight="1" x14ac:dyDescent="0.2">
      <c r="B538" s="70"/>
      <c r="C538" s="9"/>
      <c r="D538" s="10"/>
      <c r="E538" s="9"/>
      <c r="F538" s="8"/>
      <c r="G538" s="20" t="str">
        <f>IF(F538="","",SUMPRODUCT(IF(I538="",0,INDEX('Appendix 3 Rules'!$B$2:$B$18,MATCH(F538,'Appendix 3 Rules'!$A$2:$A$17))))+(IF(K538="",0,INDEX('Appendix 3 Rules'!$C$2:$C$18,MATCH(F538,'Appendix 3 Rules'!$A$2:$A$17))))+(IF(M538="",0,INDEX('Appendix 3 Rules'!$D$2:$D$18,MATCH(F538,'Appendix 3 Rules'!$A$2:$A$17))))+(IF(O538="",0,INDEX('Appendix 3 Rules'!$E$2:$E$18,MATCH(F538,'Appendix 3 Rules'!$A$2:$A$17))))+(IF(Q538="",0,INDEX('Appendix 3 Rules'!$F$2:$F$18,MATCH(F538,'Appendix 3 Rules'!$A$2:$A$17))))+(IF(S538="",0,INDEX('Appendix 3 Rules'!$G$2:$G$18,MATCH(F538,'Appendix 3 Rules'!$A$2:$A$17))))+(IF(U538="",0,INDEX('Appendix 3 Rules'!$H$2:$H$18,MATCH(F538,'Appendix 3 Rules'!$A$2:$A$17))))+(IF(W538="",0,INDEX('Appendix 3 Rules'!$I$2:$I$18,MATCH(F538,'Appendix 3 Rules'!$A$2:$A$17))))+(IF(Y538="",0,INDEX('Appendix 3 Rules'!$J$2:$J$18,MATCH(F538,'Appendix 3 Rules'!$A$2:$A$17))))+(IF(AA538="",0,INDEX('Appendix 3 Rules'!$K$2:$K$18,MATCH(F538,'Appendix 3 Rules'!$A$2:$A$17))))+(IF(AC538="",0,INDEX('Appendix 3 Rules'!$L$2:$L$18,MATCH(F538,'Appendix 3 Rules'!$A$2:$A$17))))+(IF(AE538="",0,INDEX('Appendix 3 Rules'!$M$2:$M$18,MATCH(F538,'Appendix 3 Rules'!$A$2:$A$17))))+(IF(AG538="",0,INDEX('Appendix 3 Rules'!$N$2:$N$18,MATCH(F538,'Appendix 3 Rules'!$A$2:$A$17))))+(IF(F538="gc1",VLOOKUP(F538,'Appendix 3 Rules'!$A$1:$O$34,15)))+(IF(F538="gc2",VLOOKUP(F538,'Appendix 3 Rules'!$A$1:$O$34,15)))+(IF(F538="gc3",VLOOKUP(F538,'Appendix 3 Rules'!$A$1:$O$34,15)))+(IF(F538="gr1",VLOOKUP(F538,'Appendix 3 Rules'!$A$1:$O$34,15)))+(IF(F538="gr2",VLOOKUP(F538,'Appendix 3 Rules'!$A$1:$O$34,15)))+(IF(F538="gr3",VLOOKUP(F538,'Appendix 3 Rules'!$A$1:$O$34,15)))+(IF(F538="h1",VLOOKUP(F538,'Appendix 3 Rules'!$A$1:$O$34,15)))+(IF(F538="h2",VLOOKUP(F538,'Appendix 3 Rules'!$A$1:$O$34,15)))+(IF(F538="h3",VLOOKUP(F538,'Appendix 3 Rules'!$A$1:$O$34,15)))+(IF(F538="i1",VLOOKUP(F538,'Appendix 3 Rules'!$A$1:$O$34,15)))+(IF(F538="i2",VLOOKUP(F538,'Appendix 3 Rules'!$A$1:$O$34,15)))+(IF(F538="j1",VLOOKUP(F538,'Appendix 3 Rules'!$A$1:$O$34,15)))+(IF(F538="j2",VLOOKUP(F538,'Appendix 3 Rules'!$A$1:$O$34,15)))+(IF(F538="k",VLOOKUP(F538,'Appendix 3 Rules'!$A$1:$O$34,15)))+(IF(F538="l1",VLOOKUP(F538,'Appendix 3 Rules'!$A$1:$O$34,15)))+(IF(F538="l2",VLOOKUP(F538,'Appendix 3 Rules'!$A$1:$O$34,15)))+(IF(F538="m1",VLOOKUP(F538,'Appendix 3 Rules'!$A$1:$O$34,15)))+(IF(F538="m2",VLOOKUP(F538,'Appendix 3 Rules'!$A$1:$O$34,15)))+(IF(F538="m3",VLOOKUP(F538,'Appendix 3 Rules'!$A$1:$O$34,15)))+(IF(F538="n",VLOOKUP(F538,'Appendix 3 Rules'!$A$1:$O$34,15)))+(IF(F538="o",VLOOKUP(F538,'Appendix 3 Rules'!$A$1:$O$34,15)))+(IF(F538="p",VLOOKUP(F538,'Appendix 3 Rules'!$A$1:$O$34,15)))+(IF(F538="q",VLOOKUP(F538,'Appendix 3 Rules'!$A$1:$O$34,15)))+(IF(F538="r",VLOOKUP(F538,'Appendix 3 Rules'!$A$1:$O$34,15)))+(IF(F538="s",VLOOKUP(F538,'Appendix 3 Rules'!$A$1:$O$34,15)))+(IF(F538="t",VLOOKUP(F538,'Appendix 3 Rules'!$A$1:$O$34,15)))+(IF(F538="u",VLOOKUP(F538,'Appendix 3 Rules'!$A$1:$O$34,15))))</f>
        <v/>
      </c>
      <c r="H538" s="61" t="str">
        <f>IF(F538="","",IF(OR(F538="d",F538="e",F538="gc1",F538="gc2",F538="gc3",F538="gr1",F538="gr2",F538="gr3",F538="h1",F538="h2",F538="h3",F538="i1",F538="i2",F538="j1",F538="j2",F538="k",F538="l1",F538="l2",F538="m1",F538="m2",F538="m3",F538="n",F538="o",F538="p",F538="q",F538="r",F538="s",F538="t",F538="u",F538="f"),MIN(G538,VLOOKUP(F538,'Appx 3 (Mass) Rules'!$A$1:$D$150,4,0)),MIN(G538,VLOOKUP(F538,'Appx 3 (Mass) Rules'!$A$1:$D$150,4,0),SUMPRODUCT(IF(I538="",0,INDEX('Appendix 3 Rules'!$B$2:$B$18,MATCH(F538,'Appendix 3 Rules'!$A$2:$A$17))))+(IF(K538="",0,INDEX('Appendix 3 Rules'!$C$2:$C$18,MATCH(F538,'Appendix 3 Rules'!$A$2:$A$17))))+(IF(M538="",0,INDEX('Appendix 3 Rules'!$D$2:$D$18,MATCH(F538,'Appendix 3 Rules'!$A$2:$A$17))))+(IF(O538="",0,INDEX('Appendix 3 Rules'!$E$2:$E$18,MATCH(F538,'Appendix 3 Rules'!$A$2:$A$17))))+(IF(Q538="",0,INDEX('Appendix 3 Rules'!$F$2:$F$18,MATCH(F538,'Appendix 3 Rules'!$A$2:$A$17))))+(IF(S538="",0,INDEX('Appendix 3 Rules'!$G$2:$G$18,MATCH(F538,'Appendix 3 Rules'!$A$2:$A$17))))+(IF(U538="",0,INDEX('Appendix 3 Rules'!$H$2:$H$18,MATCH(F538,'Appendix 3 Rules'!$A$2:$A$17))))+(IF(W538="",0,INDEX('Appendix 3 Rules'!$I$2:$I$18,MATCH(F538,'Appendix 3 Rules'!$A$2:$A$17))))+(IF(Y538="",0,INDEX('Appendix 3 Rules'!$J$2:$J$18,MATCH(F538,'Appendix 3 Rules'!$A$2:$A$17))))+(IF(AA538="",0,INDEX('Appendix 3 Rules'!$K$2:$K$18,MATCH(F538,'Appendix 3 Rules'!$A$2:$A$17))))+(IF(AC538="",0,INDEX('Appendix 3 Rules'!$L$2:$L$18,MATCH(F538,'Appendix 3 Rules'!$A$2:$A$17))))+(IF(AE538="",0,INDEX('Appendix 3 Rules'!$M$2:$M$18,MATCH(F538,'Appendix 3 Rules'!$A$2:$A$17))))+(IF(AG538="",0,INDEX('Appendix 3 Rules'!$N$2:$N$18,MATCH(F538,'Appendix 3 Rules'!$A$2:$A$17))))+(IF(F538="gc1",VLOOKUP(F538,'Appendix 3 Rules'!$A$1:$O$34,15)))+(IF(F538="gc2",VLOOKUP(F538,'Appendix 3 Rules'!$A$1:$O$34,15)))+(IF(F538="gc3",VLOOKUP(F538,'Appendix 3 Rules'!$A$1:$O$34,15)))+(IF(F538="gr1",VLOOKUP(F538,'Appendix 3 Rules'!$A$1:$O$34,15)))+(IF(F538="gr2",VLOOKUP(F538,'Appendix 3 Rules'!$A$1:$O$34,15)))+(IF(F538="gr3",VLOOKUP(F538,'Appendix 3 Rules'!$A$1:$O$34,15)))+(IF(F538="h1",VLOOKUP(F538,'Appendix 3 Rules'!$A$1:$O$34,15)))+(IF(F538="h2",VLOOKUP(F538,'Appendix 3 Rules'!$A$1:$O$34,15)))+(IF(F538="h3",VLOOKUP(F538,'Appendix 3 Rules'!$A$1:$O$34,15)))+(IF(F538="i1",VLOOKUP(F538,'Appendix 3 Rules'!$A$1:$O$34,15)))+(IF(F538="i2",VLOOKUP(F538,'Appendix 3 Rules'!$A$1:$O$34,15)))+(IF(F538="j1",VLOOKUP(F538,'Appendix 3 Rules'!$A$1:$O$34,15)))+(IF(F538="j2",VLOOKUP(F538,'Appendix 3 Rules'!$A$1:$O$34,15)))+(IF(F538="k",VLOOKUP(F538,'Appendix 3 Rules'!$A$1:$O$34,15)))+(IF(F538="l1",VLOOKUP(F538,'Appendix 3 Rules'!$A$1:$O$34,15)))+(IF(F538="l2",VLOOKUP(F538,'Appendix 3 Rules'!$A$1:$O$34,15)))+(IF(F538="m1",VLOOKUP(F538,'Appendix 3 Rules'!$A$1:$O$34,15)))+(IF(F538="m2",VLOOKUP(F538,'Appendix 3 Rules'!$A$1:$O$34,15)))+(IF(F538="m3",VLOOKUP(F538,'Appendix 3 Rules'!$A$1:$O$34,15)))+(IF(F538="n",VLOOKUP(F538,'Appendix 3 Rules'!$A$1:$O$34,15)))+(IF(F538="o",VLOOKUP(F538,'Appendix 3 Rules'!$A$1:$O$34,15)))+(IF(F538="p",VLOOKUP(F538,'Appendix 3 Rules'!$A$1:$O$34,15)))+(IF(F538="q",VLOOKUP(F538,'Appendix 3 Rules'!$A$1:$O$34,15)))+(IF(F538="r",VLOOKUP(F538,'Appendix 3 Rules'!$A$1:$O$34,15)))+(IF(F538="s",VLOOKUP(F538,'Appendix 3 Rules'!$A$1:$O$34,15)))+(IF(F538="t",VLOOKUP(F538,'Appendix 3 Rules'!$A$1:$O$34,15)))+(IF(F538="u",VLOOKUP(F538,'Appendix 3 Rules'!$A$1:$O$34,15))))))</f>
        <v/>
      </c>
      <c r="I538" s="12"/>
      <c r="J538" s="13"/>
      <c r="K538" s="12"/>
      <c r="L538" s="13"/>
      <c r="M538" s="12"/>
      <c r="N538" s="13"/>
      <c r="O538" s="12"/>
      <c r="P538" s="13"/>
      <c r="Q538" s="12"/>
      <c r="R538" s="13"/>
      <c r="S538" s="12"/>
      <c r="T538" s="13"/>
      <c r="U538" s="12"/>
      <c r="V538" s="13"/>
      <c r="W538" s="12"/>
      <c r="X538" s="13"/>
      <c r="Y538" s="12"/>
      <c r="Z538" s="13"/>
      <c r="AA538" s="12"/>
      <c r="AB538" s="13"/>
      <c r="AC538" s="8"/>
      <c r="AD538" s="13"/>
      <c r="AE538" s="8"/>
      <c r="AF538" s="13"/>
      <c r="AG538" s="8"/>
      <c r="AH538" s="13"/>
      <c r="AI538" s="13"/>
      <c r="AJ538" s="13"/>
      <c r="AK538" s="13"/>
      <c r="AL538" s="13"/>
      <c r="AM538" s="13" t="str">
        <f>IF(OR(AE538&lt;&gt;"",AG538&lt;&gt;""),"",IF(AND(F538&lt;&gt;"f",M538&lt;&gt;""),VLOOKUP(F538,'Appendix 3 Rules'!$A$1:$O$34,4,0),""))</f>
        <v/>
      </c>
      <c r="AN538" s="13" t="str">
        <f>IF(Q538="","",VLOOKUP(F538,'Appendix 3 Rules'!$A$1:$N$34,6,FALSE))</f>
        <v/>
      </c>
      <c r="AO538" s="13" t="str">
        <f>IF(AND(F538="f",U538&lt;&gt;""),VLOOKUP(F538,'Appendix 3 Rules'!$A$1:$N$34,8,FALSE),"")</f>
        <v/>
      </c>
    </row>
    <row r="539" spans="1:41" ht="18" customHeight="1" x14ac:dyDescent="0.2">
      <c r="B539" s="70"/>
      <c r="C539" s="9"/>
      <c r="D539" s="10"/>
      <c r="E539" s="9"/>
      <c r="F539" s="8"/>
      <c r="G539" s="20" t="str">
        <f>IF(F539="","",SUMPRODUCT(IF(I539="",0,INDEX('Appendix 3 Rules'!$B$2:$B$18,MATCH(F539,'Appendix 3 Rules'!$A$2:$A$17))))+(IF(K539="",0,INDEX('Appendix 3 Rules'!$C$2:$C$18,MATCH(F539,'Appendix 3 Rules'!$A$2:$A$17))))+(IF(M539="",0,INDEX('Appendix 3 Rules'!$D$2:$D$18,MATCH(F539,'Appendix 3 Rules'!$A$2:$A$17))))+(IF(O539="",0,INDEX('Appendix 3 Rules'!$E$2:$E$18,MATCH(F539,'Appendix 3 Rules'!$A$2:$A$17))))+(IF(Q539="",0,INDEX('Appendix 3 Rules'!$F$2:$F$18,MATCH(F539,'Appendix 3 Rules'!$A$2:$A$17))))+(IF(S539="",0,INDEX('Appendix 3 Rules'!$G$2:$G$18,MATCH(F539,'Appendix 3 Rules'!$A$2:$A$17))))+(IF(U539="",0,INDEX('Appendix 3 Rules'!$H$2:$H$18,MATCH(F539,'Appendix 3 Rules'!$A$2:$A$17))))+(IF(W539="",0,INDEX('Appendix 3 Rules'!$I$2:$I$18,MATCH(F539,'Appendix 3 Rules'!$A$2:$A$17))))+(IF(Y539="",0,INDEX('Appendix 3 Rules'!$J$2:$J$18,MATCH(F539,'Appendix 3 Rules'!$A$2:$A$17))))+(IF(AA539="",0,INDEX('Appendix 3 Rules'!$K$2:$K$18,MATCH(F539,'Appendix 3 Rules'!$A$2:$A$17))))+(IF(AC539="",0,INDEX('Appendix 3 Rules'!$L$2:$L$18,MATCH(F539,'Appendix 3 Rules'!$A$2:$A$17))))+(IF(AE539="",0,INDEX('Appendix 3 Rules'!$M$2:$M$18,MATCH(F539,'Appendix 3 Rules'!$A$2:$A$17))))+(IF(AG539="",0,INDEX('Appendix 3 Rules'!$N$2:$N$18,MATCH(F539,'Appendix 3 Rules'!$A$2:$A$17))))+(IF(F539="gc1",VLOOKUP(F539,'Appendix 3 Rules'!$A$1:$O$34,15)))+(IF(F539="gc2",VLOOKUP(F539,'Appendix 3 Rules'!$A$1:$O$34,15)))+(IF(F539="gc3",VLOOKUP(F539,'Appendix 3 Rules'!$A$1:$O$34,15)))+(IF(F539="gr1",VLOOKUP(F539,'Appendix 3 Rules'!$A$1:$O$34,15)))+(IF(F539="gr2",VLOOKUP(F539,'Appendix 3 Rules'!$A$1:$O$34,15)))+(IF(F539="gr3",VLOOKUP(F539,'Appendix 3 Rules'!$A$1:$O$34,15)))+(IF(F539="h1",VLOOKUP(F539,'Appendix 3 Rules'!$A$1:$O$34,15)))+(IF(F539="h2",VLOOKUP(F539,'Appendix 3 Rules'!$A$1:$O$34,15)))+(IF(F539="h3",VLOOKUP(F539,'Appendix 3 Rules'!$A$1:$O$34,15)))+(IF(F539="i1",VLOOKUP(F539,'Appendix 3 Rules'!$A$1:$O$34,15)))+(IF(F539="i2",VLOOKUP(F539,'Appendix 3 Rules'!$A$1:$O$34,15)))+(IF(F539="j1",VLOOKUP(F539,'Appendix 3 Rules'!$A$1:$O$34,15)))+(IF(F539="j2",VLOOKUP(F539,'Appendix 3 Rules'!$A$1:$O$34,15)))+(IF(F539="k",VLOOKUP(F539,'Appendix 3 Rules'!$A$1:$O$34,15)))+(IF(F539="l1",VLOOKUP(F539,'Appendix 3 Rules'!$A$1:$O$34,15)))+(IF(F539="l2",VLOOKUP(F539,'Appendix 3 Rules'!$A$1:$O$34,15)))+(IF(F539="m1",VLOOKUP(F539,'Appendix 3 Rules'!$A$1:$O$34,15)))+(IF(F539="m2",VLOOKUP(F539,'Appendix 3 Rules'!$A$1:$O$34,15)))+(IF(F539="m3",VLOOKUP(F539,'Appendix 3 Rules'!$A$1:$O$34,15)))+(IF(F539="n",VLOOKUP(F539,'Appendix 3 Rules'!$A$1:$O$34,15)))+(IF(F539="o",VLOOKUP(F539,'Appendix 3 Rules'!$A$1:$O$34,15)))+(IF(F539="p",VLOOKUP(F539,'Appendix 3 Rules'!$A$1:$O$34,15)))+(IF(F539="q",VLOOKUP(F539,'Appendix 3 Rules'!$A$1:$O$34,15)))+(IF(F539="r",VLOOKUP(F539,'Appendix 3 Rules'!$A$1:$O$34,15)))+(IF(F539="s",VLOOKUP(F539,'Appendix 3 Rules'!$A$1:$O$34,15)))+(IF(F539="t",VLOOKUP(F539,'Appendix 3 Rules'!$A$1:$O$34,15)))+(IF(F539="u",VLOOKUP(F539,'Appendix 3 Rules'!$A$1:$O$34,15))))</f>
        <v/>
      </c>
      <c r="H539" s="61" t="str">
        <f>IF(F539="","",IF(OR(F539="d",F539="e",F539="gc1",F539="gc2",F539="gc3",F539="gr1",F539="gr2",F539="gr3",F539="h1",F539="h2",F539="h3",F539="i1",F539="i2",F539="j1",F539="j2",F539="k",F539="l1",F539="l2",F539="m1",F539="m2",F539="m3",F539="n",F539="o",F539="p",F539="q",F539="r",F539="s",F539="t",F539="u",F539="f"),MIN(G539,VLOOKUP(F539,'Appx 3 (Mass) Rules'!$A$1:$D$150,4,0)),MIN(G539,VLOOKUP(F539,'Appx 3 (Mass) Rules'!$A$1:$D$150,4,0),SUMPRODUCT(IF(I539="",0,INDEX('Appendix 3 Rules'!$B$2:$B$18,MATCH(F539,'Appendix 3 Rules'!$A$2:$A$17))))+(IF(K539="",0,INDEX('Appendix 3 Rules'!$C$2:$C$18,MATCH(F539,'Appendix 3 Rules'!$A$2:$A$17))))+(IF(M539="",0,INDEX('Appendix 3 Rules'!$D$2:$D$18,MATCH(F539,'Appendix 3 Rules'!$A$2:$A$17))))+(IF(O539="",0,INDEX('Appendix 3 Rules'!$E$2:$E$18,MATCH(F539,'Appendix 3 Rules'!$A$2:$A$17))))+(IF(Q539="",0,INDEX('Appendix 3 Rules'!$F$2:$F$18,MATCH(F539,'Appendix 3 Rules'!$A$2:$A$17))))+(IF(S539="",0,INDEX('Appendix 3 Rules'!$G$2:$G$18,MATCH(F539,'Appendix 3 Rules'!$A$2:$A$17))))+(IF(U539="",0,INDEX('Appendix 3 Rules'!$H$2:$H$18,MATCH(F539,'Appendix 3 Rules'!$A$2:$A$17))))+(IF(W539="",0,INDEX('Appendix 3 Rules'!$I$2:$I$18,MATCH(F539,'Appendix 3 Rules'!$A$2:$A$17))))+(IF(Y539="",0,INDEX('Appendix 3 Rules'!$J$2:$J$18,MATCH(F539,'Appendix 3 Rules'!$A$2:$A$17))))+(IF(AA539="",0,INDEX('Appendix 3 Rules'!$K$2:$K$18,MATCH(F539,'Appendix 3 Rules'!$A$2:$A$17))))+(IF(AC539="",0,INDEX('Appendix 3 Rules'!$L$2:$L$18,MATCH(F539,'Appendix 3 Rules'!$A$2:$A$17))))+(IF(AE539="",0,INDEX('Appendix 3 Rules'!$M$2:$M$18,MATCH(F539,'Appendix 3 Rules'!$A$2:$A$17))))+(IF(AG539="",0,INDEX('Appendix 3 Rules'!$N$2:$N$18,MATCH(F539,'Appendix 3 Rules'!$A$2:$A$17))))+(IF(F539="gc1",VLOOKUP(F539,'Appendix 3 Rules'!$A$1:$O$34,15)))+(IF(F539="gc2",VLOOKUP(F539,'Appendix 3 Rules'!$A$1:$O$34,15)))+(IF(F539="gc3",VLOOKUP(F539,'Appendix 3 Rules'!$A$1:$O$34,15)))+(IF(F539="gr1",VLOOKUP(F539,'Appendix 3 Rules'!$A$1:$O$34,15)))+(IF(F539="gr2",VLOOKUP(F539,'Appendix 3 Rules'!$A$1:$O$34,15)))+(IF(F539="gr3",VLOOKUP(F539,'Appendix 3 Rules'!$A$1:$O$34,15)))+(IF(F539="h1",VLOOKUP(F539,'Appendix 3 Rules'!$A$1:$O$34,15)))+(IF(F539="h2",VLOOKUP(F539,'Appendix 3 Rules'!$A$1:$O$34,15)))+(IF(F539="h3",VLOOKUP(F539,'Appendix 3 Rules'!$A$1:$O$34,15)))+(IF(F539="i1",VLOOKUP(F539,'Appendix 3 Rules'!$A$1:$O$34,15)))+(IF(F539="i2",VLOOKUP(F539,'Appendix 3 Rules'!$A$1:$O$34,15)))+(IF(F539="j1",VLOOKUP(F539,'Appendix 3 Rules'!$A$1:$O$34,15)))+(IF(F539="j2",VLOOKUP(F539,'Appendix 3 Rules'!$A$1:$O$34,15)))+(IF(F539="k",VLOOKUP(F539,'Appendix 3 Rules'!$A$1:$O$34,15)))+(IF(F539="l1",VLOOKUP(F539,'Appendix 3 Rules'!$A$1:$O$34,15)))+(IF(F539="l2",VLOOKUP(F539,'Appendix 3 Rules'!$A$1:$O$34,15)))+(IF(F539="m1",VLOOKUP(F539,'Appendix 3 Rules'!$A$1:$O$34,15)))+(IF(F539="m2",VLOOKUP(F539,'Appendix 3 Rules'!$A$1:$O$34,15)))+(IF(F539="m3",VLOOKUP(F539,'Appendix 3 Rules'!$A$1:$O$34,15)))+(IF(F539="n",VLOOKUP(F539,'Appendix 3 Rules'!$A$1:$O$34,15)))+(IF(F539="o",VLOOKUP(F539,'Appendix 3 Rules'!$A$1:$O$34,15)))+(IF(F539="p",VLOOKUP(F539,'Appendix 3 Rules'!$A$1:$O$34,15)))+(IF(F539="q",VLOOKUP(F539,'Appendix 3 Rules'!$A$1:$O$34,15)))+(IF(F539="r",VLOOKUP(F539,'Appendix 3 Rules'!$A$1:$O$34,15)))+(IF(F539="s",VLOOKUP(F539,'Appendix 3 Rules'!$A$1:$O$34,15)))+(IF(F539="t",VLOOKUP(F539,'Appendix 3 Rules'!$A$1:$O$34,15)))+(IF(F539="u",VLOOKUP(F539,'Appendix 3 Rules'!$A$1:$O$34,15))))))</f>
        <v/>
      </c>
      <c r="I539" s="12"/>
      <c r="J539" s="13"/>
      <c r="K539" s="12"/>
      <c r="L539" s="13"/>
      <c r="M539" s="12"/>
      <c r="N539" s="13"/>
      <c r="O539" s="12"/>
      <c r="P539" s="13"/>
      <c r="Q539" s="12"/>
      <c r="R539" s="13"/>
      <c r="S539" s="12"/>
      <c r="T539" s="13"/>
      <c r="U539" s="12"/>
      <c r="V539" s="13"/>
      <c r="W539" s="12"/>
      <c r="X539" s="13"/>
      <c r="Y539" s="12"/>
      <c r="Z539" s="13"/>
      <c r="AA539" s="12"/>
      <c r="AB539" s="13"/>
      <c r="AC539" s="8"/>
      <c r="AD539" s="13"/>
      <c r="AE539" s="8"/>
      <c r="AF539" s="13"/>
      <c r="AG539" s="8"/>
      <c r="AH539" s="13"/>
      <c r="AI539" s="13"/>
      <c r="AJ539" s="13"/>
      <c r="AK539" s="13"/>
      <c r="AL539" s="13"/>
      <c r="AM539" s="13" t="str">
        <f>IF(OR(AE539&lt;&gt;"",AG539&lt;&gt;""),"",IF(AND(F539&lt;&gt;"f",M539&lt;&gt;""),VLOOKUP(F539,'Appendix 3 Rules'!$A$1:$O$34,4,0),""))</f>
        <v/>
      </c>
      <c r="AN539" s="13" t="str">
        <f>IF(Q539="","",VLOOKUP(F539,'Appendix 3 Rules'!$A$1:$N$34,6,FALSE))</f>
        <v/>
      </c>
      <c r="AO539" s="13" t="str">
        <f>IF(AND(F539="f",U539&lt;&gt;""),VLOOKUP(F539,'Appendix 3 Rules'!$A$1:$N$34,8,FALSE),"")</f>
        <v/>
      </c>
    </row>
    <row r="540" spans="1:41" ht="18" customHeight="1" x14ac:dyDescent="0.2">
      <c r="B540" s="70"/>
      <c r="C540" s="9"/>
      <c r="D540" s="10"/>
      <c r="E540" s="9"/>
      <c r="F540" s="8"/>
      <c r="G540" s="20" t="str">
        <f>IF(F540="","",SUMPRODUCT(IF(I540="",0,INDEX('Appendix 3 Rules'!$B$2:$B$18,MATCH(F540,'Appendix 3 Rules'!$A$2:$A$17))))+(IF(K540="",0,INDEX('Appendix 3 Rules'!$C$2:$C$18,MATCH(F540,'Appendix 3 Rules'!$A$2:$A$17))))+(IF(M540="",0,INDEX('Appendix 3 Rules'!$D$2:$D$18,MATCH(F540,'Appendix 3 Rules'!$A$2:$A$17))))+(IF(O540="",0,INDEX('Appendix 3 Rules'!$E$2:$E$18,MATCH(F540,'Appendix 3 Rules'!$A$2:$A$17))))+(IF(Q540="",0,INDEX('Appendix 3 Rules'!$F$2:$F$18,MATCH(F540,'Appendix 3 Rules'!$A$2:$A$17))))+(IF(S540="",0,INDEX('Appendix 3 Rules'!$G$2:$G$18,MATCH(F540,'Appendix 3 Rules'!$A$2:$A$17))))+(IF(U540="",0,INDEX('Appendix 3 Rules'!$H$2:$H$18,MATCH(F540,'Appendix 3 Rules'!$A$2:$A$17))))+(IF(W540="",0,INDEX('Appendix 3 Rules'!$I$2:$I$18,MATCH(F540,'Appendix 3 Rules'!$A$2:$A$17))))+(IF(Y540="",0,INDEX('Appendix 3 Rules'!$J$2:$J$18,MATCH(F540,'Appendix 3 Rules'!$A$2:$A$17))))+(IF(AA540="",0,INDEX('Appendix 3 Rules'!$K$2:$K$18,MATCH(F540,'Appendix 3 Rules'!$A$2:$A$17))))+(IF(AC540="",0,INDEX('Appendix 3 Rules'!$L$2:$L$18,MATCH(F540,'Appendix 3 Rules'!$A$2:$A$17))))+(IF(AE540="",0,INDEX('Appendix 3 Rules'!$M$2:$M$18,MATCH(F540,'Appendix 3 Rules'!$A$2:$A$17))))+(IF(AG540="",0,INDEX('Appendix 3 Rules'!$N$2:$N$18,MATCH(F540,'Appendix 3 Rules'!$A$2:$A$17))))+(IF(F540="gc1",VLOOKUP(F540,'Appendix 3 Rules'!$A$1:$O$34,15)))+(IF(F540="gc2",VLOOKUP(F540,'Appendix 3 Rules'!$A$1:$O$34,15)))+(IF(F540="gc3",VLOOKUP(F540,'Appendix 3 Rules'!$A$1:$O$34,15)))+(IF(F540="gr1",VLOOKUP(F540,'Appendix 3 Rules'!$A$1:$O$34,15)))+(IF(F540="gr2",VLOOKUP(F540,'Appendix 3 Rules'!$A$1:$O$34,15)))+(IF(F540="gr3",VLOOKUP(F540,'Appendix 3 Rules'!$A$1:$O$34,15)))+(IF(F540="h1",VLOOKUP(F540,'Appendix 3 Rules'!$A$1:$O$34,15)))+(IF(F540="h2",VLOOKUP(F540,'Appendix 3 Rules'!$A$1:$O$34,15)))+(IF(F540="h3",VLOOKUP(F540,'Appendix 3 Rules'!$A$1:$O$34,15)))+(IF(F540="i1",VLOOKUP(F540,'Appendix 3 Rules'!$A$1:$O$34,15)))+(IF(F540="i2",VLOOKUP(F540,'Appendix 3 Rules'!$A$1:$O$34,15)))+(IF(F540="j1",VLOOKUP(F540,'Appendix 3 Rules'!$A$1:$O$34,15)))+(IF(F540="j2",VLOOKUP(F540,'Appendix 3 Rules'!$A$1:$O$34,15)))+(IF(F540="k",VLOOKUP(F540,'Appendix 3 Rules'!$A$1:$O$34,15)))+(IF(F540="l1",VLOOKUP(F540,'Appendix 3 Rules'!$A$1:$O$34,15)))+(IF(F540="l2",VLOOKUP(F540,'Appendix 3 Rules'!$A$1:$O$34,15)))+(IF(F540="m1",VLOOKUP(F540,'Appendix 3 Rules'!$A$1:$O$34,15)))+(IF(F540="m2",VLOOKUP(F540,'Appendix 3 Rules'!$A$1:$O$34,15)))+(IF(F540="m3",VLOOKUP(F540,'Appendix 3 Rules'!$A$1:$O$34,15)))+(IF(F540="n",VLOOKUP(F540,'Appendix 3 Rules'!$A$1:$O$34,15)))+(IF(F540="o",VLOOKUP(F540,'Appendix 3 Rules'!$A$1:$O$34,15)))+(IF(F540="p",VLOOKUP(F540,'Appendix 3 Rules'!$A$1:$O$34,15)))+(IF(F540="q",VLOOKUP(F540,'Appendix 3 Rules'!$A$1:$O$34,15)))+(IF(F540="r",VLOOKUP(F540,'Appendix 3 Rules'!$A$1:$O$34,15)))+(IF(F540="s",VLOOKUP(F540,'Appendix 3 Rules'!$A$1:$O$34,15)))+(IF(F540="t",VLOOKUP(F540,'Appendix 3 Rules'!$A$1:$O$34,15)))+(IF(F540="u",VLOOKUP(F540,'Appendix 3 Rules'!$A$1:$O$34,15))))</f>
        <v/>
      </c>
      <c r="H540" s="61" t="str">
        <f>IF(F540="","",IF(OR(F540="d",F540="e",F540="gc1",F540="gc2",F540="gc3",F540="gr1",F540="gr2",F540="gr3",F540="h1",F540="h2",F540="h3",F540="i1",F540="i2",F540="j1",F540="j2",F540="k",F540="l1",F540="l2",F540="m1",F540="m2",F540="m3",F540="n",F540="o",F540="p",F540="q",F540="r",F540="s",F540="t",F540="u",F540="f"),MIN(G540,VLOOKUP(F540,'Appx 3 (Mass) Rules'!$A$1:$D$150,4,0)),MIN(G540,VLOOKUP(F540,'Appx 3 (Mass) Rules'!$A$1:$D$150,4,0),SUMPRODUCT(IF(I540="",0,INDEX('Appendix 3 Rules'!$B$2:$B$18,MATCH(F540,'Appendix 3 Rules'!$A$2:$A$17))))+(IF(K540="",0,INDEX('Appendix 3 Rules'!$C$2:$C$18,MATCH(F540,'Appendix 3 Rules'!$A$2:$A$17))))+(IF(M540="",0,INDEX('Appendix 3 Rules'!$D$2:$D$18,MATCH(F540,'Appendix 3 Rules'!$A$2:$A$17))))+(IF(O540="",0,INDEX('Appendix 3 Rules'!$E$2:$E$18,MATCH(F540,'Appendix 3 Rules'!$A$2:$A$17))))+(IF(Q540="",0,INDEX('Appendix 3 Rules'!$F$2:$F$18,MATCH(F540,'Appendix 3 Rules'!$A$2:$A$17))))+(IF(S540="",0,INDEX('Appendix 3 Rules'!$G$2:$G$18,MATCH(F540,'Appendix 3 Rules'!$A$2:$A$17))))+(IF(U540="",0,INDEX('Appendix 3 Rules'!$H$2:$H$18,MATCH(F540,'Appendix 3 Rules'!$A$2:$A$17))))+(IF(W540="",0,INDEX('Appendix 3 Rules'!$I$2:$I$18,MATCH(F540,'Appendix 3 Rules'!$A$2:$A$17))))+(IF(Y540="",0,INDEX('Appendix 3 Rules'!$J$2:$J$18,MATCH(F540,'Appendix 3 Rules'!$A$2:$A$17))))+(IF(AA540="",0,INDEX('Appendix 3 Rules'!$K$2:$K$18,MATCH(F540,'Appendix 3 Rules'!$A$2:$A$17))))+(IF(AC540="",0,INDEX('Appendix 3 Rules'!$L$2:$L$18,MATCH(F540,'Appendix 3 Rules'!$A$2:$A$17))))+(IF(AE540="",0,INDEX('Appendix 3 Rules'!$M$2:$M$18,MATCH(F540,'Appendix 3 Rules'!$A$2:$A$17))))+(IF(AG540="",0,INDEX('Appendix 3 Rules'!$N$2:$N$18,MATCH(F540,'Appendix 3 Rules'!$A$2:$A$17))))+(IF(F540="gc1",VLOOKUP(F540,'Appendix 3 Rules'!$A$1:$O$34,15)))+(IF(F540="gc2",VLOOKUP(F540,'Appendix 3 Rules'!$A$1:$O$34,15)))+(IF(F540="gc3",VLOOKUP(F540,'Appendix 3 Rules'!$A$1:$O$34,15)))+(IF(F540="gr1",VLOOKUP(F540,'Appendix 3 Rules'!$A$1:$O$34,15)))+(IF(F540="gr2",VLOOKUP(F540,'Appendix 3 Rules'!$A$1:$O$34,15)))+(IF(F540="gr3",VLOOKUP(F540,'Appendix 3 Rules'!$A$1:$O$34,15)))+(IF(F540="h1",VLOOKUP(F540,'Appendix 3 Rules'!$A$1:$O$34,15)))+(IF(F540="h2",VLOOKUP(F540,'Appendix 3 Rules'!$A$1:$O$34,15)))+(IF(F540="h3",VLOOKUP(F540,'Appendix 3 Rules'!$A$1:$O$34,15)))+(IF(F540="i1",VLOOKUP(F540,'Appendix 3 Rules'!$A$1:$O$34,15)))+(IF(F540="i2",VLOOKUP(F540,'Appendix 3 Rules'!$A$1:$O$34,15)))+(IF(F540="j1",VLOOKUP(F540,'Appendix 3 Rules'!$A$1:$O$34,15)))+(IF(F540="j2",VLOOKUP(F540,'Appendix 3 Rules'!$A$1:$O$34,15)))+(IF(F540="k",VLOOKUP(F540,'Appendix 3 Rules'!$A$1:$O$34,15)))+(IF(F540="l1",VLOOKUP(F540,'Appendix 3 Rules'!$A$1:$O$34,15)))+(IF(F540="l2",VLOOKUP(F540,'Appendix 3 Rules'!$A$1:$O$34,15)))+(IF(F540="m1",VLOOKUP(F540,'Appendix 3 Rules'!$A$1:$O$34,15)))+(IF(F540="m2",VLOOKUP(F540,'Appendix 3 Rules'!$A$1:$O$34,15)))+(IF(F540="m3",VLOOKUP(F540,'Appendix 3 Rules'!$A$1:$O$34,15)))+(IF(F540="n",VLOOKUP(F540,'Appendix 3 Rules'!$A$1:$O$34,15)))+(IF(F540="o",VLOOKUP(F540,'Appendix 3 Rules'!$A$1:$O$34,15)))+(IF(F540="p",VLOOKUP(F540,'Appendix 3 Rules'!$A$1:$O$34,15)))+(IF(F540="q",VLOOKUP(F540,'Appendix 3 Rules'!$A$1:$O$34,15)))+(IF(F540="r",VLOOKUP(F540,'Appendix 3 Rules'!$A$1:$O$34,15)))+(IF(F540="s",VLOOKUP(F540,'Appendix 3 Rules'!$A$1:$O$34,15)))+(IF(F540="t",VLOOKUP(F540,'Appendix 3 Rules'!$A$1:$O$34,15)))+(IF(F540="u",VLOOKUP(F540,'Appendix 3 Rules'!$A$1:$O$34,15))))))</f>
        <v/>
      </c>
      <c r="I540" s="12"/>
      <c r="J540" s="13"/>
      <c r="K540" s="12"/>
      <c r="L540" s="13"/>
      <c r="M540" s="12"/>
      <c r="N540" s="13"/>
      <c r="O540" s="12"/>
      <c r="P540" s="13"/>
      <c r="Q540" s="12"/>
      <c r="R540" s="13"/>
      <c r="S540" s="12"/>
      <c r="T540" s="13"/>
      <c r="U540" s="12"/>
      <c r="V540" s="13"/>
      <c r="W540" s="12"/>
      <c r="X540" s="13"/>
      <c r="Y540" s="12"/>
      <c r="Z540" s="13"/>
      <c r="AA540" s="12"/>
      <c r="AB540" s="13"/>
      <c r="AC540" s="8"/>
      <c r="AD540" s="13"/>
      <c r="AE540" s="8"/>
      <c r="AF540" s="13"/>
      <c r="AG540" s="8"/>
      <c r="AH540" s="13"/>
      <c r="AI540" s="13"/>
      <c r="AJ540" s="13"/>
      <c r="AK540" s="13"/>
      <c r="AL540" s="13"/>
      <c r="AM540" s="13" t="str">
        <f>IF(OR(AE540&lt;&gt;"",AG540&lt;&gt;""),"",IF(AND(F540&lt;&gt;"f",M540&lt;&gt;""),VLOOKUP(F540,'Appendix 3 Rules'!$A$1:$O$34,4,0),""))</f>
        <v/>
      </c>
      <c r="AN540" s="13" t="str">
        <f>IF(Q540="","",VLOOKUP(F540,'Appendix 3 Rules'!$A$1:$N$34,6,FALSE))</f>
        <v/>
      </c>
      <c r="AO540" s="13" t="str">
        <f>IF(AND(F540="f",U540&lt;&gt;""),VLOOKUP(F540,'Appendix 3 Rules'!$A$1:$N$34,8,FALSE),"")</f>
        <v/>
      </c>
    </row>
    <row r="541" spans="1:41" ht="18" customHeight="1" x14ac:dyDescent="0.2">
      <c r="B541" s="70"/>
      <c r="C541" s="9"/>
      <c r="D541" s="10"/>
      <c r="E541" s="9"/>
      <c r="F541" s="8"/>
      <c r="G541" s="20" t="str">
        <f>IF(F541="","",SUMPRODUCT(IF(I541="",0,INDEX('Appendix 3 Rules'!$B$2:$B$18,MATCH(F541,'Appendix 3 Rules'!$A$2:$A$17))))+(IF(K541="",0,INDEX('Appendix 3 Rules'!$C$2:$C$18,MATCH(F541,'Appendix 3 Rules'!$A$2:$A$17))))+(IF(M541="",0,INDEX('Appendix 3 Rules'!$D$2:$D$18,MATCH(F541,'Appendix 3 Rules'!$A$2:$A$17))))+(IF(O541="",0,INDEX('Appendix 3 Rules'!$E$2:$E$18,MATCH(F541,'Appendix 3 Rules'!$A$2:$A$17))))+(IF(Q541="",0,INDEX('Appendix 3 Rules'!$F$2:$F$18,MATCH(F541,'Appendix 3 Rules'!$A$2:$A$17))))+(IF(S541="",0,INDEX('Appendix 3 Rules'!$G$2:$G$18,MATCH(F541,'Appendix 3 Rules'!$A$2:$A$17))))+(IF(U541="",0,INDEX('Appendix 3 Rules'!$H$2:$H$18,MATCH(F541,'Appendix 3 Rules'!$A$2:$A$17))))+(IF(W541="",0,INDEX('Appendix 3 Rules'!$I$2:$I$18,MATCH(F541,'Appendix 3 Rules'!$A$2:$A$17))))+(IF(Y541="",0,INDEX('Appendix 3 Rules'!$J$2:$J$18,MATCH(F541,'Appendix 3 Rules'!$A$2:$A$17))))+(IF(AA541="",0,INDEX('Appendix 3 Rules'!$K$2:$K$18,MATCH(F541,'Appendix 3 Rules'!$A$2:$A$17))))+(IF(AC541="",0,INDEX('Appendix 3 Rules'!$L$2:$L$18,MATCH(F541,'Appendix 3 Rules'!$A$2:$A$17))))+(IF(AE541="",0,INDEX('Appendix 3 Rules'!$M$2:$M$18,MATCH(F541,'Appendix 3 Rules'!$A$2:$A$17))))+(IF(AG541="",0,INDEX('Appendix 3 Rules'!$N$2:$N$18,MATCH(F541,'Appendix 3 Rules'!$A$2:$A$17))))+(IF(F541="gc1",VLOOKUP(F541,'Appendix 3 Rules'!$A$1:$O$34,15)))+(IF(F541="gc2",VLOOKUP(F541,'Appendix 3 Rules'!$A$1:$O$34,15)))+(IF(F541="gc3",VLOOKUP(F541,'Appendix 3 Rules'!$A$1:$O$34,15)))+(IF(F541="gr1",VLOOKUP(F541,'Appendix 3 Rules'!$A$1:$O$34,15)))+(IF(F541="gr2",VLOOKUP(F541,'Appendix 3 Rules'!$A$1:$O$34,15)))+(IF(F541="gr3",VLOOKUP(F541,'Appendix 3 Rules'!$A$1:$O$34,15)))+(IF(F541="h1",VLOOKUP(F541,'Appendix 3 Rules'!$A$1:$O$34,15)))+(IF(F541="h2",VLOOKUP(F541,'Appendix 3 Rules'!$A$1:$O$34,15)))+(IF(F541="h3",VLOOKUP(F541,'Appendix 3 Rules'!$A$1:$O$34,15)))+(IF(F541="i1",VLOOKUP(F541,'Appendix 3 Rules'!$A$1:$O$34,15)))+(IF(F541="i2",VLOOKUP(F541,'Appendix 3 Rules'!$A$1:$O$34,15)))+(IF(F541="j1",VLOOKUP(F541,'Appendix 3 Rules'!$A$1:$O$34,15)))+(IF(F541="j2",VLOOKUP(F541,'Appendix 3 Rules'!$A$1:$O$34,15)))+(IF(F541="k",VLOOKUP(F541,'Appendix 3 Rules'!$A$1:$O$34,15)))+(IF(F541="l1",VLOOKUP(F541,'Appendix 3 Rules'!$A$1:$O$34,15)))+(IF(F541="l2",VLOOKUP(F541,'Appendix 3 Rules'!$A$1:$O$34,15)))+(IF(F541="m1",VLOOKUP(F541,'Appendix 3 Rules'!$A$1:$O$34,15)))+(IF(F541="m2",VLOOKUP(F541,'Appendix 3 Rules'!$A$1:$O$34,15)))+(IF(F541="m3",VLOOKUP(F541,'Appendix 3 Rules'!$A$1:$O$34,15)))+(IF(F541="n",VLOOKUP(F541,'Appendix 3 Rules'!$A$1:$O$34,15)))+(IF(F541="o",VLOOKUP(F541,'Appendix 3 Rules'!$A$1:$O$34,15)))+(IF(F541="p",VLOOKUP(F541,'Appendix 3 Rules'!$A$1:$O$34,15)))+(IF(F541="q",VLOOKUP(F541,'Appendix 3 Rules'!$A$1:$O$34,15)))+(IF(F541="r",VLOOKUP(F541,'Appendix 3 Rules'!$A$1:$O$34,15)))+(IF(F541="s",VLOOKUP(F541,'Appendix 3 Rules'!$A$1:$O$34,15)))+(IF(F541="t",VLOOKUP(F541,'Appendix 3 Rules'!$A$1:$O$34,15)))+(IF(F541="u",VLOOKUP(F541,'Appendix 3 Rules'!$A$1:$O$34,15))))</f>
        <v/>
      </c>
      <c r="H541" s="61" t="str">
        <f>IF(F541="","",IF(OR(F541="d",F541="e",F541="gc1",F541="gc2",F541="gc3",F541="gr1",F541="gr2",F541="gr3",F541="h1",F541="h2",F541="h3",F541="i1",F541="i2",F541="j1",F541="j2",F541="k",F541="l1",F541="l2",F541="m1",F541="m2",F541="m3",F541="n",F541="o",F541="p",F541="q",F541="r",F541="s",F541="t",F541="u",F541="f"),MIN(G541,VLOOKUP(F541,'Appx 3 (Mass) Rules'!$A$1:$D$150,4,0)),MIN(G541,VLOOKUP(F541,'Appx 3 (Mass) Rules'!$A$1:$D$150,4,0),SUMPRODUCT(IF(I541="",0,INDEX('Appendix 3 Rules'!$B$2:$B$18,MATCH(F541,'Appendix 3 Rules'!$A$2:$A$17))))+(IF(K541="",0,INDEX('Appendix 3 Rules'!$C$2:$C$18,MATCH(F541,'Appendix 3 Rules'!$A$2:$A$17))))+(IF(M541="",0,INDEX('Appendix 3 Rules'!$D$2:$D$18,MATCH(F541,'Appendix 3 Rules'!$A$2:$A$17))))+(IF(O541="",0,INDEX('Appendix 3 Rules'!$E$2:$E$18,MATCH(F541,'Appendix 3 Rules'!$A$2:$A$17))))+(IF(Q541="",0,INDEX('Appendix 3 Rules'!$F$2:$F$18,MATCH(F541,'Appendix 3 Rules'!$A$2:$A$17))))+(IF(S541="",0,INDEX('Appendix 3 Rules'!$G$2:$G$18,MATCH(F541,'Appendix 3 Rules'!$A$2:$A$17))))+(IF(U541="",0,INDEX('Appendix 3 Rules'!$H$2:$H$18,MATCH(F541,'Appendix 3 Rules'!$A$2:$A$17))))+(IF(W541="",0,INDEX('Appendix 3 Rules'!$I$2:$I$18,MATCH(F541,'Appendix 3 Rules'!$A$2:$A$17))))+(IF(Y541="",0,INDEX('Appendix 3 Rules'!$J$2:$J$18,MATCH(F541,'Appendix 3 Rules'!$A$2:$A$17))))+(IF(AA541="",0,INDEX('Appendix 3 Rules'!$K$2:$K$18,MATCH(F541,'Appendix 3 Rules'!$A$2:$A$17))))+(IF(AC541="",0,INDEX('Appendix 3 Rules'!$L$2:$L$18,MATCH(F541,'Appendix 3 Rules'!$A$2:$A$17))))+(IF(AE541="",0,INDEX('Appendix 3 Rules'!$M$2:$M$18,MATCH(F541,'Appendix 3 Rules'!$A$2:$A$17))))+(IF(AG541="",0,INDEX('Appendix 3 Rules'!$N$2:$N$18,MATCH(F541,'Appendix 3 Rules'!$A$2:$A$17))))+(IF(F541="gc1",VLOOKUP(F541,'Appendix 3 Rules'!$A$1:$O$34,15)))+(IF(F541="gc2",VLOOKUP(F541,'Appendix 3 Rules'!$A$1:$O$34,15)))+(IF(F541="gc3",VLOOKUP(F541,'Appendix 3 Rules'!$A$1:$O$34,15)))+(IF(F541="gr1",VLOOKUP(F541,'Appendix 3 Rules'!$A$1:$O$34,15)))+(IF(F541="gr2",VLOOKUP(F541,'Appendix 3 Rules'!$A$1:$O$34,15)))+(IF(F541="gr3",VLOOKUP(F541,'Appendix 3 Rules'!$A$1:$O$34,15)))+(IF(F541="h1",VLOOKUP(F541,'Appendix 3 Rules'!$A$1:$O$34,15)))+(IF(F541="h2",VLOOKUP(F541,'Appendix 3 Rules'!$A$1:$O$34,15)))+(IF(F541="h3",VLOOKUP(F541,'Appendix 3 Rules'!$A$1:$O$34,15)))+(IF(F541="i1",VLOOKUP(F541,'Appendix 3 Rules'!$A$1:$O$34,15)))+(IF(F541="i2",VLOOKUP(F541,'Appendix 3 Rules'!$A$1:$O$34,15)))+(IF(F541="j1",VLOOKUP(F541,'Appendix 3 Rules'!$A$1:$O$34,15)))+(IF(F541="j2",VLOOKUP(F541,'Appendix 3 Rules'!$A$1:$O$34,15)))+(IF(F541="k",VLOOKUP(F541,'Appendix 3 Rules'!$A$1:$O$34,15)))+(IF(F541="l1",VLOOKUP(F541,'Appendix 3 Rules'!$A$1:$O$34,15)))+(IF(F541="l2",VLOOKUP(F541,'Appendix 3 Rules'!$A$1:$O$34,15)))+(IF(F541="m1",VLOOKUP(F541,'Appendix 3 Rules'!$A$1:$O$34,15)))+(IF(F541="m2",VLOOKUP(F541,'Appendix 3 Rules'!$A$1:$O$34,15)))+(IF(F541="m3",VLOOKUP(F541,'Appendix 3 Rules'!$A$1:$O$34,15)))+(IF(F541="n",VLOOKUP(F541,'Appendix 3 Rules'!$A$1:$O$34,15)))+(IF(F541="o",VLOOKUP(F541,'Appendix 3 Rules'!$A$1:$O$34,15)))+(IF(F541="p",VLOOKUP(F541,'Appendix 3 Rules'!$A$1:$O$34,15)))+(IF(F541="q",VLOOKUP(F541,'Appendix 3 Rules'!$A$1:$O$34,15)))+(IF(F541="r",VLOOKUP(F541,'Appendix 3 Rules'!$A$1:$O$34,15)))+(IF(F541="s",VLOOKUP(F541,'Appendix 3 Rules'!$A$1:$O$34,15)))+(IF(F541="t",VLOOKUP(F541,'Appendix 3 Rules'!$A$1:$O$34,15)))+(IF(F541="u",VLOOKUP(F541,'Appendix 3 Rules'!$A$1:$O$34,15))))))</f>
        <v/>
      </c>
      <c r="I541" s="12"/>
      <c r="J541" s="13"/>
      <c r="K541" s="12"/>
      <c r="L541" s="13"/>
      <c r="M541" s="12"/>
      <c r="N541" s="13"/>
      <c r="O541" s="12"/>
      <c r="P541" s="13"/>
      <c r="Q541" s="12"/>
      <c r="R541" s="13"/>
      <c r="S541" s="12"/>
      <c r="T541" s="13"/>
      <c r="U541" s="12"/>
      <c r="V541" s="13"/>
      <c r="W541" s="12"/>
      <c r="X541" s="13"/>
      <c r="Y541" s="12"/>
      <c r="Z541" s="13"/>
      <c r="AA541" s="12"/>
      <c r="AB541" s="13"/>
      <c r="AC541" s="8"/>
      <c r="AD541" s="13"/>
      <c r="AE541" s="8"/>
      <c r="AF541" s="13"/>
      <c r="AG541" s="8"/>
      <c r="AH541" s="13"/>
      <c r="AI541" s="13"/>
      <c r="AJ541" s="13"/>
      <c r="AK541" s="13"/>
      <c r="AL541" s="13"/>
      <c r="AM541" s="13" t="str">
        <f>IF(OR(AE541&lt;&gt;"",AG541&lt;&gt;""),"",IF(AND(F541&lt;&gt;"f",M541&lt;&gt;""),VLOOKUP(F541,'Appendix 3 Rules'!$A$1:$O$34,4,0),""))</f>
        <v/>
      </c>
      <c r="AN541" s="13" t="str">
        <f>IF(Q541="","",VLOOKUP(F541,'Appendix 3 Rules'!$A$1:$N$34,6,FALSE))</f>
        <v/>
      </c>
      <c r="AO541" s="13" t="str">
        <f>IF(AND(F541="f",U541&lt;&gt;""),VLOOKUP(F541,'Appendix 3 Rules'!$A$1:$N$34,8,FALSE),"")</f>
        <v/>
      </c>
    </row>
    <row r="542" spans="1:41" ht="18" customHeight="1" x14ac:dyDescent="0.2">
      <c r="A542" s="66"/>
      <c r="B542" s="70"/>
      <c r="C542" s="9"/>
      <c r="D542" s="10"/>
      <c r="E542" s="9"/>
      <c r="F542" s="8"/>
      <c r="G542" s="20" t="str">
        <f>IF(F542="","",SUMPRODUCT(IF(I542="",0,INDEX('Appendix 3 Rules'!$B$2:$B$18,MATCH(F542,'Appendix 3 Rules'!$A$2:$A$17))))+(IF(K542="",0,INDEX('Appendix 3 Rules'!$C$2:$C$18,MATCH(F542,'Appendix 3 Rules'!$A$2:$A$17))))+(IF(M542="",0,INDEX('Appendix 3 Rules'!$D$2:$D$18,MATCH(F542,'Appendix 3 Rules'!$A$2:$A$17))))+(IF(O542="",0,INDEX('Appendix 3 Rules'!$E$2:$E$18,MATCH(F542,'Appendix 3 Rules'!$A$2:$A$17))))+(IF(Q542="",0,INDEX('Appendix 3 Rules'!$F$2:$F$18,MATCH(F542,'Appendix 3 Rules'!$A$2:$A$17))))+(IF(S542="",0,INDEX('Appendix 3 Rules'!$G$2:$G$18,MATCH(F542,'Appendix 3 Rules'!$A$2:$A$17))))+(IF(U542="",0,INDEX('Appendix 3 Rules'!$H$2:$H$18,MATCH(F542,'Appendix 3 Rules'!$A$2:$A$17))))+(IF(W542="",0,INDEX('Appendix 3 Rules'!$I$2:$I$18,MATCH(F542,'Appendix 3 Rules'!$A$2:$A$17))))+(IF(Y542="",0,INDEX('Appendix 3 Rules'!$J$2:$J$18,MATCH(F542,'Appendix 3 Rules'!$A$2:$A$17))))+(IF(AA542="",0,INDEX('Appendix 3 Rules'!$K$2:$K$18,MATCH(F542,'Appendix 3 Rules'!$A$2:$A$17))))+(IF(AC542="",0,INDEX('Appendix 3 Rules'!$L$2:$L$18,MATCH(F542,'Appendix 3 Rules'!$A$2:$A$17))))+(IF(AE542="",0,INDEX('Appendix 3 Rules'!$M$2:$M$18,MATCH(F542,'Appendix 3 Rules'!$A$2:$A$17))))+(IF(AG542="",0,INDEX('Appendix 3 Rules'!$N$2:$N$18,MATCH(F542,'Appendix 3 Rules'!$A$2:$A$17))))+(IF(F542="gc1",VLOOKUP(F542,'Appendix 3 Rules'!$A$1:$O$34,15)))+(IF(F542="gc2",VLOOKUP(F542,'Appendix 3 Rules'!$A$1:$O$34,15)))+(IF(F542="gc3",VLOOKUP(F542,'Appendix 3 Rules'!$A$1:$O$34,15)))+(IF(F542="gr1",VLOOKUP(F542,'Appendix 3 Rules'!$A$1:$O$34,15)))+(IF(F542="gr2",VLOOKUP(F542,'Appendix 3 Rules'!$A$1:$O$34,15)))+(IF(F542="gr3",VLOOKUP(F542,'Appendix 3 Rules'!$A$1:$O$34,15)))+(IF(F542="h1",VLOOKUP(F542,'Appendix 3 Rules'!$A$1:$O$34,15)))+(IF(F542="h2",VLOOKUP(F542,'Appendix 3 Rules'!$A$1:$O$34,15)))+(IF(F542="h3",VLOOKUP(F542,'Appendix 3 Rules'!$A$1:$O$34,15)))+(IF(F542="i1",VLOOKUP(F542,'Appendix 3 Rules'!$A$1:$O$34,15)))+(IF(F542="i2",VLOOKUP(F542,'Appendix 3 Rules'!$A$1:$O$34,15)))+(IF(F542="j1",VLOOKUP(F542,'Appendix 3 Rules'!$A$1:$O$34,15)))+(IF(F542="j2",VLOOKUP(F542,'Appendix 3 Rules'!$A$1:$O$34,15)))+(IF(F542="k",VLOOKUP(F542,'Appendix 3 Rules'!$A$1:$O$34,15)))+(IF(F542="l1",VLOOKUP(F542,'Appendix 3 Rules'!$A$1:$O$34,15)))+(IF(F542="l2",VLOOKUP(F542,'Appendix 3 Rules'!$A$1:$O$34,15)))+(IF(F542="m1",VLOOKUP(F542,'Appendix 3 Rules'!$A$1:$O$34,15)))+(IF(F542="m2",VLOOKUP(F542,'Appendix 3 Rules'!$A$1:$O$34,15)))+(IF(F542="m3",VLOOKUP(F542,'Appendix 3 Rules'!$A$1:$O$34,15)))+(IF(F542="n",VLOOKUP(F542,'Appendix 3 Rules'!$A$1:$O$34,15)))+(IF(F542="o",VLOOKUP(F542,'Appendix 3 Rules'!$A$1:$O$34,15)))+(IF(F542="p",VLOOKUP(F542,'Appendix 3 Rules'!$A$1:$O$34,15)))+(IF(F542="q",VLOOKUP(F542,'Appendix 3 Rules'!$A$1:$O$34,15)))+(IF(F542="r",VLOOKUP(F542,'Appendix 3 Rules'!$A$1:$O$34,15)))+(IF(F542="s",VLOOKUP(F542,'Appendix 3 Rules'!$A$1:$O$34,15)))+(IF(F542="t",VLOOKUP(F542,'Appendix 3 Rules'!$A$1:$O$34,15)))+(IF(F542="u",VLOOKUP(F542,'Appendix 3 Rules'!$A$1:$O$34,15))))</f>
        <v/>
      </c>
      <c r="H542" s="61" t="str">
        <f>IF(F542="","",IF(OR(F542="d",F542="e",F542="gc1",F542="gc2",F542="gc3",F542="gr1",F542="gr2",F542="gr3",F542="h1",F542="h2",F542="h3",F542="i1",F542="i2",F542="j1",F542="j2",F542="k",F542="l1",F542="l2",F542="m1",F542="m2",F542="m3",F542="n",F542="o",F542="p",F542="q",F542="r",F542="s",F542="t",F542="u",F542="f"),MIN(G542,VLOOKUP(F542,'Appx 3 (Mass) Rules'!$A$1:$D$150,4,0)),MIN(G542,VLOOKUP(F542,'Appx 3 (Mass) Rules'!$A$1:$D$150,4,0),SUMPRODUCT(IF(I542="",0,INDEX('Appendix 3 Rules'!$B$2:$B$18,MATCH(F542,'Appendix 3 Rules'!$A$2:$A$17))))+(IF(K542="",0,INDEX('Appendix 3 Rules'!$C$2:$C$18,MATCH(F542,'Appendix 3 Rules'!$A$2:$A$17))))+(IF(M542="",0,INDEX('Appendix 3 Rules'!$D$2:$D$18,MATCH(F542,'Appendix 3 Rules'!$A$2:$A$17))))+(IF(O542="",0,INDEX('Appendix 3 Rules'!$E$2:$E$18,MATCH(F542,'Appendix 3 Rules'!$A$2:$A$17))))+(IF(Q542="",0,INDEX('Appendix 3 Rules'!$F$2:$F$18,MATCH(F542,'Appendix 3 Rules'!$A$2:$A$17))))+(IF(S542="",0,INDEX('Appendix 3 Rules'!$G$2:$G$18,MATCH(F542,'Appendix 3 Rules'!$A$2:$A$17))))+(IF(U542="",0,INDEX('Appendix 3 Rules'!$H$2:$H$18,MATCH(F542,'Appendix 3 Rules'!$A$2:$A$17))))+(IF(W542="",0,INDEX('Appendix 3 Rules'!$I$2:$I$18,MATCH(F542,'Appendix 3 Rules'!$A$2:$A$17))))+(IF(Y542="",0,INDEX('Appendix 3 Rules'!$J$2:$J$18,MATCH(F542,'Appendix 3 Rules'!$A$2:$A$17))))+(IF(AA542="",0,INDEX('Appendix 3 Rules'!$K$2:$K$18,MATCH(F542,'Appendix 3 Rules'!$A$2:$A$17))))+(IF(AC542="",0,INDEX('Appendix 3 Rules'!$L$2:$L$18,MATCH(F542,'Appendix 3 Rules'!$A$2:$A$17))))+(IF(AE542="",0,INDEX('Appendix 3 Rules'!$M$2:$M$18,MATCH(F542,'Appendix 3 Rules'!$A$2:$A$17))))+(IF(AG542="",0,INDEX('Appendix 3 Rules'!$N$2:$N$18,MATCH(F542,'Appendix 3 Rules'!$A$2:$A$17))))+(IF(F542="gc1",VLOOKUP(F542,'Appendix 3 Rules'!$A$1:$O$34,15)))+(IF(F542="gc2",VLOOKUP(F542,'Appendix 3 Rules'!$A$1:$O$34,15)))+(IF(F542="gc3",VLOOKUP(F542,'Appendix 3 Rules'!$A$1:$O$34,15)))+(IF(F542="gr1",VLOOKUP(F542,'Appendix 3 Rules'!$A$1:$O$34,15)))+(IF(F542="gr2",VLOOKUP(F542,'Appendix 3 Rules'!$A$1:$O$34,15)))+(IF(F542="gr3",VLOOKUP(F542,'Appendix 3 Rules'!$A$1:$O$34,15)))+(IF(F542="h1",VLOOKUP(F542,'Appendix 3 Rules'!$A$1:$O$34,15)))+(IF(F542="h2",VLOOKUP(F542,'Appendix 3 Rules'!$A$1:$O$34,15)))+(IF(F542="h3",VLOOKUP(F542,'Appendix 3 Rules'!$A$1:$O$34,15)))+(IF(F542="i1",VLOOKUP(F542,'Appendix 3 Rules'!$A$1:$O$34,15)))+(IF(F542="i2",VLOOKUP(F542,'Appendix 3 Rules'!$A$1:$O$34,15)))+(IF(F542="j1",VLOOKUP(F542,'Appendix 3 Rules'!$A$1:$O$34,15)))+(IF(F542="j2",VLOOKUP(F542,'Appendix 3 Rules'!$A$1:$O$34,15)))+(IF(F542="k",VLOOKUP(F542,'Appendix 3 Rules'!$A$1:$O$34,15)))+(IF(F542="l1",VLOOKUP(F542,'Appendix 3 Rules'!$A$1:$O$34,15)))+(IF(F542="l2",VLOOKUP(F542,'Appendix 3 Rules'!$A$1:$O$34,15)))+(IF(F542="m1",VLOOKUP(F542,'Appendix 3 Rules'!$A$1:$O$34,15)))+(IF(F542="m2",VLOOKUP(F542,'Appendix 3 Rules'!$A$1:$O$34,15)))+(IF(F542="m3",VLOOKUP(F542,'Appendix 3 Rules'!$A$1:$O$34,15)))+(IF(F542="n",VLOOKUP(F542,'Appendix 3 Rules'!$A$1:$O$34,15)))+(IF(F542="o",VLOOKUP(F542,'Appendix 3 Rules'!$A$1:$O$34,15)))+(IF(F542="p",VLOOKUP(F542,'Appendix 3 Rules'!$A$1:$O$34,15)))+(IF(F542="q",VLOOKUP(F542,'Appendix 3 Rules'!$A$1:$O$34,15)))+(IF(F542="r",VLOOKUP(F542,'Appendix 3 Rules'!$A$1:$O$34,15)))+(IF(F542="s",VLOOKUP(F542,'Appendix 3 Rules'!$A$1:$O$34,15)))+(IF(F542="t",VLOOKUP(F542,'Appendix 3 Rules'!$A$1:$O$34,15)))+(IF(F542="u",VLOOKUP(F542,'Appendix 3 Rules'!$A$1:$O$34,15))))))</f>
        <v/>
      </c>
      <c r="I542" s="12"/>
      <c r="J542" s="13"/>
      <c r="K542" s="12"/>
      <c r="L542" s="13"/>
      <c r="M542" s="12"/>
      <c r="N542" s="13"/>
      <c r="O542" s="12"/>
      <c r="P542" s="13"/>
      <c r="Q542" s="12"/>
      <c r="R542" s="13"/>
      <c r="S542" s="12"/>
      <c r="T542" s="13"/>
      <c r="U542" s="12"/>
      <c r="V542" s="13"/>
      <c r="W542" s="12"/>
      <c r="X542" s="13"/>
      <c r="Y542" s="12"/>
      <c r="Z542" s="13"/>
      <c r="AA542" s="12"/>
      <c r="AB542" s="13"/>
      <c r="AC542" s="8"/>
      <c r="AD542" s="13"/>
      <c r="AE542" s="8"/>
      <c r="AF542" s="13"/>
      <c r="AG542" s="8"/>
      <c r="AH542" s="13"/>
      <c r="AI542" s="13"/>
      <c r="AJ542" s="13"/>
      <c r="AK542" s="13"/>
      <c r="AL542" s="13"/>
      <c r="AM542" s="13" t="str">
        <f>IF(OR(AE542&lt;&gt;"",AG542&lt;&gt;""),"",IF(AND(F542&lt;&gt;"f",M542&lt;&gt;""),VLOOKUP(F542,'Appendix 3 Rules'!$A$1:$O$34,4,0),""))</f>
        <v/>
      </c>
      <c r="AN542" s="13" t="str">
        <f>IF(Q542="","",VLOOKUP(F542,'Appendix 3 Rules'!$A$1:$N$34,6,FALSE))</f>
        <v/>
      </c>
      <c r="AO542" s="13" t="str">
        <f>IF(AND(F542="f",U542&lt;&gt;""),VLOOKUP(F542,'Appendix 3 Rules'!$A$1:$N$34,8,FALSE),"")</f>
        <v/>
      </c>
    </row>
    <row r="543" spans="1:41" ht="18" customHeight="1" x14ac:dyDescent="0.2">
      <c r="B543" s="70"/>
      <c r="C543" s="9"/>
      <c r="D543" s="10"/>
      <c r="E543" s="9"/>
      <c r="F543" s="8"/>
      <c r="G543" s="20" t="str">
        <f>IF(F543="","",SUMPRODUCT(IF(I543="",0,INDEX('Appendix 3 Rules'!$B$2:$B$18,MATCH(F543,'Appendix 3 Rules'!$A$2:$A$17))))+(IF(K543="",0,INDEX('Appendix 3 Rules'!$C$2:$C$18,MATCH(F543,'Appendix 3 Rules'!$A$2:$A$17))))+(IF(M543="",0,INDEX('Appendix 3 Rules'!$D$2:$D$18,MATCH(F543,'Appendix 3 Rules'!$A$2:$A$17))))+(IF(O543="",0,INDEX('Appendix 3 Rules'!$E$2:$E$18,MATCH(F543,'Appendix 3 Rules'!$A$2:$A$17))))+(IF(Q543="",0,INDEX('Appendix 3 Rules'!$F$2:$F$18,MATCH(F543,'Appendix 3 Rules'!$A$2:$A$17))))+(IF(S543="",0,INDEX('Appendix 3 Rules'!$G$2:$G$18,MATCH(F543,'Appendix 3 Rules'!$A$2:$A$17))))+(IF(U543="",0,INDEX('Appendix 3 Rules'!$H$2:$H$18,MATCH(F543,'Appendix 3 Rules'!$A$2:$A$17))))+(IF(W543="",0,INDEX('Appendix 3 Rules'!$I$2:$I$18,MATCH(F543,'Appendix 3 Rules'!$A$2:$A$17))))+(IF(Y543="",0,INDEX('Appendix 3 Rules'!$J$2:$J$18,MATCH(F543,'Appendix 3 Rules'!$A$2:$A$17))))+(IF(AA543="",0,INDEX('Appendix 3 Rules'!$K$2:$K$18,MATCH(F543,'Appendix 3 Rules'!$A$2:$A$17))))+(IF(AC543="",0,INDEX('Appendix 3 Rules'!$L$2:$L$18,MATCH(F543,'Appendix 3 Rules'!$A$2:$A$17))))+(IF(AE543="",0,INDEX('Appendix 3 Rules'!$M$2:$M$18,MATCH(F543,'Appendix 3 Rules'!$A$2:$A$17))))+(IF(AG543="",0,INDEX('Appendix 3 Rules'!$N$2:$N$18,MATCH(F543,'Appendix 3 Rules'!$A$2:$A$17))))+(IF(F543="gc1",VLOOKUP(F543,'Appendix 3 Rules'!$A$1:$O$34,15)))+(IF(F543="gc2",VLOOKUP(F543,'Appendix 3 Rules'!$A$1:$O$34,15)))+(IF(F543="gc3",VLOOKUP(F543,'Appendix 3 Rules'!$A$1:$O$34,15)))+(IF(F543="gr1",VLOOKUP(F543,'Appendix 3 Rules'!$A$1:$O$34,15)))+(IF(F543="gr2",VLOOKUP(F543,'Appendix 3 Rules'!$A$1:$O$34,15)))+(IF(F543="gr3",VLOOKUP(F543,'Appendix 3 Rules'!$A$1:$O$34,15)))+(IF(F543="h1",VLOOKUP(F543,'Appendix 3 Rules'!$A$1:$O$34,15)))+(IF(F543="h2",VLOOKUP(F543,'Appendix 3 Rules'!$A$1:$O$34,15)))+(IF(F543="h3",VLOOKUP(F543,'Appendix 3 Rules'!$A$1:$O$34,15)))+(IF(F543="i1",VLOOKUP(F543,'Appendix 3 Rules'!$A$1:$O$34,15)))+(IF(F543="i2",VLOOKUP(F543,'Appendix 3 Rules'!$A$1:$O$34,15)))+(IF(F543="j1",VLOOKUP(F543,'Appendix 3 Rules'!$A$1:$O$34,15)))+(IF(F543="j2",VLOOKUP(F543,'Appendix 3 Rules'!$A$1:$O$34,15)))+(IF(F543="k",VLOOKUP(F543,'Appendix 3 Rules'!$A$1:$O$34,15)))+(IF(F543="l1",VLOOKUP(F543,'Appendix 3 Rules'!$A$1:$O$34,15)))+(IF(F543="l2",VLOOKUP(F543,'Appendix 3 Rules'!$A$1:$O$34,15)))+(IF(F543="m1",VLOOKUP(F543,'Appendix 3 Rules'!$A$1:$O$34,15)))+(IF(F543="m2",VLOOKUP(F543,'Appendix 3 Rules'!$A$1:$O$34,15)))+(IF(F543="m3",VLOOKUP(F543,'Appendix 3 Rules'!$A$1:$O$34,15)))+(IF(F543="n",VLOOKUP(F543,'Appendix 3 Rules'!$A$1:$O$34,15)))+(IF(F543="o",VLOOKUP(F543,'Appendix 3 Rules'!$A$1:$O$34,15)))+(IF(F543="p",VLOOKUP(F543,'Appendix 3 Rules'!$A$1:$O$34,15)))+(IF(F543="q",VLOOKUP(F543,'Appendix 3 Rules'!$A$1:$O$34,15)))+(IF(F543="r",VLOOKUP(F543,'Appendix 3 Rules'!$A$1:$O$34,15)))+(IF(F543="s",VLOOKUP(F543,'Appendix 3 Rules'!$A$1:$O$34,15)))+(IF(F543="t",VLOOKUP(F543,'Appendix 3 Rules'!$A$1:$O$34,15)))+(IF(F543="u",VLOOKUP(F543,'Appendix 3 Rules'!$A$1:$O$34,15))))</f>
        <v/>
      </c>
      <c r="H543" s="61" t="str">
        <f>IF(F543="","",IF(OR(F543="d",F543="e",F543="gc1",F543="gc2",F543="gc3",F543="gr1",F543="gr2",F543="gr3",F543="h1",F543="h2",F543="h3",F543="i1",F543="i2",F543="j1",F543="j2",F543="k",F543="l1",F543="l2",F543="m1",F543="m2",F543="m3",F543="n",F543="o",F543="p",F543="q",F543="r",F543="s",F543="t",F543="u",F543="f"),MIN(G543,VLOOKUP(F543,'Appx 3 (Mass) Rules'!$A$1:$D$150,4,0)),MIN(G543,VLOOKUP(F543,'Appx 3 (Mass) Rules'!$A$1:$D$150,4,0),SUMPRODUCT(IF(I543="",0,INDEX('Appendix 3 Rules'!$B$2:$B$18,MATCH(F543,'Appendix 3 Rules'!$A$2:$A$17))))+(IF(K543="",0,INDEX('Appendix 3 Rules'!$C$2:$C$18,MATCH(F543,'Appendix 3 Rules'!$A$2:$A$17))))+(IF(M543="",0,INDEX('Appendix 3 Rules'!$D$2:$D$18,MATCH(F543,'Appendix 3 Rules'!$A$2:$A$17))))+(IF(O543="",0,INDEX('Appendix 3 Rules'!$E$2:$E$18,MATCH(F543,'Appendix 3 Rules'!$A$2:$A$17))))+(IF(Q543="",0,INDEX('Appendix 3 Rules'!$F$2:$F$18,MATCH(F543,'Appendix 3 Rules'!$A$2:$A$17))))+(IF(S543="",0,INDEX('Appendix 3 Rules'!$G$2:$G$18,MATCH(F543,'Appendix 3 Rules'!$A$2:$A$17))))+(IF(U543="",0,INDEX('Appendix 3 Rules'!$H$2:$H$18,MATCH(F543,'Appendix 3 Rules'!$A$2:$A$17))))+(IF(W543="",0,INDEX('Appendix 3 Rules'!$I$2:$I$18,MATCH(F543,'Appendix 3 Rules'!$A$2:$A$17))))+(IF(Y543="",0,INDEX('Appendix 3 Rules'!$J$2:$J$18,MATCH(F543,'Appendix 3 Rules'!$A$2:$A$17))))+(IF(AA543="",0,INDEX('Appendix 3 Rules'!$K$2:$K$18,MATCH(F543,'Appendix 3 Rules'!$A$2:$A$17))))+(IF(AC543="",0,INDEX('Appendix 3 Rules'!$L$2:$L$18,MATCH(F543,'Appendix 3 Rules'!$A$2:$A$17))))+(IF(AE543="",0,INDEX('Appendix 3 Rules'!$M$2:$M$18,MATCH(F543,'Appendix 3 Rules'!$A$2:$A$17))))+(IF(AG543="",0,INDEX('Appendix 3 Rules'!$N$2:$N$18,MATCH(F543,'Appendix 3 Rules'!$A$2:$A$17))))+(IF(F543="gc1",VLOOKUP(F543,'Appendix 3 Rules'!$A$1:$O$34,15)))+(IF(F543="gc2",VLOOKUP(F543,'Appendix 3 Rules'!$A$1:$O$34,15)))+(IF(F543="gc3",VLOOKUP(F543,'Appendix 3 Rules'!$A$1:$O$34,15)))+(IF(F543="gr1",VLOOKUP(F543,'Appendix 3 Rules'!$A$1:$O$34,15)))+(IF(F543="gr2",VLOOKUP(F543,'Appendix 3 Rules'!$A$1:$O$34,15)))+(IF(F543="gr3",VLOOKUP(F543,'Appendix 3 Rules'!$A$1:$O$34,15)))+(IF(F543="h1",VLOOKUP(F543,'Appendix 3 Rules'!$A$1:$O$34,15)))+(IF(F543="h2",VLOOKUP(F543,'Appendix 3 Rules'!$A$1:$O$34,15)))+(IF(F543="h3",VLOOKUP(F543,'Appendix 3 Rules'!$A$1:$O$34,15)))+(IF(F543="i1",VLOOKUP(F543,'Appendix 3 Rules'!$A$1:$O$34,15)))+(IF(F543="i2",VLOOKUP(F543,'Appendix 3 Rules'!$A$1:$O$34,15)))+(IF(F543="j1",VLOOKUP(F543,'Appendix 3 Rules'!$A$1:$O$34,15)))+(IF(F543="j2",VLOOKUP(F543,'Appendix 3 Rules'!$A$1:$O$34,15)))+(IF(F543="k",VLOOKUP(F543,'Appendix 3 Rules'!$A$1:$O$34,15)))+(IF(F543="l1",VLOOKUP(F543,'Appendix 3 Rules'!$A$1:$O$34,15)))+(IF(F543="l2",VLOOKUP(F543,'Appendix 3 Rules'!$A$1:$O$34,15)))+(IF(F543="m1",VLOOKUP(F543,'Appendix 3 Rules'!$A$1:$O$34,15)))+(IF(F543="m2",VLOOKUP(F543,'Appendix 3 Rules'!$A$1:$O$34,15)))+(IF(F543="m3",VLOOKUP(F543,'Appendix 3 Rules'!$A$1:$O$34,15)))+(IF(F543="n",VLOOKUP(F543,'Appendix 3 Rules'!$A$1:$O$34,15)))+(IF(F543="o",VLOOKUP(F543,'Appendix 3 Rules'!$A$1:$O$34,15)))+(IF(F543="p",VLOOKUP(F543,'Appendix 3 Rules'!$A$1:$O$34,15)))+(IF(F543="q",VLOOKUP(F543,'Appendix 3 Rules'!$A$1:$O$34,15)))+(IF(F543="r",VLOOKUP(F543,'Appendix 3 Rules'!$A$1:$O$34,15)))+(IF(F543="s",VLOOKUP(F543,'Appendix 3 Rules'!$A$1:$O$34,15)))+(IF(F543="t",VLOOKUP(F543,'Appendix 3 Rules'!$A$1:$O$34,15)))+(IF(F543="u",VLOOKUP(F543,'Appendix 3 Rules'!$A$1:$O$34,15))))))</f>
        <v/>
      </c>
      <c r="I543" s="12"/>
      <c r="J543" s="13"/>
      <c r="K543" s="12"/>
      <c r="L543" s="13"/>
      <c r="M543" s="12"/>
      <c r="N543" s="13"/>
      <c r="O543" s="12"/>
      <c r="P543" s="13"/>
      <c r="Q543" s="12"/>
      <c r="R543" s="13"/>
      <c r="S543" s="12"/>
      <c r="T543" s="13"/>
      <c r="U543" s="12"/>
      <c r="V543" s="13"/>
      <c r="W543" s="12"/>
      <c r="X543" s="13"/>
      <c r="Y543" s="12"/>
      <c r="Z543" s="13"/>
      <c r="AA543" s="12"/>
      <c r="AB543" s="13"/>
      <c r="AC543" s="8"/>
      <c r="AD543" s="13"/>
      <c r="AE543" s="8"/>
      <c r="AF543" s="13"/>
      <c r="AG543" s="8"/>
      <c r="AH543" s="13"/>
      <c r="AI543" s="13"/>
      <c r="AJ543" s="13"/>
      <c r="AK543" s="13"/>
      <c r="AL543" s="13"/>
      <c r="AM543" s="13" t="str">
        <f>IF(OR(AE543&lt;&gt;"",AG543&lt;&gt;""),"",IF(AND(F543&lt;&gt;"f",M543&lt;&gt;""),VLOOKUP(F543,'Appendix 3 Rules'!$A$1:$O$34,4,0),""))</f>
        <v/>
      </c>
      <c r="AN543" s="13" t="str">
        <f>IF(Q543="","",VLOOKUP(F543,'Appendix 3 Rules'!$A$1:$N$34,6,FALSE))</f>
        <v/>
      </c>
      <c r="AO543" s="13" t="str">
        <f>IF(AND(F543="f",U543&lt;&gt;""),VLOOKUP(F543,'Appendix 3 Rules'!$A$1:$N$34,8,FALSE),"")</f>
        <v/>
      </c>
    </row>
    <row r="544" spans="1:41" ht="18" customHeight="1" x14ac:dyDescent="0.2">
      <c r="B544" s="70"/>
      <c r="C544" s="9"/>
      <c r="D544" s="10"/>
      <c r="E544" s="9"/>
      <c r="F544" s="8"/>
      <c r="G544" s="20" t="str">
        <f>IF(F544="","",SUMPRODUCT(IF(I544="",0,INDEX('Appendix 3 Rules'!$B$2:$B$18,MATCH(F544,'Appendix 3 Rules'!$A$2:$A$17))))+(IF(K544="",0,INDEX('Appendix 3 Rules'!$C$2:$C$18,MATCH(F544,'Appendix 3 Rules'!$A$2:$A$17))))+(IF(M544="",0,INDEX('Appendix 3 Rules'!$D$2:$D$18,MATCH(F544,'Appendix 3 Rules'!$A$2:$A$17))))+(IF(O544="",0,INDEX('Appendix 3 Rules'!$E$2:$E$18,MATCH(F544,'Appendix 3 Rules'!$A$2:$A$17))))+(IF(Q544="",0,INDEX('Appendix 3 Rules'!$F$2:$F$18,MATCH(F544,'Appendix 3 Rules'!$A$2:$A$17))))+(IF(S544="",0,INDEX('Appendix 3 Rules'!$G$2:$G$18,MATCH(F544,'Appendix 3 Rules'!$A$2:$A$17))))+(IF(U544="",0,INDEX('Appendix 3 Rules'!$H$2:$H$18,MATCH(F544,'Appendix 3 Rules'!$A$2:$A$17))))+(IF(W544="",0,INDEX('Appendix 3 Rules'!$I$2:$I$18,MATCH(F544,'Appendix 3 Rules'!$A$2:$A$17))))+(IF(Y544="",0,INDEX('Appendix 3 Rules'!$J$2:$J$18,MATCH(F544,'Appendix 3 Rules'!$A$2:$A$17))))+(IF(AA544="",0,INDEX('Appendix 3 Rules'!$K$2:$K$18,MATCH(F544,'Appendix 3 Rules'!$A$2:$A$17))))+(IF(AC544="",0,INDEX('Appendix 3 Rules'!$L$2:$L$18,MATCH(F544,'Appendix 3 Rules'!$A$2:$A$17))))+(IF(AE544="",0,INDEX('Appendix 3 Rules'!$M$2:$M$18,MATCH(F544,'Appendix 3 Rules'!$A$2:$A$17))))+(IF(AG544="",0,INDEX('Appendix 3 Rules'!$N$2:$N$18,MATCH(F544,'Appendix 3 Rules'!$A$2:$A$17))))+(IF(F544="gc1",VLOOKUP(F544,'Appendix 3 Rules'!$A$1:$O$34,15)))+(IF(F544="gc2",VLOOKUP(F544,'Appendix 3 Rules'!$A$1:$O$34,15)))+(IF(F544="gc3",VLOOKUP(F544,'Appendix 3 Rules'!$A$1:$O$34,15)))+(IF(F544="gr1",VLOOKUP(F544,'Appendix 3 Rules'!$A$1:$O$34,15)))+(IF(F544="gr2",VLOOKUP(F544,'Appendix 3 Rules'!$A$1:$O$34,15)))+(IF(F544="gr3",VLOOKUP(F544,'Appendix 3 Rules'!$A$1:$O$34,15)))+(IF(F544="h1",VLOOKUP(F544,'Appendix 3 Rules'!$A$1:$O$34,15)))+(IF(F544="h2",VLOOKUP(F544,'Appendix 3 Rules'!$A$1:$O$34,15)))+(IF(F544="h3",VLOOKUP(F544,'Appendix 3 Rules'!$A$1:$O$34,15)))+(IF(F544="i1",VLOOKUP(F544,'Appendix 3 Rules'!$A$1:$O$34,15)))+(IF(F544="i2",VLOOKUP(F544,'Appendix 3 Rules'!$A$1:$O$34,15)))+(IF(F544="j1",VLOOKUP(F544,'Appendix 3 Rules'!$A$1:$O$34,15)))+(IF(F544="j2",VLOOKUP(F544,'Appendix 3 Rules'!$A$1:$O$34,15)))+(IF(F544="k",VLOOKUP(F544,'Appendix 3 Rules'!$A$1:$O$34,15)))+(IF(F544="l1",VLOOKUP(F544,'Appendix 3 Rules'!$A$1:$O$34,15)))+(IF(F544="l2",VLOOKUP(F544,'Appendix 3 Rules'!$A$1:$O$34,15)))+(IF(F544="m1",VLOOKUP(F544,'Appendix 3 Rules'!$A$1:$O$34,15)))+(IF(F544="m2",VLOOKUP(F544,'Appendix 3 Rules'!$A$1:$O$34,15)))+(IF(F544="m3",VLOOKUP(F544,'Appendix 3 Rules'!$A$1:$O$34,15)))+(IF(F544="n",VLOOKUP(F544,'Appendix 3 Rules'!$A$1:$O$34,15)))+(IF(F544="o",VLOOKUP(F544,'Appendix 3 Rules'!$A$1:$O$34,15)))+(IF(F544="p",VLOOKUP(F544,'Appendix 3 Rules'!$A$1:$O$34,15)))+(IF(F544="q",VLOOKUP(F544,'Appendix 3 Rules'!$A$1:$O$34,15)))+(IF(F544="r",VLOOKUP(F544,'Appendix 3 Rules'!$A$1:$O$34,15)))+(IF(F544="s",VLOOKUP(F544,'Appendix 3 Rules'!$A$1:$O$34,15)))+(IF(F544="t",VLOOKUP(F544,'Appendix 3 Rules'!$A$1:$O$34,15)))+(IF(F544="u",VLOOKUP(F544,'Appendix 3 Rules'!$A$1:$O$34,15))))</f>
        <v/>
      </c>
      <c r="H544" s="61" t="str">
        <f>IF(F544="","",IF(OR(F544="d",F544="e",F544="gc1",F544="gc2",F544="gc3",F544="gr1",F544="gr2",F544="gr3",F544="h1",F544="h2",F544="h3",F544="i1",F544="i2",F544="j1",F544="j2",F544="k",F544="l1",F544="l2",F544="m1",F544="m2",F544="m3",F544="n",F544="o",F544="p",F544="q",F544="r",F544="s",F544="t",F544="u",F544="f"),MIN(G544,VLOOKUP(F544,'Appx 3 (Mass) Rules'!$A$1:$D$150,4,0)),MIN(G544,VLOOKUP(F544,'Appx 3 (Mass) Rules'!$A$1:$D$150,4,0),SUMPRODUCT(IF(I544="",0,INDEX('Appendix 3 Rules'!$B$2:$B$18,MATCH(F544,'Appendix 3 Rules'!$A$2:$A$17))))+(IF(K544="",0,INDEX('Appendix 3 Rules'!$C$2:$C$18,MATCH(F544,'Appendix 3 Rules'!$A$2:$A$17))))+(IF(M544="",0,INDEX('Appendix 3 Rules'!$D$2:$D$18,MATCH(F544,'Appendix 3 Rules'!$A$2:$A$17))))+(IF(O544="",0,INDEX('Appendix 3 Rules'!$E$2:$E$18,MATCH(F544,'Appendix 3 Rules'!$A$2:$A$17))))+(IF(Q544="",0,INDEX('Appendix 3 Rules'!$F$2:$F$18,MATCH(F544,'Appendix 3 Rules'!$A$2:$A$17))))+(IF(S544="",0,INDEX('Appendix 3 Rules'!$G$2:$G$18,MATCH(F544,'Appendix 3 Rules'!$A$2:$A$17))))+(IF(U544="",0,INDEX('Appendix 3 Rules'!$H$2:$H$18,MATCH(F544,'Appendix 3 Rules'!$A$2:$A$17))))+(IF(W544="",0,INDEX('Appendix 3 Rules'!$I$2:$I$18,MATCH(F544,'Appendix 3 Rules'!$A$2:$A$17))))+(IF(Y544="",0,INDEX('Appendix 3 Rules'!$J$2:$J$18,MATCH(F544,'Appendix 3 Rules'!$A$2:$A$17))))+(IF(AA544="",0,INDEX('Appendix 3 Rules'!$K$2:$K$18,MATCH(F544,'Appendix 3 Rules'!$A$2:$A$17))))+(IF(AC544="",0,INDEX('Appendix 3 Rules'!$L$2:$L$18,MATCH(F544,'Appendix 3 Rules'!$A$2:$A$17))))+(IF(AE544="",0,INDEX('Appendix 3 Rules'!$M$2:$M$18,MATCH(F544,'Appendix 3 Rules'!$A$2:$A$17))))+(IF(AG544="",0,INDEX('Appendix 3 Rules'!$N$2:$N$18,MATCH(F544,'Appendix 3 Rules'!$A$2:$A$17))))+(IF(F544="gc1",VLOOKUP(F544,'Appendix 3 Rules'!$A$1:$O$34,15)))+(IF(F544="gc2",VLOOKUP(F544,'Appendix 3 Rules'!$A$1:$O$34,15)))+(IF(F544="gc3",VLOOKUP(F544,'Appendix 3 Rules'!$A$1:$O$34,15)))+(IF(F544="gr1",VLOOKUP(F544,'Appendix 3 Rules'!$A$1:$O$34,15)))+(IF(F544="gr2",VLOOKUP(F544,'Appendix 3 Rules'!$A$1:$O$34,15)))+(IF(F544="gr3",VLOOKUP(F544,'Appendix 3 Rules'!$A$1:$O$34,15)))+(IF(F544="h1",VLOOKUP(F544,'Appendix 3 Rules'!$A$1:$O$34,15)))+(IF(F544="h2",VLOOKUP(F544,'Appendix 3 Rules'!$A$1:$O$34,15)))+(IF(F544="h3",VLOOKUP(F544,'Appendix 3 Rules'!$A$1:$O$34,15)))+(IF(F544="i1",VLOOKUP(F544,'Appendix 3 Rules'!$A$1:$O$34,15)))+(IF(F544="i2",VLOOKUP(F544,'Appendix 3 Rules'!$A$1:$O$34,15)))+(IF(F544="j1",VLOOKUP(F544,'Appendix 3 Rules'!$A$1:$O$34,15)))+(IF(F544="j2",VLOOKUP(F544,'Appendix 3 Rules'!$A$1:$O$34,15)))+(IF(F544="k",VLOOKUP(F544,'Appendix 3 Rules'!$A$1:$O$34,15)))+(IF(F544="l1",VLOOKUP(F544,'Appendix 3 Rules'!$A$1:$O$34,15)))+(IF(F544="l2",VLOOKUP(F544,'Appendix 3 Rules'!$A$1:$O$34,15)))+(IF(F544="m1",VLOOKUP(F544,'Appendix 3 Rules'!$A$1:$O$34,15)))+(IF(F544="m2",VLOOKUP(F544,'Appendix 3 Rules'!$A$1:$O$34,15)))+(IF(F544="m3",VLOOKUP(F544,'Appendix 3 Rules'!$A$1:$O$34,15)))+(IF(F544="n",VLOOKUP(F544,'Appendix 3 Rules'!$A$1:$O$34,15)))+(IF(F544="o",VLOOKUP(F544,'Appendix 3 Rules'!$A$1:$O$34,15)))+(IF(F544="p",VLOOKUP(F544,'Appendix 3 Rules'!$A$1:$O$34,15)))+(IF(F544="q",VLOOKUP(F544,'Appendix 3 Rules'!$A$1:$O$34,15)))+(IF(F544="r",VLOOKUP(F544,'Appendix 3 Rules'!$A$1:$O$34,15)))+(IF(F544="s",VLOOKUP(F544,'Appendix 3 Rules'!$A$1:$O$34,15)))+(IF(F544="t",VLOOKUP(F544,'Appendix 3 Rules'!$A$1:$O$34,15)))+(IF(F544="u",VLOOKUP(F544,'Appendix 3 Rules'!$A$1:$O$34,15))))))</f>
        <v/>
      </c>
      <c r="I544" s="12"/>
      <c r="J544" s="13"/>
      <c r="K544" s="12"/>
      <c r="L544" s="13"/>
      <c r="M544" s="12"/>
      <c r="N544" s="13"/>
      <c r="O544" s="12"/>
      <c r="P544" s="13"/>
      <c r="Q544" s="12"/>
      <c r="R544" s="13"/>
      <c r="S544" s="12"/>
      <c r="T544" s="13"/>
      <c r="U544" s="12"/>
      <c r="V544" s="13"/>
      <c r="W544" s="12"/>
      <c r="X544" s="13"/>
      <c r="Y544" s="12"/>
      <c r="Z544" s="13"/>
      <c r="AA544" s="12"/>
      <c r="AB544" s="13"/>
      <c r="AC544" s="8"/>
      <c r="AD544" s="13"/>
      <c r="AE544" s="8"/>
      <c r="AF544" s="13"/>
      <c r="AG544" s="8"/>
      <c r="AH544" s="13"/>
      <c r="AI544" s="13"/>
      <c r="AJ544" s="13"/>
      <c r="AK544" s="13"/>
      <c r="AL544" s="13"/>
      <c r="AM544" s="13" t="str">
        <f>IF(OR(AE544&lt;&gt;"",AG544&lt;&gt;""),"",IF(AND(F544&lt;&gt;"f",M544&lt;&gt;""),VLOOKUP(F544,'Appendix 3 Rules'!$A$1:$O$34,4,0),""))</f>
        <v/>
      </c>
      <c r="AN544" s="13" t="str">
        <f>IF(Q544="","",VLOOKUP(F544,'Appendix 3 Rules'!$A$1:$N$34,6,FALSE))</f>
        <v/>
      </c>
      <c r="AO544" s="13" t="str">
        <f>IF(AND(F544="f",U544&lt;&gt;""),VLOOKUP(F544,'Appendix 3 Rules'!$A$1:$N$34,8,FALSE),"")</f>
        <v/>
      </c>
    </row>
    <row r="545" spans="1:41" ht="18" customHeight="1" x14ac:dyDescent="0.2">
      <c r="B545" s="70"/>
      <c r="C545" s="9"/>
      <c r="D545" s="10"/>
      <c r="E545" s="9"/>
      <c r="F545" s="8"/>
      <c r="G545" s="20" t="str">
        <f>IF(F545="","",SUMPRODUCT(IF(I545="",0,INDEX('Appendix 3 Rules'!$B$2:$B$18,MATCH(F545,'Appendix 3 Rules'!$A$2:$A$17))))+(IF(K545="",0,INDEX('Appendix 3 Rules'!$C$2:$C$18,MATCH(F545,'Appendix 3 Rules'!$A$2:$A$17))))+(IF(M545="",0,INDEX('Appendix 3 Rules'!$D$2:$D$18,MATCH(F545,'Appendix 3 Rules'!$A$2:$A$17))))+(IF(O545="",0,INDEX('Appendix 3 Rules'!$E$2:$E$18,MATCH(F545,'Appendix 3 Rules'!$A$2:$A$17))))+(IF(Q545="",0,INDEX('Appendix 3 Rules'!$F$2:$F$18,MATCH(F545,'Appendix 3 Rules'!$A$2:$A$17))))+(IF(S545="",0,INDEX('Appendix 3 Rules'!$G$2:$G$18,MATCH(F545,'Appendix 3 Rules'!$A$2:$A$17))))+(IF(U545="",0,INDEX('Appendix 3 Rules'!$H$2:$H$18,MATCH(F545,'Appendix 3 Rules'!$A$2:$A$17))))+(IF(W545="",0,INDEX('Appendix 3 Rules'!$I$2:$I$18,MATCH(F545,'Appendix 3 Rules'!$A$2:$A$17))))+(IF(Y545="",0,INDEX('Appendix 3 Rules'!$J$2:$J$18,MATCH(F545,'Appendix 3 Rules'!$A$2:$A$17))))+(IF(AA545="",0,INDEX('Appendix 3 Rules'!$K$2:$K$18,MATCH(F545,'Appendix 3 Rules'!$A$2:$A$17))))+(IF(AC545="",0,INDEX('Appendix 3 Rules'!$L$2:$L$18,MATCH(F545,'Appendix 3 Rules'!$A$2:$A$17))))+(IF(AE545="",0,INDEX('Appendix 3 Rules'!$M$2:$M$18,MATCH(F545,'Appendix 3 Rules'!$A$2:$A$17))))+(IF(AG545="",0,INDEX('Appendix 3 Rules'!$N$2:$N$18,MATCH(F545,'Appendix 3 Rules'!$A$2:$A$17))))+(IF(F545="gc1",VLOOKUP(F545,'Appendix 3 Rules'!$A$1:$O$34,15)))+(IF(F545="gc2",VLOOKUP(F545,'Appendix 3 Rules'!$A$1:$O$34,15)))+(IF(F545="gc3",VLOOKUP(F545,'Appendix 3 Rules'!$A$1:$O$34,15)))+(IF(F545="gr1",VLOOKUP(F545,'Appendix 3 Rules'!$A$1:$O$34,15)))+(IF(F545="gr2",VLOOKUP(F545,'Appendix 3 Rules'!$A$1:$O$34,15)))+(IF(F545="gr3",VLOOKUP(F545,'Appendix 3 Rules'!$A$1:$O$34,15)))+(IF(F545="h1",VLOOKUP(F545,'Appendix 3 Rules'!$A$1:$O$34,15)))+(IF(F545="h2",VLOOKUP(F545,'Appendix 3 Rules'!$A$1:$O$34,15)))+(IF(F545="h3",VLOOKUP(F545,'Appendix 3 Rules'!$A$1:$O$34,15)))+(IF(F545="i1",VLOOKUP(F545,'Appendix 3 Rules'!$A$1:$O$34,15)))+(IF(F545="i2",VLOOKUP(F545,'Appendix 3 Rules'!$A$1:$O$34,15)))+(IF(F545="j1",VLOOKUP(F545,'Appendix 3 Rules'!$A$1:$O$34,15)))+(IF(F545="j2",VLOOKUP(F545,'Appendix 3 Rules'!$A$1:$O$34,15)))+(IF(F545="k",VLOOKUP(F545,'Appendix 3 Rules'!$A$1:$O$34,15)))+(IF(F545="l1",VLOOKUP(F545,'Appendix 3 Rules'!$A$1:$O$34,15)))+(IF(F545="l2",VLOOKUP(F545,'Appendix 3 Rules'!$A$1:$O$34,15)))+(IF(F545="m1",VLOOKUP(F545,'Appendix 3 Rules'!$A$1:$O$34,15)))+(IF(F545="m2",VLOOKUP(F545,'Appendix 3 Rules'!$A$1:$O$34,15)))+(IF(F545="m3",VLOOKUP(F545,'Appendix 3 Rules'!$A$1:$O$34,15)))+(IF(F545="n",VLOOKUP(F545,'Appendix 3 Rules'!$A$1:$O$34,15)))+(IF(F545="o",VLOOKUP(F545,'Appendix 3 Rules'!$A$1:$O$34,15)))+(IF(F545="p",VLOOKUP(F545,'Appendix 3 Rules'!$A$1:$O$34,15)))+(IF(F545="q",VLOOKUP(F545,'Appendix 3 Rules'!$A$1:$O$34,15)))+(IF(F545="r",VLOOKUP(F545,'Appendix 3 Rules'!$A$1:$O$34,15)))+(IF(F545="s",VLOOKUP(F545,'Appendix 3 Rules'!$A$1:$O$34,15)))+(IF(F545="t",VLOOKUP(F545,'Appendix 3 Rules'!$A$1:$O$34,15)))+(IF(F545="u",VLOOKUP(F545,'Appendix 3 Rules'!$A$1:$O$34,15))))</f>
        <v/>
      </c>
      <c r="H545" s="61" t="str">
        <f>IF(F545="","",IF(OR(F545="d",F545="e",F545="gc1",F545="gc2",F545="gc3",F545="gr1",F545="gr2",F545="gr3",F545="h1",F545="h2",F545="h3",F545="i1",F545="i2",F545="j1",F545="j2",F545="k",F545="l1",F545="l2",F545="m1",F545="m2",F545="m3",F545="n",F545="o",F545="p",F545="q",F545="r",F545="s",F545="t",F545="u",F545="f"),MIN(G545,VLOOKUP(F545,'Appx 3 (Mass) Rules'!$A$1:$D$150,4,0)),MIN(G545,VLOOKUP(F545,'Appx 3 (Mass) Rules'!$A$1:$D$150,4,0),SUMPRODUCT(IF(I545="",0,INDEX('Appendix 3 Rules'!$B$2:$B$18,MATCH(F545,'Appendix 3 Rules'!$A$2:$A$17))))+(IF(K545="",0,INDEX('Appendix 3 Rules'!$C$2:$C$18,MATCH(F545,'Appendix 3 Rules'!$A$2:$A$17))))+(IF(M545="",0,INDEX('Appendix 3 Rules'!$D$2:$D$18,MATCH(F545,'Appendix 3 Rules'!$A$2:$A$17))))+(IF(O545="",0,INDEX('Appendix 3 Rules'!$E$2:$E$18,MATCH(F545,'Appendix 3 Rules'!$A$2:$A$17))))+(IF(Q545="",0,INDEX('Appendix 3 Rules'!$F$2:$F$18,MATCH(F545,'Appendix 3 Rules'!$A$2:$A$17))))+(IF(S545="",0,INDEX('Appendix 3 Rules'!$G$2:$G$18,MATCH(F545,'Appendix 3 Rules'!$A$2:$A$17))))+(IF(U545="",0,INDEX('Appendix 3 Rules'!$H$2:$H$18,MATCH(F545,'Appendix 3 Rules'!$A$2:$A$17))))+(IF(W545="",0,INDEX('Appendix 3 Rules'!$I$2:$I$18,MATCH(F545,'Appendix 3 Rules'!$A$2:$A$17))))+(IF(Y545="",0,INDEX('Appendix 3 Rules'!$J$2:$J$18,MATCH(F545,'Appendix 3 Rules'!$A$2:$A$17))))+(IF(AA545="",0,INDEX('Appendix 3 Rules'!$K$2:$K$18,MATCH(F545,'Appendix 3 Rules'!$A$2:$A$17))))+(IF(AC545="",0,INDEX('Appendix 3 Rules'!$L$2:$L$18,MATCH(F545,'Appendix 3 Rules'!$A$2:$A$17))))+(IF(AE545="",0,INDEX('Appendix 3 Rules'!$M$2:$M$18,MATCH(F545,'Appendix 3 Rules'!$A$2:$A$17))))+(IF(AG545="",0,INDEX('Appendix 3 Rules'!$N$2:$N$18,MATCH(F545,'Appendix 3 Rules'!$A$2:$A$17))))+(IF(F545="gc1",VLOOKUP(F545,'Appendix 3 Rules'!$A$1:$O$34,15)))+(IF(F545="gc2",VLOOKUP(F545,'Appendix 3 Rules'!$A$1:$O$34,15)))+(IF(F545="gc3",VLOOKUP(F545,'Appendix 3 Rules'!$A$1:$O$34,15)))+(IF(F545="gr1",VLOOKUP(F545,'Appendix 3 Rules'!$A$1:$O$34,15)))+(IF(F545="gr2",VLOOKUP(F545,'Appendix 3 Rules'!$A$1:$O$34,15)))+(IF(F545="gr3",VLOOKUP(F545,'Appendix 3 Rules'!$A$1:$O$34,15)))+(IF(F545="h1",VLOOKUP(F545,'Appendix 3 Rules'!$A$1:$O$34,15)))+(IF(F545="h2",VLOOKUP(F545,'Appendix 3 Rules'!$A$1:$O$34,15)))+(IF(F545="h3",VLOOKUP(F545,'Appendix 3 Rules'!$A$1:$O$34,15)))+(IF(F545="i1",VLOOKUP(F545,'Appendix 3 Rules'!$A$1:$O$34,15)))+(IF(F545="i2",VLOOKUP(F545,'Appendix 3 Rules'!$A$1:$O$34,15)))+(IF(F545="j1",VLOOKUP(F545,'Appendix 3 Rules'!$A$1:$O$34,15)))+(IF(F545="j2",VLOOKUP(F545,'Appendix 3 Rules'!$A$1:$O$34,15)))+(IF(F545="k",VLOOKUP(F545,'Appendix 3 Rules'!$A$1:$O$34,15)))+(IF(F545="l1",VLOOKUP(F545,'Appendix 3 Rules'!$A$1:$O$34,15)))+(IF(F545="l2",VLOOKUP(F545,'Appendix 3 Rules'!$A$1:$O$34,15)))+(IF(F545="m1",VLOOKUP(F545,'Appendix 3 Rules'!$A$1:$O$34,15)))+(IF(F545="m2",VLOOKUP(F545,'Appendix 3 Rules'!$A$1:$O$34,15)))+(IF(F545="m3",VLOOKUP(F545,'Appendix 3 Rules'!$A$1:$O$34,15)))+(IF(F545="n",VLOOKUP(F545,'Appendix 3 Rules'!$A$1:$O$34,15)))+(IF(F545="o",VLOOKUP(F545,'Appendix 3 Rules'!$A$1:$O$34,15)))+(IF(F545="p",VLOOKUP(F545,'Appendix 3 Rules'!$A$1:$O$34,15)))+(IF(F545="q",VLOOKUP(F545,'Appendix 3 Rules'!$A$1:$O$34,15)))+(IF(F545="r",VLOOKUP(F545,'Appendix 3 Rules'!$A$1:$O$34,15)))+(IF(F545="s",VLOOKUP(F545,'Appendix 3 Rules'!$A$1:$O$34,15)))+(IF(F545="t",VLOOKUP(F545,'Appendix 3 Rules'!$A$1:$O$34,15)))+(IF(F545="u",VLOOKUP(F545,'Appendix 3 Rules'!$A$1:$O$34,15))))))</f>
        <v/>
      </c>
      <c r="I545" s="12"/>
      <c r="J545" s="13"/>
      <c r="K545" s="12"/>
      <c r="L545" s="13"/>
      <c r="M545" s="12"/>
      <c r="N545" s="13"/>
      <c r="O545" s="12"/>
      <c r="P545" s="13"/>
      <c r="Q545" s="12"/>
      <c r="R545" s="13"/>
      <c r="S545" s="12"/>
      <c r="T545" s="13"/>
      <c r="U545" s="12"/>
      <c r="V545" s="13"/>
      <c r="W545" s="12"/>
      <c r="X545" s="13"/>
      <c r="Y545" s="12"/>
      <c r="Z545" s="13"/>
      <c r="AA545" s="12"/>
      <c r="AB545" s="13"/>
      <c r="AC545" s="8"/>
      <c r="AD545" s="13"/>
      <c r="AE545" s="8"/>
      <c r="AF545" s="13"/>
      <c r="AG545" s="8"/>
      <c r="AH545" s="13"/>
      <c r="AI545" s="13"/>
      <c r="AJ545" s="13"/>
      <c r="AK545" s="13"/>
      <c r="AL545" s="13"/>
      <c r="AM545" s="13" t="str">
        <f>IF(OR(AE545&lt;&gt;"",AG545&lt;&gt;""),"",IF(AND(F545&lt;&gt;"f",M545&lt;&gt;""),VLOOKUP(F545,'Appendix 3 Rules'!$A$1:$O$34,4,0),""))</f>
        <v/>
      </c>
      <c r="AN545" s="13" t="str">
        <f>IF(Q545="","",VLOOKUP(F545,'Appendix 3 Rules'!$A$1:$N$34,6,FALSE))</f>
        <v/>
      </c>
      <c r="AO545" s="13" t="str">
        <f>IF(AND(F545="f",U545&lt;&gt;""),VLOOKUP(F545,'Appendix 3 Rules'!$A$1:$N$34,8,FALSE),"")</f>
        <v/>
      </c>
    </row>
    <row r="546" spans="1:41" ht="18" customHeight="1" x14ac:dyDescent="0.2">
      <c r="B546" s="70"/>
      <c r="C546" s="9"/>
      <c r="D546" s="10"/>
      <c r="E546" s="9"/>
      <c r="F546" s="8"/>
      <c r="G546" s="20" t="str">
        <f>IF(F546="","",SUMPRODUCT(IF(I546="",0,INDEX('Appendix 3 Rules'!$B$2:$B$18,MATCH(F546,'Appendix 3 Rules'!$A$2:$A$17))))+(IF(K546="",0,INDEX('Appendix 3 Rules'!$C$2:$C$18,MATCH(F546,'Appendix 3 Rules'!$A$2:$A$17))))+(IF(M546="",0,INDEX('Appendix 3 Rules'!$D$2:$D$18,MATCH(F546,'Appendix 3 Rules'!$A$2:$A$17))))+(IF(O546="",0,INDEX('Appendix 3 Rules'!$E$2:$E$18,MATCH(F546,'Appendix 3 Rules'!$A$2:$A$17))))+(IF(Q546="",0,INDEX('Appendix 3 Rules'!$F$2:$F$18,MATCH(F546,'Appendix 3 Rules'!$A$2:$A$17))))+(IF(S546="",0,INDEX('Appendix 3 Rules'!$G$2:$G$18,MATCH(F546,'Appendix 3 Rules'!$A$2:$A$17))))+(IF(U546="",0,INDEX('Appendix 3 Rules'!$H$2:$H$18,MATCH(F546,'Appendix 3 Rules'!$A$2:$A$17))))+(IF(W546="",0,INDEX('Appendix 3 Rules'!$I$2:$I$18,MATCH(F546,'Appendix 3 Rules'!$A$2:$A$17))))+(IF(Y546="",0,INDEX('Appendix 3 Rules'!$J$2:$J$18,MATCH(F546,'Appendix 3 Rules'!$A$2:$A$17))))+(IF(AA546="",0,INDEX('Appendix 3 Rules'!$K$2:$K$18,MATCH(F546,'Appendix 3 Rules'!$A$2:$A$17))))+(IF(AC546="",0,INDEX('Appendix 3 Rules'!$L$2:$L$18,MATCH(F546,'Appendix 3 Rules'!$A$2:$A$17))))+(IF(AE546="",0,INDEX('Appendix 3 Rules'!$M$2:$M$18,MATCH(F546,'Appendix 3 Rules'!$A$2:$A$17))))+(IF(AG546="",0,INDEX('Appendix 3 Rules'!$N$2:$N$18,MATCH(F546,'Appendix 3 Rules'!$A$2:$A$17))))+(IF(F546="gc1",VLOOKUP(F546,'Appendix 3 Rules'!$A$1:$O$34,15)))+(IF(F546="gc2",VLOOKUP(F546,'Appendix 3 Rules'!$A$1:$O$34,15)))+(IF(F546="gc3",VLOOKUP(F546,'Appendix 3 Rules'!$A$1:$O$34,15)))+(IF(F546="gr1",VLOOKUP(F546,'Appendix 3 Rules'!$A$1:$O$34,15)))+(IF(F546="gr2",VLOOKUP(F546,'Appendix 3 Rules'!$A$1:$O$34,15)))+(IF(F546="gr3",VLOOKUP(F546,'Appendix 3 Rules'!$A$1:$O$34,15)))+(IF(F546="h1",VLOOKUP(F546,'Appendix 3 Rules'!$A$1:$O$34,15)))+(IF(F546="h2",VLOOKUP(F546,'Appendix 3 Rules'!$A$1:$O$34,15)))+(IF(F546="h3",VLOOKUP(F546,'Appendix 3 Rules'!$A$1:$O$34,15)))+(IF(F546="i1",VLOOKUP(F546,'Appendix 3 Rules'!$A$1:$O$34,15)))+(IF(F546="i2",VLOOKUP(F546,'Appendix 3 Rules'!$A$1:$O$34,15)))+(IF(F546="j1",VLOOKUP(F546,'Appendix 3 Rules'!$A$1:$O$34,15)))+(IF(F546="j2",VLOOKUP(F546,'Appendix 3 Rules'!$A$1:$O$34,15)))+(IF(F546="k",VLOOKUP(F546,'Appendix 3 Rules'!$A$1:$O$34,15)))+(IF(F546="l1",VLOOKUP(F546,'Appendix 3 Rules'!$A$1:$O$34,15)))+(IF(F546="l2",VLOOKUP(F546,'Appendix 3 Rules'!$A$1:$O$34,15)))+(IF(F546="m1",VLOOKUP(F546,'Appendix 3 Rules'!$A$1:$O$34,15)))+(IF(F546="m2",VLOOKUP(F546,'Appendix 3 Rules'!$A$1:$O$34,15)))+(IF(F546="m3",VLOOKUP(F546,'Appendix 3 Rules'!$A$1:$O$34,15)))+(IF(F546="n",VLOOKUP(F546,'Appendix 3 Rules'!$A$1:$O$34,15)))+(IF(F546="o",VLOOKUP(F546,'Appendix 3 Rules'!$A$1:$O$34,15)))+(IF(F546="p",VLOOKUP(F546,'Appendix 3 Rules'!$A$1:$O$34,15)))+(IF(F546="q",VLOOKUP(F546,'Appendix 3 Rules'!$A$1:$O$34,15)))+(IF(F546="r",VLOOKUP(F546,'Appendix 3 Rules'!$A$1:$O$34,15)))+(IF(F546="s",VLOOKUP(F546,'Appendix 3 Rules'!$A$1:$O$34,15)))+(IF(F546="t",VLOOKUP(F546,'Appendix 3 Rules'!$A$1:$O$34,15)))+(IF(F546="u",VLOOKUP(F546,'Appendix 3 Rules'!$A$1:$O$34,15))))</f>
        <v/>
      </c>
      <c r="H546" s="61" t="str">
        <f>IF(F546="","",IF(OR(F546="d",F546="e",F546="gc1",F546="gc2",F546="gc3",F546="gr1",F546="gr2",F546="gr3",F546="h1",F546="h2",F546="h3",F546="i1",F546="i2",F546="j1",F546="j2",F546="k",F546="l1",F546="l2",F546="m1",F546="m2",F546="m3",F546="n",F546="o",F546="p",F546="q",F546="r",F546="s",F546="t",F546="u",F546="f"),MIN(G546,VLOOKUP(F546,'Appx 3 (Mass) Rules'!$A$1:$D$150,4,0)),MIN(G546,VLOOKUP(F546,'Appx 3 (Mass) Rules'!$A$1:$D$150,4,0),SUMPRODUCT(IF(I546="",0,INDEX('Appendix 3 Rules'!$B$2:$B$18,MATCH(F546,'Appendix 3 Rules'!$A$2:$A$17))))+(IF(K546="",0,INDEX('Appendix 3 Rules'!$C$2:$C$18,MATCH(F546,'Appendix 3 Rules'!$A$2:$A$17))))+(IF(M546="",0,INDEX('Appendix 3 Rules'!$D$2:$D$18,MATCH(F546,'Appendix 3 Rules'!$A$2:$A$17))))+(IF(O546="",0,INDEX('Appendix 3 Rules'!$E$2:$E$18,MATCH(F546,'Appendix 3 Rules'!$A$2:$A$17))))+(IF(Q546="",0,INDEX('Appendix 3 Rules'!$F$2:$F$18,MATCH(F546,'Appendix 3 Rules'!$A$2:$A$17))))+(IF(S546="",0,INDEX('Appendix 3 Rules'!$G$2:$G$18,MATCH(F546,'Appendix 3 Rules'!$A$2:$A$17))))+(IF(U546="",0,INDEX('Appendix 3 Rules'!$H$2:$H$18,MATCH(F546,'Appendix 3 Rules'!$A$2:$A$17))))+(IF(W546="",0,INDEX('Appendix 3 Rules'!$I$2:$I$18,MATCH(F546,'Appendix 3 Rules'!$A$2:$A$17))))+(IF(Y546="",0,INDEX('Appendix 3 Rules'!$J$2:$J$18,MATCH(F546,'Appendix 3 Rules'!$A$2:$A$17))))+(IF(AA546="",0,INDEX('Appendix 3 Rules'!$K$2:$K$18,MATCH(F546,'Appendix 3 Rules'!$A$2:$A$17))))+(IF(AC546="",0,INDEX('Appendix 3 Rules'!$L$2:$L$18,MATCH(F546,'Appendix 3 Rules'!$A$2:$A$17))))+(IF(AE546="",0,INDEX('Appendix 3 Rules'!$M$2:$M$18,MATCH(F546,'Appendix 3 Rules'!$A$2:$A$17))))+(IF(AG546="",0,INDEX('Appendix 3 Rules'!$N$2:$N$18,MATCH(F546,'Appendix 3 Rules'!$A$2:$A$17))))+(IF(F546="gc1",VLOOKUP(F546,'Appendix 3 Rules'!$A$1:$O$34,15)))+(IF(F546="gc2",VLOOKUP(F546,'Appendix 3 Rules'!$A$1:$O$34,15)))+(IF(F546="gc3",VLOOKUP(F546,'Appendix 3 Rules'!$A$1:$O$34,15)))+(IF(F546="gr1",VLOOKUP(F546,'Appendix 3 Rules'!$A$1:$O$34,15)))+(IF(F546="gr2",VLOOKUP(F546,'Appendix 3 Rules'!$A$1:$O$34,15)))+(IF(F546="gr3",VLOOKUP(F546,'Appendix 3 Rules'!$A$1:$O$34,15)))+(IF(F546="h1",VLOOKUP(F546,'Appendix 3 Rules'!$A$1:$O$34,15)))+(IF(F546="h2",VLOOKUP(F546,'Appendix 3 Rules'!$A$1:$O$34,15)))+(IF(F546="h3",VLOOKUP(F546,'Appendix 3 Rules'!$A$1:$O$34,15)))+(IF(F546="i1",VLOOKUP(F546,'Appendix 3 Rules'!$A$1:$O$34,15)))+(IF(F546="i2",VLOOKUP(F546,'Appendix 3 Rules'!$A$1:$O$34,15)))+(IF(F546="j1",VLOOKUP(F546,'Appendix 3 Rules'!$A$1:$O$34,15)))+(IF(F546="j2",VLOOKUP(F546,'Appendix 3 Rules'!$A$1:$O$34,15)))+(IF(F546="k",VLOOKUP(F546,'Appendix 3 Rules'!$A$1:$O$34,15)))+(IF(F546="l1",VLOOKUP(F546,'Appendix 3 Rules'!$A$1:$O$34,15)))+(IF(F546="l2",VLOOKUP(F546,'Appendix 3 Rules'!$A$1:$O$34,15)))+(IF(F546="m1",VLOOKUP(F546,'Appendix 3 Rules'!$A$1:$O$34,15)))+(IF(F546="m2",VLOOKUP(F546,'Appendix 3 Rules'!$A$1:$O$34,15)))+(IF(F546="m3",VLOOKUP(F546,'Appendix 3 Rules'!$A$1:$O$34,15)))+(IF(F546="n",VLOOKUP(F546,'Appendix 3 Rules'!$A$1:$O$34,15)))+(IF(F546="o",VLOOKUP(F546,'Appendix 3 Rules'!$A$1:$O$34,15)))+(IF(F546="p",VLOOKUP(F546,'Appendix 3 Rules'!$A$1:$O$34,15)))+(IF(F546="q",VLOOKUP(F546,'Appendix 3 Rules'!$A$1:$O$34,15)))+(IF(F546="r",VLOOKUP(F546,'Appendix 3 Rules'!$A$1:$O$34,15)))+(IF(F546="s",VLOOKUP(F546,'Appendix 3 Rules'!$A$1:$O$34,15)))+(IF(F546="t",VLOOKUP(F546,'Appendix 3 Rules'!$A$1:$O$34,15)))+(IF(F546="u",VLOOKUP(F546,'Appendix 3 Rules'!$A$1:$O$34,15))))))</f>
        <v/>
      </c>
      <c r="I546" s="12"/>
      <c r="J546" s="13"/>
      <c r="K546" s="12"/>
      <c r="L546" s="13"/>
      <c r="M546" s="12"/>
      <c r="N546" s="13"/>
      <c r="O546" s="12"/>
      <c r="P546" s="13"/>
      <c r="Q546" s="12"/>
      <c r="R546" s="13"/>
      <c r="S546" s="12"/>
      <c r="T546" s="13"/>
      <c r="U546" s="12"/>
      <c r="V546" s="13"/>
      <c r="W546" s="12"/>
      <c r="X546" s="13"/>
      <c r="Y546" s="12"/>
      <c r="Z546" s="13"/>
      <c r="AA546" s="12"/>
      <c r="AB546" s="13"/>
      <c r="AC546" s="8"/>
      <c r="AD546" s="13"/>
      <c r="AE546" s="8"/>
      <c r="AF546" s="13"/>
      <c r="AG546" s="8"/>
      <c r="AH546" s="13"/>
      <c r="AI546" s="13"/>
      <c r="AJ546" s="13"/>
      <c r="AK546" s="13"/>
      <c r="AL546" s="13"/>
      <c r="AM546" s="13" t="str">
        <f>IF(OR(AE546&lt;&gt;"",AG546&lt;&gt;""),"",IF(AND(F546&lt;&gt;"f",M546&lt;&gt;""),VLOOKUP(F546,'Appendix 3 Rules'!$A$1:$O$34,4,0),""))</f>
        <v/>
      </c>
      <c r="AN546" s="13" t="str">
        <f>IF(Q546="","",VLOOKUP(F546,'Appendix 3 Rules'!$A$1:$N$34,6,FALSE))</f>
        <v/>
      </c>
      <c r="AO546" s="13" t="str">
        <f>IF(AND(F546="f",U546&lt;&gt;""),VLOOKUP(F546,'Appendix 3 Rules'!$A$1:$N$34,8,FALSE),"")</f>
        <v/>
      </c>
    </row>
    <row r="547" spans="1:41" ht="18" customHeight="1" x14ac:dyDescent="0.2">
      <c r="B547" s="70"/>
      <c r="C547" s="9"/>
      <c r="D547" s="10"/>
      <c r="E547" s="9"/>
      <c r="F547" s="8"/>
      <c r="G547" s="20" t="str">
        <f>IF(F547="","",SUMPRODUCT(IF(I547="",0,INDEX('Appendix 3 Rules'!$B$2:$B$18,MATCH(F547,'Appendix 3 Rules'!$A$2:$A$17))))+(IF(K547="",0,INDEX('Appendix 3 Rules'!$C$2:$C$18,MATCH(F547,'Appendix 3 Rules'!$A$2:$A$17))))+(IF(M547="",0,INDEX('Appendix 3 Rules'!$D$2:$D$18,MATCH(F547,'Appendix 3 Rules'!$A$2:$A$17))))+(IF(O547="",0,INDEX('Appendix 3 Rules'!$E$2:$E$18,MATCH(F547,'Appendix 3 Rules'!$A$2:$A$17))))+(IF(Q547="",0,INDEX('Appendix 3 Rules'!$F$2:$F$18,MATCH(F547,'Appendix 3 Rules'!$A$2:$A$17))))+(IF(S547="",0,INDEX('Appendix 3 Rules'!$G$2:$G$18,MATCH(F547,'Appendix 3 Rules'!$A$2:$A$17))))+(IF(U547="",0,INDEX('Appendix 3 Rules'!$H$2:$H$18,MATCH(F547,'Appendix 3 Rules'!$A$2:$A$17))))+(IF(W547="",0,INDEX('Appendix 3 Rules'!$I$2:$I$18,MATCH(F547,'Appendix 3 Rules'!$A$2:$A$17))))+(IF(Y547="",0,INDEX('Appendix 3 Rules'!$J$2:$J$18,MATCH(F547,'Appendix 3 Rules'!$A$2:$A$17))))+(IF(AA547="",0,INDEX('Appendix 3 Rules'!$K$2:$K$18,MATCH(F547,'Appendix 3 Rules'!$A$2:$A$17))))+(IF(AC547="",0,INDEX('Appendix 3 Rules'!$L$2:$L$18,MATCH(F547,'Appendix 3 Rules'!$A$2:$A$17))))+(IF(AE547="",0,INDEX('Appendix 3 Rules'!$M$2:$M$18,MATCH(F547,'Appendix 3 Rules'!$A$2:$A$17))))+(IF(AG547="",0,INDEX('Appendix 3 Rules'!$N$2:$N$18,MATCH(F547,'Appendix 3 Rules'!$A$2:$A$17))))+(IF(F547="gc1",VLOOKUP(F547,'Appendix 3 Rules'!$A$1:$O$34,15)))+(IF(F547="gc2",VLOOKUP(F547,'Appendix 3 Rules'!$A$1:$O$34,15)))+(IF(F547="gc3",VLOOKUP(F547,'Appendix 3 Rules'!$A$1:$O$34,15)))+(IF(F547="gr1",VLOOKUP(F547,'Appendix 3 Rules'!$A$1:$O$34,15)))+(IF(F547="gr2",VLOOKUP(F547,'Appendix 3 Rules'!$A$1:$O$34,15)))+(IF(F547="gr3",VLOOKUP(F547,'Appendix 3 Rules'!$A$1:$O$34,15)))+(IF(F547="h1",VLOOKUP(F547,'Appendix 3 Rules'!$A$1:$O$34,15)))+(IF(F547="h2",VLOOKUP(F547,'Appendix 3 Rules'!$A$1:$O$34,15)))+(IF(F547="h3",VLOOKUP(F547,'Appendix 3 Rules'!$A$1:$O$34,15)))+(IF(F547="i1",VLOOKUP(F547,'Appendix 3 Rules'!$A$1:$O$34,15)))+(IF(F547="i2",VLOOKUP(F547,'Appendix 3 Rules'!$A$1:$O$34,15)))+(IF(F547="j1",VLOOKUP(F547,'Appendix 3 Rules'!$A$1:$O$34,15)))+(IF(F547="j2",VLOOKUP(F547,'Appendix 3 Rules'!$A$1:$O$34,15)))+(IF(F547="k",VLOOKUP(F547,'Appendix 3 Rules'!$A$1:$O$34,15)))+(IF(F547="l1",VLOOKUP(F547,'Appendix 3 Rules'!$A$1:$O$34,15)))+(IF(F547="l2",VLOOKUP(F547,'Appendix 3 Rules'!$A$1:$O$34,15)))+(IF(F547="m1",VLOOKUP(F547,'Appendix 3 Rules'!$A$1:$O$34,15)))+(IF(F547="m2",VLOOKUP(F547,'Appendix 3 Rules'!$A$1:$O$34,15)))+(IF(F547="m3",VLOOKUP(F547,'Appendix 3 Rules'!$A$1:$O$34,15)))+(IF(F547="n",VLOOKUP(F547,'Appendix 3 Rules'!$A$1:$O$34,15)))+(IF(F547="o",VLOOKUP(F547,'Appendix 3 Rules'!$A$1:$O$34,15)))+(IF(F547="p",VLOOKUP(F547,'Appendix 3 Rules'!$A$1:$O$34,15)))+(IF(F547="q",VLOOKUP(F547,'Appendix 3 Rules'!$A$1:$O$34,15)))+(IF(F547="r",VLOOKUP(F547,'Appendix 3 Rules'!$A$1:$O$34,15)))+(IF(F547="s",VLOOKUP(F547,'Appendix 3 Rules'!$A$1:$O$34,15)))+(IF(F547="t",VLOOKUP(F547,'Appendix 3 Rules'!$A$1:$O$34,15)))+(IF(F547="u",VLOOKUP(F547,'Appendix 3 Rules'!$A$1:$O$34,15))))</f>
        <v/>
      </c>
      <c r="H547" s="61" t="str">
        <f>IF(F547="","",IF(OR(F547="d",F547="e",F547="gc1",F547="gc2",F547="gc3",F547="gr1",F547="gr2",F547="gr3",F547="h1",F547="h2",F547="h3",F547="i1",F547="i2",F547="j1",F547="j2",F547="k",F547="l1",F547="l2",F547="m1",F547="m2",F547="m3",F547="n",F547="o",F547="p",F547="q",F547="r",F547="s",F547="t",F547="u",F547="f"),MIN(G547,VLOOKUP(F547,'Appx 3 (Mass) Rules'!$A$1:$D$150,4,0)),MIN(G547,VLOOKUP(F547,'Appx 3 (Mass) Rules'!$A$1:$D$150,4,0),SUMPRODUCT(IF(I547="",0,INDEX('Appendix 3 Rules'!$B$2:$B$18,MATCH(F547,'Appendix 3 Rules'!$A$2:$A$17))))+(IF(K547="",0,INDEX('Appendix 3 Rules'!$C$2:$C$18,MATCH(F547,'Appendix 3 Rules'!$A$2:$A$17))))+(IF(M547="",0,INDEX('Appendix 3 Rules'!$D$2:$D$18,MATCH(F547,'Appendix 3 Rules'!$A$2:$A$17))))+(IF(O547="",0,INDEX('Appendix 3 Rules'!$E$2:$E$18,MATCH(F547,'Appendix 3 Rules'!$A$2:$A$17))))+(IF(Q547="",0,INDEX('Appendix 3 Rules'!$F$2:$F$18,MATCH(F547,'Appendix 3 Rules'!$A$2:$A$17))))+(IF(S547="",0,INDEX('Appendix 3 Rules'!$G$2:$G$18,MATCH(F547,'Appendix 3 Rules'!$A$2:$A$17))))+(IF(U547="",0,INDEX('Appendix 3 Rules'!$H$2:$H$18,MATCH(F547,'Appendix 3 Rules'!$A$2:$A$17))))+(IF(W547="",0,INDEX('Appendix 3 Rules'!$I$2:$I$18,MATCH(F547,'Appendix 3 Rules'!$A$2:$A$17))))+(IF(Y547="",0,INDEX('Appendix 3 Rules'!$J$2:$J$18,MATCH(F547,'Appendix 3 Rules'!$A$2:$A$17))))+(IF(AA547="",0,INDEX('Appendix 3 Rules'!$K$2:$K$18,MATCH(F547,'Appendix 3 Rules'!$A$2:$A$17))))+(IF(AC547="",0,INDEX('Appendix 3 Rules'!$L$2:$L$18,MATCH(F547,'Appendix 3 Rules'!$A$2:$A$17))))+(IF(AE547="",0,INDEX('Appendix 3 Rules'!$M$2:$M$18,MATCH(F547,'Appendix 3 Rules'!$A$2:$A$17))))+(IF(AG547="",0,INDEX('Appendix 3 Rules'!$N$2:$N$18,MATCH(F547,'Appendix 3 Rules'!$A$2:$A$17))))+(IF(F547="gc1",VLOOKUP(F547,'Appendix 3 Rules'!$A$1:$O$34,15)))+(IF(F547="gc2",VLOOKUP(F547,'Appendix 3 Rules'!$A$1:$O$34,15)))+(IF(F547="gc3",VLOOKUP(F547,'Appendix 3 Rules'!$A$1:$O$34,15)))+(IF(F547="gr1",VLOOKUP(F547,'Appendix 3 Rules'!$A$1:$O$34,15)))+(IF(F547="gr2",VLOOKUP(F547,'Appendix 3 Rules'!$A$1:$O$34,15)))+(IF(F547="gr3",VLOOKUP(F547,'Appendix 3 Rules'!$A$1:$O$34,15)))+(IF(F547="h1",VLOOKUP(F547,'Appendix 3 Rules'!$A$1:$O$34,15)))+(IF(F547="h2",VLOOKUP(F547,'Appendix 3 Rules'!$A$1:$O$34,15)))+(IF(F547="h3",VLOOKUP(F547,'Appendix 3 Rules'!$A$1:$O$34,15)))+(IF(F547="i1",VLOOKUP(F547,'Appendix 3 Rules'!$A$1:$O$34,15)))+(IF(F547="i2",VLOOKUP(F547,'Appendix 3 Rules'!$A$1:$O$34,15)))+(IF(F547="j1",VLOOKUP(F547,'Appendix 3 Rules'!$A$1:$O$34,15)))+(IF(F547="j2",VLOOKUP(F547,'Appendix 3 Rules'!$A$1:$O$34,15)))+(IF(F547="k",VLOOKUP(F547,'Appendix 3 Rules'!$A$1:$O$34,15)))+(IF(F547="l1",VLOOKUP(F547,'Appendix 3 Rules'!$A$1:$O$34,15)))+(IF(F547="l2",VLOOKUP(F547,'Appendix 3 Rules'!$A$1:$O$34,15)))+(IF(F547="m1",VLOOKUP(F547,'Appendix 3 Rules'!$A$1:$O$34,15)))+(IF(F547="m2",VLOOKUP(F547,'Appendix 3 Rules'!$A$1:$O$34,15)))+(IF(F547="m3",VLOOKUP(F547,'Appendix 3 Rules'!$A$1:$O$34,15)))+(IF(F547="n",VLOOKUP(F547,'Appendix 3 Rules'!$A$1:$O$34,15)))+(IF(F547="o",VLOOKUP(F547,'Appendix 3 Rules'!$A$1:$O$34,15)))+(IF(F547="p",VLOOKUP(F547,'Appendix 3 Rules'!$A$1:$O$34,15)))+(IF(F547="q",VLOOKUP(F547,'Appendix 3 Rules'!$A$1:$O$34,15)))+(IF(F547="r",VLOOKUP(F547,'Appendix 3 Rules'!$A$1:$O$34,15)))+(IF(F547="s",VLOOKUP(F547,'Appendix 3 Rules'!$A$1:$O$34,15)))+(IF(F547="t",VLOOKUP(F547,'Appendix 3 Rules'!$A$1:$O$34,15)))+(IF(F547="u",VLOOKUP(F547,'Appendix 3 Rules'!$A$1:$O$34,15))))))</f>
        <v/>
      </c>
      <c r="I547" s="12"/>
      <c r="J547" s="13"/>
      <c r="K547" s="12"/>
      <c r="L547" s="13"/>
      <c r="M547" s="12"/>
      <c r="N547" s="13"/>
      <c r="O547" s="12"/>
      <c r="P547" s="13"/>
      <c r="Q547" s="12"/>
      <c r="R547" s="13"/>
      <c r="S547" s="12"/>
      <c r="T547" s="13"/>
      <c r="U547" s="12"/>
      <c r="V547" s="13"/>
      <c r="W547" s="12"/>
      <c r="X547" s="13"/>
      <c r="Y547" s="12"/>
      <c r="Z547" s="13"/>
      <c r="AA547" s="12"/>
      <c r="AB547" s="13"/>
      <c r="AC547" s="8"/>
      <c r="AD547" s="13"/>
      <c r="AE547" s="8"/>
      <c r="AF547" s="13"/>
      <c r="AG547" s="8"/>
      <c r="AH547" s="13"/>
      <c r="AI547" s="13"/>
      <c r="AJ547" s="13"/>
      <c r="AK547" s="13"/>
      <c r="AL547" s="13"/>
      <c r="AM547" s="13" t="str">
        <f>IF(OR(AE547&lt;&gt;"",AG547&lt;&gt;""),"",IF(AND(F547&lt;&gt;"f",M547&lt;&gt;""),VLOOKUP(F547,'Appendix 3 Rules'!$A$1:$O$34,4,0),""))</f>
        <v/>
      </c>
      <c r="AN547" s="13" t="str">
        <f>IF(Q547="","",VLOOKUP(F547,'Appendix 3 Rules'!$A$1:$N$34,6,FALSE))</f>
        <v/>
      </c>
      <c r="AO547" s="13" t="str">
        <f>IF(AND(F547="f",U547&lt;&gt;""),VLOOKUP(F547,'Appendix 3 Rules'!$A$1:$N$34,8,FALSE),"")</f>
        <v/>
      </c>
    </row>
    <row r="548" spans="1:41" ht="18" customHeight="1" x14ac:dyDescent="0.2">
      <c r="B548" s="70"/>
      <c r="C548" s="9"/>
      <c r="D548" s="10"/>
      <c r="E548" s="9"/>
      <c r="F548" s="8"/>
      <c r="G548" s="20" t="str">
        <f>IF(F548="","",SUMPRODUCT(IF(I548="",0,INDEX('Appendix 3 Rules'!$B$2:$B$18,MATCH(F548,'Appendix 3 Rules'!$A$2:$A$17))))+(IF(K548="",0,INDEX('Appendix 3 Rules'!$C$2:$C$18,MATCH(F548,'Appendix 3 Rules'!$A$2:$A$17))))+(IF(M548="",0,INDEX('Appendix 3 Rules'!$D$2:$D$18,MATCH(F548,'Appendix 3 Rules'!$A$2:$A$17))))+(IF(O548="",0,INDEX('Appendix 3 Rules'!$E$2:$E$18,MATCH(F548,'Appendix 3 Rules'!$A$2:$A$17))))+(IF(Q548="",0,INDEX('Appendix 3 Rules'!$F$2:$F$18,MATCH(F548,'Appendix 3 Rules'!$A$2:$A$17))))+(IF(S548="",0,INDEX('Appendix 3 Rules'!$G$2:$G$18,MATCH(F548,'Appendix 3 Rules'!$A$2:$A$17))))+(IF(U548="",0,INDEX('Appendix 3 Rules'!$H$2:$H$18,MATCH(F548,'Appendix 3 Rules'!$A$2:$A$17))))+(IF(W548="",0,INDEX('Appendix 3 Rules'!$I$2:$I$18,MATCH(F548,'Appendix 3 Rules'!$A$2:$A$17))))+(IF(Y548="",0,INDEX('Appendix 3 Rules'!$J$2:$J$18,MATCH(F548,'Appendix 3 Rules'!$A$2:$A$17))))+(IF(AA548="",0,INDEX('Appendix 3 Rules'!$K$2:$K$18,MATCH(F548,'Appendix 3 Rules'!$A$2:$A$17))))+(IF(AC548="",0,INDEX('Appendix 3 Rules'!$L$2:$L$18,MATCH(F548,'Appendix 3 Rules'!$A$2:$A$17))))+(IF(AE548="",0,INDEX('Appendix 3 Rules'!$M$2:$M$18,MATCH(F548,'Appendix 3 Rules'!$A$2:$A$17))))+(IF(AG548="",0,INDEX('Appendix 3 Rules'!$N$2:$N$18,MATCH(F548,'Appendix 3 Rules'!$A$2:$A$17))))+(IF(F548="gc1",VLOOKUP(F548,'Appendix 3 Rules'!$A$1:$O$34,15)))+(IF(F548="gc2",VLOOKUP(F548,'Appendix 3 Rules'!$A$1:$O$34,15)))+(IF(F548="gc3",VLOOKUP(F548,'Appendix 3 Rules'!$A$1:$O$34,15)))+(IF(F548="gr1",VLOOKUP(F548,'Appendix 3 Rules'!$A$1:$O$34,15)))+(IF(F548="gr2",VLOOKUP(F548,'Appendix 3 Rules'!$A$1:$O$34,15)))+(IF(F548="gr3",VLOOKUP(F548,'Appendix 3 Rules'!$A$1:$O$34,15)))+(IF(F548="h1",VLOOKUP(F548,'Appendix 3 Rules'!$A$1:$O$34,15)))+(IF(F548="h2",VLOOKUP(F548,'Appendix 3 Rules'!$A$1:$O$34,15)))+(IF(F548="h3",VLOOKUP(F548,'Appendix 3 Rules'!$A$1:$O$34,15)))+(IF(F548="i1",VLOOKUP(F548,'Appendix 3 Rules'!$A$1:$O$34,15)))+(IF(F548="i2",VLOOKUP(F548,'Appendix 3 Rules'!$A$1:$O$34,15)))+(IF(F548="j1",VLOOKUP(F548,'Appendix 3 Rules'!$A$1:$O$34,15)))+(IF(F548="j2",VLOOKUP(F548,'Appendix 3 Rules'!$A$1:$O$34,15)))+(IF(F548="k",VLOOKUP(F548,'Appendix 3 Rules'!$A$1:$O$34,15)))+(IF(F548="l1",VLOOKUP(F548,'Appendix 3 Rules'!$A$1:$O$34,15)))+(IF(F548="l2",VLOOKUP(F548,'Appendix 3 Rules'!$A$1:$O$34,15)))+(IF(F548="m1",VLOOKUP(F548,'Appendix 3 Rules'!$A$1:$O$34,15)))+(IF(F548="m2",VLOOKUP(F548,'Appendix 3 Rules'!$A$1:$O$34,15)))+(IF(F548="m3",VLOOKUP(F548,'Appendix 3 Rules'!$A$1:$O$34,15)))+(IF(F548="n",VLOOKUP(F548,'Appendix 3 Rules'!$A$1:$O$34,15)))+(IF(F548="o",VLOOKUP(F548,'Appendix 3 Rules'!$A$1:$O$34,15)))+(IF(F548="p",VLOOKUP(F548,'Appendix 3 Rules'!$A$1:$O$34,15)))+(IF(F548="q",VLOOKUP(F548,'Appendix 3 Rules'!$A$1:$O$34,15)))+(IF(F548="r",VLOOKUP(F548,'Appendix 3 Rules'!$A$1:$O$34,15)))+(IF(F548="s",VLOOKUP(F548,'Appendix 3 Rules'!$A$1:$O$34,15)))+(IF(F548="t",VLOOKUP(F548,'Appendix 3 Rules'!$A$1:$O$34,15)))+(IF(F548="u",VLOOKUP(F548,'Appendix 3 Rules'!$A$1:$O$34,15))))</f>
        <v/>
      </c>
      <c r="H548" s="61" t="str">
        <f>IF(F548="","",IF(OR(F548="d",F548="e",F548="gc1",F548="gc2",F548="gc3",F548="gr1",F548="gr2",F548="gr3",F548="h1",F548="h2",F548="h3",F548="i1",F548="i2",F548="j1",F548="j2",F548="k",F548="l1",F548="l2",F548="m1",F548="m2",F548="m3",F548="n",F548="o",F548="p",F548="q",F548="r",F548="s",F548="t",F548="u",F548="f"),MIN(G548,VLOOKUP(F548,'Appx 3 (Mass) Rules'!$A$1:$D$150,4,0)),MIN(G548,VLOOKUP(F548,'Appx 3 (Mass) Rules'!$A$1:$D$150,4,0),SUMPRODUCT(IF(I548="",0,INDEX('Appendix 3 Rules'!$B$2:$B$18,MATCH(F548,'Appendix 3 Rules'!$A$2:$A$17))))+(IF(K548="",0,INDEX('Appendix 3 Rules'!$C$2:$C$18,MATCH(F548,'Appendix 3 Rules'!$A$2:$A$17))))+(IF(M548="",0,INDEX('Appendix 3 Rules'!$D$2:$D$18,MATCH(F548,'Appendix 3 Rules'!$A$2:$A$17))))+(IF(O548="",0,INDEX('Appendix 3 Rules'!$E$2:$E$18,MATCH(F548,'Appendix 3 Rules'!$A$2:$A$17))))+(IF(Q548="",0,INDEX('Appendix 3 Rules'!$F$2:$F$18,MATCH(F548,'Appendix 3 Rules'!$A$2:$A$17))))+(IF(S548="",0,INDEX('Appendix 3 Rules'!$G$2:$G$18,MATCH(F548,'Appendix 3 Rules'!$A$2:$A$17))))+(IF(U548="",0,INDEX('Appendix 3 Rules'!$H$2:$H$18,MATCH(F548,'Appendix 3 Rules'!$A$2:$A$17))))+(IF(W548="",0,INDEX('Appendix 3 Rules'!$I$2:$I$18,MATCH(F548,'Appendix 3 Rules'!$A$2:$A$17))))+(IF(Y548="",0,INDEX('Appendix 3 Rules'!$J$2:$J$18,MATCH(F548,'Appendix 3 Rules'!$A$2:$A$17))))+(IF(AA548="",0,INDEX('Appendix 3 Rules'!$K$2:$K$18,MATCH(F548,'Appendix 3 Rules'!$A$2:$A$17))))+(IF(AC548="",0,INDEX('Appendix 3 Rules'!$L$2:$L$18,MATCH(F548,'Appendix 3 Rules'!$A$2:$A$17))))+(IF(AE548="",0,INDEX('Appendix 3 Rules'!$M$2:$M$18,MATCH(F548,'Appendix 3 Rules'!$A$2:$A$17))))+(IF(AG548="",0,INDEX('Appendix 3 Rules'!$N$2:$N$18,MATCH(F548,'Appendix 3 Rules'!$A$2:$A$17))))+(IF(F548="gc1",VLOOKUP(F548,'Appendix 3 Rules'!$A$1:$O$34,15)))+(IF(F548="gc2",VLOOKUP(F548,'Appendix 3 Rules'!$A$1:$O$34,15)))+(IF(F548="gc3",VLOOKUP(F548,'Appendix 3 Rules'!$A$1:$O$34,15)))+(IF(F548="gr1",VLOOKUP(F548,'Appendix 3 Rules'!$A$1:$O$34,15)))+(IF(F548="gr2",VLOOKUP(F548,'Appendix 3 Rules'!$A$1:$O$34,15)))+(IF(F548="gr3",VLOOKUP(F548,'Appendix 3 Rules'!$A$1:$O$34,15)))+(IF(F548="h1",VLOOKUP(F548,'Appendix 3 Rules'!$A$1:$O$34,15)))+(IF(F548="h2",VLOOKUP(F548,'Appendix 3 Rules'!$A$1:$O$34,15)))+(IF(F548="h3",VLOOKUP(F548,'Appendix 3 Rules'!$A$1:$O$34,15)))+(IF(F548="i1",VLOOKUP(F548,'Appendix 3 Rules'!$A$1:$O$34,15)))+(IF(F548="i2",VLOOKUP(F548,'Appendix 3 Rules'!$A$1:$O$34,15)))+(IF(F548="j1",VLOOKUP(F548,'Appendix 3 Rules'!$A$1:$O$34,15)))+(IF(F548="j2",VLOOKUP(F548,'Appendix 3 Rules'!$A$1:$O$34,15)))+(IF(F548="k",VLOOKUP(F548,'Appendix 3 Rules'!$A$1:$O$34,15)))+(IF(F548="l1",VLOOKUP(F548,'Appendix 3 Rules'!$A$1:$O$34,15)))+(IF(F548="l2",VLOOKUP(F548,'Appendix 3 Rules'!$A$1:$O$34,15)))+(IF(F548="m1",VLOOKUP(F548,'Appendix 3 Rules'!$A$1:$O$34,15)))+(IF(F548="m2",VLOOKUP(F548,'Appendix 3 Rules'!$A$1:$O$34,15)))+(IF(F548="m3",VLOOKUP(F548,'Appendix 3 Rules'!$A$1:$O$34,15)))+(IF(F548="n",VLOOKUP(F548,'Appendix 3 Rules'!$A$1:$O$34,15)))+(IF(F548="o",VLOOKUP(F548,'Appendix 3 Rules'!$A$1:$O$34,15)))+(IF(F548="p",VLOOKUP(F548,'Appendix 3 Rules'!$A$1:$O$34,15)))+(IF(F548="q",VLOOKUP(F548,'Appendix 3 Rules'!$A$1:$O$34,15)))+(IF(F548="r",VLOOKUP(F548,'Appendix 3 Rules'!$A$1:$O$34,15)))+(IF(F548="s",VLOOKUP(F548,'Appendix 3 Rules'!$A$1:$O$34,15)))+(IF(F548="t",VLOOKUP(F548,'Appendix 3 Rules'!$A$1:$O$34,15)))+(IF(F548="u",VLOOKUP(F548,'Appendix 3 Rules'!$A$1:$O$34,15))))))</f>
        <v/>
      </c>
      <c r="I548" s="12"/>
      <c r="J548" s="13"/>
      <c r="K548" s="12"/>
      <c r="L548" s="13"/>
      <c r="M548" s="12"/>
      <c r="N548" s="13"/>
      <c r="O548" s="12"/>
      <c r="P548" s="13"/>
      <c r="Q548" s="12"/>
      <c r="R548" s="13"/>
      <c r="S548" s="12"/>
      <c r="T548" s="13"/>
      <c r="U548" s="12"/>
      <c r="V548" s="13"/>
      <c r="W548" s="12"/>
      <c r="X548" s="13"/>
      <c r="Y548" s="12"/>
      <c r="Z548" s="13"/>
      <c r="AA548" s="12"/>
      <c r="AB548" s="13"/>
      <c r="AC548" s="8"/>
      <c r="AD548" s="13"/>
      <c r="AE548" s="8"/>
      <c r="AF548" s="13"/>
      <c r="AG548" s="8"/>
      <c r="AH548" s="13"/>
      <c r="AI548" s="13"/>
      <c r="AJ548" s="13"/>
      <c r="AK548" s="13"/>
      <c r="AL548" s="13"/>
      <c r="AM548" s="13" t="str">
        <f>IF(OR(AE548&lt;&gt;"",AG548&lt;&gt;""),"",IF(AND(F548&lt;&gt;"f",M548&lt;&gt;""),VLOOKUP(F548,'Appendix 3 Rules'!$A$1:$O$34,4,0),""))</f>
        <v/>
      </c>
      <c r="AN548" s="13" t="str">
        <f>IF(Q548="","",VLOOKUP(F548,'Appendix 3 Rules'!$A$1:$N$34,6,FALSE))</f>
        <v/>
      </c>
      <c r="AO548" s="13" t="str">
        <f>IF(AND(F548="f",U548&lt;&gt;""),VLOOKUP(F548,'Appendix 3 Rules'!$A$1:$N$34,8,FALSE),"")</f>
        <v/>
      </c>
    </row>
    <row r="549" spans="1:41" ht="18" customHeight="1" x14ac:dyDescent="0.2">
      <c r="B549" s="70"/>
      <c r="C549" s="9"/>
      <c r="D549" s="10"/>
      <c r="E549" s="9"/>
      <c r="F549" s="8"/>
      <c r="G549" s="20" t="str">
        <f>IF(F549="","",SUMPRODUCT(IF(I549="",0,INDEX('Appendix 3 Rules'!$B$2:$B$18,MATCH(F549,'Appendix 3 Rules'!$A$2:$A$17))))+(IF(K549="",0,INDEX('Appendix 3 Rules'!$C$2:$C$18,MATCH(F549,'Appendix 3 Rules'!$A$2:$A$17))))+(IF(M549="",0,INDEX('Appendix 3 Rules'!$D$2:$D$18,MATCH(F549,'Appendix 3 Rules'!$A$2:$A$17))))+(IF(O549="",0,INDEX('Appendix 3 Rules'!$E$2:$E$18,MATCH(F549,'Appendix 3 Rules'!$A$2:$A$17))))+(IF(Q549="",0,INDEX('Appendix 3 Rules'!$F$2:$F$18,MATCH(F549,'Appendix 3 Rules'!$A$2:$A$17))))+(IF(S549="",0,INDEX('Appendix 3 Rules'!$G$2:$G$18,MATCH(F549,'Appendix 3 Rules'!$A$2:$A$17))))+(IF(U549="",0,INDEX('Appendix 3 Rules'!$H$2:$H$18,MATCH(F549,'Appendix 3 Rules'!$A$2:$A$17))))+(IF(W549="",0,INDEX('Appendix 3 Rules'!$I$2:$I$18,MATCH(F549,'Appendix 3 Rules'!$A$2:$A$17))))+(IF(Y549="",0,INDEX('Appendix 3 Rules'!$J$2:$J$18,MATCH(F549,'Appendix 3 Rules'!$A$2:$A$17))))+(IF(AA549="",0,INDEX('Appendix 3 Rules'!$K$2:$K$18,MATCH(F549,'Appendix 3 Rules'!$A$2:$A$17))))+(IF(AC549="",0,INDEX('Appendix 3 Rules'!$L$2:$L$18,MATCH(F549,'Appendix 3 Rules'!$A$2:$A$17))))+(IF(AE549="",0,INDEX('Appendix 3 Rules'!$M$2:$M$18,MATCH(F549,'Appendix 3 Rules'!$A$2:$A$17))))+(IF(AG549="",0,INDEX('Appendix 3 Rules'!$N$2:$N$18,MATCH(F549,'Appendix 3 Rules'!$A$2:$A$17))))+(IF(F549="gc1",VLOOKUP(F549,'Appendix 3 Rules'!$A$1:$O$34,15)))+(IF(F549="gc2",VLOOKUP(F549,'Appendix 3 Rules'!$A$1:$O$34,15)))+(IF(F549="gc3",VLOOKUP(F549,'Appendix 3 Rules'!$A$1:$O$34,15)))+(IF(F549="gr1",VLOOKUP(F549,'Appendix 3 Rules'!$A$1:$O$34,15)))+(IF(F549="gr2",VLOOKUP(F549,'Appendix 3 Rules'!$A$1:$O$34,15)))+(IF(F549="gr3",VLOOKUP(F549,'Appendix 3 Rules'!$A$1:$O$34,15)))+(IF(F549="h1",VLOOKUP(F549,'Appendix 3 Rules'!$A$1:$O$34,15)))+(IF(F549="h2",VLOOKUP(F549,'Appendix 3 Rules'!$A$1:$O$34,15)))+(IF(F549="h3",VLOOKUP(F549,'Appendix 3 Rules'!$A$1:$O$34,15)))+(IF(F549="i1",VLOOKUP(F549,'Appendix 3 Rules'!$A$1:$O$34,15)))+(IF(F549="i2",VLOOKUP(F549,'Appendix 3 Rules'!$A$1:$O$34,15)))+(IF(F549="j1",VLOOKUP(F549,'Appendix 3 Rules'!$A$1:$O$34,15)))+(IF(F549="j2",VLOOKUP(F549,'Appendix 3 Rules'!$A$1:$O$34,15)))+(IF(F549="k",VLOOKUP(F549,'Appendix 3 Rules'!$A$1:$O$34,15)))+(IF(F549="l1",VLOOKUP(F549,'Appendix 3 Rules'!$A$1:$O$34,15)))+(IF(F549="l2",VLOOKUP(F549,'Appendix 3 Rules'!$A$1:$O$34,15)))+(IF(F549="m1",VLOOKUP(F549,'Appendix 3 Rules'!$A$1:$O$34,15)))+(IF(F549="m2",VLOOKUP(F549,'Appendix 3 Rules'!$A$1:$O$34,15)))+(IF(F549="m3",VLOOKUP(F549,'Appendix 3 Rules'!$A$1:$O$34,15)))+(IF(F549="n",VLOOKUP(F549,'Appendix 3 Rules'!$A$1:$O$34,15)))+(IF(F549="o",VLOOKUP(F549,'Appendix 3 Rules'!$A$1:$O$34,15)))+(IF(F549="p",VLOOKUP(F549,'Appendix 3 Rules'!$A$1:$O$34,15)))+(IF(F549="q",VLOOKUP(F549,'Appendix 3 Rules'!$A$1:$O$34,15)))+(IF(F549="r",VLOOKUP(F549,'Appendix 3 Rules'!$A$1:$O$34,15)))+(IF(F549="s",VLOOKUP(F549,'Appendix 3 Rules'!$A$1:$O$34,15)))+(IF(F549="t",VLOOKUP(F549,'Appendix 3 Rules'!$A$1:$O$34,15)))+(IF(F549="u",VLOOKUP(F549,'Appendix 3 Rules'!$A$1:$O$34,15))))</f>
        <v/>
      </c>
      <c r="H549" s="61" t="str">
        <f>IF(F549="","",IF(OR(F549="d",F549="e",F549="gc1",F549="gc2",F549="gc3",F549="gr1",F549="gr2",F549="gr3",F549="h1",F549="h2",F549="h3",F549="i1",F549="i2",F549="j1",F549="j2",F549="k",F549="l1",F549="l2",F549="m1",F549="m2",F549="m3",F549="n",F549="o",F549="p",F549="q",F549="r",F549="s",F549="t",F549="u",F549="f"),MIN(G549,VLOOKUP(F549,'Appx 3 (Mass) Rules'!$A$1:$D$150,4,0)),MIN(G549,VLOOKUP(F549,'Appx 3 (Mass) Rules'!$A$1:$D$150,4,0),SUMPRODUCT(IF(I549="",0,INDEX('Appendix 3 Rules'!$B$2:$B$18,MATCH(F549,'Appendix 3 Rules'!$A$2:$A$17))))+(IF(K549="",0,INDEX('Appendix 3 Rules'!$C$2:$C$18,MATCH(F549,'Appendix 3 Rules'!$A$2:$A$17))))+(IF(M549="",0,INDEX('Appendix 3 Rules'!$D$2:$D$18,MATCH(F549,'Appendix 3 Rules'!$A$2:$A$17))))+(IF(O549="",0,INDEX('Appendix 3 Rules'!$E$2:$E$18,MATCH(F549,'Appendix 3 Rules'!$A$2:$A$17))))+(IF(Q549="",0,INDEX('Appendix 3 Rules'!$F$2:$F$18,MATCH(F549,'Appendix 3 Rules'!$A$2:$A$17))))+(IF(S549="",0,INDEX('Appendix 3 Rules'!$G$2:$G$18,MATCH(F549,'Appendix 3 Rules'!$A$2:$A$17))))+(IF(U549="",0,INDEX('Appendix 3 Rules'!$H$2:$H$18,MATCH(F549,'Appendix 3 Rules'!$A$2:$A$17))))+(IF(W549="",0,INDEX('Appendix 3 Rules'!$I$2:$I$18,MATCH(F549,'Appendix 3 Rules'!$A$2:$A$17))))+(IF(Y549="",0,INDEX('Appendix 3 Rules'!$J$2:$J$18,MATCH(F549,'Appendix 3 Rules'!$A$2:$A$17))))+(IF(AA549="",0,INDEX('Appendix 3 Rules'!$K$2:$K$18,MATCH(F549,'Appendix 3 Rules'!$A$2:$A$17))))+(IF(AC549="",0,INDEX('Appendix 3 Rules'!$L$2:$L$18,MATCH(F549,'Appendix 3 Rules'!$A$2:$A$17))))+(IF(AE549="",0,INDEX('Appendix 3 Rules'!$M$2:$M$18,MATCH(F549,'Appendix 3 Rules'!$A$2:$A$17))))+(IF(AG549="",0,INDEX('Appendix 3 Rules'!$N$2:$N$18,MATCH(F549,'Appendix 3 Rules'!$A$2:$A$17))))+(IF(F549="gc1",VLOOKUP(F549,'Appendix 3 Rules'!$A$1:$O$34,15)))+(IF(F549="gc2",VLOOKUP(F549,'Appendix 3 Rules'!$A$1:$O$34,15)))+(IF(F549="gc3",VLOOKUP(F549,'Appendix 3 Rules'!$A$1:$O$34,15)))+(IF(F549="gr1",VLOOKUP(F549,'Appendix 3 Rules'!$A$1:$O$34,15)))+(IF(F549="gr2",VLOOKUP(F549,'Appendix 3 Rules'!$A$1:$O$34,15)))+(IF(F549="gr3",VLOOKUP(F549,'Appendix 3 Rules'!$A$1:$O$34,15)))+(IF(F549="h1",VLOOKUP(F549,'Appendix 3 Rules'!$A$1:$O$34,15)))+(IF(F549="h2",VLOOKUP(F549,'Appendix 3 Rules'!$A$1:$O$34,15)))+(IF(F549="h3",VLOOKUP(F549,'Appendix 3 Rules'!$A$1:$O$34,15)))+(IF(F549="i1",VLOOKUP(F549,'Appendix 3 Rules'!$A$1:$O$34,15)))+(IF(F549="i2",VLOOKUP(F549,'Appendix 3 Rules'!$A$1:$O$34,15)))+(IF(F549="j1",VLOOKUP(F549,'Appendix 3 Rules'!$A$1:$O$34,15)))+(IF(F549="j2",VLOOKUP(F549,'Appendix 3 Rules'!$A$1:$O$34,15)))+(IF(F549="k",VLOOKUP(F549,'Appendix 3 Rules'!$A$1:$O$34,15)))+(IF(F549="l1",VLOOKUP(F549,'Appendix 3 Rules'!$A$1:$O$34,15)))+(IF(F549="l2",VLOOKUP(F549,'Appendix 3 Rules'!$A$1:$O$34,15)))+(IF(F549="m1",VLOOKUP(F549,'Appendix 3 Rules'!$A$1:$O$34,15)))+(IF(F549="m2",VLOOKUP(F549,'Appendix 3 Rules'!$A$1:$O$34,15)))+(IF(F549="m3",VLOOKUP(F549,'Appendix 3 Rules'!$A$1:$O$34,15)))+(IF(F549="n",VLOOKUP(F549,'Appendix 3 Rules'!$A$1:$O$34,15)))+(IF(F549="o",VLOOKUP(F549,'Appendix 3 Rules'!$A$1:$O$34,15)))+(IF(F549="p",VLOOKUP(F549,'Appendix 3 Rules'!$A$1:$O$34,15)))+(IF(F549="q",VLOOKUP(F549,'Appendix 3 Rules'!$A$1:$O$34,15)))+(IF(F549="r",VLOOKUP(F549,'Appendix 3 Rules'!$A$1:$O$34,15)))+(IF(F549="s",VLOOKUP(F549,'Appendix 3 Rules'!$A$1:$O$34,15)))+(IF(F549="t",VLOOKUP(F549,'Appendix 3 Rules'!$A$1:$O$34,15)))+(IF(F549="u",VLOOKUP(F549,'Appendix 3 Rules'!$A$1:$O$34,15))))))</f>
        <v/>
      </c>
      <c r="I549" s="12"/>
      <c r="J549" s="13"/>
      <c r="K549" s="12"/>
      <c r="L549" s="13"/>
      <c r="M549" s="12"/>
      <c r="N549" s="13"/>
      <c r="O549" s="12"/>
      <c r="P549" s="13"/>
      <c r="Q549" s="12"/>
      <c r="R549" s="13"/>
      <c r="S549" s="12"/>
      <c r="T549" s="13"/>
      <c r="U549" s="12"/>
      <c r="V549" s="13"/>
      <c r="W549" s="12"/>
      <c r="X549" s="13"/>
      <c r="Y549" s="12"/>
      <c r="Z549" s="13"/>
      <c r="AA549" s="12"/>
      <c r="AB549" s="13"/>
      <c r="AC549" s="8"/>
      <c r="AD549" s="13"/>
      <c r="AE549" s="8"/>
      <c r="AF549" s="13"/>
      <c r="AG549" s="8"/>
      <c r="AH549" s="13"/>
      <c r="AI549" s="13"/>
      <c r="AJ549" s="13"/>
      <c r="AK549" s="13"/>
      <c r="AL549" s="13"/>
      <c r="AM549" s="13" t="str">
        <f>IF(OR(AE549&lt;&gt;"",AG549&lt;&gt;""),"",IF(AND(F549&lt;&gt;"f",M549&lt;&gt;""),VLOOKUP(F549,'Appendix 3 Rules'!$A$1:$O$34,4,0),""))</f>
        <v/>
      </c>
      <c r="AN549" s="13" t="str">
        <f>IF(Q549="","",VLOOKUP(F549,'Appendix 3 Rules'!$A$1:$N$34,6,FALSE))</f>
        <v/>
      </c>
      <c r="AO549" s="13" t="str">
        <f>IF(AND(F549="f",U549&lt;&gt;""),VLOOKUP(F549,'Appendix 3 Rules'!$A$1:$N$34,8,FALSE),"")</f>
        <v/>
      </c>
    </row>
    <row r="550" spans="1:41" ht="18" customHeight="1" x14ac:dyDescent="0.2">
      <c r="B550" s="70"/>
      <c r="C550" s="9"/>
      <c r="D550" s="10"/>
      <c r="E550" s="9"/>
      <c r="F550" s="8"/>
      <c r="G550" s="20" t="str">
        <f>IF(F550="","",SUMPRODUCT(IF(I550="",0,INDEX('Appendix 3 Rules'!$B$2:$B$18,MATCH(F550,'Appendix 3 Rules'!$A$2:$A$17))))+(IF(K550="",0,INDEX('Appendix 3 Rules'!$C$2:$C$18,MATCH(F550,'Appendix 3 Rules'!$A$2:$A$17))))+(IF(M550="",0,INDEX('Appendix 3 Rules'!$D$2:$D$18,MATCH(F550,'Appendix 3 Rules'!$A$2:$A$17))))+(IF(O550="",0,INDEX('Appendix 3 Rules'!$E$2:$E$18,MATCH(F550,'Appendix 3 Rules'!$A$2:$A$17))))+(IF(Q550="",0,INDEX('Appendix 3 Rules'!$F$2:$F$18,MATCH(F550,'Appendix 3 Rules'!$A$2:$A$17))))+(IF(S550="",0,INDEX('Appendix 3 Rules'!$G$2:$G$18,MATCH(F550,'Appendix 3 Rules'!$A$2:$A$17))))+(IF(U550="",0,INDEX('Appendix 3 Rules'!$H$2:$H$18,MATCH(F550,'Appendix 3 Rules'!$A$2:$A$17))))+(IF(W550="",0,INDEX('Appendix 3 Rules'!$I$2:$I$18,MATCH(F550,'Appendix 3 Rules'!$A$2:$A$17))))+(IF(Y550="",0,INDEX('Appendix 3 Rules'!$J$2:$J$18,MATCH(F550,'Appendix 3 Rules'!$A$2:$A$17))))+(IF(AA550="",0,INDEX('Appendix 3 Rules'!$K$2:$K$18,MATCH(F550,'Appendix 3 Rules'!$A$2:$A$17))))+(IF(AC550="",0,INDEX('Appendix 3 Rules'!$L$2:$L$18,MATCH(F550,'Appendix 3 Rules'!$A$2:$A$17))))+(IF(AE550="",0,INDEX('Appendix 3 Rules'!$M$2:$M$18,MATCH(F550,'Appendix 3 Rules'!$A$2:$A$17))))+(IF(AG550="",0,INDEX('Appendix 3 Rules'!$N$2:$N$18,MATCH(F550,'Appendix 3 Rules'!$A$2:$A$17))))+(IF(F550="gc1",VLOOKUP(F550,'Appendix 3 Rules'!$A$1:$O$34,15)))+(IF(F550="gc2",VLOOKUP(F550,'Appendix 3 Rules'!$A$1:$O$34,15)))+(IF(F550="gc3",VLOOKUP(F550,'Appendix 3 Rules'!$A$1:$O$34,15)))+(IF(F550="gr1",VLOOKUP(F550,'Appendix 3 Rules'!$A$1:$O$34,15)))+(IF(F550="gr2",VLOOKUP(F550,'Appendix 3 Rules'!$A$1:$O$34,15)))+(IF(F550="gr3",VLOOKUP(F550,'Appendix 3 Rules'!$A$1:$O$34,15)))+(IF(F550="h1",VLOOKUP(F550,'Appendix 3 Rules'!$A$1:$O$34,15)))+(IF(F550="h2",VLOOKUP(F550,'Appendix 3 Rules'!$A$1:$O$34,15)))+(IF(F550="h3",VLOOKUP(F550,'Appendix 3 Rules'!$A$1:$O$34,15)))+(IF(F550="i1",VLOOKUP(F550,'Appendix 3 Rules'!$A$1:$O$34,15)))+(IF(F550="i2",VLOOKUP(F550,'Appendix 3 Rules'!$A$1:$O$34,15)))+(IF(F550="j1",VLOOKUP(F550,'Appendix 3 Rules'!$A$1:$O$34,15)))+(IF(F550="j2",VLOOKUP(F550,'Appendix 3 Rules'!$A$1:$O$34,15)))+(IF(F550="k",VLOOKUP(F550,'Appendix 3 Rules'!$A$1:$O$34,15)))+(IF(F550="l1",VLOOKUP(F550,'Appendix 3 Rules'!$A$1:$O$34,15)))+(IF(F550="l2",VLOOKUP(F550,'Appendix 3 Rules'!$A$1:$O$34,15)))+(IF(F550="m1",VLOOKUP(F550,'Appendix 3 Rules'!$A$1:$O$34,15)))+(IF(F550="m2",VLOOKUP(F550,'Appendix 3 Rules'!$A$1:$O$34,15)))+(IF(F550="m3",VLOOKUP(F550,'Appendix 3 Rules'!$A$1:$O$34,15)))+(IF(F550="n",VLOOKUP(F550,'Appendix 3 Rules'!$A$1:$O$34,15)))+(IF(F550="o",VLOOKUP(F550,'Appendix 3 Rules'!$A$1:$O$34,15)))+(IF(F550="p",VLOOKUP(F550,'Appendix 3 Rules'!$A$1:$O$34,15)))+(IF(F550="q",VLOOKUP(F550,'Appendix 3 Rules'!$A$1:$O$34,15)))+(IF(F550="r",VLOOKUP(F550,'Appendix 3 Rules'!$A$1:$O$34,15)))+(IF(F550="s",VLOOKUP(F550,'Appendix 3 Rules'!$A$1:$O$34,15)))+(IF(F550="t",VLOOKUP(F550,'Appendix 3 Rules'!$A$1:$O$34,15)))+(IF(F550="u",VLOOKUP(F550,'Appendix 3 Rules'!$A$1:$O$34,15))))</f>
        <v/>
      </c>
      <c r="H550" s="61" t="str">
        <f>IF(F550="","",IF(OR(F550="d",F550="e",F550="gc1",F550="gc2",F550="gc3",F550="gr1",F550="gr2",F550="gr3",F550="h1",F550="h2",F550="h3",F550="i1",F550="i2",F550="j1",F550="j2",F550="k",F550="l1",F550="l2",F550="m1",F550="m2",F550="m3",F550="n",F550="o",F550="p",F550="q",F550="r",F550="s",F550="t",F550="u",F550="f"),MIN(G550,VLOOKUP(F550,'Appx 3 (Mass) Rules'!$A$1:$D$150,4,0)),MIN(G550,VLOOKUP(F550,'Appx 3 (Mass) Rules'!$A$1:$D$150,4,0),SUMPRODUCT(IF(I550="",0,INDEX('Appendix 3 Rules'!$B$2:$B$18,MATCH(F550,'Appendix 3 Rules'!$A$2:$A$17))))+(IF(K550="",0,INDEX('Appendix 3 Rules'!$C$2:$C$18,MATCH(F550,'Appendix 3 Rules'!$A$2:$A$17))))+(IF(M550="",0,INDEX('Appendix 3 Rules'!$D$2:$D$18,MATCH(F550,'Appendix 3 Rules'!$A$2:$A$17))))+(IF(O550="",0,INDEX('Appendix 3 Rules'!$E$2:$E$18,MATCH(F550,'Appendix 3 Rules'!$A$2:$A$17))))+(IF(Q550="",0,INDEX('Appendix 3 Rules'!$F$2:$F$18,MATCH(F550,'Appendix 3 Rules'!$A$2:$A$17))))+(IF(S550="",0,INDEX('Appendix 3 Rules'!$G$2:$G$18,MATCH(F550,'Appendix 3 Rules'!$A$2:$A$17))))+(IF(U550="",0,INDEX('Appendix 3 Rules'!$H$2:$H$18,MATCH(F550,'Appendix 3 Rules'!$A$2:$A$17))))+(IF(W550="",0,INDEX('Appendix 3 Rules'!$I$2:$I$18,MATCH(F550,'Appendix 3 Rules'!$A$2:$A$17))))+(IF(Y550="",0,INDEX('Appendix 3 Rules'!$J$2:$J$18,MATCH(F550,'Appendix 3 Rules'!$A$2:$A$17))))+(IF(AA550="",0,INDEX('Appendix 3 Rules'!$K$2:$K$18,MATCH(F550,'Appendix 3 Rules'!$A$2:$A$17))))+(IF(AC550="",0,INDEX('Appendix 3 Rules'!$L$2:$L$18,MATCH(F550,'Appendix 3 Rules'!$A$2:$A$17))))+(IF(AE550="",0,INDEX('Appendix 3 Rules'!$M$2:$M$18,MATCH(F550,'Appendix 3 Rules'!$A$2:$A$17))))+(IF(AG550="",0,INDEX('Appendix 3 Rules'!$N$2:$N$18,MATCH(F550,'Appendix 3 Rules'!$A$2:$A$17))))+(IF(F550="gc1",VLOOKUP(F550,'Appendix 3 Rules'!$A$1:$O$34,15)))+(IF(F550="gc2",VLOOKUP(F550,'Appendix 3 Rules'!$A$1:$O$34,15)))+(IF(F550="gc3",VLOOKUP(F550,'Appendix 3 Rules'!$A$1:$O$34,15)))+(IF(F550="gr1",VLOOKUP(F550,'Appendix 3 Rules'!$A$1:$O$34,15)))+(IF(F550="gr2",VLOOKUP(F550,'Appendix 3 Rules'!$A$1:$O$34,15)))+(IF(F550="gr3",VLOOKUP(F550,'Appendix 3 Rules'!$A$1:$O$34,15)))+(IF(F550="h1",VLOOKUP(F550,'Appendix 3 Rules'!$A$1:$O$34,15)))+(IF(F550="h2",VLOOKUP(F550,'Appendix 3 Rules'!$A$1:$O$34,15)))+(IF(F550="h3",VLOOKUP(F550,'Appendix 3 Rules'!$A$1:$O$34,15)))+(IF(F550="i1",VLOOKUP(F550,'Appendix 3 Rules'!$A$1:$O$34,15)))+(IF(F550="i2",VLOOKUP(F550,'Appendix 3 Rules'!$A$1:$O$34,15)))+(IF(F550="j1",VLOOKUP(F550,'Appendix 3 Rules'!$A$1:$O$34,15)))+(IF(F550="j2",VLOOKUP(F550,'Appendix 3 Rules'!$A$1:$O$34,15)))+(IF(F550="k",VLOOKUP(F550,'Appendix 3 Rules'!$A$1:$O$34,15)))+(IF(F550="l1",VLOOKUP(F550,'Appendix 3 Rules'!$A$1:$O$34,15)))+(IF(F550="l2",VLOOKUP(F550,'Appendix 3 Rules'!$A$1:$O$34,15)))+(IF(F550="m1",VLOOKUP(F550,'Appendix 3 Rules'!$A$1:$O$34,15)))+(IF(F550="m2",VLOOKUP(F550,'Appendix 3 Rules'!$A$1:$O$34,15)))+(IF(F550="m3",VLOOKUP(F550,'Appendix 3 Rules'!$A$1:$O$34,15)))+(IF(F550="n",VLOOKUP(F550,'Appendix 3 Rules'!$A$1:$O$34,15)))+(IF(F550="o",VLOOKUP(F550,'Appendix 3 Rules'!$A$1:$O$34,15)))+(IF(F550="p",VLOOKUP(F550,'Appendix 3 Rules'!$A$1:$O$34,15)))+(IF(F550="q",VLOOKUP(F550,'Appendix 3 Rules'!$A$1:$O$34,15)))+(IF(F550="r",VLOOKUP(F550,'Appendix 3 Rules'!$A$1:$O$34,15)))+(IF(F550="s",VLOOKUP(F550,'Appendix 3 Rules'!$A$1:$O$34,15)))+(IF(F550="t",VLOOKUP(F550,'Appendix 3 Rules'!$A$1:$O$34,15)))+(IF(F550="u",VLOOKUP(F550,'Appendix 3 Rules'!$A$1:$O$34,15))))))</f>
        <v/>
      </c>
      <c r="I550" s="12"/>
      <c r="J550" s="13"/>
      <c r="K550" s="12"/>
      <c r="L550" s="13"/>
      <c r="M550" s="12"/>
      <c r="N550" s="13"/>
      <c r="O550" s="12"/>
      <c r="P550" s="13"/>
      <c r="Q550" s="12"/>
      <c r="R550" s="13"/>
      <c r="S550" s="12"/>
      <c r="T550" s="13"/>
      <c r="U550" s="12"/>
      <c r="V550" s="13"/>
      <c r="W550" s="12"/>
      <c r="X550" s="13"/>
      <c r="Y550" s="12"/>
      <c r="Z550" s="13"/>
      <c r="AA550" s="12"/>
      <c r="AB550" s="13"/>
      <c r="AC550" s="8"/>
      <c r="AD550" s="13"/>
      <c r="AE550" s="8"/>
      <c r="AF550" s="13"/>
      <c r="AG550" s="8"/>
      <c r="AH550" s="13"/>
      <c r="AI550" s="13"/>
      <c r="AJ550" s="13"/>
      <c r="AK550" s="13"/>
      <c r="AL550" s="13"/>
      <c r="AM550" s="13" t="str">
        <f>IF(OR(AE550&lt;&gt;"",AG550&lt;&gt;""),"",IF(AND(F550&lt;&gt;"f",M550&lt;&gt;""),VLOOKUP(F550,'Appendix 3 Rules'!$A$1:$O$34,4,0),""))</f>
        <v/>
      </c>
      <c r="AN550" s="13" t="str">
        <f>IF(Q550="","",VLOOKUP(F550,'Appendix 3 Rules'!$A$1:$N$34,6,FALSE))</f>
        <v/>
      </c>
      <c r="AO550" s="13" t="str">
        <f>IF(AND(F550="f",U550&lt;&gt;""),VLOOKUP(F550,'Appendix 3 Rules'!$A$1:$N$34,8,FALSE),"")</f>
        <v/>
      </c>
    </row>
    <row r="551" spans="1:41" ht="18" customHeight="1" x14ac:dyDescent="0.2">
      <c r="B551" s="70"/>
      <c r="C551" s="9"/>
      <c r="D551" s="10"/>
      <c r="E551" s="9"/>
      <c r="F551" s="8"/>
      <c r="G551" s="20" t="str">
        <f>IF(F551="","",SUMPRODUCT(IF(I551="",0,INDEX('Appendix 3 Rules'!$B$2:$B$18,MATCH(F551,'Appendix 3 Rules'!$A$2:$A$17))))+(IF(K551="",0,INDEX('Appendix 3 Rules'!$C$2:$C$18,MATCH(F551,'Appendix 3 Rules'!$A$2:$A$17))))+(IF(M551="",0,INDEX('Appendix 3 Rules'!$D$2:$D$18,MATCH(F551,'Appendix 3 Rules'!$A$2:$A$17))))+(IF(O551="",0,INDEX('Appendix 3 Rules'!$E$2:$E$18,MATCH(F551,'Appendix 3 Rules'!$A$2:$A$17))))+(IF(Q551="",0,INDEX('Appendix 3 Rules'!$F$2:$F$18,MATCH(F551,'Appendix 3 Rules'!$A$2:$A$17))))+(IF(S551="",0,INDEX('Appendix 3 Rules'!$G$2:$G$18,MATCH(F551,'Appendix 3 Rules'!$A$2:$A$17))))+(IF(U551="",0,INDEX('Appendix 3 Rules'!$H$2:$H$18,MATCH(F551,'Appendix 3 Rules'!$A$2:$A$17))))+(IF(W551="",0,INDEX('Appendix 3 Rules'!$I$2:$I$18,MATCH(F551,'Appendix 3 Rules'!$A$2:$A$17))))+(IF(Y551="",0,INDEX('Appendix 3 Rules'!$J$2:$J$18,MATCH(F551,'Appendix 3 Rules'!$A$2:$A$17))))+(IF(AA551="",0,INDEX('Appendix 3 Rules'!$K$2:$K$18,MATCH(F551,'Appendix 3 Rules'!$A$2:$A$17))))+(IF(AC551="",0,INDEX('Appendix 3 Rules'!$L$2:$L$18,MATCH(F551,'Appendix 3 Rules'!$A$2:$A$17))))+(IF(AE551="",0,INDEX('Appendix 3 Rules'!$M$2:$M$18,MATCH(F551,'Appendix 3 Rules'!$A$2:$A$17))))+(IF(AG551="",0,INDEX('Appendix 3 Rules'!$N$2:$N$18,MATCH(F551,'Appendix 3 Rules'!$A$2:$A$17))))+(IF(F551="gc1",VLOOKUP(F551,'Appendix 3 Rules'!$A$1:$O$34,15)))+(IF(F551="gc2",VLOOKUP(F551,'Appendix 3 Rules'!$A$1:$O$34,15)))+(IF(F551="gc3",VLOOKUP(F551,'Appendix 3 Rules'!$A$1:$O$34,15)))+(IF(F551="gr1",VLOOKUP(F551,'Appendix 3 Rules'!$A$1:$O$34,15)))+(IF(F551="gr2",VLOOKUP(F551,'Appendix 3 Rules'!$A$1:$O$34,15)))+(IF(F551="gr3",VLOOKUP(F551,'Appendix 3 Rules'!$A$1:$O$34,15)))+(IF(F551="h1",VLOOKUP(F551,'Appendix 3 Rules'!$A$1:$O$34,15)))+(IF(F551="h2",VLOOKUP(F551,'Appendix 3 Rules'!$A$1:$O$34,15)))+(IF(F551="h3",VLOOKUP(F551,'Appendix 3 Rules'!$A$1:$O$34,15)))+(IF(F551="i1",VLOOKUP(F551,'Appendix 3 Rules'!$A$1:$O$34,15)))+(IF(F551="i2",VLOOKUP(F551,'Appendix 3 Rules'!$A$1:$O$34,15)))+(IF(F551="j1",VLOOKUP(F551,'Appendix 3 Rules'!$A$1:$O$34,15)))+(IF(F551="j2",VLOOKUP(F551,'Appendix 3 Rules'!$A$1:$O$34,15)))+(IF(F551="k",VLOOKUP(F551,'Appendix 3 Rules'!$A$1:$O$34,15)))+(IF(F551="l1",VLOOKUP(F551,'Appendix 3 Rules'!$A$1:$O$34,15)))+(IF(F551="l2",VLOOKUP(F551,'Appendix 3 Rules'!$A$1:$O$34,15)))+(IF(F551="m1",VLOOKUP(F551,'Appendix 3 Rules'!$A$1:$O$34,15)))+(IF(F551="m2",VLOOKUP(F551,'Appendix 3 Rules'!$A$1:$O$34,15)))+(IF(F551="m3",VLOOKUP(F551,'Appendix 3 Rules'!$A$1:$O$34,15)))+(IF(F551="n",VLOOKUP(F551,'Appendix 3 Rules'!$A$1:$O$34,15)))+(IF(F551="o",VLOOKUP(F551,'Appendix 3 Rules'!$A$1:$O$34,15)))+(IF(F551="p",VLOOKUP(F551,'Appendix 3 Rules'!$A$1:$O$34,15)))+(IF(F551="q",VLOOKUP(F551,'Appendix 3 Rules'!$A$1:$O$34,15)))+(IF(F551="r",VLOOKUP(F551,'Appendix 3 Rules'!$A$1:$O$34,15)))+(IF(F551="s",VLOOKUP(F551,'Appendix 3 Rules'!$A$1:$O$34,15)))+(IF(F551="t",VLOOKUP(F551,'Appendix 3 Rules'!$A$1:$O$34,15)))+(IF(F551="u",VLOOKUP(F551,'Appendix 3 Rules'!$A$1:$O$34,15))))</f>
        <v/>
      </c>
      <c r="H551" s="61" t="str">
        <f>IF(F551="","",IF(OR(F551="d",F551="e",F551="gc1",F551="gc2",F551="gc3",F551="gr1",F551="gr2",F551="gr3",F551="h1",F551="h2",F551="h3",F551="i1",F551="i2",F551="j1",F551="j2",F551="k",F551="l1",F551="l2",F551="m1",F551="m2",F551="m3",F551="n",F551="o",F551="p",F551="q",F551="r",F551="s",F551="t",F551="u",F551="f"),MIN(G551,VLOOKUP(F551,'Appx 3 (Mass) Rules'!$A$1:$D$150,4,0)),MIN(G551,VLOOKUP(F551,'Appx 3 (Mass) Rules'!$A$1:$D$150,4,0),SUMPRODUCT(IF(I551="",0,INDEX('Appendix 3 Rules'!$B$2:$B$18,MATCH(F551,'Appendix 3 Rules'!$A$2:$A$17))))+(IF(K551="",0,INDEX('Appendix 3 Rules'!$C$2:$C$18,MATCH(F551,'Appendix 3 Rules'!$A$2:$A$17))))+(IF(M551="",0,INDEX('Appendix 3 Rules'!$D$2:$D$18,MATCH(F551,'Appendix 3 Rules'!$A$2:$A$17))))+(IF(O551="",0,INDEX('Appendix 3 Rules'!$E$2:$E$18,MATCH(F551,'Appendix 3 Rules'!$A$2:$A$17))))+(IF(Q551="",0,INDEX('Appendix 3 Rules'!$F$2:$F$18,MATCH(F551,'Appendix 3 Rules'!$A$2:$A$17))))+(IF(S551="",0,INDEX('Appendix 3 Rules'!$G$2:$G$18,MATCH(F551,'Appendix 3 Rules'!$A$2:$A$17))))+(IF(U551="",0,INDEX('Appendix 3 Rules'!$H$2:$H$18,MATCH(F551,'Appendix 3 Rules'!$A$2:$A$17))))+(IF(W551="",0,INDEX('Appendix 3 Rules'!$I$2:$I$18,MATCH(F551,'Appendix 3 Rules'!$A$2:$A$17))))+(IF(Y551="",0,INDEX('Appendix 3 Rules'!$J$2:$J$18,MATCH(F551,'Appendix 3 Rules'!$A$2:$A$17))))+(IF(AA551="",0,INDEX('Appendix 3 Rules'!$K$2:$K$18,MATCH(F551,'Appendix 3 Rules'!$A$2:$A$17))))+(IF(AC551="",0,INDEX('Appendix 3 Rules'!$L$2:$L$18,MATCH(F551,'Appendix 3 Rules'!$A$2:$A$17))))+(IF(AE551="",0,INDEX('Appendix 3 Rules'!$M$2:$M$18,MATCH(F551,'Appendix 3 Rules'!$A$2:$A$17))))+(IF(AG551="",0,INDEX('Appendix 3 Rules'!$N$2:$N$18,MATCH(F551,'Appendix 3 Rules'!$A$2:$A$17))))+(IF(F551="gc1",VLOOKUP(F551,'Appendix 3 Rules'!$A$1:$O$34,15)))+(IF(F551="gc2",VLOOKUP(F551,'Appendix 3 Rules'!$A$1:$O$34,15)))+(IF(F551="gc3",VLOOKUP(F551,'Appendix 3 Rules'!$A$1:$O$34,15)))+(IF(F551="gr1",VLOOKUP(F551,'Appendix 3 Rules'!$A$1:$O$34,15)))+(IF(F551="gr2",VLOOKUP(F551,'Appendix 3 Rules'!$A$1:$O$34,15)))+(IF(F551="gr3",VLOOKUP(F551,'Appendix 3 Rules'!$A$1:$O$34,15)))+(IF(F551="h1",VLOOKUP(F551,'Appendix 3 Rules'!$A$1:$O$34,15)))+(IF(F551="h2",VLOOKUP(F551,'Appendix 3 Rules'!$A$1:$O$34,15)))+(IF(F551="h3",VLOOKUP(F551,'Appendix 3 Rules'!$A$1:$O$34,15)))+(IF(F551="i1",VLOOKUP(F551,'Appendix 3 Rules'!$A$1:$O$34,15)))+(IF(F551="i2",VLOOKUP(F551,'Appendix 3 Rules'!$A$1:$O$34,15)))+(IF(F551="j1",VLOOKUP(F551,'Appendix 3 Rules'!$A$1:$O$34,15)))+(IF(F551="j2",VLOOKUP(F551,'Appendix 3 Rules'!$A$1:$O$34,15)))+(IF(F551="k",VLOOKUP(F551,'Appendix 3 Rules'!$A$1:$O$34,15)))+(IF(F551="l1",VLOOKUP(F551,'Appendix 3 Rules'!$A$1:$O$34,15)))+(IF(F551="l2",VLOOKUP(F551,'Appendix 3 Rules'!$A$1:$O$34,15)))+(IF(F551="m1",VLOOKUP(F551,'Appendix 3 Rules'!$A$1:$O$34,15)))+(IF(F551="m2",VLOOKUP(F551,'Appendix 3 Rules'!$A$1:$O$34,15)))+(IF(F551="m3",VLOOKUP(F551,'Appendix 3 Rules'!$A$1:$O$34,15)))+(IF(F551="n",VLOOKUP(F551,'Appendix 3 Rules'!$A$1:$O$34,15)))+(IF(F551="o",VLOOKUP(F551,'Appendix 3 Rules'!$A$1:$O$34,15)))+(IF(F551="p",VLOOKUP(F551,'Appendix 3 Rules'!$A$1:$O$34,15)))+(IF(F551="q",VLOOKUP(F551,'Appendix 3 Rules'!$A$1:$O$34,15)))+(IF(F551="r",VLOOKUP(F551,'Appendix 3 Rules'!$A$1:$O$34,15)))+(IF(F551="s",VLOOKUP(F551,'Appendix 3 Rules'!$A$1:$O$34,15)))+(IF(F551="t",VLOOKUP(F551,'Appendix 3 Rules'!$A$1:$O$34,15)))+(IF(F551="u",VLOOKUP(F551,'Appendix 3 Rules'!$A$1:$O$34,15))))))</f>
        <v/>
      </c>
      <c r="I551" s="12"/>
      <c r="J551" s="13"/>
      <c r="K551" s="12"/>
      <c r="L551" s="13"/>
      <c r="M551" s="12"/>
      <c r="N551" s="13"/>
      <c r="O551" s="12"/>
      <c r="P551" s="13"/>
      <c r="Q551" s="12"/>
      <c r="R551" s="13"/>
      <c r="S551" s="12"/>
      <c r="T551" s="13"/>
      <c r="U551" s="12"/>
      <c r="V551" s="13"/>
      <c r="W551" s="12"/>
      <c r="X551" s="13"/>
      <c r="Y551" s="12"/>
      <c r="Z551" s="13"/>
      <c r="AA551" s="12"/>
      <c r="AB551" s="13"/>
      <c r="AC551" s="8"/>
      <c r="AD551" s="13"/>
      <c r="AE551" s="8"/>
      <c r="AF551" s="13"/>
      <c r="AG551" s="8"/>
      <c r="AH551" s="13"/>
      <c r="AI551" s="13"/>
      <c r="AJ551" s="13"/>
      <c r="AK551" s="13"/>
      <c r="AL551" s="13"/>
      <c r="AM551" s="13" t="str">
        <f>IF(OR(AE551&lt;&gt;"",AG551&lt;&gt;""),"",IF(AND(F551&lt;&gt;"f",M551&lt;&gt;""),VLOOKUP(F551,'Appendix 3 Rules'!$A$1:$O$34,4,0),""))</f>
        <v/>
      </c>
      <c r="AN551" s="13" t="str">
        <f>IF(Q551="","",VLOOKUP(F551,'Appendix 3 Rules'!$A$1:$N$34,6,FALSE))</f>
        <v/>
      </c>
      <c r="AO551" s="13" t="str">
        <f>IF(AND(F551="f",U551&lt;&gt;""),VLOOKUP(F551,'Appendix 3 Rules'!$A$1:$N$34,8,FALSE),"")</f>
        <v/>
      </c>
    </row>
    <row r="552" spans="1:41" ht="18" customHeight="1" x14ac:dyDescent="0.2">
      <c r="B552" s="70"/>
      <c r="C552" s="9"/>
      <c r="D552" s="10"/>
      <c r="E552" s="9"/>
      <c r="F552" s="8"/>
      <c r="G552" s="20" t="str">
        <f>IF(F552="","",SUMPRODUCT(IF(I552="",0,INDEX('Appendix 3 Rules'!$B$2:$B$18,MATCH(F552,'Appendix 3 Rules'!$A$2:$A$17))))+(IF(K552="",0,INDEX('Appendix 3 Rules'!$C$2:$C$18,MATCH(F552,'Appendix 3 Rules'!$A$2:$A$17))))+(IF(M552="",0,INDEX('Appendix 3 Rules'!$D$2:$D$18,MATCH(F552,'Appendix 3 Rules'!$A$2:$A$17))))+(IF(O552="",0,INDEX('Appendix 3 Rules'!$E$2:$E$18,MATCH(F552,'Appendix 3 Rules'!$A$2:$A$17))))+(IF(Q552="",0,INDEX('Appendix 3 Rules'!$F$2:$F$18,MATCH(F552,'Appendix 3 Rules'!$A$2:$A$17))))+(IF(S552="",0,INDEX('Appendix 3 Rules'!$G$2:$G$18,MATCH(F552,'Appendix 3 Rules'!$A$2:$A$17))))+(IF(U552="",0,INDEX('Appendix 3 Rules'!$H$2:$H$18,MATCH(F552,'Appendix 3 Rules'!$A$2:$A$17))))+(IF(W552="",0,INDEX('Appendix 3 Rules'!$I$2:$I$18,MATCH(F552,'Appendix 3 Rules'!$A$2:$A$17))))+(IF(Y552="",0,INDEX('Appendix 3 Rules'!$J$2:$J$18,MATCH(F552,'Appendix 3 Rules'!$A$2:$A$17))))+(IF(AA552="",0,INDEX('Appendix 3 Rules'!$K$2:$K$18,MATCH(F552,'Appendix 3 Rules'!$A$2:$A$17))))+(IF(AC552="",0,INDEX('Appendix 3 Rules'!$L$2:$L$18,MATCH(F552,'Appendix 3 Rules'!$A$2:$A$17))))+(IF(AE552="",0,INDEX('Appendix 3 Rules'!$M$2:$M$18,MATCH(F552,'Appendix 3 Rules'!$A$2:$A$17))))+(IF(AG552="",0,INDEX('Appendix 3 Rules'!$N$2:$N$18,MATCH(F552,'Appendix 3 Rules'!$A$2:$A$17))))+(IF(F552="gc1",VLOOKUP(F552,'Appendix 3 Rules'!$A$1:$O$34,15)))+(IF(F552="gc2",VLOOKUP(F552,'Appendix 3 Rules'!$A$1:$O$34,15)))+(IF(F552="gc3",VLOOKUP(F552,'Appendix 3 Rules'!$A$1:$O$34,15)))+(IF(F552="gr1",VLOOKUP(F552,'Appendix 3 Rules'!$A$1:$O$34,15)))+(IF(F552="gr2",VLOOKUP(F552,'Appendix 3 Rules'!$A$1:$O$34,15)))+(IF(F552="gr3",VLOOKUP(F552,'Appendix 3 Rules'!$A$1:$O$34,15)))+(IF(F552="h1",VLOOKUP(F552,'Appendix 3 Rules'!$A$1:$O$34,15)))+(IF(F552="h2",VLOOKUP(F552,'Appendix 3 Rules'!$A$1:$O$34,15)))+(IF(F552="h3",VLOOKUP(F552,'Appendix 3 Rules'!$A$1:$O$34,15)))+(IF(F552="i1",VLOOKUP(F552,'Appendix 3 Rules'!$A$1:$O$34,15)))+(IF(F552="i2",VLOOKUP(F552,'Appendix 3 Rules'!$A$1:$O$34,15)))+(IF(F552="j1",VLOOKUP(F552,'Appendix 3 Rules'!$A$1:$O$34,15)))+(IF(F552="j2",VLOOKUP(F552,'Appendix 3 Rules'!$A$1:$O$34,15)))+(IF(F552="k",VLOOKUP(F552,'Appendix 3 Rules'!$A$1:$O$34,15)))+(IF(F552="l1",VLOOKUP(F552,'Appendix 3 Rules'!$A$1:$O$34,15)))+(IF(F552="l2",VLOOKUP(F552,'Appendix 3 Rules'!$A$1:$O$34,15)))+(IF(F552="m1",VLOOKUP(F552,'Appendix 3 Rules'!$A$1:$O$34,15)))+(IF(F552="m2",VLOOKUP(F552,'Appendix 3 Rules'!$A$1:$O$34,15)))+(IF(F552="m3",VLOOKUP(F552,'Appendix 3 Rules'!$A$1:$O$34,15)))+(IF(F552="n",VLOOKUP(F552,'Appendix 3 Rules'!$A$1:$O$34,15)))+(IF(F552="o",VLOOKUP(F552,'Appendix 3 Rules'!$A$1:$O$34,15)))+(IF(F552="p",VLOOKUP(F552,'Appendix 3 Rules'!$A$1:$O$34,15)))+(IF(F552="q",VLOOKUP(F552,'Appendix 3 Rules'!$A$1:$O$34,15)))+(IF(F552="r",VLOOKUP(F552,'Appendix 3 Rules'!$A$1:$O$34,15)))+(IF(F552="s",VLOOKUP(F552,'Appendix 3 Rules'!$A$1:$O$34,15)))+(IF(F552="t",VLOOKUP(F552,'Appendix 3 Rules'!$A$1:$O$34,15)))+(IF(F552="u",VLOOKUP(F552,'Appendix 3 Rules'!$A$1:$O$34,15))))</f>
        <v/>
      </c>
      <c r="H552" s="61" t="str">
        <f>IF(F552="","",IF(OR(F552="d",F552="e",F552="gc1",F552="gc2",F552="gc3",F552="gr1",F552="gr2",F552="gr3",F552="h1",F552="h2",F552="h3",F552="i1",F552="i2",F552="j1",F552="j2",F552="k",F552="l1",F552="l2",F552="m1",F552="m2",F552="m3",F552="n",F552="o",F552="p",F552="q",F552="r",F552="s",F552="t",F552="u",F552="f"),MIN(G552,VLOOKUP(F552,'Appx 3 (Mass) Rules'!$A$1:$D$150,4,0)),MIN(G552,VLOOKUP(F552,'Appx 3 (Mass) Rules'!$A$1:$D$150,4,0),SUMPRODUCT(IF(I552="",0,INDEX('Appendix 3 Rules'!$B$2:$B$18,MATCH(F552,'Appendix 3 Rules'!$A$2:$A$17))))+(IF(K552="",0,INDEX('Appendix 3 Rules'!$C$2:$C$18,MATCH(F552,'Appendix 3 Rules'!$A$2:$A$17))))+(IF(M552="",0,INDEX('Appendix 3 Rules'!$D$2:$D$18,MATCH(F552,'Appendix 3 Rules'!$A$2:$A$17))))+(IF(O552="",0,INDEX('Appendix 3 Rules'!$E$2:$E$18,MATCH(F552,'Appendix 3 Rules'!$A$2:$A$17))))+(IF(Q552="",0,INDEX('Appendix 3 Rules'!$F$2:$F$18,MATCH(F552,'Appendix 3 Rules'!$A$2:$A$17))))+(IF(S552="",0,INDEX('Appendix 3 Rules'!$G$2:$G$18,MATCH(F552,'Appendix 3 Rules'!$A$2:$A$17))))+(IF(U552="",0,INDEX('Appendix 3 Rules'!$H$2:$H$18,MATCH(F552,'Appendix 3 Rules'!$A$2:$A$17))))+(IF(W552="",0,INDEX('Appendix 3 Rules'!$I$2:$I$18,MATCH(F552,'Appendix 3 Rules'!$A$2:$A$17))))+(IF(Y552="",0,INDEX('Appendix 3 Rules'!$J$2:$J$18,MATCH(F552,'Appendix 3 Rules'!$A$2:$A$17))))+(IF(AA552="",0,INDEX('Appendix 3 Rules'!$K$2:$K$18,MATCH(F552,'Appendix 3 Rules'!$A$2:$A$17))))+(IF(AC552="",0,INDEX('Appendix 3 Rules'!$L$2:$L$18,MATCH(F552,'Appendix 3 Rules'!$A$2:$A$17))))+(IF(AE552="",0,INDEX('Appendix 3 Rules'!$M$2:$M$18,MATCH(F552,'Appendix 3 Rules'!$A$2:$A$17))))+(IF(AG552="",0,INDEX('Appendix 3 Rules'!$N$2:$N$18,MATCH(F552,'Appendix 3 Rules'!$A$2:$A$17))))+(IF(F552="gc1",VLOOKUP(F552,'Appendix 3 Rules'!$A$1:$O$34,15)))+(IF(F552="gc2",VLOOKUP(F552,'Appendix 3 Rules'!$A$1:$O$34,15)))+(IF(F552="gc3",VLOOKUP(F552,'Appendix 3 Rules'!$A$1:$O$34,15)))+(IF(F552="gr1",VLOOKUP(F552,'Appendix 3 Rules'!$A$1:$O$34,15)))+(IF(F552="gr2",VLOOKUP(F552,'Appendix 3 Rules'!$A$1:$O$34,15)))+(IF(F552="gr3",VLOOKUP(F552,'Appendix 3 Rules'!$A$1:$O$34,15)))+(IF(F552="h1",VLOOKUP(F552,'Appendix 3 Rules'!$A$1:$O$34,15)))+(IF(F552="h2",VLOOKUP(F552,'Appendix 3 Rules'!$A$1:$O$34,15)))+(IF(F552="h3",VLOOKUP(F552,'Appendix 3 Rules'!$A$1:$O$34,15)))+(IF(F552="i1",VLOOKUP(F552,'Appendix 3 Rules'!$A$1:$O$34,15)))+(IF(F552="i2",VLOOKUP(F552,'Appendix 3 Rules'!$A$1:$O$34,15)))+(IF(F552="j1",VLOOKUP(F552,'Appendix 3 Rules'!$A$1:$O$34,15)))+(IF(F552="j2",VLOOKUP(F552,'Appendix 3 Rules'!$A$1:$O$34,15)))+(IF(F552="k",VLOOKUP(F552,'Appendix 3 Rules'!$A$1:$O$34,15)))+(IF(F552="l1",VLOOKUP(F552,'Appendix 3 Rules'!$A$1:$O$34,15)))+(IF(F552="l2",VLOOKUP(F552,'Appendix 3 Rules'!$A$1:$O$34,15)))+(IF(F552="m1",VLOOKUP(F552,'Appendix 3 Rules'!$A$1:$O$34,15)))+(IF(F552="m2",VLOOKUP(F552,'Appendix 3 Rules'!$A$1:$O$34,15)))+(IF(F552="m3",VLOOKUP(F552,'Appendix 3 Rules'!$A$1:$O$34,15)))+(IF(F552="n",VLOOKUP(F552,'Appendix 3 Rules'!$A$1:$O$34,15)))+(IF(F552="o",VLOOKUP(F552,'Appendix 3 Rules'!$A$1:$O$34,15)))+(IF(F552="p",VLOOKUP(F552,'Appendix 3 Rules'!$A$1:$O$34,15)))+(IF(F552="q",VLOOKUP(F552,'Appendix 3 Rules'!$A$1:$O$34,15)))+(IF(F552="r",VLOOKUP(F552,'Appendix 3 Rules'!$A$1:$O$34,15)))+(IF(F552="s",VLOOKUP(F552,'Appendix 3 Rules'!$A$1:$O$34,15)))+(IF(F552="t",VLOOKUP(F552,'Appendix 3 Rules'!$A$1:$O$34,15)))+(IF(F552="u",VLOOKUP(F552,'Appendix 3 Rules'!$A$1:$O$34,15))))))</f>
        <v/>
      </c>
      <c r="I552" s="12"/>
      <c r="J552" s="13"/>
      <c r="K552" s="12"/>
      <c r="L552" s="13"/>
      <c r="M552" s="12"/>
      <c r="N552" s="13"/>
      <c r="O552" s="12"/>
      <c r="P552" s="13"/>
      <c r="Q552" s="12"/>
      <c r="R552" s="13"/>
      <c r="S552" s="12"/>
      <c r="T552" s="13"/>
      <c r="U552" s="12"/>
      <c r="V552" s="13"/>
      <c r="W552" s="12"/>
      <c r="X552" s="13"/>
      <c r="Y552" s="12"/>
      <c r="Z552" s="13"/>
      <c r="AA552" s="12"/>
      <c r="AB552" s="13"/>
      <c r="AC552" s="8"/>
      <c r="AD552" s="13"/>
      <c r="AE552" s="8"/>
      <c r="AF552" s="13"/>
      <c r="AG552" s="8"/>
      <c r="AH552" s="13"/>
      <c r="AI552" s="13"/>
      <c r="AJ552" s="13"/>
      <c r="AK552" s="13"/>
      <c r="AL552" s="13"/>
      <c r="AM552" s="13" t="str">
        <f>IF(OR(AE552&lt;&gt;"",AG552&lt;&gt;""),"",IF(AND(F552&lt;&gt;"f",M552&lt;&gt;""),VLOOKUP(F552,'Appendix 3 Rules'!$A$1:$O$34,4,0),""))</f>
        <v/>
      </c>
      <c r="AN552" s="13" t="str">
        <f>IF(Q552="","",VLOOKUP(F552,'Appendix 3 Rules'!$A$1:$N$34,6,FALSE))</f>
        <v/>
      </c>
      <c r="AO552" s="13" t="str">
        <f>IF(AND(F552="f",U552&lt;&gt;""),VLOOKUP(F552,'Appendix 3 Rules'!$A$1:$N$34,8,FALSE),"")</f>
        <v/>
      </c>
    </row>
    <row r="553" spans="1:41" ht="18" customHeight="1" x14ac:dyDescent="0.2">
      <c r="B553" s="70"/>
      <c r="C553" s="9"/>
      <c r="D553" s="10"/>
      <c r="E553" s="9"/>
      <c r="F553" s="8"/>
      <c r="G553" s="20" t="str">
        <f>IF(F553="","",SUMPRODUCT(IF(I553="",0,INDEX('Appendix 3 Rules'!$B$2:$B$18,MATCH(F553,'Appendix 3 Rules'!$A$2:$A$17))))+(IF(K553="",0,INDEX('Appendix 3 Rules'!$C$2:$C$18,MATCH(F553,'Appendix 3 Rules'!$A$2:$A$17))))+(IF(M553="",0,INDEX('Appendix 3 Rules'!$D$2:$D$18,MATCH(F553,'Appendix 3 Rules'!$A$2:$A$17))))+(IF(O553="",0,INDEX('Appendix 3 Rules'!$E$2:$E$18,MATCH(F553,'Appendix 3 Rules'!$A$2:$A$17))))+(IF(Q553="",0,INDEX('Appendix 3 Rules'!$F$2:$F$18,MATCH(F553,'Appendix 3 Rules'!$A$2:$A$17))))+(IF(S553="",0,INDEX('Appendix 3 Rules'!$G$2:$G$18,MATCH(F553,'Appendix 3 Rules'!$A$2:$A$17))))+(IF(U553="",0,INDEX('Appendix 3 Rules'!$H$2:$H$18,MATCH(F553,'Appendix 3 Rules'!$A$2:$A$17))))+(IF(W553="",0,INDEX('Appendix 3 Rules'!$I$2:$I$18,MATCH(F553,'Appendix 3 Rules'!$A$2:$A$17))))+(IF(Y553="",0,INDEX('Appendix 3 Rules'!$J$2:$J$18,MATCH(F553,'Appendix 3 Rules'!$A$2:$A$17))))+(IF(AA553="",0,INDEX('Appendix 3 Rules'!$K$2:$K$18,MATCH(F553,'Appendix 3 Rules'!$A$2:$A$17))))+(IF(AC553="",0,INDEX('Appendix 3 Rules'!$L$2:$L$18,MATCH(F553,'Appendix 3 Rules'!$A$2:$A$17))))+(IF(AE553="",0,INDEX('Appendix 3 Rules'!$M$2:$M$18,MATCH(F553,'Appendix 3 Rules'!$A$2:$A$17))))+(IF(AG553="",0,INDEX('Appendix 3 Rules'!$N$2:$N$18,MATCH(F553,'Appendix 3 Rules'!$A$2:$A$17))))+(IF(F553="gc1",VLOOKUP(F553,'Appendix 3 Rules'!$A$1:$O$34,15)))+(IF(F553="gc2",VLOOKUP(F553,'Appendix 3 Rules'!$A$1:$O$34,15)))+(IF(F553="gc3",VLOOKUP(F553,'Appendix 3 Rules'!$A$1:$O$34,15)))+(IF(F553="gr1",VLOOKUP(F553,'Appendix 3 Rules'!$A$1:$O$34,15)))+(IF(F553="gr2",VLOOKUP(F553,'Appendix 3 Rules'!$A$1:$O$34,15)))+(IF(F553="gr3",VLOOKUP(F553,'Appendix 3 Rules'!$A$1:$O$34,15)))+(IF(F553="h1",VLOOKUP(F553,'Appendix 3 Rules'!$A$1:$O$34,15)))+(IF(F553="h2",VLOOKUP(F553,'Appendix 3 Rules'!$A$1:$O$34,15)))+(IF(F553="h3",VLOOKUP(F553,'Appendix 3 Rules'!$A$1:$O$34,15)))+(IF(F553="i1",VLOOKUP(F553,'Appendix 3 Rules'!$A$1:$O$34,15)))+(IF(F553="i2",VLOOKUP(F553,'Appendix 3 Rules'!$A$1:$O$34,15)))+(IF(F553="j1",VLOOKUP(F553,'Appendix 3 Rules'!$A$1:$O$34,15)))+(IF(F553="j2",VLOOKUP(F553,'Appendix 3 Rules'!$A$1:$O$34,15)))+(IF(F553="k",VLOOKUP(F553,'Appendix 3 Rules'!$A$1:$O$34,15)))+(IF(F553="l1",VLOOKUP(F553,'Appendix 3 Rules'!$A$1:$O$34,15)))+(IF(F553="l2",VLOOKUP(F553,'Appendix 3 Rules'!$A$1:$O$34,15)))+(IF(F553="m1",VLOOKUP(F553,'Appendix 3 Rules'!$A$1:$O$34,15)))+(IF(F553="m2",VLOOKUP(F553,'Appendix 3 Rules'!$A$1:$O$34,15)))+(IF(F553="m3",VLOOKUP(F553,'Appendix 3 Rules'!$A$1:$O$34,15)))+(IF(F553="n",VLOOKUP(F553,'Appendix 3 Rules'!$A$1:$O$34,15)))+(IF(F553="o",VLOOKUP(F553,'Appendix 3 Rules'!$A$1:$O$34,15)))+(IF(F553="p",VLOOKUP(F553,'Appendix 3 Rules'!$A$1:$O$34,15)))+(IF(F553="q",VLOOKUP(F553,'Appendix 3 Rules'!$A$1:$O$34,15)))+(IF(F553="r",VLOOKUP(F553,'Appendix 3 Rules'!$A$1:$O$34,15)))+(IF(F553="s",VLOOKUP(F553,'Appendix 3 Rules'!$A$1:$O$34,15)))+(IF(F553="t",VLOOKUP(F553,'Appendix 3 Rules'!$A$1:$O$34,15)))+(IF(F553="u",VLOOKUP(F553,'Appendix 3 Rules'!$A$1:$O$34,15))))</f>
        <v/>
      </c>
      <c r="H553" s="61" t="str">
        <f>IF(F553="","",IF(OR(F553="d",F553="e",F553="gc1",F553="gc2",F553="gc3",F553="gr1",F553="gr2",F553="gr3",F553="h1",F553="h2",F553="h3",F553="i1",F553="i2",F553="j1",F553="j2",F553="k",F553="l1",F553="l2",F553="m1",F553="m2",F553="m3",F553="n",F553="o",F553="p",F553="q",F553="r",F553="s",F553="t",F553="u",F553="f"),MIN(G553,VLOOKUP(F553,'Appx 3 (Mass) Rules'!$A$1:$D$150,4,0)),MIN(G553,VLOOKUP(F553,'Appx 3 (Mass) Rules'!$A$1:$D$150,4,0),SUMPRODUCT(IF(I553="",0,INDEX('Appendix 3 Rules'!$B$2:$B$18,MATCH(F553,'Appendix 3 Rules'!$A$2:$A$17))))+(IF(K553="",0,INDEX('Appendix 3 Rules'!$C$2:$C$18,MATCH(F553,'Appendix 3 Rules'!$A$2:$A$17))))+(IF(M553="",0,INDEX('Appendix 3 Rules'!$D$2:$D$18,MATCH(F553,'Appendix 3 Rules'!$A$2:$A$17))))+(IF(O553="",0,INDEX('Appendix 3 Rules'!$E$2:$E$18,MATCH(F553,'Appendix 3 Rules'!$A$2:$A$17))))+(IF(Q553="",0,INDEX('Appendix 3 Rules'!$F$2:$F$18,MATCH(F553,'Appendix 3 Rules'!$A$2:$A$17))))+(IF(S553="",0,INDEX('Appendix 3 Rules'!$G$2:$G$18,MATCH(F553,'Appendix 3 Rules'!$A$2:$A$17))))+(IF(U553="",0,INDEX('Appendix 3 Rules'!$H$2:$H$18,MATCH(F553,'Appendix 3 Rules'!$A$2:$A$17))))+(IF(W553="",0,INDEX('Appendix 3 Rules'!$I$2:$I$18,MATCH(F553,'Appendix 3 Rules'!$A$2:$A$17))))+(IF(Y553="",0,INDEX('Appendix 3 Rules'!$J$2:$J$18,MATCH(F553,'Appendix 3 Rules'!$A$2:$A$17))))+(IF(AA553="",0,INDEX('Appendix 3 Rules'!$K$2:$K$18,MATCH(F553,'Appendix 3 Rules'!$A$2:$A$17))))+(IF(AC553="",0,INDEX('Appendix 3 Rules'!$L$2:$L$18,MATCH(F553,'Appendix 3 Rules'!$A$2:$A$17))))+(IF(AE553="",0,INDEX('Appendix 3 Rules'!$M$2:$M$18,MATCH(F553,'Appendix 3 Rules'!$A$2:$A$17))))+(IF(AG553="",0,INDEX('Appendix 3 Rules'!$N$2:$N$18,MATCH(F553,'Appendix 3 Rules'!$A$2:$A$17))))+(IF(F553="gc1",VLOOKUP(F553,'Appendix 3 Rules'!$A$1:$O$34,15)))+(IF(F553="gc2",VLOOKUP(F553,'Appendix 3 Rules'!$A$1:$O$34,15)))+(IF(F553="gc3",VLOOKUP(F553,'Appendix 3 Rules'!$A$1:$O$34,15)))+(IF(F553="gr1",VLOOKUP(F553,'Appendix 3 Rules'!$A$1:$O$34,15)))+(IF(F553="gr2",VLOOKUP(F553,'Appendix 3 Rules'!$A$1:$O$34,15)))+(IF(F553="gr3",VLOOKUP(F553,'Appendix 3 Rules'!$A$1:$O$34,15)))+(IF(F553="h1",VLOOKUP(F553,'Appendix 3 Rules'!$A$1:$O$34,15)))+(IF(F553="h2",VLOOKUP(F553,'Appendix 3 Rules'!$A$1:$O$34,15)))+(IF(F553="h3",VLOOKUP(F553,'Appendix 3 Rules'!$A$1:$O$34,15)))+(IF(F553="i1",VLOOKUP(F553,'Appendix 3 Rules'!$A$1:$O$34,15)))+(IF(F553="i2",VLOOKUP(F553,'Appendix 3 Rules'!$A$1:$O$34,15)))+(IF(F553="j1",VLOOKUP(F553,'Appendix 3 Rules'!$A$1:$O$34,15)))+(IF(F553="j2",VLOOKUP(F553,'Appendix 3 Rules'!$A$1:$O$34,15)))+(IF(F553="k",VLOOKUP(F553,'Appendix 3 Rules'!$A$1:$O$34,15)))+(IF(F553="l1",VLOOKUP(F553,'Appendix 3 Rules'!$A$1:$O$34,15)))+(IF(F553="l2",VLOOKUP(F553,'Appendix 3 Rules'!$A$1:$O$34,15)))+(IF(F553="m1",VLOOKUP(F553,'Appendix 3 Rules'!$A$1:$O$34,15)))+(IF(F553="m2",VLOOKUP(F553,'Appendix 3 Rules'!$A$1:$O$34,15)))+(IF(F553="m3",VLOOKUP(F553,'Appendix 3 Rules'!$A$1:$O$34,15)))+(IF(F553="n",VLOOKUP(F553,'Appendix 3 Rules'!$A$1:$O$34,15)))+(IF(F553="o",VLOOKUP(F553,'Appendix 3 Rules'!$A$1:$O$34,15)))+(IF(F553="p",VLOOKUP(F553,'Appendix 3 Rules'!$A$1:$O$34,15)))+(IF(F553="q",VLOOKUP(F553,'Appendix 3 Rules'!$A$1:$O$34,15)))+(IF(F553="r",VLOOKUP(F553,'Appendix 3 Rules'!$A$1:$O$34,15)))+(IF(F553="s",VLOOKUP(F553,'Appendix 3 Rules'!$A$1:$O$34,15)))+(IF(F553="t",VLOOKUP(F553,'Appendix 3 Rules'!$A$1:$O$34,15)))+(IF(F553="u",VLOOKUP(F553,'Appendix 3 Rules'!$A$1:$O$34,15))))))</f>
        <v/>
      </c>
      <c r="I553" s="12"/>
      <c r="J553" s="13"/>
      <c r="K553" s="12"/>
      <c r="L553" s="13"/>
      <c r="M553" s="12"/>
      <c r="N553" s="13"/>
      <c r="O553" s="12"/>
      <c r="P553" s="13"/>
      <c r="Q553" s="12"/>
      <c r="R553" s="13"/>
      <c r="S553" s="12"/>
      <c r="T553" s="13"/>
      <c r="U553" s="12"/>
      <c r="V553" s="13"/>
      <c r="W553" s="12"/>
      <c r="X553" s="13"/>
      <c r="Y553" s="12"/>
      <c r="Z553" s="13"/>
      <c r="AA553" s="12"/>
      <c r="AB553" s="13"/>
      <c r="AC553" s="8"/>
      <c r="AD553" s="13"/>
      <c r="AE553" s="8"/>
      <c r="AF553" s="13"/>
      <c r="AG553" s="8"/>
      <c r="AH553" s="13"/>
      <c r="AI553" s="13"/>
      <c r="AJ553" s="13"/>
      <c r="AK553" s="13"/>
      <c r="AL553" s="13"/>
      <c r="AM553" s="13" t="str">
        <f>IF(OR(AE553&lt;&gt;"",AG553&lt;&gt;""),"",IF(AND(F553&lt;&gt;"f",M553&lt;&gt;""),VLOOKUP(F553,'Appendix 3 Rules'!$A$1:$O$34,4,0),""))</f>
        <v/>
      </c>
      <c r="AN553" s="13" t="str">
        <f>IF(Q553="","",VLOOKUP(F553,'Appendix 3 Rules'!$A$1:$N$34,6,FALSE))</f>
        <v/>
      </c>
      <c r="AO553" s="13" t="str">
        <f>IF(AND(F553="f",U553&lt;&gt;""),VLOOKUP(F553,'Appendix 3 Rules'!$A$1:$N$34,8,FALSE),"")</f>
        <v/>
      </c>
    </row>
    <row r="554" spans="1:41" ht="18" customHeight="1" x14ac:dyDescent="0.2">
      <c r="B554" s="70"/>
      <c r="C554" s="9"/>
      <c r="D554" s="10"/>
      <c r="E554" s="9"/>
      <c r="F554" s="8"/>
      <c r="G554" s="20" t="str">
        <f>IF(F554="","",SUMPRODUCT(IF(I554="",0,INDEX('Appendix 3 Rules'!$B$2:$B$18,MATCH(F554,'Appendix 3 Rules'!$A$2:$A$17))))+(IF(K554="",0,INDEX('Appendix 3 Rules'!$C$2:$C$18,MATCH(F554,'Appendix 3 Rules'!$A$2:$A$17))))+(IF(M554="",0,INDEX('Appendix 3 Rules'!$D$2:$D$18,MATCH(F554,'Appendix 3 Rules'!$A$2:$A$17))))+(IF(O554="",0,INDEX('Appendix 3 Rules'!$E$2:$E$18,MATCH(F554,'Appendix 3 Rules'!$A$2:$A$17))))+(IF(Q554="",0,INDEX('Appendix 3 Rules'!$F$2:$F$18,MATCH(F554,'Appendix 3 Rules'!$A$2:$A$17))))+(IF(S554="",0,INDEX('Appendix 3 Rules'!$G$2:$G$18,MATCH(F554,'Appendix 3 Rules'!$A$2:$A$17))))+(IF(U554="",0,INDEX('Appendix 3 Rules'!$H$2:$H$18,MATCH(F554,'Appendix 3 Rules'!$A$2:$A$17))))+(IF(W554="",0,INDEX('Appendix 3 Rules'!$I$2:$I$18,MATCH(F554,'Appendix 3 Rules'!$A$2:$A$17))))+(IF(Y554="",0,INDEX('Appendix 3 Rules'!$J$2:$J$18,MATCH(F554,'Appendix 3 Rules'!$A$2:$A$17))))+(IF(AA554="",0,INDEX('Appendix 3 Rules'!$K$2:$K$18,MATCH(F554,'Appendix 3 Rules'!$A$2:$A$17))))+(IF(AC554="",0,INDEX('Appendix 3 Rules'!$L$2:$L$18,MATCH(F554,'Appendix 3 Rules'!$A$2:$A$17))))+(IF(AE554="",0,INDEX('Appendix 3 Rules'!$M$2:$M$18,MATCH(F554,'Appendix 3 Rules'!$A$2:$A$17))))+(IF(AG554="",0,INDEX('Appendix 3 Rules'!$N$2:$N$18,MATCH(F554,'Appendix 3 Rules'!$A$2:$A$17))))+(IF(F554="gc1",VLOOKUP(F554,'Appendix 3 Rules'!$A$1:$O$34,15)))+(IF(F554="gc2",VLOOKUP(F554,'Appendix 3 Rules'!$A$1:$O$34,15)))+(IF(F554="gc3",VLOOKUP(F554,'Appendix 3 Rules'!$A$1:$O$34,15)))+(IF(F554="gr1",VLOOKUP(F554,'Appendix 3 Rules'!$A$1:$O$34,15)))+(IF(F554="gr2",VLOOKUP(F554,'Appendix 3 Rules'!$A$1:$O$34,15)))+(IF(F554="gr3",VLOOKUP(F554,'Appendix 3 Rules'!$A$1:$O$34,15)))+(IF(F554="h1",VLOOKUP(F554,'Appendix 3 Rules'!$A$1:$O$34,15)))+(IF(F554="h2",VLOOKUP(F554,'Appendix 3 Rules'!$A$1:$O$34,15)))+(IF(F554="h3",VLOOKUP(F554,'Appendix 3 Rules'!$A$1:$O$34,15)))+(IF(F554="i1",VLOOKUP(F554,'Appendix 3 Rules'!$A$1:$O$34,15)))+(IF(F554="i2",VLOOKUP(F554,'Appendix 3 Rules'!$A$1:$O$34,15)))+(IF(F554="j1",VLOOKUP(F554,'Appendix 3 Rules'!$A$1:$O$34,15)))+(IF(F554="j2",VLOOKUP(F554,'Appendix 3 Rules'!$A$1:$O$34,15)))+(IF(F554="k",VLOOKUP(F554,'Appendix 3 Rules'!$A$1:$O$34,15)))+(IF(F554="l1",VLOOKUP(F554,'Appendix 3 Rules'!$A$1:$O$34,15)))+(IF(F554="l2",VLOOKUP(F554,'Appendix 3 Rules'!$A$1:$O$34,15)))+(IF(F554="m1",VLOOKUP(F554,'Appendix 3 Rules'!$A$1:$O$34,15)))+(IF(F554="m2",VLOOKUP(F554,'Appendix 3 Rules'!$A$1:$O$34,15)))+(IF(F554="m3",VLOOKUP(F554,'Appendix 3 Rules'!$A$1:$O$34,15)))+(IF(F554="n",VLOOKUP(F554,'Appendix 3 Rules'!$A$1:$O$34,15)))+(IF(F554="o",VLOOKUP(F554,'Appendix 3 Rules'!$A$1:$O$34,15)))+(IF(F554="p",VLOOKUP(F554,'Appendix 3 Rules'!$A$1:$O$34,15)))+(IF(F554="q",VLOOKUP(F554,'Appendix 3 Rules'!$A$1:$O$34,15)))+(IF(F554="r",VLOOKUP(F554,'Appendix 3 Rules'!$A$1:$O$34,15)))+(IF(F554="s",VLOOKUP(F554,'Appendix 3 Rules'!$A$1:$O$34,15)))+(IF(F554="t",VLOOKUP(F554,'Appendix 3 Rules'!$A$1:$O$34,15)))+(IF(F554="u",VLOOKUP(F554,'Appendix 3 Rules'!$A$1:$O$34,15))))</f>
        <v/>
      </c>
      <c r="H554" s="61" t="str">
        <f>IF(F554="","",IF(OR(F554="d",F554="e",F554="gc1",F554="gc2",F554="gc3",F554="gr1",F554="gr2",F554="gr3",F554="h1",F554="h2",F554="h3",F554="i1",F554="i2",F554="j1",F554="j2",F554="k",F554="l1",F554="l2",F554="m1",F554="m2",F554="m3",F554="n",F554="o",F554="p",F554="q",F554="r",F554="s",F554="t",F554="u",F554="f"),MIN(G554,VLOOKUP(F554,'Appx 3 (Mass) Rules'!$A$1:$D$150,4,0)),MIN(G554,VLOOKUP(F554,'Appx 3 (Mass) Rules'!$A$1:$D$150,4,0),SUMPRODUCT(IF(I554="",0,INDEX('Appendix 3 Rules'!$B$2:$B$18,MATCH(F554,'Appendix 3 Rules'!$A$2:$A$17))))+(IF(K554="",0,INDEX('Appendix 3 Rules'!$C$2:$C$18,MATCH(F554,'Appendix 3 Rules'!$A$2:$A$17))))+(IF(M554="",0,INDEX('Appendix 3 Rules'!$D$2:$D$18,MATCH(F554,'Appendix 3 Rules'!$A$2:$A$17))))+(IF(O554="",0,INDEX('Appendix 3 Rules'!$E$2:$E$18,MATCH(F554,'Appendix 3 Rules'!$A$2:$A$17))))+(IF(Q554="",0,INDEX('Appendix 3 Rules'!$F$2:$F$18,MATCH(F554,'Appendix 3 Rules'!$A$2:$A$17))))+(IF(S554="",0,INDEX('Appendix 3 Rules'!$G$2:$G$18,MATCH(F554,'Appendix 3 Rules'!$A$2:$A$17))))+(IF(U554="",0,INDEX('Appendix 3 Rules'!$H$2:$H$18,MATCH(F554,'Appendix 3 Rules'!$A$2:$A$17))))+(IF(W554="",0,INDEX('Appendix 3 Rules'!$I$2:$I$18,MATCH(F554,'Appendix 3 Rules'!$A$2:$A$17))))+(IF(Y554="",0,INDEX('Appendix 3 Rules'!$J$2:$J$18,MATCH(F554,'Appendix 3 Rules'!$A$2:$A$17))))+(IF(AA554="",0,INDEX('Appendix 3 Rules'!$K$2:$K$18,MATCH(F554,'Appendix 3 Rules'!$A$2:$A$17))))+(IF(AC554="",0,INDEX('Appendix 3 Rules'!$L$2:$L$18,MATCH(F554,'Appendix 3 Rules'!$A$2:$A$17))))+(IF(AE554="",0,INDEX('Appendix 3 Rules'!$M$2:$M$18,MATCH(F554,'Appendix 3 Rules'!$A$2:$A$17))))+(IF(AG554="",0,INDEX('Appendix 3 Rules'!$N$2:$N$18,MATCH(F554,'Appendix 3 Rules'!$A$2:$A$17))))+(IF(F554="gc1",VLOOKUP(F554,'Appendix 3 Rules'!$A$1:$O$34,15)))+(IF(F554="gc2",VLOOKUP(F554,'Appendix 3 Rules'!$A$1:$O$34,15)))+(IF(F554="gc3",VLOOKUP(F554,'Appendix 3 Rules'!$A$1:$O$34,15)))+(IF(F554="gr1",VLOOKUP(F554,'Appendix 3 Rules'!$A$1:$O$34,15)))+(IF(F554="gr2",VLOOKUP(F554,'Appendix 3 Rules'!$A$1:$O$34,15)))+(IF(F554="gr3",VLOOKUP(F554,'Appendix 3 Rules'!$A$1:$O$34,15)))+(IF(F554="h1",VLOOKUP(F554,'Appendix 3 Rules'!$A$1:$O$34,15)))+(IF(F554="h2",VLOOKUP(F554,'Appendix 3 Rules'!$A$1:$O$34,15)))+(IF(F554="h3",VLOOKUP(F554,'Appendix 3 Rules'!$A$1:$O$34,15)))+(IF(F554="i1",VLOOKUP(F554,'Appendix 3 Rules'!$A$1:$O$34,15)))+(IF(F554="i2",VLOOKUP(F554,'Appendix 3 Rules'!$A$1:$O$34,15)))+(IF(F554="j1",VLOOKUP(F554,'Appendix 3 Rules'!$A$1:$O$34,15)))+(IF(F554="j2",VLOOKUP(F554,'Appendix 3 Rules'!$A$1:$O$34,15)))+(IF(F554="k",VLOOKUP(F554,'Appendix 3 Rules'!$A$1:$O$34,15)))+(IF(F554="l1",VLOOKUP(F554,'Appendix 3 Rules'!$A$1:$O$34,15)))+(IF(F554="l2",VLOOKUP(F554,'Appendix 3 Rules'!$A$1:$O$34,15)))+(IF(F554="m1",VLOOKUP(F554,'Appendix 3 Rules'!$A$1:$O$34,15)))+(IF(F554="m2",VLOOKUP(F554,'Appendix 3 Rules'!$A$1:$O$34,15)))+(IF(F554="m3",VLOOKUP(F554,'Appendix 3 Rules'!$A$1:$O$34,15)))+(IF(F554="n",VLOOKUP(F554,'Appendix 3 Rules'!$A$1:$O$34,15)))+(IF(F554="o",VLOOKUP(F554,'Appendix 3 Rules'!$A$1:$O$34,15)))+(IF(F554="p",VLOOKUP(F554,'Appendix 3 Rules'!$A$1:$O$34,15)))+(IF(F554="q",VLOOKUP(F554,'Appendix 3 Rules'!$A$1:$O$34,15)))+(IF(F554="r",VLOOKUP(F554,'Appendix 3 Rules'!$A$1:$O$34,15)))+(IF(F554="s",VLOOKUP(F554,'Appendix 3 Rules'!$A$1:$O$34,15)))+(IF(F554="t",VLOOKUP(F554,'Appendix 3 Rules'!$A$1:$O$34,15)))+(IF(F554="u",VLOOKUP(F554,'Appendix 3 Rules'!$A$1:$O$34,15))))))</f>
        <v/>
      </c>
      <c r="I554" s="12"/>
      <c r="J554" s="13"/>
      <c r="K554" s="12"/>
      <c r="L554" s="13"/>
      <c r="M554" s="12"/>
      <c r="N554" s="13"/>
      <c r="O554" s="12"/>
      <c r="P554" s="13"/>
      <c r="Q554" s="12"/>
      <c r="R554" s="13"/>
      <c r="S554" s="12"/>
      <c r="T554" s="13"/>
      <c r="U554" s="12"/>
      <c r="V554" s="13"/>
      <c r="W554" s="12"/>
      <c r="X554" s="13"/>
      <c r="Y554" s="12"/>
      <c r="Z554" s="13"/>
      <c r="AA554" s="12"/>
      <c r="AB554" s="13"/>
      <c r="AC554" s="8"/>
      <c r="AD554" s="13"/>
      <c r="AE554" s="8"/>
      <c r="AF554" s="13"/>
      <c r="AG554" s="8"/>
      <c r="AH554" s="13"/>
      <c r="AI554" s="13"/>
      <c r="AJ554" s="13"/>
      <c r="AK554" s="13"/>
      <c r="AL554" s="13"/>
      <c r="AM554" s="13" t="str">
        <f>IF(OR(AE554&lt;&gt;"",AG554&lt;&gt;""),"",IF(AND(F554&lt;&gt;"f",M554&lt;&gt;""),VLOOKUP(F554,'Appendix 3 Rules'!$A$1:$O$34,4,0),""))</f>
        <v/>
      </c>
      <c r="AN554" s="13" t="str">
        <f>IF(Q554="","",VLOOKUP(F554,'Appendix 3 Rules'!$A$1:$N$34,6,FALSE))</f>
        <v/>
      </c>
      <c r="AO554" s="13" t="str">
        <f>IF(AND(F554="f",U554&lt;&gt;""),VLOOKUP(F554,'Appendix 3 Rules'!$A$1:$N$34,8,FALSE),"")</f>
        <v/>
      </c>
    </row>
    <row r="555" spans="1:41" ht="18" customHeight="1" x14ac:dyDescent="0.2">
      <c r="B555" s="70"/>
      <c r="C555" s="9"/>
      <c r="D555" s="10"/>
      <c r="E555" s="9"/>
      <c r="F555" s="8"/>
      <c r="G555" s="20" t="str">
        <f>IF(F555="","",SUMPRODUCT(IF(I555="",0,INDEX('Appendix 3 Rules'!$B$2:$B$18,MATCH(F555,'Appendix 3 Rules'!$A$2:$A$17))))+(IF(K555="",0,INDEX('Appendix 3 Rules'!$C$2:$C$18,MATCH(F555,'Appendix 3 Rules'!$A$2:$A$17))))+(IF(M555="",0,INDEX('Appendix 3 Rules'!$D$2:$D$18,MATCH(F555,'Appendix 3 Rules'!$A$2:$A$17))))+(IF(O555="",0,INDEX('Appendix 3 Rules'!$E$2:$E$18,MATCH(F555,'Appendix 3 Rules'!$A$2:$A$17))))+(IF(Q555="",0,INDEX('Appendix 3 Rules'!$F$2:$F$18,MATCH(F555,'Appendix 3 Rules'!$A$2:$A$17))))+(IF(S555="",0,INDEX('Appendix 3 Rules'!$G$2:$G$18,MATCH(F555,'Appendix 3 Rules'!$A$2:$A$17))))+(IF(U555="",0,INDEX('Appendix 3 Rules'!$H$2:$H$18,MATCH(F555,'Appendix 3 Rules'!$A$2:$A$17))))+(IF(W555="",0,INDEX('Appendix 3 Rules'!$I$2:$I$18,MATCH(F555,'Appendix 3 Rules'!$A$2:$A$17))))+(IF(Y555="",0,INDEX('Appendix 3 Rules'!$J$2:$J$18,MATCH(F555,'Appendix 3 Rules'!$A$2:$A$17))))+(IF(AA555="",0,INDEX('Appendix 3 Rules'!$K$2:$K$18,MATCH(F555,'Appendix 3 Rules'!$A$2:$A$17))))+(IF(AC555="",0,INDEX('Appendix 3 Rules'!$L$2:$L$18,MATCH(F555,'Appendix 3 Rules'!$A$2:$A$17))))+(IF(AE555="",0,INDEX('Appendix 3 Rules'!$M$2:$M$18,MATCH(F555,'Appendix 3 Rules'!$A$2:$A$17))))+(IF(AG555="",0,INDEX('Appendix 3 Rules'!$N$2:$N$18,MATCH(F555,'Appendix 3 Rules'!$A$2:$A$17))))+(IF(F555="gc1",VLOOKUP(F555,'Appendix 3 Rules'!$A$1:$O$34,15)))+(IF(F555="gc2",VLOOKUP(F555,'Appendix 3 Rules'!$A$1:$O$34,15)))+(IF(F555="gc3",VLOOKUP(F555,'Appendix 3 Rules'!$A$1:$O$34,15)))+(IF(F555="gr1",VLOOKUP(F555,'Appendix 3 Rules'!$A$1:$O$34,15)))+(IF(F555="gr2",VLOOKUP(F555,'Appendix 3 Rules'!$A$1:$O$34,15)))+(IF(F555="gr3",VLOOKUP(F555,'Appendix 3 Rules'!$A$1:$O$34,15)))+(IF(F555="h1",VLOOKUP(F555,'Appendix 3 Rules'!$A$1:$O$34,15)))+(IF(F555="h2",VLOOKUP(F555,'Appendix 3 Rules'!$A$1:$O$34,15)))+(IF(F555="h3",VLOOKUP(F555,'Appendix 3 Rules'!$A$1:$O$34,15)))+(IF(F555="i1",VLOOKUP(F555,'Appendix 3 Rules'!$A$1:$O$34,15)))+(IF(F555="i2",VLOOKUP(F555,'Appendix 3 Rules'!$A$1:$O$34,15)))+(IF(F555="j1",VLOOKUP(F555,'Appendix 3 Rules'!$A$1:$O$34,15)))+(IF(F555="j2",VLOOKUP(F555,'Appendix 3 Rules'!$A$1:$O$34,15)))+(IF(F555="k",VLOOKUP(F555,'Appendix 3 Rules'!$A$1:$O$34,15)))+(IF(F555="l1",VLOOKUP(F555,'Appendix 3 Rules'!$A$1:$O$34,15)))+(IF(F555="l2",VLOOKUP(F555,'Appendix 3 Rules'!$A$1:$O$34,15)))+(IF(F555="m1",VLOOKUP(F555,'Appendix 3 Rules'!$A$1:$O$34,15)))+(IF(F555="m2",VLOOKUP(F555,'Appendix 3 Rules'!$A$1:$O$34,15)))+(IF(F555="m3",VLOOKUP(F555,'Appendix 3 Rules'!$A$1:$O$34,15)))+(IF(F555="n",VLOOKUP(F555,'Appendix 3 Rules'!$A$1:$O$34,15)))+(IF(F555="o",VLOOKUP(F555,'Appendix 3 Rules'!$A$1:$O$34,15)))+(IF(F555="p",VLOOKUP(F555,'Appendix 3 Rules'!$A$1:$O$34,15)))+(IF(F555="q",VLOOKUP(F555,'Appendix 3 Rules'!$A$1:$O$34,15)))+(IF(F555="r",VLOOKUP(F555,'Appendix 3 Rules'!$A$1:$O$34,15)))+(IF(F555="s",VLOOKUP(F555,'Appendix 3 Rules'!$A$1:$O$34,15)))+(IF(F555="t",VLOOKUP(F555,'Appendix 3 Rules'!$A$1:$O$34,15)))+(IF(F555="u",VLOOKUP(F555,'Appendix 3 Rules'!$A$1:$O$34,15))))</f>
        <v/>
      </c>
      <c r="H555" s="61" t="str">
        <f>IF(F555="","",IF(OR(F555="d",F555="e",F555="gc1",F555="gc2",F555="gc3",F555="gr1",F555="gr2",F555="gr3",F555="h1",F555="h2",F555="h3",F555="i1",F555="i2",F555="j1",F555="j2",F555="k",F555="l1",F555="l2",F555="m1",F555="m2",F555="m3",F555="n",F555="o",F555="p",F555="q",F555="r",F555="s",F555="t",F555="u",F555="f"),MIN(G555,VLOOKUP(F555,'Appx 3 (Mass) Rules'!$A$1:$D$150,4,0)),MIN(G555,VLOOKUP(F555,'Appx 3 (Mass) Rules'!$A$1:$D$150,4,0),SUMPRODUCT(IF(I555="",0,INDEX('Appendix 3 Rules'!$B$2:$B$18,MATCH(F555,'Appendix 3 Rules'!$A$2:$A$17))))+(IF(K555="",0,INDEX('Appendix 3 Rules'!$C$2:$C$18,MATCH(F555,'Appendix 3 Rules'!$A$2:$A$17))))+(IF(M555="",0,INDEX('Appendix 3 Rules'!$D$2:$D$18,MATCH(F555,'Appendix 3 Rules'!$A$2:$A$17))))+(IF(O555="",0,INDEX('Appendix 3 Rules'!$E$2:$E$18,MATCH(F555,'Appendix 3 Rules'!$A$2:$A$17))))+(IF(Q555="",0,INDEX('Appendix 3 Rules'!$F$2:$F$18,MATCH(F555,'Appendix 3 Rules'!$A$2:$A$17))))+(IF(S555="",0,INDEX('Appendix 3 Rules'!$G$2:$G$18,MATCH(F555,'Appendix 3 Rules'!$A$2:$A$17))))+(IF(U555="",0,INDEX('Appendix 3 Rules'!$H$2:$H$18,MATCH(F555,'Appendix 3 Rules'!$A$2:$A$17))))+(IF(W555="",0,INDEX('Appendix 3 Rules'!$I$2:$I$18,MATCH(F555,'Appendix 3 Rules'!$A$2:$A$17))))+(IF(Y555="",0,INDEX('Appendix 3 Rules'!$J$2:$J$18,MATCH(F555,'Appendix 3 Rules'!$A$2:$A$17))))+(IF(AA555="",0,INDEX('Appendix 3 Rules'!$K$2:$K$18,MATCH(F555,'Appendix 3 Rules'!$A$2:$A$17))))+(IF(AC555="",0,INDEX('Appendix 3 Rules'!$L$2:$L$18,MATCH(F555,'Appendix 3 Rules'!$A$2:$A$17))))+(IF(AE555="",0,INDEX('Appendix 3 Rules'!$M$2:$M$18,MATCH(F555,'Appendix 3 Rules'!$A$2:$A$17))))+(IF(AG555="",0,INDEX('Appendix 3 Rules'!$N$2:$N$18,MATCH(F555,'Appendix 3 Rules'!$A$2:$A$17))))+(IF(F555="gc1",VLOOKUP(F555,'Appendix 3 Rules'!$A$1:$O$34,15)))+(IF(F555="gc2",VLOOKUP(F555,'Appendix 3 Rules'!$A$1:$O$34,15)))+(IF(F555="gc3",VLOOKUP(F555,'Appendix 3 Rules'!$A$1:$O$34,15)))+(IF(F555="gr1",VLOOKUP(F555,'Appendix 3 Rules'!$A$1:$O$34,15)))+(IF(F555="gr2",VLOOKUP(F555,'Appendix 3 Rules'!$A$1:$O$34,15)))+(IF(F555="gr3",VLOOKUP(F555,'Appendix 3 Rules'!$A$1:$O$34,15)))+(IF(F555="h1",VLOOKUP(F555,'Appendix 3 Rules'!$A$1:$O$34,15)))+(IF(F555="h2",VLOOKUP(F555,'Appendix 3 Rules'!$A$1:$O$34,15)))+(IF(F555="h3",VLOOKUP(F555,'Appendix 3 Rules'!$A$1:$O$34,15)))+(IF(F555="i1",VLOOKUP(F555,'Appendix 3 Rules'!$A$1:$O$34,15)))+(IF(F555="i2",VLOOKUP(F555,'Appendix 3 Rules'!$A$1:$O$34,15)))+(IF(F555="j1",VLOOKUP(F555,'Appendix 3 Rules'!$A$1:$O$34,15)))+(IF(F555="j2",VLOOKUP(F555,'Appendix 3 Rules'!$A$1:$O$34,15)))+(IF(F555="k",VLOOKUP(F555,'Appendix 3 Rules'!$A$1:$O$34,15)))+(IF(F555="l1",VLOOKUP(F555,'Appendix 3 Rules'!$A$1:$O$34,15)))+(IF(F555="l2",VLOOKUP(F555,'Appendix 3 Rules'!$A$1:$O$34,15)))+(IF(F555="m1",VLOOKUP(F555,'Appendix 3 Rules'!$A$1:$O$34,15)))+(IF(F555="m2",VLOOKUP(F555,'Appendix 3 Rules'!$A$1:$O$34,15)))+(IF(F555="m3",VLOOKUP(F555,'Appendix 3 Rules'!$A$1:$O$34,15)))+(IF(F555="n",VLOOKUP(F555,'Appendix 3 Rules'!$A$1:$O$34,15)))+(IF(F555="o",VLOOKUP(F555,'Appendix 3 Rules'!$A$1:$O$34,15)))+(IF(F555="p",VLOOKUP(F555,'Appendix 3 Rules'!$A$1:$O$34,15)))+(IF(F555="q",VLOOKUP(F555,'Appendix 3 Rules'!$A$1:$O$34,15)))+(IF(F555="r",VLOOKUP(F555,'Appendix 3 Rules'!$A$1:$O$34,15)))+(IF(F555="s",VLOOKUP(F555,'Appendix 3 Rules'!$A$1:$O$34,15)))+(IF(F555="t",VLOOKUP(F555,'Appendix 3 Rules'!$A$1:$O$34,15)))+(IF(F555="u",VLOOKUP(F555,'Appendix 3 Rules'!$A$1:$O$34,15))))))</f>
        <v/>
      </c>
      <c r="I555" s="12"/>
      <c r="J555" s="13"/>
      <c r="K555" s="12"/>
      <c r="L555" s="13"/>
      <c r="M555" s="12"/>
      <c r="N555" s="13"/>
      <c r="O555" s="12"/>
      <c r="P555" s="13"/>
      <c r="Q555" s="12"/>
      <c r="R555" s="13"/>
      <c r="S555" s="12"/>
      <c r="T555" s="13"/>
      <c r="U555" s="12"/>
      <c r="V555" s="13"/>
      <c r="W555" s="12"/>
      <c r="X555" s="13"/>
      <c r="Y555" s="12"/>
      <c r="Z555" s="13"/>
      <c r="AA555" s="12"/>
      <c r="AB555" s="13"/>
      <c r="AC555" s="8"/>
      <c r="AD555" s="13"/>
      <c r="AE555" s="8"/>
      <c r="AF555" s="13"/>
      <c r="AG555" s="8"/>
      <c r="AH555" s="13"/>
      <c r="AI555" s="13"/>
      <c r="AJ555" s="13"/>
      <c r="AK555" s="13"/>
      <c r="AL555" s="13"/>
      <c r="AM555" s="13" t="str">
        <f>IF(OR(AE555&lt;&gt;"",AG555&lt;&gt;""),"",IF(AND(F555&lt;&gt;"f",M555&lt;&gt;""),VLOOKUP(F555,'Appendix 3 Rules'!$A$1:$O$34,4,0),""))</f>
        <v/>
      </c>
      <c r="AN555" s="13" t="str">
        <f>IF(Q555="","",VLOOKUP(F555,'Appendix 3 Rules'!$A$1:$N$34,6,FALSE))</f>
        <v/>
      </c>
      <c r="AO555" s="13" t="str">
        <f>IF(AND(F555="f",U555&lt;&gt;""),VLOOKUP(F555,'Appendix 3 Rules'!$A$1:$N$34,8,FALSE),"")</f>
        <v/>
      </c>
    </row>
    <row r="556" spans="1:41" ht="18" customHeight="1" x14ac:dyDescent="0.2">
      <c r="A556" s="66"/>
      <c r="B556" s="70"/>
      <c r="C556" s="9"/>
      <c r="D556" s="10"/>
      <c r="E556" s="9"/>
      <c r="F556" s="8"/>
      <c r="G556" s="20" t="str">
        <f>IF(F556="","",SUMPRODUCT(IF(I556="",0,INDEX('Appendix 3 Rules'!$B$2:$B$18,MATCH(F556,'Appendix 3 Rules'!$A$2:$A$17))))+(IF(K556="",0,INDEX('Appendix 3 Rules'!$C$2:$C$18,MATCH(F556,'Appendix 3 Rules'!$A$2:$A$17))))+(IF(M556="",0,INDEX('Appendix 3 Rules'!$D$2:$D$18,MATCH(F556,'Appendix 3 Rules'!$A$2:$A$17))))+(IF(O556="",0,INDEX('Appendix 3 Rules'!$E$2:$E$18,MATCH(F556,'Appendix 3 Rules'!$A$2:$A$17))))+(IF(Q556="",0,INDEX('Appendix 3 Rules'!$F$2:$F$18,MATCH(F556,'Appendix 3 Rules'!$A$2:$A$17))))+(IF(S556="",0,INDEX('Appendix 3 Rules'!$G$2:$G$18,MATCH(F556,'Appendix 3 Rules'!$A$2:$A$17))))+(IF(U556="",0,INDEX('Appendix 3 Rules'!$H$2:$H$18,MATCH(F556,'Appendix 3 Rules'!$A$2:$A$17))))+(IF(W556="",0,INDEX('Appendix 3 Rules'!$I$2:$I$18,MATCH(F556,'Appendix 3 Rules'!$A$2:$A$17))))+(IF(Y556="",0,INDEX('Appendix 3 Rules'!$J$2:$J$18,MATCH(F556,'Appendix 3 Rules'!$A$2:$A$17))))+(IF(AA556="",0,INDEX('Appendix 3 Rules'!$K$2:$K$18,MATCH(F556,'Appendix 3 Rules'!$A$2:$A$17))))+(IF(AC556="",0,INDEX('Appendix 3 Rules'!$L$2:$L$18,MATCH(F556,'Appendix 3 Rules'!$A$2:$A$17))))+(IF(AE556="",0,INDEX('Appendix 3 Rules'!$M$2:$M$18,MATCH(F556,'Appendix 3 Rules'!$A$2:$A$17))))+(IF(AG556="",0,INDEX('Appendix 3 Rules'!$N$2:$N$18,MATCH(F556,'Appendix 3 Rules'!$A$2:$A$17))))+(IF(F556="gc1",VLOOKUP(F556,'Appendix 3 Rules'!$A$1:$O$34,15)))+(IF(F556="gc2",VLOOKUP(F556,'Appendix 3 Rules'!$A$1:$O$34,15)))+(IF(F556="gc3",VLOOKUP(F556,'Appendix 3 Rules'!$A$1:$O$34,15)))+(IF(F556="gr1",VLOOKUP(F556,'Appendix 3 Rules'!$A$1:$O$34,15)))+(IF(F556="gr2",VLOOKUP(F556,'Appendix 3 Rules'!$A$1:$O$34,15)))+(IF(F556="gr3",VLOOKUP(F556,'Appendix 3 Rules'!$A$1:$O$34,15)))+(IF(F556="h1",VLOOKUP(F556,'Appendix 3 Rules'!$A$1:$O$34,15)))+(IF(F556="h2",VLOOKUP(F556,'Appendix 3 Rules'!$A$1:$O$34,15)))+(IF(F556="h3",VLOOKUP(F556,'Appendix 3 Rules'!$A$1:$O$34,15)))+(IF(F556="i1",VLOOKUP(F556,'Appendix 3 Rules'!$A$1:$O$34,15)))+(IF(F556="i2",VLOOKUP(F556,'Appendix 3 Rules'!$A$1:$O$34,15)))+(IF(F556="j1",VLOOKUP(F556,'Appendix 3 Rules'!$A$1:$O$34,15)))+(IF(F556="j2",VLOOKUP(F556,'Appendix 3 Rules'!$A$1:$O$34,15)))+(IF(F556="k",VLOOKUP(F556,'Appendix 3 Rules'!$A$1:$O$34,15)))+(IF(F556="l1",VLOOKUP(F556,'Appendix 3 Rules'!$A$1:$O$34,15)))+(IF(F556="l2",VLOOKUP(F556,'Appendix 3 Rules'!$A$1:$O$34,15)))+(IF(F556="m1",VLOOKUP(F556,'Appendix 3 Rules'!$A$1:$O$34,15)))+(IF(F556="m2",VLOOKUP(F556,'Appendix 3 Rules'!$A$1:$O$34,15)))+(IF(F556="m3",VLOOKUP(F556,'Appendix 3 Rules'!$A$1:$O$34,15)))+(IF(F556="n",VLOOKUP(F556,'Appendix 3 Rules'!$A$1:$O$34,15)))+(IF(F556="o",VLOOKUP(F556,'Appendix 3 Rules'!$A$1:$O$34,15)))+(IF(F556="p",VLOOKUP(F556,'Appendix 3 Rules'!$A$1:$O$34,15)))+(IF(F556="q",VLOOKUP(F556,'Appendix 3 Rules'!$A$1:$O$34,15)))+(IF(F556="r",VLOOKUP(F556,'Appendix 3 Rules'!$A$1:$O$34,15)))+(IF(F556="s",VLOOKUP(F556,'Appendix 3 Rules'!$A$1:$O$34,15)))+(IF(F556="t",VLOOKUP(F556,'Appendix 3 Rules'!$A$1:$O$34,15)))+(IF(F556="u",VLOOKUP(F556,'Appendix 3 Rules'!$A$1:$O$34,15))))</f>
        <v/>
      </c>
      <c r="H556" s="61" t="str">
        <f>IF(F556="","",IF(OR(F556="d",F556="e",F556="gc1",F556="gc2",F556="gc3",F556="gr1",F556="gr2",F556="gr3",F556="h1",F556="h2",F556="h3",F556="i1",F556="i2",F556="j1",F556="j2",F556="k",F556="l1",F556="l2",F556="m1",F556="m2",F556="m3",F556="n",F556="o",F556="p",F556="q",F556="r",F556="s",F556="t",F556="u",F556="f"),MIN(G556,VLOOKUP(F556,'Appx 3 (Mass) Rules'!$A$1:$D$150,4,0)),MIN(G556,VLOOKUP(F556,'Appx 3 (Mass) Rules'!$A$1:$D$150,4,0),SUMPRODUCT(IF(I556="",0,INDEX('Appendix 3 Rules'!$B$2:$B$18,MATCH(F556,'Appendix 3 Rules'!$A$2:$A$17))))+(IF(K556="",0,INDEX('Appendix 3 Rules'!$C$2:$C$18,MATCH(F556,'Appendix 3 Rules'!$A$2:$A$17))))+(IF(M556="",0,INDEX('Appendix 3 Rules'!$D$2:$D$18,MATCH(F556,'Appendix 3 Rules'!$A$2:$A$17))))+(IF(O556="",0,INDEX('Appendix 3 Rules'!$E$2:$E$18,MATCH(F556,'Appendix 3 Rules'!$A$2:$A$17))))+(IF(Q556="",0,INDEX('Appendix 3 Rules'!$F$2:$F$18,MATCH(F556,'Appendix 3 Rules'!$A$2:$A$17))))+(IF(S556="",0,INDEX('Appendix 3 Rules'!$G$2:$G$18,MATCH(F556,'Appendix 3 Rules'!$A$2:$A$17))))+(IF(U556="",0,INDEX('Appendix 3 Rules'!$H$2:$H$18,MATCH(F556,'Appendix 3 Rules'!$A$2:$A$17))))+(IF(W556="",0,INDEX('Appendix 3 Rules'!$I$2:$I$18,MATCH(F556,'Appendix 3 Rules'!$A$2:$A$17))))+(IF(Y556="",0,INDEX('Appendix 3 Rules'!$J$2:$J$18,MATCH(F556,'Appendix 3 Rules'!$A$2:$A$17))))+(IF(AA556="",0,INDEX('Appendix 3 Rules'!$K$2:$K$18,MATCH(F556,'Appendix 3 Rules'!$A$2:$A$17))))+(IF(AC556="",0,INDEX('Appendix 3 Rules'!$L$2:$L$18,MATCH(F556,'Appendix 3 Rules'!$A$2:$A$17))))+(IF(AE556="",0,INDEX('Appendix 3 Rules'!$M$2:$M$18,MATCH(F556,'Appendix 3 Rules'!$A$2:$A$17))))+(IF(AG556="",0,INDEX('Appendix 3 Rules'!$N$2:$N$18,MATCH(F556,'Appendix 3 Rules'!$A$2:$A$17))))+(IF(F556="gc1",VLOOKUP(F556,'Appendix 3 Rules'!$A$1:$O$34,15)))+(IF(F556="gc2",VLOOKUP(F556,'Appendix 3 Rules'!$A$1:$O$34,15)))+(IF(F556="gc3",VLOOKUP(F556,'Appendix 3 Rules'!$A$1:$O$34,15)))+(IF(F556="gr1",VLOOKUP(F556,'Appendix 3 Rules'!$A$1:$O$34,15)))+(IF(F556="gr2",VLOOKUP(F556,'Appendix 3 Rules'!$A$1:$O$34,15)))+(IF(F556="gr3",VLOOKUP(F556,'Appendix 3 Rules'!$A$1:$O$34,15)))+(IF(F556="h1",VLOOKUP(F556,'Appendix 3 Rules'!$A$1:$O$34,15)))+(IF(F556="h2",VLOOKUP(F556,'Appendix 3 Rules'!$A$1:$O$34,15)))+(IF(F556="h3",VLOOKUP(F556,'Appendix 3 Rules'!$A$1:$O$34,15)))+(IF(F556="i1",VLOOKUP(F556,'Appendix 3 Rules'!$A$1:$O$34,15)))+(IF(F556="i2",VLOOKUP(F556,'Appendix 3 Rules'!$A$1:$O$34,15)))+(IF(F556="j1",VLOOKUP(F556,'Appendix 3 Rules'!$A$1:$O$34,15)))+(IF(F556="j2",VLOOKUP(F556,'Appendix 3 Rules'!$A$1:$O$34,15)))+(IF(F556="k",VLOOKUP(F556,'Appendix 3 Rules'!$A$1:$O$34,15)))+(IF(F556="l1",VLOOKUP(F556,'Appendix 3 Rules'!$A$1:$O$34,15)))+(IF(F556="l2",VLOOKUP(F556,'Appendix 3 Rules'!$A$1:$O$34,15)))+(IF(F556="m1",VLOOKUP(F556,'Appendix 3 Rules'!$A$1:$O$34,15)))+(IF(F556="m2",VLOOKUP(F556,'Appendix 3 Rules'!$A$1:$O$34,15)))+(IF(F556="m3",VLOOKUP(F556,'Appendix 3 Rules'!$A$1:$O$34,15)))+(IF(F556="n",VLOOKUP(F556,'Appendix 3 Rules'!$A$1:$O$34,15)))+(IF(F556="o",VLOOKUP(F556,'Appendix 3 Rules'!$A$1:$O$34,15)))+(IF(F556="p",VLOOKUP(F556,'Appendix 3 Rules'!$A$1:$O$34,15)))+(IF(F556="q",VLOOKUP(F556,'Appendix 3 Rules'!$A$1:$O$34,15)))+(IF(F556="r",VLOOKUP(F556,'Appendix 3 Rules'!$A$1:$O$34,15)))+(IF(F556="s",VLOOKUP(F556,'Appendix 3 Rules'!$A$1:$O$34,15)))+(IF(F556="t",VLOOKUP(F556,'Appendix 3 Rules'!$A$1:$O$34,15)))+(IF(F556="u",VLOOKUP(F556,'Appendix 3 Rules'!$A$1:$O$34,15))))))</f>
        <v/>
      </c>
      <c r="I556" s="12"/>
      <c r="J556" s="13"/>
      <c r="K556" s="12"/>
      <c r="L556" s="13"/>
      <c r="M556" s="12"/>
      <c r="N556" s="13"/>
      <c r="O556" s="12"/>
      <c r="P556" s="13"/>
      <c r="Q556" s="12"/>
      <c r="R556" s="13"/>
      <c r="S556" s="12"/>
      <c r="T556" s="13"/>
      <c r="U556" s="12"/>
      <c r="V556" s="13"/>
      <c r="W556" s="12"/>
      <c r="X556" s="13"/>
      <c r="Y556" s="12"/>
      <c r="Z556" s="13"/>
      <c r="AA556" s="12"/>
      <c r="AB556" s="13"/>
      <c r="AC556" s="8"/>
      <c r="AD556" s="13"/>
      <c r="AE556" s="8"/>
      <c r="AF556" s="13"/>
      <c r="AG556" s="8"/>
      <c r="AH556" s="13"/>
      <c r="AI556" s="13"/>
      <c r="AJ556" s="13"/>
      <c r="AK556" s="13"/>
      <c r="AL556" s="13"/>
      <c r="AM556" s="13" t="str">
        <f>IF(OR(AE556&lt;&gt;"",AG556&lt;&gt;""),"",IF(AND(F556&lt;&gt;"f",M556&lt;&gt;""),VLOOKUP(F556,'Appendix 3 Rules'!$A$1:$O$34,4,0),""))</f>
        <v/>
      </c>
      <c r="AN556" s="13" t="str">
        <f>IF(Q556="","",VLOOKUP(F556,'Appendix 3 Rules'!$A$1:$N$34,6,FALSE))</f>
        <v/>
      </c>
      <c r="AO556" s="13" t="str">
        <f>IF(AND(F556="f",U556&lt;&gt;""),VLOOKUP(F556,'Appendix 3 Rules'!$A$1:$N$34,8,FALSE),"")</f>
        <v/>
      </c>
    </row>
    <row r="557" spans="1:41" ht="18" customHeight="1" x14ac:dyDescent="0.2">
      <c r="B557" s="70"/>
      <c r="C557" s="9"/>
      <c r="D557" s="10"/>
      <c r="E557" s="9"/>
      <c r="F557" s="8"/>
      <c r="G557" s="20" t="str">
        <f>IF(F557="","",SUMPRODUCT(IF(I557="",0,INDEX('Appendix 3 Rules'!$B$2:$B$18,MATCH(F557,'Appendix 3 Rules'!$A$2:$A$17))))+(IF(K557="",0,INDEX('Appendix 3 Rules'!$C$2:$C$18,MATCH(F557,'Appendix 3 Rules'!$A$2:$A$17))))+(IF(M557="",0,INDEX('Appendix 3 Rules'!$D$2:$D$18,MATCH(F557,'Appendix 3 Rules'!$A$2:$A$17))))+(IF(O557="",0,INDEX('Appendix 3 Rules'!$E$2:$E$18,MATCH(F557,'Appendix 3 Rules'!$A$2:$A$17))))+(IF(Q557="",0,INDEX('Appendix 3 Rules'!$F$2:$F$18,MATCH(F557,'Appendix 3 Rules'!$A$2:$A$17))))+(IF(S557="",0,INDEX('Appendix 3 Rules'!$G$2:$G$18,MATCH(F557,'Appendix 3 Rules'!$A$2:$A$17))))+(IF(U557="",0,INDEX('Appendix 3 Rules'!$H$2:$H$18,MATCH(F557,'Appendix 3 Rules'!$A$2:$A$17))))+(IF(W557="",0,INDEX('Appendix 3 Rules'!$I$2:$I$18,MATCH(F557,'Appendix 3 Rules'!$A$2:$A$17))))+(IF(Y557="",0,INDEX('Appendix 3 Rules'!$J$2:$J$18,MATCH(F557,'Appendix 3 Rules'!$A$2:$A$17))))+(IF(AA557="",0,INDEX('Appendix 3 Rules'!$K$2:$K$18,MATCH(F557,'Appendix 3 Rules'!$A$2:$A$17))))+(IF(AC557="",0,INDEX('Appendix 3 Rules'!$L$2:$L$18,MATCH(F557,'Appendix 3 Rules'!$A$2:$A$17))))+(IF(AE557="",0,INDEX('Appendix 3 Rules'!$M$2:$M$18,MATCH(F557,'Appendix 3 Rules'!$A$2:$A$17))))+(IF(AG557="",0,INDEX('Appendix 3 Rules'!$N$2:$N$18,MATCH(F557,'Appendix 3 Rules'!$A$2:$A$17))))+(IF(F557="gc1",VLOOKUP(F557,'Appendix 3 Rules'!$A$1:$O$34,15)))+(IF(F557="gc2",VLOOKUP(F557,'Appendix 3 Rules'!$A$1:$O$34,15)))+(IF(F557="gc3",VLOOKUP(F557,'Appendix 3 Rules'!$A$1:$O$34,15)))+(IF(F557="gr1",VLOOKUP(F557,'Appendix 3 Rules'!$A$1:$O$34,15)))+(IF(F557="gr2",VLOOKUP(F557,'Appendix 3 Rules'!$A$1:$O$34,15)))+(IF(F557="gr3",VLOOKUP(F557,'Appendix 3 Rules'!$A$1:$O$34,15)))+(IF(F557="h1",VLOOKUP(F557,'Appendix 3 Rules'!$A$1:$O$34,15)))+(IF(F557="h2",VLOOKUP(F557,'Appendix 3 Rules'!$A$1:$O$34,15)))+(IF(F557="h3",VLOOKUP(F557,'Appendix 3 Rules'!$A$1:$O$34,15)))+(IF(F557="i1",VLOOKUP(F557,'Appendix 3 Rules'!$A$1:$O$34,15)))+(IF(F557="i2",VLOOKUP(F557,'Appendix 3 Rules'!$A$1:$O$34,15)))+(IF(F557="j1",VLOOKUP(F557,'Appendix 3 Rules'!$A$1:$O$34,15)))+(IF(F557="j2",VLOOKUP(F557,'Appendix 3 Rules'!$A$1:$O$34,15)))+(IF(F557="k",VLOOKUP(F557,'Appendix 3 Rules'!$A$1:$O$34,15)))+(IF(F557="l1",VLOOKUP(F557,'Appendix 3 Rules'!$A$1:$O$34,15)))+(IF(F557="l2",VLOOKUP(F557,'Appendix 3 Rules'!$A$1:$O$34,15)))+(IF(F557="m1",VLOOKUP(F557,'Appendix 3 Rules'!$A$1:$O$34,15)))+(IF(F557="m2",VLOOKUP(F557,'Appendix 3 Rules'!$A$1:$O$34,15)))+(IF(F557="m3",VLOOKUP(F557,'Appendix 3 Rules'!$A$1:$O$34,15)))+(IF(F557="n",VLOOKUP(F557,'Appendix 3 Rules'!$A$1:$O$34,15)))+(IF(F557="o",VLOOKUP(F557,'Appendix 3 Rules'!$A$1:$O$34,15)))+(IF(F557="p",VLOOKUP(F557,'Appendix 3 Rules'!$A$1:$O$34,15)))+(IF(F557="q",VLOOKUP(F557,'Appendix 3 Rules'!$A$1:$O$34,15)))+(IF(F557="r",VLOOKUP(F557,'Appendix 3 Rules'!$A$1:$O$34,15)))+(IF(F557="s",VLOOKUP(F557,'Appendix 3 Rules'!$A$1:$O$34,15)))+(IF(F557="t",VLOOKUP(F557,'Appendix 3 Rules'!$A$1:$O$34,15)))+(IF(F557="u",VLOOKUP(F557,'Appendix 3 Rules'!$A$1:$O$34,15))))</f>
        <v/>
      </c>
      <c r="H557" s="61" t="str">
        <f>IF(F557="","",IF(OR(F557="d",F557="e",F557="gc1",F557="gc2",F557="gc3",F557="gr1",F557="gr2",F557="gr3",F557="h1",F557="h2",F557="h3",F557="i1",F557="i2",F557="j1",F557="j2",F557="k",F557="l1",F557="l2",F557="m1",F557="m2",F557="m3",F557="n",F557="o",F557="p",F557="q",F557="r",F557="s",F557="t",F557="u",F557="f"),MIN(G557,VLOOKUP(F557,'Appx 3 (Mass) Rules'!$A$1:$D$150,4,0)),MIN(G557,VLOOKUP(F557,'Appx 3 (Mass) Rules'!$A$1:$D$150,4,0),SUMPRODUCT(IF(I557="",0,INDEX('Appendix 3 Rules'!$B$2:$B$18,MATCH(F557,'Appendix 3 Rules'!$A$2:$A$17))))+(IF(K557="",0,INDEX('Appendix 3 Rules'!$C$2:$C$18,MATCH(F557,'Appendix 3 Rules'!$A$2:$A$17))))+(IF(M557="",0,INDEX('Appendix 3 Rules'!$D$2:$D$18,MATCH(F557,'Appendix 3 Rules'!$A$2:$A$17))))+(IF(O557="",0,INDEX('Appendix 3 Rules'!$E$2:$E$18,MATCH(F557,'Appendix 3 Rules'!$A$2:$A$17))))+(IF(Q557="",0,INDEX('Appendix 3 Rules'!$F$2:$F$18,MATCH(F557,'Appendix 3 Rules'!$A$2:$A$17))))+(IF(S557="",0,INDEX('Appendix 3 Rules'!$G$2:$G$18,MATCH(F557,'Appendix 3 Rules'!$A$2:$A$17))))+(IF(U557="",0,INDEX('Appendix 3 Rules'!$H$2:$H$18,MATCH(F557,'Appendix 3 Rules'!$A$2:$A$17))))+(IF(W557="",0,INDEX('Appendix 3 Rules'!$I$2:$I$18,MATCH(F557,'Appendix 3 Rules'!$A$2:$A$17))))+(IF(Y557="",0,INDEX('Appendix 3 Rules'!$J$2:$J$18,MATCH(F557,'Appendix 3 Rules'!$A$2:$A$17))))+(IF(AA557="",0,INDEX('Appendix 3 Rules'!$K$2:$K$18,MATCH(F557,'Appendix 3 Rules'!$A$2:$A$17))))+(IF(AC557="",0,INDEX('Appendix 3 Rules'!$L$2:$L$18,MATCH(F557,'Appendix 3 Rules'!$A$2:$A$17))))+(IF(AE557="",0,INDEX('Appendix 3 Rules'!$M$2:$M$18,MATCH(F557,'Appendix 3 Rules'!$A$2:$A$17))))+(IF(AG557="",0,INDEX('Appendix 3 Rules'!$N$2:$N$18,MATCH(F557,'Appendix 3 Rules'!$A$2:$A$17))))+(IF(F557="gc1",VLOOKUP(F557,'Appendix 3 Rules'!$A$1:$O$34,15)))+(IF(F557="gc2",VLOOKUP(F557,'Appendix 3 Rules'!$A$1:$O$34,15)))+(IF(F557="gc3",VLOOKUP(F557,'Appendix 3 Rules'!$A$1:$O$34,15)))+(IF(F557="gr1",VLOOKUP(F557,'Appendix 3 Rules'!$A$1:$O$34,15)))+(IF(F557="gr2",VLOOKUP(F557,'Appendix 3 Rules'!$A$1:$O$34,15)))+(IF(F557="gr3",VLOOKUP(F557,'Appendix 3 Rules'!$A$1:$O$34,15)))+(IF(F557="h1",VLOOKUP(F557,'Appendix 3 Rules'!$A$1:$O$34,15)))+(IF(F557="h2",VLOOKUP(F557,'Appendix 3 Rules'!$A$1:$O$34,15)))+(IF(F557="h3",VLOOKUP(F557,'Appendix 3 Rules'!$A$1:$O$34,15)))+(IF(F557="i1",VLOOKUP(F557,'Appendix 3 Rules'!$A$1:$O$34,15)))+(IF(F557="i2",VLOOKUP(F557,'Appendix 3 Rules'!$A$1:$O$34,15)))+(IF(F557="j1",VLOOKUP(F557,'Appendix 3 Rules'!$A$1:$O$34,15)))+(IF(F557="j2",VLOOKUP(F557,'Appendix 3 Rules'!$A$1:$O$34,15)))+(IF(F557="k",VLOOKUP(F557,'Appendix 3 Rules'!$A$1:$O$34,15)))+(IF(F557="l1",VLOOKUP(F557,'Appendix 3 Rules'!$A$1:$O$34,15)))+(IF(F557="l2",VLOOKUP(F557,'Appendix 3 Rules'!$A$1:$O$34,15)))+(IF(F557="m1",VLOOKUP(F557,'Appendix 3 Rules'!$A$1:$O$34,15)))+(IF(F557="m2",VLOOKUP(F557,'Appendix 3 Rules'!$A$1:$O$34,15)))+(IF(F557="m3",VLOOKUP(F557,'Appendix 3 Rules'!$A$1:$O$34,15)))+(IF(F557="n",VLOOKUP(F557,'Appendix 3 Rules'!$A$1:$O$34,15)))+(IF(F557="o",VLOOKUP(F557,'Appendix 3 Rules'!$A$1:$O$34,15)))+(IF(F557="p",VLOOKUP(F557,'Appendix 3 Rules'!$A$1:$O$34,15)))+(IF(F557="q",VLOOKUP(F557,'Appendix 3 Rules'!$A$1:$O$34,15)))+(IF(F557="r",VLOOKUP(F557,'Appendix 3 Rules'!$A$1:$O$34,15)))+(IF(F557="s",VLOOKUP(F557,'Appendix 3 Rules'!$A$1:$O$34,15)))+(IF(F557="t",VLOOKUP(F557,'Appendix 3 Rules'!$A$1:$O$34,15)))+(IF(F557="u",VLOOKUP(F557,'Appendix 3 Rules'!$A$1:$O$34,15))))))</f>
        <v/>
      </c>
      <c r="I557" s="12"/>
      <c r="J557" s="13"/>
      <c r="K557" s="12"/>
      <c r="L557" s="13"/>
      <c r="M557" s="12"/>
      <c r="N557" s="13"/>
      <c r="O557" s="12"/>
      <c r="P557" s="13"/>
      <c r="Q557" s="12"/>
      <c r="R557" s="13"/>
      <c r="S557" s="12"/>
      <c r="T557" s="13"/>
      <c r="U557" s="12"/>
      <c r="V557" s="13"/>
      <c r="W557" s="12"/>
      <c r="X557" s="13"/>
      <c r="Y557" s="12"/>
      <c r="Z557" s="13"/>
      <c r="AA557" s="12"/>
      <c r="AB557" s="13"/>
      <c r="AC557" s="8"/>
      <c r="AD557" s="13"/>
      <c r="AE557" s="8"/>
      <c r="AF557" s="13"/>
      <c r="AG557" s="8"/>
      <c r="AH557" s="13"/>
      <c r="AI557" s="13"/>
      <c r="AJ557" s="13"/>
      <c r="AK557" s="13"/>
      <c r="AL557" s="13"/>
      <c r="AM557" s="13" t="str">
        <f>IF(OR(AE557&lt;&gt;"",AG557&lt;&gt;""),"",IF(AND(F557&lt;&gt;"f",M557&lt;&gt;""),VLOOKUP(F557,'Appendix 3 Rules'!$A$1:$O$34,4,0),""))</f>
        <v/>
      </c>
      <c r="AN557" s="13" t="str">
        <f>IF(Q557="","",VLOOKUP(F557,'Appendix 3 Rules'!$A$1:$N$34,6,FALSE))</f>
        <v/>
      </c>
      <c r="AO557" s="13" t="str">
        <f>IF(AND(F557="f",U557&lt;&gt;""),VLOOKUP(F557,'Appendix 3 Rules'!$A$1:$N$34,8,FALSE),"")</f>
        <v/>
      </c>
    </row>
    <row r="558" spans="1:41" ht="18" customHeight="1" x14ac:dyDescent="0.2">
      <c r="B558" s="70"/>
      <c r="C558" s="9"/>
      <c r="D558" s="10"/>
      <c r="E558" s="9"/>
      <c r="F558" s="8"/>
      <c r="G558" s="20" t="str">
        <f>IF(F558="","",SUMPRODUCT(IF(I558="",0,INDEX('Appendix 3 Rules'!$B$2:$B$18,MATCH(F558,'Appendix 3 Rules'!$A$2:$A$17))))+(IF(K558="",0,INDEX('Appendix 3 Rules'!$C$2:$C$18,MATCH(F558,'Appendix 3 Rules'!$A$2:$A$17))))+(IF(M558="",0,INDEX('Appendix 3 Rules'!$D$2:$D$18,MATCH(F558,'Appendix 3 Rules'!$A$2:$A$17))))+(IF(O558="",0,INDEX('Appendix 3 Rules'!$E$2:$E$18,MATCH(F558,'Appendix 3 Rules'!$A$2:$A$17))))+(IF(Q558="",0,INDEX('Appendix 3 Rules'!$F$2:$F$18,MATCH(F558,'Appendix 3 Rules'!$A$2:$A$17))))+(IF(S558="",0,INDEX('Appendix 3 Rules'!$G$2:$G$18,MATCH(F558,'Appendix 3 Rules'!$A$2:$A$17))))+(IF(U558="",0,INDEX('Appendix 3 Rules'!$H$2:$H$18,MATCH(F558,'Appendix 3 Rules'!$A$2:$A$17))))+(IF(W558="",0,INDEX('Appendix 3 Rules'!$I$2:$I$18,MATCH(F558,'Appendix 3 Rules'!$A$2:$A$17))))+(IF(Y558="",0,INDEX('Appendix 3 Rules'!$J$2:$J$18,MATCH(F558,'Appendix 3 Rules'!$A$2:$A$17))))+(IF(AA558="",0,INDEX('Appendix 3 Rules'!$K$2:$K$18,MATCH(F558,'Appendix 3 Rules'!$A$2:$A$17))))+(IF(AC558="",0,INDEX('Appendix 3 Rules'!$L$2:$L$18,MATCH(F558,'Appendix 3 Rules'!$A$2:$A$17))))+(IF(AE558="",0,INDEX('Appendix 3 Rules'!$M$2:$M$18,MATCH(F558,'Appendix 3 Rules'!$A$2:$A$17))))+(IF(AG558="",0,INDEX('Appendix 3 Rules'!$N$2:$N$18,MATCH(F558,'Appendix 3 Rules'!$A$2:$A$17))))+(IF(F558="gc1",VLOOKUP(F558,'Appendix 3 Rules'!$A$1:$O$34,15)))+(IF(F558="gc2",VLOOKUP(F558,'Appendix 3 Rules'!$A$1:$O$34,15)))+(IF(F558="gc3",VLOOKUP(F558,'Appendix 3 Rules'!$A$1:$O$34,15)))+(IF(F558="gr1",VLOOKUP(F558,'Appendix 3 Rules'!$A$1:$O$34,15)))+(IF(F558="gr2",VLOOKUP(F558,'Appendix 3 Rules'!$A$1:$O$34,15)))+(IF(F558="gr3",VLOOKUP(F558,'Appendix 3 Rules'!$A$1:$O$34,15)))+(IF(F558="h1",VLOOKUP(F558,'Appendix 3 Rules'!$A$1:$O$34,15)))+(IF(F558="h2",VLOOKUP(F558,'Appendix 3 Rules'!$A$1:$O$34,15)))+(IF(F558="h3",VLOOKUP(F558,'Appendix 3 Rules'!$A$1:$O$34,15)))+(IF(F558="i1",VLOOKUP(F558,'Appendix 3 Rules'!$A$1:$O$34,15)))+(IF(F558="i2",VLOOKUP(F558,'Appendix 3 Rules'!$A$1:$O$34,15)))+(IF(F558="j1",VLOOKUP(F558,'Appendix 3 Rules'!$A$1:$O$34,15)))+(IF(F558="j2",VLOOKUP(F558,'Appendix 3 Rules'!$A$1:$O$34,15)))+(IF(F558="k",VLOOKUP(F558,'Appendix 3 Rules'!$A$1:$O$34,15)))+(IF(F558="l1",VLOOKUP(F558,'Appendix 3 Rules'!$A$1:$O$34,15)))+(IF(F558="l2",VLOOKUP(F558,'Appendix 3 Rules'!$A$1:$O$34,15)))+(IF(F558="m1",VLOOKUP(F558,'Appendix 3 Rules'!$A$1:$O$34,15)))+(IF(F558="m2",VLOOKUP(F558,'Appendix 3 Rules'!$A$1:$O$34,15)))+(IF(F558="m3",VLOOKUP(F558,'Appendix 3 Rules'!$A$1:$O$34,15)))+(IF(F558="n",VLOOKUP(F558,'Appendix 3 Rules'!$A$1:$O$34,15)))+(IF(F558="o",VLOOKUP(F558,'Appendix 3 Rules'!$A$1:$O$34,15)))+(IF(F558="p",VLOOKUP(F558,'Appendix 3 Rules'!$A$1:$O$34,15)))+(IF(F558="q",VLOOKUP(F558,'Appendix 3 Rules'!$A$1:$O$34,15)))+(IF(F558="r",VLOOKUP(F558,'Appendix 3 Rules'!$A$1:$O$34,15)))+(IF(F558="s",VLOOKUP(F558,'Appendix 3 Rules'!$A$1:$O$34,15)))+(IF(F558="t",VLOOKUP(F558,'Appendix 3 Rules'!$A$1:$O$34,15)))+(IF(F558="u",VLOOKUP(F558,'Appendix 3 Rules'!$A$1:$O$34,15))))</f>
        <v/>
      </c>
      <c r="H558" s="61" t="str">
        <f>IF(F558="","",IF(OR(F558="d",F558="e",F558="gc1",F558="gc2",F558="gc3",F558="gr1",F558="gr2",F558="gr3",F558="h1",F558="h2",F558="h3",F558="i1",F558="i2",F558="j1",F558="j2",F558="k",F558="l1",F558="l2",F558="m1",F558="m2",F558="m3",F558="n",F558="o",F558="p",F558="q",F558="r",F558="s",F558="t",F558="u",F558="f"),MIN(G558,VLOOKUP(F558,'Appx 3 (Mass) Rules'!$A$1:$D$150,4,0)),MIN(G558,VLOOKUP(F558,'Appx 3 (Mass) Rules'!$A$1:$D$150,4,0),SUMPRODUCT(IF(I558="",0,INDEX('Appendix 3 Rules'!$B$2:$B$18,MATCH(F558,'Appendix 3 Rules'!$A$2:$A$17))))+(IF(K558="",0,INDEX('Appendix 3 Rules'!$C$2:$C$18,MATCH(F558,'Appendix 3 Rules'!$A$2:$A$17))))+(IF(M558="",0,INDEX('Appendix 3 Rules'!$D$2:$D$18,MATCH(F558,'Appendix 3 Rules'!$A$2:$A$17))))+(IF(O558="",0,INDEX('Appendix 3 Rules'!$E$2:$E$18,MATCH(F558,'Appendix 3 Rules'!$A$2:$A$17))))+(IF(Q558="",0,INDEX('Appendix 3 Rules'!$F$2:$F$18,MATCH(F558,'Appendix 3 Rules'!$A$2:$A$17))))+(IF(S558="",0,INDEX('Appendix 3 Rules'!$G$2:$G$18,MATCH(F558,'Appendix 3 Rules'!$A$2:$A$17))))+(IF(U558="",0,INDEX('Appendix 3 Rules'!$H$2:$H$18,MATCH(F558,'Appendix 3 Rules'!$A$2:$A$17))))+(IF(W558="",0,INDEX('Appendix 3 Rules'!$I$2:$I$18,MATCH(F558,'Appendix 3 Rules'!$A$2:$A$17))))+(IF(Y558="",0,INDEX('Appendix 3 Rules'!$J$2:$J$18,MATCH(F558,'Appendix 3 Rules'!$A$2:$A$17))))+(IF(AA558="",0,INDEX('Appendix 3 Rules'!$K$2:$K$18,MATCH(F558,'Appendix 3 Rules'!$A$2:$A$17))))+(IF(AC558="",0,INDEX('Appendix 3 Rules'!$L$2:$L$18,MATCH(F558,'Appendix 3 Rules'!$A$2:$A$17))))+(IF(AE558="",0,INDEX('Appendix 3 Rules'!$M$2:$M$18,MATCH(F558,'Appendix 3 Rules'!$A$2:$A$17))))+(IF(AG558="",0,INDEX('Appendix 3 Rules'!$N$2:$N$18,MATCH(F558,'Appendix 3 Rules'!$A$2:$A$17))))+(IF(F558="gc1",VLOOKUP(F558,'Appendix 3 Rules'!$A$1:$O$34,15)))+(IF(F558="gc2",VLOOKUP(F558,'Appendix 3 Rules'!$A$1:$O$34,15)))+(IF(F558="gc3",VLOOKUP(F558,'Appendix 3 Rules'!$A$1:$O$34,15)))+(IF(F558="gr1",VLOOKUP(F558,'Appendix 3 Rules'!$A$1:$O$34,15)))+(IF(F558="gr2",VLOOKUP(F558,'Appendix 3 Rules'!$A$1:$O$34,15)))+(IF(F558="gr3",VLOOKUP(F558,'Appendix 3 Rules'!$A$1:$O$34,15)))+(IF(F558="h1",VLOOKUP(F558,'Appendix 3 Rules'!$A$1:$O$34,15)))+(IF(F558="h2",VLOOKUP(F558,'Appendix 3 Rules'!$A$1:$O$34,15)))+(IF(F558="h3",VLOOKUP(F558,'Appendix 3 Rules'!$A$1:$O$34,15)))+(IF(F558="i1",VLOOKUP(F558,'Appendix 3 Rules'!$A$1:$O$34,15)))+(IF(F558="i2",VLOOKUP(F558,'Appendix 3 Rules'!$A$1:$O$34,15)))+(IF(F558="j1",VLOOKUP(F558,'Appendix 3 Rules'!$A$1:$O$34,15)))+(IF(F558="j2",VLOOKUP(F558,'Appendix 3 Rules'!$A$1:$O$34,15)))+(IF(F558="k",VLOOKUP(F558,'Appendix 3 Rules'!$A$1:$O$34,15)))+(IF(F558="l1",VLOOKUP(F558,'Appendix 3 Rules'!$A$1:$O$34,15)))+(IF(F558="l2",VLOOKUP(F558,'Appendix 3 Rules'!$A$1:$O$34,15)))+(IF(F558="m1",VLOOKUP(F558,'Appendix 3 Rules'!$A$1:$O$34,15)))+(IF(F558="m2",VLOOKUP(F558,'Appendix 3 Rules'!$A$1:$O$34,15)))+(IF(F558="m3",VLOOKUP(F558,'Appendix 3 Rules'!$A$1:$O$34,15)))+(IF(F558="n",VLOOKUP(F558,'Appendix 3 Rules'!$A$1:$O$34,15)))+(IF(F558="o",VLOOKUP(F558,'Appendix 3 Rules'!$A$1:$O$34,15)))+(IF(F558="p",VLOOKUP(F558,'Appendix 3 Rules'!$A$1:$O$34,15)))+(IF(F558="q",VLOOKUP(F558,'Appendix 3 Rules'!$A$1:$O$34,15)))+(IF(F558="r",VLOOKUP(F558,'Appendix 3 Rules'!$A$1:$O$34,15)))+(IF(F558="s",VLOOKUP(F558,'Appendix 3 Rules'!$A$1:$O$34,15)))+(IF(F558="t",VLOOKUP(F558,'Appendix 3 Rules'!$A$1:$O$34,15)))+(IF(F558="u",VLOOKUP(F558,'Appendix 3 Rules'!$A$1:$O$34,15))))))</f>
        <v/>
      </c>
      <c r="I558" s="12"/>
      <c r="J558" s="13"/>
      <c r="K558" s="12"/>
      <c r="L558" s="13"/>
      <c r="M558" s="12"/>
      <c r="N558" s="13"/>
      <c r="O558" s="12"/>
      <c r="P558" s="13"/>
      <c r="Q558" s="12"/>
      <c r="R558" s="13"/>
      <c r="S558" s="12"/>
      <c r="T558" s="13"/>
      <c r="U558" s="12"/>
      <c r="V558" s="13"/>
      <c r="W558" s="12"/>
      <c r="X558" s="13"/>
      <c r="Y558" s="12"/>
      <c r="Z558" s="13"/>
      <c r="AA558" s="12"/>
      <c r="AB558" s="13"/>
      <c r="AC558" s="8"/>
      <c r="AD558" s="13"/>
      <c r="AE558" s="8"/>
      <c r="AF558" s="13"/>
      <c r="AG558" s="8"/>
      <c r="AH558" s="13"/>
      <c r="AI558" s="13"/>
      <c r="AJ558" s="13"/>
      <c r="AK558" s="13"/>
      <c r="AL558" s="13"/>
      <c r="AM558" s="13" t="str">
        <f>IF(OR(AE558&lt;&gt;"",AG558&lt;&gt;""),"",IF(AND(F558&lt;&gt;"f",M558&lt;&gt;""),VLOOKUP(F558,'Appendix 3 Rules'!$A$1:$O$34,4,0),""))</f>
        <v/>
      </c>
      <c r="AN558" s="13" t="str">
        <f>IF(Q558="","",VLOOKUP(F558,'Appendix 3 Rules'!$A$1:$N$34,6,FALSE))</f>
        <v/>
      </c>
      <c r="AO558" s="13" t="str">
        <f>IF(AND(F558="f",U558&lt;&gt;""),VLOOKUP(F558,'Appendix 3 Rules'!$A$1:$N$34,8,FALSE),"")</f>
        <v/>
      </c>
    </row>
    <row r="559" spans="1:41" ht="18" customHeight="1" x14ac:dyDescent="0.2">
      <c r="B559" s="70"/>
      <c r="C559" s="9"/>
      <c r="D559" s="10"/>
      <c r="E559" s="9"/>
      <c r="F559" s="8"/>
      <c r="G559" s="20" t="str">
        <f>IF(F559="","",SUMPRODUCT(IF(I559="",0,INDEX('Appendix 3 Rules'!$B$2:$B$18,MATCH(F559,'Appendix 3 Rules'!$A$2:$A$17))))+(IF(K559="",0,INDEX('Appendix 3 Rules'!$C$2:$C$18,MATCH(F559,'Appendix 3 Rules'!$A$2:$A$17))))+(IF(M559="",0,INDEX('Appendix 3 Rules'!$D$2:$D$18,MATCH(F559,'Appendix 3 Rules'!$A$2:$A$17))))+(IF(O559="",0,INDEX('Appendix 3 Rules'!$E$2:$E$18,MATCH(F559,'Appendix 3 Rules'!$A$2:$A$17))))+(IF(Q559="",0,INDEX('Appendix 3 Rules'!$F$2:$F$18,MATCH(F559,'Appendix 3 Rules'!$A$2:$A$17))))+(IF(S559="",0,INDEX('Appendix 3 Rules'!$G$2:$G$18,MATCH(F559,'Appendix 3 Rules'!$A$2:$A$17))))+(IF(U559="",0,INDEX('Appendix 3 Rules'!$H$2:$H$18,MATCH(F559,'Appendix 3 Rules'!$A$2:$A$17))))+(IF(W559="",0,INDEX('Appendix 3 Rules'!$I$2:$I$18,MATCH(F559,'Appendix 3 Rules'!$A$2:$A$17))))+(IF(Y559="",0,INDEX('Appendix 3 Rules'!$J$2:$J$18,MATCH(F559,'Appendix 3 Rules'!$A$2:$A$17))))+(IF(AA559="",0,INDEX('Appendix 3 Rules'!$K$2:$K$18,MATCH(F559,'Appendix 3 Rules'!$A$2:$A$17))))+(IF(AC559="",0,INDEX('Appendix 3 Rules'!$L$2:$L$18,MATCH(F559,'Appendix 3 Rules'!$A$2:$A$17))))+(IF(AE559="",0,INDEX('Appendix 3 Rules'!$M$2:$M$18,MATCH(F559,'Appendix 3 Rules'!$A$2:$A$17))))+(IF(AG559="",0,INDEX('Appendix 3 Rules'!$N$2:$N$18,MATCH(F559,'Appendix 3 Rules'!$A$2:$A$17))))+(IF(F559="gc1",VLOOKUP(F559,'Appendix 3 Rules'!$A$1:$O$34,15)))+(IF(F559="gc2",VLOOKUP(F559,'Appendix 3 Rules'!$A$1:$O$34,15)))+(IF(F559="gc3",VLOOKUP(F559,'Appendix 3 Rules'!$A$1:$O$34,15)))+(IF(F559="gr1",VLOOKUP(F559,'Appendix 3 Rules'!$A$1:$O$34,15)))+(IF(F559="gr2",VLOOKUP(F559,'Appendix 3 Rules'!$A$1:$O$34,15)))+(IF(F559="gr3",VLOOKUP(F559,'Appendix 3 Rules'!$A$1:$O$34,15)))+(IF(F559="h1",VLOOKUP(F559,'Appendix 3 Rules'!$A$1:$O$34,15)))+(IF(F559="h2",VLOOKUP(F559,'Appendix 3 Rules'!$A$1:$O$34,15)))+(IF(F559="h3",VLOOKUP(F559,'Appendix 3 Rules'!$A$1:$O$34,15)))+(IF(F559="i1",VLOOKUP(F559,'Appendix 3 Rules'!$A$1:$O$34,15)))+(IF(F559="i2",VLOOKUP(F559,'Appendix 3 Rules'!$A$1:$O$34,15)))+(IF(F559="j1",VLOOKUP(F559,'Appendix 3 Rules'!$A$1:$O$34,15)))+(IF(F559="j2",VLOOKUP(F559,'Appendix 3 Rules'!$A$1:$O$34,15)))+(IF(F559="k",VLOOKUP(F559,'Appendix 3 Rules'!$A$1:$O$34,15)))+(IF(F559="l1",VLOOKUP(F559,'Appendix 3 Rules'!$A$1:$O$34,15)))+(IF(F559="l2",VLOOKUP(F559,'Appendix 3 Rules'!$A$1:$O$34,15)))+(IF(F559="m1",VLOOKUP(F559,'Appendix 3 Rules'!$A$1:$O$34,15)))+(IF(F559="m2",VLOOKUP(F559,'Appendix 3 Rules'!$A$1:$O$34,15)))+(IF(F559="m3",VLOOKUP(F559,'Appendix 3 Rules'!$A$1:$O$34,15)))+(IF(F559="n",VLOOKUP(F559,'Appendix 3 Rules'!$A$1:$O$34,15)))+(IF(F559="o",VLOOKUP(F559,'Appendix 3 Rules'!$A$1:$O$34,15)))+(IF(F559="p",VLOOKUP(F559,'Appendix 3 Rules'!$A$1:$O$34,15)))+(IF(F559="q",VLOOKUP(F559,'Appendix 3 Rules'!$A$1:$O$34,15)))+(IF(F559="r",VLOOKUP(F559,'Appendix 3 Rules'!$A$1:$O$34,15)))+(IF(F559="s",VLOOKUP(F559,'Appendix 3 Rules'!$A$1:$O$34,15)))+(IF(F559="t",VLOOKUP(F559,'Appendix 3 Rules'!$A$1:$O$34,15)))+(IF(F559="u",VLOOKUP(F559,'Appendix 3 Rules'!$A$1:$O$34,15))))</f>
        <v/>
      </c>
      <c r="H559" s="61" t="str">
        <f>IF(F559="","",IF(OR(F559="d",F559="e",F559="gc1",F559="gc2",F559="gc3",F559="gr1",F559="gr2",F559="gr3",F559="h1",F559="h2",F559="h3",F559="i1",F559="i2",F559="j1",F559="j2",F559="k",F559="l1",F559="l2",F559="m1",F559="m2",F559="m3",F559="n",F559="o",F559="p",F559="q",F559="r",F559="s",F559="t",F559="u",F559="f"),MIN(G559,VLOOKUP(F559,'Appx 3 (Mass) Rules'!$A$1:$D$150,4,0)),MIN(G559,VLOOKUP(F559,'Appx 3 (Mass) Rules'!$A$1:$D$150,4,0),SUMPRODUCT(IF(I559="",0,INDEX('Appendix 3 Rules'!$B$2:$B$18,MATCH(F559,'Appendix 3 Rules'!$A$2:$A$17))))+(IF(K559="",0,INDEX('Appendix 3 Rules'!$C$2:$C$18,MATCH(F559,'Appendix 3 Rules'!$A$2:$A$17))))+(IF(M559="",0,INDEX('Appendix 3 Rules'!$D$2:$D$18,MATCH(F559,'Appendix 3 Rules'!$A$2:$A$17))))+(IF(O559="",0,INDEX('Appendix 3 Rules'!$E$2:$E$18,MATCH(F559,'Appendix 3 Rules'!$A$2:$A$17))))+(IF(Q559="",0,INDEX('Appendix 3 Rules'!$F$2:$F$18,MATCH(F559,'Appendix 3 Rules'!$A$2:$A$17))))+(IF(S559="",0,INDEX('Appendix 3 Rules'!$G$2:$G$18,MATCH(F559,'Appendix 3 Rules'!$A$2:$A$17))))+(IF(U559="",0,INDEX('Appendix 3 Rules'!$H$2:$H$18,MATCH(F559,'Appendix 3 Rules'!$A$2:$A$17))))+(IF(W559="",0,INDEX('Appendix 3 Rules'!$I$2:$I$18,MATCH(F559,'Appendix 3 Rules'!$A$2:$A$17))))+(IF(Y559="",0,INDEX('Appendix 3 Rules'!$J$2:$J$18,MATCH(F559,'Appendix 3 Rules'!$A$2:$A$17))))+(IF(AA559="",0,INDEX('Appendix 3 Rules'!$K$2:$K$18,MATCH(F559,'Appendix 3 Rules'!$A$2:$A$17))))+(IF(AC559="",0,INDEX('Appendix 3 Rules'!$L$2:$L$18,MATCH(F559,'Appendix 3 Rules'!$A$2:$A$17))))+(IF(AE559="",0,INDEX('Appendix 3 Rules'!$M$2:$M$18,MATCH(F559,'Appendix 3 Rules'!$A$2:$A$17))))+(IF(AG559="",0,INDEX('Appendix 3 Rules'!$N$2:$N$18,MATCH(F559,'Appendix 3 Rules'!$A$2:$A$17))))+(IF(F559="gc1",VLOOKUP(F559,'Appendix 3 Rules'!$A$1:$O$34,15)))+(IF(F559="gc2",VLOOKUP(F559,'Appendix 3 Rules'!$A$1:$O$34,15)))+(IF(F559="gc3",VLOOKUP(F559,'Appendix 3 Rules'!$A$1:$O$34,15)))+(IF(F559="gr1",VLOOKUP(F559,'Appendix 3 Rules'!$A$1:$O$34,15)))+(IF(F559="gr2",VLOOKUP(F559,'Appendix 3 Rules'!$A$1:$O$34,15)))+(IF(F559="gr3",VLOOKUP(F559,'Appendix 3 Rules'!$A$1:$O$34,15)))+(IF(F559="h1",VLOOKUP(F559,'Appendix 3 Rules'!$A$1:$O$34,15)))+(IF(F559="h2",VLOOKUP(F559,'Appendix 3 Rules'!$A$1:$O$34,15)))+(IF(F559="h3",VLOOKUP(F559,'Appendix 3 Rules'!$A$1:$O$34,15)))+(IF(F559="i1",VLOOKUP(F559,'Appendix 3 Rules'!$A$1:$O$34,15)))+(IF(F559="i2",VLOOKUP(F559,'Appendix 3 Rules'!$A$1:$O$34,15)))+(IF(F559="j1",VLOOKUP(F559,'Appendix 3 Rules'!$A$1:$O$34,15)))+(IF(F559="j2",VLOOKUP(F559,'Appendix 3 Rules'!$A$1:$O$34,15)))+(IF(F559="k",VLOOKUP(F559,'Appendix 3 Rules'!$A$1:$O$34,15)))+(IF(F559="l1",VLOOKUP(F559,'Appendix 3 Rules'!$A$1:$O$34,15)))+(IF(F559="l2",VLOOKUP(F559,'Appendix 3 Rules'!$A$1:$O$34,15)))+(IF(F559="m1",VLOOKUP(F559,'Appendix 3 Rules'!$A$1:$O$34,15)))+(IF(F559="m2",VLOOKUP(F559,'Appendix 3 Rules'!$A$1:$O$34,15)))+(IF(F559="m3",VLOOKUP(F559,'Appendix 3 Rules'!$A$1:$O$34,15)))+(IF(F559="n",VLOOKUP(F559,'Appendix 3 Rules'!$A$1:$O$34,15)))+(IF(F559="o",VLOOKUP(F559,'Appendix 3 Rules'!$A$1:$O$34,15)))+(IF(F559="p",VLOOKUP(F559,'Appendix 3 Rules'!$A$1:$O$34,15)))+(IF(F559="q",VLOOKUP(F559,'Appendix 3 Rules'!$A$1:$O$34,15)))+(IF(F559="r",VLOOKUP(F559,'Appendix 3 Rules'!$A$1:$O$34,15)))+(IF(F559="s",VLOOKUP(F559,'Appendix 3 Rules'!$A$1:$O$34,15)))+(IF(F559="t",VLOOKUP(F559,'Appendix 3 Rules'!$A$1:$O$34,15)))+(IF(F559="u",VLOOKUP(F559,'Appendix 3 Rules'!$A$1:$O$34,15))))))</f>
        <v/>
      </c>
      <c r="I559" s="12"/>
      <c r="J559" s="13"/>
      <c r="K559" s="12"/>
      <c r="L559" s="13"/>
      <c r="M559" s="12"/>
      <c r="N559" s="13"/>
      <c r="O559" s="12"/>
      <c r="P559" s="13"/>
      <c r="Q559" s="12"/>
      <c r="R559" s="13"/>
      <c r="S559" s="12"/>
      <c r="T559" s="13"/>
      <c r="U559" s="12"/>
      <c r="V559" s="13"/>
      <c r="W559" s="12"/>
      <c r="X559" s="13"/>
      <c r="Y559" s="12"/>
      <c r="Z559" s="13"/>
      <c r="AA559" s="12"/>
      <c r="AB559" s="13"/>
      <c r="AC559" s="8"/>
      <c r="AD559" s="13"/>
      <c r="AE559" s="8"/>
      <c r="AF559" s="13"/>
      <c r="AG559" s="8"/>
      <c r="AH559" s="13"/>
      <c r="AI559" s="13"/>
      <c r="AJ559" s="13"/>
      <c r="AK559" s="13"/>
      <c r="AL559" s="13"/>
      <c r="AM559" s="13" t="str">
        <f>IF(OR(AE559&lt;&gt;"",AG559&lt;&gt;""),"",IF(AND(F559&lt;&gt;"f",M559&lt;&gt;""),VLOOKUP(F559,'Appendix 3 Rules'!$A$1:$O$34,4,0),""))</f>
        <v/>
      </c>
      <c r="AN559" s="13" t="str">
        <f>IF(Q559="","",VLOOKUP(F559,'Appendix 3 Rules'!$A$1:$N$34,6,FALSE))</f>
        <v/>
      </c>
      <c r="AO559" s="13" t="str">
        <f>IF(AND(F559="f",U559&lt;&gt;""),VLOOKUP(F559,'Appendix 3 Rules'!$A$1:$N$34,8,FALSE),"")</f>
        <v/>
      </c>
    </row>
    <row r="560" spans="1:41" ht="18" customHeight="1" x14ac:dyDescent="0.2">
      <c r="B560" s="70"/>
      <c r="C560" s="9"/>
      <c r="D560" s="10"/>
      <c r="E560" s="9"/>
      <c r="F560" s="8"/>
      <c r="G560" s="20" t="str">
        <f>IF(F560="","",SUMPRODUCT(IF(I560="",0,INDEX('Appendix 3 Rules'!$B$2:$B$18,MATCH(F560,'Appendix 3 Rules'!$A$2:$A$17))))+(IF(K560="",0,INDEX('Appendix 3 Rules'!$C$2:$C$18,MATCH(F560,'Appendix 3 Rules'!$A$2:$A$17))))+(IF(M560="",0,INDEX('Appendix 3 Rules'!$D$2:$D$18,MATCH(F560,'Appendix 3 Rules'!$A$2:$A$17))))+(IF(O560="",0,INDEX('Appendix 3 Rules'!$E$2:$E$18,MATCH(F560,'Appendix 3 Rules'!$A$2:$A$17))))+(IF(Q560="",0,INDEX('Appendix 3 Rules'!$F$2:$F$18,MATCH(F560,'Appendix 3 Rules'!$A$2:$A$17))))+(IF(S560="",0,INDEX('Appendix 3 Rules'!$G$2:$G$18,MATCH(F560,'Appendix 3 Rules'!$A$2:$A$17))))+(IF(U560="",0,INDEX('Appendix 3 Rules'!$H$2:$H$18,MATCH(F560,'Appendix 3 Rules'!$A$2:$A$17))))+(IF(W560="",0,INDEX('Appendix 3 Rules'!$I$2:$I$18,MATCH(F560,'Appendix 3 Rules'!$A$2:$A$17))))+(IF(Y560="",0,INDEX('Appendix 3 Rules'!$J$2:$J$18,MATCH(F560,'Appendix 3 Rules'!$A$2:$A$17))))+(IF(AA560="",0,INDEX('Appendix 3 Rules'!$K$2:$K$18,MATCH(F560,'Appendix 3 Rules'!$A$2:$A$17))))+(IF(AC560="",0,INDEX('Appendix 3 Rules'!$L$2:$L$18,MATCH(F560,'Appendix 3 Rules'!$A$2:$A$17))))+(IF(AE560="",0,INDEX('Appendix 3 Rules'!$M$2:$M$18,MATCH(F560,'Appendix 3 Rules'!$A$2:$A$17))))+(IF(AG560="",0,INDEX('Appendix 3 Rules'!$N$2:$N$18,MATCH(F560,'Appendix 3 Rules'!$A$2:$A$17))))+(IF(F560="gc1",VLOOKUP(F560,'Appendix 3 Rules'!$A$1:$O$34,15)))+(IF(F560="gc2",VLOOKUP(F560,'Appendix 3 Rules'!$A$1:$O$34,15)))+(IF(F560="gc3",VLOOKUP(F560,'Appendix 3 Rules'!$A$1:$O$34,15)))+(IF(F560="gr1",VLOOKUP(F560,'Appendix 3 Rules'!$A$1:$O$34,15)))+(IF(F560="gr2",VLOOKUP(F560,'Appendix 3 Rules'!$A$1:$O$34,15)))+(IF(F560="gr3",VLOOKUP(F560,'Appendix 3 Rules'!$A$1:$O$34,15)))+(IF(F560="h1",VLOOKUP(F560,'Appendix 3 Rules'!$A$1:$O$34,15)))+(IF(F560="h2",VLOOKUP(F560,'Appendix 3 Rules'!$A$1:$O$34,15)))+(IF(F560="h3",VLOOKUP(F560,'Appendix 3 Rules'!$A$1:$O$34,15)))+(IF(F560="i1",VLOOKUP(F560,'Appendix 3 Rules'!$A$1:$O$34,15)))+(IF(F560="i2",VLOOKUP(F560,'Appendix 3 Rules'!$A$1:$O$34,15)))+(IF(F560="j1",VLOOKUP(F560,'Appendix 3 Rules'!$A$1:$O$34,15)))+(IF(F560="j2",VLOOKUP(F560,'Appendix 3 Rules'!$A$1:$O$34,15)))+(IF(F560="k",VLOOKUP(F560,'Appendix 3 Rules'!$A$1:$O$34,15)))+(IF(F560="l1",VLOOKUP(F560,'Appendix 3 Rules'!$A$1:$O$34,15)))+(IF(F560="l2",VLOOKUP(F560,'Appendix 3 Rules'!$A$1:$O$34,15)))+(IF(F560="m1",VLOOKUP(F560,'Appendix 3 Rules'!$A$1:$O$34,15)))+(IF(F560="m2",VLOOKUP(F560,'Appendix 3 Rules'!$A$1:$O$34,15)))+(IF(F560="m3",VLOOKUP(F560,'Appendix 3 Rules'!$A$1:$O$34,15)))+(IF(F560="n",VLOOKUP(F560,'Appendix 3 Rules'!$A$1:$O$34,15)))+(IF(F560="o",VLOOKUP(F560,'Appendix 3 Rules'!$A$1:$O$34,15)))+(IF(F560="p",VLOOKUP(F560,'Appendix 3 Rules'!$A$1:$O$34,15)))+(IF(F560="q",VLOOKUP(F560,'Appendix 3 Rules'!$A$1:$O$34,15)))+(IF(F560="r",VLOOKUP(F560,'Appendix 3 Rules'!$A$1:$O$34,15)))+(IF(F560="s",VLOOKUP(F560,'Appendix 3 Rules'!$A$1:$O$34,15)))+(IF(F560="t",VLOOKUP(F560,'Appendix 3 Rules'!$A$1:$O$34,15)))+(IF(F560="u",VLOOKUP(F560,'Appendix 3 Rules'!$A$1:$O$34,15))))</f>
        <v/>
      </c>
      <c r="H560" s="61" t="str">
        <f>IF(F560="","",IF(OR(F560="d",F560="e",F560="gc1",F560="gc2",F560="gc3",F560="gr1",F560="gr2",F560="gr3",F560="h1",F560="h2",F560="h3",F560="i1",F560="i2",F560="j1",F560="j2",F560="k",F560="l1",F560="l2",F560="m1",F560="m2",F560="m3",F560="n",F560="o",F560="p",F560="q",F560="r",F560="s",F560="t",F560="u",F560="f"),MIN(G560,VLOOKUP(F560,'Appx 3 (Mass) Rules'!$A$1:$D$150,4,0)),MIN(G560,VLOOKUP(F560,'Appx 3 (Mass) Rules'!$A$1:$D$150,4,0),SUMPRODUCT(IF(I560="",0,INDEX('Appendix 3 Rules'!$B$2:$B$18,MATCH(F560,'Appendix 3 Rules'!$A$2:$A$17))))+(IF(K560="",0,INDEX('Appendix 3 Rules'!$C$2:$C$18,MATCH(F560,'Appendix 3 Rules'!$A$2:$A$17))))+(IF(M560="",0,INDEX('Appendix 3 Rules'!$D$2:$D$18,MATCH(F560,'Appendix 3 Rules'!$A$2:$A$17))))+(IF(O560="",0,INDEX('Appendix 3 Rules'!$E$2:$E$18,MATCH(F560,'Appendix 3 Rules'!$A$2:$A$17))))+(IF(Q560="",0,INDEX('Appendix 3 Rules'!$F$2:$F$18,MATCH(F560,'Appendix 3 Rules'!$A$2:$A$17))))+(IF(S560="",0,INDEX('Appendix 3 Rules'!$G$2:$G$18,MATCH(F560,'Appendix 3 Rules'!$A$2:$A$17))))+(IF(U560="",0,INDEX('Appendix 3 Rules'!$H$2:$H$18,MATCH(F560,'Appendix 3 Rules'!$A$2:$A$17))))+(IF(W560="",0,INDEX('Appendix 3 Rules'!$I$2:$I$18,MATCH(F560,'Appendix 3 Rules'!$A$2:$A$17))))+(IF(Y560="",0,INDEX('Appendix 3 Rules'!$J$2:$J$18,MATCH(F560,'Appendix 3 Rules'!$A$2:$A$17))))+(IF(AA560="",0,INDEX('Appendix 3 Rules'!$K$2:$K$18,MATCH(F560,'Appendix 3 Rules'!$A$2:$A$17))))+(IF(AC560="",0,INDEX('Appendix 3 Rules'!$L$2:$L$18,MATCH(F560,'Appendix 3 Rules'!$A$2:$A$17))))+(IF(AE560="",0,INDEX('Appendix 3 Rules'!$M$2:$M$18,MATCH(F560,'Appendix 3 Rules'!$A$2:$A$17))))+(IF(AG560="",0,INDEX('Appendix 3 Rules'!$N$2:$N$18,MATCH(F560,'Appendix 3 Rules'!$A$2:$A$17))))+(IF(F560="gc1",VLOOKUP(F560,'Appendix 3 Rules'!$A$1:$O$34,15)))+(IF(F560="gc2",VLOOKUP(F560,'Appendix 3 Rules'!$A$1:$O$34,15)))+(IF(F560="gc3",VLOOKUP(F560,'Appendix 3 Rules'!$A$1:$O$34,15)))+(IF(F560="gr1",VLOOKUP(F560,'Appendix 3 Rules'!$A$1:$O$34,15)))+(IF(F560="gr2",VLOOKUP(F560,'Appendix 3 Rules'!$A$1:$O$34,15)))+(IF(F560="gr3",VLOOKUP(F560,'Appendix 3 Rules'!$A$1:$O$34,15)))+(IF(F560="h1",VLOOKUP(F560,'Appendix 3 Rules'!$A$1:$O$34,15)))+(IF(F560="h2",VLOOKUP(F560,'Appendix 3 Rules'!$A$1:$O$34,15)))+(IF(F560="h3",VLOOKUP(F560,'Appendix 3 Rules'!$A$1:$O$34,15)))+(IF(F560="i1",VLOOKUP(F560,'Appendix 3 Rules'!$A$1:$O$34,15)))+(IF(F560="i2",VLOOKUP(F560,'Appendix 3 Rules'!$A$1:$O$34,15)))+(IF(F560="j1",VLOOKUP(F560,'Appendix 3 Rules'!$A$1:$O$34,15)))+(IF(F560="j2",VLOOKUP(F560,'Appendix 3 Rules'!$A$1:$O$34,15)))+(IF(F560="k",VLOOKUP(F560,'Appendix 3 Rules'!$A$1:$O$34,15)))+(IF(F560="l1",VLOOKUP(F560,'Appendix 3 Rules'!$A$1:$O$34,15)))+(IF(F560="l2",VLOOKUP(F560,'Appendix 3 Rules'!$A$1:$O$34,15)))+(IF(F560="m1",VLOOKUP(F560,'Appendix 3 Rules'!$A$1:$O$34,15)))+(IF(F560="m2",VLOOKUP(F560,'Appendix 3 Rules'!$A$1:$O$34,15)))+(IF(F560="m3",VLOOKUP(F560,'Appendix 3 Rules'!$A$1:$O$34,15)))+(IF(F560="n",VLOOKUP(F560,'Appendix 3 Rules'!$A$1:$O$34,15)))+(IF(F560="o",VLOOKUP(F560,'Appendix 3 Rules'!$A$1:$O$34,15)))+(IF(F560="p",VLOOKUP(F560,'Appendix 3 Rules'!$A$1:$O$34,15)))+(IF(F560="q",VLOOKUP(F560,'Appendix 3 Rules'!$A$1:$O$34,15)))+(IF(F560="r",VLOOKUP(F560,'Appendix 3 Rules'!$A$1:$O$34,15)))+(IF(F560="s",VLOOKUP(F560,'Appendix 3 Rules'!$A$1:$O$34,15)))+(IF(F560="t",VLOOKUP(F560,'Appendix 3 Rules'!$A$1:$O$34,15)))+(IF(F560="u",VLOOKUP(F560,'Appendix 3 Rules'!$A$1:$O$34,15))))))</f>
        <v/>
      </c>
      <c r="I560" s="12"/>
      <c r="J560" s="13"/>
      <c r="K560" s="12"/>
      <c r="L560" s="13"/>
      <c r="M560" s="12"/>
      <c r="N560" s="13"/>
      <c r="O560" s="12"/>
      <c r="P560" s="13"/>
      <c r="Q560" s="12"/>
      <c r="R560" s="13"/>
      <c r="S560" s="12"/>
      <c r="T560" s="13"/>
      <c r="U560" s="12"/>
      <c r="V560" s="13"/>
      <c r="W560" s="12"/>
      <c r="X560" s="13"/>
      <c r="Y560" s="12"/>
      <c r="Z560" s="13"/>
      <c r="AA560" s="12"/>
      <c r="AB560" s="13"/>
      <c r="AC560" s="8"/>
      <c r="AD560" s="13"/>
      <c r="AE560" s="8"/>
      <c r="AF560" s="13"/>
      <c r="AG560" s="8"/>
      <c r="AH560" s="13"/>
      <c r="AI560" s="13"/>
      <c r="AJ560" s="13"/>
      <c r="AK560" s="13"/>
      <c r="AL560" s="13"/>
      <c r="AM560" s="13" t="str">
        <f>IF(OR(AE560&lt;&gt;"",AG560&lt;&gt;""),"",IF(AND(F560&lt;&gt;"f",M560&lt;&gt;""),VLOOKUP(F560,'Appendix 3 Rules'!$A$1:$O$34,4,0),""))</f>
        <v/>
      </c>
      <c r="AN560" s="13" t="str">
        <f>IF(Q560="","",VLOOKUP(F560,'Appendix 3 Rules'!$A$1:$N$34,6,FALSE))</f>
        <v/>
      </c>
      <c r="AO560" s="13" t="str">
        <f>IF(AND(F560="f",U560&lt;&gt;""),VLOOKUP(F560,'Appendix 3 Rules'!$A$1:$N$34,8,FALSE),"")</f>
        <v/>
      </c>
    </row>
    <row r="561" spans="1:41" ht="18" customHeight="1" x14ac:dyDescent="0.2">
      <c r="B561" s="70"/>
      <c r="C561" s="9"/>
      <c r="D561" s="10"/>
      <c r="E561" s="9"/>
      <c r="F561" s="8"/>
      <c r="G561" s="20" t="str">
        <f>IF(F561="","",SUMPRODUCT(IF(I561="",0,INDEX('Appendix 3 Rules'!$B$2:$B$18,MATCH(F561,'Appendix 3 Rules'!$A$2:$A$17))))+(IF(K561="",0,INDEX('Appendix 3 Rules'!$C$2:$C$18,MATCH(F561,'Appendix 3 Rules'!$A$2:$A$17))))+(IF(M561="",0,INDEX('Appendix 3 Rules'!$D$2:$D$18,MATCH(F561,'Appendix 3 Rules'!$A$2:$A$17))))+(IF(O561="",0,INDEX('Appendix 3 Rules'!$E$2:$E$18,MATCH(F561,'Appendix 3 Rules'!$A$2:$A$17))))+(IF(Q561="",0,INDEX('Appendix 3 Rules'!$F$2:$F$18,MATCH(F561,'Appendix 3 Rules'!$A$2:$A$17))))+(IF(S561="",0,INDEX('Appendix 3 Rules'!$G$2:$G$18,MATCH(F561,'Appendix 3 Rules'!$A$2:$A$17))))+(IF(U561="",0,INDEX('Appendix 3 Rules'!$H$2:$H$18,MATCH(F561,'Appendix 3 Rules'!$A$2:$A$17))))+(IF(W561="",0,INDEX('Appendix 3 Rules'!$I$2:$I$18,MATCH(F561,'Appendix 3 Rules'!$A$2:$A$17))))+(IF(Y561="",0,INDEX('Appendix 3 Rules'!$J$2:$J$18,MATCH(F561,'Appendix 3 Rules'!$A$2:$A$17))))+(IF(AA561="",0,INDEX('Appendix 3 Rules'!$K$2:$K$18,MATCH(F561,'Appendix 3 Rules'!$A$2:$A$17))))+(IF(AC561="",0,INDEX('Appendix 3 Rules'!$L$2:$L$18,MATCH(F561,'Appendix 3 Rules'!$A$2:$A$17))))+(IF(AE561="",0,INDEX('Appendix 3 Rules'!$M$2:$M$18,MATCH(F561,'Appendix 3 Rules'!$A$2:$A$17))))+(IF(AG561="",0,INDEX('Appendix 3 Rules'!$N$2:$N$18,MATCH(F561,'Appendix 3 Rules'!$A$2:$A$17))))+(IF(F561="gc1",VLOOKUP(F561,'Appendix 3 Rules'!$A$1:$O$34,15)))+(IF(F561="gc2",VLOOKUP(F561,'Appendix 3 Rules'!$A$1:$O$34,15)))+(IF(F561="gc3",VLOOKUP(F561,'Appendix 3 Rules'!$A$1:$O$34,15)))+(IF(F561="gr1",VLOOKUP(F561,'Appendix 3 Rules'!$A$1:$O$34,15)))+(IF(F561="gr2",VLOOKUP(F561,'Appendix 3 Rules'!$A$1:$O$34,15)))+(IF(F561="gr3",VLOOKUP(F561,'Appendix 3 Rules'!$A$1:$O$34,15)))+(IF(F561="h1",VLOOKUP(F561,'Appendix 3 Rules'!$A$1:$O$34,15)))+(IF(F561="h2",VLOOKUP(F561,'Appendix 3 Rules'!$A$1:$O$34,15)))+(IF(F561="h3",VLOOKUP(F561,'Appendix 3 Rules'!$A$1:$O$34,15)))+(IF(F561="i1",VLOOKUP(F561,'Appendix 3 Rules'!$A$1:$O$34,15)))+(IF(F561="i2",VLOOKUP(F561,'Appendix 3 Rules'!$A$1:$O$34,15)))+(IF(F561="j1",VLOOKUP(F561,'Appendix 3 Rules'!$A$1:$O$34,15)))+(IF(F561="j2",VLOOKUP(F561,'Appendix 3 Rules'!$A$1:$O$34,15)))+(IF(F561="k",VLOOKUP(F561,'Appendix 3 Rules'!$A$1:$O$34,15)))+(IF(F561="l1",VLOOKUP(F561,'Appendix 3 Rules'!$A$1:$O$34,15)))+(IF(F561="l2",VLOOKUP(F561,'Appendix 3 Rules'!$A$1:$O$34,15)))+(IF(F561="m1",VLOOKUP(F561,'Appendix 3 Rules'!$A$1:$O$34,15)))+(IF(F561="m2",VLOOKUP(F561,'Appendix 3 Rules'!$A$1:$O$34,15)))+(IF(F561="m3",VLOOKUP(F561,'Appendix 3 Rules'!$A$1:$O$34,15)))+(IF(F561="n",VLOOKUP(F561,'Appendix 3 Rules'!$A$1:$O$34,15)))+(IF(F561="o",VLOOKUP(F561,'Appendix 3 Rules'!$A$1:$O$34,15)))+(IF(F561="p",VLOOKUP(F561,'Appendix 3 Rules'!$A$1:$O$34,15)))+(IF(F561="q",VLOOKUP(F561,'Appendix 3 Rules'!$A$1:$O$34,15)))+(IF(F561="r",VLOOKUP(F561,'Appendix 3 Rules'!$A$1:$O$34,15)))+(IF(F561="s",VLOOKUP(F561,'Appendix 3 Rules'!$A$1:$O$34,15)))+(IF(F561="t",VLOOKUP(F561,'Appendix 3 Rules'!$A$1:$O$34,15)))+(IF(F561="u",VLOOKUP(F561,'Appendix 3 Rules'!$A$1:$O$34,15))))</f>
        <v/>
      </c>
      <c r="H561" s="61" t="str">
        <f>IF(F561="","",IF(OR(F561="d",F561="e",F561="gc1",F561="gc2",F561="gc3",F561="gr1",F561="gr2",F561="gr3",F561="h1",F561="h2",F561="h3",F561="i1",F561="i2",F561="j1",F561="j2",F561="k",F561="l1",F561="l2",F561="m1",F561="m2",F561="m3",F561="n",F561="o",F561="p",F561="q",F561="r",F561="s",F561="t",F561="u",F561="f"),MIN(G561,VLOOKUP(F561,'Appx 3 (Mass) Rules'!$A$1:$D$150,4,0)),MIN(G561,VLOOKUP(F561,'Appx 3 (Mass) Rules'!$A$1:$D$150,4,0),SUMPRODUCT(IF(I561="",0,INDEX('Appendix 3 Rules'!$B$2:$B$18,MATCH(F561,'Appendix 3 Rules'!$A$2:$A$17))))+(IF(K561="",0,INDEX('Appendix 3 Rules'!$C$2:$C$18,MATCH(F561,'Appendix 3 Rules'!$A$2:$A$17))))+(IF(M561="",0,INDEX('Appendix 3 Rules'!$D$2:$D$18,MATCH(F561,'Appendix 3 Rules'!$A$2:$A$17))))+(IF(O561="",0,INDEX('Appendix 3 Rules'!$E$2:$E$18,MATCH(F561,'Appendix 3 Rules'!$A$2:$A$17))))+(IF(Q561="",0,INDEX('Appendix 3 Rules'!$F$2:$F$18,MATCH(F561,'Appendix 3 Rules'!$A$2:$A$17))))+(IF(S561="",0,INDEX('Appendix 3 Rules'!$G$2:$G$18,MATCH(F561,'Appendix 3 Rules'!$A$2:$A$17))))+(IF(U561="",0,INDEX('Appendix 3 Rules'!$H$2:$H$18,MATCH(F561,'Appendix 3 Rules'!$A$2:$A$17))))+(IF(W561="",0,INDEX('Appendix 3 Rules'!$I$2:$I$18,MATCH(F561,'Appendix 3 Rules'!$A$2:$A$17))))+(IF(Y561="",0,INDEX('Appendix 3 Rules'!$J$2:$J$18,MATCH(F561,'Appendix 3 Rules'!$A$2:$A$17))))+(IF(AA561="",0,INDEX('Appendix 3 Rules'!$K$2:$K$18,MATCH(F561,'Appendix 3 Rules'!$A$2:$A$17))))+(IF(AC561="",0,INDEX('Appendix 3 Rules'!$L$2:$L$18,MATCH(F561,'Appendix 3 Rules'!$A$2:$A$17))))+(IF(AE561="",0,INDEX('Appendix 3 Rules'!$M$2:$M$18,MATCH(F561,'Appendix 3 Rules'!$A$2:$A$17))))+(IF(AG561="",0,INDEX('Appendix 3 Rules'!$N$2:$N$18,MATCH(F561,'Appendix 3 Rules'!$A$2:$A$17))))+(IF(F561="gc1",VLOOKUP(F561,'Appendix 3 Rules'!$A$1:$O$34,15)))+(IF(F561="gc2",VLOOKUP(F561,'Appendix 3 Rules'!$A$1:$O$34,15)))+(IF(F561="gc3",VLOOKUP(F561,'Appendix 3 Rules'!$A$1:$O$34,15)))+(IF(F561="gr1",VLOOKUP(F561,'Appendix 3 Rules'!$A$1:$O$34,15)))+(IF(F561="gr2",VLOOKUP(F561,'Appendix 3 Rules'!$A$1:$O$34,15)))+(IF(F561="gr3",VLOOKUP(F561,'Appendix 3 Rules'!$A$1:$O$34,15)))+(IF(F561="h1",VLOOKUP(F561,'Appendix 3 Rules'!$A$1:$O$34,15)))+(IF(F561="h2",VLOOKUP(F561,'Appendix 3 Rules'!$A$1:$O$34,15)))+(IF(F561="h3",VLOOKUP(F561,'Appendix 3 Rules'!$A$1:$O$34,15)))+(IF(F561="i1",VLOOKUP(F561,'Appendix 3 Rules'!$A$1:$O$34,15)))+(IF(F561="i2",VLOOKUP(F561,'Appendix 3 Rules'!$A$1:$O$34,15)))+(IF(F561="j1",VLOOKUP(F561,'Appendix 3 Rules'!$A$1:$O$34,15)))+(IF(F561="j2",VLOOKUP(F561,'Appendix 3 Rules'!$A$1:$O$34,15)))+(IF(F561="k",VLOOKUP(F561,'Appendix 3 Rules'!$A$1:$O$34,15)))+(IF(F561="l1",VLOOKUP(F561,'Appendix 3 Rules'!$A$1:$O$34,15)))+(IF(F561="l2",VLOOKUP(F561,'Appendix 3 Rules'!$A$1:$O$34,15)))+(IF(F561="m1",VLOOKUP(F561,'Appendix 3 Rules'!$A$1:$O$34,15)))+(IF(F561="m2",VLOOKUP(F561,'Appendix 3 Rules'!$A$1:$O$34,15)))+(IF(F561="m3",VLOOKUP(F561,'Appendix 3 Rules'!$A$1:$O$34,15)))+(IF(F561="n",VLOOKUP(F561,'Appendix 3 Rules'!$A$1:$O$34,15)))+(IF(F561="o",VLOOKUP(F561,'Appendix 3 Rules'!$A$1:$O$34,15)))+(IF(F561="p",VLOOKUP(F561,'Appendix 3 Rules'!$A$1:$O$34,15)))+(IF(F561="q",VLOOKUP(F561,'Appendix 3 Rules'!$A$1:$O$34,15)))+(IF(F561="r",VLOOKUP(F561,'Appendix 3 Rules'!$A$1:$O$34,15)))+(IF(F561="s",VLOOKUP(F561,'Appendix 3 Rules'!$A$1:$O$34,15)))+(IF(F561="t",VLOOKUP(F561,'Appendix 3 Rules'!$A$1:$O$34,15)))+(IF(F561="u",VLOOKUP(F561,'Appendix 3 Rules'!$A$1:$O$34,15))))))</f>
        <v/>
      </c>
      <c r="I561" s="12"/>
      <c r="J561" s="13"/>
      <c r="K561" s="12"/>
      <c r="L561" s="13"/>
      <c r="M561" s="12"/>
      <c r="N561" s="13"/>
      <c r="O561" s="12"/>
      <c r="P561" s="13"/>
      <c r="Q561" s="12"/>
      <c r="R561" s="13"/>
      <c r="S561" s="12"/>
      <c r="T561" s="13"/>
      <c r="U561" s="12"/>
      <c r="V561" s="13"/>
      <c r="W561" s="12"/>
      <c r="X561" s="13"/>
      <c r="Y561" s="12"/>
      <c r="Z561" s="13"/>
      <c r="AA561" s="12"/>
      <c r="AB561" s="13"/>
      <c r="AC561" s="8"/>
      <c r="AD561" s="13"/>
      <c r="AE561" s="8"/>
      <c r="AF561" s="13"/>
      <c r="AG561" s="8"/>
      <c r="AH561" s="13"/>
      <c r="AI561" s="13"/>
      <c r="AJ561" s="13"/>
      <c r="AK561" s="13"/>
      <c r="AL561" s="13"/>
      <c r="AM561" s="13" t="str">
        <f>IF(OR(AE561&lt;&gt;"",AG561&lt;&gt;""),"",IF(AND(F561&lt;&gt;"f",M561&lt;&gt;""),VLOOKUP(F561,'Appendix 3 Rules'!$A$1:$O$34,4,0),""))</f>
        <v/>
      </c>
      <c r="AN561" s="13" t="str">
        <f>IF(Q561="","",VLOOKUP(F561,'Appendix 3 Rules'!$A$1:$N$34,6,FALSE))</f>
        <v/>
      </c>
      <c r="AO561" s="13" t="str">
        <f>IF(AND(F561="f",U561&lt;&gt;""),VLOOKUP(F561,'Appendix 3 Rules'!$A$1:$N$34,8,FALSE),"")</f>
        <v/>
      </c>
    </row>
    <row r="562" spans="1:41" ht="18" customHeight="1" x14ac:dyDescent="0.2">
      <c r="B562" s="70"/>
      <c r="C562" s="9"/>
      <c r="D562" s="10"/>
      <c r="E562" s="9"/>
      <c r="F562" s="8"/>
      <c r="G562" s="20" t="str">
        <f>IF(F562="","",SUMPRODUCT(IF(I562="",0,INDEX('Appendix 3 Rules'!$B$2:$B$18,MATCH(F562,'Appendix 3 Rules'!$A$2:$A$17))))+(IF(K562="",0,INDEX('Appendix 3 Rules'!$C$2:$C$18,MATCH(F562,'Appendix 3 Rules'!$A$2:$A$17))))+(IF(M562="",0,INDEX('Appendix 3 Rules'!$D$2:$D$18,MATCH(F562,'Appendix 3 Rules'!$A$2:$A$17))))+(IF(O562="",0,INDEX('Appendix 3 Rules'!$E$2:$E$18,MATCH(F562,'Appendix 3 Rules'!$A$2:$A$17))))+(IF(Q562="",0,INDEX('Appendix 3 Rules'!$F$2:$F$18,MATCH(F562,'Appendix 3 Rules'!$A$2:$A$17))))+(IF(S562="",0,INDEX('Appendix 3 Rules'!$G$2:$G$18,MATCH(F562,'Appendix 3 Rules'!$A$2:$A$17))))+(IF(U562="",0,INDEX('Appendix 3 Rules'!$H$2:$H$18,MATCH(F562,'Appendix 3 Rules'!$A$2:$A$17))))+(IF(W562="",0,INDEX('Appendix 3 Rules'!$I$2:$I$18,MATCH(F562,'Appendix 3 Rules'!$A$2:$A$17))))+(IF(Y562="",0,INDEX('Appendix 3 Rules'!$J$2:$J$18,MATCH(F562,'Appendix 3 Rules'!$A$2:$A$17))))+(IF(AA562="",0,INDEX('Appendix 3 Rules'!$K$2:$K$18,MATCH(F562,'Appendix 3 Rules'!$A$2:$A$17))))+(IF(AC562="",0,INDEX('Appendix 3 Rules'!$L$2:$L$18,MATCH(F562,'Appendix 3 Rules'!$A$2:$A$17))))+(IF(AE562="",0,INDEX('Appendix 3 Rules'!$M$2:$M$18,MATCH(F562,'Appendix 3 Rules'!$A$2:$A$17))))+(IF(AG562="",0,INDEX('Appendix 3 Rules'!$N$2:$N$18,MATCH(F562,'Appendix 3 Rules'!$A$2:$A$17))))+(IF(F562="gc1",VLOOKUP(F562,'Appendix 3 Rules'!$A$1:$O$34,15)))+(IF(F562="gc2",VLOOKUP(F562,'Appendix 3 Rules'!$A$1:$O$34,15)))+(IF(F562="gc3",VLOOKUP(F562,'Appendix 3 Rules'!$A$1:$O$34,15)))+(IF(F562="gr1",VLOOKUP(F562,'Appendix 3 Rules'!$A$1:$O$34,15)))+(IF(F562="gr2",VLOOKUP(F562,'Appendix 3 Rules'!$A$1:$O$34,15)))+(IF(F562="gr3",VLOOKUP(F562,'Appendix 3 Rules'!$A$1:$O$34,15)))+(IF(F562="h1",VLOOKUP(F562,'Appendix 3 Rules'!$A$1:$O$34,15)))+(IF(F562="h2",VLOOKUP(F562,'Appendix 3 Rules'!$A$1:$O$34,15)))+(IF(F562="h3",VLOOKUP(F562,'Appendix 3 Rules'!$A$1:$O$34,15)))+(IF(F562="i1",VLOOKUP(F562,'Appendix 3 Rules'!$A$1:$O$34,15)))+(IF(F562="i2",VLOOKUP(F562,'Appendix 3 Rules'!$A$1:$O$34,15)))+(IF(F562="j1",VLOOKUP(F562,'Appendix 3 Rules'!$A$1:$O$34,15)))+(IF(F562="j2",VLOOKUP(F562,'Appendix 3 Rules'!$A$1:$O$34,15)))+(IF(F562="k",VLOOKUP(F562,'Appendix 3 Rules'!$A$1:$O$34,15)))+(IF(F562="l1",VLOOKUP(F562,'Appendix 3 Rules'!$A$1:$O$34,15)))+(IF(F562="l2",VLOOKUP(F562,'Appendix 3 Rules'!$A$1:$O$34,15)))+(IF(F562="m1",VLOOKUP(F562,'Appendix 3 Rules'!$A$1:$O$34,15)))+(IF(F562="m2",VLOOKUP(F562,'Appendix 3 Rules'!$A$1:$O$34,15)))+(IF(F562="m3",VLOOKUP(F562,'Appendix 3 Rules'!$A$1:$O$34,15)))+(IF(F562="n",VLOOKUP(F562,'Appendix 3 Rules'!$A$1:$O$34,15)))+(IF(F562="o",VLOOKUP(F562,'Appendix 3 Rules'!$A$1:$O$34,15)))+(IF(F562="p",VLOOKUP(F562,'Appendix 3 Rules'!$A$1:$O$34,15)))+(IF(F562="q",VLOOKUP(F562,'Appendix 3 Rules'!$A$1:$O$34,15)))+(IF(F562="r",VLOOKUP(F562,'Appendix 3 Rules'!$A$1:$O$34,15)))+(IF(F562="s",VLOOKUP(F562,'Appendix 3 Rules'!$A$1:$O$34,15)))+(IF(F562="t",VLOOKUP(F562,'Appendix 3 Rules'!$A$1:$O$34,15)))+(IF(F562="u",VLOOKUP(F562,'Appendix 3 Rules'!$A$1:$O$34,15))))</f>
        <v/>
      </c>
      <c r="H562" s="61" t="str">
        <f>IF(F562="","",IF(OR(F562="d",F562="e",F562="gc1",F562="gc2",F562="gc3",F562="gr1",F562="gr2",F562="gr3",F562="h1",F562="h2",F562="h3",F562="i1",F562="i2",F562="j1",F562="j2",F562="k",F562="l1",F562="l2",F562="m1",F562="m2",F562="m3",F562="n",F562="o",F562="p",F562="q",F562="r",F562="s",F562="t",F562="u",F562="f"),MIN(G562,VLOOKUP(F562,'Appx 3 (Mass) Rules'!$A$1:$D$150,4,0)),MIN(G562,VLOOKUP(F562,'Appx 3 (Mass) Rules'!$A$1:$D$150,4,0),SUMPRODUCT(IF(I562="",0,INDEX('Appendix 3 Rules'!$B$2:$B$18,MATCH(F562,'Appendix 3 Rules'!$A$2:$A$17))))+(IF(K562="",0,INDEX('Appendix 3 Rules'!$C$2:$C$18,MATCH(F562,'Appendix 3 Rules'!$A$2:$A$17))))+(IF(M562="",0,INDEX('Appendix 3 Rules'!$D$2:$D$18,MATCH(F562,'Appendix 3 Rules'!$A$2:$A$17))))+(IF(O562="",0,INDEX('Appendix 3 Rules'!$E$2:$E$18,MATCH(F562,'Appendix 3 Rules'!$A$2:$A$17))))+(IF(Q562="",0,INDEX('Appendix 3 Rules'!$F$2:$F$18,MATCH(F562,'Appendix 3 Rules'!$A$2:$A$17))))+(IF(S562="",0,INDEX('Appendix 3 Rules'!$G$2:$G$18,MATCH(F562,'Appendix 3 Rules'!$A$2:$A$17))))+(IF(U562="",0,INDEX('Appendix 3 Rules'!$H$2:$H$18,MATCH(F562,'Appendix 3 Rules'!$A$2:$A$17))))+(IF(W562="",0,INDEX('Appendix 3 Rules'!$I$2:$I$18,MATCH(F562,'Appendix 3 Rules'!$A$2:$A$17))))+(IF(Y562="",0,INDEX('Appendix 3 Rules'!$J$2:$J$18,MATCH(F562,'Appendix 3 Rules'!$A$2:$A$17))))+(IF(AA562="",0,INDEX('Appendix 3 Rules'!$K$2:$K$18,MATCH(F562,'Appendix 3 Rules'!$A$2:$A$17))))+(IF(AC562="",0,INDEX('Appendix 3 Rules'!$L$2:$L$18,MATCH(F562,'Appendix 3 Rules'!$A$2:$A$17))))+(IF(AE562="",0,INDEX('Appendix 3 Rules'!$M$2:$M$18,MATCH(F562,'Appendix 3 Rules'!$A$2:$A$17))))+(IF(AG562="",0,INDEX('Appendix 3 Rules'!$N$2:$N$18,MATCH(F562,'Appendix 3 Rules'!$A$2:$A$17))))+(IF(F562="gc1",VLOOKUP(F562,'Appendix 3 Rules'!$A$1:$O$34,15)))+(IF(F562="gc2",VLOOKUP(F562,'Appendix 3 Rules'!$A$1:$O$34,15)))+(IF(F562="gc3",VLOOKUP(F562,'Appendix 3 Rules'!$A$1:$O$34,15)))+(IF(F562="gr1",VLOOKUP(F562,'Appendix 3 Rules'!$A$1:$O$34,15)))+(IF(F562="gr2",VLOOKUP(F562,'Appendix 3 Rules'!$A$1:$O$34,15)))+(IF(F562="gr3",VLOOKUP(F562,'Appendix 3 Rules'!$A$1:$O$34,15)))+(IF(F562="h1",VLOOKUP(F562,'Appendix 3 Rules'!$A$1:$O$34,15)))+(IF(F562="h2",VLOOKUP(F562,'Appendix 3 Rules'!$A$1:$O$34,15)))+(IF(F562="h3",VLOOKUP(F562,'Appendix 3 Rules'!$A$1:$O$34,15)))+(IF(F562="i1",VLOOKUP(F562,'Appendix 3 Rules'!$A$1:$O$34,15)))+(IF(F562="i2",VLOOKUP(F562,'Appendix 3 Rules'!$A$1:$O$34,15)))+(IF(F562="j1",VLOOKUP(F562,'Appendix 3 Rules'!$A$1:$O$34,15)))+(IF(F562="j2",VLOOKUP(F562,'Appendix 3 Rules'!$A$1:$O$34,15)))+(IF(F562="k",VLOOKUP(F562,'Appendix 3 Rules'!$A$1:$O$34,15)))+(IF(F562="l1",VLOOKUP(F562,'Appendix 3 Rules'!$A$1:$O$34,15)))+(IF(F562="l2",VLOOKUP(F562,'Appendix 3 Rules'!$A$1:$O$34,15)))+(IF(F562="m1",VLOOKUP(F562,'Appendix 3 Rules'!$A$1:$O$34,15)))+(IF(F562="m2",VLOOKUP(F562,'Appendix 3 Rules'!$A$1:$O$34,15)))+(IF(F562="m3",VLOOKUP(F562,'Appendix 3 Rules'!$A$1:$O$34,15)))+(IF(F562="n",VLOOKUP(F562,'Appendix 3 Rules'!$A$1:$O$34,15)))+(IF(F562="o",VLOOKUP(F562,'Appendix 3 Rules'!$A$1:$O$34,15)))+(IF(F562="p",VLOOKUP(F562,'Appendix 3 Rules'!$A$1:$O$34,15)))+(IF(F562="q",VLOOKUP(F562,'Appendix 3 Rules'!$A$1:$O$34,15)))+(IF(F562="r",VLOOKUP(F562,'Appendix 3 Rules'!$A$1:$O$34,15)))+(IF(F562="s",VLOOKUP(F562,'Appendix 3 Rules'!$A$1:$O$34,15)))+(IF(F562="t",VLOOKUP(F562,'Appendix 3 Rules'!$A$1:$O$34,15)))+(IF(F562="u",VLOOKUP(F562,'Appendix 3 Rules'!$A$1:$O$34,15))))))</f>
        <v/>
      </c>
      <c r="I562" s="12"/>
      <c r="J562" s="13"/>
      <c r="K562" s="12"/>
      <c r="L562" s="13"/>
      <c r="M562" s="12"/>
      <c r="N562" s="13"/>
      <c r="O562" s="12"/>
      <c r="P562" s="13"/>
      <c r="Q562" s="12"/>
      <c r="R562" s="13"/>
      <c r="S562" s="12"/>
      <c r="T562" s="13"/>
      <c r="U562" s="12"/>
      <c r="V562" s="13"/>
      <c r="W562" s="12"/>
      <c r="X562" s="13"/>
      <c r="Y562" s="12"/>
      <c r="Z562" s="13"/>
      <c r="AA562" s="12"/>
      <c r="AB562" s="13"/>
      <c r="AC562" s="8"/>
      <c r="AD562" s="13"/>
      <c r="AE562" s="8"/>
      <c r="AF562" s="13"/>
      <c r="AG562" s="8"/>
      <c r="AH562" s="13"/>
      <c r="AI562" s="13"/>
      <c r="AJ562" s="13"/>
      <c r="AK562" s="13"/>
      <c r="AL562" s="13"/>
      <c r="AM562" s="13" t="str">
        <f>IF(OR(AE562&lt;&gt;"",AG562&lt;&gt;""),"",IF(AND(F562&lt;&gt;"f",M562&lt;&gt;""),VLOOKUP(F562,'Appendix 3 Rules'!$A$1:$O$34,4,0),""))</f>
        <v/>
      </c>
      <c r="AN562" s="13" t="str">
        <f>IF(Q562="","",VLOOKUP(F562,'Appendix 3 Rules'!$A$1:$N$34,6,FALSE))</f>
        <v/>
      </c>
      <c r="AO562" s="13" t="str">
        <f>IF(AND(F562="f",U562&lt;&gt;""),VLOOKUP(F562,'Appendix 3 Rules'!$A$1:$N$34,8,FALSE),"")</f>
        <v/>
      </c>
    </row>
    <row r="563" spans="1:41" ht="18" customHeight="1" x14ac:dyDescent="0.2">
      <c r="B563" s="70"/>
      <c r="C563" s="9"/>
      <c r="D563" s="10"/>
      <c r="E563" s="9"/>
      <c r="F563" s="8"/>
      <c r="G563" s="20" t="str">
        <f>IF(F563="","",SUMPRODUCT(IF(I563="",0,INDEX('Appendix 3 Rules'!$B$2:$B$18,MATCH(F563,'Appendix 3 Rules'!$A$2:$A$17))))+(IF(K563="",0,INDEX('Appendix 3 Rules'!$C$2:$C$18,MATCH(F563,'Appendix 3 Rules'!$A$2:$A$17))))+(IF(M563="",0,INDEX('Appendix 3 Rules'!$D$2:$D$18,MATCH(F563,'Appendix 3 Rules'!$A$2:$A$17))))+(IF(O563="",0,INDEX('Appendix 3 Rules'!$E$2:$E$18,MATCH(F563,'Appendix 3 Rules'!$A$2:$A$17))))+(IF(Q563="",0,INDEX('Appendix 3 Rules'!$F$2:$F$18,MATCH(F563,'Appendix 3 Rules'!$A$2:$A$17))))+(IF(S563="",0,INDEX('Appendix 3 Rules'!$G$2:$G$18,MATCH(F563,'Appendix 3 Rules'!$A$2:$A$17))))+(IF(U563="",0,INDEX('Appendix 3 Rules'!$H$2:$H$18,MATCH(F563,'Appendix 3 Rules'!$A$2:$A$17))))+(IF(W563="",0,INDEX('Appendix 3 Rules'!$I$2:$I$18,MATCH(F563,'Appendix 3 Rules'!$A$2:$A$17))))+(IF(Y563="",0,INDEX('Appendix 3 Rules'!$J$2:$J$18,MATCH(F563,'Appendix 3 Rules'!$A$2:$A$17))))+(IF(AA563="",0,INDEX('Appendix 3 Rules'!$K$2:$K$18,MATCH(F563,'Appendix 3 Rules'!$A$2:$A$17))))+(IF(AC563="",0,INDEX('Appendix 3 Rules'!$L$2:$L$18,MATCH(F563,'Appendix 3 Rules'!$A$2:$A$17))))+(IF(AE563="",0,INDEX('Appendix 3 Rules'!$M$2:$M$18,MATCH(F563,'Appendix 3 Rules'!$A$2:$A$17))))+(IF(AG563="",0,INDEX('Appendix 3 Rules'!$N$2:$N$18,MATCH(F563,'Appendix 3 Rules'!$A$2:$A$17))))+(IF(F563="gc1",VLOOKUP(F563,'Appendix 3 Rules'!$A$1:$O$34,15)))+(IF(F563="gc2",VLOOKUP(F563,'Appendix 3 Rules'!$A$1:$O$34,15)))+(IF(F563="gc3",VLOOKUP(F563,'Appendix 3 Rules'!$A$1:$O$34,15)))+(IF(F563="gr1",VLOOKUP(F563,'Appendix 3 Rules'!$A$1:$O$34,15)))+(IF(F563="gr2",VLOOKUP(F563,'Appendix 3 Rules'!$A$1:$O$34,15)))+(IF(F563="gr3",VLOOKUP(F563,'Appendix 3 Rules'!$A$1:$O$34,15)))+(IF(F563="h1",VLOOKUP(F563,'Appendix 3 Rules'!$A$1:$O$34,15)))+(IF(F563="h2",VLOOKUP(F563,'Appendix 3 Rules'!$A$1:$O$34,15)))+(IF(F563="h3",VLOOKUP(F563,'Appendix 3 Rules'!$A$1:$O$34,15)))+(IF(F563="i1",VLOOKUP(F563,'Appendix 3 Rules'!$A$1:$O$34,15)))+(IF(F563="i2",VLOOKUP(F563,'Appendix 3 Rules'!$A$1:$O$34,15)))+(IF(F563="j1",VLOOKUP(F563,'Appendix 3 Rules'!$A$1:$O$34,15)))+(IF(F563="j2",VLOOKUP(F563,'Appendix 3 Rules'!$A$1:$O$34,15)))+(IF(F563="k",VLOOKUP(F563,'Appendix 3 Rules'!$A$1:$O$34,15)))+(IF(F563="l1",VLOOKUP(F563,'Appendix 3 Rules'!$A$1:$O$34,15)))+(IF(F563="l2",VLOOKUP(F563,'Appendix 3 Rules'!$A$1:$O$34,15)))+(IF(F563="m1",VLOOKUP(F563,'Appendix 3 Rules'!$A$1:$O$34,15)))+(IF(F563="m2",VLOOKUP(F563,'Appendix 3 Rules'!$A$1:$O$34,15)))+(IF(F563="m3",VLOOKUP(F563,'Appendix 3 Rules'!$A$1:$O$34,15)))+(IF(F563="n",VLOOKUP(F563,'Appendix 3 Rules'!$A$1:$O$34,15)))+(IF(F563="o",VLOOKUP(F563,'Appendix 3 Rules'!$A$1:$O$34,15)))+(IF(F563="p",VLOOKUP(F563,'Appendix 3 Rules'!$A$1:$O$34,15)))+(IF(F563="q",VLOOKUP(F563,'Appendix 3 Rules'!$A$1:$O$34,15)))+(IF(F563="r",VLOOKUP(F563,'Appendix 3 Rules'!$A$1:$O$34,15)))+(IF(F563="s",VLOOKUP(F563,'Appendix 3 Rules'!$A$1:$O$34,15)))+(IF(F563="t",VLOOKUP(F563,'Appendix 3 Rules'!$A$1:$O$34,15)))+(IF(F563="u",VLOOKUP(F563,'Appendix 3 Rules'!$A$1:$O$34,15))))</f>
        <v/>
      </c>
      <c r="H563" s="61" t="str">
        <f>IF(F563="","",IF(OR(F563="d",F563="e",F563="gc1",F563="gc2",F563="gc3",F563="gr1",F563="gr2",F563="gr3",F563="h1",F563="h2",F563="h3",F563="i1",F563="i2",F563="j1",F563="j2",F563="k",F563="l1",F563="l2",F563="m1",F563="m2",F563="m3",F563="n",F563="o",F563="p",F563="q",F563="r",F563="s",F563="t",F563="u",F563="f"),MIN(G563,VLOOKUP(F563,'Appx 3 (Mass) Rules'!$A$1:$D$150,4,0)),MIN(G563,VLOOKUP(F563,'Appx 3 (Mass) Rules'!$A$1:$D$150,4,0),SUMPRODUCT(IF(I563="",0,INDEX('Appendix 3 Rules'!$B$2:$B$18,MATCH(F563,'Appendix 3 Rules'!$A$2:$A$17))))+(IF(K563="",0,INDEX('Appendix 3 Rules'!$C$2:$C$18,MATCH(F563,'Appendix 3 Rules'!$A$2:$A$17))))+(IF(M563="",0,INDEX('Appendix 3 Rules'!$D$2:$D$18,MATCH(F563,'Appendix 3 Rules'!$A$2:$A$17))))+(IF(O563="",0,INDEX('Appendix 3 Rules'!$E$2:$E$18,MATCH(F563,'Appendix 3 Rules'!$A$2:$A$17))))+(IF(Q563="",0,INDEX('Appendix 3 Rules'!$F$2:$F$18,MATCH(F563,'Appendix 3 Rules'!$A$2:$A$17))))+(IF(S563="",0,INDEX('Appendix 3 Rules'!$G$2:$G$18,MATCH(F563,'Appendix 3 Rules'!$A$2:$A$17))))+(IF(U563="",0,INDEX('Appendix 3 Rules'!$H$2:$H$18,MATCH(F563,'Appendix 3 Rules'!$A$2:$A$17))))+(IF(W563="",0,INDEX('Appendix 3 Rules'!$I$2:$I$18,MATCH(F563,'Appendix 3 Rules'!$A$2:$A$17))))+(IF(Y563="",0,INDEX('Appendix 3 Rules'!$J$2:$J$18,MATCH(F563,'Appendix 3 Rules'!$A$2:$A$17))))+(IF(AA563="",0,INDEX('Appendix 3 Rules'!$K$2:$K$18,MATCH(F563,'Appendix 3 Rules'!$A$2:$A$17))))+(IF(AC563="",0,INDEX('Appendix 3 Rules'!$L$2:$L$18,MATCH(F563,'Appendix 3 Rules'!$A$2:$A$17))))+(IF(AE563="",0,INDEX('Appendix 3 Rules'!$M$2:$M$18,MATCH(F563,'Appendix 3 Rules'!$A$2:$A$17))))+(IF(AG563="",0,INDEX('Appendix 3 Rules'!$N$2:$N$18,MATCH(F563,'Appendix 3 Rules'!$A$2:$A$17))))+(IF(F563="gc1",VLOOKUP(F563,'Appendix 3 Rules'!$A$1:$O$34,15)))+(IF(F563="gc2",VLOOKUP(F563,'Appendix 3 Rules'!$A$1:$O$34,15)))+(IF(F563="gc3",VLOOKUP(F563,'Appendix 3 Rules'!$A$1:$O$34,15)))+(IF(F563="gr1",VLOOKUP(F563,'Appendix 3 Rules'!$A$1:$O$34,15)))+(IF(F563="gr2",VLOOKUP(F563,'Appendix 3 Rules'!$A$1:$O$34,15)))+(IF(F563="gr3",VLOOKUP(F563,'Appendix 3 Rules'!$A$1:$O$34,15)))+(IF(F563="h1",VLOOKUP(F563,'Appendix 3 Rules'!$A$1:$O$34,15)))+(IF(F563="h2",VLOOKUP(F563,'Appendix 3 Rules'!$A$1:$O$34,15)))+(IF(F563="h3",VLOOKUP(F563,'Appendix 3 Rules'!$A$1:$O$34,15)))+(IF(F563="i1",VLOOKUP(F563,'Appendix 3 Rules'!$A$1:$O$34,15)))+(IF(F563="i2",VLOOKUP(F563,'Appendix 3 Rules'!$A$1:$O$34,15)))+(IF(F563="j1",VLOOKUP(F563,'Appendix 3 Rules'!$A$1:$O$34,15)))+(IF(F563="j2",VLOOKUP(F563,'Appendix 3 Rules'!$A$1:$O$34,15)))+(IF(F563="k",VLOOKUP(F563,'Appendix 3 Rules'!$A$1:$O$34,15)))+(IF(F563="l1",VLOOKUP(F563,'Appendix 3 Rules'!$A$1:$O$34,15)))+(IF(F563="l2",VLOOKUP(F563,'Appendix 3 Rules'!$A$1:$O$34,15)))+(IF(F563="m1",VLOOKUP(F563,'Appendix 3 Rules'!$A$1:$O$34,15)))+(IF(F563="m2",VLOOKUP(F563,'Appendix 3 Rules'!$A$1:$O$34,15)))+(IF(F563="m3",VLOOKUP(F563,'Appendix 3 Rules'!$A$1:$O$34,15)))+(IF(F563="n",VLOOKUP(F563,'Appendix 3 Rules'!$A$1:$O$34,15)))+(IF(F563="o",VLOOKUP(F563,'Appendix 3 Rules'!$A$1:$O$34,15)))+(IF(F563="p",VLOOKUP(F563,'Appendix 3 Rules'!$A$1:$O$34,15)))+(IF(F563="q",VLOOKUP(F563,'Appendix 3 Rules'!$A$1:$O$34,15)))+(IF(F563="r",VLOOKUP(F563,'Appendix 3 Rules'!$A$1:$O$34,15)))+(IF(F563="s",VLOOKUP(F563,'Appendix 3 Rules'!$A$1:$O$34,15)))+(IF(F563="t",VLOOKUP(F563,'Appendix 3 Rules'!$A$1:$O$34,15)))+(IF(F563="u",VLOOKUP(F563,'Appendix 3 Rules'!$A$1:$O$34,15))))))</f>
        <v/>
      </c>
      <c r="I563" s="12"/>
      <c r="J563" s="13"/>
      <c r="K563" s="12"/>
      <c r="L563" s="13"/>
      <c r="M563" s="12"/>
      <c r="N563" s="13"/>
      <c r="O563" s="12"/>
      <c r="P563" s="13"/>
      <c r="Q563" s="12"/>
      <c r="R563" s="13"/>
      <c r="S563" s="12"/>
      <c r="T563" s="13"/>
      <c r="U563" s="12"/>
      <c r="V563" s="13"/>
      <c r="W563" s="12"/>
      <c r="X563" s="13"/>
      <c r="Y563" s="12"/>
      <c r="Z563" s="13"/>
      <c r="AA563" s="12"/>
      <c r="AB563" s="13"/>
      <c r="AC563" s="8"/>
      <c r="AD563" s="13"/>
      <c r="AE563" s="8"/>
      <c r="AF563" s="13"/>
      <c r="AG563" s="8"/>
      <c r="AH563" s="13"/>
      <c r="AI563" s="13"/>
      <c r="AJ563" s="13"/>
      <c r="AK563" s="13"/>
      <c r="AL563" s="13"/>
      <c r="AM563" s="13" t="str">
        <f>IF(OR(AE563&lt;&gt;"",AG563&lt;&gt;""),"",IF(AND(F563&lt;&gt;"f",M563&lt;&gt;""),VLOOKUP(F563,'Appendix 3 Rules'!$A$1:$O$34,4,0),""))</f>
        <v/>
      </c>
      <c r="AN563" s="13" t="str">
        <f>IF(Q563="","",VLOOKUP(F563,'Appendix 3 Rules'!$A$1:$N$34,6,FALSE))</f>
        <v/>
      </c>
      <c r="AO563" s="13" t="str">
        <f>IF(AND(F563="f",U563&lt;&gt;""),VLOOKUP(F563,'Appendix 3 Rules'!$A$1:$N$34,8,FALSE),"")</f>
        <v/>
      </c>
    </row>
    <row r="564" spans="1:41" ht="18" customHeight="1" x14ac:dyDescent="0.2">
      <c r="B564" s="70"/>
      <c r="C564" s="9"/>
      <c r="D564" s="10"/>
      <c r="E564" s="9"/>
      <c r="F564" s="8"/>
      <c r="G564" s="20" t="str">
        <f>IF(F564="","",SUMPRODUCT(IF(I564="",0,INDEX('Appendix 3 Rules'!$B$2:$B$18,MATCH(F564,'Appendix 3 Rules'!$A$2:$A$17))))+(IF(K564="",0,INDEX('Appendix 3 Rules'!$C$2:$C$18,MATCH(F564,'Appendix 3 Rules'!$A$2:$A$17))))+(IF(M564="",0,INDEX('Appendix 3 Rules'!$D$2:$D$18,MATCH(F564,'Appendix 3 Rules'!$A$2:$A$17))))+(IF(O564="",0,INDEX('Appendix 3 Rules'!$E$2:$E$18,MATCH(F564,'Appendix 3 Rules'!$A$2:$A$17))))+(IF(Q564="",0,INDEX('Appendix 3 Rules'!$F$2:$F$18,MATCH(F564,'Appendix 3 Rules'!$A$2:$A$17))))+(IF(S564="",0,INDEX('Appendix 3 Rules'!$G$2:$G$18,MATCH(F564,'Appendix 3 Rules'!$A$2:$A$17))))+(IF(U564="",0,INDEX('Appendix 3 Rules'!$H$2:$H$18,MATCH(F564,'Appendix 3 Rules'!$A$2:$A$17))))+(IF(W564="",0,INDEX('Appendix 3 Rules'!$I$2:$I$18,MATCH(F564,'Appendix 3 Rules'!$A$2:$A$17))))+(IF(Y564="",0,INDEX('Appendix 3 Rules'!$J$2:$J$18,MATCH(F564,'Appendix 3 Rules'!$A$2:$A$17))))+(IF(AA564="",0,INDEX('Appendix 3 Rules'!$K$2:$K$18,MATCH(F564,'Appendix 3 Rules'!$A$2:$A$17))))+(IF(AC564="",0,INDEX('Appendix 3 Rules'!$L$2:$L$18,MATCH(F564,'Appendix 3 Rules'!$A$2:$A$17))))+(IF(AE564="",0,INDEX('Appendix 3 Rules'!$M$2:$M$18,MATCH(F564,'Appendix 3 Rules'!$A$2:$A$17))))+(IF(AG564="",0,INDEX('Appendix 3 Rules'!$N$2:$N$18,MATCH(F564,'Appendix 3 Rules'!$A$2:$A$17))))+(IF(F564="gc1",VLOOKUP(F564,'Appendix 3 Rules'!$A$1:$O$34,15)))+(IF(F564="gc2",VLOOKUP(F564,'Appendix 3 Rules'!$A$1:$O$34,15)))+(IF(F564="gc3",VLOOKUP(F564,'Appendix 3 Rules'!$A$1:$O$34,15)))+(IF(F564="gr1",VLOOKUP(F564,'Appendix 3 Rules'!$A$1:$O$34,15)))+(IF(F564="gr2",VLOOKUP(F564,'Appendix 3 Rules'!$A$1:$O$34,15)))+(IF(F564="gr3",VLOOKUP(F564,'Appendix 3 Rules'!$A$1:$O$34,15)))+(IF(F564="h1",VLOOKUP(F564,'Appendix 3 Rules'!$A$1:$O$34,15)))+(IF(F564="h2",VLOOKUP(F564,'Appendix 3 Rules'!$A$1:$O$34,15)))+(IF(F564="h3",VLOOKUP(F564,'Appendix 3 Rules'!$A$1:$O$34,15)))+(IF(F564="i1",VLOOKUP(F564,'Appendix 3 Rules'!$A$1:$O$34,15)))+(IF(F564="i2",VLOOKUP(F564,'Appendix 3 Rules'!$A$1:$O$34,15)))+(IF(F564="j1",VLOOKUP(F564,'Appendix 3 Rules'!$A$1:$O$34,15)))+(IF(F564="j2",VLOOKUP(F564,'Appendix 3 Rules'!$A$1:$O$34,15)))+(IF(F564="k",VLOOKUP(F564,'Appendix 3 Rules'!$A$1:$O$34,15)))+(IF(F564="l1",VLOOKUP(F564,'Appendix 3 Rules'!$A$1:$O$34,15)))+(IF(F564="l2",VLOOKUP(F564,'Appendix 3 Rules'!$A$1:$O$34,15)))+(IF(F564="m1",VLOOKUP(F564,'Appendix 3 Rules'!$A$1:$O$34,15)))+(IF(F564="m2",VLOOKUP(F564,'Appendix 3 Rules'!$A$1:$O$34,15)))+(IF(F564="m3",VLOOKUP(F564,'Appendix 3 Rules'!$A$1:$O$34,15)))+(IF(F564="n",VLOOKUP(F564,'Appendix 3 Rules'!$A$1:$O$34,15)))+(IF(F564="o",VLOOKUP(F564,'Appendix 3 Rules'!$A$1:$O$34,15)))+(IF(F564="p",VLOOKUP(F564,'Appendix 3 Rules'!$A$1:$O$34,15)))+(IF(F564="q",VLOOKUP(F564,'Appendix 3 Rules'!$A$1:$O$34,15)))+(IF(F564="r",VLOOKUP(F564,'Appendix 3 Rules'!$A$1:$O$34,15)))+(IF(F564="s",VLOOKUP(F564,'Appendix 3 Rules'!$A$1:$O$34,15)))+(IF(F564="t",VLOOKUP(F564,'Appendix 3 Rules'!$A$1:$O$34,15)))+(IF(F564="u",VLOOKUP(F564,'Appendix 3 Rules'!$A$1:$O$34,15))))</f>
        <v/>
      </c>
      <c r="H564" s="61" t="str">
        <f>IF(F564="","",IF(OR(F564="d",F564="e",F564="gc1",F564="gc2",F564="gc3",F564="gr1",F564="gr2",F564="gr3",F564="h1",F564="h2",F564="h3",F564="i1",F564="i2",F564="j1",F564="j2",F564="k",F564="l1",F564="l2",F564="m1",F564="m2",F564="m3",F564="n",F564="o",F564="p",F564="q",F564="r",F564="s",F564="t",F564="u",F564="f"),MIN(G564,VLOOKUP(F564,'Appx 3 (Mass) Rules'!$A$1:$D$150,4,0)),MIN(G564,VLOOKUP(F564,'Appx 3 (Mass) Rules'!$A$1:$D$150,4,0),SUMPRODUCT(IF(I564="",0,INDEX('Appendix 3 Rules'!$B$2:$B$18,MATCH(F564,'Appendix 3 Rules'!$A$2:$A$17))))+(IF(K564="",0,INDEX('Appendix 3 Rules'!$C$2:$C$18,MATCH(F564,'Appendix 3 Rules'!$A$2:$A$17))))+(IF(M564="",0,INDEX('Appendix 3 Rules'!$D$2:$D$18,MATCH(F564,'Appendix 3 Rules'!$A$2:$A$17))))+(IF(O564="",0,INDEX('Appendix 3 Rules'!$E$2:$E$18,MATCH(F564,'Appendix 3 Rules'!$A$2:$A$17))))+(IF(Q564="",0,INDEX('Appendix 3 Rules'!$F$2:$F$18,MATCH(F564,'Appendix 3 Rules'!$A$2:$A$17))))+(IF(S564="",0,INDEX('Appendix 3 Rules'!$G$2:$G$18,MATCH(F564,'Appendix 3 Rules'!$A$2:$A$17))))+(IF(U564="",0,INDEX('Appendix 3 Rules'!$H$2:$H$18,MATCH(F564,'Appendix 3 Rules'!$A$2:$A$17))))+(IF(W564="",0,INDEX('Appendix 3 Rules'!$I$2:$I$18,MATCH(F564,'Appendix 3 Rules'!$A$2:$A$17))))+(IF(Y564="",0,INDEX('Appendix 3 Rules'!$J$2:$J$18,MATCH(F564,'Appendix 3 Rules'!$A$2:$A$17))))+(IF(AA564="",0,INDEX('Appendix 3 Rules'!$K$2:$K$18,MATCH(F564,'Appendix 3 Rules'!$A$2:$A$17))))+(IF(AC564="",0,INDEX('Appendix 3 Rules'!$L$2:$L$18,MATCH(F564,'Appendix 3 Rules'!$A$2:$A$17))))+(IF(AE564="",0,INDEX('Appendix 3 Rules'!$M$2:$M$18,MATCH(F564,'Appendix 3 Rules'!$A$2:$A$17))))+(IF(AG564="",0,INDEX('Appendix 3 Rules'!$N$2:$N$18,MATCH(F564,'Appendix 3 Rules'!$A$2:$A$17))))+(IF(F564="gc1",VLOOKUP(F564,'Appendix 3 Rules'!$A$1:$O$34,15)))+(IF(F564="gc2",VLOOKUP(F564,'Appendix 3 Rules'!$A$1:$O$34,15)))+(IF(F564="gc3",VLOOKUP(F564,'Appendix 3 Rules'!$A$1:$O$34,15)))+(IF(F564="gr1",VLOOKUP(F564,'Appendix 3 Rules'!$A$1:$O$34,15)))+(IF(F564="gr2",VLOOKUP(F564,'Appendix 3 Rules'!$A$1:$O$34,15)))+(IF(F564="gr3",VLOOKUP(F564,'Appendix 3 Rules'!$A$1:$O$34,15)))+(IF(F564="h1",VLOOKUP(F564,'Appendix 3 Rules'!$A$1:$O$34,15)))+(IF(F564="h2",VLOOKUP(F564,'Appendix 3 Rules'!$A$1:$O$34,15)))+(IF(F564="h3",VLOOKUP(F564,'Appendix 3 Rules'!$A$1:$O$34,15)))+(IF(F564="i1",VLOOKUP(F564,'Appendix 3 Rules'!$A$1:$O$34,15)))+(IF(F564="i2",VLOOKUP(F564,'Appendix 3 Rules'!$A$1:$O$34,15)))+(IF(F564="j1",VLOOKUP(F564,'Appendix 3 Rules'!$A$1:$O$34,15)))+(IF(F564="j2",VLOOKUP(F564,'Appendix 3 Rules'!$A$1:$O$34,15)))+(IF(F564="k",VLOOKUP(F564,'Appendix 3 Rules'!$A$1:$O$34,15)))+(IF(F564="l1",VLOOKUP(F564,'Appendix 3 Rules'!$A$1:$O$34,15)))+(IF(F564="l2",VLOOKUP(F564,'Appendix 3 Rules'!$A$1:$O$34,15)))+(IF(F564="m1",VLOOKUP(F564,'Appendix 3 Rules'!$A$1:$O$34,15)))+(IF(F564="m2",VLOOKUP(F564,'Appendix 3 Rules'!$A$1:$O$34,15)))+(IF(F564="m3",VLOOKUP(F564,'Appendix 3 Rules'!$A$1:$O$34,15)))+(IF(F564="n",VLOOKUP(F564,'Appendix 3 Rules'!$A$1:$O$34,15)))+(IF(F564="o",VLOOKUP(F564,'Appendix 3 Rules'!$A$1:$O$34,15)))+(IF(F564="p",VLOOKUP(F564,'Appendix 3 Rules'!$A$1:$O$34,15)))+(IF(F564="q",VLOOKUP(F564,'Appendix 3 Rules'!$A$1:$O$34,15)))+(IF(F564="r",VLOOKUP(F564,'Appendix 3 Rules'!$A$1:$O$34,15)))+(IF(F564="s",VLOOKUP(F564,'Appendix 3 Rules'!$A$1:$O$34,15)))+(IF(F564="t",VLOOKUP(F564,'Appendix 3 Rules'!$A$1:$O$34,15)))+(IF(F564="u",VLOOKUP(F564,'Appendix 3 Rules'!$A$1:$O$34,15))))))</f>
        <v/>
      </c>
      <c r="I564" s="12"/>
      <c r="J564" s="13"/>
      <c r="K564" s="12"/>
      <c r="L564" s="13"/>
      <c r="M564" s="12"/>
      <c r="N564" s="13"/>
      <c r="O564" s="12"/>
      <c r="P564" s="13"/>
      <c r="Q564" s="12"/>
      <c r="R564" s="13"/>
      <c r="S564" s="12"/>
      <c r="T564" s="13"/>
      <c r="U564" s="12"/>
      <c r="V564" s="13"/>
      <c r="W564" s="12"/>
      <c r="X564" s="13"/>
      <c r="Y564" s="12"/>
      <c r="Z564" s="13"/>
      <c r="AA564" s="12"/>
      <c r="AB564" s="13"/>
      <c r="AC564" s="8"/>
      <c r="AD564" s="13"/>
      <c r="AE564" s="8"/>
      <c r="AF564" s="13"/>
      <c r="AG564" s="8"/>
      <c r="AH564" s="13"/>
      <c r="AI564" s="13"/>
      <c r="AJ564" s="13"/>
      <c r="AK564" s="13"/>
      <c r="AL564" s="13"/>
      <c r="AM564" s="13" t="str">
        <f>IF(OR(AE564&lt;&gt;"",AG564&lt;&gt;""),"",IF(AND(F564&lt;&gt;"f",M564&lt;&gt;""),VLOOKUP(F564,'Appendix 3 Rules'!$A$1:$O$34,4,0),""))</f>
        <v/>
      </c>
      <c r="AN564" s="13" t="str">
        <f>IF(Q564="","",VLOOKUP(F564,'Appendix 3 Rules'!$A$1:$N$34,6,FALSE))</f>
        <v/>
      </c>
      <c r="AO564" s="13" t="str">
        <f>IF(AND(F564="f",U564&lt;&gt;""),VLOOKUP(F564,'Appendix 3 Rules'!$A$1:$N$34,8,FALSE),"")</f>
        <v/>
      </c>
    </row>
    <row r="565" spans="1:41" ht="18" customHeight="1" x14ac:dyDescent="0.2">
      <c r="B565" s="70"/>
      <c r="C565" s="9"/>
      <c r="D565" s="10"/>
      <c r="E565" s="9"/>
      <c r="F565" s="8"/>
      <c r="G565" s="20" t="str">
        <f>IF(F565="","",SUMPRODUCT(IF(I565="",0,INDEX('Appendix 3 Rules'!$B$2:$B$18,MATCH(F565,'Appendix 3 Rules'!$A$2:$A$17))))+(IF(K565="",0,INDEX('Appendix 3 Rules'!$C$2:$C$18,MATCH(F565,'Appendix 3 Rules'!$A$2:$A$17))))+(IF(M565="",0,INDEX('Appendix 3 Rules'!$D$2:$D$18,MATCH(F565,'Appendix 3 Rules'!$A$2:$A$17))))+(IF(O565="",0,INDEX('Appendix 3 Rules'!$E$2:$E$18,MATCH(F565,'Appendix 3 Rules'!$A$2:$A$17))))+(IF(Q565="",0,INDEX('Appendix 3 Rules'!$F$2:$F$18,MATCH(F565,'Appendix 3 Rules'!$A$2:$A$17))))+(IF(S565="",0,INDEX('Appendix 3 Rules'!$G$2:$G$18,MATCH(F565,'Appendix 3 Rules'!$A$2:$A$17))))+(IF(U565="",0,INDEX('Appendix 3 Rules'!$H$2:$H$18,MATCH(F565,'Appendix 3 Rules'!$A$2:$A$17))))+(IF(W565="",0,INDEX('Appendix 3 Rules'!$I$2:$I$18,MATCH(F565,'Appendix 3 Rules'!$A$2:$A$17))))+(IF(Y565="",0,INDEX('Appendix 3 Rules'!$J$2:$J$18,MATCH(F565,'Appendix 3 Rules'!$A$2:$A$17))))+(IF(AA565="",0,INDEX('Appendix 3 Rules'!$K$2:$K$18,MATCH(F565,'Appendix 3 Rules'!$A$2:$A$17))))+(IF(AC565="",0,INDEX('Appendix 3 Rules'!$L$2:$L$18,MATCH(F565,'Appendix 3 Rules'!$A$2:$A$17))))+(IF(AE565="",0,INDEX('Appendix 3 Rules'!$M$2:$M$18,MATCH(F565,'Appendix 3 Rules'!$A$2:$A$17))))+(IF(AG565="",0,INDEX('Appendix 3 Rules'!$N$2:$N$18,MATCH(F565,'Appendix 3 Rules'!$A$2:$A$17))))+(IF(F565="gc1",VLOOKUP(F565,'Appendix 3 Rules'!$A$1:$O$34,15)))+(IF(F565="gc2",VLOOKUP(F565,'Appendix 3 Rules'!$A$1:$O$34,15)))+(IF(F565="gc3",VLOOKUP(F565,'Appendix 3 Rules'!$A$1:$O$34,15)))+(IF(F565="gr1",VLOOKUP(F565,'Appendix 3 Rules'!$A$1:$O$34,15)))+(IF(F565="gr2",VLOOKUP(F565,'Appendix 3 Rules'!$A$1:$O$34,15)))+(IF(F565="gr3",VLOOKUP(F565,'Appendix 3 Rules'!$A$1:$O$34,15)))+(IF(F565="h1",VLOOKUP(F565,'Appendix 3 Rules'!$A$1:$O$34,15)))+(IF(F565="h2",VLOOKUP(F565,'Appendix 3 Rules'!$A$1:$O$34,15)))+(IF(F565="h3",VLOOKUP(F565,'Appendix 3 Rules'!$A$1:$O$34,15)))+(IF(F565="i1",VLOOKUP(F565,'Appendix 3 Rules'!$A$1:$O$34,15)))+(IF(F565="i2",VLOOKUP(F565,'Appendix 3 Rules'!$A$1:$O$34,15)))+(IF(F565="j1",VLOOKUP(F565,'Appendix 3 Rules'!$A$1:$O$34,15)))+(IF(F565="j2",VLOOKUP(F565,'Appendix 3 Rules'!$A$1:$O$34,15)))+(IF(F565="k",VLOOKUP(F565,'Appendix 3 Rules'!$A$1:$O$34,15)))+(IF(F565="l1",VLOOKUP(F565,'Appendix 3 Rules'!$A$1:$O$34,15)))+(IF(F565="l2",VLOOKUP(F565,'Appendix 3 Rules'!$A$1:$O$34,15)))+(IF(F565="m1",VLOOKUP(F565,'Appendix 3 Rules'!$A$1:$O$34,15)))+(IF(F565="m2",VLOOKUP(F565,'Appendix 3 Rules'!$A$1:$O$34,15)))+(IF(F565="m3",VLOOKUP(F565,'Appendix 3 Rules'!$A$1:$O$34,15)))+(IF(F565="n",VLOOKUP(F565,'Appendix 3 Rules'!$A$1:$O$34,15)))+(IF(F565="o",VLOOKUP(F565,'Appendix 3 Rules'!$A$1:$O$34,15)))+(IF(F565="p",VLOOKUP(F565,'Appendix 3 Rules'!$A$1:$O$34,15)))+(IF(F565="q",VLOOKUP(F565,'Appendix 3 Rules'!$A$1:$O$34,15)))+(IF(F565="r",VLOOKUP(F565,'Appendix 3 Rules'!$A$1:$O$34,15)))+(IF(F565="s",VLOOKUP(F565,'Appendix 3 Rules'!$A$1:$O$34,15)))+(IF(F565="t",VLOOKUP(F565,'Appendix 3 Rules'!$A$1:$O$34,15)))+(IF(F565="u",VLOOKUP(F565,'Appendix 3 Rules'!$A$1:$O$34,15))))</f>
        <v/>
      </c>
      <c r="H565" s="61" t="str">
        <f>IF(F565="","",IF(OR(F565="d",F565="e",F565="gc1",F565="gc2",F565="gc3",F565="gr1",F565="gr2",F565="gr3",F565="h1",F565="h2",F565="h3",F565="i1",F565="i2",F565="j1",F565="j2",F565="k",F565="l1",F565="l2",F565="m1",F565="m2",F565="m3",F565="n",F565="o",F565="p",F565="q",F565="r",F565="s",F565="t",F565="u",F565="f"),MIN(G565,VLOOKUP(F565,'Appx 3 (Mass) Rules'!$A$1:$D$150,4,0)),MIN(G565,VLOOKUP(F565,'Appx 3 (Mass) Rules'!$A$1:$D$150,4,0),SUMPRODUCT(IF(I565="",0,INDEX('Appendix 3 Rules'!$B$2:$B$18,MATCH(F565,'Appendix 3 Rules'!$A$2:$A$17))))+(IF(K565="",0,INDEX('Appendix 3 Rules'!$C$2:$C$18,MATCH(F565,'Appendix 3 Rules'!$A$2:$A$17))))+(IF(M565="",0,INDEX('Appendix 3 Rules'!$D$2:$D$18,MATCH(F565,'Appendix 3 Rules'!$A$2:$A$17))))+(IF(O565="",0,INDEX('Appendix 3 Rules'!$E$2:$E$18,MATCH(F565,'Appendix 3 Rules'!$A$2:$A$17))))+(IF(Q565="",0,INDEX('Appendix 3 Rules'!$F$2:$F$18,MATCH(F565,'Appendix 3 Rules'!$A$2:$A$17))))+(IF(S565="",0,INDEX('Appendix 3 Rules'!$G$2:$G$18,MATCH(F565,'Appendix 3 Rules'!$A$2:$A$17))))+(IF(U565="",0,INDEX('Appendix 3 Rules'!$H$2:$H$18,MATCH(F565,'Appendix 3 Rules'!$A$2:$A$17))))+(IF(W565="",0,INDEX('Appendix 3 Rules'!$I$2:$I$18,MATCH(F565,'Appendix 3 Rules'!$A$2:$A$17))))+(IF(Y565="",0,INDEX('Appendix 3 Rules'!$J$2:$J$18,MATCH(F565,'Appendix 3 Rules'!$A$2:$A$17))))+(IF(AA565="",0,INDEX('Appendix 3 Rules'!$K$2:$K$18,MATCH(F565,'Appendix 3 Rules'!$A$2:$A$17))))+(IF(AC565="",0,INDEX('Appendix 3 Rules'!$L$2:$L$18,MATCH(F565,'Appendix 3 Rules'!$A$2:$A$17))))+(IF(AE565="",0,INDEX('Appendix 3 Rules'!$M$2:$M$18,MATCH(F565,'Appendix 3 Rules'!$A$2:$A$17))))+(IF(AG565="",0,INDEX('Appendix 3 Rules'!$N$2:$N$18,MATCH(F565,'Appendix 3 Rules'!$A$2:$A$17))))+(IF(F565="gc1",VLOOKUP(F565,'Appendix 3 Rules'!$A$1:$O$34,15)))+(IF(F565="gc2",VLOOKUP(F565,'Appendix 3 Rules'!$A$1:$O$34,15)))+(IF(F565="gc3",VLOOKUP(F565,'Appendix 3 Rules'!$A$1:$O$34,15)))+(IF(F565="gr1",VLOOKUP(F565,'Appendix 3 Rules'!$A$1:$O$34,15)))+(IF(F565="gr2",VLOOKUP(F565,'Appendix 3 Rules'!$A$1:$O$34,15)))+(IF(F565="gr3",VLOOKUP(F565,'Appendix 3 Rules'!$A$1:$O$34,15)))+(IF(F565="h1",VLOOKUP(F565,'Appendix 3 Rules'!$A$1:$O$34,15)))+(IF(F565="h2",VLOOKUP(F565,'Appendix 3 Rules'!$A$1:$O$34,15)))+(IF(F565="h3",VLOOKUP(F565,'Appendix 3 Rules'!$A$1:$O$34,15)))+(IF(F565="i1",VLOOKUP(F565,'Appendix 3 Rules'!$A$1:$O$34,15)))+(IF(F565="i2",VLOOKUP(F565,'Appendix 3 Rules'!$A$1:$O$34,15)))+(IF(F565="j1",VLOOKUP(F565,'Appendix 3 Rules'!$A$1:$O$34,15)))+(IF(F565="j2",VLOOKUP(F565,'Appendix 3 Rules'!$A$1:$O$34,15)))+(IF(F565="k",VLOOKUP(F565,'Appendix 3 Rules'!$A$1:$O$34,15)))+(IF(F565="l1",VLOOKUP(F565,'Appendix 3 Rules'!$A$1:$O$34,15)))+(IF(F565="l2",VLOOKUP(F565,'Appendix 3 Rules'!$A$1:$O$34,15)))+(IF(F565="m1",VLOOKUP(F565,'Appendix 3 Rules'!$A$1:$O$34,15)))+(IF(F565="m2",VLOOKUP(F565,'Appendix 3 Rules'!$A$1:$O$34,15)))+(IF(F565="m3",VLOOKUP(F565,'Appendix 3 Rules'!$A$1:$O$34,15)))+(IF(F565="n",VLOOKUP(F565,'Appendix 3 Rules'!$A$1:$O$34,15)))+(IF(F565="o",VLOOKUP(F565,'Appendix 3 Rules'!$A$1:$O$34,15)))+(IF(F565="p",VLOOKUP(F565,'Appendix 3 Rules'!$A$1:$O$34,15)))+(IF(F565="q",VLOOKUP(F565,'Appendix 3 Rules'!$A$1:$O$34,15)))+(IF(F565="r",VLOOKUP(F565,'Appendix 3 Rules'!$A$1:$O$34,15)))+(IF(F565="s",VLOOKUP(F565,'Appendix 3 Rules'!$A$1:$O$34,15)))+(IF(F565="t",VLOOKUP(F565,'Appendix 3 Rules'!$A$1:$O$34,15)))+(IF(F565="u",VLOOKUP(F565,'Appendix 3 Rules'!$A$1:$O$34,15))))))</f>
        <v/>
      </c>
      <c r="I565" s="12"/>
      <c r="J565" s="13"/>
      <c r="K565" s="12"/>
      <c r="L565" s="13"/>
      <c r="M565" s="12"/>
      <c r="N565" s="13"/>
      <c r="O565" s="12"/>
      <c r="P565" s="13"/>
      <c r="Q565" s="12"/>
      <c r="R565" s="13"/>
      <c r="S565" s="12"/>
      <c r="T565" s="13"/>
      <c r="U565" s="12"/>
      <c r="V565" s="13"/>
      <c r="W565" s="12"/>
      <c r="X565" s="13"/>
      <c r="Y565" s="12"/>
      <c r="Z565" s="13"/>
      <c r="AA565" s="12"/>
      <c r="AB565" s="13"/>
      <c r="AC565" s="8"/>
      <c r="AD565" s="13"/>
      <c r="AE565" s="8"/>
      <c r="AF565" s="13"/>
      <c r="AG565" s="8"/>
      <c r="AH565" s="13"/>
      <c r="AI565" s="13"/>
      <c r="AJ565" s="13"/>
      <c r="AK565" s="13"/>
      <c r="AL565" s="13"/>
      <c r="AM565" s="13" t="str">
        <f>IF(OR(AE565&lt;&gt;"",AG565&lt;&gt;""),"",IF(AND(F565&lt;&gt;"f",M565&lt;&gt;""),VLOOKUP(F565,'Appendix 3 Rules'!$A$1:$O$34,4,0),""))</f>
        <v/>
      </c>
      <c r="AN565" s="13" t="str">
        <f>IF(Q565="","",VLOOKUP(F565,'Appendix 3 Rules'!$A$1:$N$34,6,FALSE))</f>
        <v/>
      </c>
      <c r="AO565" s="13" t="str">
        <f>IF(AND(F565="f",U565&lt;&gt;""),VLOOKUP(F565,'Appendix 3 Rules'!$A$1:$N$34,8,FALSE),"")</f>
        <v/>
      </c>
    </row>
    <row r="566" spans="1:41" ht="18" customHeight="1" x14ac:dyDescent="0.2">
      <c r="B566" s="70"/>
      <c r="C566" s="9"/>
      <c r="D566" s="10"/>
      <c r="E566" s="9"/>
      <c r="F566" s="8"/>
      <c r="G566" s="20" t="str">
        <f>IF(F566="","",SUMPRODUCT(IF(I566="",0,INDEX('Appendix 3 Rules'!$B$2:$B$18,MATCH(F566,'Appendix 3 Rules'!$A$2:$A$17))))+(IF(K566="",0,INDEX('Appendix 3 Rules'!$C$2:$C$18,MATCH(F566,'Appendix 3 Rules'!$A$2:$A$17))))+(IF(M566="",0,INDEX('Appendix 3 Rules'!$D$2:$D$18,MATCH(F566,'Appendix 3 Rules'!$A$2:$A$17))))+(IF(O566="",0,INDEX('Appendix 3 Rules'!$E$2:$E$18,MATCH(F566,'Appendix 3 Rules'!$A$2:$A$17))))+(IF(Q566="",0,INDEX('Appendix 3 Rules'!$F$2:$F$18,MATCH(F566,'Appendix 3 Rules'!$A$2:$A$17))))+(IF(S566="",0,INDEX('Appendix 3 Rules'!$G$2:$G$18,MATCH(F566,'Appendix 3 Rules'!$A$2:$A$17))))+(IF(U566="",0,INDEX('Appendix 3 Rules'!$H$2:$H$18,MATCH(F566,'Appendix 3 Rules'!$A$2:$A$17))))+(IF(W566="",0,INDEX('Appendix 3 Rules'!$I$2:$I$18,MATCH(F566,'Appendix 3 Rules'!$A$2:$A$17))))+(IF(Y566="",0,INDEX('Appendix 3 Rules'!$J$2:$J$18,MATCH(F566,'Appendix 3 Rules'!$A$2:$A$17))))+(IF(AA566="",0,INDEX('Appendix 3 Rules'!$K$2:$K$18,MATCH(F566,'Appendix 3 Rules'!$A$2:$A$17))))+(IF(AC566="",0,INDEX('Appendix 3 Rules'!$L$2:$L$18,MATCH(F566,'Appendix 3 Rules'!$A$2:$A$17))))+(IF(AE566="",0,INDEX('Appendix 3 Rules'!$M$2:$M$18,MATCH(F566,'Appendix 3 Rules'!$A$2:$A$17))))+(IF(AG566="",0,INDEX('Appendix 3 Rules'!$N$2:$N$18,MATCH(F566,'Appendix 3 Rules'!$A$2:$A$17))))+(IF(F566="gc1",VLOOKUP(F566,'Appendix 3 Rules'!$A$1:$O$34,15)))+(IF(F566="gc2",VLOOKUP(F566,'Appendix 3 Rules'!$A$1:$O$34,15)))+(IF(F566="gc3",VLOOKUP(F566,'Appendix 3 Rules'!$A$1:$O$34,15)))+(IF(F566="gr1",VLOOKUP(F566,'Appendix 3 Rules'!$A$1:$O$34,15)))+(IF(F566="gr2",VLOOKUP(F566,'Appendix 3 Rules'!$A$1:$O$34,15)))+(IF(F566="gr3",VLOOKUP(F566,'Appendix 3 Rules'!$A$1:$O$34,15)))+(IF(F566="h1",VLOOKUP(F566,'Appendix 3 Rules'!$A$1:$O$34,15)))+(IF(F566="h2",VLOOKUP(F566,'Appendix 3 Rules'!$A$1:$O$34,15)))+(IF(F566="h3",VLOOKUP(F566,'Appendix 3 Rules'!$A$1:$O$34,15)))+(IF(F566="i1",VLOOKUP(F566,'Appendix 3 Rules'!$A$1:$O$34,15)))+(IF(F566="i2",VLOOKUP(F566,'Appendix 3 Rules'!$A$1:$O$34,15)))+(IF(F566="j1",VLOOKUP(F566,'Appendix 3 Rules'!$A$1:$O$34,15)))+(IF(F566="j2",VLOOKUP(F566,'Appendix 3 Rules'!$A$1:$O$34,15)))+(IF(F566="k",VLOOKUP(F566,'Appendix 3 Rules'!$A$1:$O$34,15)))+(IF(F566="l1",VLOOKUP(F566,'Appendix 3 Rules'!$A$1:$O$34,15)))+(IF(F566="l2",VLOOKUP(F566,'Appendix 3 Rules'!$A$1:$O$34,15)))+(IF(F566="m1",VLOOKUP(F566,'Appendix 3 Rules'!$A$1:$O$34,15)))+(IF(F566="m2",VLOOKUP(F566,'Appendix 3 Rules'!$A$1:$O$34,15)))+(IF(F566="m3",VLOOKUP(F566,'Appendix 3 Rules'!$A$1:$O$34,15)))+(IF(F566="n",VLOOKUP(F566,'Appendix 3 Rules'!$A$1:$O$34,15)))+(IF(F566="o",VLOOKUP(F566,'Appendix 3 Rules'!$A$1:$O$34,15)))+(IF(F566="p",VLOOKUP(F566,'Appendix 3 Rules'!$A$1:$O$34,15)))+(IF(F566="q",VLOOKUP(F566,'Appendix 3 Rules'!$A$1:$O$34,15)))+(IF(F566="r",VLOOKUP(F566,'Appendix 3 Rules'!$A$1:$O$34,15)))+(IF(F566="s",VLOOKUP(F566,'Appendix 3 Rules'!$A$1:$O$34,15)))+(IF(F566="t",VLOOKUP(F566,'Appendix 3 Rules'!$A$1:$O$34,15)))+(IF(F566="u",VLOOKUP(F566,'Appendix 3 Rules'!$A$1:$O$34,15))))</f>
        <v/>
      </c>
      <c r="H566" s="61" t="str">
        <f>IF(F566="","",IF(OR(F566="d",F566="e",F566="gc1",F566="gc2",F566="gc3",F566="gr1",F566="gr2",F566="gr3",F566="h1",F566="h2",F566="h3",F566="i1",F566="i2",F566="j1",F566="j2",F566="k",F566="l1",F566="l2",F566="m1",F566="m2",F566="m3",F566="n",F566="o",F566="p",F566="q",F566="r",F566="s",F566="t",F566="u",F566="f"),MIN(G566,VLOOKUP(F566,'Appx 3 (Mass) Rules'!$A$1:$D$150,4,0)),MIN(G566,VLOOKUP(F566,'Appx 3 (Mass) Rules'!$A$1:$D$150,4,0),SUMPRODUCT(IF(I566="",0,INDEX('Appendix 3 Rules'!$B$2:$B$18,MATCH(F566,'Appendix 3 Rules'!$A$2:$A$17))))+(IF(K566="",0,INDEX('Appendix 3 Rules'!$C$2:$C$18,MATCH(F566,'Appendix 3 Rules'!$A$2:$A$17))))+(IF(M566="",0,INDEX('Appendix 3 Rules'!$D$2:$D$18,MATCH(F566,'Appendix 3 Rules'!$A$2:$A$17))))+(IF(O566="",0,INDEX('Appendix 3 Rules'!$E$2:$E$18,MATCH(F566,'Appendix 3 Rules'!$A$2:$A$17))))+(IF(Q566="",0,INDEX('Appendix 3 Rules'!$F$2:$F$18,MATCH(F566,'Appendix 3 Rules'!$A$2:$A$17))))+(IF(S566="",0,INDEX('Appendix 3 Rules'!$G$2:$G$18,MATCH(F566,'Appendix 3 Rules'!$A$2:$A$17))))+(IF(U566="",0,INDEX('Appendix 3 Rules'!$H$2:$H$18,MATCH(F566,'Appendix 3 Rules'!$A$2:$A$17))))+(IF(W566="",0,INDEX('Appendix 3 Rules'!$I$2:$I$18,MATCH(F566,'Appendix 3 Rules'!$A$2:$A$17))))+(IF(Y566="",0,INDEX('Appendix 3 Rules'!$J$2:$J$18,MATCH(F566,'Appendix 3 Rules'!$A$2:$A$17))))+(IF(AA566="",0,INDEX('Appendix 3 Rules'!$K$2:$K$18,MATCH(F566,'Appendix 3 Rules'!$A$2:$A$17))))+(IF(AC566="",0,INDEX('Appendix 3 Rules'!$L$2:$L$18,MATCH(F566,'Appendix 3 Rules'!$A$2:$A$17))))+(IF(AE566="",0,INDEX('Appendix 3 Rules'!$M$2:$M$18,MATCH(F566,'Appendix 3 Rules'!$A$2:$A$17))))+(IF(AG566="",0,INDEX('Appendix 3 Rules'!$N$2:$N$18,MATCH(F566,'Appendix 3 Rules'!$A$2:$A$17))))+(IF(F566="gc1",VLOOKUP(F566,'Appendix 3 Rules'!$A$1:$O$34,15)))+(IF(F566="gc2",VLOOKUP(F566,'Appendix 3 Rules'!$A$1:$O$34,15)))+(IF(F566="gc3",VLOOKUP(F566,'Appendix 3 Rules'!$A$1:$O$34,15)))+(IF(F566="gr1",VLOOKUP(F566,'Appendix 3 Rules'!$A$1:$O$34,15)))+(IF(F566="gr2",VLOOKUP(F566,'Appendix 3 Rules'!$A$1:$O$34,15)))+(IF(F566="gr3",VLOOKUP(F566,'Appendix 3 Rules'!$A$1:$O$34,15)))+(IF(F566="h1",VLOOKUP(F566,'Appendix 3 Rules'!$A$1:$O$34,15)))+(IF(F566="h2",VLOOKUP(F566,'Appendix 3 Rules'!$A$1:$O$34,15)))+(IF(F566="h3",VLOOKUP(F566,'Appendix 3 Rules'!$A$1:$O$34,15)))+(IF(F566="i1",VLOOKUP(F566,'Appendix 3 Rules'!$A$1:$O$34,15)))+(IF(F566="i2",VLOOKUP(F566,'Appendix 3 Rules'!$A$1:$O$34,15)))+(IF(F566="j1",VLOOKUP(F566,'Appendix 3 Rules'!$A$1:$O$34,15)))+(IF(F566="j2",VLOOKUP(F566,'Appendix 3 Rules'!$A$1:$O$34,15)))+(IF(F566="k",VLOOKUP(F566,'Appendix 3 Rules'!$A$1:$O$34,15)))+(IF(F566="l1",VLOOKUP(F566,'Appendix 3 Rules'!$A$1:$O$34,15)))+(IF(F566="l2",VLOOKUP(F566,'Appendix 3 Rules'!$A$1:$O$34,15)))+(IF(F566="m1",VLOOKUP(F566,'Appendix 3 Rules'!$A$1:$O$34,15)))+(IF(F566="m2",VLOOKUP(F566,'Appendix 3 Rules'!$A$1:$O$34,15)))+(IF(F566="m3",VLOOKUP(F566,'Appendix 3 Rules'!$A$1:$O$34,15)))+(IF(F566="n",VLOOKUP(F566,'Appendix 3 Rules'!$A$1:$O$34,15)))+(IF(F566="o",VLOOKUP(F566,'Appendix 3 Rules'!$A$1:$O$34,15)))+(IF(F566="p",VLOOKUP(F566,'Appendix 3 Rules'!$A$1:$O$34,15)))+(IF(F566="q",VLOOKUP(F566,'Appendix 3 Rules'!$A$1:$O$34,15)))+(IF(F566="r",VLOOKUP(F566,'Appendix 3 Rules'!$A$1:$O$34,15)))+(IF(F566="s",VLOOKUP(F566,'Appendix 3 Rules'!$A$1:$O$34,15)))+(IF(F566="t",VLOOKUP(F566,'Appendix 3 Rules'!$A$1:$O$34,15)))+(IF(F566="u",VLOOKUP(F566,'Appendix 3 Rules'!$A$1:$O$34,15))))))</f>
        <v/>
      </c>
      <c r="I566" s="12"/>
      <c r="J566" s="13"/>
      <c r="K566" s="12"/>
      <c r="L566" s="13"/>
      <c r="M566" s="12"/>
      <c r="N566" s="13"/>
      <c r="O566" s="12"/>
      <c r="P566" s="13"/>
      <c r="Q566" s="12"/>
      <c r="R566" s="13"/>
      <c r="S566" s="12"/>
      <c r="T566" s="13"/>
      <c r="U566" s="12"/>
      <c r="V566" s="13"/>
      <c r="W566" s="12"/>
      <c r="X566" s="13"/>
      <c r="Y566" s="12"/>
      <c r="Z566" s="13"/>
      <c r="AA566" s="12"/>
      <c r="AB566" s="13"/>
      <c r="AC566" s="8"/>
      <c r="AD566" s="13"/>
      <c r="AE566" s="8"/>
      <c r="AF566" s="13"/>
      <c r="AG566" s="8"/>
      <c r="AH566" s="13"/>
      <c r="AI566" s="13"/>
      <c r="AJ566" s="13"/>
      <c r="AK566" s="13"/>
      <c r="AL566" s="13"/>
      <c r="AM566" s="13" t="str">
        <f>IF(OR(AE566&lt;&gt;"",AG566&lt;&gt;""),"",IF(AND(F566&lt;&gt;"f",M566&lt;&gt;""),VLOOKUP(F566,'Appendix 3 Rules'!$A$1:$O$34,4,0),""))</f>
        <v/>
      </c>
      <c r="AN566" s="13" t="str">
        <f>IF(Q566="","",VLOOKUP(F566,'Appendix 3 Rules'!$A$1:$N$34,6,FALSE))</f>
        <v/>
      </c>
      <c r="AO566" s="13" t="str">
        <f>IF(AND(F566="f",U566&lt;&gt;""),VLOOKUP(F566,'Appendix 3 Rules'!$A$1:$N$34,8,FALSE),"")</f>
        <v/>
      </c>
    </row>
    <row r="567" spans="1:41" ht="18" customHeight="1" x14ac:dyDescent="0.2">
      <c r="B567" s="70"/>
      <c r="C567" s="9"/>
      <c r="D567" s="10"/>
      <c r="E567" s="9"/>
      <c r="F567" s="8"/>
      <c r="G567" s="20" t="str">
        <f>IF(F567="","",SUMPRODUCT(IF(I567="",0,INDEX('Appendix 3 Rules'!$B$2:$B$18,MATCH(F567,'Appendix 3 Rules'!$A$2:$A$17))))+(IF(K567="",0,INDEX('Appendix 3 Rules'!$C$2:$C$18,MATCH(F567,'Appendix 3 Rules'!$A$2:$A$17))))+(IF(M567="",0,INDEX('Appendix 3 Rules'!$D$2:$D$18,MATCH(F567,'Appendix 3 Rules'!$A$2:$A$17))))+(IF(O567="",0,INDEX('Appendix 3 Rules'!$E$2:$E$18,MATCH(F567,'Appendix 3 Rules'!$A$2:$A$17))))+(IF(Q567="",0,INDEX('Appendix 3 Rules'!$F$2:$F$18,MATCH(F567,'Appendix 3 Rules'!$A$2:$A$17))))+(IF(S567="",0,INDEX('Appendix 3 Rules'!$G$2:$G$18,MATCH(F567,'Appendix 3 Rules'!$A$2:$A$17))))+(IF(U567="",0,INDEX('Appendix 3 Rules'!$H$2:$H$18,MATCH(F567,'Appendix 3 Rules'!$A$2:$A$17))))+(IF(W567="",0,INDEX('Appendix 3 Rules'!$I$2:$I$18,MATCH(F567,'Appendix 3 Rules'!$A$2:$A$17))))+(IF(Y567="",0,INDEX('Appendix 3 Rules'!$J$2:$J$18,MATCH(F567,'Appendix 3 Rules'!$A$2:$A$17))))+(IF(AA567="",0,INDEX('Appendix 3 Rules'!$K$2:$K$18,MATCH(F567,'Appendix 3 Rules'!$A$2:$A$17))))+(IF(AC567="",0,INDEX('Appendix 3 Rules'!$L$2:$L$18,MATCH(F567,'Appendix 3 Rules'!$A$2:$A$17))))+(IF(AE567="",0,INDEX('Appendix 3 Rules'!$M$2:$M$18,MATCH(F567,'Appendix 3 Rules'!$A$2:$A$17))))+(IF(AG567="",0,INDEX('Appendix 3 Rules'!$N$2:$N$18,MATCH(F567,'Appendix 3 Rules'!$A$2:$A$17))))+(IF(F567="gc1",VLOOKUP(F567,'Appendix 3 Rules'!$A$1:$O$34,15)))+(IF(F567="gc2",VLOOKUP(F567,'Appendix 3 Rules'!$A$1:$O$34,15)))+(IF(F567="gc3",VLOOKUP(F567,'Appendix 3 Rules'!$A$1:$O$34,15)))+(IF(F567="gr1",VLOOKUP(F567,'Appendix 3 Rules'!$A$1:$O$34,15)))+(IF(F567="gr2",VLOOKUP(F567,'Appendix 3 Rules'!$A$1:$O$34,15)))+(IF(F567="gr3",VLOOKUP(F567,'Appendix 3 Rules'!$A$1:$O$34,15)))+(IF(F567="h1",VLOOKUP(F567,'Appendix 3 Rules'!$A$1:$O$34,15)))+(IF(F567="h2",VLOOKUP(F567,'Appendix 3 Rules'!$A$1:$O$34,15)))+(IF(F567="h3",VLOOKUP(F567,'Appendix 3 Rules'!$A$1:$O$34,15)))+(IF(F567="i1",VLOOKUP(F567,'Appendix 3 Rules'!$A$1:$O$34,15)))+(IF(F567="i2",VLOOKUP(F567,'Appendix 3 Rules'!$A$1:$O$34,15)))+(IF(F567="j1",VLOOKUP(F567,'Appendix 3 Rules'!$A$1:$O$34,15)))+(IF(F567="j2",VLOOKUP(F567,'Appendix 3 Rules'!$A$1:$O$34,15)))+(IF(F567="k",VLOOKUP(F567,'Appendix 3 Rules'!$A$1:$O$34,15)))+(IF(F567="l1",VLOOKUP(F567,'Appendix 3 Rules'!$A$1:$O$34,15)))+(IF(F567="l2",VLOOKUP(F567,'Appendix 3 Rules'!$A$1:$O$34,15)))+(IF(F567="m1",VLOOKUP(F567,'Appendix 3 Rules'!$A$1:$O$34,15)))+(IF(F567="m2",VLOOKUP(F567,'Appendix 3 Rules'!$A$1:$O$34,15)))+(IF(F567="m3",VLOOKUP(F567,'Appendix 3 Rules'!$A$1:$O$34,15)))+(IF(F567="n",VLOOKUP(F567,'Appendix 3 Rules'!$A$1:$O$34,15)))+(IF(F567="o",VLOOKUP(F567,'Appendix 3 Rules'!$A$1:$O$34,15)))+(IF(F567="p",VLOOKUP(F567,'Appendix 3 Rules'!$A$1:$O$34,15)))+(IF(F567="q",VLOOKUP(F567,'Appendix 3 Rules'!$A$1:$O$34,15)))+(IF(F567="r",VLOOKUP(F567,'Appendix 3 Rules'!$A$1:$O$34,15)))+(IF(F567="s",VLOOKUP(F567,'Appendix 3 Rules'!$A$1:$O$34,15)))+(IF(F567="t",VLOOKUP(F567,'Appendix 3 Rules'!$A$1:$O$34,15)))+(IF(F567="u",VLOOKUP(F567,'Appendix 3 Rules'!$A$1:$O$34,15))))</f>
        <v/>
      </c>
      <c r="H567" s="61" t="str">
        <f>IF(F567="","",IF(OR(F567="d",F567="e",F567="gc1",F567="gc2",F567="gc3",F567="gr1",F567="gr2",F567="gr3",F567="h1",F567="h2",F567="h3",F567="i1",F567="i2",F567="j1",F567="j2",F567="k",F567="l1",F567="l2",F567="m1",F567="m2",F567="m3",F567="n",F567="o",F567="p",F567="q",F567="r",F567="s",F567="t",F567="u",F567="f"),MIN(G567,VLOOKUP(F567,'Appx 3 (Mass) Rules'!$A$1:$D$150,4,0)),MIN(G567,VLOOKUP(F567,'Appx 3 (Mass) Rules'!$A$1:$D$150,4,0),SUMPRODUCT(IF(I567="",0,INDEX('Appendix 3 Rules'!$B$2:$B$18,MATCH(F567,'Appendix 3 Rules'!$A$2:$A$17))))+(IF(K567="",0,INDEX('Appendix 3 Rules'!$C$2:$C$18,MATCH(F567,'Appendix 3 Rules'!$A$2:$A$17))))+(IF(M567="",0,INDEX('Appendix 3 Rules'!$D$2:$D$18,MATCH(F567,'Appendix 3 Rules'!$A$2:$A$17))))+(IF(O567="",0,INDEX('Appendix 3 Rules'!$E$2:$E$18,MATCH(F567,'Appendix 3 Rules'!$A$2:$A$17))))+(IF(Q567="",0,INDEX('Appendix 3 Rules'!$F$2:$F$18,MATCH(F567,'Appendix 3 Rules'!$A$2:$A$17))))+(IF(S567="",0,INDEX('Appendix 3 Rules'!$G$2:$G$18,MATCH(F567,'Appendix 3 Rules'!$A$2:$A$17))))+(IF(U567="",0,INDEX('Appendix 3 Rules'!$H$2:$H$18,MATCH(F567,'Appendix 3 Rules'!$A$2:$A$17))))+(IF(W567="",0,INDEX('Appendix 3 Rules'!$I$2:$I$18,MATCH(F567,'Appendix 3 Rules'!$A$2:$A$17))))+(IF(Y567="",0,INDEX('Appendix 3 Rules'!$J$2:$J$18,MATCH(F567,'Appendix 3 Rules'!$A$2:$A$17))))+(IF(AA567="",0,INDEX('Appendix 3 Rules'!$K$2:$K$18,MATCH(F567,'Appendix 3 Rules'!$A$2:$A$17))))+(IF(AC567="",0,INDEX('Appendix 3 Rules'!$L$2:$L$18,MATCH(F567,'Appendix 3 Rules'!$A$2:$A$17))))+(IF(AE567="",0,INDEX('Appendix 3 Rules'!$M$2:$M$18,MATCH(F567,'Appendix 3 Rules'!$A$2:$A$17))))+(IF(AG567="",0,INDEX('Appendix 3 Rules'!$N$2:$N$18,MATCH(F567,'Appendix 3 Rules'!$A$2:$A$17))))+(IF(F567="gc1",VLOOKUP(F567,'Appendix 3 Rules'!$A$1:$O$34,15)))+(IF(F567="gc2",VLOOKUP(F567,'Appendix 3 Rules'!$A$1:$O$34,15)))+(IF(F567="gc3",VLOOKUP(F567,'Appendix 3 Rules'!$A$1:$O$34,15)))+(IF(F567="gr1",VLOOKUP(F567,'Appendix 3 Rules'!$A$1:$O$34,15)))+(IF(F567="gr2",VLOOKUP(F567,'Appendix 3 Rules'!$A$1:$O$34,15)))+(IF(F567="gr3",VLOOKUP(F567,'Appendix 3 Rules'!$A$1:$O$34,15)))+(IF(F567="h1",VLOOKUP(F567,'Appendix 3 Rules'!$A$1:$O$34,15)))+(IF(F567="h2",VLOOKUP(F567,'Appendix 3 Rules'!$A$1:$O$34,15)))+(IF(F567="h3",VLOOKUP(F567,'Appendix 3 Rules'!$A$1:$O$34,15)))+(IF(F567="i1",VLOOKUP(F567,'Appendix 3 Rules'!$A$1:$O$34,15)))+(IF(F567="i2",VLOOKUP(F567,'Appendix 3 Rules'!$A$1:$O$34,15)))+(IF(F567="j1",VLOOKUP(F567,'Appendix 3 Rules'!$A$1:$O$34,15)))+(IF(F567="j2",VLOOKUP(F567,'Appendix 3 Rules'!$A$1:$O$34,15)))+(IF(F567="k",VLOOKUP(F567,'Appendix 3 Rules'!$A$1:$O$34,15)))+(IF(F567="l1",VLOOKUP(F567,'Appendix 3 Rules'!$A$1:$O$34,15)))+(IF(F567="l2",VLOOKUP(F567,'Appendix 3 Rules'!$A$1:$O$34,15)))+(IF(F567="m1",VLOOKUP(F567,'Appendix 3 Rules'!$A$1:$O$34,15)))+(IF(F567="m2",VLOOKUP(F567,'Appendix 3 Rules'!$A$1:$O$34,15)))+(IF(F567="m3",VLOOKUP(F567,'Appendix 3 Rules'!$A$1:$O$34,15)))+(IF(F567="n",VLOOKUP(F567,'Appendix 3 Rules'!$A$1:$O$34,15)))+(IF(F567="o",VLOOKUP(F567,'Appendix 3 Rules'!$A$1:$O$34,15)))+(IF(F567="p",VLOOKUP(F567,'Appendix 3 Rules'!$A$1:$O$34,15)))+(IF(F567="q",VLOOKUP(F567,'Appendix 3 Rules'!$A$1:$O$34,15)))+(IF(F567="r",VLOOKUP(F567,'Appendix 3 Rules'!$A$1:$O$34,15)))+(IF(F567="s",VLOOKUP(F567,'Appendix 3 Rules'!$A$1:$O$34,15)))+(IF(F567="t",VLOOKUP(F567,'Appendix 3 Rules'!$A$1:$O$34,15)))+(IF(F567="u",VLOOKUP(F567,'Appendix 3 Rules'!$A$1:$O$34,15))))))</f>
        <v/>
      </c>
      <c r="I567" s="12"/>
      <c r="J567" s="13"/>
      <c r="K567" s="12"/>
      <c r="L567" s="13"/>
      <c r="M567" s="12"/>
      <c r="N567" s="13"/>
      <c r="O567" s="12"/>
      <c r="P567" s="13"/>
      <c r="Q567" s="12"/>
      <c r="R567" s="13"/>
      <c r="S567" s="12"/>
      <c r="T567" s="13"/>
      <c r="U567" s="12"/>
      <c r="V567" s="13"/>
      <c r="W567" s="12"/>
      <c r="X567" s="13"/>
      <c r="Y567" s="12"/>
      <c r="Z567" s="13"/>
      <c r="AA567" s="12"/>
      <c r="AB567" s="13"/>
      <c r="AC567" s="8"/>
      <c r="AD567" s="13"/>
      <c r="AE567" s="8"/>
      <c r="AF567" s="13"/>
      <c r="AG567" s="8"/>
      <c r="AH567" s="13"/>
      <c r="AI567" s="13"/>
      <c r="AJ567" s="13"/>
      <c r="AK567" s="13"/>
      <c r="AL567" s="13"/>
      <c r="AM567" s="13" t="str">
        <f>IF(OR(AE567&lt;&gt;"",AG567&lt;&gt;""),"",IF(AND(F567&lt;&gt;"f",M567&lt;&gt;""),VLOOKUP(F567,'Appendix 3 Rules'!$A$1:$O$34,4,0),""))</f>
        <v/>
      </c>
      <c r="AN567" s="13" t="str">
        <f>IF(Q567="","",VLOOKUP(F567,'Appendix 3 Rules'!$A$1:$N$34,6,FALSE))</f>
        <v/>
      </c>
      <c r="AO567" s="13" t="str">
        <f>IF(AND(F567="f",U567&lt;&gt;""),VLOOKUP(F567,'Appendix 3 Rules'!$A$1:$N$34,8,FALSE),"")</f>
        <v/>
      </c>
    </row>
    <row r="568" spans="1:41" ht="18" customHeight="1" x14ac:dyDescent="0.2">
      <c r="B568" s="70"/>
      <c r="C568" s="9"/>
      <c r="D568" s="10"/>
      <c r="E568" s="9"/>
      <c r="F568" s="8"/>
      <c r="G568" s="20" t="str">
        <f>IF(F568="","",SUMPRODUCT(IF(I568="",0,INDEX('Appendix 3 Rules'!$B$2:$B$18,MATCH(F568,'Appendix 3 Rules'!$A$2:$A$17))))+(IF(K568="",0,INDEX('Appendix 3 Rules'!$C$2:$C$18,MATCH(F568,'Appendix 3 Rules'!$A$2:$A$17))))+(IF(M568="",0,INDEX('Appendix 3 Rules'!$D$2:$D$18,MATCH(F568,'Appendix 3 Rules'!$A$2:$A$17))))+(IF(O568="",0,INDEX('Appendix 3 Rules'!$E$2:$E$18,MATCH(F568,'Appendix 3 Rules'!$A$2:$A$17))))+(IF(Q568="",0,INDEX('Appendix 3 Rules'!$F$2:$F$18,MATCH(F568,'Appendix 3 Rules'!$A$2:$A$17))))+(IF(S568="",0,INDEX('Appendix 3 Rules'!$G$2:$G$18,MATCH(F568,'Appendix 3 Rules'!$A$2:$A$17))))+(IF(U568="",0,INDEX('Appendix 3 Rules'!$H$2:$H$18,MATCH(F568,'Appendix 3 Rules'!$A$2:$A$17))))+(IF(W568="",0,INDEX('Appendix 3 Rules'!$I$2:$I$18,MATCH(F568,'Appendix 3 Rules'!$A$2:$A$17))))+(IF(Y568="",0,INDEX('Appendix 3 Rules'!$J$2:$J$18,MATCH(F568,'Appendix 3 Rules'!$A$2:$A$17))))+(IF(AA568="",0,INDEX('Appendix 3 Rules'!$K$2:$K$18,MATCH(F568,'Appendix 3 Rules'!$A$2:$A$17))))+(IF(AC568="",0,INDEX('Appendix 3 Rules'!$L$2:$L$18,MATCH(F568,'Appendix 3 Rules'!$A$2:$A$17))))+(IF(AE568="",0,INDEX('Appendix 3 Rules'!$M$2:$M$18,MATCH(F568,'Appendix 3 Rules'!$A$2:$A$17))))+(IF(AG568="",0,INDEX('Appendix 3 Rules'!$N$2:$N$18,MATCH(F568,'Appendix 3 Rules'!$A$2:$A$17))))+(IF(F568="gc1",VLOOKUP(F568,'Appendix 3 Rules'!$A$1:$O$34,15)))+(IF(F568="gc2",VLOOKUP(F568,'Appendix 3 Rules'!$A$1:$O$34,15)))+(IF(F568="gc3",VLOOKUP(F568,'Appendix 3 Rules'!$A$1:$O$34,15)))+(IF(F568="gr1",VLOOKUP(F568,'Appendix 3 Rules'!$A$1:$O$34,15)))+(IF(F568="gr2",VLOOKUP(F568,'Appendix 3 Rules'!$A$1:$O$34,15)))+(IF(F568="gr3",VLOOKUP(F568,'Appendix 3 Rules'!$A$1:$O$34,15)))+(IF(F568="h1",VLOOKUP(F568,'Appendix 3 Rules'!$A$1:$O$34,15)))+(IF(F568="h2",VLOOKUP(F568,'Appendix 3 Rules'!$A$1:$O$34,15)))+(IF(F568="h3",VLOOKUP(F568,'Appendix 3 Rules'!$A$1:$O$34,15)))+(IF(F568="i1",VLOOKUP(F568,'Appendix 3 Rules'!$A$1:$O$34,15)))+(IF(F568="i2",VLOOKUP(F568,'Appendix 3 Rules'!$A$1:$O$34,15)))+(IF(F568="j1",VLOOKUP(F568,'Appendix 3 Rules'!$A$1:$O$34,15)))+(IF(F568="j2",VLOOKUP(F568,'Appendix 3 Rules'!$A$1:$O$34,15)))+(IF(F568="k",VLOOKUP(F568,'Appendix 3 Rules'!$A$1:$O$34,15)))+(IF(F568="l1",VLOOKUP(F568,'Appendix 3 Rules'!$A$1:$O$34,15)))+(IF(F568="l2",VLOOKUP(F568,'Appendix 3 Rules'!$A$1:$O$34,15)))+(IF(F568="m1",VLOOKUP(F568,'Appendix 3 Rules'!$A$1:$O$34,15)))+(IF(F568="m2",VLOOKUP(F568,'Appendix 3 Rules'!$A$1:$O$34,15)))+(IF(F568="m3",VLOOKUP(F568,'Appendix 3 Rules'!$A$1:$O$34,15)))+(IF(F568="n",VLOOKUP(F568,'Appendix 3 Rules'!$A$1:$O$34,15)))+(IF(F568="o",VLOOKUP(F568,'Appendix 3 Rules'!$A$1:$O$34,15)))+(IF(F568="p",VLOOKUP(F568,'Appendix 3 Rules'!$A$1:$O$34,15)))+(IF(F568="q",VLOOKUP(F568,'Appendix 3 Rules'!$A$1:$O$34,15)))+(IF(F568="r",VLOOKUP(F568,'Appendix 3 Rules'!$A$1:$O$34,15)))+(IF(F568="s",VLOOKUP(F568,'Appendix 3 Rules'!$A$1:$O$34,15)))+(IF(F568="t",VLOOKUP(F568,'Appendix 3 Rules'!$A$1:$O$34,15)))+(IF(F568="u",VLOOKUP(F568,'Appendix 3 Rules'!$A$1:$O$34,15))))</f>
        <v/>
      </c>
      <c r="H568" s="61" t="str">
        <f>IF(F568="","",IF(OR(F568="d",F568="e",F568="gc1",F568="gc2",F568="gc3",F568="gr1",F568="gr2",F568="gr3",F568="h1",F568="h2",F568="h3",F568="i1",F568="i2",F568="j1",F568="j2",F568="k",F568="l1",F568="l2",F568="m1",F568="m2",F568="m3",F568="n",F568="o",F568="p",F568="q",F568="r",F568="s",F568="t",F568="u",F568="f"),MIN(G568,VLOOKUP(F568,'Appx 3 (Mass) Rules'!$A$1:$D$150,4,0)),MIN(G568,VLOOKUP(F568,'Appx 3 (Mass) Rules'!$A$1:$D$150,4,0),SUMPRODUCT(IF(I568="",0,INDEX('Appendix 3 Rules'!$B$2:$B$18,MATCH(F568,'Appendix 3 Rules'!$A$2:$A$17))))+(IF(K568="",0,INDEX('Appendix 3 Rules'!$C$2:$C$18,MATCH(F568,'Appendix 3 Rules'!$A$2:$A$17))))+(IF(M568="",0,INDEX('Appendix 3 Rules'!$D$2:$D$18,MATCH(F568,'Appendix 3 Rules'!$A$2:$A$17))))+(IF(O568="",0,INDEX('Appendix 3 Rules'!$E$2:$E$18,MATCH(F568,'Appendix 3 Rules'!$A$2:$A$17))))+(IF(Q568="",0,INDEX('Appendix 3 Rules'!$F$2:$F$18,MATCH(F568,'Appendix 3 Rules'!$A$2:$A$17))))+(IF(S568="",0,INDEX('Appendix 3 Rules'!$G$2:$G$18,MATCH(F568,'Appendix 3 Rules'!$A$2:$A$17))))+(IF(U568="",0,INDEX('Appendix 3 Rules'!$H$2:$H$18,MATCH(F568,'Appendix 3 Rules'!$A$2:$A$17))))+(IF(W568="",0,INDEX('Appendix 3 Rules'!$I$2:$I$18,MATCH(F568,'Appendix 3 Rules'!$A$2:$A$17))))+(IF(Y568="",0,INDEX('Appendix 3 Rules'!$J$2:$J$18,MATCH(F568,'Appendix 3 Rules'!$A$2:$A$17))))+(IF(AA568="",0,INDEX('Appendix 3 Rules'!$K$2:$K$18,MATCH(F568,'Appendix 3 Rules'!$A$2:$A$17))))+(IF(AC568="",0,INDEX('Appendix 3 Rules'!$L$2:$L$18,MATCH(F568,'Appendix 3 Rules'!$A$2:$A$17))))+(IF(AE568="",0,INDEX('Appendix 3 Rules'!$M$2:$M$18,MATCH(F568,'Appendix 3 Rules'!$A$2:$A$17))))+(IF(AG568="",0,INDEX('Appendix 3 Rules'!$N$2:$N$18,MATCH(F568,'Appendix 3 Rules'!$A$2:$A$17))))+(IF(F568="gc1",VLOOKUP(F568,'Appendix 3 Rules'!$A$1:$O$34,15)))+(IF(F568="gc2",VLOOKUP(F568,'Appendix 3 Rules'!$A$1:$O$34,15)))+(IF(F568="gc3",VLOOKUP(F568,'Appendix 3 Rules'!$A$1:$O$34,15)))+(IF(F568="gr1",VLOOKUP(F568,'Appendix 3 Rules'!$A$1:$O$34,15)))+(IF(F568="gr2",VLOOKUP(F568,'Appendix 3 Rules'!$A$1:$O$34,15)))+(IF(F568="gr3",VLOOKUP(F568,'Appendix 3 Rules'!$A$1:$O$34,15)))+(IF(F568="h1",VLOOKUP(F568,'Appendix 3 Rules'!$A$1:$O$34,15)))+(IF(F568="h2",VLOOKUP(F568,'Appendix 3 Rules'!$A$1:$O$34,15)))+(IF(F568="h3",VLOOKUP(F568,'Appendix 3 Rules'!$A$1:$O$34,15)))+(IF(F568="i1",VLOOKUP(F568,'Appendix 3 Rules'!$A$1:$O$34,15)))+(IF(F568="i2",VLOOKUP(F568,'Appendix 3 Rules'!$A$1:$O$34,15)))+(IF(F568="j1",VLOOKUP(F568,'Appendix 3 Rules'!$A$1:$O$34,15)))+(IF(F568="j2",VLOOKUP(F568,'Appendix 3 Rules'!$A$1:$O$34,15)))+(IF(F568="k",VLOOKUP(F568,'Appendix 3 Rules'!$A$1:$O$34,15)))+(IF(F568="l1",VLOOKUP(F568,'Appendix 3 Rules'!$A$1:$O$34,15)))+(IF(F568="l2",VLOOKUP(F568,'Appendix 3 Rules'!$A$1:$O$34,15)))+(IF(F568="m1",VLOOKUP(F568,'Appendix 3 Rules'!$A$1:$O$34,15)))+(IF(F568="m2",VLOOKUP(F568,'Appendix 3 Rules'!$A$1:$O$34,15)))+(IF(F568="m3",VLOOKUP(F568,'Appendix 3 Rules'!$A$1:$O$34,15)))+(IF(F568="n",VLOOKUP(F568,'Appendix 3 Rules'!$A$1:$O$34,15)))+(IF(F568="o",VLOOKUP(F568,'Appendix 3 Rules'!$A$1:$O$34,15)))+(IF(F568="p",VLOOKUP(F568,'Appendix 3 Rules'!$A$1:$O$34,15)))+(IF(F568="q",VLOOKUP(F568,'Appendix 3 Rules'!$A$1:$O$34,15)))+(IF(F568="r",VLOOKUP(F568,'Appendix 3 Rules'!$A$1:$O$34,15)))+(IF(F568="s",VLOOKUP(F568,'Appendix 3 Rules'!$A$1:$O$34,15)))+(IF(F568="t",VLOOKUP(F568,'Appendix 3 Rules'!$A$1:$O$34,15)))+(IF(F568="u",VLOOKUP(F568,'Appendix 3 Rules'!$A$1:$O$34,15))))))</f>
        <v/>
      </c>
      <c r="I568" s="12"/>
      <c r="J568" s="13"/>
      <c r="K568" s="12"/>
      <c r="L568" s="13"/>
      <c r="M568" s="12"/>
      <c r="N568" s="13"/>
      <c r="O568" s="12"/>
      <c r="P568" s="13"/>
      <c r="Q568" s="12"/>
      <c r="R568" s="13"/>
      <c r="S568" s="12"/>
      <c r="T568" s="13"/>
      <c r="U568" s="12"/>
      <c r="V568" s="13"/>
      <c r="W568" s="12"/>
      <c r="X568" s="13"/>
      <c r="Y568" s="12"/>
      <c r="Z568" s="13"/>
      <c r="AA568" s="12"/>
      <c r="AB568" s="13"/>
      <c r="AC568" s="8"/>
      <c r="AD568" s="13"/>
      <c r="AE568" s="8"/>
      <c r="AF568" s="13"/>
      <c r="AG568" s="8"/>
      <c r="AH568" s="13"/>
      <c r="AI568" s="13"/>
      <c r="AJ568" s="13"/>
      <c r="AK568" s="13"/>
      <c r="AL568" s="13"/>
      <c r="AM568" s="13" t="str">
        <f>IF(OR(AE568&lt;&gt;"",AG568&lt;&gt;""),"",IF(AND(F568&lt;&gt;"f",M568&lt;&gt;""),VLOOKUP(F568,'Appendix 3 Rules'!$A$1:$O$34,4,0),""))</f>
        <v/>
      </c>
      <c r="AN568" s="13" t="str">
        <f>IF(Q568="","",VLOOKUP(F568,'Appendix 3 Rules'!$A$1:$N$34,6,FALSE))</f>
        <v/>
      </c>
      <c r="AO568" s="13" t="str">
        <f>IF(AND(F568="f",U568&lt;&gt;""),VLOOKUP(F568,'Appendix 3 Rules'!$A$1:$N$34,8,FALSE),"")</f>
        <v/>
      </c>
    </row>
    <row r="569" spans="1:41" ht="18" customHeight="1" x14ac:dyDescent="0.2">
      <c r="B569" s="70"/>
      <c r="C569" s="9"/>
      <c r="D569" s="10"/>
      <c r="E569" s="9"/>
      <c r="F569" s="8"/>
      <c r="G569" s="20" t="str">
        <f>IF(F569="","",SUMPRODUCT(IF(I569="",0,INDEX('Appendix 3 Rules'!$B$2:$B$18,MATCH(F569,'Appendix 3 Rules'!$A$2:$A$17))))+(IF(K569="",0,INDEX('Appendix 3 Rules'!$C$2:$C$18,MATCH(F569,'Appendix 3 Rules'!$A$2:$A$17))))+(IF(M569="",0,INDEX('Appendix 3 Rules'!$D$2:$D$18,MATCH(F569,'Appendix 3 Rules'!$A$2:$A$17))))+(IF(O569="",0,INDEX('Appendix 3 Rules'!$E$2:$E$18,MATCH(F569,'Appendix 3 Rules'!$A$2:$A$17))))+(IF(Q569="",0,INDEX('Appendix 3 Rules'!$F$2:$F$18,MATCH(F569,'Appendix 3 Rules'!$A$2:$A$17))))+(IF(S569="",0,INDEX('Appendix 3 Rules'!$G$2:$G$18,MATCH(F569,'Appendix 3 Rules'!$A$2:$A$17))))+(IF(U569="",0,INDEX('Appendix 3 Rules'!$H$2:$H$18,MATCH(F569,'Appendix 3 Rules'!$A$2:$A$17))))+(IF(W569="",0,INDEX('Appendix 3 Rules'!$I$2:$I$18,MATCH(F569,'Appendix 3 Rules'!$A$2:$A$17))))+(IF(Y569="",0,INDEX('Appendix 3 Rules'!$J$2:$J$18,MATCH(F569,'Appendix 3 Rules'!$A$2:$A$17))))+(IF(AA569="",0,INDEX('Appendix 3 Rules'!$K$2:$K$18,MATCH(F569,'Appendix 3 Rules'!$A$2:$A$17))))+(IF(AC569="",0,INDEX('Appendix 3 Rules'!$L$2:$L$18,MATCH(F569,'Appendix 3 Rules'!$A$2:$A$17))))+(IF(AE569="",0,INDEX('Appendix 3 Rules'!$M$2:$M$18,MATCH(F569,'Appendix 3 Rules'!$A$2:$A$17))))+(IF(AG569="",0,INDEX('Appendix 3 Rules'!$N$2:$N$18,MATCH(F569,'Appendix 3 Rules'!$A$2:$A$17))))+(IF(F569="gc1",VLOOKUP(F569,'Appendix 3 Rules'!$A$1:$O$34,15)))+(IF(F569="gc2",VLOOKUP(F569,'Appendix 3 Rules'!$A$1:$O$34,15)))+(IF(F569="gc3",VLOOKUP(F569,'Appendix 3 Rules'!$A$1:$O$34,15)))+(IF(F569="gr1",VLOOKUP(F569,'Appendix 3 Rules'!$A$1:$O$34,15)))+(IF(F569="gr2",VLOOKUP(F569,'Appendix 3 Rules'!$A$1:$O$34,15)))+(IF(F569="gr3",VLOOKUP(F569,'Appendix 3 Rules'!$A$1:$O$34,15)))+(IF(F569="h1",VLOOKUP(F569,'Appendix 3 Rules'!$A$1:$O$34,15)))+(IF(F569="h2",VLOOKUP(F569,'Appendix 3 Rules'!$A$1:$O$34,15)))+(IF(F569="h3",VLOOKUP(F569,'Appendix 3 Rules'!$A$1:$O$34,15)))+(IF(F569="i1",VLOOKUP(F569,'Appendix 3 Rules'!$A$1:$O$34,15)))+(IF(F569="i2",VLOOKUP(F569,'Appendix 3 Rules'!$A$1:$O$34,15)))+(IF(F569="j1",VLOOKUP(F569,'Appendix 3 Rules'!$A$1:$O$34,15)))+(IF(F569="j2",VLOOKUP(F569,'Appendix 3 Rules'!$A$1:$O$34,15)))+(IF(F569="k",VLOOKUP(F569,'Appendix 3 Rules'!$A$1:$O$34,15)))+(IF(F569="l1",VLOOKUP(F569,'Appendix 3 Rules'!$A$1:$O$34,15)))+(IF(F569="l2",VLOOKUP(F569,'Appendix 3 Rules'!$A$1:$O$34,15)))+(IF(F569="m1",VLOOKUP(F569,'Appendix 3 Rules'!$A$1:$O$34,15)))+(IF(F569="m2",VLOOKUP(F569,'Appendix 3 Rules'!$A$1:$O$34,15)))+(IF(F569="m3",VLOOKUP(F569,'Appendix 3 Rules'!$A$1:$O$34,15)))+(IF(F569="n",VLOOKUP(F569,'Appendix 3 Rules'!$A$1:$O$34,15)))+(IF(F569="o",VLOOKUP(F569,'Appendix 3 Rules'!$A$1:$O$34,15)))+(IF(F569="p",VLOOKUP(F569,'Appendix 3 Rules'!$A$1:$O$34,15)))+(IF(F569="q",VLOOKUP(F569,'Appendix 3 Rules'!$A$1:$O$34,15)))+(IF(F569="r",VLOOKUP(F569,'Appendix 3 Rules'!$A$1:$O$34,15)))+(IF(F569="s",VLOOKUP(F569,'Appendix 3 Rules'!$A$1:$O$34,15)))+(IF(F569="t",VLOOKUP(F569,'Appendix 3 Rules'!$A$1:$O$34,15)))+(IF(F569="u",VLOOKUP(F569,'Appendix 3 Rules'!$A$1:$O$34,15))))</f>
        <v/>
      </c>
      <c r="H569" s="61" t="str">
        <f>IF(F569="","",IF(OR(F569="d",F569="e",F569="gc1",F569="gc2",F569="gc3",F569="gr1",F569="gr2",F569="gr3",F569="h1",F569="h2",F569="h3",F569="i1",F569="i2",F569="j1",F569="j2",F569="k",F569="l1",F569="l2",F569="m1",F569="m2",F569="m3",F569="n",F569="o",F569="p",F569="q",F569="r",F569="s",F569="t",F569="u",F569="f"),MIN(G569,VLOOKUP(F569,'Appx 3 (Mass) Rules'!$A$1:$D$150,4,0)),MIN(G569,VLOOKUP(F569,'Appx 3 (Mass) Rules'!$A$1:$D$150,4,0),SUMPRODUCT(IF(I569="",0,INDEX('Appendix 3 Rules'!$B$2:$B$18,MATCH(F569,'Appendix 3 Rules'!$A$2:$A$17))))+(IF(K569="",0,INDEX('Appendix 3 Rules'!$C$2:$C$18,MATCH(F569,'Appendix 3 Rules'!$A$2:$A$17))))+(IF(M569="",0,INDEX('Appendix 3 Rules'!$D$2:$D$18,MATCH(F569,'Appendix 3 Rules'!$A$2:$A$17))))+(IF(O569="",0,INDEX('Appendix 3 Rules'!$E$2:$E$18,MATCH(F569,'Appendix 3 Rules'!$A$2:$A$17))))+(IF(Q569="",0,INDEX('Appendix 3 Rules'!$F$2:$F$18,MATCH(F569,'Appendix 3 Rules'!$A$2:$A$17))))+(IF(S569="",0,INDEX('Appendix 3 Rules'!$G$2:$G$18,MATCH(F569,'Appendix 3 Rules'!$A$2:$A$17))))+(IF(U569="",0,INDEX('Appendix 3 Rules'!$H$2:$H$18,MATCH(F569,'Appendix 3 Rules'!$A$2:$A$17))))+(IF(W569="",0,INDEX('Appendix 3 Rules'!$I$2:$I$18,MATCH(F569,'Appendix 3 Rules'!$A$2:$A$17))))+(IF(Y569="",0,INDEX('Appendix 3 Rules'!$J$2:$J$18,MATCH(F569,'Appendix 3 Rules'!$A$2:$A$17))))+(IF(AA569="",0,INDEX('Appendix 3 Rules'!$K$2:$K$18,MATCH(F569,'Appendix 3 Rules'!$A$2:$A$17))))+(IF(AC569="",0,INDEX('Appendix 3 Rules'!$L$2:$L$18,MATCH(F569,'Appendix 3 Rules'!$A$2:$A$17))))+(IF(AE569="",0,INDEX('Appendix 3 Rules'!$M$2:$M$18,MATCH(F569,'Appendix 3 Rules'!$A$2:$A$17))))+(IF(AG569="",0,INDEX('Appendix 3 Rules'!$N$2:$N$18,MATCH(F569,'Appendix 3 Rules'!$A$2:$A$17))))+(IF(F569="gc1",VLOOKUP(F569,'Appendix 3 Rules'!$A$1:$O$34,15)))+(IF(F569="gc2",VLOOKUP(F569,'Appendix 3 Rules'!$A$1:$O$34,15)))+(IF(F569="gc3",VLOOKUP(F569,'Appendix 3 Rules'!$A$1:$O$34,15)))+(IF(F569="gr1",VLOOKUP(F569,'Appendix 3 Rules'!$A$1:$O$34,15)))+(IF(F569="gr2",VLOOKUP(F569,'Appendix 3 Rules'!$A$1:$O$34,15)))+(IF(F569="gr3",VLOOKUP(F569,'Appendix 3 Rules'!$A$1:$O$34,15)))+(IF(F569="h1",VLOOKUP(F569,'Appendix 3 Rules'!$A$1:$O$34,15)))+(IF(F569="h2",VLOOKUP(F569,'Appendix 3 Rules'!$A$1:$O$34,15)))+(IF(F569="h3",VLOOKUP(F569,'Appendix 3 Rules'!$A$1:$O$34,15)))+(IF(F569="i1",VLOOKUP(F569,'Appendix 3 Rules'!$A$1:$O$34,15)))+(IF(F569="i2",VLOOKUP(F569,'Appendix 3 Rules'!$A$1:$O$34,15)))+(IF(F569="j1",VLOOKUP(F569,'Appendix 3 Rules'!$A$1:$O$34,15)))+(IF(F569="j2",VLOOKUP(F569,'Appendix 3 Rules'!$A$1:$O$34,15)))+(IF(F569="k",VLOOKUP(F569,'Appendix 3 Rules'!$A$1:$O$34,15)))+(IF(F569="l1",VLOOKUP(F569,'Appendix 3 Rules'!$A$1:$O$34,15)))+(IF(F569="l2",VLOOKUP(F569,'Appendix 3 Rules'!$A$1:$O$34,15)))+(IF(F569="m1",VLOOKUP(F569,'Appendix 3 Rules'!$A$1:$O$34,15)))+(IF(F569="m2",VLOOKUP(F569,'Appendix 3 Rules'!$A$1:$O$34,15)))+(IF(F569="m3",VLOOKUP(F569,'Appendix 3 Rules'!$A$1:$O$34,15)))+(IF(F569="n",VLOOKUP(F569,'Appendix 3 Rules'!$A$1:$O$34,15)))+(IF(F569="o",VLOOKUP(F569,'Appendix 3 Rules'!$A$1:$O$34,15)))+(IF(F569="p",VLOOKUP(F569,'Appendix 3 Rules'!$A$1:$O$34,15)))+(IF(F569="q",VLOOKUP(F569,'Appendix 3 Rules'!$A$1:$O$34,15)))+(IF(F569="r",VLOOKUP(F569,'Appendix 3 Rules'!$A$1:$O$34,15)))+(IF(F569="s",VLOOKUP(F569,'Appendix 3 Rules'!$A$1:$O$34,15)))+(IF(F569="t",VLOOKUP(F569,'Appendix 3 Rules'!$A$1:$O$34,15)))+(IF(F569="u",VLOOKUP(F569,'Appendix 3 Rules'!$A$1:$O$34,15))))))</f>
        <v/>
      </c>
      <c r="I569" s="12"/>
      <c r="J569" s="13"/>
      <c r="K569" s="12"/>
      <c r="L569" s="13"/>
      <c r="M569" s="12"/>
      <c r="N569" s="13"/>
      <c r="O569" s="12"/>
      <c r="P569" s="13"/>
      <c r="Q569" s="12"/>
      <c r="R569" s="13"/>
      <c r="S569" s="12"/>
      <c r="T569" s="13"/>
      <c r="U569" s="12"/>
      <c r="V569" s="13"/>
      <c r="W569" s="12"/>
      <c r="X569" s="13"/>
      <c r="Y569" s="12"/>
      <c r="Z569" s="13"/>
      <c r="AA569" s="12"/>
      <c r="AB569" s="13"/>
      <c r="AC569" s="8"/>
      <c r="AD569" s="13"/>
      <c r="AE569" s="8"/>
      <c r="AF569" s="13"/>
      <c r="AG569" s="8"/>
      <c r="AH569" s="13"/>
      <c r="AI569" s="13"/>
      <c r="AJ569" s="13"/>
      <c r="AK569" s="13"/>
      <c r="AL569" s="13"/>
      <c r="AM569" s="13" t="str">
        <f>IF(OR(AE569&lt;&gt;"",AG569&lt;&gt;""),"",IF(AND(F569&lt;&gt;"f",M569&lt;&gt;""),VLOOKUP(F569,'Appendix 3 Rules'!$A$1:$O$34,4,0),""))</f>
        <v/>
      </c>
      <c r="AN569" s="13" t="str">
        <f>IF(Q569="","",VLOOKUP(F569,'Appendix 3 Rules'!$A$1:$N$34,6,FALSE))</f>
        <v/>
      </c>
      <c r="AO569" s="13" t="str">
        <f>IF(AND(F569="f",U569&lt;&gt;""),VLOOKUP(F569,'Appendix 3 Rules'!$A$1:$N$34,8,FALSE),"")</f>
        <v/>
      </c>
    </row>
    <row r="570" spans="1:41" ht="18" customHeight="1" x14ac:dyDescent="0.2">
      <c r="A570" s="66"/>
      <c r="B570" s="70"/>
      <c r="C570" s="9"/>
      <c r="D570" s="10"/>
      <c r="E570" s="9"/>
      <c r="F570" s="8"/>
      <c r="G570" s="20" t="str">
        <f>IF(F570="","",SUMPRODUCT(IF(I570="",0,INDEX('Appendix 3 Rules'!$B$2:$B$18,MATCH(F570,'Appendix 3 Rules'!$A$2:$A$17))))+(IF(K570="",0,INDEX('Appendix 3 Rules'!$C$2:$C$18,MATCH(F570,'Appendix 3 Rules'!$A$2:$A$17))))+(IF(M570="",0,INDEX('Appendix 3 Rules'!$D$2:$D$18,MATCH(F570,'Appendix 3 Rules'!$A$2:$A$17))))+(IF(O570="",0,INDEX('Appendix 3 Rules'!$E$2:$E$18,MATCH(F570,'Appendix 3 Rules'!$A$2:$A$17))))+(IF(Q570="",0,INDEX('Appendix 3 Rules'!$F$2:$F$18,MATCH(F570,'Appendix 3 Rules'!$A$2:$A$17))))+(IF(S570="",0,INDEX('Appendix 3 Rules'!$G$2:$G$18,MATCH(F570,'Appendix 3 Rules'!$A$2:$A$17))))+(IF(U570="",0,INDEX('Appendix 3 Rules'!$H$2:$H$18,MATCH(F570,'Appendix 3 Rules'!$A$2:$A$17))))+(IF(W570="",0,INDEX('Appendix 3 Rules'!$I$2:$I$18,MATCH(F570,'Appendix 3 Rules'!$A$2:$A$17))))+(IF(Y570="",0,INDEX('Appendix 3 Rules'!$J$2:$J$18,MATCH(F570,'Appendix 3 Rules'!$A$2:$A$17))))+(IF(AA570="",0,INDEX('Appendix 3 Rules'!$K$2:$K$18,MATCH(F570,'Appendix 3 Rules'!$A$2:$A$17))))+(IF(AC570="",0,INDEX('Appendix 3 Rules'!$L$2:$L$18,MATCH(F570,'Appendix 3 Rules'!$A$2:$A$17))))+(IF(AE570="",0,INDEX('Appendix 3 Rules'!$M$2:$M$18,MATCH(F570,'Appendix 3 Rules'!$A$2:$A$17))))+(IF(AG570="",0,INDEX('Appendix 3 Rules'!$N$2:$N$18,MATCH(F570,'Appendix 3 Rules'!$A$2:$A$17))))+(IF(F570="gc1",VLOOKUP(F570,'Appendix 3 Rules'!$A$1:$O$34,15)))+(IF(F570="gc2",VLOOKUP(F570,'Appendix 3 Rules'!$A$1:$O$34,15)))+(IF(F570="gc3",VLOOKUP(F570,'Appendix 3 Rules'!$A$1:$O$34,15)))+(IF(F570="gr1",VLOOKUP(F570,'Appendix 3 Rules'!$A$1:$O$34,15)))+(IF(F570="gr2",VLOOKUP(F570,'Appendix 3 Rules'!$A$1:$O$34,15)))+(IF(F570="gr3",VLOOKUP(F570,'Appendix 3 Rules'!$A$1:$O$34,15)))+(IF(F570="h1",VLOOKUP(F570,'Appendix 3 Rules'!$A$1:$O$34,15)))+(IF(F570="h2",VLOOKUP(F570,'Appendix 3 Rules'!$A$1:$O$34,15)))+(IF(F570="h3",VLOOKUP(F570,'Appendix 3 Rules'!$A$1:$O$34,15)))+(IF(F570="i1",VLOOKUP(F570,'Appendix 3 Rules'!$A$1:$O$34,15)))+(IF(F570="i2",VLOOKUP(F570,'Appendix 3 Rules'!$A$1:$O$34,15)))+(IF(F570="j1",VLOOKUP(F570,'Appendix 3 Rules'!$A$1:$O$34,15)))+(IF(F570="j2",VLOOKUP(F570,'Appendix 3 Rules'!$A$1:$O$34,15)))+(IF(F570="k",VLOOKUP(F570,'Appendix 3 Rules'!$A$1:$O$34,15)))+(IF(F570="l1",VLOOKUP(F570,'Appendix 3 Rules'!$A$1:$O$34,15)))+(IF(F570="l2",VLOOKUP(F570,'Appendix 3 Rules'!$A$1:$O$34,15)))+(IF(F570="m1",VLOOKUP(F570,'Appendix 3 Rules'!$A$1:$O$34,15)))+(IF(F570="m2",VLOOKUP(F570,'Appendix 3 Rules'!$A$1:$O$34,15)))+(IF(F570="m3",VLOOKUP(F570,'Appendix 3 Rules'!$A$1:$O$34,15)))+(IF(F570="n",VLOOKUP(F570,'Appendix 3 Rules'!$A$1:$O$34,15)))+(IF(F570="o",VLOOKUP(F570,'Appendix 3 Rules'!$A$1:$O$34,15)))+(IF(F570="p",VLOOKUP(F570,'Appendix 3 Rules'!$A$1:$O$34,15)))+(IF(F570="q",VLOOKUP(F570,'Appendix 3 Rules'!$A$1:$O$34,15)))+(IF(F570="r",VLOOKUP(F570,'Appendix 3 Rules'!$A$1:$O$34,15)))+(IF(F570="s",VLOOKUP(F570,'Appendix 3 Rules'!$A$1:$O$34,15)))+(IF(F570="t",VLOOKUP(F570,'Appendix 3 Rules'!$A$1:$O$34,15)))+(IF(F570="u",VLOOKUP(F570,'Appendix 3 Rules'!$A$1:$O$34,15))))</f>
        <v/>
      </c>
      <c r="H570" s="61" t="str">
        <f>IF(F570="","",IF(OR(F570="d",F570="e",F570="gc1",F570="gc2",F570="gc3",F570="gr1",F570="gr2",F570="gr3",F570="h1",F570="h2",F570="h3",F570="i1",F570="i2",F570="j1",F570="j2",F570="k",F570="l1",F570="l2",F570="m1",F570="m2",F570="m3",F570="n",F570="o",F570="p",F570="q",F570="r",F570="s",F570="t",F570="u",F570="f"),MIN(G570,VLOOKUP(F570,'Appx 3 (Mass) Rules'!$A$1:$D$150,4,0)),MIN(G570,VLOOKUP(F570,'Appx 3 (Mass) Rules'!$A$1:$D$150,4,0),SUMPRODUCT(IF(I570="",0,INDEX('Appendix 3 Rules'!$B$2:$B$18,MATCH(F570,'Appendix 3 Rules'!$A$2:$A$17))))+(IF(K570="",0,INDEX('Appendix 3 Rules'!$C$2:$C$18,MATCH(F570,'Appendix 3 Rules'!$A$2:$A$17))))+(IF(M570="",0,INDEX('Appendix 3 Rules'!$D$2:$D$18,MATCH(F570,'Appendix 3 Rules'!$A$2:$A$17))))+(IF(O570="",0,INDEX('Appendix 3 Rules'!$E$2:$E$18,MATCH(F570,'Appendix 3 Rules'!$A$2:$A$17))))+(IF(Q570="",0,INDEX('Appendix 3 Rules'!$F$2:$F$18,MATCH(F570,'Appendix 3 Rules'!$A$2:$A$17))))+(IF(S570="",0,INDEX('Appendix 3 Rules'!$G$2:$G$18,MATCH(F570,'Appendix 3 Rules'!$A$2:$A$17))))+(IF(U570="",0,INDEX('Appendix 3 Rules'!$H$2:$H$18,MATCH(F570,'Appendix 3 Rules'!$A$2:$A$17))))+(IF(W570="",0,INDEX('Appendix 3 Rules'!$I$2:$I$18,MATCH(F570,'Appendix 3 Rules'!$A$2:$A$17))))+(IF(Y570="",0,INDEX('Appendix 3 Rules'!$J$2:$J$18,MATCH(F570,'Appendix 3 Rules'!$A$2:$A$17))))+(IF(AA570="",0,INDEX('Appendix 3 Rules'!$K$2:$K$18,MATCH(F570,'Appendix 3 Rules'!$A$2:$A$17))))+(IF(AC570="",0,INDEX('Appendix 3 Rules'!$L$2:$L$18,MATCH(F570,'Appendix 3 Rules'!$A$2:$A$17))))+(IF(AE570="",0,INDEX('Appendix 3 Rules'!$M$2:$M$18,MATCH(F570,'Appendix 3 Rules'!$A$2:$A$17))))+(IF(AG570="",0,INDEX('Appendix 3 Rules'!$N$2:$N$18,MATCH(F570,'Appendix 3 Rules'!$A$2:$A$17))))+(IF(F570="gc1",VLOOKUP(F570,'Appendix 3 Rules'!$A$1:$O$34,15)))+(IF(F570="gc2",VLOOKUP(F570,'Appendix 3 Rules'!$A$1:$O$34,15)))+(IF(F570="gc3",VLOOKUP(F570,'Appendix 3 Rules'!$A$1:$O$34,15)))+(IF(F570="gr1",VLOOKUP(F570,'Appendix 3 Rules'!$A$1:$O$34,15)))+(IF(F570="gr2",VLOOKUP(F570,'Appendix 3 Rules'!$A$1:$O$34,15)))+(IF(F570="gr3",VLOOKUP(F570,'Appendix 3 Rules'!$A$1:$O$34,15)))+(IF(F570="h1",VLOOKUP(F570,'Appendix 3 Rules'!$A$1:$O$34,15)))+(IF(F570="h2",VLOOKUP(F570,'Appendix 3 Rules'!$A$1:$O$34,15)))+(IF(F570="h3",VLOOKUP(F570,'Appendix 3 Rules'!$A$1:$O$34,15)))+(IF(F570="i1",VLOOKUP(F570,'Appendix 3 Rules'!$A$1:$O$34,15)))+(IF(F570="i2",VLOOKUP(F570,'Appendix 3 Rules'!$A$1:$O$34,15)))+(IF(F570="j1",VLOOKUP(F570,'Appendix 3 Rules'!$A$1:$O$34,15)))+(IF(F570="j2",VLOOKUP(F570,'Appendix 3 Rules'!$A$1:$O$34,15)))+(IF(F570="k",VLOOKUP(F570,'Appendix 3 Rules'!$A$1:$O$34,15)))+(IF(F570="l1",VLOOKUP(F570,'Appendix 3 Rules'!$A$1:$O$34,15)))+(IF(F570="l2",VLOOKUP(F570,'Appendix 3 Rules'!$A$1:$O$34,15)))+(IF(F570="m1",VLOOKUP(F570,'Appendix 3 Rules'!$A$1:$O$34,15)))+(IF(F570="m2",VLOOKUP(F570,'Appendix 3 Rules'!$A$1:$O$34,15)))+(IF(F570="m3",VLOOKUP(F570,'Appendix 3 Rules'!$A$1:$O$34,15)))+(IF(F570="n",VLOOKUP(F570,'Appendix 3 Rules'!$A$1:$O$34,15)))+(IF(F570="o",VLOOKUP(F570,'Appendix 3 Rules'!$A$1:$O$34,15)))+(IF(F570="p",VLOOKUP(F570,'Appendix 3 Rules'!$A$1:$O$34,15)))+(IF(F570="q",VLOOKUP(F570,'Appendix 3 Rules'!$A$1:$O$34,15)))+(IF(F570="r",VLOOKUP(F570,'Appendix 3 Rules'!$A$1:$O$34,15)))+(IF(F570="s",VLOOKUP(F570,'Appendix 3 Rules'!$A$1:$O$34,15)))+(IF(F570="t",VLOOKUP(F570,'Appendix 3 Rules'!$A$1:$O$34,15)))+(IF(F570="u",VLOOKUP(F570,'Appendix 3 Rules'!$A$1:$O$34,15))))))</f>
        <v/>
      </c>
      <c r="I570" s="12"/>
      <c r="J570" s="13"/>
      <c r="K570" s="12"/>
      <c r="L570" s="13"/>
      <c r="M570" s="12"/>
      <c r="N570" s="13"/>
      <c r="O570" s="12"/>
      <c r="P570" s="13"/>
      <c r="Q570" s="12"/>
      <c r="R570" s="13"/>
      <c r="S570" s="12"/>
      <c r="T570" s="13"/>
      <c r="U570" s="12"/>
      <c r="V570" s="13"/>
      <c r="W570" s="12"/>
      <c r="X570" s="13"/>
      <c r="Y570" s="12"/>
      <c r="Z570" s="13"/>
      <c r="AA570" s="12"/>
      <c r="AB570" s="13"/>
      <c r="AC570" s="8"/>
      <c r="AD570" s="13"/>
      <c r="AE570" s="8"/>
      <c r="AF570" s="13"/>
      <c r="AG570" s="8"/>
      <c r="AH570" s="13"/>
      <c r="AI570" s="13"/>
      <c r="AJ570" s="13"/>
      <c r="AK570" s="13"/>
      <c r="AL570" s="13"/>
      <c r="AM570" s="13" t="str">
        <f>IF(OR(AE570&lt;&gt;"",AG570&lt;&gt;""),"",IF(AND(F570&lt;&gt;"f",M570&lt;&gt;""),VLOOKUP(F570,'Appendix 3 Rules'!$A$1:$O$34,4,0),""))</f>
        <v/>
      </c>
      <c r="AN570" s="13" t="str">
        <f>IF(Q570="","",VLOOKUP(F570,'Appendix 3 Rules'!$A$1:$N$34,6,FALSE))</f>
        <v/>
      </c>
      <c r="AO570" s="13" t="str">
        <f>IF(AND(F570="f",U570&lt;&gt;""),VLOOKUP(F570,'Appendix 3 Rules'!$A$1:$N$34,8,FALSE),"")</f>
        <v/>
      </c>
    </row>
    <row r="571" spans="1:41" ht="18" customHeight="1" x14ac:dyDescent="0.2">
      <c r="B571" s="70"/>
      <c r="C571" s="9"/>
      <c r="D571" s="10"/>
      <c r="E571" s="9"/>
      <c r="F571" s="8"/>
      <c r="G571" s="20" t="str">
        <f>IF(F571="","",SUMPRODUCT(IF(I571="",0,INDEX('Appendix 3 Rules'!$B$2:$B$18,MATCH(F571,'Appendix 3 Rules'!$A$2:$A$17))))+(IF(K571="",0,INDEX('Appendix 3 Rules'!$C$2:$C$18,MATCH(F571,'Appendix 3 Rules'!$A$2:$A$17))))+(IF(M571="",0,INDEX('Appendix 3 Rules'!$D$2:$D$18,MATCH(F571,'Appendix 3 Rules'!$A$2:$A$17))))+(IF(O571="",0,INDEX('Appendix 3 Rules'!$E$2:$E$18,MATCH(F571,'Appendix 3 Rules'!$A$2:$A$17))))+(IF(Q571="",0,INDEX('Appendix 3 Rules'!$F$2:$F$18,MATCH(F571,'Appendix 3 Rules'!$A$2:$A$17))))+(IF(S571="",0,INDEX('Appendix 3 Rules'!$G$2:$G$18,MATCH(F571,'Appendix 3 Rules'!$A$2:$A$17))))+(IF(U571="",0,INDEX('Appendix 3 Rules'!$H$2:$H$18,MATCH(F571,'Appendix 3 Rules'!$A$2:$A$17))))+(IF(W571="",0,INDEX('Appendix 3 Rules'!$I$2:$I$18,MATCH(F571,'Appendix 3 Rules'!$A$2:$A$17))))+(IF(Y571="",0,INDEX('Appendix 3 Rules'!$J$2:$J$18,MATCH(F571,'Appendix 3 Rules'!$A$2:$A$17))))+(IF(AA571="",0,INDEX('Appendix 3 Rules'!$K$2:$K$18,MATCH(F571,'Appendix 3 Rules'!$A$2:$A$17))))+(IF(AC571="",0,INDEX('Appendix 3 Rules'!$L$2:$L$18,MATCH(F571,'Appendix 3 Rules'!$A$2:$A$17))))+(IF(AE571="",0,INDEX('Appendix 3 Rules'!$M$2:$M$18,MATCH(F571,'Appendix 3 Rules'!$A$2:$A$17))))+(IF(AG571="",0,INDEX('Appendix 3 Rules'!$N$2:$N$18,MATCH(F571,'Appendix 3 Rules'!$A$2:$A$17))))+(IF(F571="gc1",VLOOKUP(F571,'Appendix 3 Rules'!$A$1:$O$34,15)))+(IF(F571="gc2",VLOOKUP(F571,'Appendix 3 Rules'!$A$1:$O$34,15)))+(IF(F571="gc3",VLOOKUP(F571,'Appendix 3 Rules'!$A$1:$O$34,15)))+(IF(F571="gr1",VLOOKUP(F571,'Appendix 3 Rules'!$A$1:$O$34,15)))+(IF(F571="gr2",VLOOKUP(F571,'Appendix 3 Rules'!$A$1:$O$34,15)))+(IF(F571="gr3",VLOOKUP(F571,'Appendix 3 Rules'!$A$1:$O$34,15)))+(IF(F571="h1",VLOOKUP(F571,'Appendix 3 Rules'!$A$1:$O$34,15)))+(IF(F571="h2",VLOOKUP(F571,'Appendix 3 Rules'!$A$1:$O$34,15)))+(IF(F571="h3",VLOOKUP(F571,'Appendix 3 Rules'!$A$1:$O$34,15)))+(IF(F571="i1",VLOOKUP(F571,'Appendix 3 Rules'!$A$1:$O$34,15)))+(IF(F571="i2",VLOOKUP(F571,'Appendix 3 Rules'!$A$1:$O$34,15)))+(IF(F571="j1",VLOOKUP(F571,'Appendix 3 Rules'!$A$1:$O$34,15)))+(IF(F571="j2",VLOOKUP(F571,'Appendix 3 Rules'!$A$1:$O$34,15)))+(IF(F571="k",VLOOKUP(F571,'Appendix 3 Rules'!$A$1:$O$34,15)))+(IF(F571="l1",VLOOKUP(F571,'Appendix 3 Rules'!$A$1:$O$34,15)))+(IF(F571="l2",VLOOKUP(F571,'Appendix 3 Rules'!$A$1:$O$34,15)))+(IF(F571="m1",VLOOKUP(F571,'Appendix 3 Rules'!$A$1:$O$34,15)))+(IF(F571="m2",VLOOKUP(F571,'Appendix 3 Rules'!$A$1:$O$34,15)))+(IF(F571="m3",VLOOKUP(F571,'Appendix 3 Rules'!$A$1:$O$34,15)))+(IF(F571="n",VLOOKUP(F571,'Appendix 3 Rules'!$A$1:$O$34,15)))+(IF(F571="o",VLOOKUP(F571,'Appendix 3 Rules'!$A$1:$O$34,15)))+(IF(F571="p",VLOOKUP(F571,'Appendix 3 Rules'!$A$1:$O$34,15)))+(IF(F571="q",VLOOKUP(F571,'Appendix 3 Rules'!$A$1:$O$34,15)))+(IF(F571="r",VLOOKUP(F571,'Appendix 3 Rules'!$A$1:$O$34,15)))+(IF(F571="s",VLOOKUP(F571,'Appendix 3 Rules'!$A$1:$O$34,15)))+(IF(F571="t",VLOOKUP(F571,'Appendix 3 Rules'!$A$1:$O$34,15)))+(IF(F571="u",VLOOKUP(F571,'Appendix 3 Rules'!$A$1:$O$34,15))))</f>
        <v/>
      </c>
      <c r="H571" s="61" t="str">
        <f>IF(F571="","",IF(OR(F571="d",F571="e",F571="gc1",F571="gc2",F571="gc3",F571="gr1",F571="gr2",F571="gr3",F571="h1",F571="h2",F571="h3",F571="i1",F571="i2",F571="j1",F571="j2",F571="k",F571="l1",F571="l2",F571="m1",F571="m2",F571="m3",F571="n",F571="o",F571="p",F571="q",F571="r",F571="s",F571="t",F571="u",F571="f"),MIN(G571,VLOOKUP(F571,'Appx 3 (Mass) Rules'!$A$1:$D$150,4,0)),MIN(G571,VLOOKUP(F571,'Appx 3 (Mass) Rules'!$A$1:$D$150,4,0),SUMPRODUCT(IF(I571="",0,INDEX('Appendix 3 Rules'!$B$2:$B$18,MATCH(F571,'Appendix 3 Rules'!$A$2:$A$17))))+(IF(K571="",0,INDEX('Appendix 3 Rules'!$C$2:$C$18,MATCH(F571,'Appendix 3 Rules'!$A$2:$A$17))))+(IF(M571="",0,INDEX('Appendix 3 Rules'!$D$2:$D$18,MATCH(F571,'Appendix 3 Rules'!$A$2:$A$17))))+(IF(O571="",0,INDEX('Appendix 3 Rules'!$E$2:$E$18,MATCH(F571,'Appendix 3 Rules'!$A$2:$A$17))))+(IF(Q571="",0,INDEX('Appendix 3 Rules'!$F$2:$F$18,MATCH(F571,'Appendix 3 Rules'!$A$2:$A$17))))+(IF(S571="",0,INDEX('Appendix 3 Rules'!$G$2:$G$18,MATCH(F571,'Appendix 3 Rules'!$A$2:$A$17))))+(IF(U571="",0,INDEX('Appendix 3 Rules'!$H$2:$H$18,MATCH(F571,'Appendix 3 Rules'!$A$2:$A$17))))+(IF(W571="",0,INDEX('Appendix 3 Rules'!$I$2:$I$18,MATCH(F571,'Appendix 3 Rules'!$A$2:$A$17))))+(IF(Y571="",0,INDEX('Appendix 3 Rules'!$J$2:$J$18,MATCH(F571,'Appendix 3 Rules'!$A$2:$A$17))))+(IF(AA571="",0,INDEX('Appendix 3 Rules'!$K$2:$K$18,MATCH(F571,'Appendix 3 Rules'!$A$2:$A$17))))+(IF(AC571="",0,INDEX('Appendix 3 Rules'!$L$2:$L$18,MATCH(F571,'Appendix 3 Rules'!$A$2:$A$17))))+(IF(AE571="",0,INDEX('Appendix 3 Rules'!$M$2:$M$18,MATCH(F571,'Appendix 3 Rules'!$A$2:$A$17))))+(IF(AG571="",0,INDEX('Appendix 3 Rules'!$N$2:$N$18,MATCH(F571,'Appendix 3 Rules'!$A$2:$A$17))))+(IF(F571="gc1",VLOOKUP(F571,'Appendix 3 Rules'!$A$1:$O$34,15)))+(IF(F571="gc2",VLOOKUP(F571,'Appendix 3 Rules'!$A$1:$O$34,15)))+(IF(F571="gc3",VLOOKUP(F571,'Appendix 3 Rules'!$A$1:$O$34,15)))+(IF(F571="gr1",VLOOKUP(F571,'Appendix 3 Rules'!$A$1:$O$34,15)))+(IF(F571="gr2",VLOOKUP(F571,'Appendix 3 Rules'!$A$1:$O$34,15)))+(IF(F571="gr3",VLOOKUP(F571,'Appendix 3 Rules'!$A$1:$O$34,15)))+(IF(F571="h1",VLOOKUP(F571,'Appendix 3 Rules'!$A$1:$O$34,15)))+(IF(F571="h2",VLOOKUP(F571,'Appendix 3 Rules'!$A$1:$O$34,15)))+(IF(F571="h3",VLOOKUP(F571,'Appendix 3 Rules'!$A$1:$O$34,15)))+(IF(F571="i1",VLOOKUP(F571,'Appendix 3 Rules'!$A$1:$O$34,15)))+(IF(F571="i2",VLOOKUP(F571,'Appendix 3 Rules'!$A$1:$O$34,15)))+(IF(F571="j1",VLOOKUP(F571,'Appendix 3 Rules'!$A$1:$O$34,15)))+(IF(F571="j2",VLOOKUP(F571,'Appendix 3 Rules'!$A$1:$O$34,15)))+(IF(F571="k",VLOOKUP(F571,'Appendix 3 Rules'!$A$1:$O$34,15)))+(IF(F571="l1",VLOOKUP(F571,'Appendix 3 Rules'!$A$1:$O$34,15)))+(IF(F571="l2",VLOOKUP(F571,'Appendix 3 Rules'!$A$1:$O$34,15)))+(IF(F571="m1",VLOOKUP(F571,'Appendix 3 Rules'!$A$1:$O$34,15)))+(IF(F571="m2",VLOOKUP(F571,'Appendix 3 Rules'!$A$1:$O$34,15)))+(IF(F571="m3",VLOOKUP(F571,'Appendix 3 Rules'!$A$1:$O$34,15)))+(IF(F571="n",VLOOKUP(F571,'Appendix 3 Rules'!$A$1:$O$34,15)))+(IF(F571="o",VLOOKUP(F571,'Appendix 3 Rules'!$A$1:$O$34,15)))+(IF(F571="p",VLOOKUP(F571,'Appendix 3 Rules'!$A$1:$O$34,15)))+(IF(F571="q",VLOOKUP(F571,'Appendix 3 Rules'!$A$1:$O$34,15)))+(IF(F571="r",VLOOKUP(F571,'Appendix 3 Rules'!$A$1:$O$34,15)))+(IF(F571="s",VLOOKUP(F571,'Appendix 3 Rules'!$A$1:$O$34,15)))+(IF(F571="t",VLOOKUP(F571,'Appendix 3 Rules'!$A$1:$O$34,15)))+(IF(F571="u",VLOOKUP(F571,'Appendix 3 Rules'!$A$1:$O$34,15))))))</f>
        <v/>
      </c>
      <c r="I571" s="12"/>
      <c r="J571" s="13"/>
      <c r="K571" s="12"/>
      <c r="L571" s="13"/>
      <c r="M571" s="12"/>
      <c r="N571" s="13"/>
      <c r="O571" s="12"/>
      <c r="P571" s="13"/>
      <c r="Q571" s="12"/>
      <c r="R571" s="13"/>
      <c r="S571" s="12"/>
      <c r="T571" s="13"/>
      <c r="U571" s="12"/>
      <c r="V571" s="13"/>
      <c r="W571" s="12"/>
      <c r="X571" s="13"/>
      <c r="Y571" s="12"/>
      <c r="Z571" s="13"/>
      <c r="AA571" s="12"/>
      <c r="AB571" s="13"/>
      <c r="AC571" s="8"/>
      <c r="AD571" s="13"/>
      <c r="AE571" s="8"/>
      <c r="AF571" s="13"/>
      <c r="AG571" s="8"/>
      <c r="AH571" s="13"/>
      <c r="AI571" s="13"/>
      <c r="AJ571" s="13"/>
      <c r="AK571" s="13"/>
      <c r="AL571" s="13"/>
      <c r="AM571" s="13" t="str">
        <f>IF(OR(AE571&lt;&gt;"",AG571&lt;&gt;""),"",IF(AND(F571&lt;&gt;"f",M571&lt;&gt;""),VLOOKUP(F571,'Appendix 3 Rules'!$A$1:$O$34,4,0),""))</f>
        <v/>
      </c>
      <c r="AN571" s="13" t="str">
        <f>IF(Q571="","",VLOOKUP(F571,'Appendix 3 Rules'!$A$1:$N$34,6,FALSE))</f>
        <v/>
      </c>
      <c r="AO571" s="13" t="str">
        <f>IF(AND(F571="f",U571&lt;&gt;""),VLOOKUP(F571,'Appendix 3 Rules'!$A$1:$N$34,8,FALSE),"")</f>
        <v/>
      </c>
    </row>
    <row r="572" spans="1:41" ht="18" customHeight="1" x14ac:dyDescent="0.2">
      <c r="B572" s="70"/>
      <c r="C572" s="9"/>
      <c r="D572" s="10"/>
      <c r="E572" s="9"/>
      <c r="F572" s="8"/>
      <c r="G572" s="20" t="str">
        <f>IF(F572="","",SUMPRODUCT(IF(I572="",0,INDEX('Appendix 3 Rules'!$B$2:$B$18,MATCH(F572,'Appendix 3 Rules'!$A$2:$A$17))))+(IF(K572="",0,INDEX('Appendix 3 Rules'!$C$2:$C$18,MATCH(F572,'Appendix 3 Rules'!$A$2:$A$17))))+(IF(M572="",0,INDEX('Appendix 3 Rules'!$D$2:$D$18,MATCH(F572,'Appendix 3 Rules'!$A$2:$A$17))))+(IF(O572="",0,INDEX('Appendix 3 Rules'!$E$2:$E$18,MATCH(F572,'Appendix 3 Rules'!$A$2:$A$17))))+(IF(Q572="",0,INDEX('Appendix 3 Rules'!$F$2:$F$18,MATCH(F572,'Appendix 3 Rules'!$A$2:$A$17))))+(IF(S572="",0,INDEX('Appendix 3 Rules'!$G$2:$G$18,MATCH(F572,'Appendix 3 Rules'!$A$2:$A$17))))+(IF(U572="",0,INDEX('Appendix 3 Rules'!$H$2:$H$18,MATCH(F572,'Appendix 3 Rules'!$A$2:$A$17))))+(IF(W572="",0,INDEX('Appendix 3 Rules'!$I$2:$I$18,MATCH(F572,'Appendix 3 Rules'!$A$2:$A$17))))+(IF(Y572="",0,INDEX('Appendix 3 Rules'!$J$2:$J$18,MATCH(F572,'Appendix 3 Rules'!$A$2:$A$17))))+(IF(AA572="",0,INDEX('Appendix 3 Rules'!$K$2:$K$18,MATCH(F572,'Appendix 3 Rules'!$A$2:$A$17))))+(IF(AC572="",0,INDEX('Appendix 3 Rules'!$L$2:$L$18,MATCH(F572,'Appendix 3 Rules'!$A$2:$A$17))))+(IF(AE572="",0,INDEX('Appendix 3 Rules'!$M$2:$M$18,MATCH(F572,'Appendix 3 Rules'!$A$2:$A$17))))+(IF(AG572="",0,INDEX('Appendix 3 Rules'!$N$2:$N$18,MATCH(F572,'Appendix 3 Rules'!$A$2:$A$17))))+(IF(F572="gc1",VLOOKUP(F572,'Appendix 3 Rules'!$A$1:$O$34,15)))+(IF(F572="gc2",VLOOKUP(F572,'Appendix 3 Rules'!$A$1:$O$34,15)))+(IF(F572="gc3",VLOOKUP(F572,'Appendix 3 Rules'!$A$1:$O$34,15)))+(IF(F572="gr1",VLOOKUP(F572,'Appendix 3 Rules'!$A$1:$O$34,15)))+(IF(F572="gr2",VLOOKUP(F572,'Appendix 3 Rules'!$A$1:$O$34,15)))+(IF(F572="gr3",VLOOKUP(F572,'Appendix 3 Rules'!$A$1:$O$34,15)))+(IF(F572="h1",VLOOKUP(F572,'Appendix 3 Rules'!$A$1:$O$34,15)))+(IF(F572="h2",VLOOKUP(F572,'Appendix 3 Rules'!$A$1:$O$34,15)))+(IF(F572="h3",VLOOKUP(F572,'Appendix 3 Rules'!$A$1:$O$34,15)))+(IF(F572="i1",VLOOKUP(F572,'Appendix 3 Rules'!$A$1:$O$34,15)))+(IF(F572="i2",VLOOKUP(F572,'Appendix 3 Rules'!$A$1:$O$34,15)))+(IF(F572="j1",VLOOKUP(F572,'Appendix 3 Rules'!$A$1:$O$34,15)))+(IF(F572="j2",VLOOKUP(F572,'Appendix 3 Rules'!$A$1:$O$34,15)))+(IF(F572="k",VLOOKUP(F572,'Appendix 3 Rules'!$A$1:$O$34,15)))+(IF(F572="l1",VLOOKUP(F572,'Appendix 3 Rules'!$A$1:$O$34,15)))+(IF(F572="l2",VLOOKUP(F572,'Appendix 3 Rules'!$A$1:$O$34,15)))+(IF(F572="m1",VLOOKUP(F572,'Appendix 3 Rules'!$A$1:$O$34,15)))+(IF(F572="m2",VLOOKUP(F572,'Appendix 3 Rules'!$A$1:$O$34,15)))+(IF(F572="m3",VLOOKUP(F572,'Appendix 3 Rules'!$A$1:$O$34,15)))+(IF(F572="n",VLOOKUP(F572,'Appendix 3 Rules'!$A$1:$O$34,15)))+(IF(F572="o",VLOOKUP(F572,'Appendix 3 Rules'!$A$1:$O$34,15)))+(IF(F572="p",VLOOKUP(F572,'Appendix 3 Rules'!$A$1:$O$34,15)))+(IF(F572="q",VLOOKUP(F572,'Appendix 3 Rules'!$A$1:$O$34,15)))+(IF(F572="r",VLOOKUP(F572,'Appendix 3 Rules'!$A$1:$O$34,15)))+(IF(F572="s",VLOOKUP(F572,'Appendix 3 Rules'!$A$1:$O$34,15)))+(IF(F572="t",VLOOKUP(F572,'Appendix 3 Rules'!$A$1:$O$34,15)))+(IF(F572="u",VLOOKUP(F572,'Appendix 3 Rules'!$A$1:$O$34,15))))</f>
        <v/>
      </c>
      <c r="H572" s="61" t="str">
        <f>IF(F572="","",IF(OR(F572="d",F572="e",F572="gc1",F572="gc2",F572="gc3",F572="gr1",F572="gr2",F572="gr3",F572="h1",F572="h2",F572="h3",F572="i1",F572="i2",F572="j1",F572="j2",F572="k",F572="l1",F572="l2",F572="m1",F572="m2",F572="m3",F572="n",F572="o",F572="p",F572="q",F572="r",F572="s",F572="t",F572="u",F572="f"),MIN(G572,VLOOKUP(F572,'Appx 3 (Mass) Rules'!$A$1:$D$150,4,0)),MIN(G572,VLOOKUP(F572,'Appx 3 (Mass) Rules'!$A$1:$D$150,4,0),SUMPRODUCT(IF(I572="",0,INDEX('Appendix 3 Rules'!$B$2:$B$18,MATCH(F572,'Appendix 3 Rules'!$A$2:$A$17))))+(IF(K572="",0,INDEX('Appendix 3 Rules'!$C$2:$C$18,MATCH(F572,'Appendix 3 Rules'!$A$2:$A$17))))+(IF(M572="",0,INDEX('Appendix 3 Rules'!$D$2:$D$18,MATCH(F572,'Appendix 3 Rules'!$A$2:$A$17))))+(IF(O572="",0,INDEX('Appendix 3 Rules'!$E$2:$E$18,MATCH(F572,'Appendix 3 Rules'!$A$2:$A$17))))+(IF(Q572="",0,INDEX('Appendix 3 Rules'!$F$2:$F$18,MATCH(F572,'Appendix 3 Rules'!$A$2:$A$17))))+(IF(S572="",0,INDEX('Appendix 3 Rules'!$G$2:$G$18,MATCH(F572,'Appendix 3 Rules'!$A$2:$A$17))))+(IF(U572="",0,INDEX('Appendix 3 Rules'!$H$2:$H$18,MATCH(F572,'Appendix 3 Rules'!$A$2:$A$17))))+(IF(W572="",0,INDEX('Appendix 3 Rules'!$I$2:$I$18,MATCH(F572,'Appendix 3 Rules'!$A$2:$A$17))))+(IF(Y572="",0,INDEX('Appendix 3 Rules'!$J$2:$J$18,MATCH(F572,'Appendix 3 Rules'!$A$2:$A$17))))+(IF(AA572="",0,INDEX('Appendix 3 Rules'!$K$2:$K$18,MATCH(F572,'Appendix 3 Rules'!$A$2:$A$17))))+(IF(AC572="",0,INDEX('Appendix 3 Rules'!$L$2:$L$18,MATCH(F572,'Appendix 3 Rules'!$A$2:$A$17))))+(IF(AE572="",0,INDEX('Appendix 3 Rules'!$M$2:$M$18,MATCH(F572,'Appendix 3 Rules'!$A$2:$A$17))))+(IF(AG572="",0,INDEX('Appendix 3 Rules'!$N$2:$N$18,MATCH(F572,'Appendix 3 Rules'!$A$2:$A$17))))+(IF(F572="gc1",VLOOKUP(F572,'Appendix 3 Rules'!$A$1:$O$34,15)))+(IF(F572="gc2",VLOOKUP(F572,'Appendix 3 Rules'!$A$1:$O$34,15)))+(IF(F572="gc3",VLOOKUP(F572,'Appendix 3 Rules'!$A$1:$O$34,15)))+(IF(F572="gr1",VLOOKUP(F572,'Appendix 3 Rules'!$A$1:$O$34,15)))+(IF(F572="gr2",VLOOKUP(F572,'Appendix 3 Rules'!$A$1:$O$34,15)))+(IF(F572="gr3",VLOOKUP(F572,'Appendix 3 Rules'!$A$1:$O$34,15)))+(IF(F572="h1",VLOOKUP(F572,'Appendix 3 Rules'!$A$1:$O$34,15)))+(IF(F572="h2",VLOOKUP(F572,'Appendix 3 Rules'!$A$1:$O$34,15)))+(IF(F572="h3",VLOOKUP(F572,'Appendix 3 Rules'!$A$1:$O$34,15)))+(IF(F572="i1",VLOOKUP(F572,'Appendix 3 Rules'!$A$1:$O$34,15)))+(IF(F572="i2",VLOOKUP(F572,'Appendix 3 Rules'!$A$1:$O$34,15)))+(IF(F572="j1",VLOOKUP(F572,'Appendix 3 Rules'!$A$1:$O$34,15)))+(IF(F572="j2",VLOOKUP(F572,'Appendix 3 Rules'!$A$1:$O$34,15)))+(IF(F572="k",VLOOKUP(F572,'Appendix 3 Rules'!$A$1:$O$34,15)))+(IF(F572="l1",VLOOKUP(F572,'Appendix 3 Rules'!$A$1:$O$34,15)))+(IF(F572="l2",VLOOKUP(F572,'Appendix 3 Rules'!$A$1:$O$34,15)))+(IF(F572="m1",VLOOKUP(F572,'Appendix 3 Rules'!$A$1:$O$34,15)))+(IF(F572="m2",VLOOKUP(F572,'Appendix 3 Rules'!$A$1:$O$34,15)))+(IF(F572="m3",VLOOKUP(F572,'Appendix 3 Rules'!$A$1:$O$34,15)))+(IF(F572="n",VLOOKUP(F572,'Appendix 3 Rules'!$A$1:$O$34,15)))+(IF(F572="o",VLOOKUP(F572,'Appendix 3 Rules'!$A$1:$O$34,15)))+(IF(F572="p",VLOOKUP(F572,'Appendix 3 Rules'!$A$1:$O$34,15)))+(IF(F572="q",VLOOKUP(F572,'Appendix 3 Rules'!$A$1:$O$34,15)))+(IF(F572="r",VLOOKUP(F572,'Appendix 3 Rules'!$A$1:$O$34,15)))+(IF(F572="s",VLOOKUP(F572,'Appendix 3 Rules'!$A$1:$O$34,15)))+(IF(F572="t",VLOOKUP(F572,'Appendix 3 Rules'!$A$1:$O$34,15)))+(IF(F572="u",VLOOKUP(F572,'Appendix 3 Rules'!$A$1:$O$34,15))))))</f>
        <v/>
      </c>
      <c r="I572" s="12"/>
      <c r="J572" s="13"/>
      <c r="K572" s="12"/>
      <c r="L572" s="13"/>
      <c r="M572" s="12"/>
      <c r="N572" s="13"/>
      <c r="O572" s="12"/>
      <c r="P572" s="13"/>
      <c r="Q572" s="12"/>
      <c r="R572" s="13"/>
      <c r="S572" s="12"/>
      <c r="T572" s="13"/>
      <c r="U572" s="12"/>
      <c r="V572" s="13"/>
      <c r="W572" s="12"/>
      <c r="X572" s="13"/>
      <c r="Y572" s="12"/>
      <c r="Z572" s="13"/>
      <c r="AA572" s="12"/>
      <c r="AB572" s="13"/>
      <c r="AC572" s="8"/>
      <c r="AD572" s="13"/>
      <c r="AE572" s="8"/>
      <c r="AF572" s="13"/>
      <c r="AG572" s="8"/>
      <c r="AH572" s="13"/>
      <c r="AI572" s="13"/>
      <c r="AJ572" s="13"/>
      <c r="AK572" s="13"/>
      <c r="AL572" s="13"/>
      <c r="AM572" s="13" t="str">
        <f>IF(OR(AE572&lt;&gt;"",AG572&lt;&gt;""),"",IF(AND(F572&lt;&gt;"f",M572&lt;&gt;""),VLOOKUP(F572,'Appendix 3 Rules'!$A$1:$O$34,4,0),""))</f>
        <v/>
      </c>
      <c r="AN572" s="13" t="str">
        <f>IF(Q572="","",VLOOKUP(F572,'Appendix 3 Rules'!$A$1:$N$34,6,FALSE))</f>
        <v/>
      </c>
      <c r="AO572" s="13" t="str">
        <f>IF(AND(F572="f",U572&lt;&gt;""),VLOOKUP(F572,'Appendix 3 Rules'!$A$1:$N$34,8,FALSE),"")</f>
        <v/>
      </c>
    </row>
    <row r="573" spans="1:41" ht="18" customHeight="1" x14ac:dyDescent="0.2">
      <c r="B573" s="70"/>
      <c r="C573" s="9"/>
      <c r="D573" s="10"/>
      <c r="E573" s="9"/>
      <c r="F573" s="8"/>
      <c r="G573" s="20" t="str">
        <f>IF(F573="","",SUMPRODUCT(IF(I573="",0,INDEX('Appendix 3 Rules'!$B$2:$B$18,MATCH(F573,'Appendix 3 Rules'!$A$2:$A$17))))+(IF(K573="",0,INDEX('Appendix 3 Rules'!$C$2:$C$18,MATCH(F573,'Appendix 3 Rules'!$A$2:$A$17))))+(IF(M573="",0,INDEX('Appendix 3 Rules'!$D$2:$D$18,MATCH(F573,'Appendix 3 Rules'!$A$2:$A$17))))+(IF(O573="",0,INDEX('Appendix 3 Rules'!$E$2:$E$18,MATCH(F573,'Appendix 3 Rules'!$A$2:$A$17))))+(IF(Q573="",0,INDEX('Appendix 3 Rules'!$F$2:$F$18,MATCH(F573,'Appendix 3 Rules'!$A$2:$A$17))))+(IF(S573="",0,INDEX('Appendix 3 Rules'!$G$2:$G$18,MATCH(F573,'Appendix 3 Rules'!$A$2:$A$17))))+(IF(U573="",0,INDEX('Appendix 3 Rules'!$H$2:$H$18,MATCH(F573,'Appendix 3 Rules'!$A$2:$A$17))))+(IF(W573="",0,INDEX('Appendix 3 Rules'!$I$2:$I$18,MATCH(F573,'Appendix 3 Rules'!$A$2:$A$17))))+(IF(Y573="",0,INDEX('Appendix 3 Rules'!$J$2:$J$18,MATCH(F573,'Appendix 3 Rules'!$A$2:$A$17))))+(IF(AA573="",0,INDEX('Appendix 3 Rules'!$K$2:$K$18,MATCH(F573,'Appendix 3 Rules'!$A$2:$A$17))))+(IF(AC573="",0,INDEX('Appendix 3 Rules'!$L$2:$L$18,MATCH(F573,'Appendix 3 Rules'!$A$2:$A$17))))+(IF(AE573="",0,INDEX('Appendix 3 Rules'!$M$2:$M$18,MATCH(F573,'Appendix 3 Rules'!$A$2:$A$17))))+(IF(AG573="",0,INDEX('Appendix 3 Rules'!$N$2:$N$18,MATCH(F573,'Appendix 3 Rules'!$A$2:$A$17))))+(IF(F573="gc1",VLOOKUP(F573,'Appendix 3 Rules'!$A$1:$O$34,15)))+(IF(F573="gc2",VLOOKUP(F573,'Appendix 3 Rules'!$A$1:$O$34,15)))+(IF(F573="gc3",VLOOKUP(F573,'Appendix 3 Rules'!$A$1:$O$34,15)))+(IF(F573="gr1",VLOOKUP(F573,'Appendix 3 Rules'!$A$1:$O$34,15)))+(IF(F573="gr2",VLOOKUP(F573,'Appendix 3 Rules'!$A$1:$O$34,15)))+(IF(F573="gr3",VLOOKUP(F573,'Appendix 3 Rules'!$A$1:$O$34,15)))+(IF(F573="h1",VLOOKUP(F573,'Appendix 3 Rules'!$A$1:$O$34,15)))+(IF(F573="h2",VLOOKUP(F573,'Appendix 3 Rules'!$A$1:$O$34,15)))+(IF(F573="h3",VLOOKUP(F573,'Appendix 3 Rules'!$A$1:$O$34,15)))+(IF(F573="i1",VLOOKUP(F573,'Appendix 3 Rules'!$A$1:$O$34,15)))+(IF(F573="i2",VLOOKUP(F573,'Appendix 3 Rules'!$A$1:$O$34,15)))+(IF(F573="j1",VLOOKUP(F573,'Appendix 3 Rules'!$A$1:$O$34,15)))+(IF(F573="j2",VLOOKUP(F573,'Appendix 3 Rules'!$A$1:$O$34,15)))+(IF(F573="k",VLOOKUP(F573,'Appendix 3 Rules'!$A$1:$O$34,15)))+(IF(F573="l1",VLOOKUP(F573,'Appendix 3 Rules'!$A$1:$O$34,15)))+(IF(F573="l2",VLOOKUP(F573,'Appendix 3 Rules'!$A$1:$O$34,15)))+(IF(F573="m1",VLOOKUP(F573,'Appendix 3 Rules'!$A$1:$O$34,15)))+(IF(F573="m2",VLOOKUP(F573,'Appendix 3 Rules'!$A$1:$O$34,15)))+(IF(F573="m3",VLOOKUP(F573,'Appendix 3 Rules'!$A$1:$O$34,15)))+(IF(F573="n",VLOOKUP(F573,'Appendix 3 Rules'!$A$1:$O$34,15)))+(IF(F573="o",VLOOKUP(F573,'Appendix 3 Rules'!$A$1:$O$34,15)))+(IF(F573="p",VLOOKUP(F573,'Appendix 3 Rules'!$A$1:$O$34,15)))+(IF(F573="q",VLOOKUP(F573,'Appendix 3 Rules'!$A$1:$O$34,15)))+(IF(F573="r",VLOOKUP(F573,'Appendix 3 Rules'!$A$1:$O$34,15)))+(IF(F573="s",VLOOKUP(F573,'Appendix 3 Rules'!$A$1:$O$34,15)))+(IF(F573="t",VLOOKUP(F573,'Appendix 3 Rules'!$A$1:$O$34,15)))+(IF(F573="u",VLOOKUP(F573,'Appendix 3 Rules'!$A$1:$O$34,15))))</f>
        <v/>
      </c>
      <c r="H573" s="61" t="str">
        <f>IF(F573="","",IF(OR(F573="d",F573="e",F573="gc1",F573="gc2",F573="gc3",F573="gr1",F573="gr2",F573="gr3",F573="h1",F573="h2",F573="h3",F573="i1",F573="i2",F573="j1",F573="j2",F573="k",F573="l1",F573="l2",F573="m1",F573="m2",F573="m3",F573="n",F573="o",F573="p",F573="q",F573="r",F573="s",F573="t",F573="u",F573="f"),MIN(G573,VLOOKUP(F573,'Appx 3 (Mass) Rules'!$A$1:$D$150,4,0)),MIN(G573,VLOOKUP(F573,'Appx 3 (Mass) Rules'!$A$1:$D$150,4,0),SUMPRODUCT(IF(I573="",0,INDEX('Appendix 3 Rules'!$B$2:$B$18,MATCH(F573,'Appendix 3 Rules'!$A$2:$A$17))))+(IF(K573="",0,INDEX('Appendix 3 Rules'!$C$2:$C$18,MATCH(F573,'Appendix 3 Rules'!$A$2:$A$17))))+(IF(M573="",0,INDEX('Appendix 3 Rules'!$D$2:$D$18,MATCH(F573,'Appendix 3 Rules'!$A$2:$A$17))))+(IF(O573="",0,INDEX('Appendix 3 Rules'!$E$2:$E$18,MATCH(F573,'Appendix 3 Rules'!$A$2:$A$17))))+(IF(Q573="",0,INDEX('Appendix 3 Rules'!$F$2:$F$18,MATCH(F573,'Appendix 3 Rules'!$A$2:$A$17))))+(IF(S573="",0,INDEX('Appendix 3 Rules'!$G$2:$G$18,MATCH(F573,'Appendix 3 Rules'!$A$2:$A$17))))+(IF(U573="",0,INDEX('Appendix 3 Rules'!$H$2:$H$18,MATCH(F573,'Appendix 3 Rules'!$A$2:$A$17))))+(IF(W573="",0,INDEX('Appendix 3 Rules'!$I$2:$I$18,MATCH(F573,'Appendix 3 Rules'!$A$2:$A$17))))+(IF(Y573="",0,INDEX('Appendix 3 Rules'!$J$2:$J$18,MATCH(F573,'Appendix 3 Rules'!$A$2:$A$17))))+(IF(AA573="",0,INDEX('Appendix 3 Rules'!$K$2:$K$18,MATCH(F573,'Appendix 3 Rules'!$A$2:$A$17))))+(IF(AC573="",0,INDEX('Appendix 3 Rules'!$L$2:$L$18,MATCH(F573,'Appendix 3 Rules'!$A$2:$A$17))))+(IF(AE573="",0,INDEX('Appendix 3 Rules'!$M$2:$M$18,MATCH(F573,'Appendix 3 Rules'!$A$2:$A$17))))+(IF(AG573="",0,INDEX('Appendix 3 Rules'!$N$2:$N$18,MATCH(F573,'Appendix 3 Rules'!$A$2:$A$17))))+(IF(F573="gc1",VLOOKUP(F573,'Appendix 3 Rules'!$A$1:$O$34,15)))+(IF(F573="gc2",VLOOKUP(F573,'Appendix 3 Rules'!$A$1:$O$34,15)))+(IF(F573="gc3",VLOOKUP(F573,'Appendix 3 Rules'!$A$1:$O$34,15)))+(IF(F573="gr1",VLOOKUP(F573,'Appendix 3 Rules'!$A$1:$O$34,15)))+(IF(F573="gr2",VLOOKUP(F573,'Appendix 3 Rules'!$A$1:$O$34,15)))+(IF(F573="gr3",VLOOKUP(F573,'Appendix 3 Rules'!$A$1:$O$34,15)))+(IF(F573="h1",VLOOKUP(F573,'Appendix 3 Rules'!$A$1:$O$34,15)))+(IF(F573="h2",VLOOKUP(F573,'Appendix 3 Rules'!$A$1:$O$34,15)))+(IF(F573="h3",VLOOKUP(F573,'Appendix 3 Rules'!$A$1:$O$34,15)))+(IF(F573="i1",VLOOKUP(F573,'Appendix 3 Rules'!$A$1:$O$34,15)))+(IF(F573="i2",VLOOKUP(F573,'Appendix 3 Rules'!$A$1:$O$34,15)))+(IF(F573="j1",VLOOKUP(F573,'Appendix 3 Rules'!$A$1:$O$34,15)))+(IF(F573="j2",VLOOKUP(F573,'Appendix 3 Rules'!$A$1:$O$34,15)))+(IF(F573="k",VLOOKUP(F573,'Appendix 3 Rules'!$A$1:$O$34,15)))+(IF(F573="l1",VLOOKUP(F573,'Appendix 3 Rules'!$A$1:$O$34,15)))+(IF(F573="l2",VLOOKUP(F573,'Appendix 3 Rules'!$A$1:$O$34,15)))+(IF(F573="m1",VLOOKUP(F573,'Appendix 3 Rules'!$A$1:$O$34,15)))+(IF(F573="m2",VLOOKUP(F573,'Appendix 3 Rules'!$A$1:$O$34,15)))+(IF(F573="m3",VLOOKUP(F573,'Appendix 3 Rules'!$A$1:$O$34,15)))+(IF(F573="n",VLOOKUP(F573,'Appendix 3 Rules'!$A$1:$O$34,15)))+(IF(F573="o",VLOOKUP(F573,'Appendix 3 Rules'!$A$1:$O$34,15)))+(IF(F573="p",VLOOKUP(F573,'Appendix 3 Rules'!$A$1:$O$34,15)))+(IF(F573="q",VLOOKUP(F573,'Appendix 3 Rules'!$A$1:$O$34,15)))+(IF(F573="r",VLOOKUP(F573,'Appendix 3 Rules'!$A$1:$O$34,15)))+(IF(F573="s",VLOOKUP(F573,'Appendix 3 Rules'!$A$1:$O$34,15)))+(IF(F573="t",VLOOKUP(F573,'Appendix 3 Rules'!$A$1:$O$34,15)))+(IF(F573="u",VLOOKUP(F573,'Appendix 3 Rules'!$A$1:$O$34,15))))))</f>
        <v/>
      </c>
      <c r="I573" s="12"/>
      <c r="J573" s="13"/>
      <c r="K573" s="12"/>
      <c r="L573" s="13"/>
      <c r="M573" s="12"/>
      <c r="N573" s="13"/>
      <c r="O573" s="12"/>
      <c r="P573" s="13"/>
      <c r="Q573" s="12"/>
      <c r="R573" s="13"/>
      <c r="S573" s="12"/>
      <c r="T573" s="13"/>
      <c r="U573" s="12"/>
      <c r="V573" s="13"/>
      <c r="W573" s="12"/>
      <c r="X573" s="13"/>
      <c r="Y573" s="12"/>
      <c r="Z573" s="13"/>
      <c r="AA573" s="12"/>
      <c r="AB573" s="13"/>
      <c r="AC573" s="8"/>
      <c r="AD573" s="13"/>
      <c r="AE573" s="8"/>
      <c r="AF573" s="13"/>
      <c r="AG573" s="8"/>
      <c r="AH573" s="13"/>
      <c r="AI573" s="13"/>
      <c r="AJ573" s="13"/>
      <c r="AK573" s="13"/>
      <c r="AL573" s="13"/>
      <c r="AM573" s="13" t="str">
        <f>IF(OR(AE573&lt;&gt;"",AG573&lt;&gt;""),"",IF(AND(F573&lt;&gt;"f",M573&lt;&gt;""),VLOOKUP(F573,'Appendix 3 Rules'!$A$1:$O$34,4,0),""))</f>
        <v/>
      </c>
      <c r="AN573" s="13" t="str">
        <f>IF(Q573="","",VLOOKUP(F573,'Appendix 3 Rules'!$A$1:$N$34,6,FALSE))</f>
        <v/>
      </c>
      <c r="AO573" s="13" t="str">
        <f>IF(AND(F573="f",U573&lt;&gt;""),VLOOKUP(F573,'Appendix 3 Rules'!$A$1:$N$34,8,FALSE),"")</f>
        <v/>
      </c>
    </row>
    <row r="574" spans="1:41" ht="18" customHeight="1" x14ac:dyDescent="0.2">
      <c r="B574" s="70"/>
      <c r="C574" s="9"/>
      <c r="D574" s="10"/>
      <c r="E574" s="9"/>
      <c r="F574" s="8"/>
      <c r="G574" s="20" t="str">
        <f>IF(F574="","",SUMPRODUCT(IF(I574="",0,INDEX('Appendix 3 Rules'!$B$2:$B$18,MATCH(F574,'Appendix 3 Rules'!$A$2:$A$17))))+(IF(K574="",0,INDEX('Appendix 3 Rules'!$C$2:$C$18,MATCH(F574,'Appendix 3 Rules'!$A$2:$A$17))))+(IF(M574="",0,INDEX('Appendix 3 Rules'!$D$2:$D$18,MATCH(F574,'Appendix 3 Rules'!$A$2:$A$17))))+(IF(O574="",0,INDEX('Appendix 3 Rules'!$E$2:$E$18,MATCH(F574,'Appendix 3 Rules'!$A$2:$A$17))))+(IF(Q574="",0,INDEX('Appendix 3 Rules'!$F$2:$F$18,MATCH(F574,'Appendix 3 Rules'!$A$2:$A$17))))+(IF(S574="",0,INDEX('Appendix 3 Rules'!$G$2:$G$18,MATCH(F574,'Appendix 3 Rules'!$A$2:$A$17))))+(IF(U574="",0,INDEX('Appendix 3 Rules'!$H$2:$H$18,MATCH(F574,'Appendix 3 Rules'!$A$2:$A$17))))+(IF(W574="",0,INDEX('Appendix 3 Rules'!$I$2:$I$18,MATCH(F574,'Appendix 3 Rules'!$A$2:$A$17))))+(IF(Y574="",0,INDEX('Appendix 3 Rules'!$J$2:$J$18,MATCH(F574,'Appendix 3 Rules'!$A$2:$A$17))))+(IF(AA574="",0,INDEX('Appendix 3 Rules'!$K$2:$K$18,MATCH(F574,'Appendix 3 Rules'!$A$2:$A$17))))+(IF(AC574="",0,INDEX('Appendix 3 Rules'!$L$2:$L$18,MATCH(F574,'Appendix 3 Rules'!$A$2:$A$17))))+(IF(AE574="",0,INDEX('Appendix 3 Rules'!$M$2:$M$18,MATCH(F574,'Appendix 3 Rules'!$A$2:$A$17))))+(IF(AG574="",0,INDEX('Appendix 3 Rules'!$N$2:$N$18,MATCH(F574,'Appendix 3 Rules'!$A$2:$A$17))))+(IF(F574="gc1",VLOOKUP(F574,'Appendix 3 Rules'!$A$1:$O$34,15)))+(IF(F574="gc2",VLOOKUP(F574,'Appendix 3 Rules'!$A$1:$O$34,15)))+(IF(F574="gc3",VLOOKUP(F574,'Appendix 3 Rules'!$A$1:$O$34,15)))+(IF(F574="gr1",VLOOKUP(F574,'Appendix 3 Rules'!$A$1:$O$34,15)))+(IF(F574="gr2",VLOOKUP(F574,'Appendix 3 Rules'!$A$1:$O$34,15)))+(IF(F574="gr3",VLOOKUP(F574,'Appendix 3 Rules'!$A$1:$O$34,15)))+(IF(F574="h1",VLOOKUP(F574,'Appendix 3 Rules'!$A$1:$O$34,15)))+(IF(F574="h2",VLOOKUP(F574,'Appendix 3 Rules'!$A$1:$O$34,15)))+(IF(F574="h3",VLOOKUP(F574,'Appendix 3 Rules'!$A$1:$O$34,15)))+(IF(F574="i1",VLOOKUP(F574,'Appendix 3 Rules'!$A$1:$O$34,15)))+(IF(F574="i2",VLOOKUP(F574,'Appendix 3 Rules'!$A$1:$O$34,15)))+(IF(F574="j1",VLOOKUP(F574,'Appendix 3 Rules'!$A$1:$O$34,15)))+(IF(F574="j2",VLOOKUP(F574,'Appendix 3 Rules'!$A$1:$O$34,15)))+(IF(F574="k",VLOOKUP(F574,'Appendix 3 Rules'!$A$1:$O$34,15)))+(IF(F574="l1",VLOOKUP(F574,'Appendix 3 Rules'!$A$1:$O$34,15)))+(IF(F574="l2",VLOOKUP(F574,'Appendix 3 Rules'!$A$1:$O$34,15)))+(IF(F574="m1",VLOOKUP(F574,'Appendix 3 Rules'!$A$1:$O$34,15)))+(IF(F574="m2",VLOOKUP(F574,'Appendix 3 Rules'!$A$1:$O$34,15)))+(IF(F574="m3",VLOOKUP(F574,'Appendix 3 Rules'!$A$1:$O$34,15)))+(IF(F574="n",VLOOKUP(F574,'Appendix 3 Rules'!$A$1:$O$34,15)))+(IF(F574="o",VLOOKUP(F574,'Appendix 3 Rules'!$A$1:$O$34,15)))+(IF(F574="p",VLOOKUP(F574,'Appendix 3 Rules'!$A$1:$O$34,15)))+(IF(F574="q",VLOOKUP(F574,'Appendix 3 Rules'!$A$1:$O$34,15)))+(IF(F574="r",VLOOKUP(F574,'Appendix 3 Rules'!$A$1:$O$34,15)))+(IF(F574="s",VLOOKUP(F574,'Appendix 3 Rules'!$A$1:$O$34,15)))+(IF(F574="t",VLOOKUP(F574,'Appendix 3 Rules'!$A$1:$O$34,15)))+(IF(F574="u",VLOOKUP(F574,'Appendix 3 Rules'!$A$1:$O$34,15))))</f>
        <v/>
      </c>
      <c r="H574" s="61" t="str">
        <f>IF(F574="","",IF(OR(F574="d",F574="e",F574="gc1",F574="gc2",F574="gc3",F574="gr1",F574="gr2",F574="gr3",F574="h1",F574="h2",F574="h3",F574="i1",F574="i2",F574="j1",F574="j2",F574="k",F574="l1",F574="l2",F574="m1",F574="m2",F574="m3",F574="n",F574="o",F574="p",F574="q",F574="r",F574="s",F574="t",F574="u",F574="f"),MIN(G574,VLOOKUP(F574,'Appx 3 (Mass) Rules'!$A$1:$D$150,4,0)),MIN(G574,VLOOKUP(F574,'Appx 3 (Mass) Rules'!$A$1:$D$150,4,0),SUMPRODUCT(IF(I574="",0,INDEX('Appendix 3 Rules'!$B$2:$B$18,MATCH(F574,'Appendix 3 Rules'!$A$2:$A$17))))+(IF(K574="",0,INDEX('Appendix 3 Rules'!$C$2:$C$18,MATCH(F574,'Appendix 3 Rules'!$A$2:$A$17))))+(IF(M574="",0,INDEX('Appendix 3 Rules'!$D$2:$D$18,MATCH(F574,'Appendix 3 Rules'!$A$2:$A$17))))+(IF(O574="",0,INDEX('Appendix 3 Rules'!$E$2:$E$18,MATCH(F574,'Appendix 3 Rules'!$A$2:$A$17))))+(IF(Q574="",0,INDEX('Appendix 3 Rules'!$F$2:$F$18,MATCH(F574,'Appendix 3 Rules'!$A$2:$A$17))))+(IF(S574="",0,INDEX('Appendix 3 Rules'!$G$2:$G$18,MATCH(F574,'Appendix 3 Rules'!$A$2:$A$17))))+(IF(U574="",0,INDEX('Appendix 3 Rules'!$H$2:$H$18,MATCH(F574,'Appendix 3 Rules'!$A$2:$A$17))))+(IF(W574="",0,INDEX('Appendix 3 Rules'!$I$2:$I$18,MATCH(F574,'Appendix 3 Rules'!$A$2:$A$17))))+(IF(Y574="",0,INDEX('Appendix 3 Rules'!$J$2:$J$18,MATCH(F574,'Appendix 3 Rules'!$A$2:$A$17))))+(IF(AA574="",0,INDEX('Appendix 3 Rules'!$K$2:$K$18,MATCH(F574,'Appendix 3 Rules'!$A$2:$A$17))))+(IF(AC574="",0,INDEX('Appendix 3 Rules'!$L$2:$L$18,MATCH(F574,'Appendix 3 Rules'!$A$2:$A$17))))+(IF(AE574="",0,INDEX('Appendix 3 Rules'!$M$2:$M$18,MATCH(F574,'Appendix 3 Rules'!$A$2:$A$17))))+(IF(AG574="",0,INDEX('Appendix 3 Rules'!$N$2:$N$18,MATCH(F574,'Appendix 3 Rules'!$A$2:$A$17))))+(IF(F574="gc1",VLOOKUP(F574,'Appendix 3 Rules'!$A$1:$O$34,15)))+(IF(F574="gc2",VLOOKUP(F574,'Appendix 3 Rules'!$A$1:$O$34,15)))+(IF(F574="gc3",VLOOKUP(F574,'Appendix 3 Rules'!$A$1:$O$34,15)))+(IF(F574="gr1",VLOOKUP(F574,'Appendix 3 Rules'!$A$1:$O$34,15)))+(IF(F574="gr2",VLOOKUP(F574,'Appendix 3 Rules'!$A$1:$O$34,15)))+(IF(F574="gr3",VLOOKUP(F574,'Appendix 3 Rules'!$A$1:$O$34,15)))+(IF(F574="h1",VLOOKUP(F574,'Appendix 3 Rules'!$A$1:$O$34,15)))+(IF(F574="h2",VLOOKUP(F574,'Appendix 3 Rules'!$A$1:$O$34,15)))+(IF(F574="h3",VLOOKUP(F574,'Appendix 3 Rules'!$A$1:$O$34,15)))+(IF(F574="i1",VLOOKUP(F574,'Appendix 3 Rules'!$A$1:$O$34,15)))+(IF(F574="i2",VLOOKUP(F574,'Appendix 3 Rules'!$A$1:$O$34,15)))+(IF(F574="j1",VLOOKUP(F574,'Appendix 3 Rules'!$A$1:$O$34,15)))+(IF(F574="j2",VLOOKUP(F574,'Appendix 3 Rules'!$A$1:$O$34,15)))+(IF(F574="k",VLOOKUP(F574,'Appendix 3 Rules'!$A$1:$O$34,15)))+(IF(F574="l1",VLOOKUP(F574,'Appendix 3 Rules'!$A$1:$O$34,15)))+(IF(F574="l2",VLOOKUP(F574,'Appendix 3 Rules'!$A$1:$O$34,15)))+(IF(F574="m1",VLOOKUP(F574,'Appendix 3 Rules'!$A$1:$O$34,15)))+(IF(F574="m2",VLOOKUP(F574,'Appendix 3 Rules'!$A$1:$O$34,15)))+(IF(F574="m3",VLOOKUP(F574,'Appendix 3 Rules'!$A$1:$O$34,15)))+(IF(F574="n",VLOOKUP(F574,'Appendix 3 Rules'!$A$1:$O$34,15)))+(IF(F574="o",VLOOKUP(F574,'Appendix 3 Rules'!$A$1:$O$34,15)))+(IF(F574="p",VLOOKUP(F574,'Appendix 3 Rules'!$A$1:$O$34,15)))+(IF(F574="q",VLOOKUP(F574,'Appendix 3 Rules'!$A$1:$O$34,15)))+(IF(F574="r",VLOOKUP(F574,'Appendix 3 Rules'!$A$1:$O$34,15)))+(IF(F574="s",VLOOKUP(F574,'Appendix 3 Rules'!$A$1:$O$34,15)))+(IF(F574="t",VLOOKUP(F574,'Appendix 3 Rules'!$A$1:$O$34,15)))+(IF(F574="u",VLOOKUP(F574,'Appendix 3 Rules'!$A$1:$O$34,15))))))</f>
        <v/>
      </c>
      <c r="I574" s="12"/>
      <c r="J574" s="13"/>
      <c r="K574" s="12"/>
      <c r="L574" s="13"/>
      <c r="M574" s="12"/>
      <c r="N574" s="13"/>
      <c r="O574" s="12"/>
      <c r="P574" s="13"/>
      <c r="Q574" s="12"/>
      <c r="R574" s="13"/>
      <c r="S574" s="12"/>
      <c r="T574" s="13"/>
      <c r="U574" s="12"/>
      <c r="V574" s="13"/>
      <c r="W574" s="12"/>
      <c r="X574" s="13"/>
      <c r="Y574" s="12"/>
      <c r="Z574" s="13"/>
      <c r="AA574" s="12"/>
      <c r="AB574" s="13"/>
      <c r="AC574" s="8"/>
      <c r="AD574" s="13"/>
      <c r="AE574" s="8"/>
      <c r="AF574" s="13"/>
      <c r="AG574" s="8"/>
      <c r="AH574" s="13"/>
      <c r="AI574" s="13"/>
      <c r="AJ574" s="13"/>
      <c r="AK574" s="13"/>
      <c r="AL574" s="13"/>
      <c r="AM574" s="13" t="str">
        <f>IF(OR(AE574&lt;&gt;"",AG574&lt;&gt;""),"",IF(AND(F574&lt;&gt;"f",M574&lt;&gt;""),VLOOKUP(F574,'Appendix 3 Rules'!$A$1:$O$34,4,0),""))</f>
        <v/>
      </c>
      <c r="AN574" s="13" t="str">
        <f>IF(Q574="","",VLOOKUP(F574,'Appendix 3 Rules'!$A$1:$N$34,6,FALSE))</f>
        <v/>
      </c>
      <c r="AO574" s="13" t="str">
        <f>IF(AND(F574="f",U574&lt;&gt;""),VLOOKUP(F574,'Appendix 3 Rules'!$A$1:$N$34,8,FALSE),"")</f>
        <v/>
      </c>
    </row>
    <row r="575" spans="1:41" ht="18" customHeight="1" x14ac:dyDescent="0.2">
      <c r="B575" s="70"/>
      <c r="C575" s="9"/>
      <c r="D575" s="10"/>
      <c r="E575" s="9"/>
      <c r="F575" s="8"/>
      <c r="G575" s="20" t="str">
        <f>IF(F575="","",SUMPRODUCT(IF(I575="",0,INDEX('Appendix 3 Rules'!$B$2:$B$18,MATCH(F575,'Appendix 3 Rules'!$A$2:$A$17))))+(IF(K575="",0,INDEX('Appendix 3 Rules'!$C$2:$C$18,MATCH(F575,'Appendix 3 Rules'!$A$2:$A$17))))+(IF(M575="",0,INDEX('Appendix 3 Rules'!$D$2:$D$18,MATCH(F575,'Appendix 3 Rules'!$A$2:$A$17))))+(IF(O575="",0,INDEX('Appendix 3 Rules'!$E$2:$E$18,MATCH(F575,'Appendix 3 Rules'!$A$2:$A$17))))+(IF(Q575="",0,INDEX('Appendix 3 Rules'!$F$2:$F$18,MATCH(F575,'Appendix 3 Rules'!$A$2:$A$17))))+(IF(S575="",0,INDEX('Appendix 3 Rules'!$G$2:$G$18,MATCH(F575,'Appendix 3 Rules'!$A$2:$A$17))))+(IF(U575="",0,INDEX('Appendix 3 Rules'!$H$2:$H$18,MATCH(F575,'Appendix 3 Rules'!$A$2:$A$17))))+(IF(W575="",0,INDEX('Appendix 3 Rules'!$I$2:$I$18,MATCH(F575,'Appendix 3 Rules'!$A$2:$A$17))))+(IF(Y575="",0,INDEX('Appendix 3 Rules'!$J$2:$J$18,MATCH(F575,'Appendix 3 Rules'!$A$2:$A$17))))+(IF(AA575="",0,INDEX('Appendix 3 Rules'!$K$2:$K$18,MATCH(F575,'Appendix 3 Rules'!$A$2:$A$17))))+(IF(AC575="",0,INDEX('Appendix 3 Rules'!$L$2:$L$18,MATCH(F575,'Appendix 3 Rules'!$A$2:$A$17))))+(IF(AE575="",0,INDEX('Appendix 3 Rules'!$M$2:$M$18,MATCH(F575,'Appendix 3 Rules'!$A$2:$A$17))))+(IF(AG575="",0,INDEX('Appendix 3 Rules'!$N$2:$N$18,MATCH(F575,'Appendix 3 Rules'!$A$2:$A$17))))+(IF(F575="gc1",VLOOKUP(F575,'Appendix 3 Rules'!$A$1:$O$34,15)))+(IF(F575="gc2",VLOOKUP(F575,'Appendix 3 Rules'!$A$1:$O$34,15)))+(IF(F575="gc3",VLOOKUP(F575,'Appendix 3 Rules'!$A$1:$O$34,15)))+(IF(F575="gr1",VLOOKUP(F575,'Appendix 3 Rules'!$A$1:$O$34,15)))+(IF(F575="gr2",VLOOKUP(F575,'Appendix 3 Rules'!$A$1:$O$34,15)))+(IF(F575="gr3",VLOOKUP(F575,'Appendix 3 Rules'!$A$1:$O$34,15)))+(IF(F575="h1",VLOOKUP(F575,'Appendix 3 Rules'!$A$1:$O$34,15)))+(IF(F575="h2",VLOOKUP(F575,'Appendix 3 Rules'!$A$1:$O$34,15)))+(IF(F575="h3",VLOOKUP(F575,'Appendix 3 Rules'!$A$1:$O$34,15)))+(IF(F575="i1",VLOOKUP(F575,'Appendix 3 Rules'!$A$1:$O$34,15)))+(IF(F575="i2",VLOOKUP(F575,'Appendix 3 Rules'!$A$1:$O$34,15)))+(IF(F575="j1",VLOOKUP(F575,'Appendix 3 Rules'!$A$1:$O$34,15)))+(IF(F575="j2",VLOOKUP(F575,'Appendix 3 Rules'!$A$1:$O$34,15)))+(IF(F575="k",VLOOKUP(F575,'Appendix 3 Rules'!$A$1:$O$34,15)))+(IF(F575="l1",VLOOKUP(F575,'Appendix 3 Rules'!$A$1:$O$34,15)))+(IF(F575="l2",VLOOKUP(F575,'Appendix 3 Rules'!$A$1:$O$34,15)))+(IF(F575="m1",VLOOKUP(F575,'Appendix 3 Rules'!$A$1:$O$34,15)))+(IF(F575="m2",VLOOKUP(F575,'Appendix 3 Rules'!$A$1:$O$34,15)))+(IF(F575="m3",VLOOKUP(F575,'Appendix 3 Rules'!$A$1:$O$34,15)))+(IF(F575="n",VLOOKUP(F575,'Appendix 3 Rules'!$A$1:$O$34,15)))+(IF(F575="o",VLOOKUP(F575,'Appendix 3 Rules'!$A$1:$O$34,15)))+(IF(F575="p",VLOOKUP(F575,'Appendix 3 Rules'!$A$1:$O$34,15)))+(IF(F575="q",VLOOKUP(F575,'Appendix 3 Rules'!$A$1:$O$34,15)))+(IF(F575="r",VLOOKUP(F575,'Appendix 3 Rules'!$A$1:$O$34,15)))+(IF(F575="s",VLOOKUP(F575,'Appendix 3 Rules'!$A$1:$O$34,15)))+(IF(F575="t",VLOOKUP(F575,'Appendix 3 Rules'!$A$1:$O$34,15)))+(IF(F575="u",VLOOKUP(F575,'Appendix 3 Rules'!$A$1:$O$34,15))))</f>
        <v/>
      </c>
      <c r="H575" s="61" t="str">
        <f>IF(F575="","",IF(OR(F575="d",F575="e",F575="gc1",F575="gc2",F575="gc3",F575="gr1",F575="gr2",F575="gr3",F575="h1",F575="h2",F575="h3",F575="i1",F575="i2",F575="j1",F575="j2",F575="k",F575="l1",F575="l2",F575="m1",F575="m2",F575="m3",F575="n",F575="o",F575="p",F575="q",F575="r",F575="s",F575="t",F575="u",F575="f"),MIN(G575,VLOOKUP(F575,'Appx 3 (Mass) Rules'!$A$1:$D$150,4,0)),MIN(G575,VLOOKUP(F575,'Appx 3 (Mass) Rules'!$A$1:$D$150,4,0),SUMPRODUCT(IF(I575="",0,INDEX('Appendix 3 Rules'!$B$2:$B$18,MATCH(F575,'Appendix 3 Rules'!$A$2:$A$17))))+(IF(K575="",0,INDEX('Appendix 3 Rules'!$C$2:$C$18,MATCH(F575,'Appendix 3 Rules'!$A$2:$A$17))))+(IF(M575="",0,INDEX('Appendix 3 Rules'!$D$2:$D$18,MATCH(F575,'Appendix 3 Rules'!$A$2:$A$17))))+(IF(O575="",0,INDEX('Appendix 3 Rules'!$E$2:$E$18,MATCH(F575,'Appendix 3 Rules'!$A$2:$A$17))))+(IF(Q575="",0,INDEX('Appendix 3 Rules'!$F$2:$F$18,MATCH(F575,'Appendix 3 Rules'!$A$2:$A$17))))+(IF(S575="",0,INDEX('Appendix 3 Rules'!$G$2:$G$18,MATCH(F575,'Appendix 3 Rules'!$A$2:$A$17))))+(IF(U575="",0,INDEX('Appendix 3 Rules'!$H$2:$H$18,MATCH(F575,'Appendix 3 Rules'!$A$2:$A$17))))+(IF(W575="",0,INDEX('Appendix 3 Rules'!$I$2:$I$18,MATCH(F575,'Appendix 3 Rules'!$A$2:$A$17))))+(IF(Y575="",0,INDEX('Appendix 3 Rules'!$J$2:$J$18,MATCH(F575,'Appendix 3 Rules'!$A$2:$A$17))))+(IF(AA575="",0,INDEX('Appendix 3 Rules'!$K$2:$K$18,MATCH(F575,'Appendix 3 Rules'!$A$2:$A$17))))+(IF(AC575="",0,INDEX('Appendix 3 Rules'!$L$2:$L$18,MATCH(F575,'Appendix 3 Rules'!$A$2:$A$17))))+(IF(AE575="",0,INDEX('Appendix 3 Rules'!$M$2:$M$18,MATCH(F575,'Appendix 3 Rules'!$A$2:$A$17))))+(IF(AG575="",0,INDEX('Appendix 3 Rules'!$N$2:$N$18,MATCH(F575,'Appendix 3 Rules'!$A$2:$A$17))))+(IF(F575="gc1",VLOOKUP(F575,'Appendix 3 Rules'!$A$1:$O$34,15)))+(IF(F575="gc2",VLOOKUP(F575,'Appendix 3 Rules'!$A$1:$O$34,15)))+(IF(F575="gc3",VLOOKUP(F575,'Appendix 3 Rules'!$A$1:$O$34,15)))+(IF(F575="gr1",VLOOKUP(F575,'Appendix 3 Rules'!$A$1:$O$34,15)))+(IF(F575="gr2",VLOOKUP(F575,'Appendix 3 Rules'!$A$1:$O$34,15)))+(IF(F575="gr3",VLOOKUP(F575,'Appendix 3 Rules'!$A$1:$O$34,15)))+(IF(F575="h1",VLOOKUP(F575,'Appendix 3 Rules'!$A$1:$O$34,15)))+(IF(F575="h2",VLOOKUP(F575,'Appendix 3 Rules'!$A$1:$O$34,15)))+(IF(F575="h3",VLOOKUP(F575,'Appendix 3 Rules'!$A$1:$O$34,15)))+(IF(F575="i1",VLOOKUP(F575,'Appendix 3 Rules'!$A$1:$O$34,15)))+(IF(F575="i2",VLOOKUP(F575,'Appendix 3 Rules'!$A$1:$O$34,15)))+(IF(F575="j1",VLOOKUP(F575,'Appendix 3 Rules'!$A$1:$O$34,15)))+(IF(F575="j2",VLOOKUP(F575,'Appendix 3 Rules'!$A$1:$O$34,15)))+(IF(F575="k",VLOOKUP(F575,'Appendix 3 Rules'!$A$1:$O$34,15)))+(IF(F575="l1",VLOOKUP(F575,'Appendix 3 Rules'!$A$1:$O$34,15)))+(IF(F575="l2",VLOOKUP(F575,'Appendix 3 Rules'!$A$1:$O$34,15)))+(IF(F575="m1",VLOOKUP(F575,'Appendix 3 Rules'!$A$1:$O$34,15)))+(IF(F575="m2",VLOOKUP(F575,'Appendix 3 Rules'!$A$1:$O$34,15)))+(IF(F575="m3",VLOOKUP(F575,'Appendix 3 Rules'!$A$1:$O$34,15)))+(IF(F575="n",VLOOKUP(F575,'Appendix 3 Rules'!$A$1:$O$34,15)))+(IF(F575="o",VLOOKUP(F575,'Appendix 3 Rules'!$A$1:$O$34,15)))+(IF(F575="p",VLOOKUP(F575,'Appendix 3 Rules'!$A$1:$O$34,15)))+(IF(F575="q",VLOOKUP(F575,'Appendix 3 Rules'!$A$1:$O$34,15)))+(IF(F575="r",VLOOKUP(F575,'Appendix 3 Rules'!$A$1:$O$34,15)))+(IF(F575="s",VLOOKUP(F575,'Appendix 3 Rules'!$A$1:$O$34,15)))+(IF(F575="t",VLOOKUP(F575,'Appendix 3 Rules'!$A$1:$O$34,15)))+(IF(F575="u",VLOOKUP(F575,'Appendix 3 Rules'!$A$1:$O$34,15))))))</f>
        <v/>
      </c>
      <c r="I575" s="12"/>
      <c r="J575" s="13"/>
      <c r="K575" s="12"/>
      <c r="L575" s="13"/>
      <c r="M575" s="12"/>
      <c r="N575" s="13"/>
      <c r="O575" s="12"/>
      <c r="P575" s="13"/>
      <c r="Q575" s="12"/>
      <c r="R575" s="13"/>
      <c r="S575" s="12"/>
      <c r="T575" s="13"/>
      <c r="U575" s="12"/>
      <c r="V575" s="13"/>
      <c r="W575" s="12"/>
      <c r="X575" s="13"/>
      <c r="Y575" s="12"/>
      <c r="Z575" s="13"/>
      <c r="AA575" s="12"/>
      <c r="AB575" s="13"/>
      <c r="AC575" s="8"/>
      <c r="AD575" s="13"/>
      <c r="AE575" s="8"/>
      <c r="AF575" s="13"/>
      <c r="AG575" s="8"/>
      <c r="AH575" s="13"/>
      <c r="AI575" s="13"/>
      <c r="AJ575" s="13"/>
      <c r="AK575" s="13"/>
      <c r="AL575" s="13"/>
      <c r="AM575" s="13" t="str">
        <f>IF(OR(AE575&lt;&gt;"",AG575&lt;&gt;""),"",IF(AND(F575&lt;&gt;"f",M575&lt;&gt;""),VLOOKUP(F575,'Appendix 3 Rules'!$A$1:$O$34,4,0),""))</f>
        <v/>
      </c>
      <c r="AN575" s="13" t="str">
        <f>IF(Q575="","",VLOOKUP(F575,'Appendix 3 Rules'!$A$1:$N$34,6,FALSE))</f>
        <v/>
      </c>
      <c r="AO575" s="13" t="str">
        <f>IF(AND(F575="f",U575&lt;&gt;""),VLOOKUP(F575,'Appendix 3 Rules'!$A$1:$N$34,8,FALSE),"")</f>
        <v/>
      </c>
    </row>
    <row r="576" spans="1:41" ht="18" customHeight="1" x14ac:dyDescent="0.2">
      <c r="B576" s="70"/>
      <c r="C576" s="9"/>
      <c r="D576" s="10"/>
      <c r="E576" s="9"/>
      <c r="F576" s="8"/>
      <c r="G576" s="20" t="str">
        <f>IF(F576="","",SUMPRODUCT(IF(I576="",0,INDEX('Appendix 3 Rules'!$B$2:$B$18,MATCH(F576,'Appendix 3 Rules'!$A$2:$A$17))))+(IF(K576="",0,INDEX('Appendix 3 Rules'!$C$2:$C$18,MATCH(F576,'Appendix 3 Rules'!$A$2:$A$17))))+(IF(M576="",0,INDEX('Appendix 3 Rules'!$D$2:$D$18,MATCH(F576,'Appendix 3 Rules'!$A$2:$A$17))))+(IF(O576="",0,INDEX('Appendix 3 Rules'!$E$2:$E$18,MATCH(F576,'Appendix 3 Rules'!$A$2:$A$17))))+(IF(Q576="",0,INDEX('Appendix 3 Rules'!$F$2:$F$18,MATCH(F576,'Appendix 3 Rules'!$A$2:$A$17))))+(IF(S576="",0,INDEX('Appendix 3 Rules'!$G$2:$G$18,MATCH(F576,'Appendix 3 Rules'!$A$2:$A$17))))+(IF(U576="",0,INDEX('Appendix 3 Rules'!$H$2:$H$18,MATCH(F576,'Appendix 3 Rules'!$A$2:$A$17))))+(IF(W576="",0,INDEX('Appendix 3 Rules'!$I$2:$I$18,MATCH(F576,'Appendix 3 Rules'!$A$2:$A$17))))+(IF(Y576="",0,INDEX('Appendix 3 Rules'!$J$2:$J$18,MATCH(F576,'Appendix 3 Rules'!$A$2:$A$17))))+(IF(AA576="",0,INDEX('Appendix 3 Rules'!$K$2:$K$18,MATCH(F576,'Appendix 3 Rules'!$A$2:$A$17))))+(IF(AC576="",0,INDEX('Appendix 3 Rules'!$L$2:$L$18,MATCH(F576,'Appendix 3 Rules'!$A$2:$A$17))))+(IF(AE576="",0,INDEX('Appendix 3 Rules'!$M$2:$M$18,MATCH(F576,'Appendix 3 Rules'!$A$2:$A$17))))+(IF(AG576="",0,INDEX('Appendix 3 Rules'!$N$2:$N$18,MATCH(F576,'Appendix 3 Rules'!$A$2:$A$17))))+(IF(F576="gc1",VLOOKUP(F576,'Appendix 3 Rules'!$A$1:$O$34,15)))+(IF(F576="gc2",VLOOKUP(F576,'Appendix 3 Rules'!$A$1:$O$34,15)))+(IF(F576="gc3",VLOOKUP(F576,'Appendix 3 Rules'!$A$1:$O$34,15)))+(IF(F576="gr1",VLOOKUP(F576,'Appendix 3 Rules'!$A$1:$O$34,15)))+(IF(F576="gr2",VLOOKUP(F576,'Appendix 3 Rules'!$A$1:$O$34,15)))+(IF(F576="gr3",VLOOKUP(F576,'Appendix 3 Rules'!$A$1:$O$34,15)))+(IF(F576="h1",VLOOKUP(F576,'Appendix 3 Rules'!$A$1:$O$34,15)))+(IF(F576="h2",VLOOKUP(F576,'Appendix 3 Rules'!$A$1:$O$34,15)))+(IF(F576="h3",VLOOKUP(F576,'Appendix 3 Rules'!$A$1:$O$34,15)))+(IF(F576="i1",VLOOKUP(F576,'Appendix 3 Rules'!$A$1:$O$34,15)))+(IF(F576="i2",VLOOKUP(F576,'Appendix 3 Rules'!$A$1:$O$34,15)))+(IF(F576="j1",VLOOKUP(F576,'Appendix 3 Rules'!$A$1:$O$34,15)))+(IF(F576="j2",VLOOKUP(F576,'Appendix 3 Rules'!$A$1:$O$34,15)))+(IF(F576="k",VLOOKUP(F576,'Appendix 3 Rules'!$A$1:$O$34,15)))+(IF(F576="l1",VLOOKUP(F576,'Appendix 3 Rules'!$A$1:$O$34,15)))+(IF(F576="l2",VLOOKUP(F576,'Appendix 3 Rules'!$A$1:$O$34,15)))+(IF(F576="m1",VLOOKUP(F576,'Appendix 3 Rules'!$A$1:$O$34,15)))+(IF(F576="m2",VLOOKUP(F576,'Appendix 3 Rules'!$A$1:$O$34,15)))+(IF(F576="m3",VLOOKUP(F576,'Appendix 3 Rules'!$A$1:$O$34,15)))+(IF(F576="n",VLOOKUP(F576,'Appendix 3 Rules'!$A$1:$O$34,15)))+(IF(F576="o",VLOOKUP(F576,'Appendix 3 Rules'!$A$1:$O$34,15)))+(IF(F576="p",VLOOKUP(F576,'Appendix 3 Rules'!$A$1:$O$34,15)))+(IF(F576="q",VLOOKUP(F576,'Appendix 3 Rules'!$A$1:$O$34,15)))+(IF(F576="r",VLOOKUP(F576,'Appendix 3 Rules'!$A$1:$O$34,15)))+(IF(F576="s",VLOOKUP(F576,'Appendix 3 Rules'!$A$1:$O$34,15)))+(IF(F576="t",VLOOKUP(F576,'Appendix 3 Rules'!$A$1:$O$34,15)))+(IF(F576="u",VLOOKUP(F576,'Appendix 3 Rules'!$A$1:$O$34,15))))</f>
        <v/>
      </c>
      <c r="H576" s="61" t="str">
        <f>IF(F576="","",IF(OR(F576="d",F576="e",F576="gc1",F576="gc2",F576="gc3",F576="gr1",F576="gr2",F576="gr3",F576="h1",F576="h2",F576="h3",F576="i1",F576="i2",F576="j1",F576="j2",F576="k",F576="l1",F576="l2",F576="m1",F576="m2",F576="m3",F576="n",F576="o",F576="p",F576="q",F576="r",F576="s",F576="t",F576="u",F576="f"),MIN(G576,VLOOKUP(F576,'Appx 3 (Mass) Rules'!$A$1:$D$150,4,0)),MIN(G576,VLOOKUP(F576,'Appx 3 (Mass) Rules'!$A$1:$D$150,4,0),SUMPRODUCT(IF(I576="",0,INDEX('Appendix 3 Rules'!$B$2:$B$18,MATCH(F576,'Appendix 3 Rules'!$A$2:$A$17))))+(IF(K576="",0,INDEX('Appendix 3 Rules'!$C$2:$C$18,MATCH(F576,'Appendix 3 Rules'!$A$2:$A$17))))+(IF(M576="",0,INDEX('Appendix 3 Rules'!$D$2:$D$18,MATCH(F576,'Appendix 3 Rules'!$A$2:$A$17))))+(IF(O576="",0,INDEX('Appendix 3 Rules'!$E$2:$E$18,MATCH(F576,'Appendix 3 Rules'!$A$2:$A$17))))+(IF(Q576="",0,INDEX('Appendix 3 Rules'!$F$2:$F$18,MATCH(F576,'Appendix 3 Rules'!$A$2:$A$17))))+(IF(S576="",0,INDEX('Appendix 3 Rules'!$G$2:$G$18,MATCH(F576,'Appendix 3 Rules'!$A$2:$A$17))))+(IF(U576="",0,INDEX('Appendix 3 Rules'!$H$2:$H$18,MATCH(F576,'Appendix 3 Rules'!$A$2:$A$17))))+(IF(W576="",0,INDEX('Appendix 3 Rules'!$I$2:$I$18,MATCH(F576,'Appendix 3 Rules'!$A$2:$A$17))))+(IF(Y576="",0,INDEX('Appendix 3 Rules'!$J$2:$J$18,MATCH(F576,'Appendix 3 Rules'!$A$2:$A$17))))+(IF(AA576="",0,INDEX('Appendix 3 Rules'!$K$2:$K$18,MATCH(F576,'Appendix 3 Rules'!$A$2:$A$17))))+(IF(AC576="",0,INDEX('Appendix 3 Rules'!$L$2:$L$18,MATCH(F576,'Appendix 3 Rules'!$A$2:$A$17))))+(IF(AE576="",0,INDEX('Appendix 3 Rules'!$M$2:$M$18,MATCH(F576,'Appendix 3 Rules'!$A$2:$A$17))))+(IF(AG576="",0,INDEX('Appendix 3 Rules'!$N$2:$N$18,MATCH(F576,'Appendix 3 Rules'!$A$2:$A$17))))+(IF(F576="gc1",VLOOKUP(F576,'Appendix 3 Rules'!$A$1:$O$34,15)))+(IF(F576="gc2",VLOOKUP(F576,'Appendix 3 Rules'!$A$1:$O$34,15)))+(IF(F576="gc3",VLOOKUP(F576,'Appendix 3 Rules'!$A$1:$O$34,15)))+(IF(F576="gr1",VLOOKUP(F576,'Appendix 3 Rules'!$A$1:$O$34,15)))+(IF(F576="gr2",VLOOKUP(F576,'Appendix 3 Rules'!$A$1:$O$34,15)))+(IF(F576="gr3",VLOOKUP(F576,'Appendix 3 Rules'!$A$1:$O$34,15)))+(IF(F576="h1",VLOOKUP(F576,'Appendix 3 Rules'!$A$1:$O$34,15)))+(IF(F576="h2",VLOOKUP(F576,'Appendix 3 Rules'!$A$1:$O$34,15)))+(IF(F576="h3",VLOOKUP(F576,'Appendix 3 Rules'!$A$1:$O$34,15)))+(IF(F576="i1",VLOOKUP(F576,'Appendix 3 Rules'!$A$1:$O$34,15)))+(IF(F576="i2",VLOOKUP(F576,'Appendix 3 Rules'!$A$1:$O$34,15)))+(IF(F576="j1",VLOOKUP(F576,'Appendix 3 Rules'!$A$1:$O$34,15)))+(IF(F576="j2",VLOOKUP(F576,'Appendix 3 Rules'!$A$1:$O$34,15)))+(IF(F576="k",VLOOKUP(F576,'Appendix 3 Rules'!$A$1:$O$34,15)))+(IF(F576="l1",VLOOKUP(F576,'Appendix 3 Rules'!$A$1:$O$34,15)))+(IF(F576="l2",VLOOKUP(F576,'Appendix 3 Rules'!$A$1:$O$34,15)))+(IF(F576="m1",VLOOKUP(F576,'Appendix 3 Rules'!$A$1:$O$34,15)))+(IF(F576="m2",VLOOKUP(F576,'Appendix 3 Rules'!$A$1:$O$34,15)))+(IF(F576="m3",VLOOKUP(F576,'Appendix 3 Rules'!$A$1:$O$34,15)))+(IF(F576="n",VLOOKUP(F576,'Appendix 3 Rules'!$A$1:$O$34,15)))+(IF(F576="o",VLOOKUP(F576,'Appendix 3 Rules'!$A$1:$O$34,15)))+(IF(F576="p",VLOOKUP(F576,'Appendix 3 Rules'!$A$1:$O$34,15)))+(IF(F576="q",VLOOKUP(F576,'Appendix 3 Rules'!$A$1:$O$34,15)))+(IF(F576="r",VLOOKUP(F576,'Appendix 3 Rules'!$A$1:$O$34,15)))+(IF(F576="s",VLOOKUP(F576,'Appendix 3 Rules'!$A$1:$O$34,15)))+(IF(F576="t",VLOOKUP(F576,'Appendix 3 Rules'!$A$1:$O$34,15)))+(IF(F576="u",VLOOKUP(F576,'Appendix 3 Rules'!$A$1:$O$34,15))))))</f>
        <v/>
      </c>
      <c r="I576" s="12"/>
      <c r="J576" s="13"/>
      <c r="K576" s="12"/>
      <c r="L576" s="13"/>
      <c r="M576" s="12"/>
      <c r="N576" s="13"/>
      <c r="O576" s="12"/>
      <c r="P576" s="13"/>
      <c r="Q576" s="12"/>
      <c r="R576" s="13"/>
      <c r="S576" s="12"/>
      <c r="T576" s="13"/>
      <c r="U576" s="12"/>
      <c r="V576" s="13"/>
      <c r="W576" s="12"/>
      <c r="X576" s="13"/>
      <c r="Y576" s="12"/>
      <c r="Z576" s="13"/>
      <c r="AA576" s="12"/>
      <c r="AB576" s="13"/>
      <c r="AC576" s="8"/>
      <c r="AD576" s="13"/>
      <c r="AE576" s="8"/>
      <c r="AF576" s="13"/>
      <c r="AG576" s="8"/>
      <c r="AH576" s="13"/>
      <c r="AI576" s="13"/>
      <c r="AJ576" s="13"/>
      <c r="AK576" s="13"/>
      <c r="AL576" s="13"/>
      <c r="AM576" s="13" t="str">
        <f>IF(OR(AE576&lt;&gt;"",AG576&lt;&gt;""),"",IF(AND(F576&lt;&gt;"f",M576&lt;&gt;""),VLOOKUP(F576,'Appendix 3 Rules'!$A$1:$O$34,4,0),""))</f>
        <v/>
      </c>
      <c r="AN576" s="13" t="str">
        <f>IF(Q576="","",VLOOKUP(F576,'Appendix 3 Rules'!$A$1:$N$34,6,FALSE))</f>
        <v/>
      </c>
      <c r="AO576" s="13" t="str">
        <f>IF(AND(F576="f",U576&lt;&gt;""),VLOOKUP(F576,'Appendix 3 Rules'!$A$1:$N$34,8,FALSE),"")</f>
        <v/>
      </c>
    </row>
    <row r="577" spans="1:41" ht="18" customHeight="1" x14ac:dyDescent="0.2">
      <c r="B577" s="70"/>
      <c r="C577" s="9"/>
      <c r="D577" s="10"/>
      <c r="E577" s="9"/>
      <c r="F577" s="8"/>
      <c r="G577" s="20" t="str">
        <f>IF(F577="","",SUMPRODUCT(IF(I577="",0,INDEX('Appendix 3 Rules'!$B$2:$B$18,MATCH(F577,'Appendix 3 Rules'!$A$2:$A$17))))+(IF(K577="",0,INDEX('Appendix 3 Rules'!$C$2:$C$18,MATCH(F577,'Appendix 3 Rules'!$A$2:$A$17))))+(IF(M577="",0,INDEX('Appendix 3 Rules'!$D$2:$D$18,MATCH(F577,'Appendix 3 Rules'!$A$2:$A$17))))+(IF(O577="",0,INDEX('Appendix 3 Rules'!$E$2:$E$18,MATCH(F577,'Appendix 3 Rules'!$A$2:$A$17))))+(IF(Q577="",0,INDEX('Appendix 3 Rules'!$F$2:$F$18,MATCH(F577,'Appendix 3 Rules'!$A$2:$A$17))))+(IF(S577="",0,INDEX('Appendix 3 Rules'!$G$2:$G$18,MATCH(F577,'Appendix 3 Rules'!$A$2:$A$17))))+(IF(U577="",0,INDEX('Appendix 3 Rules'!$H$2:$H$18,MATCH(F577,'Appendix 3 Rules'!$A$2:$A$17))))+(IF(W577="",0,INDEX('Appendix 3 Rules'!$I$2:$I$18,MATCH(F577,'Appendix 3 Rules'!$A$2:$A$17))))+(IF(Y577="",0,INDEX('Appendix 3 Rules'!$J$2:$J$18,MATCH(F577,'Appendix 3 Rules'!$A$2:$A$17))))+(IF(AA577="",0,INDEX('Appendix 3 Rules'!$K$2:$K$18,MATCH(F577,'Appendix 3 Rules'!$A$2:$A$17))))+(IF(AC577="",0,INDEX('Appendix 3 Rules'!$L$2:$L$18,MATCH(F577,'Appendix 3 Rules'!$A$2:$A$17))))+(IF(AE577="",0,INDEX('Appendix 3 Rules'!$M$2:$M$18,MATCH(F577,'Appendix 3 Rules'!$A$2:$A$17))))+(IF(AG577="",0,INDEX('Appendix 3 Rules'!$N$2:$N$18,MATCH(F577,'Appendix 3 Rules'!$A$2:$A$17))))+(IF(F577="gc1",VLOOKUP(F577,'Appendix 3 Rules'!$A$1:$O$34,15)))+(IF(F577="gc2",VLOOKUP(F577,'Appendix 3 Rules'!$A$1:$O$34,15)))+(IF(F577="gc3",VLOOKUP(F577,'Appendix 3 Rules'!$A$1:$O$34,15)))+(IF(F577="gr1",VLOOKUP(F577,'Appendix 3 Rules'!$A$1:$O$34,15)))+(IF(F577="gr2",VLOOKUP(F577,'Appendix 3 Rules'!$A$1:$O$34,15)))+(IF(F577="gr3",VLOOKUP(F577,'Appendix 3 Rules'!$A$1:$O$34,15)))+(IF(F577="h1",VLOOKUP(F577,'Appendix 3 Rules'!$A$1:$O$34,15)))+(IF(F577="h2",VLOOKUP(F577,'Appendix 3 Rules'!$A$1:$O$34,15)))+(IF(F577="h3",VLOOKUP(F577,'Appendix 3 Rules'!$A$1:$O$34,15)))+(IF(F577="i1",VLOOKUP(F577,'Appendix 3 Rules'!$A$1:$O$34,15)))+(IF(F577="i2",VLOOKUP(F577,'Appendix 3 Rules'!$A$1:$O$34,15)))+(IF(F577="j1",VLOOKUP(F577,'Appendix 3 Rules'!$A$1:$O$34,15)))+(IF(F577="j2",VLOOKUP(F577,'Appendix 3 Rules'!$A$1:$O$34,15)))+(IF(F577="k",VLOOKUP(F577,'Appendix 3 Rules'!$A$1:$O$34,15)))+(IF(F577="l1",VLOOKUP(F577,'Appendix 3 Rules'!$A$1:$O$34,15)))+(IF(F577="l2",VLOOKUP(F577,'Appendix 3 Rules'!$A$1:$O$34,15)))+(IF(F577="m1",VLOOKUP(F577,'Appendix 3 Rules'!$A$1:$O$34,15)))+(IF(F577="m2",VLOOKUP(F577,'Appendix 3 Rules'!$A$1:$O$34,15)))+(IF(F577="m3",VLOOKUP(F577,'Appendix 3 Rules'!$A$1:$O$34,15)))+(IF(F577="n",VLOOKUP(F577,'Appendix 3 Rules'!$A$1:$O$34,15)))+(IF(F577="o",VLOOKUP(F577,'Appendix 3 Rules'!$A$1:$O$34,15)))+(IF(F577="p",VLOOKUP(F577,'Appendix 3 Rules'!$A$1:$O$34,15)))+(IF(F577="q",VLOOKUP(F577,'Appendix 3 Rules'!$A$1:$O$34,15)))+(IF(F577="r",VLOOKUP(F577,'Appendix 3 Rules'!$A$1:$O$34,15)))+(IF(F577="s",VLOOKUP(F577,'Appendix 3 Rules'!$A$1:$O$34,15)))+(IF(F577="t",VLOOKUP(F577,'Appendix 3 Rules'!$A$1:$O$34,15)))+(IF(F577="u",VLOOKUP(F577,'Appendix 3 Rules'!$A$1:$O$34,15))))</f>
        <v/>
      </c>
      <c r="H577" s="61" t="str">
        <f>IF(F577="","",IF(OR(F577="d",F577="e",F577="gc1",F577="gc2",F577="gc3",F577="gr1",F577="gr2",F577="gr3",F577="h1",F577="h2",F577="h3",F577="i1",F577="i2",F577="j1",F577="j2",F577="k",F577="l1",F577="l2",F577="m1",F577="m2",F577="m3",F577="n",F577="o",F577="p",F577="q",F577="r",F577="s",F577="t",F577="u",F577="f"),MIN(G577,VLOOKUP(F577,'Appx 3 (Mass) Rules'!$A$1:$D$150,4,0)),MIN(G577,VLOOKUP(F577,'Appx 3 (Mass) Rules'!$A$1:$D$150,4,0),SUMPRODUCT(IF(I577="",0,INDEX('Appendix 3 Rules'!$B$2:$B$18,MATCH(F577,'Appendix 3 Rules'!$A$2:$A$17))))+(IF(K577="",0,INDEX('Appendix 3 Rules'!$C$2:$C$18,MATCH(F577,'Appendix 3 Rules'!$A$2:$A$17))))+(IF(M577="",0,INDEX('Appendix 3 Rules'!$D$2:$D$18,MATCH(F577,'Appendix 3 Rules'!$A$2:$A$17))))+(IF(O577="",0,INDEX('Appendix 3 Rules'!$E$2:$E$18,MATCH(F577,'Appendix 3 Rules'!$A$2:$A$17))))+(IF(Q577="",0,INDEX('Appendix 3 Rules'!$F$2:$F$18,MATCH(F577,'Appendix 3 Rules'!$A$2:$A$17))))+(IF(S577="",0,INDEX('Appendix 3 Rules'!$G$2:$G$18,MATCH(F577,'Appendix 3 Rules'!$A$2:$A$17))))+(IF(U577="",0,INDEX('Appendix 3 Rules'!$H$2:$H$18,MATCH(F577,'Appendix 3 Rules'!$A$2:$A$17))))+(IF(W577="",0,INDEX('Appendix 3 Rules'!$I$2:$I$18,MATCH(F577,'Appendix 3 Rules'!$A$2:$A$17))))+(IF(Y577="",0,INDEX('Appendix 3 Rules'!$J$2:$J$18,MATCH(F577,'Appendix 3 Rules'!$A$2:$A$17))))+(IF(AA577="",0,INDEX('Appendix 3 Rules'!$K$2:$K$18,MATCH(F577,'Appendix 3 Rules'!$A$2:$A$17))))+(IF(AC577="",0,INDEX('Appendix 3 Rules'!$L$2:$L$18,MATCH(F577,'Appendix 3 Rules'!$A$2:$A$17))))+(IF(AE577="",0,INDEX('Appendix 3 Rules'!$M$2:$M$18,MATCH(F577,'Appendix 3 Rules'!$A$2:$A$17))))+(IF(AG577="",0,INDEX('Appendix 3 Rules'!$N$2:$N$18,MATCH(F577,'Appendix 3 Rules'!$A$2:$A$17))))+(IF(F577="gc1",VLOOKUP(F577,'Appendix 3 Rules'!$A$1:$O$34,15)))+(IF(F577="gc2",VLOOKUP(F577,'Appendix 3 Rules'!$A$1:$O$34,15)))+(IF(F577="gc3",VLOOKUP(F577,'Appendix 3 Rules'!$A$1:$O$34,15)))+(IF(F577="gr1",VLOOKUP(F577,'Appendix 3 Rules'!$A$1:$O$34,15)))+(IF(F577="gr2",VLOOKUP(F577,'Appendix 3 Rules'!$A$1:$O$34,15)))+(IF(F577="gr3",VLOOKUP(F577,'Appendix 3 Rules'!$A$1:$O$34,15)))+(IF(F577="h1",VLOOKUP(F577,'Appendix 3 Rules'!$A$1:$O$34,15)))+(IF(F577="h2",VLOOKUP(F577,'Appendix 3 Rules'!$A$1:$O$34,15)))+(IF(F577="h3",VLOOKUP(F577,'Appendix 3 Rules'!$A$1:$O$34,15)))+(IF(F577="i1",VLOOKUP(F577,'Appendix 3 Rules'!$A$1:$O$34,15)))+(IF(F577="i2",VLOOKUP(F577,'Appendix 3 Rules'!$A$1:$O$34,15)))+(IF(F577="j1",VLOOKUP(F577,'Appendix 3 Rules'!$A$1:$O$34,15)))+(IF(F577="j2",VLOOKUP(F577,'Appendix 3 Rules'!$A$1:$O$34,15)))+(IF(F577="k",VLOOKUP(F577,'Appendix 3 Rules'!$A$1:$O$34,15)))+(IF(F577="l1",VLOOKUP(F577,'Appendix 3 Rules'!$A$1:$O$34,15)))+(IF(F577="l2",VLOOKUP(F577,'Appendix 3 Rules'!$A$1:$O$34,15)))+(IF(F577="m1",VLOOKUP(F577,'Appendix 3 Rules'!$A$1:$O$34,15)))+(IF(F577="m2",VLOOKUP(F577,'Appendix 3 Rules'!$A$1:$O$34,15)))+(IF(F577="m3",VLOOKUP(F577,'Appendix 3 Rules'!$A$1:$O$34,15)))+(IF(F577="n",VLOOKUP(F577,'Appendix 3 Rules'!$A$1:$O$34,15)))+(IF(F577="o",VLOOKUP(F577,'Appendix 3 Rules'!$A$1:$O$34,15)))+(IF(F577="p",VLOOKUP(F577,'Appendix 3 Rules'!$A$1:$O$34,15)))+(IF(F577="q",VLOOKUP(F577,'Appendix 3 Rules'!$A$1:$O$34,15)))+(IF(F577="r",VLOOKUP(F577,'Appendix 3 Rules'!$A$1:$O$34,15)))+(IF(F577="s",VLOOKUP(F577,'Appendix 3 Rules'!$A$1:$O$34,15)))+(IF(F577="t",VLOOKUP(F577,'Appendix 3 Rules'!$A$1:$O$34,15)))+(IF(F577="u",VLOOKUP(F577,'Appendix 3 Rules'!$A$1:$O$34,15))))))</f>
        <v/>
      </c>
      <c r="I577" s="12"/>
      <c r="J577" s="13"/>
      <c r="K577" s="12"/>
      <c r="L577" s="13"/>
      <c r="M577" s="12"/>
      <c r="N577" s="13"/>
      <c r="O577" s="12"/>
      <c r="P577" s="13"/>
      <c r="Q577" s="12"/>
      <c r="R577" s="13"/>
      <c r="S577" s="12"/>
      <c r="T577" s="13"/>
      <c r="U577" s="12"/>
      <c r="V577" s="13"/>
      <c r="W577" s="12"/>
      <c r="X577" s="13"/>
      <c r="Y577" s="12"/>
      <c r="Z577" s="13"/>
      <c r="AA577" s="12"/>
      <c r="AB577" s="13"/>
      <c r="AC577" s="8"/>
      <c r="AD577" s="13"/>
      <c r="AE577" s="8"/>
      <c r="AF577" s="13"/>
      <c r="AG577" s="8"/>
      <c r="AH577" s="13"/>
      <c r="AI577" s="13"/>
      <c r="AJ577" s="13"/>
      <c r="AK577" s="13"/>
      <c r="AL577" s="13"/>
      <c r="AM577" s="13" t="str">
        <f>IF(OR(AE577&lt;&gt;"",AG577&lt;&gt;""),"",IF(AND(F577&lt;&gt;"f",M577&lt;&gt;""),VLOOKUP(F577,'Appendix 3 Rules'!$A$1:$O$34,4,0),""))</f>
        <v/>
      </c>
      <c r="AN577" s="13" t="str">
        <f>IF(Q577="","",VLOOKUP(F577,'Appendix 3 Rules'!$A$1:$N$34,6,FALSE))</f>
        <v/>
      </c>
      <c r="AO577" s="13" t="str">
        <f>IF(AND(F577="f",U577&lt;&gt;""),VLOOKUP(F577,'Appendix 3 Rules'!$A$1:$N$34,8,FALSE),"")</f>
        <v/>
      </c>
    </row>
    <row r="578" spans="1:41" ht="18" customHeight="1" x14ac:dyDescent="0.2">
      <c r="B578" s="70"/>
      <c r="C578" s="9"/>
      <c r="D578" s="10"/>
      <c r="E578" s="9"/>
      <c r="F578" s="8"/>
      <c r="G578" s="20" t="str">
        <f>IF(F578="","",SUMPRODUCT(IF(I578="",0,INDEX('Appendix 3 Rules'!$B$2:$B$18,MATCH(F578,'Appendix 3 Rules'!$A$2:$A$17))))+(IF(K578="",0,INDEX('Appendix 3 Rules'!$C$2:$C$18,MATCH(F578,'Appendix 3 Rules'!$A$2:$A$17))))+(IF(M578="",0,INDEX('Appendix 3 Rules'!$D$2:$D$18,MATCH(F578,'Appendix 3 Rules'!$A$2:$A$17))))+(IF(O578="",0,INDEX('Appendix 3 Rules'!$E$2:$E$18,MATCH(F578,'Appendix 3 Rules'!$A$2:$A$17))))+(IF(Q578="",0,INDEX('Appendix 3 Rules'!$F$2:$F$18,MATCH(F578,'Appendix 3 Rules'!$A$2:$A$17))))+(IF(S578="",0,INDEX('Appendix 3 Rules'!$G$2:$G$18,MATCH(F578,'Appendix 3 Rules'!$A$2:$A$17))))+(IF(U578="",0,INDEX('Appendix 3 Rules'!$H$2:$H$18,MATCH(F578,'Appendix 3 Rules'!$A$2:$A$17))))+(IF(W578="",0,INDEX('Appendix 3 Rules'!$I$2:$I$18,MATCH(F578,'Appendix 3 Rules'!$A$2:$A$17))))+(IF(Y578="",0,INDEX('Appendix 3 Rules'!$J$2:$J$18,MATCH(F578,'Appendix 3 Rules'!$A$2:$A$17))))+(IF(AA578="",0,INDEX('Appendix 3 Rules'!$K$2:$K$18,MATCH(F578,'Appendix 3 Rules'!$A$2:$A$17))))+(IF(AC578="",0,INDEX('Appendix 3 Rules'!$L$2:$L$18,MATCH(F578,'Appendix 3 Rules'!$A$2:$A$17))))+(IF(AE578="",0,INDEX('Appendix 3 Rules'!$M$2:$M$18,MATCH(F578,'Appendix 3 Rules'!$A$2:$A$17))))+(IF(AG578="",0,INDEX('Appendix 3 Rules'!$N$2:$N$18,MATCH(F578,'Appendix 3 Rules'!$A$2:$A$17))))+(IF(F578="gc1",VLOOKUP(F578,'Appendix 3 Rules'!$A$1:$O$34,15)))+(IF(F578="gc2",VLOOKUP(F578,'Appendix 3 Rules'!$A$1:$O$34,15)))+(IF(F578="gc3",VLOOKUP(F578,'Appendix 3 Rules'!$A$1:$O$34,15)))+(IF(F578="gr1",VLOOKUP(F578,'Appendix 3 Rules'!$A$1:$O$34,15)))+(IF(F578="gr2",VLOOKUP(F578,'Appendix 3 Rules'!$A$1:$O$34,15)))+(IF(F578="gr3",VLOOKUP(F578,'Appendix 3 Rules'!$A$1:$O$34,15)))+(IF(F578="h1",VLOOKUP(F578,'Appendix 3 Rules'!$A$1:$O$34,15)))+(IF(F578="h2",VLOOKUP(F578,'Appendix 3 Rules'!$A$1:$O$34,15)))+(IF(F578="h3",VLOOKUP(F578,'Appendix 3 Rules'!$A$1:$O$34,15)))+(IF(F578="i1",VLOOKUP(F578,'Appendix 3 Rules'!$A$1:$O$34,15)))+(IF(F578="i2",VLOOKUP(F578,'Appendix 3 Rules'!$A$1:$O$34,15)))+(IF(F578="j1",VLOOKUP(F578,'Appendix 3 Rules'!$A$1:$O$34,15)))+(IF(F578="j2",VLOOKUP(F578,'Appendix 3 Rules'!$A$1:$O$34,15)))+(IF(F578="k",VLOOKUP(F578,'Appendix 3 Rules'!$A$1:$O$34,15)))+(IF(F578="l1",VLOOKUP(F578,'Appendix 3 Rules'!$A$1:$O$34,15)))+(IF(F578="l2",VLOOKUP(F578,'Appendix 3 Rules'!$A$1:$O$34,15)))+(IF(F578="m1",VLOOKUP(F578,'Appendix 3 Rules'!$A$1:$O$34,15)))+(IF(F578="m2",VLOOKUP(F578,'Appendix 3 Rules'!$A$1:$O$34,15)))+(IF(F578="m3",VLOOKUP(F578,'Appendix 3 Rules'!$A$1:$O$34,15)))+(IF(F578="n",VLOOKUP(F578,'Appendix 3 Rules'!$A$1:$O$34,15)))+(IF(F578="o",VLOOKUP(F578,'Appendix 3 Rules'!$A$1:$O$34,15)))+(IF(F578="p",VLOOKUP(F578,'Appendix 3 Rules'!$A$1:$O$34,15)))+(IF(F578="q",VLOOKUP(F578,'Appendix 3 Rules'!$A$1:$O$34,15)))+(IF(F578="r",VLOOKUP(F578,'Appendix 3 Rules'!$A$1:$O$34,15)))+(IF(F578="s",VLOOKUP(F578,'Appendix 3 Rules'!$A$1:$O$34,15)))+(IF(F578="t",VLOOKUP(F578,'Appendix 3 Rules'!$A$1:$O$34,15)))+(IF(F578="u",VLOOKUP(F578,'Appendix 3 Rules'!$A$1:$O$34,15))))</f>
        <v/>
      </c>
      <c r="H578" s="61" t="str">
        <f>IF(F578="","",IF(OR(F578="d",F578="e",F578="gc1",F578="gc2",F578="gc3",F578="gr1",F578="gr2",F578="gr3",F578="h1",F578="h2",F578="h3",F578="i1",F578="i2",F578="j1",F578="j2",F578="k",F578="l1",F578="l2",F578="m1",F578="m2",F578="m3",F578="n",F578="o",F578="p",F578="q",F578="r",F578="s",F578="t",F578="u",F578="f"),MIN(G578,VLOOKUP(F578,'Appx 3 (Mass) Rules'!$A$1:$D$150,4,0)),MIN(G578,VLOOKUP(F578,'Appx 3 (Mass) Rules'!$A$1:$D$150,4,0),SUMPRODUCT(IF(I578="",0,INDEX('Appendix 3 Rules'!$B$2:$B$18,MATCH(F578,'Appendix 3 Rules'!$A$2:$A$17))))+(IF(K578="",0,INDEX('Appendix 3 Rules'!$C$2:$C$18,MATCH(F578,'Appendix 3 Rules'!$A$2:$A$17))))+(IF(M578="",0,INDEX('Appendix 3 Rules'!$D$2:$D$18,MATCH(F578,'Appendix 3 Rules'!$A$2:$A$17))))+(IF(O578="",0,INDEX('Appendix 3 Rules'!$E$2:$E$18,MATCH(F578,'Appendix 3 Rules'!$A$2:$A$17))))+(IF(Q578="",0,INDEX('Appendix 3 Rules'!$F$2:$F$18,MATCH(F578,'Appendix 3 Rules'!$A$2:$A$17))))+(IF(S578="",0,INDEX('Appendix 3 Rules'!$G$2:$G$18,MATCH(F578,'Appendix 3 Rules'!$A$2:$A$17))))+(IF(U578="",0,INDEX('Appendix 3 Rules'!$H$2:$H$18,MATCH(F578,'Appendix 3 Rules'!$A$2:$A$17))))+(IF(W578="",0,INDEX('Appendix 3 Rules'!$I$2:$I$18,MATCH(F578,'Appendix 3 Rules'!$A$2:$A$17))))+(IF(Y578="",0,INDEX('Appendix 3 Rules'!$J$2:$J$18,MATCH(F578,'Appendix 3 Rules'!$A$2:$A$17))))+(IF(AA578="",0,INDEX('Appendix 3 Rules'!$K$2:$K$18,MATCH(F578,'Appendix 3 Rules'!$A$2:$A$17))))+(IF(AC578="",0,INDEX('Appendix 3 Rules'!$L$2:$L$18,MATCH(F578,'Appendix 3 Rules'!$A$2:$A$17))))+(IF(AE578="",0,INDEX('Appendix 3 Rules'!$M$2:$M$18,MATCH(F578,'Appendix 3 Rules'!$A$2:$A$17))))+(IF(AG578="",0,INDEX('Appendix 3 Rules'!$N$2:$N$18,MATCH(F578,'Appendix 3 Rules'!$A$2:$A$17))))+(IF(F578="gc1",VLOOKUP(F578,'Appendix 3 Rules'!$A$1:$O$34,15)))+(IF(F578="gc2",VLOOKUP(F578,'Appendix 3 Rules'!$A$1:$O$34,15)))+(IF(F578="gc3",VLOOKUP(F578,'Appendix 3 Rules'!$A$1:$O$34,15)))+(IF(F578="gr1",VLOOKUP(F578,'Appendix 3 Rules'!$A$1:$O$34,15)))+(IF(F578="gr2",VLOOKUP(F578,'Appendix 3 Rules'!$A$1:$O$34,15)))+(IF(F578="gr3",VLOOKUP(F578,'Appendix 3 Rules'!$A$1:$O$34,15)))+(IF(F578="h1",VLOOKUP(F578,'Appendix 3 Rules'!$A$1:$O$34,15)))+(IF(F578="h2",VLOOKUP(F578,'Appendix 3 Rules'!$A$1:$O$34,15)))+(IF(F578="h3",VLOOKUP(F578,'Appendix 3 Rules'!$A$1:$O$34,15)))+(IF(F578="i1",VLOOKUP(F578,'Appendix 3 Rules'!$A$1:$O$34,15)))+(IF(F578="i2",VLOOKUP(F578,'Appendix 3 Rules'!$A$1:$O$34,15)))+(IF(F578="j1",VLOOKUP(F578,'Appendix 3 Rules'!$A$1:$O$34,15)))+(IF(F578="j2",VLOOKUP(F578,'Appendix 3 Rules'!$A$1:$O$34,15)))+(IF(F578="k",VLOOKUP(F578,'Appendix 3 Rules'!$A$1:$O$34,15)))+(IF(F578="l1",VLOOKUP(F578,'Appendix 3 Rules'!$A$1:$O$34,15)))+(IF(F578="l2",VLOOKUP(F578,'Appendix 3 Rules'!$A$1:$O$34,15)))+(IF(F578="m1",VLOOKUP(F578,'Appendix 3 Rules'!$A$1:$O$34,15)))+(IF(F578="m2",VLOOKUP(F578,'Appendix 3 Rules'!$A$1:$O$34,15)))+(IF(F578="m3",VLOOKUP(F578,'Appendix 3 Rules'!$A$1:$O$34,15)))+(IF(F578="n",VLOOKUP(F578,'Appendix 3 Rules'!$A$1:$O$34,15)))+(IF(F578="o",VLOOKUP(F578,'Appendix 3 Rules'!$A$1:$O$34,15)))+(IF(F578="p",VLOOKUP(F578,'Appendix 3 Rules'!$A$1:$O$34,15)))+(IF(F578="q",VLOOKUP(F578,'Appendix 3 Rules'!$A$1:$O$34,15)))+(IF(F578="r",VLOOKUP(F578,'Appendix 3 Rules'!$A$1:$O$34,15)))+(IF(F578="s",VLOOKUP(F578,'Appendix 3 Rules'!$A$1:$O$34,15)))+(IF(F578="t",VLOOKUP(F578,'Appendix 3 Rules'!$A$1:$O$34,15)))+(IF(F578="u",VLOOKUP(F578,'Appendix 3 Rules'!$A$1:$O$34,15))))))</f>
        <v/>
      </c>
      <c r="I578" s="12"/>
      <c r="J578" s="13"/>
      <c r="K578" s="12"/>
      <c r="L578" s="13"/>
      <c r="M578" s="12"/>
      <c r="N578" s="13"/>
      <c r="O578" s="12"/>
      <c r="P578" s="13"/>
      <c r="Q578" s="12"/>
      <c r="R578" s="13"/>
      <c r="S578" s="12"/>
      <c r="T578" s="13"/>
      <c r="U578" s="12"/>
      <c r="V578" s="13"/>
      <c r="W578" s="12"/>
      <c r="X578" s="13"/>
      <c r="Y578" s="12"/>
      <c r="Z578" s="13"/>
      <c r="AA578" s="12"/>
      <c r="AB578" s="13"/>
      <c r="AC578" s="8"/>
      <c r="AD578" s="13"/>
      <c r="AE578" s="8"/>
      <c r="AF578" s="13"/>
      <c r="AG578" s="8"/>
      <c r="AH578" s="13"/>
      <c r="AI578" s="13"/>
      <c r="AJ578" s="13"/>
      <c r="AK578" s="13"/>
      <c r="AL578" s="13"/>
      <c r="AM578" s="13" t="str">
        <f>IF(OR(AE578&lt;&gt;"",AG578&lt;&gt;""),"",IF(AND(F578&lt;&gt;"f",M578&lt;&gt;""),VLOOKUP(F578,'Appendix 3 Rules'!$A$1:$O$34,4,0),""))</f>
        <v/>
      </c>
      <c r="AN578" s="13" t="str">
        <f>IF(Q578="","",VLOOKUP(F578,'Appendix 3 Rules'!$A$1:$N$34,6,FALSE))</f>
        <v/>
      </c>
      <c r="AO578" s="13" t="str">
        <f>IF(AND(F578="f",U578&lt;&gt;""),VLOOKUP(F578,'Appendix 3 Rules'!$A$1:$N$34,8,FALSE),"")</f>
        <v/>
      </c>
    </row>
    <row r="579" spans="1:41" ht="18" customHeight="1" x14ac:dyDescent="0.2">
      <c r="B579" s="70"/>
      <c r="C579" s="9"/>
      <c r="D579" s="10"/>
      <c r="E579" s="9"/>
      <c r="F579" s="8"/>
      <c r="G579" s="20" t="str">
        <f>IF(F579="","",SUMPRODUCT(IF(I579="",0,INDEX('Appendix 3 Rules'!$B$2:$B$18,MATCH(F579,'Appendix 3 Rules'!$A$2:$A$17))))+(IF(K579="",0,INDEX('Appendix 3 Rules'!$C$2:$C$18,MATCH(F579,'Appendix 3 Rules'!$A$2:$A$17))))+(IF(M579="",0,INDEX('Appendix 3 Rules'!$D$2:$D$18,MATCH(F579,'Appendix 3 Rules'!$A$2:$A$17))))+(IF(O579="",0,INDEX('Appendix 3 Rules'!$E$2:$E$18,MATCH(F579,'Appendix 3 Rules'!$A$2:$A$17))))+(IF(Q579="",0,INDEX('Appendix 3 Rules'!$F$2:$F$18,MATCH(F579,'Appendix 3 Rules'!$A$2:$A$17))))+(IF(S579="",0,INDEX('Appendix 3 Rules'!$G$2:$G$18,MATCH(F579,'Appendix 3 Rules'!$A$2:$A$17))))+(IF(U579="",0,INDEX('Appendix 3 Rules'!$H$2:$H$18,MATCH(F579,'Appendix 3 Rules'!$A$2:$A$17))))+(IF(W579="",0,INDEX('Appendix 3 Rules'!$I$2:$I$18,MATCH(F579,'Appendix 3 Rules'!$A$2:$A$17))))+(IF(Y579="",0,INDEX('Appendix 3 Rules'!$J$2:$J$18,MATCH(F579,'Appendix 3 Rules'!$A$2:$A$17))))+(IF(AA579="",0,INDEX('Appendix 3 Rules'!$K$2:$K$18,MATCH(F579,'Appendix 3 Rules'!$A$2:$A$17))))+(IF(AC579="",0,INDEX('Appendix 3 Rules'!$L$2:$L$18,MATCH(F579,'Appendix 3 Rules'!$A$2:$A$17))))+(IF(AE579="",0,INDEX('Appendix 3 Rules'!$M$2:$M$18,MATCH(F579,'Appendix 3 Rules'!$A$2:$A$17))))+(IF(AG579="",0,INDEX('Appendix 3 Rules'!$N$2:$N$18,MATCH(F579,'Appendix 3 Rules'!$A$2:$A$17))))+(IF(F579="gc1",VLOOKUP(F579,'Appendix 3 Rules'!$A$1:$O$34,15)))+(IF(F579="gc2",VLOOKUP(F579,'Appendix 3 Rules'!$A$1:$O$34,15)))+(IF(F579="gc3",VLOOKUP(F579,'Appendix 3 Rules'!$A$1:$O$34,15)))+(IF(F579="gr1",VLOOKUP(F579,'Appendix 3 Rules'!$A$1:$O$34,15)))+(IF(F579="gr2",VLOOKUP(F579,'Appendix 3 Rules'!$A$1:$O$34,15)))+(IF(F579="gr3",VLOOKUP(F579,'Appendix 3 Rules'!$A$1:$O$34,15)))+(IF(F579="h1",VLOOKUP(F579,'Appendix 3 Rules'!$A$1:$O$34,15)))+(IF(F579="h2",VLOOKUP(F579,'Appendix 3 Rules'!$A$1:$O$34,15)))+(IF(F579="h3",VLOOKUP(F579,'Appendix 3 Rules'!$A$1:$O$34,15)))+(IF(F579="i1",VLOOKUP(F579,'Appendix 3 Rules'!$A$1:$O$34,15)))+(IF(F579="i2",VLOOKUP(F579,'Appendix 3 Rules'!$A$1:$O$34,15)))+(IF(F579="j1",VLOOKUP(F579,'Appendix 3 Rules'!$A$1:$O$34,15)))+(IF(F579="j2",VLOOKUP(F579,'Appendix 3 Rules'!$A$1:$O$34,15)))+(IF(F579="k",VLOOKUP(F579,'Appendix 3 Rules'!$A$1:$O$34,15)))+(IF(F579="l1",VLOOKUP(F579,'Appendix 3 Rules'!$A$1:$O$34,15)))+(IF(F579="l2",VLOOKUP(F579,'Appendix 3 Rules'!$A$1:$O$34,15)))+(IF(F579="m1",VLOOKUP(F579,'Appendix 3 Rules'!$A$1:$O$34,15)))+(IF(F579="m2",VLOOKUP(F579,'Appendix 3 Rules'!$A$1:$O$34,15)))+(IF(F579="m3",VLOOKUP(F579,'Appendix 3 Rules'!$A$1:$O$34,15)))+(IF(F579="n",VLOOKUP(F579,'Appendix 3 Rules'!$A$1:$O$34,15)))+(IF(F579="o",VLOOKUP(F579,'Appendix 3 Rules'!$A$1:$O$34,15)))+(IF(F579="p",VLOOKUP(F579,'Appendix 3 Rules'!$A$1:$O$34,15)))+(IF(F579="q",VLOOKUP(F579,'Appendix 3 Rules'!$A$1:$O$34,15)))+(IF(F579="r",VLOOKUP(F579,'Appendix 3 Rules'!$A$1:$O$34,15)))+(IF(F579="s",VLOOKUP(F579,'Appendix 3 Rules'!$A$1:$O$34,15)))+(IF(F579="t",VLOOKUP(F579,'Appendix 3 Rules'!$A$1:$O$34,15)))+(IF(F579="u",VLOOKUP(F579,'Appendix 3 Rules'!$A$1:$O$34,15))))</f>
        <v/>
      </c>
      <c r="H579" s="61" t="str">
        <f>IF(F579="","",IF(OR(F579="d",F579="e",F579="gc1",F579="gc2",F579="gc3",F579="gr1",F579="gr2",F579="gr3",F579="h1",F579="h2",F579="h3",F579="i1",F579="i2",F579="j1",F579="j2",F579="k",F579="l1",F579="l2",F579="m1",F579="m2",F579="m3",F579="n",F579="o",F579="p",F579="q",F579="r",F579="s",F579="t",F579="u",F579="f"),MIN(G579,VLOOKUP(F579,'Appx 3 (Mass) Rules'!$A$1:$D$150,4,0)),MIN(G579,VLOOKUP(F579,'Appx 3 (Mass) Rules'!$A$1:$D$150,4,0),SUMPRODUCT(IF(I579="",0,INDEX('Appendix 3 Rules'!$B$2:$B$18,MATCH(F579,'Appendix 3 Rules'!$A$2:$A$17))))+(IF(K579="",0,INDEX('Appendix 3 Rules'!$C$2:$C$18,MATCH(F579,'Appendix 3 Rules'!$A$2:$A$17))))+(IF(M579="",0,INDEX('Appendix 3 Rules'!$D$2:$D$18,MATCH(F579,'Appendix 3 Rules'!$A$2:$A$17))))+(IF(O579="",0,INDEX('Appendix 3 Rules'!$E$2:$E$18,MATCH(F579,'Appendix 3 Rules'!$A$2:$A$17))))+(IF(Q579="",0,INDEX('Appendix 3 Rules'!$F$2:$F$18,MATCH(F579,'Appendix 3 Rules'!$A$2:$A$17))))+(IF(S579="",0,INDEX('Appendix 3 Rules'!$G$2:$G$18,MATCH(F579,'Appendix 3 Rules'!$A$2:$A$17))))+(IF(U579="",0,INDEX('Appendix 3 Rules'!$H$2:$H$18,MATCH(F579,'Appendix 3 Rules'!$A$2:$A$17))))+(IF(W579="",0,INDEX('Appendix 3 Rules'!$I$2:$I$18,MATCH(F579,'Appendix 3 Rules'!$A$2:$A$17))))+(IF(Y579="",0,INDEX('Appendix 3 Rules'!$J$2:$J$18,MATCH(F579,'Appendix 3 Rules'!$A$2:$A$17))))+(IF(AA579="",0,INDEX('Appendix 3 Rules'!$K$2:$K$18,MATCH(F579,'Appendix 3 Rules'!$A$2:$A$17))))+(IF(AC579="",0,INDEX('Appendix 3 Rules'!$L$2:$L$18,MATCH(F579,'Appendix 3 Rules'!$A$2:$A$17))))+(IF(AE579="",0,INDEX('Appendix 3 Rules'!$M$2:$M$18,MATCH(F579,'Appendix 3 Rules'!$A$2:$A$17))))+(IF(AG579="",0,INDEX('Appendix 3 Rules'!$N$2:$N$18,MATCH(F579,'Appendix 3 Rules'!$A$2:$A$17))))+(IF(F579="gc1",VLOOKUP(F579,'Appendix 3 Rules'!$A$1:$O$34,15)))+(IF(F579="gc2",VLOOKUP(F579,'Appendix 3 Rules'!$A$1:$O$34,15)))+(IF(F579="gc3",VLOOKUP(F579,'Appendix 3 Rules'!$A$1:$O$34,15)))+(IF(F579="gr1",VLOOKUP(F579,'Appendix 3 Rules'!$A$1:$O$34,15)))+(IF(F579="gr2",VLOOKUP(F579,'Appendix 3 Rules'!$A$1:$O$34,15)))+(IF(F579="gr3",VLOOKUP(F579,'Appendix 3 Rules'!$A$1:$O$34,15)))+(IF(F579="h1",VLOOKUP(F579,'Appendix 3 Rules'!$A$1:$O$34,15)))+(IF(F579="h2",VLOOKUP(F579,'Appendix 3 Rules'!$A$1:$O$34,15)))+(IF(F579="h3",VLOOKUP(F579,'Appendix 3 Rules'!$A$1:$O$34,15)))+(IF(F579="i1",VLOOKUP(F579,'Appendix 3 Rules'!$A$1:$O$34,15)))+(IF(F579="i2",VLOOKUP(F579,'Appendix 3 Rules'!$A$1:$O$34,15)))+(IF(F579="j1",VLOOKUP(F579,'Appendix 3 Rules'!$A$1:$O$34,15)))+(IF(F579="j2",VLOOKUP(F579,'Appendix 3 Rules'!$A$1:$O$34,15)))+(IF(F579="k",VLOOKUP(F579,'Appendix 3 Rules'!$A$1:$O$34,15)))+(IF(F579="l1",VLOOKUP(F579,'Appendix 3 Rules'!$A$1:$O$34,15)))+(IF(F579="l2",VLOOKUP(F579,'Appendix 3 Rules'!$A$1:$O$34,15)))+(IF(F579="m1",VLOOKUP(F579,'Appendix 3 Rules'!$A$1:$O$34,15)))+(IF(F579="m2",VLOOKUP(F579,'Appendix 3 Rules'!$A$1:$O$34,15)))+(IF(F579="m3",VLOOKUP(F579,'Appendix 3 Rules'!$A$1:$O$34,15)))+(IF(F579="n",VLOOKUP(F579,'Appendix 3 Rules'!$A$1:$O$34,15)))+(IF(F579="o",VLOOKUP(F579,'Appendix 3 Rules'!$A$1:$O$34,15)))+(IF(F579="p",VLOOKUP(F579,'Appendix 3 Rules'!$A$1:$O$34,15)))+(IF(F579="q",VLOOKUP(F579,'Appendix 3 Rules'!$A$1:$O$34,15)))+(IF(F579="r",VLOOKUP(F579,'Appendix 3 Rules'!$A$1:$O$34,15)))+(IF(F579="s",VLOOKUP(F579,'Appendix 3 Rules'!$A$1:$O$34,15)))+(IF(F579="t",VLOOKUP(F579,'Appendix 3 Rules'!$A$1:$O$34,15)))+(IF(F579="u",VLOOKUP(F579,'Appendix 3 Rules'!$A$1:$O$34,15))))))</f>
        <v/>
      </c>
      <c r="I579" s="12"/>
      <c r="J579" s="13"/>
      <c r="K579" s="12"/>
      <c r="L579" s="13"/>
      <c r="M579" s="12"/>
      <c r="N579" s="13"/>
      <c r="O579" s="12"/>
      <c r="P579" s="13"/>
      <c r="Q579" s="12"/>
      <c r="R579" s="13"/>
      <c r="S579" s="12"/>
      <c r="T579" s="13"/>
      <c r="U579" s="12"/>
      <c r="V579" s="13"/>
      <c r="W579" s="12"/>
      <c r="X579" s="13"/>
      <c r="Y579" s="12"/>
      <c r="Z579" s="13"/>
      <c r="AA579" s="12"/>
      <c r="AB579" s="13"/>
      <c r="AC579" s="8"/>
      <c r="AD579" s="13"/>
      <c r="AE579" s="8"/>
      <c r="AF579" s="13"/>
      <c r="AG579" s="8"/>
      <c r="AH579" s="13"/>
      <c r="AI579" s="13"/>
      <c r="AJ579" s="13"/>
      <c r="AK579" s="13"/>
      <c r="AL579" s="13"/>
      <c r="AM579" s="13" t="str">
        <f>IF(OR(AE579&lt;&gt;"",AG579&lt;&gt;""),"",IF(AND(F579&lt;&gt;"f",M579&lt;&gt;""),VLOOKUP(F579,'Appendix 3 Rules'!$A$1:$O$34,4,0),""))</f>
        <v/>
      </c>
      <c r="AN579" s="13" t="str">
        <f>IF(Q579="","",VLOOKUP(F579,'Appendix 3 Rules'!$A$1:$N$34,6,FALSE))</f>
        <v/>
      </c>
      <c r="AO579" s="13" t="str">
        <f>IF(AND(F579="f",U579&lt;&gt;""),VLOOKUP(F579,'Appendix 3 Rules'!$A$1:$N$34,8,FALSE),"")</f>
        <v/>
      </c>
    </row>
    <row r="580" spans="1:41" ht="18" customHeight="1" x14ac:dyDescent="0.2">
      <c r="B580" s="70"/>
      <c r="C580" s="9"/>
      <c r="D580" s="10"/>
      <c r="E580" s="9"/>
      <c r="F580" s="8"/>
      <c r="G580" s="20" t="str">
        <f>IF(F580="","",SUMPRODUCT(IF(I580="",0,INDEX('Appendix 3 Rules'!$B$2:$B$18,MATCH(F580,'Appendix 3 Rules'!$A$2:$A$17))))+(IF(K580="",0,INDEX('Appendix 3 Rules'!$C$2:$C$18,MATCH(F580,'Appendix 3 Rules'!$A$2:$A$17))))+(IF(M580="",0,INDEX('Appendix 3 Rules'!$D$2:$D$18,MATCH(F580,'Appendix 3 Rules'!$A$2:$A$17))))+(IF(O580="",0,INDEX('Appendix 3 Rules'!$E$2:$E$18,MATCH(F580,'Appendix 3 Rules'!$A$2:$A$17))))+(IF(Q580="",0,INDEX('Appendix 3 Rules'!$F$2:$F$18,MATCH(F580,'Appendix 3 Rules'!$A$2:$A$17))))+(IF(S580="",0,INDEX('Appendix 3 Rules'!$G$2:$G$18,MATCH(F580,'Appendix 3 Rules'!$A$2:$A$17))))+(IF(U580="",0,INDEX('Appendix 3 Rules'!$H$2:$H$18,MATCH(F580,'Appendix 3 Rules'!$A$2:$A$17))))+(IF(W580="",0,INDEX('Appendix 3 Rules'!$I$2:$I$18,MATCH(F580,'Appendix 3 Rules'!$A$2:$A$17))))+(IF(Y580="",0,INDEX('Appendix 3 Rules'!$J$2:$J$18,MATCH(F580,'Appendix 3 Rules'!$A$2:$A$17))))+(IF(AA580="",0,INDEX('Appendix 3 Rules'!$K$2:$K$18,MATCH(F580,'Appendix 3 Rules'!$A$2:$A$17))))+(IF(AC580="",0,INDEX('Appendix 3 Rules'!$L$2:$L$18,MATCH(F580,'Appendix 3 Rules'!$A$2:$A$17))))+(IF(AE580="",0,INDEX('Appendix 3 Rules'!$M$2:$M$18,MATCH(F580,'Appendix 3 Rules'!$A$2:$A$17))))+(IF(AG580="",0,INDEX('Appendix 3 Rules'!$N$2:$N$18,MATCH(F580,'Appendix 3 Rules'!$A$2:$A$17))))+(IF(F580="gc1",VLOOKUP(F580,'Appendix 3 Rules'!$A$1:$O$34,15)))+(IF(F580="gc2",VLOOKUP(F580,'Appendix 3 Rules'!$A$1:$O$34,15)))+(IF(F580="gc3",VLOOKUP(F580,'Appendix 3 Rules'!$A$1:$O$34,15)))+(IF(F580="gr1",VLOOKUP(F580,'Appendix 3 Rules'!$A$1:$O$34,15)))+(IF(F580="gr2",VLOOKUP(F580,'Appendix 3 Rules'!$A$1:$O$34,15)))+(IF(F580="gr3",VLOOKUP(F580,'Appendix 3 Rules'!$A$1:$O$34,15)))+(IF(F580="h1",VLOOKUP(F580,'Appendix 3 Rules'!$A$1:$O$34,15)))+(IF(F580="h2",VLOOKUP(F580,'Appendix 3 Rules'!$A$1:$O$34,15)))+(IF(F580="h3",VLOOKUP(F580,'Appendix 3 Rules'!$A$1:$O$34,15)))+(IF(F580="i1",VLOOKUP(F580,'Appendix 3 Rules'!$A$1:$O$34,15)))+(IF(F580="i2",VLOOKUP(F580,'Appendix 3 Rules'!$A$1:$O$34,15)))+(IF(F580="j1",VLOOKUP(F580,'Appendix 3 Rules'!$A$1:$O$34,15)))+(IF(F580="j2",VLOOKUP(F580,'Appendix 3 Rules'!$A$1:$O$34,15)))+(IF(F580="k",VLOOKUP(F580,'Appendix 3 Rules'!$A$1:$O$34,15)))+(IF(F580="l1",VLOOKUP(F580,'Appendix 3 Rules'!$A$1:$O$34,15)))+(IF(F580="l2",VLOOKUP(F580,'Appendix 3 Rules'!$A$1:$O$34,15)))+(IF(F580="m1",VLOOKUP(F580,'Appendix 3 Rules'!$A$1:$O$34,15)))+(IF(F580="m2",VLOOKUP(F580,'Appendix 3 Rules'!$A$1:$O$34,15)))+(IF(F580="m3",VLOOKUP(F580,'Appendix 3 Rules'!$A$1:$O$34,15)))+(IF(F580="n",VLOOKUP(F580,'Appendix 3 Rules'!$A$1:$O$34,15)))+(IF(F580="o",VLOOKUP(F580,'Appendix 3 Rules'!$A$1:$O$34,15)))+(IF(F580="p",VLOOKUP(F580,'Appendix 3 Rules'!$A$1:$O$34,15)))+(IF(F580="q",VLOOKUP(F580,'Appendix 3 Rules'!$A$1:$O$34,15)))+(IF(F580="r",VLOOKUP(F580,'Appendix 3 Rules'!$A$1:$O$34,15)))+(IF(F580="s",VLOOKUP(F580,'Appendix 3 Rules'!$A$1:$O$34,15)))+(IF(F580="t",VLOOKUP(F580,'Appendix 3 Rules'!$A$1:$O$34,15)))+(IF(F580="u",VLOOKUP(F580,'Appendix 3 Rules'!$A$1:$O$34,15))))</f>
        <v/>
      </c>
      <c r="H580" s="61" t="str">
        <f>IF(F580="","",IF(OR(F580="d",F580="e",F580="gc1",F580="gc2",F580="gc3",F580="gr1",F580="gr2",F580="gr3",F580="h1",F580="h2",F580="h3",F580="i1",F580="i2",F580="j1",F580="j2",F580="k",F580="l1",F580="l2",F580="m1",F580="m2",F580="m3",F580="n",F580="o",F580="p",F580="q",F580="r",F580="s",F580="t",F580="u",F580="f"),MIN(G580,VLOOKUP(F580,'Appx 3 (Mass) Rules'!$A$1:$D$150,4,0)),MIN(G580,VLOOKUP(F580,'Appx 3 (Mass) Rules'!$A$1:$D$150,4,0),SUMPRODUCT(IF(I580="",0,INDEX('Appendix 3 Rules'!$B$2:$B$18,MATCH(F580,'Appendix 3 Rules'!$A$2:$A$17))))+(IF(K580="",0,INDEX('Appendix 3 Rules'!$C$2:$C$18,MATCH(F580,'Appendix 3 Rules'!$A$2:$A$17))))+(IF(M580="",0,INDEX('Appendix 3 Rules'!$D$2:$D$18,MATCH(F580,'Appendix 3 Rules'!$A$2:$A$17))))+(IF(O580="",0,INDEX('Appendix 3 Rules'!$E$2:$E$18,MATCH(F580,'Appendix 3 Rules'!$A$2:$A$17))))+(IF(Q580="",0,INDEX('Appendix 3 Rules'!$F$2:$F$18,MATCH(F580,'Appendix 3 Rules'!$A$2:$A$17))))+(IF(S580="",0,INDEX('Appendix 3 Rules'!$G$2:$G$18,MATCH(F580,'Appendix 3 Rules'!$A$2:$A$17))))+(IF(U580="",0,INDEX('Appendix 3 Rules'!$H$2:$H$18,MATCH(F580,'Appendix 3 Rules'!$A$2:$A$17))))+(IF(W580="",0,INDEX('Appendix 3 Rules'!$I$2:$I$18,MATCH(F580,'Appendix 3 Rules'!$A$2:$A$17))))+(IF(Y580="",0,INDEX('Appendix 3 Rules'!$J$2:$J$18,MATCH(F580,'Appendix 3 Rules'!$A$2:$A$17))))+(IF(AA580="",0,INDEX('Appendix 3 Rules'!$K$2:$K$18,MATCH(F580,'Appendix 3 Rules'!$A$2:$A$17))))+(IF(AC580="",0,INDEX('Appendix 3 Rules'!$L$2:$L$18,MATCH(F580,'Appendix 3 Rules'!$A$2:$A$17))))+(IF(AE580="",0,INDEX('Appendix 3 Rules'!$M$2:$M$18,MATCH(F580,'Appendix 3 Rules'!$A$2:$A$17))))+(IF(AG580="",0,INDEX('Appendix 3 Rules'!$N$2:$N$18,MATCH(F580,'Appendix 3 Rules'!$A$2:$A$17))))+(IF(F580="gc1",VLOOKUP(F580,'Appendix 3 Rules'!$A$1:$O$34,15)))+(IF(F580="gc2",VLOOKUP(F580,'Appendix 3 Rules'!$A$1:$O$34,15)))+(IF(F580="gc3",VLOOKUP(F580,'Appendix 3 Rules'!$A$1:$O$34,15)))+(IF(F580="gr1",VLOOKUP(F580,'Appendix 3 Rules'!$A$1:$O$34,15)))+(IF(F580="gr2",VLOOKUP(F580,'Appendix 3 Rules'!$A$1:$O$34,15)))+(IF(F580="gr3",VLOOKUP(F580,'Appendix 3 Rules'!$A$1:$O$34,15)))+(IF(F580="h1",VLOOKUP(F580,'Appendix 3 Rules'!$A$1:$O$34,15)))+(IF(F580="h2",VLOOKUP(F580,'Appendix 3 Rules'!$A$1:$O$34,15)))+(IF(F580="h3",VLOOKUP(F580,'Appendix 3 Rules'!$A$1:$O$34,15)))+(IF(F580="i1",VLOOKUP(F580,'Appendix 3 Rules'!$A$1:$O$34,15)))+(IF(F580="i2",VLOOKUP(F580,'Appendix 3 Rules'!$A$1:$O$34,15)))+(IF(F580="j1",VLOOKUP(F580,'Appendix 3 Rules'!$A$1:$O$34,15)))+(IF(F580="j2",VLOOKUP(F580,'Appendix 3 Rules'!$A$1:$O$34,15)))+(IF(F580="k",VLOOKUP(F580,'Appendix 3 Rules'!$A$1:$O$34,15)))+(IF(F580="l1",VLOOKUP(F580,'Appendix 3 Rules'!$A$1:$O$34,15)))+(IF(F580="l2",VLOOKUP(F580,'Appendix 3 Rules'!$A$1:$O$34,15)))+(IF(F580="m1",VLOOKUP(F580,'Appendix 3 Rules'!$A$1:$O$34,15)))+(IF(F580="m2",VLOOKUP(F580,'Appendix 3 Rules'!$A$1:$O$34,15)))+(IF(F580="m3",VLOOKUP(F580,'Appendix 3 Rules'!$A$1:$O$34,15)))+(IF(F580="n",VLOOKUP(F580,'Appendix 3 Rules'!$A$1:$O$34,15)))+(IF(F580="o",VLOOKUP(F580,'Appendix 3 Rules'!$A$1:$O$34,15)))+(IF(F580="p",VLOOKUP(F580,'Appendix 3 Rules'!$A$1:$O$34,15)))+(IF(F580="q",VLOOKUP(F580,'Appendix 3 Rules'!$A$1:$O$34,15)))+(IF(F580="r",VLOOKUP(F580,'Appendix 3 Rules'!$A$1:$O$34,15)))+(IF(F580="s",VLOOKUP(F580,'Appendix 3 Rules'!$A$1:$O$34,15)))+(IF(F580="t",VLOOKUP(F580,'Appendix 3 Rules'!$A$1:$O$34,15)))+(IF(F580="u",VLOOKUP(F580,'Appendix 3 Rules'!$A$1:$O$34,15))))))</f>
        <v/>
      </c>
      <c r="I580" s="12"/>
      <c r="J580" s="13"/>
      <c r="K580" s="12"/>
      <c r="L580" s="13"/>
      <c r="M580" s="12"/>
      <c r="N580" s="13"/>
      <c r="O580" s="12"/>
      <c r="P580" s="13"/>
      <c r="Q580" s="12"/>
      <c r="R580" s="13"/>
      <c r="S580" s="12"/>
      <c r="T580" s="13"/>
      <c r="U580" s="12"/>
      <c r="V580" s="13"/>
      <c r="W580" s="12"/>
      <c r="X580" s="13"/>
      <c r="Y580" s="12"/>
      <c r="Z580" s="13"/>
      <c r="AA580" s="12"/>
      <c r="AB580" s="13"/>
      <c r="AC580" s="8"/>
      <c r="AD580" s="13"/>
      <c r="AE580" s="8"/>
      <c r="AF580" s="13"/>
      <c r="AG580" s="8"/>
      <c r="AH580" s="13"/>
      <c r="AI580" s="13"/>
      <c r="AJ580" s="13"/>
      <c r="AK580" s="13"/>
      <c r="AL580" s="13"/>
      <c r="AM580" s="13" t="str">
        <f>IF(OR(AE580&lt;&gt;"",AG580&lt;&gt;""),"",IF(AND(F580&lt;&gt;"f",M580&lt;&gt;""),VLOOKUP(F580,'Appendix 3 Rules'!$A$1:$O$34,4,0),""))</f>
        <v/>
      </c>
      <c r="AN580" s="13" t="str">
        <f>IF(Q580="","",VLOOKUP(F580,'Appendix 3 Rules'!$A$1:$N$34,6,FALSE))</f>
        <v/>
      </c>
      <c r="AO580" s="13" t="str">
        <f>IF(AND(F580="f",U580&lt;&gt;""),VLOOKUP(F580,'Appendix 3 Rules'!$A$1:$N$34,8,FALSE),"")</f>
        <v/>
      </c>
    </row>
    <row r="581" spans="1:41" ht="18" customHeight="1" x14ac:dyDescent="0.2">
      <c r="B581" s="70"/>
      <c r="C581" s="9"/>
      <c r="D581" s="10"/>
      <c r="E581" s="9"/>
      <c r="F581" s="8"/>
      <c r="G581" s="20" t="str">
        <f>IF(F581="","",SUMPRODUCT(IF(I581="",0,INDEX('Appendix 3 Rules'!$B$2:$B$18,MATCH(F581,'Appendix 3 Rules'!$A$2:$A$17))))+(IF(K581="",0,INDEX('Appendix 3 Rules'!$C$2:$C$18,MATCH(F581,'Appendix 3 Rules'!$A$2:$A$17))))+(IF(M581="",0,INDEX('Appendix 3 Rules'!$D$2:$D$18,MATCH(F581,'Appendix 3 Rules'!$A$2:$A$17))))+(IF(O581="",0,INDEX('Appendix 3 Rules'!$E$2:$E$18,MATCH(F581,'Appendix 3 Rules'!$A$2:$A$17))))+(IF(Q581="",0,INDEX('Appendix 3 Rules'!$F$2:$F$18,MATCH(F581,'Appendix 3 Rules'!$A$2:$A$17))))+(IF(S581="",0,INDEX('Appendix 3 Rules'!$G$2:$G$18,MATCH(F581,'Appendix 3 Rules'!$A$2:$A$17))))+(IF(U581="",0,INDEX('Appendix 3 Rules'!$H$2:$H$18,MATCH(F581,'Appendix 3 Rules'!$A$2:$A$17))))+(IF(W581="",0,INDEX('Appendix 3 Rules'!$I$2:$I$18,MATCH(F581,'Appendix 3 Rules'!$A$2:$A$17))))+(IF(Y581="",0,INDEX('Appendix 3 Rules'!$J$2:$J$18,MATCH(F581,'Appendix 3 Rules'!$A$2:$A$17))))+(IF(AA581="",0,INDEX('Appendix 3 Rules'!$K$2:$K$18,MATCH(F581,'Appendix 3 Rules'!$A$2:$A$17))))+(IF(AC581="",0,INDEX('Appendix 3 Rules'!$L$2:$L$18,MATCH(F581,'Appendix 3 Rules'!$A$2:$A$17))))+(IF(AE581="",0,INDEX('Appendix 3 Rules'!$M$2:$M$18,MATCH(F581,'Appendix 3 Rules'!$A$2:$A$17))))+(IF(AG581="",0,INDEX('Appendix 3 Rules'!$N$2:$N$18,MATCH(F581,'Appendix 3 Rules'!$A$2:$A$17))))+(IF(F581="gc1",VLOOKUP(F581,'Appendix 3 Rules'!$A$1:$O$34,15)))+(IF(F581="gc2",VLOOKUP(F581,'Appendix 3 Rules'!$A$1:$O$34,15)))+(IF(F581="gc3",VLOOKUP(F581,'Appendix 3 Rules'!$A$1:$O$34,15)))+(IF(F581="gr1",VLOOKUP(F581,'Appendix 3 Rules'!$A$1:$O$34,15)))+(IF(F581="gr2",VLOOKUP(F581,'Appendix 3 Rules'!$A$1:$O$34,15)))+(IF(F581="gr3",VLOOKUP(F581,'Appendix 3 Rules'!$A$1:$O$34,15)))+(IF(F581="h1",VLOOKUP(F581,'Appendix 3 Rules'!$A$1:$O$34,15)))+(IF(F581="h2",VLOOKUP(F581,'Appendix 3 Rules'!$A$1:$O$34,15)))+(IF(F581="h3",VLOOKUP(F581,'Appendix 3 Rules'!$A$1:$O$34,15)))+(IF(F581="i1",VLOOKUP(F581,'Appendix 3 Rules'!$A$1:$O$34,15)))+(IF(F581="i2",VLOOKUP(F581,'Appendix 3 Rules'!$A$1:$O$34,15)))+(IF(F581="j1",VLOOKUP(F581,'Appendix 3 Rules'!$A$1:$O$34,15)))+(IF(F581="j2",VLOOKUP(F581,'Appendix 3 Rules'!$A$1:$O$34,15)))+(IF(F581="k",VLOOKUP(F581,'Appendix 3 Rules'!$A$1:$O$34,15)))+(IF(F581="l1",VLOOKUP(F581,'Appendix 3 Rules'!$A$1:$O$34,15)))+(IF(F581="l2",VLOOKUP(F581,'Appendix 3 Rules'!$A$1:$O$34,15)))+(IF(F581="m1",VLOOKUP(F581,'Appendix 3 Rules'!$A$1:$O$34,15)))+(IF(F581="m2",VLOOKUP(F581,'Appendix 3 Rules'!$A$1:$O$34,15)))+(IF(F581="m3",VLOOKUP(F581,'Appendix 3 Rules'!$A$1:$O$34,15)))+(IF(F581="n",VLOOKUP(F581,'Appendix 3 Rules'!$A$1:$O$34,15)))+(IF(F581="o",VLOOKUP(F581,'Appendix 3 Rules'!$A$1:$O$34,15)))+(IF(F581="p",VLOOKUP(F581,'Appendix 3 Rules'!$A$1:$O$34,15)))+(IF(F581="q",VLOOKUP(F581,'Appendix 3 Rules'!$A$1:$O$34,15)))+(IF(F581="r",VLOOKUP(F581,'Appendix 3 Rules'!$A$1:$O$34,15)))+(IF(F581="s",VLOOKUP(F581,'Appendix 3 Rules'!$A$1:$O$34,15)))+(IF(F581="t",VLOOKUP(F581,'Appendix 3 Rules'!$A$1:$O$34,15)))+(IF(F581="u",VLOOKUP(F581,'Appendix 3 Rules'!$A$1:$O$34,15))))</f>
        <v/>
      </c>
      <c r="H581" s="61" t="str">
        <f>IF(F581="","",IF(OR(F581="d",F581="e",F581="gc1",F581="gc2",F581="gc3",F581="gr1",F581="gr2",F581="gr3",F581="h1",F581="h2",F581="h3",F581="i1",F581="i2",F581="j1",F581="j2",F581="k",F581="l1",F581="l2",F581="m1",F581="m2",F581="m3",F581="n",F581="o",F581="p",F581="q",F581="r",F581="s",F581="t",F581="u",F581="f"),MIN(G581,VLOOKUP(F581,'Appx 3 (Mass) Rules'!$A$1:$D$150,4,0)),MIN(G581,VLOOKUP(F581,'Appx 3 (Mass) Rules'!$A$1:$D$150,4,0),SUMPRODUCT(IF(I581="",0,INDEX('Appendix 3 Rules'!$B$2:$B$18,MATCH(F581,'Appendix 3 Rules'!$A$2:$A$17))))+(IF(K581="",0,INDEX('Appendix 3 Rules'!$C$2:$C$18,MATCH(F581,'Appendix 3 Rules'!$A$2:$A$17))))+(IF(M581="",0,INDEX('Appendix 3 Rules'!$D$2:$D$18,MATCH(F581,'Appendix 3 Rules'!$A$2:$A$17))))+(IF(O581="",0,INDEX('Appendix 3 Rules'!$E$2:$E$18,MATCH(F581,'Appendix 3 Rules'!$A$2:$A$17))))+(IF(Q581="",0,INDEX('Appendix 3 Rules'!$F$2:$F$18,MATCH(F581,'Appendix 3 Rules'!$A$2:$A$17))))+(IF(S581="",0,INDEX('Appendix 3 Rules'!$G$2:$G$18,MATCH(F581,'Appendix 3 Rules'!$A$2:$A$17))))+(IF(U581="",0,INDEX('Appendix 3 Rules'!$H$2:$H$18,MATCH(F581,'Appendix 3 Rules'!$A$2:$A$17))))+(IF(W581="",0,INDEX('Appendix 3 Rules'!$I$2:$I$18,MATCH(F581,'Appendix 3 Rules'!$A$2:$A$17))))+(IF(Y581="",0,INDEX('Appendix 3 Rules'!$J$2:$J$18,MATCH(F581,'Appendix 3 Rules'!$A$2:$A$17))))+(IF(AA581="",0,INDEX('Appendix 3 Rules'!$K$2:$K$18,MATCH(F581,'Appendix 3 Rules'!$A$2:$A$17))))+(IF(AC581="",0,INDEX('Appendix 3 Rules'!$L$2:$L$18,MATCH(F581,'Appendix 3 Rules'!$A$2:$A$17))))+(IF(AE581="",0,INDEX('Appendix 3 Rules'!$M$2:$M$18,MATCH(F581,'Appendix 3 Rules'!$A$2:$A$17))))+(IF(AG581="",0,INDEX('Appendix 3 Rules'!$N$2:$N$18,MATCH(F581,'Appendix 3 Rules'!$A$2:$A$17))))+(IF(F581="gc1",VLOOKUP(F581,'Appendix 3 Rules'!$A$1:$O$34,15)))+(IF(F581="gc2",VLOOKUP(F581,'Appendix 3 Rules'!$A$1:$O$34,15)))+(IF(F581="gc3",VLOOKUP(F581,'Appendix 3 Rules'!$A$1:$O$34,15)))+(IF(F581="gr1",VLOOKUP(F581,'Appendix 3 Rules'!$A$1:$O$34,15)))+(IF(F581="gr2",VLOOKUP(F581,'Appendix 3 Rules'!$A$1:$O$34,15)))+(IF(F581="gr3",VLOOKUP(F581,'Appendix 3 Rules'!$A$1:$O$34,15)))+(IF(F581="h1",VLOOKUP(F581,'Appendix 3 Rules'!$A$1:$O$34,15)))+(IF(F581="h2",VLOOKUP(F581,'Appendix 3 Rules'!$A$1:$O$34,15)))+(IF(F581="h3",VLOOKUP(F581,'Appendix 3 Rules'!$A$1:$O$34,15)))+(IF(F581="i1",VLOOKUP(F581,'Appendix 3 Rules'!$A$1:$O$34,15)))+(IF(F581="i2",VLOOKUP(F581,'Appendix 3 Rules'!$A$1:$O$34,15)))+(IF(F581="j1",VLOOKUP(F581,'Appendix 3 Rules'!$A$1:$O$34,15)))+(IF(F581="j2",VLOOKUP(F581,'Appendix 3 Rules'!$A$1:$O$34,15)))+(IF(F581="k",VLOOKUP(F581,'Appendix 3 Rules'!$A$1:$O$34,15)))+(IF(F581="l1",VLOOKUP(F581,'Appendix 3 Rules'!$A$1:$O$34,15)))+(IF(F581="l2",VLOOKUP(F581,'Appendix 3 Rules'!$A$1:$O$34,15)))+(IF(F581="m1",VLOOKUP(F581,'Appendix 3 Rules'!$A$1:$O$34,15)))+(IF(F581="m2",VLOOKUP(F581,'Appendix 3 Rules'!$A$1:$O$34,15)))+(IF(F581="m3",VLOOKUP(F581,'Appendix 3 Rules'!$A$1:$O$34,15)))+(IF(F581="n",VLOOKUP(F581,'Appendix 3 Rules'!$A$1:$O$34,15)))+(IF(F581="o",VLOOKUP(F581,'Appendix 3 Rules'!$A$1:$O$34,15)))+(IF(F581="p",VLOOKUP(F581,'Appendix 3 Rules'!$A$1:$O$34,15)))+(IF(F581="q",VLOOKUP(F581,'Appendix 3 Rules'!$A$1:$O$34,15)))+(IF(F581="r",VLOOKUP(F581,'Appendix 3 Rules'!$A$1:$O$34,15)))+(IF(F581="s",VLOOKUP(F581,'Appendix 3 Rules'!$A$1:$O$34,15)))+(IF(F581="t",VLOOKUP(F581,'Appendix 3 Rules'!$A$1:$O$34,15)))+(IF(F581="u",VLOOKUP(F581,'Appendix 3 Rules'!$A$1:$O$34,15))))))</f>
        <v/>
      </c>
      <c r="I581" s="12"/>
      <c r="J581" s="13"/>
      <c r="K581" s="12"/>
      <c r="L581" s="13"/>
      <c r="M581" s="12"/>
      <c r="N581" s="13"/>
      <c r="O581" s="12"/>
      <c r="P581" s="13"/>
      <c r="Q581" s="12"/>
      <c r="R581" s="13"/>
      <c r="S581" s="12"/>
      <c r="T581" s="13"/>
      <c r="U581" s="12"/>
      <c r="V581" s="13"/>
      <c r="W581" s="12"/>
      <c r="X581" s="13"/>
      <c r="Y581" s="12"/>
      <c r="Z581" s="13"/>
      <c r="AA581" s="12"/>
      <c r="AB581" s="13"/>
      <c r="AC581" s="8"/>
      <c r="AD581" s="13"/>
      <c r="AE581" s="8"/>
      <c r="AF581" s="13"/>
      <c r="AG581" s="8"/>
      <c r="AH581" s="13"/>
      <c r="AI581" s="13"/>
      <c r="AJ581" s="13"/>
      <c r="AK581" s="13"/>
      <c r="AL581" s="13"/>
      <c r="AM581" s="13" t="str">
        <f>IF(OR(AE581&lt;&gt;"",AG581&lt;&gt;""),"",IF(AND(F581&lt;&gt;"f",M581&lt;&gt;""),VLOOKUP(F581,'Appendix 3 Rules'!$A$1:$O$34,4,0),""))</f>
        <v/>
      </c>
      <c r="AN581" s="13" t="str">
        <f>IF(Q581="","",VLOOKUP(F581,'Appendix 3 Rules'!$A$1:$N$34,6,FALSE))</f>
        <v/>
      </c>
      <c r="AO581" s="13" t="str">
        <f>IF(AND(F581="f",U581&lt;&gt;""),VLOOKUP(F581,'Appendix 3 Rules'!$A$1:$N$34,8,FALSE),"")</f>
        <v/>
      </c>
    </row>
    <row r="582" spans="1:41" ht="18" customHeight="1" x14ac:dyDescent="0.2">
      <c r="B582" s="70"/>
      <c r="C582" s="9"/>
      <c r="D582" s="10"/>
      <c r="E582" s="9"/>
      <c r="F582" s="8"/>
      <c r="G582" s="20" t="str">
        <f>IF(F582="","",SUMPRODUCT(IF(I582="",0,INDEX('Appendix 3 Rules'!$B$2:$B$18,MATCH(F582,'Appendix 3 Rules'!$A$2:$A$17))))+(IF(K582="",0,INDEX('Appendix 3 Rules'!$C$2:$C$18,MATCH(F582,'Appendix 3 Rules'!$A$2:$A$17))))+(IF(M582="",0,INDEX('Appendix 3 Rules'!$D$2:$D$18,MATCH(F582,'Appendix 3 Rules'!$A$2:$A$17))))+(IF(O582="",0,INDEX('Appendix 3 Rules'!$E$2:$E$18,MATCH(F582,'Appendix 3 Rules'!$A$2:$A$17))))+(IF(Q582="",0,INDEX('Appendix 3 Rules'!$F$2:$F$18,MATCH(F582,'Appendix 3 Rules'!$A$2:$A$17))))+(IF(S582="",0,INDEX('Appendix 3 Rules'!$G$2:$G$18,MATCH(F582,'Appendix 3 Rules'!$A$2:$A$17))))+(IF(U582="",0,INDEX('Appendix 3 Rules'!$H$2:$H$18,MATCH(F582,'Appendix 3 Rules'!$A$2:$A$17))))+(IF(W582="",0,INDEX('Appendix 3 Rules'!$I$2:$I$18,MATCH(F582,'Appendix 3 Rules'!$A$2:$A$17))))+(IF(Y582="",0,INDEX('Appendix 3 Rules'!$J$2:$J$18,MATCH(F582,'Appendix 3 Rules'!$A$2:$A$17))))+(IF(AA582="",0,INDEX('Appendix 3 Rules'!$K$2:$K$18,MATCH(F582,'Appendix 3 Rules'!$A$2:$A$17))))+(IF(AC582="",0,INDEX('Appendix 3 Rules'!$L$2:$L$18,MATCH(F582,'Appendix 3 Rules'!$A$2:$A$17))))+(IF(AE582="",0,INDEX('Appendix 3 Rules'!$M$2:$M$18,MATCH(F582,'Appendix 3 Rules'!$A$2:$A$17))))+(IF(AG582="",0,INDEX('Appendix 3 Rules'!$N$2:$N$18,MATCH(F582,'Appendix 3 Rules'!$A$2:$A$17))))+(IF(F582="gc1",VLOOKUP(F582,'Appendix 3 Rules'!$A$1:$O$34,15)))+(IF(F582="gc2",VLOOKUP(F582,'Appendix 3 Rules'!$A$1:$O$34,15)))+(IF(F582="gc3",VLOOKUP(F582,'Appendix 3 Rules'!$A$1:$O$34,15)))+(IF(F582="gr1",VLOOKUP(F582,'Appendix 3 Rules'!$A$1:$O$34,15)))+(IF(F582="gr2",VLOOKUP(F582,'Appendix 3 Rules'!$A$1:$O$34,15)))+(IF(F582="gr3",VLOOKUP(F582,'Appendix 3 Rules'!$A$1:$O$34,15)))+(IF(F582="h1",VLOOKUP(F582,'Appendix 3 Rules'!$A$1:$O$34,15)))+(IF(F582="h2",VLOOKUP(F582,'Appendix 3 Rules'!$A$1:$O$34,15)))+(IF(F582="h3",VLOOKUP(F582,'Appendix 3 Rules'!$A$1:$O$34,15)))+(IF(F582="i1",VLOOKUP(F582,'Appendix 3 Rules'!$A$1:$O$34,15)))+(IF(F582="i2",VLOOKUP(F582,'Appendix 3 Rules'!$A$1:$O$34,15)))+(IF(F582="j1",VLOOKUP(F582,'Appendix 3 Rules'!$A$1:$O$34,15)))+(IF(F582="j2",VLOOKUP(F582,'Appendix 3 Rules'!$A$1:$O$34,15)))+(IF(F582="k",VLOOKUP(F582,'Appendix 3 Rules'!$A$1:$O$34,15)))+(IF(F582="l1",VLOOKUP(F582,'Appendix 3 Rules'!$A$1:$O$34,15)))+(IF(F582="l2",VLOOKUP(F582,'Appendix 3 Rules'!$A$1:$O$34,15)))+(IF(F582="m1",VLOOKUP(F582,'Appendix 3 Rules'!$A$1:$O$34,15)))+(IF(F582="m2",VLOOKUP(F582,'Appendix 3 Rules'!$A$1:$O$34,15)))+(IF(F582="m3",VLOOKUP(F582,'Appendix 3 Rules'!$A$1:$O$34,15)))+(IF(F582="n",VLOOKUP(F582,'Appendix 3 Rules'!$A$1:$O$34,15)))+(IF(F582="o",VLOOKUP(F582,'Appendix 3 Rules'!$A$1:$O$34,15)))+(IF(F582="p",VLOOKUP(F582,'Appendix 3 Rules'!$A$1:$O$34,15)))+(IF(F582="q",VLOOKUP(F582,'Appendix 3 Rules'!$A$1:$O$34,15)))+(IF(F582="r",VLOOKUP(F582,'Appendix 3 Rules'!$A$1:$O$34,15)))+(IF(F582="s",VLOOKUP(F582,'Appendix 3 Rules'!$A$1:$O$34,15)))+(IF(F582="t",VLOOKUP(F582,'Appendix 3 Rules'!$A$1:$O$34,15)))+(IF(F582="u",VLOOKUP(F582,'Appendix 3 Rules'!$A$1:$O$34,15))))</f>
        <v/>
      </c>
      <c r="H582" s="61" t="str">
        <f>IF(F582="","",IF(OR(F582="d",F582="e",F582="gc1",F582="gc2",F582="gc3",F582="gr1",F582="gr2",F582="gr3",F582="h1",F582="h2",F582="h3",F582="i1",F582="i2",F582="j1",F582="j2",F582="k",F582="l1",F582="l2",F582="m1",F582="m2",F582="m3",F582="n",F582="o",F582="p",F582="q",F582="r",F582="s",F582="t",F582="u",F582="f"),MIN(G582,VLOOKUP(F582,'Appx 3 (Mass) Rules'!$A$1:$D$150,4,0)),MIN(G582,VLOOKUP(F582,'Appx 3 (Mass) Rules'!$A$1:$D$150,4,0),SUMPRODUCT(IF(I582="",0,INDEX('Appendix 3 Rules'!$B$2:$B$18,MATCH(F582,'Appendix 3 Rules'!$A$2:$A$17))))+(IF(K582="",0,INDEX('Appendix 3 Rules'!$C$2:$C$18,MATCH(F582,'Appendix 3 Rules'!$A$2:$A$17))))+(IF(M582="",0,INDEX('Appendix 3 Rules'!$D$2:$D$18,MATCH(F582,'Appendix 3 Rules'!$A$2:$A$17))))+(IF(O582="",0,INDEX('Appendix 3 Rules'!$E$2:$E$18,MATCH(F582,'Appendix 3 Rules'!$A$2:$A$17))))+(IF(Q582="",0,INDEX('Appendix 3 Rules'!$F$2:$F$18,MATCH(F582,'Appendix 3 Rules'!$A$2:$A$17))))+(IF(S582="",0,INDEX('Appendix 3 Rules'!$G$2:$G$18,MATCH(F582,'Appendix 3 Rules'!$A$2:$A$17))))+(IF(U582="",0,INDEX('Appendix 3 Rules'!$H$2:$H$18,MATCH(F582,'Appendix 3 Rules'!$A$2:$A$17))))+(IF(W582="",0,INDEX('Appendix 3 Rules'!$I$2:$I$18,MATCH(F582,'Appendix 3 Rules'!$A$2:$A$17))))+(IF(Y582="",0,INDEX('Appendix 3 Rules'!$J$2:$J$18,MATCH(F582,'Appendix 3 Rules'!$A$2:$A$17))))+(IF(AA582="",0,INDEX('Appendix 3 Rules'!$K$2:$K$18,MATCH(F582,'Appendix 3 Rules'!$A$2:$A$17))))+(IF(AC582="",0,INDEX('Appendix 3 Rules'!$L$2:$L$18,MATCH(F582,'Appendix 3 Rules'!$A$2:$A$17))))+(IF(AE582="",0,INDEX('Appendix 3 Rules'!$M$2:$M$18,MATCH(F582,'Appendix 3 Rules'!$A$2:$A$17))))+(IF(AG582="",0,INDEX('Appendix 3 Rules'!$N$2:$N$18,MATCH(F582,'Appendix 3 Rules'!$A$2:$A$17))))+(IF(F582="gc1",VLOOKUP(F582,'Appendix 3 Rules'!$A$1:$O$34,15)))+(IF(F582="gc2",VLOOKUP(F582,'Appendix 3 Rules'!$A$1:$O$34,15)))+(IF(F582="gc3",VLOOKUP(F582,'Appendix 3 Rules'!$A$1:$O$34,15)))+(IF(F582="gr1",VLOOKUP(F582,'Appendix 3 Rules'!$A$1:$O$34,15)))+(IF(F582="gr2",VLOOKUP(F582,'Appendix 3 Rules'!$A$1:$O$34,15)))+(IF(F582="gr3",VLOOKUP(F582,'Appendix 3 Rules'!$A$1:$O$34,15)))+(IF(F582="h1",VLOOKUP(F582,'Appendix 3 Rules'!$A$1:$O$34,15)))+(IF(F582="h2",VLOOKUP(F582,'Appendix 3 Rules'!$A$1:$O$34,15)))+(IF(F582="h3",VLOOKUP(F582,'Appendix 3 Rules'!$A$1:$O$34,15)))+(IF(F582="i1",VLOOKUP(F582,'Appendix 3 Rules'!$A$1:$O$34,15)))+(IF(F582="i2",VLOOKUP(F582,'Appendix 3 Rules'!$A$1:$O$34,15)))+(IF(F582="j1",VLOOKUP(F582,'Appendix 3 Rules'!$A$1:$O$34,15)))+(IF(F582="j2",VLOOKUP(F582,'Appendix 3 Rules'!$A$1:$O$34,15)))+(IF(F582="k",VLOOKUP(F582,'Appendix 3 Rules'!$A$1:$O$34,15)))+(IF(F582="l1",VLOOKUP(F582,'Appendix 3 Rules'!$A$1:$O$34,15)))+(IF(F582="l2",VLOOKUP(F582,'Appendix 3 Rules'!$A$1:$O$34,15)))+(IF(F582="m1",VLOOKUP(F582,'Appendix 3 Rules'!$A$1:$O$34,15)))+(IF(F582="m2",VLOOKUP(F582,'Appendix 3 Rules'!$A$1:$O$34,15)))+(IF(F582="m3",VLOOKUP(F582,'Appendix 3 Rules'!$A$1:$O$34,15)))+(IF(F582="n",VLOOKUP(F582,'Appendix 3 Rules'!$A$1:$O$34,15)))+(IF(F582="o",VLOOKUP(F582,'Appendix 3 Rules'!$A$1:$O$34,15)))+(IF(F582="p",VLOOKUP(F582,'Appendix 3 Rules'!$A$1:$O$34,15)))+(IF(F582="q",VLOOKUP(F582,'Appendix 3 Rules'!$A$1:$O$34,15)))+(IF(F582="r",VLOOKUP(F582,'Appendix 3 Rules'!$A$1:$O$34,15)))+(IF(F582="s",VLOOKUP(F582,'Appendix 3 Rules'!$A$1:$O$34,15)))+(IF(F582="t",VLOOKUP(F582,'Appendix 3 Rules'!$A$1:$O$34,15)))+(IF(F582="u",VLOOKUP(F582,'Appendix 3 Rules'!$A$1:$O$34,15))))))</f>
        <v/>
      </c>
      <c r="I582" s="12"/>
      <c r="J582" s="13"/>
      <c r="K582" s="12"/>
      <c r="L582" s="13"/>
      <c r="M582" s="12"/>
      <c r="N582" s="13"/>
      <c r="O582" s="12"/>
      <c r="P582" s="13"/>
      <c r="Q582" s="12"/>
      <c r="R582" s="13"/>
      <c r="S582" s="12"/>
      <c r="T582" s="13"/>
      <c r="U582" s="12"/>
      <c r="V582" s="13"/>
      <c r="W582" s="12"/>
      <c r="X582" s="13"/>
      <c r="Y582" s="12"/>
      <c r="Z582" s="13"/>
      <c r="AA582" s="12"/>
      <c r="AB582" s="13"/>
      <c r="AC582" s="8"/>
      <c r="AD582" s="13"/>
      <c r="AE582" s="8"/>
      <c r="AF582" s="13"/>
      <c r="AG582" s="8"/>
      <c r="AH582" s="13"/>
      <c r="AI582" s="13"/>
      <c r="AJ582" s="13"/>
      <c r="AK582" s="13"/>
      <c r="AL582" s="13"/>
      <c r="AM582" s="13" t="str">
        <f>IF(OR(AE582&lt;&gt;"",AG582&lt;&gt;""),"",IF(AND(F582&lt;&gt;"f",M582&lt;&gt;""),VLOOKUP(F582,'Appendix 3 Rules'!$A$1:$O$34,4,0),""))</f>
        <v/>
      </c>
      <c r="AN582" s="13" t="str">
        <f>IF(Q582="","",VLOOKUP(F582,'Appendix 3 Rules'!$A$1:$N$34,6,FALSE))</f>
        <v/>
      </c>
      <c r="AO582" s="13" t="str">
        <f>IF(AND(F582="f",U582&lt;&gt;""),VLOOKUP(F582,'Appendix 3 Rules'!$A$1:$N$34,8,FALSE),"")</f>
        <v/>
      </c>
    </row>
    <row r="583" spans="1:41" ht="18" customHeight="1" x14ac:dyDescent="0.2">
      <c r="B583" s="70"/>
      <c r="C583" s="9"/>
      <c r="D583" s="10"/>
      <c r="E583" s="9"/>
      <c r="F583" s="8"/>
      <c r="G583" s="20" t="str">
        <f>IF(F583="","",SUMPRODUCT(IF(I583="",0,INDEX('Appendix 3 Rules'!$B$2:$B$18,MATCH(F583,'Appendix 3 Rules'!$A$2:$A$17))))+(IF(K583="",0,INDEX('Appendix 3 Rules'!$C$2:$C$18,MATCH(F583,'Appendix 3 Rules'!$A$2:$A$17))))+(IF(M583="",0,INDEX('Appendix 3 Rules'!$D$2:$D$18,MATCH(F583,'Appendix 3 Rules'!$A$2:$A$17))))+(IF(O583="",0,INDEX('Appendix 3 Rules'!$E$2:$E$18,MATCH(F583,'Appendix 3 Rules'!$A$2:$A$17))))+(IF(Q583="",0,INDEX('Appendix 3 Rules'!$F$2:$F$18,MATCH(F583,'Appendix 3 Rules'!$A$2:$A$17))))+(IF(S583="",0,INDEX('Appendix 3 Rules'!$G$2:$G$18,MATCH(F583,'Appendix 3 Rules'!$A$2:$A$17))))+(IF(U583="",0,INDEX('Appendix 3 Rules'!$H$2:$H$18,MATCH(F583,'Appendix 3 Rules'!$A$2:$A$17))))+(IF(W583="",0,INDEX('Appendix 3 Rules'!$I$2:$I$18,MATCH(F583,'Appendix 3 Rules'!$A$2:$A$17))))+(IF(Y583="",0,INDEX('Appendix 3 Rules'!$J$2:$J$18,MATCH(F583,'Appendix 3 Rules'!$A$2:$A$17))))+(IF(AA583="",0,INDEX('Appendix 3 Rules'!$K$2:$K$18,MATCH(F583,'Appendix 3 Rules'!$A$2:$A$17))))+(IF(AC583="",0,INDEX('Appendix 3 Rules'!$L$2:$L$18,MATCH(F583,'Appendix 3 Rules'!$A$2:$A$17))))+(IF(AE583="",0,INDEX('Appendix 3 Rules'!$M$2:$M$18,MATCH(F583,'Appendix 3 Rules'!$A$2:$A$17))))+(IF(AG583="",0,INDEX('Appendix 3 Rules'!$N$2:$N$18,MATCH(F583,'Appendix 3 Rules'!$A$2:$A$17))))+(IF(F583="gc1",VLOOKUP(F583,'Appendix 3 Rules'!$A$1:$O$34,15)))+(IF(F583="gc2",VLOOKUP(F583,'Appendix 3 Rules'!$A$1:$O$34,15)))+(IF(F583="gc3",VLOOKUP(F583,'Appendix 3 Rules'!$A$1:$O$34,15)))+(IF(F583="gr1",VLOOKUP(F583,'Appendix 3 Rules'!$A$1:$O$34,15)))+(IF(F583="gr2",VLOOKUP(F583,'Appendix 3 Rules'!$A$1:$O$34,15)))+(IF(F583="gr3",VLOOKUP(F583,'Appendix 3 Rules'!$A$1:$O$34,15)))+(IF(F583="h1",VLOOKUP(F583,'Appendix 3 Rules'!$A$1:$O$34,15)))+(IF(F583="h2",VLOOKUP(F583,'Appendix 3 Rules'!$A$1:$O$34,15)))+(IF(F583="h3",VLOOKUP(F583,'Appendix 3 Rules'!$A$1:$O$34,15)))+(IF(F583="i1",VLOOKUP(F583,'Appendix 3 Rules'!$A$1:$O$34,15)))+(IF(F583="i2",VLOOKUP(F583,'Appendix 3 Rules'!$A$1:$O$34,15)))+(IF(F583="j1",VLOOKUP(F583,'Appendix 3 Rules'!$A$1:$O$34,15)))+(IF(F583="j2",VLOOKUP(F583,'Appendix 3 Rules'!$A$1:$O$34,15)))+(IF(F583="k",VLOOKUP(F583,'Appendix 3 Rules'!$A$1:$O$34,15)))+(IF(F583="l1",VLOOKUP(F583,'Appendix 3 Rules'!$A$1:$O$34,15)))+(IF(F583="l2",VLOOKUP(F583,'Appendix 3 Rules'!$A$1:$O$34,15)))+(IF(F583="m1",VLOOKUP(F583,'Appendix 3 Rules'!$A$1:$O$34,15)))+(IF(F583="m2",VLOOKUP(F583,'Appendix 3 Rules'!$A$1:$O$34,15)))+(IF(F583="m3",VLOOKUP(F583,'Appendix 3 Rules'!$A$1:$O$34,15)))+(IF(F583="n",VLOOKUP(F583,'Appendix 3 Rules'!$A$1:$O$34,15)))+(IF(F583="o",VLOOKUP(F583,'Appendix 3 Rules'!$A$1:$O$34,15)))+(IF(F583="p",VLOOKUP(F583,'Appendix 3 Rules'!$A$1:$O$34,15)))+(IF(F583="q",VLOOKUP(F583,'Appendix 3 Rules'!$A$1:$O$34,15)))+(IF(F583="r",VLOOKUP(F583,'Appendix 3 Rules'!$A$1:$O$34,15)))+(IF(F583="s",VLOOKUP(F583,'Appendix 3 Rules'!$A$1:$O$34,15)))+(IF(F583="t",VLOOKUP(F583,'Appendix 3 Rules'!$A$1:$O$34,15)))+(IF(F583="u",VLOOKUP(F583,'Appendix 3 Rules'!$A$1:$O$34,15))))</f>
        <v/>
      </c>
      <c r="H583" s="61" t="str">
        <f>IF(F583="","",IF(OR(F583="d",F583="e",F583="gc1",F583="gc2",F583="gc3",F583="gr1",F583="gr2",F583="gr3",F583="h1",F583="h2",F583="h3",F583="i1",F583="i2",F583="j1",F583="j2",F583="k",F583="l1",F583="l2",F583="m1",F583="m2",F583="m3",F583="n",F583="o",F583="p",F583="q",F583="r",F583="s",F583="t",F583="u",F583="f"),MIN(G583,VLOOKUP(F583,'Appx 3 (Mass) Rules'!$A$1:$D$150,4,0)),MIN(G583,VLOOKUP(F583,'Appx 3 (Mass) Rules'!$A$1:$D$150,4,0),SUMPRODUCT(IF(I583="",0,INDEX('Appendix 3 Rules'!$B$2:$B$18,MATCH(F583,'Appendix 3 Rules'!$A$2:$A$17))))+(IF(K583="",0,INDEX('Appendix 3 Rules'!$C$2:$C$18,MATCH(F583,'Appendix 3 Rules'!$A$2:$A$17))))+(IF(M583="",0,INDEX('Appendix 3 Rules'!$D$2:$D$18,MATCH(F583,'Appendix 3 Rules'!$A$2:$A$17))))+(IF(O583="",0,INDEX('Appendix 3 Rules'!$E$2:$E$18,MATCH(F583,'Appendix 3 Rules'!$A$2:$A$17))))+(IF(Q583="",0,INDEX('Appendix 3 Rules'!$F$2:$F$18,MATCH(F583,'Appendix 3 Rules'!$A$2:$A$17))))+(IF(S583="",0,INDEX('Appendix 3 Rules'!$G$2:$G$18,MATCH(F583,'Appendix 3 Rules'!$A$2:$A$17))))+(IF(U583="",0,INDEX('Appendix 3 Rules'!$H$2:$H$18,MATCH(F583,'Appendix 3 Rules'!$A$2:$A$17))))+(IF(W583="",0,INDEX('Appendix 3 Rules'!$I$2:$I$18,MATCH(F583,'Appendix 3 Rules'!$A$2:$A$17))))+(IF(Y583="",0,INDEX('Appendix 3 Rules'!$J$2:$J$18,MATCH(F583,'Appendix 3 Rules'!$A$2:$A$17))))+(IF(AA583="",0,INDEX('Appendix 3 Rules'!$K$2:$K$18,MATCH(F583,'Appendix 3 Rules'!$A$2:$A$17))))+(IF(AC583="",0,INDEX('Appendix 3 Rules'!$L$2:$L$18,MATCH(F583,'Appendix 3 Rules'!$A$2:$A$17))))+(IF(AE583="",0,INDEX('Appendix 3 Rules'!$M$2:$M$18,MATCH(F583,'Appendix 3 Rules'!$A$2:$A$17))))+(IF(AG583="",0,INDEX('Appendix 3 Rules'!$N$2:$N$18,MATCH(F583,'Appendix 3 Rules'!$A$2:$A$17))))+(IF(F583="gc1",VLOOKUP(F583,'Appendix 3 Rules'!$A$1:$O$34,15)))+(IF(F583="gc2",VLOOKUP(F583,'Appendix 3 Rules'!$A$1:$O$34,15)))+(IF(F583="gc3",VLOOKUP(F583,'Appendix 3 Rules'!$A$1:$O$34,15)))+(IF(F583="gr1",VLOOKUP(F583,'Appendix 3 Rules'!$A$1:$O$34,15)))+(IF(F583="gr2",VLOOKUP(F583,'Appendix 3 Rules'!$A$1:$O$34,15)))+(IF(F583="gr3",VLOOKUP(F583,'Appendix 3 Rules'!$A$1:$O$34,15)))+(IF(F583="h1",VLOOKUP(F583,'Appendix 3 Rules'!$A$1:$O$34,15)))+(IF(F583="h2",VLOOKUP(F583,'Appendix 3 Rules'!$A$1:$O$34,15)))+(IF(F583="h3",VLOOKUP(F583,'Appendix 3 Rules'!$A$1:$O$34,15)))+(IF(F583="i1",VLOOKUP(F583,'Appendix 3 Rules'!$A$1:$O$34,15)))+(IF(F583="i2",VLOOKUP(F583,'Appendix 3 Rules'!$A$1:$O$34,15)))+(IF(F583="j1",VLOOKUP(F583,'Appendix 3 Rules'!$A$1:$O$34,15)))+(IF(F583="j2",VLOOKUP(F583,'Appendix 3 Rules'!$A$1:$O$34,15)))+(IF(F583="k",VLOOKUP(F583,'Appendix 3 Rules'!$A$1:$O$34,15)))+(IF(F583="l1",VLOOKUP(F583,'Appendix 3 Rules'!$A$1:$O$34,15)))+(IF(F583="l2",VLOOKUP(F583,'Appendix 3 Rules'!$A$1:$O$34,15)))+(IF(F583="m1",VLOOKUP(F583,'Appendix 3 Rules'!$A$1:$O$34,15)))+(IF(F583="m2",VLOOKUP(F583,'Appendix 3 Rules'!$A$1:$O$34,15)))+(IF(F583="m3",VLOOKUP(F583,'Appendix 3 Rules'!$A$1:$O$34,15)))+(IF(F583="n",VLOOKUP(F583,'Appendix 3 Rules'!$A$1:$O$34,15)))+(IF(F583="o",VLOOKUP(F583,'Appendix 3 Rules'!$A$1:$O$34,15)))+(IF(F583="p",VLOOKUP(F583,'Appendix 3 Rules'!$A$1:$O$34,15)))+(IF(F583="q",VLOOKUP(F583,'Appendix 3 Rules'!$A$1:$O$34,15)))+(IF(F583="r",VLOOKUP(F583,'Appendix 3 Rules'!$A$1:$O$34,15)))+(IF(F583="s",VLOOKUP(F583,'Appendix 3 Rules'!$A$1:$O$34,15)))+(IF(F583="t",VLOOKUP(F583,'Appendix 3 Rules'!$A$1:$O$34,15)))+(IF(F583="u",VLOOKUP(F583,'Appendix 3 Rules'!$A$1:$O$34,15))))))</f>
        <v/>
      </c>
      <c r="I583" s="12"/>
      <c r="J583" s="13"/>
      <c r="K583" s="12"/>
      <c r="L583" s="13"/>
      <c r="M583" s="12"/>
      <c r="N583" s="13"/>
      <c r="O583" s="12"/>
      <c r="P583" s="13"/>
      <c r="Q583" s="12"/>
      <c r="R583" s="13"/>
      <c r="S583" s="12"/>
      <c r="T583" s="13"/>
      <c r="U583" s="12"/>
      <c r="V583" s="13"/>
      <c r="W583" s="12"/>
      <c r="X583" s="13"/>
      <c r="Y583" s="12"/>
      <c r="Z583" s="13"/>
      <c r="AA583" s="12"/>
      <c r="AB583" s="13"/>
      <c r="AC583" s="8"/>
      <c r="AD583" s="13"/>
      <c r="AE583" s="8"/>
      <c r="AF583" s="13"/>
      <c r="AG583" s="8"/>
      <c r="AH583" s="13"/>
      <c r="AI583" s="13"/>
      <c r="AJ583" s="13"/>
      <c r="AK583" s="13"/>
      <c r="AL583" s="13"/>
      <c r="AM583" s="13" t="str">
        <f>IF(OR(AE583&lt;&gt;"",AG583&lt;&gt;""),"",IF(AND(F583&lt;&gt;"f",M583&lt;&gt;""),VLOOKUP(F583,'Appendix 3 Rules'!$A$1:$O$34,4,0),""))</f>
        <v/>
      </c>
      <c r="AN583" s="13" t="str">
        <f>IF(Q583="","",VLOOKUP(F583,'Appendix 3 Rules'!$A$1:$N$34,6,FALSE))</f>
        <v/>
      </c>
      <c r="AO583" s="13" t="str">
        <f>IF(AND(F583="f",U583&lt;&gt;""),VLOOKUP(F583,'Appendix 3 Rules'!$A$1:$N$34,8,FALSE),"")</f>
        <v/>
      </c>
    </row>
    <row r="584" spans="1:41" ht="18" customHeight="1" x14ac:dyDescent="0.2">
      <c r="A584" s="66"/>
      <c r="B584" s="70"/>
      <c r="C584" s="9"/>
      <c r="D584" s="10"/>
      <c r="E584" s="9"/>
      <c r="F584" s="8"/>
      <c r="G584" s="20" t="str">
        <f>IF(F584="","",SUMPRODUCT(IF(I584="",0,INDEX('Appendix 3 Rules'!$B$2:$B$18,MATCH(F584,'Appendix 3 Rules'!$A$2:$A$17))))+(IF(K584="",0,INDEX('Appendix 3 Rules'!$C$2:$C$18,MATCH(F584,'Appendix 3 Rules'!$A$2:$A$17))))+(IF(M584="",0,INDEX('Appendix 3 Rules'!$D$2:$D$18,MATCH(F584,'Appendix 3 Rules'!$A$2:$A$17))))+(IF(O584="",0,INDEX('Appendix 3 Rules'!$E$2:$E$18,MATCH(F584,'Appendix 3 Rules'!$A$2:$A$17))))+(IF(Q584="",0,INDEX('Appendix 3 Rules'!$F$2:$F$18,MATCH(F584,'Appendix 3 Rules'!$A$2:$A$17))))+(IF(S584="",0,INDEX('Appendix 3 Rules'!$G$2:$G$18,MATCH(F584,'Appendix 3 Rules'!$A$2:$A$17))))+(IF(U584="",0,INDEX('Appendix 3 Rules'!$H$2:$H$18,MATCH(F584,'Appendix 3 Rules'!$A$2:$A$17))))+(IF(W584="",0,INDEX('Appendix 3 Rules'!$I$2:$I$18,MATCH(F584,'Appendix 3 Rules'!$A$2:$A$17))))+(IF(Y584="",0,INDEX('Appendix 3 Rules'!$J$2:$J$18,MATCH(F584,'Appendix 3 Rules'!$A$2:$A$17))))+(IF(AA584="",0,INDEX('Appendix 3 Rules'!$K$2:$K$18,MATCH(F584,'Appendix 3 Rules'!$A$2:$A$17))))+(IF(AC584="",0,INDEX('Appendix 3 Rules'!$L$2:$L$18,MATCH(F584,'Appendix 3 Rules'!$A$2:$A$17))))+(IF(AE584="",0,INDEX('Appendix 3 Rules'!$M$2:$M$18,MATCH(F584,'Appendix 3 Rules'!$A$2:$A$17))))+(IF(AG584="",0,INDEX('Appendix 3 Rules'!$N$2:$N$18,MATCH(F584,'Appendix 3 Rules'!$A$2:$A$17))))+(IF(F584="gc1",VLOOKUP(F584,'Appendix 3 Rules'!$A$1:$O$34,15)))+(IF(F584="gc2",VLOOKUP(F584,'Appendix 3 Rules'!$A$1:$O$34,15)))+(IF(F584="gc3",VLOOKUP(F584,'Appendix 3 Rules'!$A$1:$O$34,15)))+(IF(F584="gr1",VLOOKUP(F584,'Appendix 3 Rules'!$A$1:$O$34,15)))+(IF(F584="gr2",VLOOKUP(F584,'Appendix 3 Rules'!$A$1:$O$34,15)))+(IF(F584="gr3",VLOOKUP(F584,'Appendix 3 Rules'!$A$1:$O$34,15)))+(IF(F584="h1",VLOOKUP(F584,'Appendix 3 Rules'!$A$1:$O$34,15)))+(IF(F584="h2",VLOOKUP(F584,'Appendix 3 Rules'!$A$1:$O$34,15)))+(IF(F584="h3",VLOOKUP(F584,'Appendix 3 Rules'!$A$1:$O$34,15)))+(IF(F584="i1",VLOOKUP(F584,'Appendix 3 Rules'!$A$1:$O$34,15)))+(IF(F584="i2",VLOOKUP(F584,'Appendix 3 Rules'!$A$1:$O$34,15)))+(IF(F584="j1",VLOOKUP(F584,'Appendix 3 Rules'!$A$1:$O$34,15)))+(IF(F584="j2",VLOOKUP(F584,'Appendix 3 Rules'!$A$1:$O$34,15)))+(IF(F584="k",VLOOKUP(F584,'Appendix 3 Rules'!$A$1:$O$34,15)))+(IF(F584="l1",VLOOKUP(F584,'Appendix 3 Rules'!$A$1:$O$34,15)))+(IF(F584="l2",VLOOKUP(F584,'Appendix 3 Rules'!$A$1:$O$34,15)))+(IF(F584="m1",VLOOKUP(F584,'Appendix 3 Rules'!$A$1:$O$34,15)))+(IF(F584="m2",VLOOKUP(F584,'Appendix 3 Rules'!$A$1:$O$34,15)))+(IF(F584="m3",VLOOKUP(F584,'Appendix 3 Rules'!$A$1:$O$34,15)))+(IF(F584="n",VLOOKUP(F584,'Appendix 3 Rules'!$A$1:$O$34,15)))+(IF(F584="o",VLOOKUP(F584,'Appendix 3 Rules'!$A$1:$O$34,15)))+(IF(F584="p",VLOOKUP(F584,'Appendix 3 Rules'!$A$1:$O$34,15)))+(IF(F584="q",VLOOKUP(F584,'Appendix 3 Rules'!$A$1:$O$34,15)))+(IF(F584="r",VLOOKUP(F584,'Appendix 3 Rules'!$A$1:$O$34,15)))+(IF(F584="s",VLOOKUP(F584,'Appendix 3 Rules'!$A$1:$O$34,15)))+(IF(F584="t",VLOOKUP(F584,'Appendix 3 Rules'!$A$1:$O$34,15)))+(IF(F584="u",VLOOKUP(F584,'Appendix 3 Rules'!$A$1:$O$34,15))))</f>
        <v/>
      </c>
      <c r="H584" s="61" t="str">
        <f>IF(F584="","",IF(OR(F584="d",F584="e",F584="gc1",F584="gc2",F584="gc3",F584="gr1",F584="gr2",F584="gr3",F584="h1",F584="h2",F584="h3",F584="i1",F584="i2",F584="j1",F584="j2",F584="k",F584="l1",F584="l2",F584="m1",F584="m2",F584="m3",F584="n",F584="o",F584="p",F584="q",F584="r",F584="s",F584="t",F584="u",F584="f"),MIN(G584,VLOOKUP(F584,'Appx 3 (Mass) Rules'!$A$1:$D$150,4,0)),MIN(G584,VLOOKUP(F584,'Appx 3 (Mass) Rules'!$A$1:$D$150,4,0),SUMPRODUCT(IF(I584="",0,INDEX('Appendix 3 Rules'!$B$2:$B$18,MATCH(F584,'Appendix 3 Rules'!$A$2:$A$17))))+(IF(K584="",0,INDEX('Appendix 3 Rules'!$C$2:$C$18,MATCH(F584,'Appendix 3 Rules'!$A$2:$A$17))))+(IF(M584="",0,INDEX('Appendix 3 Rules'!$D$2:$D$18,MATCH(F584,'Appendix 3 Rules'!$A$2:$A$17))))+(IF(O584="",0,INDEX('Appendix 3 Rules'!$E$2:$E$18,MATCH(F584,'Appendix 3 Rules'!$A$2:$A$17))))+(IF(Q584="",0,INDEX('Appendix 3 Rules'!$F$2:$F$18,MATCH(F584,'Appendix 3 Rules'!$A$2:$A$17))))+(IF(S584="",0,INDEX('Appendix 3 Rules'!$G$2:$G$18,MATCH(F584,'Appendix 3 Rules'!$A$2:$A$17))))+(IF(U584="",0,INDEX('Appendix 3 Rules'!$H$2:$H$18,MATCH(F584,'Appendix 3 Rules'!$A$2:$A$17))))+(IF(W584="",0,INDEX('Appendix 3 Rules'!$I$2:$I$18,MATCH(F584,'Appendix 3 Rules'!$A$2:$A$17))))+(IF(Y584="",0,INDEX('Appendix 3 Rules'!$J$2:$J$18,MATCH(F584,'Appendix 3 Rules'!$A$2:$A$17))))+(IF(AA584="",0,INDEX('Appendix 3 Rules'!$K$2:$K$18,MATCH(F584,'Appendix 3 Rules'!$A$2:$A$17))))+(IF(AC584="",0,INDEX('Appendix 3 Rules'!$L$2:$L$18,MATCH(F584,'Appendix 3 Rules'!$A$2:$A$17))))+(IF(AE584="",0,INDEX('Appendix 3 Rules'!$M$2:$M$18,MATCH(F584,'Appendix 3 Rules'!$A$2:$A$17))))+(IF(AG584="",0,INDEX('Appendix 3 Rules'!$N$2:$N$18,MATCH(F584,'Appendix 3 Rules'!$A$2:$A$17))))+(IF(F584="gc1",VLOOKUP(F584,'Appendix 3 Rules'!$A$1:$O$34,15)))+(IF(F584="gc2",VLOOKUP(F584,'Appendix 3 Rules'!$A$1:$O$34,15)))+(IF(F584="gc3",VLOOKUP(F584,'Appendix 3 Rules'!$A$1:$O$34,15)))+(IF(F584="gr1",VLOOKUP(F584,'Appendix 3 Rules'!$A$1:$O$34,15)))+(IF(F584="gr2",VLOOKUP(F584,'Appendix 3 Rules'!$A$1:$O$34,15)))+(IF(F584="gr3",VLOOKUP(F584,'Appendix 3 Rules'!$A$1:$O$34,15)))+(IF(F584="h1",VLOOKUP(F584,'Appendix 3 Rules'!$A$1:$O$34,15)))+(IF(F584="h2",VLOOKUP(F584,'Appendix 3 Rules'!$A$1:$O$34,15)))+(IF(F584="h3",VLOOKUP(F584,'Appendix 3 Rules'!$A$1:$O$34,15)))+(IF(F584="i1",VLOOKUP(F584,'Appendix 3 Rules'!$A$1:$O$34,15)))+(IF(F584="i2",VLOOKUP(F584,'Appendix 3 Rules'!$A$1:$O$34,15)))+(IF(F584="j1",VLOOKUP(F584,'Appendix 3 Rules'!$A$1:$O$34,15)))+(IF(F584="j2",VLOOKUP(F584,'Appendix 3 Rules'!$A$1:$O$34,15)))+(IF(F584="k",VLOOKUP(F584,'Appendix 3 Rules'!$A$1:$O$34,15)))+(IF(F584="l1",VLOOKUP(F584,'Appendix 3 Rules'!$A$1:$O$34,15)))+(IF(F584="l2",VLOOKUP(F584,'Appendix 3 Rules'!$A$1:$O$34,15)))+(IF(F584="m1",VLOOKUP(F584,'Appendix 3 Rules'!$A$1:$O$34,15)))+(IF(F584="m2",VLOOKUP(F584,'Appendix 3 Rules'!$A$1:$O$34,15)))+(IF(F584="m3",VLOOKUP(F584,'Appendix 3 Rules'!$A$1:$O$34,15)))+(IF(F584="n",VLOOKUP(F584,'Appendix 3 Rules'!$A$1:$O$34,15)))+(IF(F584="o",VLOOKUP(F584,'Appendix 3 Rules'!$A$1:$O$34,15)))+(IF(F584="p",VLOOKUP(F584,'Appendix 3 Rules'!$A$1:$O$34,15)))+(IF(F584="q",VLOOKUP(F584,'Appendix 3 Rules'!$A$1:$O$34,15)))+(IF(F584="r",VLOOKUP(F584,'Appendix 3 Rules'!$A$1:$O$34,15)))+(IF(F584="s",VLOOKUP(F584,'Appendix 3 Rules'!$A$1:$O$34,15)))+(IF(F584="t",VLOOKUP(F584,'Appendix 3 Rules'!$A$1:$O$34,15)))+(IF(F584="u",VLOOKUP(F584,'Appendix 3 Rules'!$A$1:$O$34,15))))))</f>
        <v/>
      </c>
      <c r="I584" s="12"/>
      <c r="J584" s="13"/>
      <c r="K584" s="12"/>
      <c r="L584" s="13"/>
      <c r="M584" s="12"/>
      <c r="N584" s="13"/>
      <c r="O584" s="12"/>
      <c r="P584" s="13"/>
      <c r="Q584" s="12"/>
      <c r="R584" s="13"/>
      <c r="S584" s="12"/>
      <c r="T584" s="13"/>
      <c r="U584" s="12"/>
      <c r="V584" s="13"/>
      <c r="W584" s="12"/>
      <c r="X584" s="13"/>
      <c r="Y584" s="12"/>
      <c r="Z584" s="13"/>
      <c r="AA584" s="12"/>
      <c r="AB584" s="13"/>
      <c r="AC584" s="8"/>
      <c r="AD584" s="13"/>
      <c r="AE584" s="8"/>
      <c r="AF584" s="13"/>
      <c r="AG584" s="8"/>
      <c r="AH584" s="13"/>
      <c r="AI584" s="13"/>
      <c r="AJ584" s="13"/>
      <c r="AK584" s="13"/>
      <c r="AL584" s="13"/>
      <c r="AM584" s="13" t="str">
        <f>IF(OR(AE584&lt;&gt;"",AG584&lt;&gt;""),"",IF(AND(F584&lt;&gt;"f",M584&lt;&gt;""),VLOOKUP(F584,'Appendix 3 Rules'!$A$1:$O$34,4,0),""))</f>
        <v/>
      </c>
      <c r="AN584" s="13" t="str">
        <f>IF(Q584="","",VLOOKUP(F584,'Appendix 3 Rules'!$A$1:$N$34,6,FALSE))</f>
        <v/>
      </c>
      <c r="AO584" s="13" t="str">
        <f>IF(AND(F584="f",U584&lt;&gt;""),VLOOKUP(F584,'Appendix 3 Rules'!$A$1:$N$34,8,FALSE),"")</f>
        <v/>
      </c>
    </row>
    <row r="585" spans="1:41" ht="18" customHeight="1" x14ac:dyDescent="0.2">
      <c r="B585" s="70"/>
      <c r="C585" s="9"/>
      <c r="D585" s="10"/>
      <c r="E585" s="9"/>
      <c r="F585" s="8"/>
      <c r="G585" s="20" t="str">
        <f>IF(F585="","",SUMPRODUCT(IF(I585="",0,INDEX('Appendix 3 Rules'!$B$2:$B$18,MATCH(F585,'Appendix 3 Rules'!$A$2:$A$17))))+(IF(K585="",0,INDEX('Appendix 3 Rules'!$C$2:$C$18,MATCH(F585,'Appendix 3 Rules'!$A$2:$A$17))))+(IF(M585="",0,INDEX('Appendix 3 Rules'!$D$2:$D$18,MATCH(F585,'Appendix 3 Rules'!$A$2:$A$17))))+(IF(O585="",0,INDEX('Appendix 3 Rules'!$E$2:$E$18,MATCH(F585,'Appendix 3 Rules'!$A$2:$A$17))))+(IF(Q585="",0,INDEX('Appendix 3 Rules'!$F$2:$F$18,MATCH(F585,'Appendix 3 Rules'!$A$2:$A$17))))+(IF(S585="",0,INDEX('Appendix 3 Rules'!$G$2:$G$18,MATCH(F585,'Appendix 3 Rules'!$A$2:$A$17))))+(IF(U585="",0,INDEX('Appendix 3 Rules'!$H$2:$H$18,MATCH(F585,'Appendix 3 Rules'!$A$2:$A$17))))+(IF(W585="",0,INDEX('Appendix 3 Rules'!$I$2:$I$18,MATCH(F585,'Appendix 3 Rules'!$A$2:$A$17))))+(IF(Y585="",0,INDEX('Appendix 3 Rules'!$J$2:$J$18,MATCH(F585,'Appendix 3 Rules'!$A$2:$A$17))))+(IF(AA585="",0,INDEX('Appendix 3 Rules'!$K$2:$K$18,MATCH(F585,'Appendix 3 Rules'!$A$2:$A$17))))+(IF(AC585="",0,INDEX('Appendix 3 Rules'!$L$2:$L$18,MATCH(F585,'Appendix 3 Rules'!$A$2:$A$17))))+(IF(AE585="",0,INDEX('Appendix 3 Rules'!$M$2:$M$18,MATCH(F585,'Appendix 3 Rules'!$A$2:$A$17))))+(IF(AG585="",0,INDEX('Appendix 3 Rules'!$N$2:$N$18,MATCH(F585,'Appendix 3 Rules'!$A$2:$A$17))))+(IF(F585="gc1",VLOOKUP(F585,'Appendix 3 Rules'!$A$1:$O$34,15)))+(IF(F585="gc2",VLOOKUP(F585,'Appendix 3 Rules'!$A$1:$O$34,15)))+(IF(F585="gc3",VLOOKUP(F585,'Appendix 3 Rules'!$A$1:$O$34,15)))+(IF(F585="gr1",VLOOKUP(F585,'Appendix 3 Rules'!$A$1:$O$34,15)))+(IF(F585="gr2",VLOOKUP(F585,'Appendix 3 Rules'!$A$1:$O$34,15)))+(IF(F585="gr3",VLOOKUP(F585,'Appendix 3 Rules'!$A$1:$O$34,15)))+(IF(F585="h1",VLOOKUP(F585,'Appendix 3 Rules'!$A$1:$O$34,15)))+(IF(F585="h2",VLOOKUP(F585,'Appendix 3 Rules'!$A$1:$O$34,15)))+(IF(F585="h3",VLOOKUP(F585,'Appendix 3 Rules'!$A$1:$O$34,15)))+(IF(F585="i1",VLOOKUP(F585,'Appendix 3 Rules'!$A$1:$O$34,15)))+(IF(F585="i2",VLOOKUP(F585,'Appendix 3 Rules'!$A$1:$O$34,15)))+(IF(F585="j1",VLOOKUP(F585,'Appendix 3 Rules'!$A$1:$O$34,15)))+(IF(F585="j2",VLOOKUP(F585,'Appendix 3 Rules'!$A$1:$O$34,15)))+(IF(F585="k",VLOOKUP(F585,'Appendix 3 Rules'!$A$1:$O$34,15)))+(IF(F585="l1",VLOOKUP(F585,'Appendix 3 Rules'!$A$1:$O$34,15)))+(IF(F585="l2",VLOOKUP(F585,'Appendix 3 Rules'!$A$1:$O$34,15)))+(IF(F585="m1",VLOOKUP(F585,'Appendix 3 Rules'!$A$1:$O$34,15)))+(IF(F585="m2",VLOOKUP(F585,'Appendix 3 Rules'!$A$1:$O$34,15)))+(IF(F585="m3",VLOOKUP(F585,'Appendix 3 Rules'!$A$1:$O$34,15)))+(IF(F585="n",VLOOKUP(F585,'Appendix 3 Rules'!$A$1:$O$34,15)))+(IF(F585="o",VLOOKUP(F585,'Appendix 3 Rules'!$A$1:$O$34,15)))+(IF(F585="p",VLOOKUP(F585,'Appendix 3 Rules'!$A$1:$O$34,15)))+(IF(F585="q",VLOOKUP(F585,'Appendix 3 Rules'!$A$1:$O$34,15)))+(IF(F585="r",VLOOKUP(F585,'Appendix 3 Rules'!$A$1:$O$34,15)))+(IF(F585="s",VLOOKUP(F585,'Appendix 3 Rules'!$A$1:$O$34,15)))+(IF(F585="t",VLOOKUP(F585,'Appendix 3 Rules'!$A$1:$O$34,15)))+(IF(F585="u",VLOOKUP(F585,'Appendix 3 Rules'!$A$1:$O$34,15))))</f>
        <v/>
      </c>
      <c r="H585" s="61" t="str">
        <f>IF(F585="","",IF(OR(F585="d",F585="e",F585="gc1",F585="gc2",F585="gc3",F585="gr1",F585="gr2",F585="gr3",F585="h1",F585="h2",F585="h3",F585="i1",F585="i2",F585="j1",F585="j2",F585="k",F585="l1",F585="l2",F585="m1",F585="m2",F585="m3",F585="n",F585="o",F585="p",F585="q",F585="r",F585="s",F585="t",F585="u",F585="f"),MIN(G585,VLOOKUP(F585,'Appx 3 (Mass) Rules'!$A$1:$D$150,4,0)),MIN(G585,VLOOKUP(F585,'Appx 3 (Mass) Rules'!$A$1:$D$150,4,0),SUMPRODUCT(IF(I585="",0,INDEX('Appendix 3 Rules'!$B$2:$B$18,MATCH(F585,'Appendix 3 Rules'!$A$2:$A$17))))+(IF(K585="",0,INDEX('Appendix 3 Rules'!$C$2:$C$18,MATCH(F585,'Appendix 3 Rules'!$A$2:$A$17))))+(IF(M585="",0,INDEX('Appendix 3 Rules'!$D$2:$D$18,MATCH(F585,'Appendix 3 Rules'!$A$2:$A$17))))+(IF(O585="",0,INDEX('Appendix 3 Rules'!$E$2:$E$18,MATCH(F585,'Appendix 3 Rules'!$A$2:$A$17))))+(IF(Q585="",0,INDEX('Appendix 3 Rules'!$F$2:$F$18,MATCH(F585,'Appendix 3 Rules'!$A$2:$A$17))))+(IF(S585="",0,INDEX('Appendix 3 Rules'!$G$2:$G$18,MATCH(F585,'Appendix 3 Rules'!$A$2:$A$17))))+(IF(U585="",0,INDEX('Appendix 3 Rules'!$H$2:$H$18,MATCH(F585,'Appendix 3 Rules'!$A$2:$A$17))))+(IF(W585="",0,INDEX('Appendix 3 Rules'!$I$2:$I$18,MATCH(F585,'Appendix 3 Rules'!$A$2:$A$17))))+(IF(Y585="",0,INDEX('Appendix 3 Rules'!$J$2:$J$18,MATCH(F585,'Appendix 3 Rules'!$A$2:$A$17))))+(IF(AA585="",0,INDEX('Appendix 3 Rules'!$K$2:$K$18,MATCH(F585,'Appendix 3 Rules'!$A$2:$A$17))))+(IF(AC585="",0,INDEX('Appendix 3 Rules'!$L$2:$L$18,MATCH(F585,'Appendix 3 Rules'!$A$2:$A$17))))+(IF(AE585="",0,INDEX('Appendix 3 Rules'!$M$2:$M$18,MATCH(F585,'Appendix 3 Rules'!$A$2:$A$17))))+(IF(AG585="",0,INDEX('Appendix 3 Rules'!$N$2:$N$18,MATCH(F585,'Appendix 3 Rules'!$A$2:$A$17))))+(IF(F585="gc1",VLOOKUP(F585,'Appendix 3 Rules'!$A$1:$O$34,15)))+(IF(F585="gc2",VLOOKUP(F585,'Appendix 3 Rules'!$A$1:$O$34,15)))+(IF(F585="gc3",VLOOKUP(F585,'Appendix 3 Rules'!$A$1:$O$34,15)))+(IF(F585="gr1",VLOOKUP(F585,'Appendix 3 Rules'!$A$1:$O$34,15)))+(IF(F585="gr2",VLOOKUP(F585,'Appendix 3 Rules'!$A$1:$O$34,15)))+(IF(F585="gr3",VLOOKUP(F585,'Appendix 3 Rules'!$A$1:$O$34,15)))+(IF(F585="h1",VLOOKUP(F585,'Appendix 3 Rules'!$A$1:$O$34,15)))+(IF(F585="h2",VLOOKUP(F585,'Appendix 3 Rules'!$A$1:$O$34,15)))+(IF(F585="h3",VLOOKUP(F585,'Appendix 3 Rules'!$A$1:$O$34,15)))+(IF(F585="i1",VLOOKUP(F585,'Appendix 3 Rules'!$A$1:$O$34,15)))+(IF(F585="i2",VLOOKUP(F585,'Appendix 3 Rules'!$A$1:$O$34,15)))+(IF(F585="j1",VLOOKUP(F585,'Appendix 3 Rules'!$A$1:$O$34,15)))+(IF(F585="j2",VLOOKUP(F585,'Appendix 3 Rules'!$A$1:$O$34,15)))+(IF(F585="k",VLOOKUP(F585,'Appendix 3 Rules'!$A$1:$O$34,15)))+(IF(F585="l1",VLOOKUP(F585,'Appendix 3 Rules'!$A$1:$O$34,15)))+(IF(F585="l2",VLOOKUP(F585,'Appendix 3 Rules'!$A$1:$O$34,15)))+(IF(F585="m1",VLOOKUP(F585,'Appendix 3 Rules'!$A$1:$O$34,15)))+(IF(F585="m2",VLOOKUP(F585,'Appendix 3 Rules'!$A$1:$O$34,15)))+(IF(F585="m3",VLOOKUP(F585,'Appendix 3 Rules'!$A$1:$O$34,15)))+(IF(F585="n",VLOOKUP(F585,'Appendix 3 Rules'!$A$1:$O$34,15)))+(IF(F585="o",VLOOKUP(F585,'Appendix 3 Rules'!$A$1:$O$34,15)))+(IF(F585="p",VLOOKUP(F585,'Appendix 3 Rules'!$A$1:$O$34,15)))+(IF(F585="q",VLOOKUP(F585,'Appendix 3 Rules'!$A$1:$O$34,15)))+(IF(F585="r",VLOOKUP(F585,'Appendix 3 Rules'!$A$1:$O$34,15)))+(IF(F585="s",VLOOKUP(F585,'Appendix 3 Rules'!$A$1:$O$34,15)))+(IF(F585="t",VLOOKUP(F585,'Appendix 3 Rules'!$A$1:$O$34,15)))+(IF(F585="u",VLOOKUP(F585,'Appendix 3 Rules'!$A$1:$O$34,15))))))</f>
        <v/>
      </c>
      <c r="I585" s="12"/>
      <c r="J585" s="13"/>
      <c r="K585" s="12"/>
      <c r="L585" s="13"/>
      <c r="M585" s="12"/>
      <c r="N585" s="13"/>
      <c r="O585" s="12"/>
      <c r="P585" s="13"/>
      <c r="Q585" s="12"/>
      <c r="R585" s="13"/>
      <c r="S585" s="12"/>
      <c r="T585" s="13"/>
      <c r="U585" s="12"/>
      <c r="V585" s="13"/>
      <c r="W585" s="12"/>
      <c r="X585" s="13"/>
      <c r="Y585" s="12"/>
      <c r="Z585" s="13"/>
      <c r="AA585" s="12"/>
      <c r="AB585" s="13"/>
      <c r="AC585" s="8"/>
      <c r="AD585" s="13"/>
      <c r="AE585" s="8"/>
      <c r="AF585" s="13"/>
      <c r="AG585" s="8"/>
      <c r="AH585" s="13"/>
      <c r="AI585" s="13"/>
      <c r="AJ585" s="13"/>
      <c r="AK585" s="13"/>
      <c r="AL585" s="13"/>
      <c r="AM585" s="13" t="str">
        <f>IF(OR(AE585&lt;&gt;"",AG585&lt;&gt;""),"",IF(AND(F585&lt;&gt;"f",M585&lt;&gt;""),VLOOKUP(F585,'Appendix 3 Rules'!$A$1:$O$34,4,0),""))</f>
        <v/>
      </c>
      <c r="AN585" s="13" t="str">
        <f>IF(Q585="","",VLOOKUP(F585,'Appendix 3 Rules'!$A$1:$N$34,6,FALSE))</f>
        <v/>
      </c>
      <c r="AO585" s="13" t="str">
        <f>IF(AND(F585="f",U585&lt;&gt;""),VLOOKUP(F585,'Appendix 3 Rules'!$A$1:$N$34,8,FALSE),"")</f>
        <v/>
      </c>
    </row>
    <row r="586" spans="1:41" ht="18" customHeight="1" x14ac:dyDescent="0.2">
      <c r="B586" s="70"/>
      <c r="C586" s="9"/>
      <c r="D586" s="10"/>
      <c r="E586" s="9"/>
      <c r="F586" s="8"/>
      <c r="G586" s="20" t="str">
        <f>IF(F586="","",SUMPRODUCT(IF(I586="",0,INDEX('Appendix 3 Rules'!$B$2:$B$18,MATCH(F586,'Appendix 3 Rules'!$A$2:$A$17))))+(IF(K586="",0,INDEX('Appendix 3 Rules'!$C$2:$C$18,MATCH(F586,'Appendix 3 Rules'!$A$2:$A$17))))+(IF(M586="",0,INDEX('Appendix 3 Rules'!$D$2:$D$18,MATCH(F586,'Appendix 3 Rules'!$A$2:$A$17))))+(IF(O586="",0,INDEX('Appendix 3 Rules'!$E$2:$E$18,MATCH(F586,'Appendix 3 Rules'!$A$2:$A$17))))+(IF(Q586="",0,INDEX('Appendix 3 Rules'!$F$2:$F$18,MATCH(F586,'Appendix 3 Rules'!$A$2:$A$17))))+(IF(S586="",0,INDEX('Appendix 3 Rules'!$G$2:$G$18,MATCH(F586,'Appendix 3 Rules'!$A$2:$A$17))))+(IF(U586="",0,INDEX('Appendix 3 Rules'!$H$2:$H$18,MATCH(F586,'Appendix 3 Rules'!$A$2:$A$17))))+(IF(W586="",0,INDEX('Appendix 3 Rules'!$I$2:$I$18,MATCH(F586,'Appendix 3 Rules'!$A$2:$A$17))))+(IF(Y586="",0,INDEX('Appendix 3 Rules'!$J$2:$J$18,MATCH(F586,'Appendix 3 Rules'!$A$2:$A$17))))+(IF(AA586="",0,INDEX('Appendix 3 Rules'!$K$2:$K$18,MATCH(F586,'Appendix 3 Rules'!$A$2:$A$17))))+(IF(AC586="",0,INDEX('Appendix 3 Rules'!$L$2:$L$18,MATCH(F586,'Appendix 3 Rules'!$A$2:$A$17))))+(IF(AE586="",0,INDEX('Appendix 3 Rules'!$M$2:$M$18,MATCH(F586,'Appendix 3 Rules'!$A$2:$A$17))))+(IF(AG586="",0,INDEX('Appendix 3 Rules'!$N$2:$N$18,MATCH(F586,'Appendix 3 Rules'!$A$2:$A$17))))+(IF(F586="gc1",VLOOKUP(F586,'Appendix 3 Rules'!$A$1:$O$34,15)))+(IF(F586="gc2",VLOOKUP(F586,'Appendix 3 Rules'!$A$1:$O$34,15)))+(IF(F586="gc3",VLOOKUP(F586,'Appendix 3 Rules'!$A$1:$O$34,15)))+(IF(F586="gr1",VLOOKUP(F586,'Appendix 3 Rules'!$A$1:$O$34,15)))+(IF(F586="gr2",VLOOKUP(F586,'Appendix 3 Rules'!$A$1:$O$34,15)))+(IF(F586="gr3",VLOOKUP(F586,'Appendix 3 Rules'!$A$1:$O$34,15)))+(IF(F586="h1",VLOOKUP(F586,'Appendix 3 Rules'!$A$1:$O$34,15)))+(IF(F586="h2",VLOOKUP(F586,'Appendix 3 Rules'!$A$1:$O$34,15)))+(IF(F586="h3",VLOOKUP(F586,'Appendix 3 Rules'!$A$1:$O$34,15)))+(IF(F586="i1",VLOOKUP(F586,'Appendix 3 Rules'!$A$1:$O$34,15)))+(IF(F586="i2",VLOOKUP(F586,'Appendix 3 Rules'!$A$1:$O$34,15)))+(IF(F586="j1",VLOOKUP(F586,'Appendix 3 Rules'!$A$1:$O$34,15)))+(IF(F586="j2",VLOOKUP(F586,'Appendix 3 Rules'!$A$1:$O$34,15)))+(IF(F586="k",VLOOKUP(F586,'Appendix 3 Rules'!$A$1:$O$34,15)))+(IF(F586="l1",VLOOKUP(F586,'Appendix 3 Rules'!$A$1:$O$34,15)))+(IF(F586="l2",VLOOKUP(F586,'Appendix 3 Rules'!$A$1:$O$34,15)))+(IF(F586="m1",VLOOKUP(F586,'Appendix 3 Rules'!$A$1:$O$34,15)))+(IF(F586="m2",VLOOKUP(F586,'Appendix 3 Rules'!$A$1:$O$34,15)))+(IF(F586="m3",VLOOKUP(F586,'Appendix 3 Rules'!$A$1:$O$34,15)))+(IF(F586="n",VLOOKUP(F586,'Appendix 3 Rules'!$A$1:$O$34,15)))+(IF(F586="o",VLOOKUP(F586,'Appendix 3 Rules'!$A$1:$O$34,15)))+(IF(F586="p",VLOOKUP(F586,'Appendix 3 Rules'!$A$1:$O$34,15)))+(IF(F586="q",VLOOKUP(F586,'Appendix 3 Rules'!$A$1:$O$34,15)))+(IF(F586="r",VLOOKUP(F586,'Appendix 3 Rules'!$A$1:$O$34,15)))+(IF(F586="s",VLOOKUP(F586,'Appendix 3 Rules'!$A$1:$O$34,15)))+(IF(F586="t",VLOOKUP(F586,'Appendix 3 Rules'!$A$1:$O$34,15)))+(IF(F586="u",VLOOKUP(F586,'Appendix 3 Rules'!$A$1:$O$34,15))))</f>
        <v/>
      </c>
      <c r="H586" s="61" t="str">
        <f>IF(F586="","",IF(OR(F586="d",F586="e",F586="gc1",F586="gc2",F586="gc3",F586="gr1",F586="gr2",F586="gr3",F586="h1",F586="h2",F586="h3",F586="i1",F586="i2",F586="j1",F586="j2",F586="k",F586="l1",F586="l2",F586="m1",F586="m2",F586="m3",F586="n",F586="o",F586="p",F586="q",F586="r",F586="s",F586="t",F586="u",F586="f"),MIN(G586,VLOOKUP(F586,'Appx 3 (Mass) Rules'!$A$1:$D$150,4,0)),MIN(G586,VLOOKUP(F586,'Appx 3 (Mass) Rules'!$A$1:$D$150,4,0),SUMPRODUCT(IF(I586="",0,INDEX('Appendix 3 Rules'!$B$2:$B$18,MATCH(F586,'Appendix 3 Rules'!$A$2:$A$17))))+(IF(K586="",0,INDEX('Appendix 3 Rules'!$C$2:$C$18,MATCH(F586,'Appendix 3 Rules'!$A$2:$A$17))))+(IF(M586="",0,INDEX('Appendix 3 Rules'!$D$2:$D$18,MATCH(F586,'Appendix 3 Rules'!$A$2:$A$17))))+(IF(O586="",0,INDEX('Appendix 3 Rules'!$E$2:$E$18,MATCH(F586,'Appendix 3 Rules'!$A$2:$A$17))))+(IF(Q586="",0,INDEX('Appendix 3 Rules'!$F$2:$F$18,MATCH(F586,'Appendix 3 Rules'!$A$2:$A$17))))+(IF(S586="",0,INDEX('Appendix 3 Rules'!$G$2:$G$18,MATCH(F586,'Appendix 3 Rules'!$A$2:$A$17))))+(IF(U586="",0,INDEX('Appendix 3 Rules'!$H$2:$H$18,MATCH(F586,'Appendix 3 Rules'!$A$2:$A$17))))+(IF(W586="",0,INDEX('Appendix 3 Rules'!$I$2:$I$18,MATCH(F586,'Appendix 3 Rules'!$A$2:$A$17))))+(IF(Y586="",0,INDEX('Appendix 3 Rules'!$J$2:$J$18,MATCH(F586,'Appendix 3 Rules'!$A$2:$A$17))))+(IF(AA586="",0,INDEX('Appendix 3 Rules'!$K$2:$K$18,MATCH(F586,'Appendix 3 Rules'!$A$2:$A$17))))+(IF(AC586="",0,INDEX('Appendix 3 Rules'!$L$2:$L$18,MATCH(F586,'Appendix 3 Rules'!$A$2:$A$17))))+(IF(AE586="",0,INDEX('Appendix 3 Rules'!$M$2:$M$18,MATCH(F586,'Appendix 3 Rules'!$A$2:$A$17))))+(IF(AG586="",0,INDEX('Appendix 3 Rules'!$N$2:$N$18,MATCH(F586,'Appendix 3 Rules'!$A$2:$A$17))))+(IF(F586="gc1",VLOOKUP(F586,'Appendix 3 Rules'!$A$1:$O$34,15)))+(IF(F586="gc2",VLOOKUP(F586,'Appendix 3 Rules'!$A$1:$O$34,15)))+(IF(F586="gc3",VLOOKUP(F586,'Appendix 3 Rules'!$A$1:$O$34,15)))+(IF(F586="gr1",VLOOKUP(F586,'Appendix 3 Rules'!$A$1:$O$34,15)))+(IF(F586="gr2",VLOOKUP(F586,'Appendix 3 Rules'!$A$1:$O$34,15)))+(IF(F586="gr3",VLOOKUP(F586,'Appendix 3 Rules'!$A$1:$O$34,15)))+(IF(F586="h1",VLOOKUP(F586,'Appendix 3 Rules'!$A$1:$O$34,15)))+(IF(F586="h2",VLOOKUP(F586,'Appendix 3 Rules'!$A$1:$O$34,15)))+(IF(F586="h3",VLOOKUP(F586,'Appendix 3 Rules'!$A$1:$O$34,15)))+(IF(F586="i1",VLOOKUP(F586,'Appendix 3 Rules'!$A$1:$O$34,15)))+(IF(F586="i2",VLOOKUP(F586,'Appendix 3 Rules'!$A$1:$O$34,15)))+(IF(F586="j1",VLOOKUP(F586,'Appendix 3 Rules'!$A$1:$O$34,15)))+(IF(F586="j2",VLOOKUP(F586,'Appendix 3 Rules'!$A$1:$O$34,15)))+(IF(F586="k",VLOOKUP(F586,'Appendix 3 Rules'!$A$1:$O$34,15)))+(IF(F586="l1",VLOOKUP(F586,'Appendix 3 Rules'!$A$1:$O$34,15)))+(IF(F586="l2",VLOOKUP(F586,'Appendix 3 Rules'!$A$1:$O$34,15)))+(IF(F586="m1",VLOOKUP(F586,'Appendix 3 Rules'!$A$1:$O$34,15)))+(IF(F586="m2",VLOOKUP(F586,'Appendix 3 Rules'!$A$1:$O$34,15)))+(IF(F586="m3",VLOOKUP(F586,'Appendix 3 Rules'!$A$1:$O$34,15)))+(IF(F586="n",VLOOKUP(F586,'Appendix 3 Rules'!$A$1:$O$34,15)))+(IF(F586="o",VLOOKUP(F586,'Appendix 3 Rules'!$A$1:$O$34,15)))+(IF(F586="p",VLOOKUP(F586,'Appendix 3 Rules'!$A$1:$O$34,15)))+(IF(F586="q",VLOOKUP(F586,'Appendix 3 Rules'!$A$1:$O$34,15)))+(IF(F586="r",VLOOKUP(F586,'Appendix 3 Rules'!$A$1:$O$34,15)))+(IF(F586="s",VLOOKUP(F586,'Appendix 3 Rules'!$A$1:$O$34,15)))+(IF(F586="t",VLOOKUP(F586,'Appendix 3 Rules'!$A$1:$O$34,15)))+(IF(F586="u",VLOOKUP(F586,'Appendix 3 Rules'!$A$1:$O$34,15))))))</f>
        <v/>
      </c>
      <c r="I586" s="12"/>
      <c r="J586" s="13"/>
      <c r="K586" s="12"/>
      <c r="L586" s="13"/>
      <c r="M586" s="12"/>
      <c r="N586" s="13"/>
      <c r="O586" s="12"/>
      <c r="P586" s="13"/>
      <c r="Q586" s="12"/>
      <c r="R586" s="13"/>
      <c r="S586" s="12"/>
      <c r="T586" s="13"/>
      <c r="U586" s="12"/>
      <c r="V586" s="13"/>
      <c r="W586" s="12"/>
      <c r="X586" s="13"/>
      <c r="Y586" s="12"/>
      <c r="Z586" s="13"/>
      <c r="AA586" s="12"/>
      <c r="AB586" s="13"/>
      <c r="AC586" s="8"/>
      <c r="AD586" s="13"/>
      <c r="AE586" s="8"/>
      <c r="AF586" s="13"/>
      <c r="AG586" s="8"/>
      <c r="AH586" s="13"/>
      <c r="AI586" s="13"/>
      <c r="AJ586" s="13"/>
      <c r="AK586" s="13"/>
      <c r="AL586" s="13"/>
      <c r="AM586" s="13" t="str">
        <f>IF(OR(AE586&lt;&gt;"",AG586&lt;&gt;""),"",IF(AND(F586&lt;&gt;"f",M586&lt;&gt;""),VLOOKUP(F586,'Appendix 3 Rules'!$A$1:$O$34,4,0),""))</f>
        <v/>
      </c>
      <c r="AN586" s="13" t="str">
        <f>IF(Q586="","",VLOOKUP(F586,'Appendix 3 Rules'!$A$1:$N$34,6,FALSE))</f>
        <v/>
      </c>
      <c r="AO586" s="13" t="str">
        <f>IF(AND(F586="f",U586&lt;&gt;""),VLOOKUP(F586,'Appendix 3 Rules'!$A$1:$N$34,8,FALSE),"")</f>
        <v/>
      </c>
    </row>
    <row r="587" spans="1:41" ht="18" customHeight="1" x14ac:dyDescent="0.2">
      <c r="B587" s="70"/>
      <c r="C587" s="9"/>
      <c r="D587" s="10"/>
      <c r="E587" s="9"/>
      <c r="F587" s="8"/>
      <c r="G587" s="20" t="str">
        <f>IF(F587="","",SUMPRODUCT(IF(I587="",0,INDEX('Appendix 3 Rules'!$B$2:$B$18,MATCH(F587,'Appendix 3 Rules'!$A$2:$A$17))))+(IF(K587="",0,INDEX('Appendix 3 Rules'!$C$2:$C$18,MATCH(F587,'Appendix 3 Rules'!$A$2:$A$17))))+(IF(M587="",0,INDEX('Appendix 3 Rules'!$D$2:$D$18,MATCH(F587,'Appendix 3 Rules'!$A$2:$A$17))))+(IF(O587="",0,INDEX('Appendix 3 Rules'!$E$2:$E$18,MATCH(F587,'Appendix 3 Rules'!$A$2:$A$17))))+(IF(Q587="",0,INDEX('Appendix 3 Rules'!$F$2:$F$18,MATCH(F587,'Appendix 3 Rules'!$A$2:$A$17))))+(IF(S587="",0,INDEX('Appendix 3 Rules'!$G$2:$G$18,MATCH(F587,'Appendix 3 Rules'!$A$2:$A$17))))+(IF(U587="",0,INDEX('Appendix 3 Rules'!$H$2:$H$18,MATCH(F587,'Appendix 3 Rules'!$A$2:$A$17))))+(IF(W587="",0,INDEX('Appendix 3 Rules'!$I$2:$I$18,MATCH(F587,'Appendix 3 Rules'!$A$2:$A$17))))+(IF(Y587="",0,INDEX('Appendix 3 Rules'!$J$2:$J$18,MATCH(F587,'Appendix 3 Rules'!$A$2:$A$17))))+(IF(AA587="",0,INDEX('Appendix 3 Rules'!$K$2:$K$18,MATCH(F587,'Appendix 3 Rules'!$A$2:$A$17))))+(IF(AC587="",0,INDEX('Appendix 3 Rules'!$L$2:$L$18,MATCH(F587,'Appendix 3 Rules'!$A$2:$A$17))))+(IF(AE587="",0,INDEX('Appendix 3 Rules'!$M$2:$M$18,MATCH(F587,'Appendix 3 Rules'!$A$2:$A$17))))+(IF(AG587="",0,INDEX('Appendix 3 Rules'!$N$2:$N$18,MATCH(F587,'Appendix 3 Rules'!$A$2:$A$17))))+(IF(F587="gc1",VLOOKUP(F587,'Appendix 3 Rules'!$A$1:$O$34,15)))+(IF(F587="gc2",VLOOKUP(F587,'Appendix 3 Rules'!$A$1:$O$34,15)))+(IF(F587="gc3",VLOOKUP(F587,'Appendix 3 Rules'!$A$1:$O$34,15)))+(IF(F587="gr1",VLOOKUP(F587,'Appendix 3 Rules'!$A$1:$O$34,15)))+(IF(F587="gr2",VLOOKUP(F587,'Appendix 3 Rules'!$A$1:$O$34,15)))+(IF(F587="gr3",VLOOKUP(F587,'Appendix 3 Rules'!$A$1:$O$34,15)))+(IF(F587="h1",VLOOKUP(F587,'Appendix 3 Rules'!$A$1:$O$34,15)))+(IF(F587="h2",VLOOKUP(F587,'Appendix 3 Rules'!$A$1:$O$34,15)))+(IF(F587="h3",VLOOKUP(F587,'Appendix 3 Rules'!$A$1:$O$34,15)))+(IF(F587="i1",VLOOKUP(F587,'Appendix 3 Rules'!$A$1:$O$34,15)))+(IF(F587="i2",VLOOKUP(F587,'Appendix 3 Rules'!$A$1:$O$34,15)))+(IF(F587="j1",VLOOKUP(F587,'Appendix 3 Rules'!$A$1:$O$34,15)))+(IF(F587="j2",VLOOKUP(F587,'Appendix 3 Rules'!$A$1:$O$34,15)))+(IF(F587="k",VLOOKUP(F587,'Appendix 3 Rules'!$A$1:$O$34,15)))+(IF(F587="l1",VLOOKUP(F587,'Appendix 3 Rules'!$A$1:$O$34,15)))+(IF(F587="l2",VLOOKUP(F587,'Appendix 3 Rules'!$A$1:$O$34,15)))+(IF(F587="m1",VLOOKUP(F587,'Appendix 3 Rules'!$A$1:$O$34,15)))+(IF(F587="m2",VLOOKUP(F587,'Appendix 3 Rules'!$A$1:$O$34,15)))+(IF(F587="m3",VLOOKUP(F587,'Appendix 3 Rules'!$A$1:$O$34,15)))+(IF(F587="n",VLOOKUP(F587,'Appendix 3 Rules'!$A$1:$O$34,15)))+(IF(F587="o",VLOOKUP(F587,'Appendix 3 Rules'!$A$1:$O$34,15)))+(IF(F587="p",VLOOKUP(F587,'Appendix 3 Rules'!$A$1:$O$34,15)))+(IF(F587="q",VLOOKUP(F587,'Appendix 3 Rules'!$A$1:$O$34,15)))+(IF(F587="r",VLOOKUP(F587,'Appendix 3 Rules'!$A$1:$O$34,15)))+(IF(F587="s",VLOOKUP(F587,'Appendix 3 Rules'!$A$1:$O$34,15)))+(IF(F587="t",VLOOKUP(F587,'Appendix 3 Rules'!$A$1:$O$34,15)))+(IF(F587="u",VLOOKUP(F587,'Appendix 3 Rules'!$A$1:$O$34,15))))</f>
        <v/>
      </c>
      <c r="H587" s="61" t="str">
        <f>IF(F587="","",IF(OR(F587="d",F587="e",F587="gc1",F587="gc2",F587="gc3",F587="gr1",F587="gr2",F587="gr3",F587="h1",F587="h2",F587="h3",F587="i1",F587="i2",F587="j1",F587="j2",F587="k",F587="l1",F587="l2",F587="m1",F587="m2",F587="m3",F587="n",F587="o",F587="p",F587="q",F587="r",F587="s",F587="t",F587="u",F587="f"),MIN(G587,VLOOKUP(F587,'Appx 3 (Mass) Rules'!$A$1:$D$150,4,0)),MIN(G587,VLOOKUP(F587,'Appx 3 (Mass) Rules'!$A$1:$D$150,4,0),SUMPRODUCT(IF(I587="",0,INDEX('Appendix 3 Rules'!$B$2:$B$18,MATCH(F587,'Appendix 3 Rules'!$A$2:$A$17))))+(IF(K587="",0,INDEX('Appendix 3 Rules'!$C$2:$C$18,MATCH(F587,'Appendix 3 Rules'!$A$2:$A$17))))+(IF(M587="",0,INDEX('Appendix 3 Rules'!$D$2:$D$18,MATCH(F587,'Appendix 3 Rules'!$A$2:$A$17))))+(IF(O587="",0,INDEX('Appendix 3 Rules'!$E$2:$E$18,MATCH(F587,'Appendix 3 Rules'!$A$2:$A$17))))+(IF(Q587="",0,INDEX('Appendix 3 Rules'!$F$2:$F$18,MATCH(F587,'Appendix 3 Rules'!$A$2:$A$17))))+(IF(S587="",0,INDEX('Appendix 3 Rules'!$G$2:$G$18,MATCH(F587,'Appendix 3 Rules'!$A$2:$A$17))))+(IF(U587="",0,INDEX('Appendix 3 Rules'!$H$2:$H$18,MATCH(F587,'Appendix 3 Rules'!$A$2:$A$17))))+(IF(W587="",0,INDEX('Appendix 3 Rules'!$I$2:$I$18,MATCH(F587,'Appendix 3 Rules'!$A$2:$A$17))))+(IF(Y587="",0,INDEX('Appendix 3 Rules'!$J$2:$J$18,MATCH(F587,'Appendix 3 Rules'!$A$2:$A$17))))+(IF(AA587="",0,INDEX('Appendix 3 Rules'!$K$2:$K$18,MATCH(F587,'Appendix 3 Rules'!$A$2:$A$17))))+(IF(AC587="",0,INDEX('Appendix 3 Rules'!$L$2:$L$18,MATCH(F587,'Appendix 3 Rules'!$A$2:$A$17))))+(IF(AE587="",0,INDEX('Appendix 3 Rules'!$M$2:$M$18,MATCH(F587,'Appendix 3 Rules'!$A$2:$A$17))))+(IF(AG587="",0,INDEX('Appendix 3 Rules'!$N$2:$N$18,MATCH(F587,'Appendix 3 Rules'!$A$2:$A$17))))+(IF(F587="gc1",VLOOKUP(F587,'Appendix 3 Rules'!$A$1:$O$34,15)))+(IF(F587="gc2",VLOOKUP(F587,'Appendix 3 Rules'!$A$1:$O$34,15)))+(IF(F587="gc3",VLOOKUP(F587,'Appendix 3 Rules'!$A$1:$O$34,15)))+(IF(F587="gr1",VLOOKUP(F587,'Appendix 3 Rules'!$A$1:$O$34,15)))+(IF(F587="gr2",VLOOKUP(F587,'Appendix 3 Rules'!$A$1:$O$34,15)))+(IF(F587="gr3",VLOOKUP(F587,'Appendix 3 Rules'!$A$1:$O$34,15)))+(IF(F587="h1",VLOOKUP(F587,'Appendix 3 Rules'!$A$1:$O$34,15)))+(IF(F587="h2",VLOOKUP(F587,'Appendix 3 Rules'!$A$1:$O$34,15)))+(IF(F587="h3",VLOOKUP(F587,'Appendix 3 Rules'!$A$1:$O$34,15)))+(IF(F587="i1",VLOOKUP(F587,'Appendix 3 Rules'!$A$1:$O$34,15)))+(IF(F587="i2",VLOOKUP(F587,'Appendix 3 Rules'!$A$1:$O$34,15)))+(IF(F587="j1",VLOOKUP(F587,'Appendix 3 Rules'!$A$1:$O$34,15)))+(IF(F587="j2",VLOOKUP(F587,'Appendix 3 Rules'!$A$1:$O$34,15)))+(IF(F587="k",VLOOKUP(F587,'Appendix 3 Rules'!$A$1:$O$34,15)))+(IF(F587="l1",VLOOKUP(F587,'Appendix 3 Rules'!$A$1:$O$34,15)))+(IF(F587="l2",VLOOKUP(F587,'Appendix 3 Rules'!$A$1:$O$34,15)))+(IF(F587="m1",VLOOKUP(F587,'Appendix 3 Rules'!$A$1:$O$34,15)))+(IF(F587="m2",VLOOKUP(F587,'Appendix 3 Rules'!$A$1:$O$34,15)))+(IF(F587="m3",VLOOKUP(F587,'Appendix 3 Rules'!$A$1:$O$34,15)))+(IF(F587="n",VLOOKUP(F587,'Appendix 3 Rules'!$A$1:$O$34,15)))+(IF(F587="o",VLOOKUP(F587,'Appendix 3 Rules'!$A$1:$O$34,15)))+(IF(F587="p",VLOOKUP(F587,'Appendix 3 Rules'!$A$1:$O$34,15)))+(IF(F587="q",VLOOKUP(F587,'Appendix 3 Rules'!$A$1:$O$34,15)))+(IF(F587="r",VLOOKUP(F587,'Appendix 3 Rules'!$A$1:$O$34,15)))+(IF(F587="s",VLOOKUP(F587,'Appendix 3 Rules'!$A$1:$O$34,15)))+(IF(F587="t",VLOOKUP(F587,'Appendix 3 Rules'!$A$1:$O$34,15)))+(IF(F587="u",VLOOKUP(F587,'Appendix 3 Rules'!$A$1:$O$34,15))))))</f>
        <v/>
      </c>
      <c r="I587" s="12"/>
      <c r="J587" s="13"/>
      <c r="K587" s="12"/>
      <c r="L587" s="13"/>
      <c r="M587" s="12"/>
      <c r="N587" s="13"/>
      <c r="O587" s="12"/>
      <c r="P587" s="13"/>
      <c r="Q587" s="12"/>
      <c r="R587" s="13"/>
      <c r="S587" s="12"/>
      <c r="T587" s="13"/>
      <c r="U587" s="12"/>
      <c r="V587" s="13"/>
      <c r="W587" s="12"/>
      <c r="X587" s="13"/>
      <c r="Y587" s="12"/>
      <c r="Z587" s="13"/>
      <c r="AA587" s="12"/>
      <c r="AB587" s="13"/>
      <c r="AC587" s="8"/>
      <c r="AD587" s="13"/>
      <c r="AE587" s="8"/>
      <c r="AF587" s="13"/>
      <c r="AG587" s="8"/>
      <c r="AH587" s="13"/>
      <c r="AI587" s="13"/>
      <c r="AJ587" s="13"/>
      <c r="AK587" s="13"/>
      <c r="AL587" s="13"/>
      <c r="AM587" s="13" t="str">
        <f>IF(OR(AE587&lt;&gt;"",AG587&lt;&gt;""),"",IF(AND(F587&lt;&gt;"f",M587&lt;&gt;""),VLOOKUP(F587,'Appendix 3 Rules'!$A$1:$O$34,4,0),""))</f>
        <v/>
      </c>
      <c r="AN587" s="13" t="str">
        <f>IF(Q587="","",VLOOKUP(F587,'Appendix 3 Rules'!$A$1:$N$34,6,FALSE))</f>
        <v/>
      </c>
      <c r="AO587" s="13" t="str">
        <f>IF(AND(F587="f",U587&lt;&gt;""),VLOOKUP(F587,'Appendix 3 Rules'!$A$1:$N$34,8,FALSE),"")</f>
        <v/>
      </c>
    </row>
    <row r="588" spans="1:41" ht="18" customHeight="1" x14ac:dyDescent="0.2">
      <c r="B588" s="70"/>
      <c r="C588" s="9"/>
      <c r="D588" s="10"/>
      <c r="E588" s="9"/>
      <c r="F588" s="8"/>
      <c r="G588" s="20" t="str">
        <f>IF(F588="","",SUMPRODUCT(IF(I588="",0,INDEX('Appendix 3 Rules'!$B$2:$B$18,MATCH(F588,'Appendix 3 Rules'!$A$2:$A$17))))+(IF(K588="",0,INDEX('Appendix 3 Rules'!$C$2:$C$18,MATCH(F588,'Appendix 3 Rules'!$A$2:$A$17))))+(IF(M588="",0,INDEX('Appendix 3 Rules'!$D$2:$D$18,MATCH(F588,'Appendix 3 Rules'!$A$2:$A$17))))+(IF(O588="",0,INDEX('Appendix 3 Rules'!$E$2:$E$18,MATCH(F588,'Appendix 3 Rules'!$A$2:$A$17))))+(IF(Q588="",0,INDEX('Appendix 3 Rules'!$F$2:$F$18,MATCH(F588,'Appendix 3 Rules'!$A$2:$A$17))))+(IF(S588="",0,INDEX('Appendix 3 Rules'!$G$2:$G$18,MATCH(F588,'Appendix 3 Rules'!$A$2:$A$17))))+(IF(U588="",0,INDEX('Appendix 3 Rules'!$H$2:$H$18,MATCH(F588,'Appendix 3 Rules'!$A$2:$A$17))))+(IF(W588="",0,INDEX('Appendix 3 Rules'!$I$2:$I$18,MATCH(F588,'Appendix 3 Rules'!$A$2:$A$17))))+(IF(Y588="",0,INDEX('Appendix 3 Rules'!$J$2:$J$18,MATCH(F588,'Appendix 3 Rules'!$A$2:$A$17))))+(IF(AA588="",0,INDEX('Appendix 3 Rules'!$K$2:$K$18,MATCH(F588,'Appendix 3 Rules'!$A$2:$A$17))))+(IF(AC588="",0,INDEX('Appendix 3 Rules'!$L$2:$L$18,MATCH(F588,'Appendix 3 Rules'!$A$2:$A$17))))+(IF(AE588="",0,INDEX('Appendix 3 Rules'!$M$2:$M$18,MATCH(F588,'Appendix 3 Rules'!$A$2:$A$17))))+(IF(AG588="",0,INDEX('Appendix 3 Rules'!$N$2:$N$18,MATCH(F588,'Appendix 3 Rules'!$A$2:$A$17))))+(IF(F588="gc1",VLOOKUP(F588,'Appendix 3 Rules'!$A$1:$O$34,15)))+(IF(F588="gc2",VLOOKUP(F588,'Appendix 3 Rules'!$A$1:$O$34,15)))+(IF(F588="gc3",VLOOKUP(F588,'Appendix 3 Rules'!$A$1:$O$34,15)))+(IF(F588="gr1",VLOOKUP(F588,'Appendix 3 Rules'!$A$1:$O$34,15)))+(IF(F588="gr2",VLOOKUP(F588,'Appendix 3 Rules'!$A$1:$O$34,15)))+(IF(F588="gr3",VLOOKUP(F588,'Appendix 3 Rules'!$A$1:$O$34,15)))+(IF(F588="h1",VLOOKUP(F588,'Appendix 3 Rules'!$A$1:$O$34,15)))+(IF(F588="h2",VLOOKUP(F588,'Appendix 3 Rules'!$A$1:$O$34,15)))+(IF(F588="h3",VLOOKUP(F588,'Appendix 3 Rules'!$A$1:$O$34,15)))+(IF(F588="i1",VLOOKUP(F588,'Appendix 3 Rules'!$A$1:$O$34,15)))+(IF(F588="i2",VLOOKUP(F588,'Appendix 3 Rules'!$A$1:$O$34,15)))+(IF(F588="j1",VLOOKUP(F588,'Appendix 3 Rules'!$A$1:$O$34,15)))+(IF(F588="j2",VLOOKUP(F588,'Appendix 3 Rules'!$A$1:$O$34,15)))+(IF(F588="k",VLOOKUP(F588,'Appendix 3 Rules'!$A$1:$O$34,15)))+(IF(F588="l1",VLOOKUP(F588,'Appendix 3 Rules'!$A$1:$O$34,15)))+(IF(F588="l2",VLOOKUP(F588,'Appendix 3 Rules'!$A$1:$O$34,15)))+(IF(F588="m1",VLOOKUP(F588,'Appendix 3 Rules'!$A$1:$O$34,15)))+(IF(F588="m2",VLOOKUP(F588,'Appendix 3 Rules'!$A$1:$O$34,15)))+(IF(F588="m3",VLOOKUP(F588,'Appendix 3 Rules'!$A$1:$O$34,15)))+(IF(F588="n",VLOOKUP(F588,'Appendix 3 Rules'!$A$1:$O$34,15)))+(IF(F588="o",VLOOKUP(F588,'Appendix 3 Rules'!$A$1:$O$34,15)))+(IF(F588="p",VLOOKUP(F588,'Appendix 3 Rules'!$A$1:$O$34,15)))+(IF(F588="q",VLOOKUP(F588,'Appendix 3 Rules'!$A$1:$O$34,15)))+(IF(F588="r",VLOOKUP(F588,'Appendix 3 Rules'!$A$1:$O$34,15)))+(IF(F588="s",VLOOKUP(F588,'Appendix 3 Rules'!$A$1:$O$34,15)))+(IF(F588="t",VLOOKUP(F588,'Appendix 3 Rules'!$A$1:$O$34,15)))+(IF(F588="u",VLOOKUP(F588,'Appendix 3 Rules'!$A$1:$O$34,15))))</f>
        <v/>
      </c>
      <c r="H588" s="61" t="str">
        <f>IF(F588="","",IF(OR(F588="d",F588="e",F588="gc1",F588="gc2",F588="gc3",F588="gr1",F588="gr2",F588="gr3",F588="h1",F588="h2",F588="h3",F588="i1",F588="i2",F588="j1",F588="j2",F588="k",F588="l1",F588="l2",F588="m1",F588="m2",F588="m3",F588="n",F588="o",F588="p",F588="q",F588="r",F588="s",F588="t",F588="u",F588="f"),MIN(G588,VLOOKUP(F588,'Appx 3 (Mass) Rules'!$A$1:$D$150,4,0)),MIN(G588,VLOOKUP(F588,'Appx 3 (Mass) Rules'!$A$1:$D$150,4,0),SUMPRODUCT(IF(I588="",0,INDEX('Appendix 3 Rules'!$B$2:$B$18,MATCH(F588,'Appendix 3 Rules'!$A$2:$A$17))))+(IF(K588="",0,INDEX('Appendix 3 Rules'!$C$2:$C$18,MATCH(F588,'Appendix 3 Rules'!$A$2:$A$17))))+(IF(M588="",0,INDEX('Appendix 3 Rules'!$D$2:$D$18,MATCH(F588,'Appendix 3 Rules'!$A$2:$A$17))))+(IF(O588="",0,INDEX('Appendix 3 Rules'!$E$2:$E$18,MATCH(F588,'Appendix 3 Rules'!$A$2:$A$17))))+(IF(Q588="",0,INDEX('Appendix 3 Rules'!$F$2:$F$18,MATCH(F588,'Appendix 3 Rules'!$A$2:$A$17))))+(IF(S588="",0,INDEX('Appendix 3 Rules'!$G$2:$G$18,MATCH(F588,'Appendix 3 Rules'!$A$2:$A$17))))+(IF(U588="",0,INDEX('Appendix 3 Rules'!$H$2:$H$18,MATCH(F588,'Appendix 3 Rules'!$A$2:$A$17))))+(IF(W588="",0,INDEX('Appendix 3 Rules'!$I$2:$I$18,MATCH(F588,'Appendix 3 Rules'!$A$2:$A$17))))+(IF(Y588="",0,INDEX('Appendix 3 Rules'!$J$2:$J$18,MATCH(F588,'Appendix 3 Rules'!$A$2:$A$17))))+(IF(AA588="",0,INDEX('Appendix 3 Rules'!$K$2:$K$18,MATCH(F588,'Appendix 3 Rules'!$A$2:$A$17))))+(IF(AC588="",0,INDEX('Appendix 3 Rules'!$L$2:$L$18,MATCH(F588,'Appendix 3 Rules'!$A$2:$A$17))))+(IF(AE588="",0,INDEX('Appendix 3 Rules'!$M$2:$M$18,MATCH(F588,'Appendix 3 Rules'!$A$2:$A$17))))+(IF(AG588="",0,INDEX('Appendix 3 Rules'!$N$2:$N$18,MATCH(F588,'Appendix 3 Rules'!$A$2:$A$17))))+(IF(F588="gc1",VLOOKUP(F588,'Appendix 3 Rules'!$A$1:$O$34,15)))+(IF(F588="gc2",VLOOKUP(F588,'Appendix 3 Rules'!$A$1:$O$34,15)))+(IF(F588="gc3",VLOOKUP(F588,'Appendix 3 Rules'!$A$1:$O$34,15)))+(IF(F588="gr1",VLOOKUP(F588,'Appendix 3 Rules'!$A$1:$O$34,15)))+(IF(F588="gr2",VLOOKUP(F588,'Appendix 3 Rules'!$A$1:$O$34,15)))+(IF(F588="gr3",VLOOKUP(F588,'Appendix 3 Rules'!$A$1:$O$34,15)))+(IF(F588="h1",VLOOKUP(F588,'Appendix 3 Rules'!$A$1:$O$34,15)))+(IF(F588="h2",VLOOKUP(F588,'Appendix 3 Rules'!$A$1:$O$34,15)))+(IF(F588="h3",VLOOKUP(F588,'Appendix 3 Rules'!$A$1:$O$34,15)))+(IF(F588="i1",VLOOKUP(F588,'Appendix 3 Rules'!$A$1:$O$34,15)))+(IF(F588="i2",VLOOKUP(F588,'Appendix 3 Rules'!$A$1:$O$34,15)))+(IF(F588="j1",VLOOKUP(F588,'Appendix 3 Rules'!$A$1:$O$34,15)))+(IF(F588="j2",VLOOKUP(F588,'Appendix 3 Rules'!$A$1:$O$34,15)))+(IF(F588="k",VLOOKUP(F588,'Appendix 3 Rules'!$A$1:$O$34,15)))+(IF(F588="l1",VLOOKUP(F588,'Appendix 3 Rules'!$A$1:$O$34,15)))+(IF(F588="l2",VLOOKUP(F588,'Appendix 3 Rules'!$A$1:$O$34,15)))+(IF(F588="m1",VLOOKUP(F588,'Appendix 3 Rules'!$A$1:$O$34,15)))+(IF(F588="m2",VLOOKUP(F588,'Appendix 3 Rules'!$A$1:$O$34,15)))+(IF(F588="m3",VLOOKUP(F588,'Appendix 3 Rules'!$A$1:$O$34,15)))+(IF(F588="n",VLOOKUP(F588,'Appendix 3 Rules'!$A$1:$O$34,15)))+(IF(F588="o",VLOOKUP(F588,'Appendix 3 Rules'!$A$1:$O$34,15)))+(IF(F588="p",VLOOKUP(F588,'Appendix 3 Rules'!$A$1:$O$34,15)))+(IF(F588="q",VLOOKUP(F588,'Appendix 3 Rules'!$A$1:$O$34,15)))+(IF(F588="r",VLOOKUP(F588,'Appendix 3 Rules'!$A$1:$O$34,15)))+(IF(F588="s",VLOOKUP(F588,'Appendix 3 Rules'!$A$1:$O$34,15)))+(IF(F588="t",VLOOKUP(F588,'Appendix 3 Rules'!$A$1:$O$34,15)))+(IF(F588="u",VLOOKUP(F588,'Appendix 3 Rules'!$A$1:$O$34,15))))))</f>
        <v/>
      </c>
      <c r="I588" s="12"/>
      <c r="J588" s="13"/>
      <c r="K588" s="12"/>
      <c r="L588" s="13"/>
      <c r="M588" s="12"/>
      <c r="N588" s="13"/>
      <c r="O588" s="12"/>
      <c r="P588" s="13"/>
      <c r="Q588" s="12"/>
      <c r="R588" s="13"/>
      <c r="S588" s="12"/>
      <c r="T588" s="13"/>
      <c r="U588" s="12"/>
      <c r="V588" s="13"/>
      <c r="W588" s="12"/>
      <c r="X588" s="13"/>
      <c r="Y588" s="12"/>
      <c r="Z588" s="13"/>
      <c r="AA588" s="12"/>
      <c r="AB588" s="13"/>
      <c r="AC588" s="8"/>
      <c r="AD588" s="13"/>
      <c r="AE588" s="8"/>
      <c r="AF588" s="13"/>
      <c r="AG588" s="8"/>
      <c r="AH588" s="13"/>
      <c r="AI588" s="13"/>
      <c r="AJ588" s="13"/>
      <c r="AK588" s="13"/>
      <c r="AL588" s="13"/>
      <c r="AM588" s="13" t="str">
        <f>IF(OR(AE588&lt;&gt;"",AG588&lt;&gt;""),"",IF(AND(F588&lt;&gt;"f",M588&lt;&gt;""),VLOOKUP(F588,'Appendix 3 Rules'!$A$1:$O$34,4,0),""))</f>
        <v/>
      </c>
      <c r="AN588" s="13" t="str">
        <f>IF(Q588="","",VLOOKUP(F588,'Appendix 3 Rules'!$A$1:$N$34,6,FALSE))</f>
        <v/>
      </c>
      <c r="AO588" s="13" t="str">
        <f>IF(AND(F588="f",U588&lt;&gt;""),VLOOKUP(F588,'Appendix 3 Rules'!$A$1:$N$34,8,FALSE),"")</f>
        <v/>
      </c>
    </row>
    <row r="589" spans="1:41" ht="18" customHeight="1" x14ac:dyDescent="0.2">
      <c r="B589" s="70"/>
      <c r="C589" s="9"/>
      <c r="D589" s="10"/>
      <c r="E589" s="9"/>
      <c r="F589" s="8"/>
      <c r="G589" s="20" t="str">
        <f>IF(F589="","",SUMPRODUCT(IF(I589="",0,INDEX('Appendix 3 Rules'!$B$2:$B$18,MATCH(F589,'Appendix 3 Rules'!$A$2:$A$17))))+(IF(K589="",0,INDEX('Appendix 3 Rules'!$C$2:$C$18,MATCH(F589,'Appendix 3 Rules'!$A$2:$A$17))))+(IF(M589="",0,INDEX('Appendix 3 Rules'!$D$2:$D$18,MATCH(F589,'Appendix 3 Rules'!$A$2:$A$17))))+(IF(O589="",0,INDEX('Appendix 3 Rules'!$E$2:$E$18,MATCH(F589,'Appendix 3 Rules'!$A$2:$A$17))))+(IF(Q589="",0,INDEX('Appendix 3 Rules'!$F$2:$F$18,MATCH(F589,'Appendix 3 Rules'!$A$2:$A$17))))+(IF(S589="",0,INDEX('Appendix 3 Rules'!$G$2:$G$18,MATCH(F589,'Appendix 3 Rules'!$A$2:$A$17))))+(IF(U589="",0,INDEX('Appendix 3 Rules'!$H$2:$H$18,MATCH(F589,'Appendix 3 Rules'!$A$2:$A$17))))+(IF(W589="",0,INDEX('Appendix 3 Rules'!$I$2:$I$18,MATCH(F589,'Appendix 3 Rules'!$A$2:$A$17))))+(IF(Y589="",0,INDEX('Appendix 3 Rules'!$J$2:$J$18,MATCH(F589,'Appendix 3 Rules'!$A$2:$A$17))))+(IF(AA589="",0,INDEX('Appendix 3 Rules'!$K$2:$K$18,MATCH(F589,'Appendix 3 Rules'!$A$2:$A$17))))+(IF(AC589="",0,INDEX('Appendix 3 Rules'!$L$2:$L$18,MATCH(F589,'Appendix 3 Rules'!$A$2:$A$17))))+(IF(AE589="",0,INDEX('Appendix 3 Rules'!$M$2:$M$18,MATCH(F589,'Appendix 3 Rules'!$A$2:$A$17))))+(IF(AG589="",0,INDEX('Appendix 3 Rules'!$N$2:$N$18,MATCH(F589,'Appendix 3 Rules'!$A$2:$A$17))))+(IF(F589="gc1",VLOOKUP(F589,'Appendix 3 Rules'!$A$1:$O$34,15)))+(IF(F589="gc2",VLOOKUP(F589,'Appendix 3 Rules'!$A$1:$O$34,15)))+(IF(F589="gc3",VLOOKUP(F589,'Appendix 3 Rules'!$A$1:$O$34,15)))+(IF(F589="gr1",VLOOKUP(F589,'Appendix 3 Rules'!$A$1:$O$34,15)))+(IF(F589="gr2",VLOOKUP(F589,'Appendix 3 Rules'!$A$1:$O$34,15)))+(IF(F589="gr3",VLOOKUP(F589,'Appendix 3 Rules'!$A$1:$O$34,15)))+(IF(F589="h1",VLOOKUP(F589,'Appendix 3 Rules'!$A$1:$O$34,15)))+(IF(F589="h2",VLOOKUP(F589,'Appendix 3 Rules'!$A$1:$O$34,15)))+(IF(F589="h3",VLOOKUP(F589,'Appendix 3 Rules'!$A$1:$O$34,15)))+(IF(F589="i1",VLOOKUP(F589,'Appendix 3 Rules'!$A$1:$O$34,15)))+(IF(F589="i2",VLOOKUP(F589,'Appendix 3 Rules'!$A$1:$O$34,15)))+(IF(F589="j1",VLOOKUP(F589,'Appendix 3 Rules'!$A$1:$O$34,15)))+(IF(F589="j2",VLOOKUP(F589,'Appendix 3 Rules'!$A$1:$O$34,15)))+(IF(F589="k",VLOOKUP(F589,'Appendix 3 Rules'!$A$1:$O$34,15)))+(IF(F589="l1",VLOOKUP(F589,'Appendix 3 Rules'!$A$1:$O$34,15)))+(IF(F589="l2",VLOOKUP(F589,'Appendix 3 Rules'!$A$1:$O$34,15)))+(IF(F589="m1",VLOOKUP(F589,'Appendix 3 Rules'!$A$1:$O$34,15)))+(IF(F589="m2",VLOOKUP(F589,'Appendix 3 Rules'!$A$1:$O$34,15)))+(IF(F589="m3",VLOOKUP(F589,'Appendix 3 Rules'!$A$1:$O$34,15)))+(IF(F589="n",VLOOKUP(F589,'Appendix 3 Rules'!$A$1:$O$34,15)))+(IF(F589="o",VLOOKUP(F589,'Appendix 3 Rules'!$A$1:$O$34,15)))+(IF(F589="p",VLOOKUP(F589,'Appendix 3 Rules'!$A$1:$O$34,15)))+(IF(F589="q",VLOOKUP(F589,'Appendix 3 Rules'!$A$1:$O$34,15)))+(IF(F589="r",VLOOKUP(F589,'Appendix 3 Rules'!$A$1:$O$34,15)))+(IF(F589="s",VLOOKUP(F589,'Appendix 3 Rules'!$A$1:$O$34,15)))+(IF(F589="t",VLOOKUP(F589,'Appendix 3 Rules'!$A$1:$O$34,15)))+(IF(F589="u",VLOOKUP(F589,'Appendix 3 Rules'!$A$1:$O$34,15))))</f>
        <v/>
      </c>
      <c r="H589" s="61" t="str">
        <f>IF(F589="","",IF(OR(F589="d",F589="e",F589="gc1",F589="gc2",F589="gc3",F589="gr1",F589="gr2",F589="gr3",F589="h1",F589="h2",F589="h3",F589="i1",F589="i2",F589="j1",F589="j2",F589="k",F589="l1",F589="l2",F589="m1",F589="m2",F589="m3",F589="n",F589="o",F589="p",F589="q",F589="r",F589="s",F589="t",F589="u",F589="f"),MIN(G589,VLOOKUP(F589,'Appx 3 (Mass) Rules'!$A$1:$D$150,4,0)),MIN(G589,VLOOKUP(F589,'Appx 3 (Mass) Rules'!$A$1:$D$150,4,0),SUMPRODUCT(IF(I589="",0,INDEX('Appendix 3 Rules'!$B$2:$B$18,MATCH(F589,'Appendix 3 Rules'!$A$2:$A$17))))+(IF(K589="",0,INDEX('Appendix 3 Rules'!$C$2:$C$18,MATCH(F589,'Appendix 3 Rules'!$A$2:$A$17))))+(IF(M589="",0,INDEX('Appendix 3 Rules'!$D$2:$D$18,MATCH(F589,'Appendix 3 Rules'!$A$2:$A$17))))+(IF(O589="",0,INDEX('Appendix 3 Rules'!$E$2:$E$18,MATCH(F589,'Appendix 3 Rules'!$A$2:$A$17))))+(IF(Q589="",0,INDEX('Appendix 3 Rules'!$F$2:$F$18,MATCH(F589,'Appendix 3 Rules'!$A$2:$A$17))))+(IF(S589="",0,INDEX('Appendix 3 Rules'!$G$2:$G$18,MATCH(F589,'Appendix 3 Rules'!$A$2:$A$17))))+(IF(U589="",0,INDEX('Appendix 3 Rules'!$H$2:$H$18,MATCH(F589,'Appendix 3 Rules'!$A$2:$A$17))))+(IF(W589="",0,INDEX('Appendix 3 Rules'!$I$2:$I$18,MATCH(F589,'Appendix 3 Rules'!$A$2:$A$17))))+(IF(Y589="",0,INDEX('Appendix 3 Rules'!$J$2:$J$18,MATCH(F589,'Appendix 3 Rules'!$A$2:$A$17))))+(IF(AA589="",0,INDEX('Appendix 3 Rules'!$K$2:$K$18,MATCH(F589,'Appendix 3 Rules'!$A$2:$A$17))))+(IF(AC589="",0,INDEX('Appendix 3 Rules'!$L$2:$L$18,MATCH(F589,'Appendix 3 Rules'!$A$2:$A$17))))+(IF(AE589="",0,INDEX('Appendix 3 Rules'!$M$2:$M$18,MATCH(F589,'Appendix 3 Rules'!$A$2:$A$17))))+(IF(AG589="",0,INDEX('Appendix 3 Rules'!$N$2:$N$18,MATCH(F589,'Appendix 3 Rules'!$A$2:$A$17))))+(IF(F589="gc1",VLOOKUP(F589,'Appendix 3 Rules'!$A$1:$O$34,15)))+(IF(F589="gc2",VLOOKUP(F589,'Appendix 3 Rules'!$A$1:$O$34,15)))+(IF(F589="gc3",VLOOKUP(F589,'Appendix 3 Rules'!$A$1:$O$34,15)))+(IF(F589="gr1",VLOOKUP(F589,'Appendix 3 Rules'!$A$1:$O$34,15)))+(IF(F589="gr2",VLOOKUP(F589,'Appendix 3 Rules'!$A$1:$O$34,15)))+(IF(F589="gr3",VLOOKUP(F589,'Appendix 3 Rules'!$A$1:$O$34,15)))+(IF(F589="h1",VLOOKUP(F589,'Appendix 3 Rules'!$A$1:$O$34,15)))+(IF(F589="h2",VLOOKUP(F589,'Appendix 3 Rules'!$A$1:$O$34,15)))+(IF(F589="h3",VLOOKUP(F589,'Appendix 3 Rules'!$A$1:$O$34,15)))+(IF(F589="i1",VLOOKUP(F589,'Appendix 3 Rules'!$A$1:$O$34,15)))+(IF(F589="i2",VLOOKUP(F589,'Appendix 3 Rules'!$A$1:$O$34,15)))+(IF(F589="j1",VLOOKUP(F589,'Appendix 3 Rules'!$A$1:$O$34,15)))+(IF(F589="j2",VLOOKUP(F589,'Appendix 3 Rules'!$A$1:$O$34,15)))+(IF(F589="k",VLOOKUP(F589,'Appendix 3 Rules'!$A$1:$O$34,15)))+(IF(F589="l1",VLOOKUP(F589,'Appendix 3 Rules'!$A$1:$O$34,15)))+(IF(F589="l2",VLOOKUP(F589,'Appendix 3 Rules'!$A$1:$O$34,15)))+(IF(F589="m1",VLOOKUP(F589,'Appendix 3 Rules'!$A$1:$O$34,15)))+(IF(F589="m2",VLOOKUP(F589,'Appendix 3 Rules'!$A$1:$O$34,15)))+(IF(F589="m3",VLOOKUP(F589,'Appendix 3 Rules'!$A$1:$O$34,15)))+(IF(F589="n",VLOOKUP(F589,'Appendix 3 Rules'!$A$1:$O$34,15)))+(IF(F589="o",VLOOKUP(F589,'Appendix 3 Rules'!$A$1:$O$34,15)))+(IF(F589="p",VLOOKUP(F589,'Appendix 3 Rules'!$A$1:$O$34,15)))+(IF(F589="q",VLOOKUP(F589,'Appendix 3 Rules'!$A$1:$O$34,15)))+(IF(F589="r",VLOOKUP(F589,'Appendix 3 Rules'!$A$1:$O$34,15)))+(IF(F589="s",VLOOKUP(F589,'Appendix 3 Rules'!$A$1:$O$34,15)))+(IF(F589="t",VLOOKUP(F589,'Appendix 3 Rules'!$A$1:$O$34,15)))+(IF(F589="u",VLOOKUP(F589,'Appendix 3 Rules'!$A$1:$O$34,15))))))</f>
        <v/>
      </c>
      <c r="I589" s="12"/>
      <c r="J589" s="13"/>
      <c r="K589" s="12"/>
      <c r="L589" s="13"/>
      <c r="M589" s="12"/>
      <c r="N589" s="13"/>
      <c r="O589" s="12"/>
      <c r="P589" s="13"/>
      <c r="Q589" s="12"/>
      <c r="R589" s="13"/>
      <c r="S589" s="12"/>
      <c r="T589" s="13"/>
      <c r="U589" s="12"/>
      <c r="V589" s="13"/>
      <c r="W589" s="12"/>
      <c r="X589" s="13"/>
      <c r="Y589" s="12"/>
      <c r="Z589" s="13"/>
      <c r="AA589" s="12"/>
      <c r="AB589" s="13"/>
      <c r="AC589" s="8"/>
      <c r="AD589" s="13"/>
      <c r="AE589" s="8"/>
      <c r="AF589" s="13"/>
      <c r="AG589" s="8"/>
      <c r="AH589" s="13"/>
      <c r="AI589" s="13"/>
      <c r="AJ589" s="13"/>
      <c r="AK589" s="13"/>
      <c r="AL589" s="13"/>
      <c r="AM589" s="13" t="str">
        <f>IF(OR(AE589&lt;&gt;"",AG589&lt;&gt;""),"",IF(AND(F589&lt;&gt;"f",M589&lt;&gt;""),VLOOKUP(F589,'Appendix 3 Rules'!$A$1:$O$34,4,0),""))</f>
        <v/>
      </c>
      <c r="AN589" s="13" t="str">
        <f>IF(Q589="","",VLOOKUP(F589,'Appendix 3 Rules'!$A$1:$N$34,6,FALSE))</f>
        <v/>
      </c>
      <c r="AO589" s="13" t="str">
        <f>IF(AND(F589="f",U589&lt;&gt;""),VLOOKUP(F589,'Appendix 3 Rules'!$A$1:$N$34,8,FALSE),"")</f>
        <v/>
      </c>
    </row>
    <row r="590" spans="1:41" ht="18" customHeight="1" x14ac:dyDescent="0.2">
      <c r="B590" s="70"/>
      <c r="C590" s="9"/>
      <c r="D590" s="10"/>
      <c r="E590" s="9"/>
      <c r="F590" s="8"/>
      <c r="G590" s="20" t="str">
        <f>IF(F590="","",SUMPRODUCT(IF(I590="",0,INDEX('Appendix 3 Rules'!$B$2:$B$18,MATCH(F590,'Appendix 3 Rules'!$A$2:$A$17))))+(IF(K590="",0,INDEX('Appendix 3 Rules'!$C$2:$C$18,MATCH(F590,'Appendix 3 Rules'!$A$2:$A$17))))+(IF(M590="",0,INDEX('Appendix 3 Rules'!$D$2:$D$18,MATCH(F590,'Appendix 3 Rules'!$A$2:$A$17))))+(IF(O590="",0,INDEX('Appendix 3 Rules'!$E$2:$E$18,MATCH(F590,'Appendix 3 Rules'!$A$2:$A$17))))+(IF(Q590="",0,INDEX('Appendix 3 Rules'!$F$2:$F$18,MATCH(F590,'Appendix 3 Rules'!$A$2:$A$17))))+(IF(S590="",0,INDEX('Appendix 3 Rules'!$G$2:$G$18,MATCH(F590,'Appendix 3 Rules'!$A$2:$A$17))))+(IF(U590="",0,INDEX('Appendix 3 Rules'!$H$2:$H$18,MATCH(F590,'Appendix 3 Rules'!$A$2:$A$17))))+(IF(W590="",0,INDEX('Appendix 3 Rules'!$I$2:$I$18,MATCH(F590,'Appendix 3 Rules'!$A$2:$A$17))))+(IF(Y590="",0,INDEX('Appendix 3 Rules'!$J$2:$J$18,MATCH(F590,'Appendix 3 Rules'!$A$2:$A$17))))+(IF(AA590="",0,INDEX('Appendix 3 Rules'!$K$2:$K$18,MATCH(F590,'Appendix 3 Rules'!$A$2:$A$17))))+(IF(AC590="",0,INDEX('Appendix 3 Rules'!$L$2:$L$18,MATCH(F590,'Appendix 3 Rules'!$A$2:$A$17))))+(IF(AE590="",0,INDEX('Appendix 3 Rules'!$M$2:$M$18,MATCH(F590,'Appendix 3 Rules'!$A$2:$A$17))))+(IF(AG590="",0,INDEX('Appendix 3 Rules'!$N$2:$N$18,MATCH(F590,'Appendix 3 Rules'!$A$2:$A$17))))+(IF(F590="gc1",VLOOKUP(F590,'Appendix 3 Rules'!$A$1:$O$34,15)))+(IF(F590="gc2",VLOOKUP(F590,'Appendix 3 Rules'!$A$1:$O$34,15)))+(IF(F590="gc3",VLOOKUP(F590,'Appendix 3 Rules'!$A$1:$O$34,15)))+(IF(F590="gr1",VLOOKUP(F590,'Appendix 3 Rules'!$A$1:$O$34,15)))+(IF(F590="gr2",VLOOKUP(F590,'Appendix 3 Rules'!$A$1:$O$34,15)))+(IF(F590="gr3",VLOOKUP(F590,'Appendix 3 Rules'!$A$1:$O$34,15)))+(IF(F590="h1",VLOOKUP(F590,'Appendix 3 Rules'!$A$1:$O$34,15)))+(IF(F590="h2",VLOOKUP(F590,'Appendix 3 Rules'!$A$1:$O$34,15)))+(IF(F590="h3",VLOOKUP(F590,'Appendix 3 Rules'!$A$1:$O$34,15)))+(IF(F590="i1",VLOOKUP(F590,'Appendix 3 Rules'!$A$1:$O$34,15)))+(IF(F590="i2",VLOOKUP(F590,'Appendix 3 Rules'!$A$1:$O$34,15)))+(IF(F590="j1",VLOOKUP(F590,'Appendix 3 Rules'!$A$1:$O$34,15)))+(IF(F590="j2",VLOOKUP(F590,'Appendix 3 Rules'!$A$1:$O$34,15)))+(IF(F590="k",VLOOKUP(F590,'Appendix 3 Rules'!$A$1:$O$34,15)))+(IF(F590="l1",VLOOKUP(F590,'Appendix 3 Rules'!$A$1:$O$34,15)))+(IF(F590="l2",VLOOKUP(F590,'Appendix 3 Rules'!$A$1:$O$34,15)))+(IF(F590="m1",VLOOKUP(F590,'Appendix 3 Rules'!$A$1:$O$34,15)))+(IF(F590="m2",VLOOKUP(F590,'Appendix 3 Rules'!$A$1:$O$34,15)))+(IF(F590="m3",VLOOKUP(F590,'Appendix 3 Rules'!$A$1:$O$34,15)))+(IF(F590="n",VLOOKUP(F590,'Appendix 3 Rules'!$A$1:$O$34,15)))+(IF(F590="o",VLOOKUP(F590,'Appendix 3 Rules'!$A$1:$O$34,15)))+(IF(F590="p",VLOOKUP(F590,'Appendix 3 Rules'!$A$1:$O$34,15)))+(IF(F590="q",VLOOKUP(F590,'Appendix 3 Rules'!$A$1:$O$34,15)))+(IF(F590="r",VLOOKUP(F590,'Appendix 3 Rules'!$A$1:$O$34,15)))+(IF(F590="s",VLOOKUP(F590,'Appendix 3 Rules'!$A$1:$O$34,15)))+(IF(F590="t",VLOOKUP(F590,'Appendix 3 Rules'!$A$1:$O$34,15)))+(IF(F590="u",VLOOKUP(F590,'Appendix 3 Rules'!$A$1:$O$34,15))))</f>
        <v/>
      </c>
      <c r="H590" s="61" t="str">
        <f>IF(F590="","",IF(OR(F590="d",F590="e",F590="gc1",F590="gc2",F590="gc3",F590="gr1",F590="gr2",F590="gr3",F590="h1",F590="h2",F590="h3",F590="i1",F590="i2",F590="j1",F590="j2",F590="k",F590="l1",F590="l2",F590="m1",F590="m2",F590="m3",F590="n",F590="o",F590="p",F590="q",F590="r",F590="s",F590="t",F590="u",F590="f"),MIN(G590,VLOOKUP(F590,'Appx 3 (Mass) Rules'!$A$1:$D$150,4,0)),MIN(G590,VLOOKUP(F590,'Appx 3 (Mass) Rules'!$A$1:$D$150,4,0),SUMPRODUCT(IF(I590="",0,INDEX('Appendix 3 Rules'!$B$2:$B$18,MATCH(F590,'Appendix 3 Rules'!$A$2:$A$17))))+(IF(K590="",0,INDEX('Appendix 3 Rules'!$C$2:$C$18,MATCH(F590,'Appendix 3 Rules'!$A$2:$A$17))))+(IF(M590="",0,INDEX('Appendix 3 Rules'!$D$2:$D$18,MATCH(F590,'Appendix 3 Rules'!$A$2:$A$17))))+(IF(O590="",0,INDEX('Appendix 3 Rules'!$E$2:$E$18,MATCH(F590,'Appendix 3 Rules'!$A$2:$A$17))))+(IF(Q590="",0,INDEX('Appendix 3 Rules'!$F$2:$F$18,MATCH(F590,'Appendix 3 Rules'!$A$2:$A$17))))+(IF(S590="",0,INDEX('Appendix 3 Rules'!$G$2:$G$18,MATCH(F590,'Appendix 3 Rules'!$A$2:$A$17))))+(IF(U590="",0,INDEX('Appendix 3 Rules'!$H$2:$H$18,MATCH(F590,'Appendix 3 Rules'!$A$2:$A$17))))+(IF(W590="",0,INDEX('Appendix 3 Rules'!$I$2:$I$18,MATCH(F590,'Appendix 3 Rules'!$A$2:$A$17))))+(IF(Y590="",0,INDEX('Appendix 3 Rules'!$J$2:$J$18,MATCH(F590,'Appendix 3 Rules'!$A$2:$A$17))))+(IF(AA590="",0,INDEX('Appendix 3 Rules'!$K$2:$K$18,MATCH(F590,'Appendix 3 Rules'!$A$2:$A$17))))+(IF(AC590="",0,INDEX('Appendix 3 Rules'!$L$2:$L$18,MATCH(F590,'Appendix 3 Rules'!$A$2:$A$17))))+(IF(AE590="",0,INDEX('Appendix 3 Rules'!$M$2:$M$18,MATCH(F590,'Appendix 3 Rules'!$A$2:$A$17))))+(IF(AG590="",0,INDEX('Appendix 3 Rules'!$N$2:$N$18,MATCH(F590,'Appendix 3 Rules'!$A$2:$A$17))))+(IF(F590="gc1",VLOOKUP(F590,'Appendix 3 Rules'!$A$1:$O$34,15)))+(IF(F590="gc2",VLOOKUP(F590,'Appendix 3 Rules'!$A$1:$O$34,15)))+(IF(F590="gc3",VLOOKUP(F590,'Appendix 3 Rules'!$A$1:$O$34,15)))+(IF(F590="gr1",VLOOKUP(F590,'Appendix 3 Rules'!$A$1:$O$34,15)))+(IF(F590="gr2",VLOOKUP(F590,'Appendix 3 Rules'!$A$1:$O$34,15)))+(IF(F590="gr3",VLOOKUP(F590,'Appendix 3 Rules'!$A$1:$O$34,15)))+(IF(F590="h1",VLOOKUP(F590,'Appendix 3 Rules'!$A$1:$O$34,15)))+(IF(F590="h2",VLOOKUP(F590,'Appendix 3 Rules'!$A$1:$O$34,15)))+(IF(F590="h3",VLOOKUP(F590,'Appendix 3 Rules'!$A$1:$O$34,15)))+(IF(F590="i1",VLOOKUP(F590,'Appendix 3 Rules'!$A$1:$O$34,15)))+(IF(F590="i2",VLOOKUP(F590,'Appendix 3 Rules'!$A$1:$O$34,15)))+(IF(F590="j1",VLOOKUP(F590,'Appendix 3 Rules'!$A$1:$O$34,15)))+(IF(F590="j2",VLOOKUP(F590,'Appendix 3 Rules'!$A$1:$O$34,15)))+(IF(F590="k",VLOOKUP(F590,'Appendix 3 Rules'!$A$1:$O$34,15)))+(IF(F590="l1",VLOOKUP(F590,'Appendix 3 Rules'!$A$1:$O$34,15)))+(IF(F590="l2",VLOOKUP(F590,'Appendix 3 Rules'!$A$1:$O$34,15)))+(IF(F590="m1",VLOOKUP(F590,'Appendix 3 Rules'!$A$1:$O$34,15)))+(IF(F590="m2",VLOOKUP(F590,'Appendix 3 Rules'!$A$1:$O$34,15)))+(IF(F590="m3",VLOOKUP(F590,'Appendix 3 Rules'!$A$1:$O$34,15)))+(IF(F590="n",VLOOKUP(F590,'Appendix 3 Rules'!$A$1:$O$34,15)))+(IF(F590="o",VLOOKUP(F590,'Appendix 3 Rules'!$A$1:$O$34,15)))+(IF(F590="p",VLOOKUP(F590,'Appendix 3 Rules'!$A$1:$O$34,15)))+(IF(F590="q",VLOOKUP(F590,'Appendix 3 Rules'!$A$1:$O$34,15)))+(IF(F590="r",VLOOKUP(F590,'Appendix 3 Rules'!$A$1:$O$34,15)))+(IF(F590="s",VLOOKUP(F590,'Appendix 3 Rules'!$A$1:$O$34,15)))+(IF(F590="t",VLOOKUP(F590,'Appendix 3 Rules'!$A$1:$O$34,15)))+(IF(F590="u",VLOOKUP(F590,'Appendix 3 Rules'!$A$1:$O$34,15))))))</f>
        <v/>
      </c>
      <c r="I590" s="12"/>
      <c r="J590" s="13"/>
      <c r="K590" s="12"/>
      <c r="L590" s="13"/>
      <c r="M590" s="12"/>
      <c r="N590" s="13"/>
      <c r="O590" s="12"/>
      <c r="P590" s="13"/>
      <c r="Q590" s="12"/>
      <c r="R590" s="13"/>
      <c r="S590" s="12"/>
      <c r="T590" s="13"/>
      <c r="U590" s="12"/>
      <c r="V590" s="13"/>
      <c r="W590" s="12"/>
      <c r="X590" s="13"/>
      <c r="Y590" s="12"/>
      <c r="Z590" s="13"/>
      <c r="AA590" s="12"/>
      <c r="AB590" s="13"/>
      <c r="AC590" s="8"/>
      <c r="AD590" s="13"/>
      <c r="AE590" s="8"/>
      <c r="AF590" s="13"/>
      <c r="AG590" s="8"/>
      <c r="AH590" s="13"/>
      <c r="AI590" s="13"/>
      <c r="AJ590" s="13"/>
      <c r="AK590" s="13"/>
      <c r="AL590" s="13"/>
      <c r="AM590" s="13" t="str">
        <f>IF(OR(AE590&lt;&gt;"",AG590&lt;&gt;""),"",IF(AND(F590&lt;&gt;"f",M590&lt;&gt;""),VLOOKUP(F590,'Appendix 3 Rules'!$A$1:$O$34,4,0),""))</f>
        <v/>
      </c>
      <c r="AN590" s="13" t="str">
        <f>IF(Q590="","",VLOOKUP(F590,'Appendix 3 Rules'!$A$1:$N$34,6,FALSE))</f>
        <v/>
      </c>
      <c r="AO590" s="13" t="str">
        <f>IF(AND(F590="f",U590&lt;&gt;""),VLOOKUP(F590,'Appendix 3 Rules'!$A$1:$N$34,8,FALSE),"")</f>
        <v/>
      </c>
    </row>
    <row r="591" spans="1:41" ht="18" customHeight="1" x14ac:dyDescent="0.2">
      <c r="B591" s="70"/>
      <c r="C591" s="9"/>
      <c r="D591" s="10"/>
      <c r="E591" s="9"/>
      <c r="F591" s="8"/>
      <c r="G591" s="20" t="str">
        <f>IF(F591="","",SUMPRODUCT(IF(I591="",0,INDEX('Appendix 3 Rules'!$B$2:$B$18,MATCH(F591,'Appendix 3 Rules'!$A$2:$A$17))))+(IF(K591="",0,INDEX('Appendix 3 Rules'!$C$2:$C$18,MATCH(F591,'Appendix 3 Rules'!$A$2:$A$17))))+(IF(M591="",0,INDEX('Appendix 3 Rules'!$D$2:$D$18,MATCH(F591,'Appendix 3 Rules'!$A$2:$A$17))))+(IF(O591="",0,INDEX('Appendix 3 Rules'!$E$2:$E$18,MATCH(F591,'Appendix 3 Rules'!$A$2:$A$17))))+(IF(Q591="",0,INDEX('Appendix 3 Rules'!$F$2:$F$18,MATCH(F591,'Appendix 3 Rules'!$A$2:$A$17))))+(IF(S591="",0,INDEX('Appendix 3 Rules'!$G$2:$G$18,MATCH(F591,'Appendix 3 Rules'!$A$2:$A$17))))+(IF(U591="",0,INDEX('Appendix 3 Rules'!$H$2:$H$18,MATCH(F591,'Appendix 3 Rules'!$A$2:$A$17))))+(IF(W591="",0,INDEX('Appendix 3 Rules'!$I$2:$I$18,MATCH(F591,'Appendix 3 Rules'!$A$2:$A$17))))+(IF(Y591="",0,INDEX('Appendix 3 Rules'!$J$2:$J$18,MATCH(F591,'Appendix 3 Rules'!$A$2:$A$17))))+(IF(AA591="",0,INDEX('Appendix 3 Rules'!$K$2:$K$18,MATCH(F591,'Appendix 3 Rules'!$A$2:$A$17))))+(IF(AC591="",0,INDEX('Appendix 3 Rules'!$L$2:$L$18,MATCH(F591,'Appendix 3 Rules'!$A$2:$A$17))))+(IF(AE591="",0,INDEX('Appendix 3 Rules'!$M$2:$M$18,MATCH(F591,'Appendix 3 Rules'!$A$2:$A$17))))+(IF(AG591="",0,INDEX('Appendix 3 Rules'!$N$2:$N$18,MATCH(F591,'Appendix 3 Rules'!$A$2:$A$17))))+(IF(F591="gc1",VLOOKUP(F591,'Appendix 3 Rules'!$A$1:$O$34,15)))+(IF(F591="gc2",VLOOKUP(F591,'Appendix 3 Rules'!$A$1:$O$34,15)))+(IF(F591="gc3",VLOOKUP(F591,'Appendix 3 Rules'!$A$1:$O$34,15)))+(IF(F591="gr1",VLOOKUP(F591,'Appendix 3 Rules'!$A$1:$O$34,15)))+(IF(F591="gr2",VLOOKUP(F591,'Appendix 3 Rules'!$A$1:$O$34,15)))+(IF(F591="gr3",VLOOKUP(F591,'Appendix 3 Rules'!$A$1:$O$34,15)))+(IF(F591="h1",VLOOKUP(F591,'Appendix 3 Rules'!$A$1:$O$34,15)))+(IF(F591="h2",VLOOKUP(F591,'Appendix 3 Rules'!$A$1:$O$34,15)))+(IF(F591="h3",VLOOKUP(F591,'Appendix 3 Rules'!$A$1:$O$34,15)))+(IF(F591="i1",VLOOKUP(F591,'Appendix 3 Rules'!$A$1:$O$34,15)))+(IF(F591="i2",VLOOKUP(F591,'Appendix 3 Rules'!$A$1:$O$34,15)))+(IF(F591="j1",VLOOKUP(F591,'Appendix 3 Rules'!$A$1:$O$34,15)))+(IF(F591="j2",VLOOKUP(F591,'Appendix 3 Rules'!$A$1:$O$34,15)))+(IF(F591="k",VLOOKUP(F591,'Appendix 3 Rules'!$A$1:$O$34,15)))+(IF(F591="l1",VLOOKUP(F591,'Appendix 3 Rules'!$A$1:$O$34,15)))+(IF(F591="l2",VLOOKUP(F591,'Appendix 3 Rules'!$A$1:$O$34,15)))+(IF(F591="m1",VLOOKUP(F591,'Appendix 3 Rules'!$A$1:$O$34,15)))+(IF(F591="m2",VLOOKUP(F591,'Appendix 3 Rules'!$A$1:$O$34,15)))+(IF(F591="m3",VLOOKUP(F591,'Appendix 3 Rules'!$A$1:$O$34,15)))+(IF(F591="n",VLOOKUP(F591,'Appendix 3 Rules'!$A$1:$O$34,15)))+(IF(F591="o",VLOOKUP(F591,'Appendix 3 Rules'!$A$1:$O$34,15)))+(IF(F591="p",VLOOKUP(F591,'Appendix 3 Rules'!$A$1:$O$34,15)))+(IF(F591="q",VLOOKUP(F591,'Appendix 3 Rules'!$A$1:$O$34,15)))+(IF(F591="r",VLOOKUP(F591,'Appendix 3 Rules'!$A$1:$O$34,15)))+(IF(F591="s",VLOOKUP(F591,'Appendix 3 Rules'!$A$1:$O$34,15)))+(IF(F591="t",VLOOKUP(F591,'Appendix 3 Rules'!$A$1:$O$34,15)))+(IF(F591="u",VLOOKUP(F591,'Appendix 3 Rules'!$A$1:$O$34,15))))</f>
        <v/>
      </c>
      <c r="H591" s="61" t="str">
        <f>IF(F591="","",IF(OR(F591="d",F591="e",F591="gc1",F591="gc2",F591="gc3",F591="gr1",F591="gr2",F591="gr3",F591="h1",F591="h2",F591="h3",F591="i1",F591="i2",F591="j1",F591="j2",F591="k",F591="l1",F591="l2",F591="m1",F591="m2",F591="m3",F591="n",F591="o",F591="p",F591="q",F591="r",F591="s",F591="t",F591="u",F591="f"),MIN(G591,VLOOKUP(F591,'Appx 3 (Mass) Rules'!$A$1:$D$150,4,0)),MIN(G591,VLOOKUP(F591,'Appx 3 (Mass) Rules'!$A$1:$D$150,4,0),SUMPRODUCT(IF(I591="",0,INDEX('Appendix 3 Rules'!$B$2:$B$18,MATCH(F591,'Appendix 3 Rules'!$A$2:$A$17))))+(IF(K591="",0,INDEX('Appendix 3 Rules'!$C$2:$C$18,MATCH(F591,'Appendix 3 Rules'!$A$2:$A$17))))+(IF(M591="",0,INDEX('Appendix 3 Rules'!$D$2:$D$18,MATCH(F591,'Appendix 3 Rules'!$A$2:$A$17))))+(IF(O591="",0,INDEX('Appendix 3 Rules'!$E$2:$E$18,MATCH(F591,'Appendix 3 Rules'!$A$2:$A$17))))+(IF(Q591="",0,INDEX('Appendix 3 Rules'!$F$2:$F$18,MATCH(F591,'Appendix 3 Rules'!$A$2:$A$17))))+(IF(S591="",0,INDEX('Appendix 3 Rules'!$G$2:$G$18,MATCH(F591,'Appendix 3 Rules'!$A$2:$A$17))))+(IF(U591="",0,INDEX('Appendix 3 Rules'!$H$2:$H$18,MATCH(F591,'Appendix 3 Rules'!$A$2:$A$17))))+(IF(W591="",0,INDEX('Appendix 3 Rules'!$I$2:$I$18,MATCH(F591,'Appendix 3 Rules'!$A$2:$A$17))))+(IF(Y591="",0,INDEX('Appendix 3 Rules'!$J$2:$J$18,MATCH(F591,'Appendix 3 Rules'!$A$2:$A$17))))+(IF(AA591="",0,INDEX('Appendix 3 Rules'!$K$2:$K$18,MATCH(F591,'Appendix 3 Rules'!$A$2:$A$17))))+(IF(AC591="",0,INDEX('Appendix 3 Rules'!$L$2:$L$18,MATCH(F591,'Appendix 3 Rules'!$A$2:$A$17))))+(IF(AE591="",0,INDEX('Appendix 3 Rules'!$M$2:$M$18,MATCH(F591,'Appendix 3 Rules'!$A$2:$A$17))))+(IF(AG591="",0,INDEX('Appendix 3 Rules'!$N$2:$N$18,MATCH(F591,'Appendix 3 Rules'!$A$2:$A$17))))+(IF(F591="gc1",VLOOKUP(F591,'Appendix 3 Rules'!$A$1:$O$34,15)))+(IF(F591="gc2",VLOOKUP(F591,'Appendix 3 Rules'!$A$1:$O$34,15)))+(IF(F591="gc3",VLOOKUP(F591,'Appendix 3 Rules'!$A$1:$O$34,15)))+(IF(F591="gr1",VLOOKUP(F591,'Appendix 3 Rules'!$A$1:$O$34,15)))+(IF(F591="gr2",VLOOKUP(F591,'Appendix 3 Rules'!$A$1:$O$34,15)))+(IF(F591="gr3",VLOOKUP(F591,'Appendix 3 Rules'!$A$1:$O$34,15)))+(IF(F591="h1",VLOOKUP(F591,'Appendix 3 Rules'!$A$1:$O$34,15)))+(IF(F591="h2",VLOOKUP(F591,'Appendix 3 Rules'!$A$1:$O$34,15)))+(IF(F591="h3",VLOOKUP(F591,'Appendix 3 Rules'!$A$1:$O$34,15)))+(IF(F591="i1",VLOOKUP(F591,'Appendix 3 Rules'!$A$1:$O$34,15)))+(IF(F591="i2",VLOOKUP(F591,'Appendix 3 Rules'!$A$1:$O$34,15)))+(IF(F591="j1",VLOOKUP(F591,'Appendix 3 Rules'!$A$1:$O$34,15)))+(IF(F591="j2",VLOOKUP(F591,'Appendix 3 Rules'!$A$1:$O$34,15)))+(IF(F591="k",VLOOKUP(F591,'Appendix 3 Rules'!$A$1:$O$34,15)))+(IF(F591="l1",VLOOKUP(F591,'Appendix 3 Rules'!$A$1:$O$34,15)))+(IF(F591="l2",VLOOKUP(F591,'Appendix 3 Rules'!$A$1:$O$34,15)))+(IF(F591="m1",VLOOKUP(F591,'Appendix 3 Rules'!$A$1:$O$34,15)))+(IF(F591="m2",VLOOKUP(F591,'Appendix 3 Rules'!$A$1:$O$34,15)))+(IF(F591="m3",VLOOKUP(F591,'Appendix 3 Rules'!$A$1:$O$34,15)))+(IF(F591="n",VLOOKUP(F591,'Appendix 3 Rules'!$A$1:$O$34,15)))+(IF(F591="o",VLOOKUP(F591,'Appendix 3 Rules'!$A$1:$O$34,15)))+(IF(F591="p",VLOOKUP(F591,'Appendix 3 Rules'!$A$1:$O$34,15)))+(IF(F591="q",VLOOKUP(F591,'Appendix 3 Rules'!$A$1:$O$34,15)))+(IF(F591="r",VLOOKUP(F591,'Appendix 3 Rules'!$A$1:$O$34,15)))+(IF(F591="s",VLOOKUP(F591,'Appendix 3 Rules'!$A$1:$O$34,15)))+(IF(F591="t",VLOOKUP(F591,'Appendix 3 Rules'!$A$1:$O$34,15)))+(IF(F591="u",VLOOKUP(F591,'Appendix 3 Rules'!$A$1:$O$34,15))))))</f>
        <v/>
      </c>
      <c r="I591" s="12"/>
      <c r="J591" s="13"/>
      <c r="K591" s="12"/>
      <c r="L591" s="13"/>
      <c r="M591" s="12"/>
      <c r="N591" s="13"/>
      <c r="O591" s="12"/>
      <c r="P591" s="13"/>
      <c r="Q591" s="12"/>
      <c r="R591" s="13"/>
      <c r="S591" s="12"/>
      <c r="T591" s="13"/>
      <c r="U591" s="12"/>
      <c r="V591" s="13"/>
      <c r="W591" s="12"/>
      <c r="X591" s="13"/>
      <c r="Y591" s="12"/>
      <c r="Z591" s="13"/>
      <c r="AA591" s="12"/>
      <c r="AB591" s="13"/>
      <c r="AC591" s="8"/>
      <c r="AD591" s="13"/>
      <c r="AE591" s="8"/>
      <c r="AF591" s="13"/>
      <c r="AG591" s="8"/>
      <c r="AH591" s="13"/>
      <c r="AI591" s="13"/>
      <c r="AJ591" s="13"/>
      <c r="AK591" s="13"/>
      <c r="AL591" s="13"/>
      <c r="AM591" s="13" t="str">
        <f>IF(OR(AE591&lt;&gt;"",AG591&lt;&gt;""),"",IF(AND(F591&lt;&gt;"f",M591&lt;&gt;""),VLOOKUP(F591,'Appendix 3 Rules'!$A$1:$O$34,4,0),""))</f>
        <v/>
      </c>
      <c r="AN591" s="13" t="str">
        <f>IF(Q591="","",VLOOKUP(F591,'Appendix 3 Rules'!$A$1:$N$34,6,FALSE))</f>
        <v/>
      </c>
      <c r="AO591" s="13" t="str">
        <f>IF(AND(F591="f",U591&lt;&gt;""),VLOOKUP(F591,'Appendix 3 Rules'!$A$1:$N$34,8,FALSE),"")</f>
        <v/>
      </c>
    </row>
    <row r="592" spans="1:41" ht="18" customHeight="1" x14ac:dyDescent="0.2">
      <c r="B592" s="70"/>
      <c r="C592" s="9"/>
      <c r="D592" s="10"/>
      <c r="E592" s="9"/>
      <c r="F592" s="8"/>
      <c r="G592" s="20" t="str">
        <f>IF(F592="","",SUMPRODUCT(IF(I592="",0,INDEX('Appendix 3 Rules'!$B$2:$B$18,MATCH(F592,'Appendix 3 Rules'!$A$2:$A$17))))+(IF(K592="",0,INDEX('Appendix 3 Rules'!$C$2:$C$18,MATCH(F592,'Appendix 3 Rules'!$A$2:$A$17))))+(IF(M592="",0,INDEX('Appendix 3 Rules'!$D$2:$D$18,MATCH(F592,'Appendix 3 Rules'!$A$2:$A$17))))+(IF(O592="",0,INDEX('Appendix 3 Rules'!$E$2:$E$18,MATCH(F592,'Appendix 3 Rules'!$A$2:$A$17))))+(IF(Q592="",0,INDEX('Appendix 3 Rules'!$F$2:$F$18,MATCH(F592,'Appendix 3 Rules'!$A$2:$A$17))))+(IF(S592="",0,INDEX('Appendix 3 Rules'!$G$2:$G$18,MATCH(F592,'Appendix 3 Rules'!$A$2:$A$17))))+(IF(U592="",0,INDEX('Appendix 3 Rules'!$H$2:$H$18,MATCH(F592,'Appendix 3 Rules'!$A$2:$A$17))))+(IF(W592="",0,INDEX('Appendix 3 Rules'!$I$2:$I$18,MATCH(F592,'Appendix 3 Rules'!$A$2:$A$17))))+(IF(Y592="",0,INDEX('Appendix 3 Rules'!$J$2:$J$18,MATCH(F592,'Appendix 3 Rules'!$A$2:$A$17))))+(IF(AA592="",0,INDEX('Appendix 3 Rules'!$K$2:$K$18,MATCH(F592,'Appendix 3 Rules'!$A$2:$A$17))))+(IF(AC592="",0,INDEX('Appendix 3 Rules'!$L$2:$L$18,MATCH(F592,'Appendix 3 Rules'!$A$2:$A$17))))+(IF(AE592="",0,INDEX('Appendix 3 Rules'!$M$2:$M$18,MATCH(F592,'Appendix 3 Rules'!$A$2:$A$17))))+(IF(AG592="",0,INDEX('Appendix 3 Rules'!$N$2:$N$18,MATCH(F592,'Appendix 3 Rules'!$A$2:$A$17))))+(IF(F592="gc1",VLOOKUP(F592,'Appendix 3 Rules'!$A$1:$O$34,15)))+(IF(F592="gc2",VLOOKUP(F592,'Appendix 3 Rules'!$A$1:$O$34,15)))+(IF(F592="gc3",VLOOKUP(F592,'Appendix 3 Rules'!$A$1:$O$34,15)))+(IF(F592="gr1",VLOOKUP(F592,'Appendix 3 Rules'!$A$1:$O$34,15)))+(IF(F592="gr2",VLOOKUP(F592,'Appendix 3 Rules'!$A$1:$O$34,15)))+(IF(F592="gr3",VLOOKUP(F592,'Appendix 3 Rules'!$A$1:$O$34,15)))+(IF(F592="h1",VLOOKUP(F592,'Appendix 3 Rules'!$A$1:$O$34,15)))+(IF(F592="h2",VLOOKUP(F592,'Appendix 3 Rules'!$A$1:$O$34,15)))+(IF(F592="h3",VLOOKUP(F592,'Appendix 3 Rules'!$A$1:$O$34,15)))+(IF(F592="i1",VLOOKUP(F592,'Appendix 3 Rules'!$A$1:$O$34,15)))+(IF(F592="i2",VLOOKUP(F592,'Appendix 3 Rules'!$A$1:$O$34,15)))+(IF(F592="j1",VLOOKUP(F592,'Appendix 3 Rules'!$A$1:$O$34,15)))+(IF(F592="j2",VLOOKUP(F592,'Appendix 3 Rules'!$A$1:$O$34,15)))+(IF(F592="k",VLOOKUP(F592,'Appendix 3 Rules'!$A$1:$O$34,15)))+(IF(F592="l1",VLOOKUP(F592,'Appendix 3 Rules'!$A$1:$O$34,15)))+(IF(F592="l2",VLOOKUP(F592,'Appendix 3 Rules'!$A$1:$O$34,15)))+(IF(F592="m1",VLOOKUP(F592,'Appendix 3 Rules'!$A$1:$O$34,15)))+(IF(F592="m2",VLOOKUP(F592,'Appendix 3 Rules'!$A$1:$O$34,15)))+(IF(F592="m3",VLOOKUP(F592,'Appendix 3 Rules'!$A$1:$O$34,15)))+(IF(F592="n",VLOOKUP(F592,'Appendix 3 Rules'!$A$1:$O$34,15)))+(IF(F592="o",VLOOKUP(F592,'Appendix 3 Rules'!$A$1:$O$34,15)))+(IF(F592="p",VLOOKUP(F592,'Appendix 3 Rules'!$A$1:$O$34,15)))+(IF(F592="q",VLOOKUP(F592,'Appendix 3 Rules'!$A$1:$O$34,15)))+(IF(F592="r",VLOOKUP(F592,'Appendix 3 Rules'!$A$1:$O$34,15)))+(IF(F592="s",VLOOKUP(F592,'Appendix 3 Rules'!$A$1:$O$34,15)))+(IF(F592="t",VLOOKUP(F592,'Appendix 3 Rules'!$A$1:$O$34,15)))+(IF(F592="u",VLOOKUP(F592,'Appendix 3 Rules'!$A$1:$O$34,15))))</f>
        <v/>
      </c>
      <c r="H592" s="61" t="str">
        <f>IF(F592="","",IF(OR(F592="d",F592="e",F592="gc1",F592="gc2",F592="gc3",F592="gr1",F592="gr2",F592="gr3",F592="h1",F592="h2",F592="h3",F592="i1",F592="i2",F592="j1",F592="j2",F592="k",F592="l1",F592="l2",F592="m1",F592="m2",F592="m3",F592="n",F592="o",F592="p",F592="q",F592="r",F592="s",F592="t",F592="u",F592="f"),MIN(G592,VLOOKUP(F592,'Appx 3 (Mass) Rules'!$A$1:$D$150,4,0)),MIN(G592,VLOOKUP(F592,'Appx 3 (Mass) Rules'!$A$1:$D$150,4,0),SUMPRODUCT(IF(I592="",0,INDEX('Appendix 3 Rules'!$B$2:$B$18,MATCH(F592,'Appendix 3 Rules'!$A$2:$A$17))))+(IF(K592="",0,INDEX('Appendix 3 Rules'!$C$2:$C$18,MATCH(F592,'Appendix 3 Rules'!$A$2:$A$17))))+(IF(M592="",0,INDEX('Appendix 3 Rules'!$D$2:$D$18,MATCH(F592,'Appendix 3 Rules'!$A$2:$A$17))))+(IF(O592="",0,INDEX('Appendix 3 Rules'!$E$2:$E$18,MATCH(F592,'Appendix 3 Rules'!$A$2:$A$17))))+(IF(Q592="",0,INDEX('Appendix 3 Rules'!$F$2:$F$18,MATCH(F592,'Appendix 3 Rules'!$A$2:$A$17))))+(IF(S592="",0,INDEX('Appendix 3 Rules'!$G$2:$G$18,MATCH(F592,'Appendix 3 Rules'!$A$2:$A$17))))+(IF(U592="",0,INDEX('Appendix 3 Rules'!$H$2:$H$18,MATCH(F592,'Appendix 3 Rules'!$A$2:$A$17))))+(IF(W592="",0,INDEX('Appendix 3 Rules'!$I$2:$I$18,MATCH(F592,'Appendix 3 Rules'!$A$2:$A$17))))+(IF(Y592="",0,INDEX('Appendix 3 Rules'!$J$2:$J$18,MATCH(F592,'Appendix 3 Rules'!$A$2:$A$17))))+(IF(AA592="",0,INDEX('Appendix 3 Rules'!$K$2:$K$18,MATCH(F592,'Appendix 3 Rules'!$A$2:$A$17))))+(IF(AC592="",0,INDEX('Appendix 3 Rules'!$L$2:$L$18,MATCH(F592,'Appendix 3 Rules'!$A$2:$A$17))))+(IF(AE592="",0,INDEX('Appendix 3 Rules'!$M$2:$M$18,MATCH(F592,'Appendix 3 Rules'!$A$2:$A$17))))+(IF(AG592="",0,INDEX('Appendix 3 Rules'!$N$2:$N$18,MATCH(F592,'Appendix 3 Rules'!$A$2:$A$17))))+(IF(F592="gc1",VLOOKUP(F592,'Appendix 3 Rules'!$A$1:$O$34,15)))+(IF(F592="gc2",VLOOKUP(F592,'Appendix 3 Rules'!$A$1:$O$34,15)))+(IF(F592="gc3",VLOOKUP(F592,'Appendix 3 Rules'!$A$1:$O$34,15)))+(IF(F592="gr1",VLOOKUP(F592,'Appendix 3 Rules'!$A$1:$O$34,15)))+(IF(F592="gr2",VLOOKUP(F592,'Appendix 3 Rules'!$A$1:$O$34,15)))+(IF(F592="gr3",VLOOKUP(F592,'Appendix 3 Rules'!$A$1:$O$34,15)))+(IF(F592="h1",VLOOKUP(F592,'Appendix 3 Rules'!$A$1:$O$34,15)))+(IF(F592="h2",VLOOKUP(F592,'Appendix 3 Rules'!$A$1:$O$34,15)))+(IF(F592="h3",VLOOKUP(F592,'Appendix 3 Rules'!$A$1:$O$34,15)))+(IF(F592="i1",VLOOKUP(F592,'Appendix 3 Rules'!$A$1:$O$34,15)))+(IF(F592="i2",VLOOKUP(F592,'Appendix 3 Rules'!$A$1:$O$34,15)))+(IF(F592="j1",VLOOKUP(F592,'Appendix 3 Rules'!$A$1:$O$34,15)))+(IF(F592="j2",VLOOKUP(F592,'Appendix 3 Rules'!$A$1:$O$34,15)))+(IF(F592="k",VLOOKUP(F592,'Appendix 3 Rules'!$A$1:$O$34,15)))+(IF(F592="l1",VLOOKUP(F592,'Appendix 3 Rules'!$A$1:$O$34,15)))+(IF(F592="l2",VLOOKUP(F592,'Appendix 3 Rules'!$A$1:$O$34,15)))+(IF(F592="m1",VLOOKUP(F592,'Appendix 3 Rules'!$A$1:$O$34,15)))+(IF(F592="m2",VLOOKUP(F592,'Appendix 3 Rules'!$A$1:$O$34,15)))+(IF(F592="m3",VLOOKUP(F592,'Appendix 3 Rules'!$A$1:$O$34,15)))+(IF(F592="n",VLOOKUP(F592,'Appendix 3 Rules'!$A$1:$O$34,15)))+(IF(F592="o",VLOOKUP(F592,'Appendix 3 Rules'!$A$1:$O$34,15)))+(IF(F592="p",VLOOKUP(F592,'Appendix 3 Rules'!$A$1:$O$34,15)))+(IF(F592="q",VLOOKUP(F592,'Appendix 3 Rules'!$A$1:$O$34,15)))+(IF(F592="r",VLOOKUP(F592,'Appendix 3 Rules'!$A$1:$O$34,15)))+(IF(F592="s",VLOOKUP(F592,'Appendix 3 Rules'!$A$1:$O$34,15)))+(IF(F592="t",VLOOKUP(F592,'Appendix 3 Rules'!$A$1:$O$34,15)))+(IF(F592="u",VLOOKUP(F592,'Appendix 3 Rules'!$A$1:$O$34,15))))))</f>
        <v/>
      </c>
      <c r="I592" s="12"/>
      <c r="J592" s="13"/>
      <c r="K592" s="12"/>
      <c r="L592" s="13"/>
      <c r="M592" s="12"/>
      <c r="N592" s="13"/>
      <c r="O592" s="12"/>
      <c r="P592" s="13"/>
      <c r="Q592" s="12"/>
      <c r="R592" s="13"/>
      <c r="S592" s="12"/>
      <c r="T592" s="13"/>
      <c r="U592" s="12"/>
      <c r="V592" s="13"/>
      <c r="W592" s="12"/>
      <c r="X592" s="13"/>
      <c r="Y592" s="12"/>
      <c r="Z592" s="13"/>
      <c r="AA592" s="12"/>
      <c r="AB592" s="13"/>
      <c r="AC592" s="8"/>
      <c r="AD592" s="13"/>
      <c r="AE592" s="8"/>
      <c r="AF592" s="13"/>
      <c r="AG592" s="8"/>
      <c r="AH592" s="13"/>
      <c r="AI592" s="13"/>
      <c r="AJ592" s="13"/>
      <c r="AK592" s="13"/>
      <c r="AL592" s="13"/>
      <c r="AM592" s="13" t="str">
        <f>IF(OR(AE592&lt;&gt;"",AG592&lt;&gt;""),"",IF(AND(F592&lt;&gt;"f",M592&lt;&gt;""),VLOOKUP(F592,'Appendix 3 Rules'!$A$1:$O$34,4,0),""))</f>
        <v/>
      </c>
      <c r="AN592" s="13" t="str">
        <f>IF(Q592="","",VLOOKUP(F592,'Appendix 3 Rules'!$A$1:$N$34,6,FALSE))</f>
        <v/>
      </c>
      <c r="AO592" s="13" t="str">
        <f>IF(AND(F592="f",U592&lt;&gt;""),VLOOKUP(F592,'Appendix 3 Rules'!$A$1:$N$34,8,FALSE),"")</f>
        <v/>
      </c>
    </row>
    <row r="593" spans="1:41" ht="18" customHeight="1" x14ac:dyDescent="0.2">
      <c r="B593" s="70"/>
      <c r="C593" s="9"/>
      <c r="D593" s="10"/>
      <c r="E593" s="9"/>
      <c r="F593" s="8"/>
      <c r="G593" s="20" t="str">
        <f>IF(F593="","",SUMPRODUCT(IF(I593="",0,INDEX('Appendix 3 Rules'!$B$2:$B$18,MATCH(F593,'Appendix 3 Rules'!$A$2:$A$17))))+(IF(K593="",0,INDEX('Appendix 3 Rules'!$C$2:$C$18,MATCH(F593,'Appendix 3 Rules'!$A$2:$A$17))))+(IF(M593="",0,INDEX('Appendix 3 Rules'!$D$2:$D$18,MATCH(F593,'Appendix 3 Rules'!$A$2:$A$17))))+(IF(O593="",0,INDEX('Appendix 3 Rules'!$E$2:$E$18,MATCH(F593,'Appendix 3 Rules'!$A$2:$A$17))))+(IF(Q593="",0,INDEX('Appendix 3 Rules'!$F$2:$F$18,MATCH(F593,'Appendix 3 Rules'!$A$2:$A$17))))+(IF(S593="",0,INDEX('Appendix 3 Rules'!$G$2:$G$18,MATCH(F593,'Appendix 3 Rules'!$A$2:$A$17))))+(IF(U593="",0,INDEX('Appendix 3 Rules'!$H$2:$H$18,MATCH(F593,'Appendix 3 Rules'!$A$2:$A$17))))+(IF(W593="",0,INDEX('Appendix 3 Rules'!$I$2:$I$18,MATCH(F593,'Appendix 3 Rules'!$A$2:$A$17))))+(IF(Y593="",0,INDEX('Appendix 3 Rules'!$J$2:$J$18,MATCH(F593,'Appendix 3 Rules'!$A$2:$A$17))))+(IF(AA593="",0,INDEX('Appendix 3 Rules'!$K$2:$K$18,MATCH(F593,'Appendix 3 Rules'!$A$2:$A$17))))+(IF(AC593="",0,INDEX('Appendix 3 Rules'!$L$2:$L$18,MATCH(F593,'Appendix 3 Rules'!$A$2:$A$17))))+(IF(AE593="",0,INDEX('Appendix 3 Rules'!$M$2:$M$18,MATCH(F593,'Appendix 3 Rules'!$A$2:$A$17))))+(IF(AG593="",0,INDEX('Appendix 3 Rules'!$N$2:$N$18,MATCH(F593,'Appendix 3 Rules'!$A$2:$A$17))))+(IF(F593="gc1",VLOOKUP(F593,'Appendix 3 Rules'!$A$1:$O$34,15)))+(IF(F593="gc2",VLOOKUP(F593,'Appendix 3 Rules'!$A$1:$O$34,15)))+(IF(F593="gc3",VLOOKUP(F593,'Appendix 3 Rules'!$A$1:$O$34,15)))+(IF(F593="gr1",VLOOKUP(F593,'Appendix 3 Rules'!$A$1:$O$34,15)))+(IF(F593="gr2",VLOOKUP(F593,'Appendix 3 Rules'!$A$1:$O$34,15)))+(IF(F593="gr3",VLOOKUP(F593,'Appendix 3 Rules'!$A$1:$O$34,15)))+(IF(F593="h1",VLOOKUP(F593,'Appendix 3 Rules'!$A$1:$O$34,15)))+(IF(F593="h2",VLOOKUP(F593,'Appendix 3 Rules'!$A$1:$O$34,15)))+(IF(F593="h3",VLOOKUP(F593,'Appendix 3 Rules'!$A$1:$O$34,15)))+(IF(F593="i1",VLOOKUP(F593,'Appendix 3 Rules'!$A$1:$O$34,15)))+(IF(F593="i2",VLOOKUP(F593,'Appendix 3 Rules'!$A$1:$O$34,15)))+(IF(F593="j1",VLOOKUP(F593,'Appendix 3 Rules'!$A$1:$O$34,15)))+(IF(F593="j2",VLOOKUP(F593,'Appendix 3 Rules'!$A$1:$O$34,15)))+(IF(F593="k",VLOOKUP(F593,'Appendix 3 Rules'!$A$1:$O$34,15)))+(IF(F593="l1",VLOOKUP(F593,'Appendix 3 Rules'!$A$1:$O$34,15)))+(IF(F593="l2",VLOOKUP(F593,'Appendix 3 Rules'!$A$1:$O$34,15)))+(IF(F593="m1",VLOOKUP(F593,'Appendix 3 Rules'!$A$1:$O$34,15)))+(IF(F593="m2",VLOOKUP(F593,'Appendix 3 Rules'!$A$1:$O$34,15)))+(IF(F593="m3",VLOOKUP(F593,'Appendix 3 Rules'!$A$1:$O$34,15)))+(IF(F593="n",VLOOKUP(F593,'Appendix 3 Rules'!$A$1:$O$34,15)))+(IF(F593="o",VLOOKUP(F593,'Appendix 3 Rules'!$A$1:$O$34,15)))+(IF(F593="p",VLOOKUP(F593,'Appendix 3 Rules'!$A$1:$O$34,15)))+(IF(F593="q",VLOOKUP(F593,'Appendix 3 Rules'!$A$1:$O$34,15)))+(IF(F593="r",VLOOKUP(F593,'Appendix 3 Rules'!$A$1:$O$34,15)))+(IF(F593="s",VLOOKUP(F593,'Appendix 3 Rules'!$A$1:$O$34,15)))+(IF(F593="t",VLOOKUP(F593,'Appendix 3 Rules'!$A$1:$O$34,15)))+(IF(F593="u",VLOOKUP(F593,'Appendix 3 Rules'!$A$1:$O$34,15))))</f>
        <v/>
      </c>
      <c r="H593" s="61" t="str">
        <f>IF(F593="","",IF(OR(F593="d",F593="e",F593="gc1",F593="gc2",F593="gc3",F593="gr1",F593="gr2",F593="gr3",F593="h1",F593="h2",F593="h3",F593="i1",F593="i2",F593="j1",F593="j2",F593="k",F593="l1",F593="l2",F593="m1",F593="m2",F593="m3",F593="n",F593="o",F593="p",F593="q",F593="r",F593="s",F593="t",F593="u",F593="f"),MIN(G593,VLOOKUP(F593,'Appx 3 (Mass) Rules'!$A$1:$D$150,4,0)),MIN(G593,VLOOKUP(F593,'Appx 3 (Mass) Rules'!$A$1:$D$150,4,0),SUMPRODUCT(IF(I593="",0,INDEX('Appendix 3 Rules'!$B$2:$B$18,MATCH(F593,'Appendix 3 Rules'!$A$2:$A$17))))+(IF(K593="",0,INDEX('Appendix 3 Rules'!$C$2:$C$18,MATCH(F593,'Appendix 3 Rules'!$A$2:$A$17))))+(IF(M593="",0,INDEX('Appendix 3 Rules'!$D$2:$D$18,MATCH(F593,'Appendix 3 Rules'!$A$2:$A$17))))+(IF(O593="",0,INDEX('Appendix 3 Rules'!$E$2:$E$18,MATCH(F593,'Appendix 3 Rules'!$A$2:$A$17))))+(IF(Q593="",0,INDEX('Appendix 3 Rules'!$F$2:$F$18,MATCH(F593,'Appendix 3 Rules'!$A$2:$A$17))))+(IF(S593="",0,INDEX('Appendix 3 Rules'!$G$2:$G$18,MATCH(F593,'Appendix 3 Rules'!$A$2:$A$17))))+(IF(U593="",0,INDEX('Appendix 3 Rules'!$H$2:$H$18,MATCH(F593,'Appendix 3 Rules'!$A$2:$A$17))))+(IF(W593="",0,INDEX('Appendix 3 Rules'!$I$2:$I$18,MATCH(F593,'Appendix 3 Rules'!$A$2:$A$17))))+(IF(Y593="",0,INDEX('Appendix 3 Rules'!$J$2:$J$18,MATCH(F593,'Appendix 3 Rules'!$A$2:$A$17))))+(IF(AA593="",0,INDEX('Appendix 3 Rules'!$K$2:$K$18,MATCH(F593,'Appendix 3 Rules'!$A$2:$A$17))))+(IF(AC593="",0,INDEX('Appendix 3 Rules'!$L$2:$L$18,MATCH(F593,'Appendix 3 Rules'!$A$2:$A$17))))+(IF(AE593="",0,INDEX('Appendix 3 Rules'!$M$2:$M$18,MATCH(F593,'Appendix 3 Rules'!$A$2:$A$17))))+(IF(AG593="",0,INDEX('Appendix 3 Rules'!$N$2:$N$18,MATCH(F593,'Appendix 3 Rules'!$A$2:$A$17))))+(IF(F593="gc1",VLOOKUP(F593,'Appendix 3 Rules'!$A$1:$O$34,15)))+(IF(F593="gc2",VLOOKUP(F593,'Appendix 3 Rules'!$A$1:$O$34,15)))+(IF(F593="gc3",VLOOKUP(F593,'Appendix 3 Rules'!$A$1:$O$34,15)))+(IF(F593="gr1",VLOOKUP(F593,'Appendix 3 Rules'!$A$1:$O$34,15)))+(IF(F593="gr2",VLOOKUP(F593,'Appendix 3 Rules'!$A$1:$O$34,15)))+(IF(F593="gr3",VLOOKUP(F593,'Appendix 3 Rules'!$A$1:$O$34,15)))+(IF(F593="h1",VLOOKUP(F593,'Appendix 3 Rules'!$A$1:$O$34,15)))+(IF(F593="h2",VLOOKUP(F593,'Appendix 3 Rules'!$A$1:$O$34,15)))+(IF(F593="h3",VLOOKUP(F593,'Appendix 3 Rules'!$A$1:$O$34,15)))+(IF(F593="i1",VLOOKUP(F593,'Appendix 3 Rules'!$A$1:$O$34,15)))+(IF(F593="i2",VLOOKUP(F593,'Appendix 3 Rules'!$A$1:$O$34,15)))+(IF(F593="j1",VLOOKUP(F593,'Appendix 3 Rules'!$A$1:$O$34,15)))+(IF(F593="j2",VLOOKUP(F593,'Appendix 3 Rules'!$A$1:$O$34,15)))+(IF(F593="k",VLOOKUP(F593,'Appendix 3 Rules'!$A$1:$O$34,15)))+(IF(F593="l1",VLOOKUP(F593,'Appendix 3 Rules'!$A$1:$O$34,15)))+(IF(F593="l2",VLOOKUP(F593,'Appendix 3 Rules'!$A$1:$O$34,15)))+(IF(F593="m1",VLOOKUP(F593,'Appendix 3 Rules'!$A$1:$O$34,15)))+(IF(F593="m2",VLOOKUP(F593,'Appendix 3 Rules'!$A$1:$O$34,15)))+(IF(F593="m3",VLOOKUP(F593,'Appendix 3 Rules'!$A$1:$O$34,15)))+(IF(F593="n",VLOOKUP(F593,'Appendix 3 Rules'!$A$1:$O$34,15)))+(IF(F593="o",VLOOKUP(F593,'Appendix 3 Rules'!$A$1:$O$34,15)))+(IF(F593="p",VLOOKUP(F593,'Appendix 3 Rules'!$A$1:$O$34,15)))+(IF(F593="q",VLOOKUP(F593,'Appendix 3 Rules'!$A$1:$O$34,15)))+(IF(F593="r",VLOOKUP(F593,'Appendix 3 Rules'!$A$1:$O$34,15)))+(IF(F593="s",VLOOKUP(F593,'Appendix 3 Rules'!$A$1:$O$34,15)))+(IF(F593="t",VLOOKUP(F593,'Appendix 3 Rules'!$A$1:$O$34,15)))+(IF(F593="u",VLOOKUP(F593,'Appendix 3 Rules'!$A$1:$O$34,15))))))</f>
        <v/>
      </c>
      <c r="I593" s="12"/>
      <c r="J593" s="13"/>
      <c r="K593" s="12"/>
      <c r="L593" s="13"/>
      <c r="M593" s="12"/>
      <c r="N593" s="13"/>
      <c r="O593" s="12"/>
      <c r="P593" s="13"/>
      <c r="Q593" s="12"/>
      <c r="R593" s="13"/>
      <c r="S593" s="12"/>
      <c r="T593" s="13"/>
      <c r="U593" s="12"/>
      <c r="V593" s="13"/>
      <c r="W593" s="12"/>
      <c r="X593" s="13"/>
      <c r="Y593" s="12"/>
      <c r="Z593" s="13"/>
      <c r="AA593" s="12"/>
      <c r="AB593" s="13"/>
      <c r="AC593" s="8"/>
      <c r="AD593" s="13"/>
      <c r="AE593" s="8"/>
      <c r="AF593" s="13"/>
      <c r="AG593" s="8"/>
      <c r="AH593" s="13"/>
      <c r="AI593" s="13"/>
      <c r="AJ593" s="13"/>
      <c r="AK593" s="13"/>
      <c r="AL593" s="13"/>
      <c r="AM593" s="13" t="str">
        <f>IF(OR(AE593&lt;&gt;"",AG593&lt;&gt;""),"",IF(AND(F593&lt;&gt;"f",M593&lt;&gt;""),VLOOKUP(F593,'Appendix 3 Rules'!$A$1:$O$34,4,0),""))</f>
        <v/>
      </c>
      <c r="AN593" s="13" t="str">
        <f>IF(Q593="","",VLOOKUP(F593,'Appendix 3 Rules'!$A$1:$N$34,6,FALSE))</f>
        <v/>
      </c>
      <c r="AO593" s="13" t="str">
        <f>IF(AND(F593="f",U593&lt;&gt;""),VLOOKUP(F593,'Appendix 3 Rules'!$A$1:$N$34,8,FALSE),"")</f>
        <v/>
      </c>
    </row>
    <row r="594" spans="1:41" ht="18" customHeight="1" x14ac:dyDescent="0.2">
      <c r="B594" s="70"/>
      <c r="C594" s="9"/>
      <c r="D594" s="10"/>
      <c r="E594" s="9"/>
      <c r="F594" s="8"/>
      <c r="G594" s="20" t="str">
        <f>IF(F594="","",SUMPRODUCT(IF(I594="",0,INDEX('Appendix 3 Rules'!$B$2:$B$18,MATCH(F594,'Appendix 3 Rules'!$A$2:$A$17))))+(IF(K594="",0,INDEX('Appendix 3 Rules'!$C$2:$C$18,MATCH(F594,'Appendix 3 Rules'!$A$2:$A$17))))+(IF(M594="",0,INDEX('Appendix 3 Rules'!$D$2:$D$18,MATCH(F594,'Appendix 3 Rules'!$A$2:$A$17))))+(IF(O594="",0,INDEX('Appendix 3 Rules'!$E$2:$E$18,MATCH(F594,'Appendix 3 Rules'!$A$2:$A$17))))+(IF(Q594="",0,INDEX('Appendix 3 Rules'!$F$2:$F$18,MATCH(F594,'Appendix 3 Rules'!$A$2:$A$17))))+(IF(S594="",0,INDEX('Appendix 3 Rules'!$G$2:$G$18,MATCH(F594,'Appendix 3 Rules'!$A$2:$A$17))))+(IF(U594="",0,INDEX('Appendix 3 Rules'!$H$2:$H$18,MATCH(F594,'Appendix 3 Rules'!$A$2:$A$17))))+(IF(W594="",0,INDEX('Appendix 3 Rules'!$I$2:$I$18,MATCH(F594,'Appendix 3 Rules'!$A$2:$A$17))))+(IF(Y594="",0,INDEX('Appendix 3 Rules'!$J$2:$J$18,MATCH(F594,'Appendix 3 Rules'!$A$2:$A$17))))+(IF(AA594="",0,INDEX('Appendix 3 Rules'!$K$2:$K$18,MATCH(F594,'Appendix 3 Rules'!$A$2:$A$17))))+(IF(AC594="",0,INDEX('Appendix 3 Rules'!$L$2:$L$18,MATCH(F594,'Appendix 3 Rules'!$A$2:$A$17))))+(IF(AE594="",0,INDEX('Appendix 3 Rules'!$M$2:$M$18,MATCH(F594,'Appendix 3 Rules'!$A$2:$A$17))))+(IF(AG594="",0,INDEX('Appendix 3 Rules'!$N$2:$N$18,MATCH(F594,'Appendix 3 Rules'!$A$2:$A$17))))+(IF(F594="gc1",VLOOKUP(F594,'Appendix 3 Rules'!$A$1:$O$34,15)))+(IF(F594="gc2",VLOOKUP(F594,'Appendix 3 Rules'!$A$1:$O$34,15)))+(IF(F594="gc3",VLOOKUP(F594,'Appendix 3 Rules'!$A$1:$O$34,15)))+(IF(F594="gr1",VLOOKUP(F594,'Appendix 3 Rules'!$A$1:$O$34,15)))+(IF(F594="gr2",VLOOKUP(F594,'Appendix 3 Rules'!$A$1:$O$34,15)))+(IF(F594="gr3",VLOOKUP(F594,'Appendix 3 Rules'!$A$1:$O$34,15)))+(IF(F594="h1",VLOOKUP(F594,'Appendix 3 Rules'!$A$1:$O$34,15)))+(IF(F594="h2",VLOOKUP(F594,'Appendix 3 Rules'!$A$1:$O$34,15)))+(IF(F594="h3",VLOOKUP(F594,'Appendix 3 Rules'!$A$1:$O$34,15)))+(IF(F594="i1",VLOOKUP(F594,'Appendix 3 Rules'!$A$1:$O$34,15)))+(IF(F594="i2",VLOOKUP(F594,'Appendix 3 Rules'!$A$1:$O$34,15)))+(IF(F594="j1",VLOOKUP(F594,'Appendix 3 Rules'!$A$1:$O$34,15)))+(IF(F594="j2",VLOOKUP(F594,'Appendix 3 Rules'!$A$1:$O$34,15)))+(IF(F594="k",VLOOKUP(F594,'Appendix 3 Rules'!$A$1:$O$34,15)))+(IF(F594="l1",VLOOKUP(F594,'Appendix 3 Rules'!$A$1:$O$34,15)))+(IF(F594="l2",VLOOKUP(F594,'Appendix 3 Rules'!$A$1:$O$34,15)))+(IF(F594="m1",VLOOKUP(F594,'Appendix 3 Rules'!$A$1:$O$34,15)))+(IF(F594="m2",VLOOKUP(F594,'Appendix 3 Rules'!$A$1:$O$34,15)))+(IF(F594="m3",VLOOKUP(F594,'Appendix 3 Rules'!$A$1:$O$34,15)))+(IF(F594="n",VLOOKUP(F594,'Appendix 3 Rules'!$A$1:$O$34,15)))+(IF(F594="o",VLOOKUP(F594,'Appendix 3 Rules'!$A$1:$O$34,15)))+(IF(F594="p",VLOOKUP(F594,'Appendix 3 Rules'!$A$1:$O$34,15)))+(IF(F594="q",VLOOKUP(F594,'Appendix 3 Rules'!$A$1:$O$34,15)))+(IF(F594="r",VLOOKUP(F594,'Appendix 3 Rules'!$A$1:$O$34,15)))+(IF(F594="s",VLOOKUP(F594,'Appendix 3 Rules'!$A$1:$O$34,15)))+(IF(F594="t",VLOOKUP(F594,'Appendix 3 Rules'!$A$1:$O$34,15)))+(IF(F594="u",VLOOKUP(F594,'Appendix 3 Rules'!$A$1:$O$34,15))))</f>
        <v/>
      </c>
      <c r="H594" s="61" t="str">
        <f>IF(F594="","",IF(OR(F594="d",F594="e",F594="gc1",F594="gc2",F594="gc3",F594="gr1",F594="gr2",F594="gr3",F594="h1",F594="h2",F594="h3",F594="i1",F594="i2",F594="j1",F594="j2",F594="k",F594="l1",F594="l2",F594="m1",F594="m2",F594="m3",F594="n",F594="o",F594="p",F594="q",F594="r",F594="s",F594="t",F594="u",F594="f"),MIN(G594,VLOOKUP(F594,'Appx 3 (Mass) Rules'!$A$1:$D$150,4,0)),MIN(G594,VLOOKUP(F594,'Appx 3 (Mass) Rules'!$A$1:$D$150,4,0),SUMPRODUCT(IF(I594="",0,INDEX('Appendix 3 Rules'!$B$2:$B$18,MATCH(F594,'Appendix 3 Rules'!$A$2:$A$17))))+(IF(K594="",0,INDEX('Appendix 3 Rules'!$C$2:$C$18,MATCH(F594,'Appendix 3 Rules'!$A$2:$A$17))))+(IF(M594="",0,INDEX('Appendix 3 Rules'!$D$2:$D$18,MATCH(F594,'Appendix 3 Rules'!$A$2:$A$17))))+(IF(O594="",0,INDEX('Appendix 3 Rules'!$E$2:$E$18,MATCH(F594,'Appendix 3 Rules'!$A$2:$A$17))))+(IF(Q594="",0,INDEX('Appendix 3 Rules'!$F$2:$F$18,MATCH(F594,'Appendix 3 Rules'!$A$2:$A$17))))+(IF(S594="",0,INDEX('Appendix 3 Rules'!$G$2:$G$18,MATCH(F594,'Appendix 3 Rules'!$A$2:$A$17))))+(IF(U594="",0,INDEX('Appendix 3 Rules'!$H$2:$H$18,MATCH(F594,'Appendix 3 Rules'!$A$2:$A$17))))+(IF(W594="",0,INDEX('Appendix 3 Rules'!$I$2:$I$18,MATCH(F594,'Appendix 3 Rules'!$A$2:$A$17))))+(IF(Y594="",0,INDEX('Appendix 3 Rules'!$J$2:$J$18,MATCH(F594,'Appendix 3 Rules'!$A$2:$A$17))))+(IF(AA594="",0,INDEX('Appendix 3 Rules'!$K$2:$K$18,MATCH(F594,'Appendix 3 Rules'!$A$2:$A$17))))+(IF(AC594="",0,INDEX('Appendix 3 Rules'!$L$2:$L$18,MATCH(F594,'Appendix 3 Rules'!$A$2:$A$17))))+(IF(AE594="",0,INDEX('Appendix 3 Rules'!$M$2:$M$18,MATCH(F594,'Appendix 3 Rules'!$A$2:$A$17))))+(IF(AG594="",0,INDEX('Appendix 3 Rules'!$N$2:$N$18,MATCH(F594,'Appendix 3 Rules'!$A$2:$A$17))))+(IF(F594="gc1",VLOOKUP(F594,'Appendix 3 Rules'!$A$1:$O$34,15)))+(IF(F594="gc2",VLOOKUP(F594,'Appendix 3 Rules'!$A$1:$O$34,15)))+(IF(F594="gc3",VLOOKUP(F594,'Appendix 3 Rules'!$A$1:$O$34,15)))+(IF(F594="gr1",VLOOKUP(F594,'Appendix 3 Rules'!$A$1:$O$34,15)))+(IF(F594="gr2",VLOOKUP(F594,'Appendix 3 Rules'!$A$1:$O$34,15)))+(IF(F594="gr3",VLOOKUP(F594,'Appendix 3 Rules'!$A$1:$O$34,15)))+(IF(F594="h1",VLOOKUP(F594,'Appendix 3 Rules'!$A$1:$O$34,15)))+(IF(F594="h2",VLOOKUP(F594,'Appendix 3 Rules'!$A$1:$O$34,15)))+(IF(F594="h3",VLOOKUP(F594,'Appendix 3 Rules'!$A$1:$O$34,15)))+(IF(F594="i1",VLOOKUP(F594,'Appendix 3 Rules'!$A$1:$O$34,15)))+(IF(F594="i2",VLOOKUP(F594,'Appendix 3 Rules'!$A$1:$O$34,15)))+(IF(F594="j1",VLOOKUP(F594,'Appendix 3 Rules'!$A$1:$O$34,15)))+(IF(F594="j2",VLOOKUP(F594,'Appendix 3 Rules'!$A$1:$O$34,15)))+(IF(F594="k",VLOOKUP(F594,'Appendix 3 Rules'!$A$1:$O$34,15)))+(IF(F594="l1",VLOOKUP(F594,'Appendix 3 Rules'!$A$1:$O$34,15)))+(IF(F594="l2",VLOOKUP(F594,'Appendix 3 Rules'!$A$1:$O$34,15)))+(IF(F594="m1",VLOOKUP(F594,'Appendix 3 Rules'!$A$1:$O$34,15)))+(IF(F594="m2",VLOOKUP(F594,'Appendix 3 Rules'!$A$1:$O$34,15)))+(IF(F594="m3",VLOOKUP(F594,'Appendix 3 Rules'!$A$1:$O$34,15)))+(IF(F594="n",VLOOKUP(F594,'Appendix 3 Rules'!$A$1:$O$34,15)))+(IF(F594="o",VLOOKUP(F594,'Appendix 3 Rules'!$A$1:$O$34,15)))+(IF(F594="p",VLOOKUP(F594,'Appendix 3 Rules'!$A$1:$O$34,15)))+(IF(F594="q",VLOOKUP(F594,'Appendix 3 Rules'!$A$1:$O$34,15)))+(IF(F594="r",VLOOKUP(F594,'Appendix 3 Rules'!$A$1:$O$34,15)))+(IF(F594="s",VLOOKUP(F594,'Appendix 3 Rules'!$A$1:$O$34,15)))+(IF(F594="t",VLOOKUP(F594,'Appendix 3 Rules'!$A$1:$O$34,15)))+(IF(F594="u",VLOOKUP(F594,'Appendix 3 Rules'!$A$1:$O$34,15))))))</f>
        <v/>
      </c>
      <c r="I594" s="12"/>
      <c r="J594" s="13"/>
      <c r="K594" s="12"/>
      <c r="L594" s="13"/>
      <c r="M594" s="12"/>
      <c r="N594" s="13"/>
      <c r="O594" s="12"/>
      <c r="P594" s="13"/>
      <c r="Q594" s="12"/>
      <c r="R594" s="13"/>
      <c r="S594" s="12"/>
      <c r="T594" s="13"/>
      <c r="U594" s="12"/>
      <c r="V594" s="13"/>
      <c r="W594" s="12"/>
      <c r="X594" s="13"/>
      <c r="Y594" s="12"/>
      <c r="Z594" s="13"/>
      <c r="AA594" s="12"/>
      <c r="AB594" s="13"/>
      <c r="AC594" s="8"/>
      <c r="AD594" s="13"/>
      <c r="AE594" s="8"/>
      <c r="AF594" s="13"/>
      <c r="AG594" s="8"/>
      <c r="AH594" s="13"/>
      <c r="AI594" s="13"/>
      <c r="AJ594" s="13"/>
      <c r="AK594" s="13"/>
      <c r="AL594" s="13"/>
      <c r="AM594" s="13" t="str">
        <f>IF(OR(AE594&lt;&gt;"",AG594&lt;&gt;""),"",IF(AND(F594&lt;&gt;"f",M594&lt;&gt;""),VLOOKUP(F594,'Appendix 3 Rules'!$A$1:$O$34,4,0),""))</f>
        <v/>
      </c>
      <c r="AN594" s="13" t="str">
        <f>IF(Q594="","",VLOOKUP(F594,'Appendix 3 Rules'!$A$1:$N$34,6,FALSE))</f>
        <v/>
      </c>
      <c r="AO594" s="13" t="str">
        <f>IF(AND(F594="f",U594&lt;&gt;""),VLOOKUP(F594,'Appendix 3 Rules'!$A$1:$N$34,8,FALSE),"")</f>
        <v/>
      </c>
    </row>
    <row r="595" spans="1:41" ht="18" customHeight="1" x14ac:dyDescent="0.2">
      <c r="B595" s="70"/>
      <c r="C595" s="9"/>
      <c r="D595" s="10"/>
      <c r="E595" s="9"/>
      <c r="F595" s="8"/>
      <c r="G595" s="20" t="str">
        <f>IF(F595="","",SUMPRODUCT(IF(I595="",0,INDEX('Appendix 3 Rules'!$B$2:$B$18,MATCH(F595,'Appendix 3 Rules'!$A$2:$A$17))))+(IF(K595="",0,INDEX('Appendix 3 Rules'!$C$2:$C$18,MATCH(F595,'Appendix 3 Rules'!$A$2:$A$17))))+(IF(M595="",0,INDEX('Appendix 3 Rules'!$D$2:$D$18,MATCH(F595,'Appendix 3 Rules'!$A$2:$A$17))))+(IF(O595="",0,INDEX('Appendix 3 Rules'!$E$2:$E$18,MATCH(F595,'Appendix 3 Rules'!$A$2:$A$17))))+(IF(Q595="",0,INDEX('Appendix 3 Rules'!$F$2:$F$18,MATCH(F595,'Appendix 3 Rules'!$A$2:$A$17))))+(IF(S595="",0,INDEX('Appendix 3 Rules'!$G$2:$G$18,MATCH(F595,'Appendix 3 Rules'!$A$2:$A$17))))+(IF(U595="",0,INDEX('Appendix 3 Rules'!$H$2:$H$18,MATCH(F595,'Appendix 3 Rules'!$A$2:$A$17))))+(IF(W595="",0,INDEX('Appendix 3 Rules'!$I$2:$I$18,MATCH(F595,'Appendix 3 Rules'!$A$2:$A$17))))+(IF(Y595="",0,INDEX('Appendix 3 Rules'!$J$2:$J$18,MATCH(F595,'Appendix 3 Rules'!$A$2:$A$17))))+(IF(AA595="",0,INDEX('Appendix 3 Rules'!$K$2:$K$18,MATCH(F595,'Appendix 3 Rules'!$A$2:$A$17))))+(IF(AC595="",0,INDEX('Appendix 3 Rules'!$L$2:$L$18,MATCH(F595,'Appendix 3 Rules'!$A$2:$A$17))))+(IF(AE595="",0,INDEX('Appendix 3 Rules'!$M$2:$M$18,MATCH(F595,'Appendix 3 Rules'!$A$2:$A$17))))+(IF(AG595="",0,INDEX('Appendix 3 Rules'!$N$2:$N$18,MATCH(F595,'Appendix 3 Rules'!$A$2:$A$17))))+(IF(F595="gc1",VLOOKUP(F595,'Appendix 3 Rules'!$A$1:$O$34,15)))+(IF(F595="gc2",VLOOKUP(F595,'Appendix 3 Rules'!$A$1:$O$34,15)))+(IF(F595="gc3",VLOOKUP(F595,'Appendix 3 Rules'!$A$1:$O$34,15)))+(IF(F595="gr1",VLOOKUP(F595,'Appendix 3 Rules'!$A$1:$O$34,15)))+(IF(F595="gr2",VLOOKUP(F595,'Appendix 3 Rules'!$A$1:$O$34,15)))+(IF(F595="gr3",VLOOKUP(F595,'Appendix 3 Rules'!$A$1:$O$34,15)))+(IF(F595="h1",VLOOKUP(F595,'Appendix 3 Rules'!$A$1:$O$34,15)))+(IF(F595="h2",VLOOKUP(F595,'Appendix 3 Rules'!$A$1:$O$34,15)))+(IF(F595="h3",VLOOKUP(F595,'Appendix 3 Rules'!$A$1:$O$34,15)))+(IF(F595="i1",VLOOKUP(F595,'Appendix 3 Rules'!$A$1:$O$34,15)))+(IF(F595="i2",VLOOKUP(F595,'Appendix 3 Rules'!$A$1:$O$34,15)))+(IF(F595="j1",VLOOKUP(F595,'Appendix 3 Rules'!$A$1:$O$34,15)))+(IF(F595="j2",VLOOKUP(F595,'Appendix 3 Rules'!$A$1:$O$34,15)))+(IF(F595="k",VLOOKUP(F595,'Appendix 3 Rules'!$A$1:$O$34,15)))+(IF(F595="l1",VLOOKUP(F595,'Appendix 3 Rules'!$A$1:$O$34,15)))+(IF(F595="l2",VLOOKUP(F595,'Appendix 3 Rules'!$A$1:$O$34,15)))+(IF(F595="m1",VLOOKUP(F595,'Appendix 3 Rules'!$A$1:$O$34,15)))+(IF(F595="m2",VLOOKUP(F595,'Appendix 3 Rules'!$A$1:$O$34,15)))+(IF(F595="m3",VLOOKUP(F595,'Appendix 3 Rules'!$A$1:$O$34,15)))+(IF(F595="n",VLOOKUP(F595,'Appendix 3 Rules'!$A$1:$O$34,15)))+(IF(F595="o",VLOOKUP(F595,'Appendix 3 Rules'!$A$1:$O$34,15)))+(IF(F595="p",VLOOKUP(F595,'Appendix 3 Rules'!$A$1:$O$34,15)))+(IF(F595="q",VLOOKUP(F595,'Appendix 3 Rules'!$A$1:$O$34,15)))+(IF(F595="r",VLOOKUP(F595,'Appendix 3 Rules'!$A$1:$O$34,15)))+(IF(F595="s",VLOOKUP(F595,'Appendix 3 Rules'!$A$1:$O$34,15)))+(IF(F595="t",VLOOKUP(F595,'Appendix 3 Rules'!$A$1:$O$34,15)))+(IF(F595="u",VLOOKUP(F595,'Appendix 3 Rules'!$A$1:$O$34,15))))</f>
        <v/>
      </c>
      <c r="H595" s="61" t="str">
        <f>IF(F595="","",IF(OR(F595="d",F595="e",F595="gc1",F595="gc2",F595="gc3",F595="gr1",F595="gr2",F595="gr3",F595="h1",F595="h2",F595="h3",F595="i1",F595="i2",F595="j1",F595="j2",F595="k",F595="l1",F595="l2",F595="m1",F595="m2",F595="m3",F595="n",F595="o",F595="p",F595="q",F595="r",F595="s",F595="t",F595="u",F595="f"),MIN(G595,VLOOKUP(F595,'Appx 3 (Mass) Rules'!$A$1:$D$150,4,0)),MIN(G595,VLOOKUP(F595,'Appx 3 (Mass) Rules'!$A$1:$D$150,4,0),SUMPRODUCT(IF(I595="",0,INDEX('Appendix 3 Rules'!$B$2:$B$18,MATCH(F595,'Appendix 3 Rules'!$A$2:$A$17))))+(IF(K595="",0,INDEX('Appendix 3 Rules'!$C$2:$C$18,MATCH(F595,'Appendix 3 Rules'!$A$2:$A$17))))+(IF(M595="",0,INDEX('Appendix 3 Rules'!$D$2:$D$18,MATCH(F595,'Appendix 3 Rules'!$A$2:$A$17))))+(IF(O595="",0,INDEX('Appendix 3 Rules'!$E$2:$E$18,MATCH(F595,'Appendix 3 Rules'!$A$2:$A$17))))+(IF(Q595="",0,INDEX('Appendix 3 Rules'!$F$2:$F$18,MATCH(F595,'Appendix 3 Rules'!$A$2:$A$17))))+(IF(S595="",0,INDEX('Appendix 3 Rules'!$G$2:$G$18,MATCH(F595,'Appendix 3 Rules'!$A$2:$A$17))))+(IF(U595="",0,INDEX('Appendix 3 Rules'!$H$2:$H$18,MATCH(F595,'Appendix 3 Rules'!$A$2:$A$17))))+(IF(W595="",0,INDEX('Appendix 3 Rules'!$I$2:$I$18,MATCH(F595,'Appendix 3 Rules'!$A$2:$A$17))))+(IF(Y595="",0,INDEX('Appendix 3 Rules'!$J$2:$J$18,MATCH(F595,'Appendix 3 Rules'!$A$2:$A$17))))+(IF(AA595="",0,INDEX('Appendix 3 Rules'!$K$2:$K$18,MATCH(F595,'Appendix 3 Rules'!$A$2:$A$17))))+(IF(AC595="",0,INDEX('Appendix 3 Rules'!$L$2:$L$18,MATCH(F595,'Appendix 3 Rules'!$A$2:$A$17))))+(IF(AE595="",0,INDEX('Appendix 3 Rules'!$M$2:$M$18,MATCH(F595,'Appendix 3 Rules'!$A$2:$A$17))))+(IF(AG595="",0,INDEX('Appendix 3 Rules'!$N$2:$N$18,MATCH(F595,'Appendix 3 Rules'!$A$2:$A$17))))+(IF(F595="gc1",VLOOKUP(F595,'Appendix 3 Rules'!$A$1:$O$34,15)))+(IF(F595="gc2",VLOOKUP(F595,'Appendix 3 Rules'!$A$1:$O$34,15)))+(IF(F595="gc3",VLOOKUP(F595,'Appendix 3 Rules'!$A$1:$O$34,15)))+(IF(F595="gr1",VLOOKUP(F595,'Appendix 3 Rules'!$A$1:$O$34,15)))+(IF(F595="gr2",VLOOKUP(F595,'Appendix 3 Rules'!$A$1:$O$34,15)))+(IF(F595="gr3",VLOOKUP(F595,'Appendix 3 Rules'!$A$1:$O$34,15)))+(IF(F595="h1",VLOOKUP(F595,'Appendix 3 Rules'!$A$1:$O$34,15)))+(IF(F595="h2",VLOOKUP(F595,'Appendix 3 Rules'!$A$1:$O$34,15)))+(IF(F595="h3",VLOOKUP(F595,'Appendix 3 Rules'!$A$1:$O$34,15)))+(IF(F595="i1",VLOOKUP(F595,'Appendix 3 Rules'!$A$1:$O$34,15)))+(IF(F595="i2",VLOOKUP(F595,'Appendix 3 Rules'!$A$1:$O$34,15)))+(IF(F595="j1",VLOOKUP(F595,'Appendix 3 Rules'!$A$1:$O$34,15)))+(IF(F595="j2",VLOOKUP(F595,'Appendix 3 Rules'!$A$1:$O$34,15)))+(IF(F595="k",VLOOKUP(F595,'Appendix 3 Rules'!$A$1:$O$34,15)))+(IF(F595="l1",VLOOKUP(F595,'Appendix 3 Rules'!$A$1:$O$34,15)))+(IF(F595="l2",VLOOKUP(F595,'Appendix 3 Rules'!$A$1:$O$34,15)))+(IF(F595="m1",VLOOKUP(F595,'Appendix 3 Rules'!$A$1:$O$34,15)))+(IF(F595="m2",VLOOKUP(F595,'Appendix 3 Rules'!$A$1:$O$34,15)))+(IF(F595="m3",VLOOKUP(F595,'Appendix 3 Rules'!$A$1:$O$34,15)))+(IF(F595="n",VLOOKUP(F595,'Appendix 3 Rules'!$A$1:$O$34,15)))+(IF(F595="o",VLOOKUP(F595,'Appendix 3 Rules'!$A$1:$O$34,15)))+(IF(F595="p",VLOOKUP(F595,'Appendix 3 Rules'!$A$1:$O$34,15)))+(IF(F595="q",VLOOKUP(F595,'Appendix 3 Rules'!$A$1:$O$34,15)))+(IF(F595="r",VLOOKUP(F595,'Appendix 3 Rules'!$A$1:$O$34,15)))+(IF(F595="s",VLOOKUP(F595,'Appendix 3 Rules'!$A$1:$O$34,15)))+(IF(F595="t",VLOOKUP(F595,'Appendix 3 Rules'!$A$1:$O$34,15)))+(IF(F595="u",VLOOKUP(F595,'Appendix 3 Rules'!$A$1:$O$34,15))))))</f>
        <v/>
      </c>
      <c r="I595" s="12"/>
      <c r="J595" s="13"/>
      <c r="K595" s="12"/>
      <c r="L595" s="13"/>
      <c r="M595" s="12"/>
      <c r="N595" s="13"/>
      <c r="O595" s="12"/>
      <c r="P595" s="13"/>
      <c r="Q595" s="12"/>
      <c r="R595" s="13"/>
      <c r="S595" s="12"/>
      <c r="T595" s="13"/>
      <c r="U595" s="12"/>
      <c r="V595" s="13"/>
      <c r="W595" s="12"/>
      <c r="X595" s="13"/>
      <c r="Y595" s="12"/>
      <c r="Z595" s="13"/>
      <c r="AA595" s="12"/>
      <c r="AB595" s="13"/>
      <c r="AC595" s="8"/>
      <c r="AD595" s="13"/>
      <c r="AE595" s="8"/>
      <c r="AF595" s="13"/>
      <c r="AG595" s="8"/>
      <c r="AH595" s="13"/>
      <c r="AI595" s="13"/>
      <c r="AJ595" s="13"/>
      <c r="AK595" s="13"/>
      <c r="AL595" s="13"/>
      <c r="AM595" s="13" t="str">
        <f>IF(OR(AE595&lt;&gt;"",AG595&lt;&gt;""),"",IF(AND(F595&lt;&gt;"f",M595&lt;&gt;""),VLOOKUP(F595,'Appendix 3 Rules'!$A$1:$O$34,4,0),""))</f>
        <v/>
      </c>
      <c r="AN595" s="13" t="str">
        <f>IF(Q595="","",VLOOKUP(F595,'Appendix 3 Rules'!$A$1:$N$34,6,FALSE))</f>
        <v/>
      </c>
      <c r="AO595" s="13" t="str">
        <f>IF(AND(F595="f",U595&lt;&gt;""),VLOOKUP(F595,'Appendix 3 Rules'!$A$1:$N$34,8,FALSE),"")</f>
        <v/>
      </c>
    </row>
    <row r="596" spans="1:41" ht="18" customHeight="1" x14ac:dyDescent="0.2">
      <c r="B596" s="70"/>
      <c r="C596" s="9"/>
      <c r="D596" s="10"/>
      <c r="E596" s="9"/>
      <c r="F596" s="8"/>
      <c r="G596" s="20" t="str">
        <f>IF(F596="","",SUMPRODUCT(IF(I596="",0,INDEX('Appendix 3 Rules'!$B$2:$B$18,MATCH(F596,'Appendix 3 Rules'!$A$2:$A$17))))+(IF(K596="",0,INDEX('Appendix 3 Rules'!$C$2:$C$18,MATCH(F596,'Appendix 3 Rules'!$A$2:$A$17))))+(IF(M596="",0,INDEX('Appendix 3 Rules'!$D$2:$D$18,MATCH(F596,'Appendix 3 Rules'!$A$2:$A$17))))+(IF(O596="",0,INDEX('Appendix 3 Rules'!$E$2:$E$18,MATCH(F596,'Appendix 3 Rules'!$A$2:$A$17))))+(IF(Q596="",0,INDEX('Appendix 3 Rules'!$F$2:$F$18,MATCH(F596,'Appendix 3 Rules'!$A$2:$A$17))))+(IF(S596="",0,INDEX('Appendix 3 Rules'!$G$2:$G$18,MATCH(F596,'Appendix 3 Rules'!$A$2:$A$17))))+(IF(U596="",0,INDEX('Appendix 3 Rules'!$H$2:$H$18,MATCH(F596,'Appendix 3 Rules'!$A$2:$A$17))))+(IF(W596="",0,INDEX('Appendix 3 Rules'!$I$2:$I$18,MATCH(F596,'Appendix 3 Rules'!$A$2:$A$17))))+(IF(Y596="",0,INDEX('Appendix 3 Rules'!$J$2:$J$18,MATCH(F596,'Appendix 3 Rules'!$A$2:$A$17))))+(IF(AA596="",0,INDEX('Appendix 3 Rules'!$K$2:$K$18,MATCH(F596,'Appendix 3 Rules'!$A$2:$A$17))))+(IF(AC596="",0,INDEX('Appendix 3 Rules'!$L$2:$L$18,MATCH(F596,'Appendix 3 Rules'!$A$2:$A$17))))+(IF(AE596="",0,INDEX('Appendix 3 Rules'!$M$2:$M$18,MATCH(F596,'Appendix 3 Rules'!$A$2:$A$17))))+(IF(AG596="",0,INDEX('Appendix 3 Rules'!$N$2:$N$18,MATCH(F596,'Appendix 3 Rules'!$A$2:$A$17))))+(IF(F596="gc1",VLOOKUP(F596,'Appendix 3 Rules'!$A$1:$O$34,15)))+(IF(F596="gc2",VLOOKUP(F596,'Appendix 3 Rules'!$A$1:$O$34,15)))+(IF(F596="gc3",VLOOKUP(F596,'Appendix 3 Rules'!$A$1:$O$34,15)))+(IF(F596="gr1",VLOOKUP(F596,'Appendix 3 Rules'!$A$1:$O$34,15)))+(IF(F596="gr2",VLOOKUP(F596,'Appendix 3 Rules'!$A$1:$O$34,15)))+(IF(F596="gr3",VLOOKUP(F596,'Appendix 3 Rules'!$A$1:$O$34,15)))+(IF(F596="h1",VLOOKUP(F596,'Appendix 3 Rules'!$A$1:$O$34,15)))+(IF(F596="h2",VLOOKUP(F596,'Appendix 3 Rules'!$A$1:$O$34,15)))+(IF(F596="h3",VLOOKUP(F596,'Appendix 3 Rules'!$A$1:$O$34,15)))+(IF(F596="i1",VLOOKUP(F596,'Appendix 3 Rules'!$A$1:$O$34,15)))+(IF(F596="i2",VLOOKUP(F596,'Appendix 3 Rules'!$A$1:$O$34,15)))+(IF(F596="j1",VLOOKUP(F596,'Appendix 3 Rules'!$A$1:$O$34,15)))+(IF(F596="j2",VLOOKUP(F596,'Appendix 3 Rules'!$A$1:$O$34,15)))+(IF(F596="k",VLOOKUP(F596,'Appendix 3 Rules'!$A$1:$O$34,15)))+(IF(F596="l1",VLOOKUP(F596,'Appendix 3 Rules'!$A$1:$O$34,15)))+(IF(F596="l2",VLOOKUP(F596,'Appendix 3 Rules'!$A$1:$O$34,15)))+(IF(F596="m1",VLOOKUP(F596,'Appendix 3 Rules'!$A$1:$O$34,15)))+(IF(F596="m2",VLOOKUP(F596,'Appendix 3 Rules'!$A$1:$O$34,15)))+(IF(F596="m3",VLOOKUP(F596,'Appendix 3 Rules'!$A$1:$O$34,15)))+(IF(F596="n",VLOOKUP(F596,'Appendix 3 Rules'!$A$1:$O$34,15)))+(IF(F596="o",VLOOKUP(F596,'Appendix 3 Rules'!$A$1:$O$34,15)))+(IF(F596="p",VLOOKUP(F596,'Appendix 3 Rules'!$A$1:$O$34,15)))+(IF(F596="q",VLOOKUP(F596,'Appendix 3 Rules'!$A$1:$O$34,15)))+(IF(F596="r",VLOOKUP(F596,'Appendix 3 Rules'!$A$1:$O$34,15)))+(IF(F596="s",VLOOKUP(F596,'Appendix 3 Rules'!$A$1:$O$34,15)))+(IF(F596="t",VLOOKUP(F596,'Appendix 3 Rules'!$A$1:$O$34,15)))+(IF(F596="u",VLOOKUP(F596,'Appendix 3 Rules'!$A$1:$O$34,15))))</f>
        <v/>
      </c>
      <c r="H596" s="61" t="str">
        <f>IF(F596="","",IF(OR(F596="d",F596="e",F596="gc1",F596="gc2",F596="gc3",F596="gr1",F596="gr2",F596="gr3",F596="h1",F596="h2",F596="h3",F596="i1",F596="i2",F596="j1",F596="j2",F596="k",F596="l1",F596="l2",F596="m1",F596="m2",F596="m3",F596="n",F596="o",F596="p",F596="q",F596="r",F596="s",F596="t",F596="u",F596="f"),MIN(G596,VLOOKUP(F596,'Appx 3 (Mass) Rules'!$A$1:$D$150,4,0)),MIN(G596,VLOOKUP(F596,'Appx 3 (Mass) Rules'!$A$1:$D$150,4,0),SUMPRODUCT(IF(I596="",0,INDEX('Appendix 3 Rules'!$B$2:$B$18,MATCH(F596,'Appendix 3 Rules'!$A$2:$A$17))))+(IF(K596="",0,INDEX('Appendix 3 Rules'!$C$2:$C$18,MATCH(F596,'Appendix 3 Rules'!$A$2:$A$17))))+(IF(M596="",0,INDEX('Appendix 3 Rules'!$D$2:$D$18,MATCH(F596,'Appendix 3 Rules'!$A$2:$A$17))))+(IF(O596="",0,INDEX('Appendix 3 Rules'!$E$2:$E$18,MATCH(F596,'Appendix 3 Rules'!$A$2:$A$17))))+(IF(Q596="",0,INDEX('Appendix 3 Rules'!$F$2:$F$18,MATCH(F596,'Appendix 3 Rules'!$A$2:$A$17))))+(IF(S596="",0,INDEX('Appendix 3 Rules'!$G$2:$G$18,MATCH(F596,'Appendix 3 Rules'!$A$2:$A$17))))+(IF(U596="",0,INDEX('Appendix 3 Rules'!$H$2:$H$18,MATCH(F596,'Appendix 3 Rules'!$A$2:$A$17))))+(IF(W596="",0,INDEX('Appendix 3 Rules'!$I$2:$I$18,MATCH(F596,'Appendix 3 Rules'!$A$2:$A$17))))+(IF(Y596="",0,INDEX('Appendix 3 Rules'!$J$2:$J$18,MATCH(F596,'Appendix 3 Rules'!$A$2:$A$17))))+(IF(AA596="",0,INDEX('Appendix 3 Rules'!$K$2:$K$18,MATCH(F596,'Appendix 3 Rules'!$A$2:$A$17))))+(IF(AC596="",0,INDEX('Appendix 3 Rules'!$L$2:$L$18,MATCH(F596,'Appendix 3 Rules'!$A$2:$A$17))))+(IF(AE596="",0,INDEX('Appendix 3 Rules'!$M$2:$M$18,MATCH(F596,'Appendix 3 Rules'!$A$2:$A$17))))+(IF(AG596="",0,INDEX('Appendix 3 Rules'!$N$2:$N$18,MATCH(F596,'Appendix 3 Rules'!$A$2:$A$17))))+(IF(F596="gc1",VLOOKUP(F596,'Appendix 3 Rules'!$A$1:$O$34,15)))+(IF(F596="gc2",VLOOKUP(F596,'Appendix 3 Rules'!$A$1:$O$34,15)))+(IF(F596="gc3",VLOOKUP(F596,'Appendix 3 Rules'!$A$1:$O$34,15)))+(IF(F596="gr1",VLOOKUP(F596,'Appendix 3 Rules'!$A$1:$O$34,15)))+(IF(F596="gr2",VLOOKUP(F596,'Appendix 3 Rules'!$A$1:$O$34,15)))+(IF(F596="gr3",VLOOKUP(F596,'Appendix 3 Rules'!$A$1:$O$34,15)))+(IF(F596="h1",VLOOKUP(F596,'Appendix 3 Rules'!$A$1:$O$34,15)))+(IF(F596="h2",VLOOKUP(F596,'Appendix 3 Rules'!$A$1:$O$34,15)))+(IF(F596="h3",VLOOKUP(F596,'Appendix 3 Rules'!$A$1:$O$34,15)))+(IF(F596="i1",VLOOKUP(F596,'Appendix 3 Rules'!$A$1:$O$34,15)))+(IF(F596="i2",VLOOKUP(F596,'Appendix 3 Rules'!$A$1:$O$34,15)))+(IF(F596="j1",VLOOKUP(F596,'Appendix 3 Rules'!$A$1:$O$34,15)))+(IF(F596="j2",VLOOKUP(F596,'Appendix 3 Rules'!$A$1:$O$34,15)))+(IF(F596="k",VLOOKUP(F596,'Appendix 3 Rules'!$A$1:$O$34,15)))+(IF(F596="l1",VLOOKUP(F596,'Appendix 3 Rules'!$A$1:$O$34,15)))+(IF(F596="l2",VLOOKUP(F596,'Appendix 3 Rules'!$A$1:$O$34,15)))+(IF(F596="m1",VLOOKUP(F596,'Appendix 3 Rules'!$A$1:$O$34,15)))+(IF(F596="m2",VLOOKUP(F596,'Appendix 3 Rules'!$A$1:$O$34,15)))+(IF(F596="m3",VLOOKUP(F596,'Appendix 3 Rules'!$A$1:$O$34,15)))+(IF(F596="n",VLOOKUP(F596,'Appendix 3 Rules'!$A$1:$O$34,15)))+(IF(F596="o",VLOOKUP(F596,'Appendix 3 Rules'!$A$1:$O$34,15)))+(IF(F596="p",VLOOKUP(F596,'Appendix 3 Rules'!$A$1:$O$34,15)))+(IF(F596="q",VLOOKUP(F596,'Appendix 3 Rules'!$A$1:$O$34,15)))+(IF(F596="r",VLOOKUP(F596,'Appendix 3 Rules'!$A$1:$O$34,15)))+(IF(F596="s",VLOOKUP(F596,'Appendix 3 Rules'!$A$1:$O$34,15)))+(IF(F596="t",VLOOKUP(F596,'Appendix 3 Rules'!$A$1:$O$34,15)))+(IF(F596="u",VLOOKUP(F596,'Appendix 3 Rules'!$A$1:$O$34,15))))))</f>
        <v/>
      </c>
      <c r="I596" s="12"/>
      <c r="J596" s="13"/>
      <c r="K596" s="12"/>
      <c r="L596" s="13"/>
      <c r="M596" s="12"/>
      <c r="N596" s="13"/>
      <c r="O596" s="12"/>
      <c r="P596" s="13"/>
      <c r="Q596" s="12"/>
      <c r="R596" s="13"/>
      <c r="S596" s="12"/>
      <c r="T596" s="13"/>
      <c r="U596" s="12"/>
      <c r="V596" s="13"/>
      <c r="W596" s="12"/>
      <c r="X596" s="13"/>
      <c r="Y596" s="12"/>
      <c r="Z596" s="13"/>
      <c r="AA596" s="12"/>
      <c r="AB596" s="13"/>
      <c r="AC596" s="8"/>
      <c r="AD596" s="13"/>
      <c r="AE596" s="8"/>
      <c r="AF596" s="13"/>
      <c r="AG596" s="8"/>
      <c r="AH596" s="13"/>
      <c r="AI596" s="13"/>
      <c r="AJ596" s="13"/>
      <c r="AK596" s="13"/>
      <c r="AL596" s="13"/>
      <c r="AM596" s="13" t="str">
        <f>IF(OR(AE596&lt;&gt;"",AG596&lt;&gt;""),"",IF(AND(F596&lt;&gt;"f",M596&lt;&gt;""),VLOOKUP(F596,'Appendix 3 Rules'!$A$1:$O$34,4,0),""))</f>
        <v/>
      </c>
      <c r="AN596" s="13" t="str">
        <f>IF(Q596="","",VLOOKUP(F596,'Appendix 3 Rules'!$A$1:$N$34,6,FALSE))</f>
        <v/>
      </c>
      <c r="AO596" s="13" t="str">
        <f>IF(AND(F596="f",U596&lt;&gt;""),VLOOKUP(F596,'Appendix 3 Rules'!$A$1:$N$34,8,FALSE),"")</f>
        <v/>
      </c>
    </row>
    <row r="597" spans="1:41" ht="18" customHeight="1" x14ac:dyDescent="0.2">
      <c r="B597" s="70"/>
      <c r="C597" s="9"/>
      <c r="D597" s="10"/>
      <c r="E597" s="9"/>
      <c r="F597" s="8"/>
      <c r="G597" s="20" t="str">
        <f>IF(F597="","",SUMPRODUCT(IF(I597="",0,INDEX('Appendix 3 Rules'!$B$2:$B$18,MATCH(F597,'Appendix 3 Rules'!$A$2:$A$17))))+(IF(K597="",0,INDEX('Appendix 3 Rules'!$C$2:$C$18,MATCH(F597,'Appendix 3 Rules'!$A$2:$A$17))))+(IF(M597="",0,INDEX('Appendix 3 Rules'!$D$2:$D$18,MATCH(F597,'Appendix 3 Rules'!$A$2:$A$17))))+(IF(O597="",0,INDEX('Appendix 3 Rules'!$E$2:$E$18,MATCH(F597,'Appendix 3 Rules'!$A$2:$A$17))))+(IF(Q597="",0,INDEX('Appendix 3 Rules'!$F$2:$F$18,MATCH(F597,'Appendix 3 Rules'!$A$2:$A$17))))+(IF(S597="",0,INDEX('Appendix 3 Rules'!$G$2:$G$18,MATCH(F597,'Appendix 3 Rules'!$A$2:$A$17))))+(IF(U597="",0,INDEX('Appendix 3 Rules'!$H$2:$H$18,MATCH(F597,'Appendix 3 Rules'!$A$2:$A$17))))+(IF(W597="",0,INDEX('Appendix 3 Rules'!$I$2:$I$18,MATCH(F597,'Appendix 3 Rules'!$A$2:$A$17))))+(IF(Y597="",0,INDEX('Appendix 3 Rules'!$J$2:$J$18,MATCH(F597,'Appendix 3 Rules'!$A$2:$A$17))))+(IF(AA597="",0,INDEX('Appendix 3 Rules'!$K$2:$K$18,MATCH(F597,'Appendix 3 Rules'!$A$2:$A$17))))+(IF(AC597="",0,INDEX('Appendix 3 Rules'!$L$2:$L$18,MATCH(F597,'Appendix 3 Rules'!$A$2:$A$17))))+(IF(AE597="",0,INDEX('Appendix 3 Rules'!$M$2:$M$18,MATCH(F597,'Appendix 3 Rules'!$A$2:$A$17))))+(IF(AG597="",0,INDEX('Appendix 3 Rules'!$N$2:$N$18,MATCH(F597,'Appendix 3 Rules'!$A$2:$A$17))))+(IF(F597="gc1",VLOOKUP(F597,'Appendix 3 Rules'!$A$1:$O$34,15)))+(IF(F597="gc2",VLOOKUP(F597,'Appendix 3 Rules'!$A$1:$O$34,15)))+(IF(F597="gc3",VLOOKUP(F597,'Appendix 3 Rules'!$A$1:$O$34,15)))+(IF(F597="gr1",VLOOKUP(F597,'Appendix 3 Rules'!$A$1:$O$34,15)))+(IF(F597="gr2",VLOOKUP(F597,'Appendix 3 Rules'!$A$1:$O$34,15)))+(IF(F597="gr3",VLOOKUP(F597,'Appendix 3 Rules'!$A$1:$O$34,15)))+(IF(F597="h1",VLOOKUP(F597,'Appendix 3 Rules'!$A$1:$O$34,15)))+(IF(F597="h2",VLOOKUP(F597,'Appendix 3 Rules'!$A$1:$O$34,15)))+(IF(F597="h3",VLOOKUP(F597,'Appendix 3 Rules'!$A$1:$O$34,15)))+(IF(F597="i1",VLOOKUP(F597,'Appendix 3 Rules'!$A$1:$O$34,15)))+(IF(F597="i2",VLOOKUP(F597,'Appendix 3 Rules'!$A$1:$O$34,15)))+(IF(F597="j1",VLOOKUP(F597,'Appendix 3 Rules'!$A$1:$O$34,15)))+(IF(F597="j2",VLOOKUP(F597,'Appendix 3 Rules'!$A$1:$O$34,15)))+(IF(F597="k",VLOOKUP(F597,'Appendix 3 Rules'!$A$1:$O$34,15)))+(IF(F597="l1",VLOOKUP(F597,'Appendix 3 Rules'!$A$1:$O$34,15)))+(IF(F597="l2",VLOOKUP(F597,'Appendix 3 Rules'!$A$1:$O$34,15)))+(IF(F597="m1",VLOOKUP(F597,'Appendix 3 Rules'!$A$1:$O$34,15)))+(IF(F597="m2",VLOOKUP(F597,'Appendix 3 Rules'!$A$1:$O$34,15)))+(IF(F597="m3",VLOOKUP(F597,'Appendix 3 Rules'!$A$1:$O$34,15)))+(IF(F597="n",VLOOKUP(F597,'Appendix 3 Rules'!$A$1:$O$34,15)))+(IF(F597="o",VLOOKUP(F597,'Appendix 3 Rules'!$A$1:$O$34,15)))+(IF(F597="p",VLOOKUP(F597,'Appendix 3 Rules'!$A$1:$O$34,15)))+(IF(F597="q",VLOOKUP(F597,'Appendix 3 Rules'!$A$1:$O$34,15)))+(IF(F597="r",VLOOKUP(F597,'Appendix 3 Rules'!$A$1:$O$34,15)))+(IF(F597="s",VLOOKUP(F597,'Appendix 3 Rules'!$A$1:$O$34,15)))+(IF(F597="t",VLOOKUP(F597,'Appendix 3 Rules'!$A$1:$O$34,15)))+(IF(F597="u",VLOOKUP(F597,'Appendix 3 Rules'!$A$1:$O$34,15))))</f>
        <v/>
      </c>
      <c r="H597" s="61" t="str">
        <f>IF(F597="","",IF(OR(F597="d",F597="e",F597="gc1",F597="gc2",F597="gc3",F597="gr1",F597="gr2",F597="gr3",F597="h1",F597="h2",F597="h3",F597="i1",F597="i2",F597="j1",F597="j2",F597="k",F597="l1",F597="l2",F597="m1",F597="m2",F597="m3",F597="n",F597="o",F597="p",F597="q",F597="r",F597="s",F597="t",F597="u",F597="f"),MIN(G597,VLOOKUP(F597,'Appx 3 (Mass) Rules'!$A$1:$D$150,4,0)),MIN(G597,VLOOKUP(F597,'Appx 3 (Mass) Rules'!$A$1:$D$150,4,0),SUMPRODUCT(IF(I597="",0,INDEX('Appendix 3 Rules'!$B$2:$B$18,MATCH(F597,'Appendix 3 Rules'!$A$2:$A$17))))+(IF(K597="",0,INDEX('Appendix 3 Rules'!$C$2:$C$18,MATCH(F597,'Appendix 3 Rules'!$A$2:$A$17))))+(IF(M597="",0,INDEX('Appendix 3 Rules'!$D$2:$D$18,MATCH(F597,'Appendix 3 Rules'!$A$2:$A$17))))+(IF(O597="",0,INDEX('Appendix 3 Rules'!$E$2:$E$18,MATCH(F597,'Appendix 3 Rules'!$A$2:$A$17))))+(IF(Q597="",0,INDEX('Appendix 3 Rules'!$F$2:$F$18,MATCH(F597,'Appendix 3 Rules'!$A$2:$A$17))))+(IF(S597="",0,INDEX('Appendix 3 Rules'!$G$2:$G$18,MATCH(F597,'Appendix 3 Rules'!$A$2:$A$17))))+(IF(U597="",0,INDEX('Appendix 3 Rules'!$H$2:$H$18,MATCH(F597,'Appendix 3 Rules'!$A$2:$A$17))))+(IF(W597="",0,INDEX('Appendix 3 Rules'!$I$2:$I$18,MATCH(F597,'Appendix 3 Rules'!$A$2:$A$17))))+(IF(Y597="",0,INDEX('Appendix 3 Rules'!$J$2:$J$18,MATCH(F597,'Appendix 3 Rules'!$A$2:$A$17))))+(IF(AA597="",0,INDEX('Appendix 3 Rules'!$K$2:$K$18,MATCH(F597,'Appendix 3 Rules'!$A$2:$A$17))))+(IF(AC597="",0,INDEX('Appendix 3 Rules'!$L$2:$L$18,MATCH(F597,'Appendix 3 Rules'!$A$2:$A$17))))+(IF(AE597="",0,INDEX('Appendix 3 Rules'!$M$2:$M$18,MATCH(F597,'Appendix 3 Rules'!$A$2:$A$17))))+(IF(AG597="",0,INDEX('Appendix 3 Rules'!$N$2:$N$18,MATCH(F597,'Appendix 3 Rules'!$A$2:$A$17))))+(IF(F597="gc1",VLOOKUP(F597,'Appendix 3 Rules'!$A$1:$O$34,15)))+(IF(F597="gc2",VLOOKUP(F597,'Appendix 3 Rules'!$A$1:$O$34,15)))+(IF(F597="gc3",VLOOKUP(F597,'Appendix 3 Rules'!$A$1:$O$34,15)))+(IF(F597="gr1",VLOOKUP(F597,'Appendix 3 Rules'!$A$1:$O$34,15)))+(IF(F597="gr2",VLOOKUP(F597,'Appendix 3 Rules'!$A$1:$O$34,15)))+(IF(F597="gr3",VLOOKUP(F597,'Appendix 3 Rules'!$A$1:$O$34,15)))+(IF(F597="h1",VLOOKUP(F597,'Appendix 3 Rules'!$A$1:$O$34,15)))+(IF(F597="h2",VLOOKUP(F597,'Appendix 3 Rules'!$A$1:$O$34,15)))+(IF(F597="h3",VLOOKUP(F597,'Appendix 3 Rules'!$A$1:$O$34,15)))+(IF(F597="i1",VLOOKUP(F597,'Appendix 3 Rules'!$A$1:$O$34,15)))+(IF(F597="i2",VLOOKUP(F597,'Appendix 3 Rules'!$A$1:$O$34,15)))+(IF(F597="j1",VLOOKUP(F597,'Appendix 3 Rules'!$A$1:$O$34,15)))+(IF(F597="j2",VLOOKUP(F597,'Appendix 3 Rules'!$A$1:$O$34,15)))+(IF(F597="k",VLOOKUP(F597,'Appendix 3 Rules'!$A$1:$O$34,15)))+(IF(F597="l1",VLOOKUP(F597,'Appendix 3 Rules'!$A$1:$O$34,15)))+(IF(F597="l2",VLOOKUP(F597,'Appendix 3 Rules'!$A$1:$O$34,15)))+(IF(F597="m1",VLOOKUP(F597,'Appendix 3 Rules'!$A$1:$O$34,15)))+(IF(F597="m2",VLOOKUP(F597,'Appendix 3 Rules'!$A$1:$O$34,15)))+(IF(F597="m3",VLOOKUP(F597,'Appendix 3 Rules'!$A$1:$O$34,15)))+(IF(F597="n",VLOOKUP(F597,'Appendix 3 Rules'!$A$1:$O$34,15)))+(IF(F597="o",VLOOKUP(F597,'Appendix 3 Rules'!$A$1:$O$34,15)))+(IF(F597="p",VLOOKUP(F597,'Appendix 3 Rules'!$A$1:$O$34,15)))+(IF(F597="q",VLOOKUP(F597,'Appendix 3 Rules'!$A$1:$O$34,15)))+(IF(F597="r",VLOOKUP(F597,'Appendix 3 Rules'!$A$1:$O$34,15)))+(IF(F597="s",VLOOKUP(F597,'Appendix 3 Rules'!$A$1:$O$34,15)))+(IF(F597="t",VLOOKUP(F597,'Appendix 3 Rules'!$A$1:$O$34,15)))+(IF(F597="u",VLOOKUP(F597,'Appendix 3 Rules'!$A$1:$O$34,15))))))</f>
        <v/>
      </c>
      <c r="I597" s="12"/>
      <c r="J597" s="13"/>
      <c r="K597" s="12"/>
      <c r="L597" s="13"/>
      <c r="M597" s="12"/>
      <c r="N597" s="13"/>
      <c r="O597" s="12"/>
      <c r="P597" s="13"/>
      <c r="Q597" s="12"/>
      <c r="R597" s="13"/>
      <c r="S597" s="12"/>
      <c r="T597" s="13"/>
      <c r="U597" s="12"/>
      <c r="V597" s="13"/>
      <c r="W597" s="12"/>
      <c r="X597" s="13"/>
      <c r="Y597" s="12"/>
      <c r="Z597" s="13"/>
      <c r="AA597" s="12"/>
      <c r="AB597" s="13"/>
      <c r="AC597" s="8"/>
      <c r="AD597" s="13"/>
      <c r="AE597" s="8"/>
      <c r="AF597" s="13"/>
      <c r="AG597" s="8"/>
      <c r="AH597" s="13"/>
      <c r="AI597" s="13"/>
      <c r="AJ597" s="13"/>
      <c r="AK597" s="13"/>
      <c r="AL597" s="13"/>
      <c r="AM597" s="13" t="str">
        <f>IF(OR(AE597&lt;&gt;"",AG597&lt;&gt;""),"",IF(AND(F597&lt;&gt;"f",M597&lt;&gt;""),VLOOKUP(F597,'Appendix 3 Rules'!$A$1:$O$34,4,0),""))</f>
        <v/>
      </c>
      <c r="AN597" s="13" t="str">
        <f>IF(Q597="","",VLOOKUP(F597,'Appendix 3 Rules'!$A$1:$N$34,6,FALSE))</f>
        <v/>
      </c>
      <c r="AO597" s="13" t="str">
        <f>IF(AND(F597="f",U597&lt;&gt;""),VLOOKUP(F597,'Appendix 3 Rules'!$A$1:$N$34,8,FALSE),"")</f>
        <v/>
      </c>
    </row>
    <row r="598" spans="1:41" ht="18" customHeight="1" x14ac:dyDescent="0.2">
      <c r="A598" s="66"/>
      <c r="B598" s="70"/>
      <c r="C598" s="9"/>
      <c r="D598" s="10"/>
      <c r="E598" s="9"/>
      <c r="F598" s="8"/>
      <c r="G598" s="20" t="str">
        <f>IF(F598="","",SUMPRODUCT(IF(I598="",0,INDEX('Appendix 3 Rules'!$B$2:$B$18,MATCH(F598,'Appendix 3 Rules'!$A$2:$A$17))))+(IF(K598="",0,INDEX('Appendix 3 Rules'!$C$2:$C$18,MATCH(F598,'Appendix 3 Rules'!$A$2:$A$17))))+(IF(M598="",0,INDEX('Appendix 3 Rules'!$D$2:$D$18,MATCH(F598,'Appendix 3 Rules'!$A$2:$A$17))))+(IF(O598="",0,INDEX('Appendix 3 Rules'!$E$2:$E$18,MATCH(F598,'Appendix 3 Rules'!$A$2:$A$17))))+(IF(Q598="",0,INDEX('Appendix 3 Rules'!$F$2:$F$18,MATCH(F598,'Appendix 3 Rules'!$A$2:$A$17))))+(IF(S598="",0,INDEX('Appendix 3 Rules'!$G$2:$G$18,MATCH(F598,'Appendix 3 Rules'!$A$2:$A$17))))+(IF(U598="",0,INDEX('Appendix 3 Rules'!$H$2:$H$18,MATCH(F598,'Appendix 3 Rules'!$A$2:$A$17))))+(IF(W598="",0,INDEX('Appendix 3 Rules'!$I$2:$I$18,MATCH(F598,'Appendix 3 Rules'!$A$2:$A$17))))+(IF(Y598="",0,INDEX('Appendix 3 Rules'!$J$2:$J$18,MATCH(F598,'Appendix 3 Rules'!$A$2:$A$17))))+(IF(AA598="",0,INDEX('Appendix 3 Rules'!$K$2:$K$18,MATCH(F598,'Appendix 3 Rules'!$A$2:$A$17))))+(IF(AC598="",0,INDEX('Appendix 3 Rules'!$L$2:$L$18,MATCH(F598,'Appendix 3 Rules'!$A$2:$A$17))))+(IF(AE598="",0,INDEX('Appendix 3 Rules'!$M$2:$M$18,MATCH(F598,'Appendix 3 Rules'!$A$2:$A$17))))+(IF(AG598="",0,INDEX('Appendix 3 Rules'!$N$2:$N$18,MATCH(F598,'Appendix 3 Rules'!$A$2:$A$17))))+(IF(F598="gc1",VLOOKUP(F598,'Appendix 3 Rules'!$A$1:$O$34,15)))+(IF(F598="gc2",VLOOKUP(F598,'Appendix 3 Rules'!$A$1:$O$34,15)))+(IF(F598="gc3",VLOOKUP(F598,'Appendix 3 Rules'!$A$1:$O$34,15)))+(IF(F598="gr1",VLOOKUP(F598,'Appendix 3 Rules'!$A$1:$O$34,15)))+(IF(F598="gr2",VLOOKUP(F598,'Appendix 3 Rules'!$A$1:$O$34,15)))+(IF(F598="gr3",VLOOKUP(F598,'Appendix 3 Rules'!$A$1:$O$34,15)))+(IF(F598="h1",VLOOKUP(F598,'Appendix 3 Rules'!$A$1:$O$34,15)))+(IF(F598="h2",VLOOKUP(F598,'Appendix 3 Rules'!$A$1:$O$34,15)))+(IF(F598="h3",VLOOKUP(F598,'Appendix 3 Rules'!$A$1:$O$34,15)))+(IF(F598="i1",VLOOKUP(F598,'Appendix 3 Rules'!$A$1:$O$34,15)))+(IF(F598="i2",VLOOKUP(F598,'Appendix 3 Rules'!$A$1:$O$34,15)))+(IF(F598="j1",VLOOKUP(F598,'Appendix 3 Rules'!$A$1:$O$34,15)))+(IF(F598="j2",VLOOKUP(F598,'Appendix 3 Rules'!$A$1:$O$34,15)))+(IF(F598="k",VLOOKUP(F598,'Appendix 3 Rules'!$A$1:$O$34,15)))+(IF(F598="l1",VLOOKUP(F598,'Appendix 3 Rules'!$A$1:$O$34,15)))+(IF(F598="l2",VLOOKUP(F598,'Appendix 3 Rules'!$A$1:$O$34,15)))+(IF(F598="m1",VLOOKUP(F598,'Appendix 3 Rules'!$A$1:$O$34,15)))+(IF(F598="m2",VLOOKUP(F598,'Appendix 3 Rules'!$A$1:$O$34,15)))+(IF(F598="m3",VLOOKUP(F598,'Appendix 3 Rules'!$A$1:$O$34,15)))+(IF(F598="n",VLOOKUP(F598,'Appendix 3 Rules'!$A$1:$O$34,15)))+(IF(F598="o",VLOOKUP(F598,'Appendix 3 Rules'!$A$1:$O$34,15)))+(IF(F598="p",VLOOKUP(F598,'Appendix 3 Rules'!$A$1:$O$34,15)))+(IF(F598="q",VLOOKUP(F598,'Appendix 3 Rules'!$A$1:$O$34,15)))+(IF(F598="r",VLOOKUP(F598,'Appendix 3 Rules'!$A$1:$O$34,15)))+(IF(F598="s",VLOOKUP(F598,'Appendix 3 Rules'!$A$1:$O$34,15)))+(IF(F598="t",VLOOKUP(F598,'Appendix 3 Rules'!$A$1:$O$34,15)))+(IF(F598="u",VLOOKUP(F598,'Appendix 3 Rules'!$A$1:$O$34,15))))</f>
        <v/>
      </c>
      <c r="H598" s="61" t="str">
        <f>IF(F598="","",IF(OR(F598="d",F598="e",F598="gc1",F598="gc2",F598="gc3",F598="gr1",F598="gr2",F598="gr3",F598="h1",F598="h2",F598="h3",F598="i1",F598="i2",F598="j1",F598="j2",F598="k",F598="l1",F598="l2",F598="m1",F598="m2",F598="m3",F598="n",F598="o",F598="p",F598="q",F598="r",F598="s",F598="t",F598="u",F598="f"),MIN(G598,VLOOKUP(F598,'Appx 3 (Mass) Rules'!$A$1:$D$150,4,0)),MIN(G598,VLOOKUP(F598,'Appx 3 (Mass) Rules'!$A$1:$D$150,4,0),SUMPRODUCT(IF(I598="",0,INDEX('Appendix 3 Rules'!$B$2:$B$18,MATCH(F598,'Appendix 3 Rules'!$A$2:$A$17))))+(IF(K598="",0,INDEX('Appendix 3 Rules'!$C$2:$C$18,MATCH(F598,'Appendix 3 Rules'!$A$2:$A$17))))+(IF(M598="",0,INDEX('Appendix 3 Rules'!$D$2:$D$18,MATCH(F598,'Appendix 3 Rules'!$A$2:$A$17))))+(IF(O598="",0,INDEX('Appendix 3 Rules'!$E$2:$E$18,MATCH(F598,'Appendix 3 Rules'!$A$2:$A$17))))+(IF(Q598="",0,INDEX('Appendix 3 Rules'!$F$2:$F$18,MATCH(F598,'Appendix 3 Rules'!$A$2:$A$17))))+(IF(S598="",0,INDEX('Appendix 3 Rules'!$G$2:$G$18,MATCH(F598,'Appendix 3 Rules'!$A$2:$A$17))))+(IF(U598="",0,INDEX('Appendix 3 Rules'!$H$2:$H$18,MATCH(F598,'Appendix 3 Rules'!$A$2:$A$17))))+(IF(W598="",0,INDEX('Appendix 3 Rules'!$I$2:$I$18,MATCH(F598,'Appendix 3 Rules'!$A$2:$A$17))))+(IF(Y598="",0,INDEX('Appendix 3 Rules'!$J$2:$J$18,MATCH(F598,'Appendix 3 Rules'!$A$2:$A$17))))+(IF(AA598="",0,INDEX('Appendix 3 Rules'!$K$2:$K$18,MATCH(F598,'Appendix 3 Rules'!$A$2:$A$17))))+(IF(AC598="",0,INDEX('Appendix 3 Rules'!$L$2:$L$18,MATCH(F598,'Appendix 3 Rules'!$A$2:$A$17))))+(IF(AE598="",0,INDEX('Appendix 3 Rules'!$M$2:$M$18,MATCH(F598,'Appendix 3 Rules'!$A$2:$A$17))))+(IF(AG598="",0,INDEX('Appendix 3 Rules'!$N$2:$N$18,MATCH(F598,'Appendix 3 Rules'!$A$2:$A$17))))+(IF(F598="gc1",VLOOKUP(F598,'Appendix 3 Rules'!$A$1:$O$34,15)))+(IF(F598="gc2",VLOOKUP(F598,'Appendix 3 Rules'!$A$1:$O$34,15)))+(IF(F598="gc3",VLOOKUP(F598,'Appendix 3 Rules'!$A$1:$O$34,15)))+(IF(F598="gr1",VLOOKUP(F598,'Appendix 3 Rules'!$A$1:$O$34,15)))+(IF(F598="gr2",VLOOKUP(F598,'Appendix 3 Rules'!$A$1:$O$34,15)))+(IF(F598="gr3",VLOOKUP(F598,'Appendix 3 Rules'!$A$1:$O$34,15)))+(IF(F598="h1",VLOOKUP(F598,'Appendix 3 Rules'!$A$1:$O$34,15)))+(IF(F598="h2",VLOOKUP(F598,'Appendix 3 Rules'!$A$1:$O$34,15)))+(IF(F598="h3",VLOOKUP(F598,'Appendix 3 Rules'!$A$1:$O$34,15)))+(IF(F598="i1",VLOOKUP(F598,'Appendix 3 Rules'!$A$1:$O$34,15)))+(IF(F598="i2",VLOOKUP(F598,'Appendix 3 Rules'!$A$1:$O$34,15)))+(IF(F598="j1",VLOOKUP(F598,'Appendix 3 Rules'!$A$1:$O$34,15)))+(IF(F598="j2",VLOOKUP(F598,'Appendix 3 Rules'!$A$1:$O$34,15)))+(IF(F598="k",VLOOKUP(F598,'Appendix 3 Rules'!$A$1:$O$34,15)))+(IF(F598="l1",VLOOKUP(F598,'Appendix 3 Rules'!$A$1:$O$34,15)))+(IF(F598="l2",VLOOKUP(F598,'Appendix 3 Rules'!$A$1:$O$34,15)))+(IF(F598="m1",VLOOKUP(F598,'Appendix 3 Rules'!$A$1:$O$34,15)))+(IF(F598="m2",VLOOKUP(F598,'Appendix 3 Rules'!$A$1:$O$34,15)))+(IF(F598="m3",VLOOKUP(F598,'Appendix 3 Rules'!$A$1:$O$34,15)))+(IF(F598="n",VLOOKUP(F598,'Appendix 3 Rules'!$A$1:$O$34,15)))+(IF(F598="o",VLOOKUP(F598,'Appendix 3 Rules'!$A$1:$O$34,15)))+(IF(F598="p",VLOOKUP(F598,'Appendix 3 Rules'!$A$1:$O$34,15)))+(IF(F598="q",VLOOKUP(F598,'Appendix 3 Rules'!$A$1:$O$34,15)))+(IF(F598="r",VLOOKUP(F598,'Appendix 3 Rules'!$A$1:$O$34,15)))+(IF(F598="s",VLOOKUP(F598,'Appendix 3 Rules'!$A$1:$O$34,15)))+(IF(F598="t",VLOOKUP(F598,'Appendix 3 Rules'!$A$1:$O$34,15)))+(IF(F598="u",VLOOKUP(F598,'Appendix 3 Rules'!$A$1:$O$34,15))))))</f>
        <v/>
      </c>
      <c r="I598" s="12"/>
      <c r="J598" s="13"/>
      <c r="K598" s="12"/>
      <c r="L598" s="13"/>
      <c r="M598" s="12"/>
      <c r="N598" s="13"/>
      <c r="O598" s="12"/>
      <c r="P598" s="13"/>
      <c r="Q598" s="12"/>
      <c r="R598" s="13"/>
      <c r="S598" s="12"/>
      <c r="T598" s="13"/>
      <c r="U598" s="12"/>
      <c r="V598" s="13"/>
      <c r="W598" s="12"/>
      <c r="X598" s="13"/>
      <c r="Y598" s="12"/>
      <c r="Z598" s="13"/>
      <c r="AA598" s="12"/>
      <c r="AB598" s="13"/>
      <c r="AC598" s="8"/>
      <c r="AD598" s="13"/>
      <c r="AE598" s="8"/>
      <c r="AF598" s="13"/>
      <c r="AG598" s="8"/>
      <c r="AH598" s="13"/>
      <c r="AI598" s="13"/>
      <c r="AJ598" s="13"/>
      <c r="AK598" s="13"/>
      <c r="AL598" s="13"/>
      <c r="AM598" s="13" t="str">
        <f>IF(OR(AE598&lt;&gt;"",AG598&lt;&gt;""),"",IF(AND(F598&lt;&gt;"f",M598&lt;&gt;""),VLOOKUP(F598,'Appendix 3 Rules'!$A$1:$O$34,4,0),""))</f>
        <v/>
      </c>
      <c r="AN598" s="13" t="str">
        <f>IF(Q598="","",VLOOKUP(F598,'Appendix 3 Rules'!$A$1:$N$34,6,FALSE))</f>
        <v/>
      </c>
      <c r="AO598" s="13" t="str">
        <f>IF(AND(F598="f",U598&lt;&gt;""),VLOOKUP(F598,'Appendix 3 Rules'!$A$1:$N$34,8,FALSE),"")</f>
        <v/>
      </c>
    </row>
    <row r="599" spans="1:41" ht="18" customHeight="1" x14ac:dyDescent="0.2">
      <c r="B599" s="70"/>
      <c r="C599" s="9"/>
      <c r="D599" s="10"/>
      <c r="E599" s="9"/>
      <c r="F599" s="8"/>
      <c r="G599" s="20" t="str">
        <f>IF(F599="","",SUMPRODUCT(IF(I599="",0,INDEX('Appendix 3 Rules'!$B$2:$B$18,MATCH(F599,'Appendix 3 Rules'!$A$2:$A$17))))+(IF(K599="",0,INDEX('Appendix 3 Rules'!$C$2:$C$18,MATCH(F599,'Appendix 3 Rules'!$A$2:$A$17))))+(IF(M599="",0,INDEX('Appendix 3 Rules'!$D$2:$D$18,MATCH(F599,'Appendix 3 Rules'!$A$2:$A$17))))+(IF(O599="",0,INDEX('Appendix 3 Rules'!$E$2:$E$18,MATCH(F599,'Appendix 3 Rules'!$A$2:$A$17))))+(IF(Q599="",0,INDEX('Appendix 3 Rules'!$F$2:$F$18,MATCH(F599,'Appendix 3 Rules'!$A$2:$A$17))))+(IF(S599="",0,INDEX('Appendix 3 Rules'!$G$2:$G$18,MATCH(F599,'Appendix 3 Rules'!$A$2:$A$17))))+(IF(U599="",0,INDEX('Appendix 3 Rules'!$H$2:$H$18,MATCH(F599,'Appendix 3 Rules'!$A$2:$A$17))))+(IF(W599="",0,INDEX('Appendix 3 Rules'!$I$2:$I$18,MATCH(F599,'Appendix 3 Rules'!$A$2:$A$17))))+(IF(Y599="",0,INDEX('Appendix 3 Rules'!$J$2:$J$18,MATCH(F599,'Appendix 3 Rules'!$A$2:$A$17))))+(IF(AA599="",0,INDEX('Appendix 3 Rules'!$K$2:$K$18,MATCH(F599,'Appendix 3 Rules'!$A$2:$A$17))))+(IF(AC599="",0,INDEX('Appendix 3 Rules'!$L$2:$L$18,MATCH(F599,'Appendix 3 Rules'!$A$2:$A$17))))+(IF(AE599="",0,INDEX('Appendix 3 Rules'!$M$2:$M$18,MATCH(F599,'Appendix 3 Rules'!$A$2:$A$17))))+(IF(AG599="",0,INDEX('Appendix 3 Rules'!$N$2:$N$18,MATCH(F599,'Appendix 3 Rules'!$A$2:$A$17))))+(IF(F599="gc1",VLOOKUP(F599,'Appendix 3 Rules'!$A$1:$O$34,15)))+(IF(F599="gc2",VLOOKUP(F599,'Appendix 3 Rules'!$A$1:$O$34,15)))+(IF(F599="gc3",VLOOKUP(F599,'Appendix 3 Rules'!$A$1:$O$34,15)))+(IF(F599="gr1",VLOOKUP(F599,'Appendix 3 Rules'!$A$1:$O$34,15)))+(IF(F599="gr2",VLOOKUP(F599,'Appendix 3 Rules'!$A$1:$O$34,15)))+(IF(F599="gr3",VLOOKUP(F599,'Appendix 3 Rules'!$A$1:$O$34,15)))+(IF(F599="h1",VLOOKUP(F599,'Appendix 3 Rules'!$A$1:$O$34,15)))+(IF(F599="h2",VLOOKUP(F599,'Appendix 3 Rules'!$A$1:$O$34,15)))+(IF(F599="h3",VLOOKUP(F599,'Appendix 3 Rules'!$A$1:$O$34,15)))+(IF(F599="i1",VLOOKUP(F599,'Appendix 3 Rules'!$A$1:$O$34,15)))+(IF(F599="i2",VLOOKUP(F599,'Appendix 3 Rules'!$A$1:$O$34,15)))+(IF(F599="j1",VLOOKUP(F599,'Appendix 3 Rules'!$A$1:$O$34,15)))+(IF(F599="j2",VLOOKUP(F599,'Appendix 3 Rules'!$A$1:$O$34,15)))+(IF(F599="k",VLOOKUP(F599,'Appendix 3 Rules'!$A$1:$O$34,15)))+(IF(F599="l1",VLOOKUP(F599,'Appendix 3 Rules'!$A$1:$O$34,15)))+(IF(F599="l2",VLOOKUP(F599,'Appendix 3 Rules'!$A$1:$O$34,15)))+(IF(F599="m1",VLOOKUP(F599,'Appendix 3 Rules'!$A$1:$O$34,15)))+(IF(F599="m2",VLOOKUP(F599,'Appendix 3 Rules'!$A$1:$O$34,15)))+(IF(F599="m3",VLOOKUP(F599,'Appendix 3 Rules'!$A$1:$O$34,15)))+(IF(F599="n",VLOOKUP(F599,'Appendix 3 Rules'!$A$1:$O$34,15)))+(IF(F599="o",VLOOKUP(F599,'Appendix 3 Rules'!$A$1:$O$34,15)))+(IF(F599="p",VLOOKUP(F599,'Appendix 3 Rules'!$A$1:$O$34,15)))+(IF(F599="q",VLOOKUP(F599,'Appendix 3 Rules'!$A$1:$O$34,15)))+(IF(F599="r",VLOOKUP(F599,'Appendix 3 Rules'!$A$1:$O$34,15)))+(IF(F599="s",VLOOKUP(F599,'Appendix 3 Rules'!$A$1:$O$34,15)))+(IF(F599="t",VLOOKUP(F599,'Appendix 3 Rules'!$A$1:$O$34,15)))+(IF(F599="u",VLOOKUP(F599,'Appendix 3 Rules'!$A$1:$O$34,15))))</f>
        <v/>
      </c>
      <c r="H599" s="61" t="str">
        <f>IF(F599="","",IF(OR(F599="d",F599="e",F599="gc1",F599="gc2",F599="gc3",F599="gr1",F599="gr2",F599="gr3",F599="h1",F599="h2",F599="h3",F599="i1",F599="i2",F599="j1",F599="j2",F599="k",F599="l1",F599="l2",F599="m1",F599="m2",F599="m3",F599="n",F599="o",F599="p",F599="q",F599="r",F599="s",F599="t",F599="u",F599="f"),MIN(G599,VLOOKUP(F599,'Appx 3 (Mass) Rules'!$A$1:$D$150,4,0)),MIN(G599,VLOOKUP(F599,'Appx 3 (Mass) Rules'!$A$1:$D$150,4,0),SUMPRODUCT(IF(I599="",0,INDEX('Appendix 3 Rules'!$B$2:$B$18,MATCH(F599,'Appendix 3 Rules'!$A$2:$A$17))))+(IF(K599="",0,INDEX('Appendix 3 Rules'!$C$2:$C$18,MATCH(F599,'Appendix 3 Rules'!$A$2:$A$17))))+(IF(M599="",0,INDEX('Appendix 3 Rules'!$D$2:$D$18,MATCH(F599,'Appendix 3 Rules'!$A$2:$A$17))))+(IF(O599="",0,INDEX('Appendix 3 Rules'!$E$2:$E$18,MATCH(F599,'Appendix 3 Rules'!$A$2:$A$17))))+(IF(Q599="",0,INDEX('Appendix 3 Rules'!$F$2:$F$18,MATCH(F599,'Appendix 3 Rules'!$A$2:$A$17))))+(IF(S599="",0,INDEX('Appendix 3 Rules'!$G$2:$G$18,MATCH(F599,'Appendix 3 Rules'!$A$2:$A$17))))+(IF(U599="",0,INDEX('Appendix 3 Rules'!$H$2:$H$18,MATCH(F599,'Appendix 3 Rules'!$A$2:$A$17))))+(IF(W599="",0,INDEX('Appendix 3 Rules'!$I$2:$I$18,MATCH(F599,'Appendix 3 Rules'!$A$2:$A$17))))+(IF(Y599="",0,INDEX('Appendix 3 Rules'!$J$2:$J$18,MATCH(F599,'Appendix 3 Rules'!$A$2:$A$17))))+(IF(AA599="",0,INDEX('Appendix 3 Rules'!$K$2:$K$18,MATCH(F599,'Appendix 3 Rules'!$A$2:$A$17))))+(IF(AC599="",0,INDEX('Appendix 3 Rules'!$L$2:$L$18,MATCH(F599,'Appendix 3 Rules'!$A$2:$A$17))))+(IF(AE599="",0,INDEX('Appendix 3 Rules'!$M$2:$M$18,MATCH(F599,'Appendix 3 Rules'!$A$2:$A$17))))+(IF(AG599="",0,INDEX('Appendix 3 Rules'!$N$2:$N$18,MATCH(F599,'Appendix 3 Rules'!$A$2:$A$17))))+(IF(F599="gc1",VLOOKUP(F599,'Appendix 3 Rules'!$A$1:$O$34,15)))+(IF(F599="gc2",VLOOKUP(F599,'Appendix 3 Rules'!$A$1:$O$34,15)))+(IF(F599="gc3",VLOOKUP(F599,'Appendix 3 Rules'!$A$1:$O$34,15)))+(IF(F599="gr1",VLOOKUP(F599,'Appendix 3 Rules'!$A$1:$O$34,15)))+(IF(F599="gr2",VLOOKUP(F599,'Appendix 3 Rules'!$A$1:$O$34,15)))+(IF(F599="gr3",VLOOKUP(F599,'Appendix 3 Rules'!$A$1:$O$34,15)))+(IF(F599="h1",VLOOKUP(F599,'Appendix 3 Rules'!$A$1:$O$34,15)))+(IF(F599="h2",VLOOKUP(F599,'Appendix 3 Rules'!$A$1:$O$34,15)))+(IF(F599="h3",VLOOKUP(F599,'Appendix 3 Rules'!$A$1:$O$34,15)))+(IF(F599="i1",VLOOKUP(F599,'Appendix 3 Rules'!$A$1:$O$34,15)))+(IF(F599="i2",VLOOKUP(F599,'Appendix 3 Rules'!$A$1:$O$34,15)))+(IF(F599="j1",VLOOKUP(F599,'Appendix 3 Rules'!$A$1:$O$34,15)))+(IF(F599="j2",VLOOKUP(F599,'Appendix 3 Rules'!$A$1:$O$34,15)))+(IF(F599="k",VLOOKUP(F599,'Appendix 3 Rules'!$A$1:$O$34,15)))+(IF(F599="l1",VLOOKUP(F599,'Appendix 3 Rules'!$A$1:$O$34,15)))+(IF(F599="l2",VLOOKUP(F599,'Appendix 3 Rules'!$A$1:$O$34,15)))+(IF(F599="m1",VLOOKUP(F599,'Appendix 3 Rules'!$A$1:$O$34,15)))+(IF(F599="m2",VLOOKUP(F599,'Appendix 3 Rules'!$A$1:$O$34,15)))+(IF(F599="m3",VLOOKUP(F599,'Appendix 3 Rules'!$A$1:$O$34,15)))+(IF(F599="n",VLOOKUP(F599,'Appendix 3 Rules'!$A$1:$O$34,15)))+(IF(F599="o",VLOOKUP(F599,'Appendix 3 Rules'!$A$1:$O$34,15)))+(IF(F599="p",VLOOKUP(F599,'Appendix 3 Rules'!$A$1:$O$34,15)))+(IF(F599="q",VLOOKUP(F599,'Appendix 3 Rules'!$A$1:$O$34,15)))+(IF(F599="r",VLOOKUP(F599,'Appendix 3 Rules'!$A$1:$O$34,15)))+(IF(F599="s",VLOOKUP(F599,'Appendix 3 Rules'!$A$1:$O$34,15)))+(IF(F599="t",VLOOKUP(F599,'Appendix 3 Rules'!$A$1:$O$34,15)))+(IF(F599="u",VLOOKUP(F599,'Appendix 3 Rules'!$A$1:$O$34,15))))))</f>
        <v/>
      </c>
      <c r="I599" s="12"/>
      <c r="J599" s="13"/>
      <c r="K599" s="12"/>
      <c r="L599" s="13"/>
      <c r="M599" s="12"/>
      <c r="N599" s="13"/>
      <c r="O599" s="12"/>
      <c r="P599" s="13"/>
      <c r="Q599" s="12"/>
      <c r="R599" s="13"/>
      <c r="S599" s="12"/>
      <c r="T599" s="13"/>
      <c r="U599" s="12"/>
      <c r="V599" s="13"/>
      <c r="W599" s="12"/>
      <c r="X599" s="13"/>
      <c r="Y599" s="12"/>
      <c r="Z599" s="13"/>
      <c r="AA599" s="12"/>
      <c r="AB599" s="13"/>
      <c r="AC599" s="8"/>
      <c r="AD599" s="13"/>
      <c r="AE599" s="8"/>
      <c r="AF599" s="13"/>
      <c r="AG599" s="8"/>
      <c r="AH599" s="13"/>
      <c r="AI599" s="13"/>
      <c r="AJ599" s="13"/>
      <c r="AK599" s="13"/>
      <c r="AL599" s="13"/>
      <c r="AM599" s="13" t="str">
        <f>IF(OR(AE599&lt;&gt;"",AG599&lt;&gt;""),"",IF(AND(F599&lt;&gt;"f",M599&lt;&gt;""),VLOOKUP(F599,'Appendix 3 Rules'!$A$1:$O$34,4,0),""))</f>
        <v/>
      </c>
      <c r="AN599" s="13" t="str">
        <f>IF(Q599="","",VLOOKUP(F599,'Appendix 3 Rules'!$A$1:$N$34,6,FALSE))</f>
        <v/>
      </c>
      <c r="AO599" s="13" t="str">
        <f>IF(AND(F599="f",U599&lt;&gt;""),VLOOKUP(F599,'Appendix 3 Rules'!$A$1:$N$34,8,FALSE),"")</f>
        <v/>
      </c>
    </row>
    <row r="600" spans="1:41" ht="18" customHeight="1" x14ac:dyDescent="0.2">
      <c r="B600" s="70"/>
      <c r="C600" s="9"/>
      <c r="D600" s="10"/>
      <c r="E600" s="9"/>
      <c r="F600" s="8"/>
      <c r="G600" s="20" t="str">
        <f>IF(F600="","",SUMPRODUCT(IF(I600="",0,INDEX('Appendix 3 Rules'!$B$2:$B$18,MATCH(F600,'Appendix 3 Rules'!$A$2:$A$17))))+(IF(K600="",0,INDEX('Appendix 3 Rules'!$C$2:$C$18,MATCH(F600,'Appendix 3 Rules'!$A$2:$A$17))))+(IF(M600="",0,INDEX('Appendix 3 Rules'!$D$2:$D$18,MATCH(F600,'Appendix 3 Rules'!$A$2:$A$17))))+(IF(O600="",0,INDEX('Appendix 3 Rules'!$E$2:$E$18,MATCH(F600,'Appendix 3 Rules'!$A$2:$A$17))))+(IF(Q600="",0,INDEX('Appendix 3 Rules'!$F$2:$F$18,MATCH(F600,'Appendix 3 Rules'!$A$2:$A$17))))+(IF(S600="",0,INDEX('Appendix 3 Rules'!$G$2:$G$18,MATCH(F600,'Appendix 3 Rules'!$A$2:$A$17))))+(IF(U600="",0,INDEX('Appendix 3 Rules'!$H$2:$H$18,MATCH(F600,'Appendix 3 Rules'!$A$2:$A$17))))+(IF(W600="",0,INDEX('Appendix 3 Rules'!$I$2:$I$18,MATCH(F600,'Appendix 3 Rules'!$A$2:$A$17))))+(IF(Y600="",0,INDEX('Appendix 3 Rules'!$J$2:$J$18,MATCH(F600,'Appendix 3 Rules'!$A$2:$A$17))))+(IF(AA600="",0,INDEX('Appendix 3 Rules'!$K$2:$K$18,MATCH(F600,'Appendix 3 Rules'!$A$2:$A$17))))+(IF(AC600="",0,INDEX('Appendix 3 Rules'!$L$2:$L$18,MATCH(F600,'Appendix 3 Rules'!$A$2:$A$17))))+(IF(AE600="",0,INDEX('Appendix 3 Rules'!$M$2:$M$18,MATCH(F600,'Appendix 3 Rules'!$A$2:$A$17))))+(IF(AG600="",0,INDEX('Appendix 3 Rules'!$N$2:$N$18,MATCH(F600,'Appendix 3 Rules'!$A$2:$A$17))))+(IF(F600="gc1",VLOOKUP(F600,'Appendix 3 Rules'!$A$1:$O$34,15)))+(IF(F600="gc2",VLOOKUP(F600,'Appendix 3 Rules'!$A$1:$O$34,15)))+(IF(F600="gc3",VLOOKUP(F600,'Appendix 3 Rules'!$A$1:$O$34,15)))+(IF(F600="gr1",VLOOKUP(F600,'Appendix 3 Rules'!$A$1:$O$34,15)))+(IF(F600="gr2",VLOOKUP(F600,'Appendix 3 Rules'!$A$1:$O$34,15)))+(IF(F600="gr3",VLOOKUP(F600,'Appendix 3 Rules'!$A$1:$O$34,15)))+(IF(F600="h1",VLOOKUP(F600,'Appendix 3 Rules'!$A$1:$O$34,15)))+(IF(F600="h2",VLOOKUP(F600,'Appendix 3 Rules'!$A$1:$O$34,15)))+(IF(F600="h3",VLOOKUP(F600,'Appendix 3 Rules'!$A$1:$O$34,15)))+(IF(F600="i1",VLOOKUP(F600,'Appendix 3 Rules'!$A$1:$O$34,15)))+(IF(F600="i2",VLOOKUP(F600,'Appendix 3 Rules'!$A$1:$O$34,15)))+(IF(F600="j1",VLOOKUP(F600,'Appendix 3 Rules'!$A$1:$O$34,15)))+(IF(F600="j2",VLOOKUP(F600,'Appendix 3 Rules'!$A$1:$O$34,15)))+(IF(F600="k",VLOOKUP(F600,'Appendix 3 Rules'!$A$1:$O$34,15)))+(IF(F600="l1",VLOOKUP(F600,'Appendix 3 Rules'!$A$1:$O$34,15)))+(IF(F600="l2",VLOOKUP(F600,'Appendix 3 Rules'!$A$1:$O$34,15)))+(IF(F600="m1",VLOOKUP(F600,'Appendix 3 Rules'!$A$1:$O$34,15)))+(IF(F600="m2",VLOOKUP(F600,'Appendix 3 Rules'!$A$1:$O$34,15)))+(IF(F600="m3",VLOOKUP(F600,'Appendix 3 Rules'!$A$1:$O$34,15)))+(IF(F600="n",VLOOKUP(F600,'Appendix 3 Rules'!$A$1:$O$34,15)))+(IF(F600="o",VLOOKUP(F600,'Appendix 3 Rules'!$A$1:$O$34,15)))+(IF(F600="p",VLOOKUP(F600,'Appendix 3 Rules'!$A$1:$O$34,15)))+(IF(F600="q",VLOOKUP(F600,'Appendix 3 Rules'!$A$1:$O$34,15)))+(IF(F600="r",VLOOKUP(F600,'Appendix 3 Rules'!$A$1:$O$34,15)))+(IF(F600="s",VLOOKUP(F600,'Appendix 3 Rules'!$A$1:$O$34,15)))+(IF(F600="t",VLOOKUP(F600,'Appendix 3 Rules'!$A$1:$O$34,15)))+(IF(F600="u",VLOOKUP(F600,'Appendix 3 Rules'!$A$1:$O$34,15))))</f>
        <v/>
      </c>
      <c r="H600" s="61" t="str">
        <f>IF(F600="","",IF(OR(F600="d",F600="e",F600="gc1",F600="gc2",F600="gc3",F600="gr1",F600="gr2",F600="gr3",F600="h1",F600="h2",F600="h3",F600="i1",F600="i2",F600="j1",F600="j2",F600="k",F600="l1",F600="l2",F600="m1",F600="m2",F600="m3",F600="n",F600="o",F600="p",F600="q",F600="r",F600="s",F600="t",F600="u",F600="f"),MIN(G600,VLOOKUP(F600,'Appx 3 (Mass) Rules'!$A$1:$D$150,4,0)),MIN(G600,VLOOKUP(F600,'Appx 3 (Mass) Rules'!$A$1:$D$150,4,0),SUMPRODUCT(IF(I600="",0,INDEX('Appendix 3 Rules'!$B$2:$B$18,MATCH(F600,'Appendix 3 Rules'!$A$2:$A$17))))+(IF(K600="",0,INDEX('Appendix 3 Rules'!$C$2:$C$18,MATCH(F600,'Appendix 3 Rules'!$A$2:$A$17))))+(IF(M600="",0,INDEX('Appendix 3 Rules'!$D$2:$D$18,MATCH(F600,'Appendix 3 Rules'!$A$2:$A$17))))+(IF(O600="",0,INDEX('Appendix 3 Rules'!$E$2:$E$18,MATCH(F600,'Appendix 3 Rules'!$A$2:$A$17))))+(IF(Q600="",0,INDEX('Appendix 3 Rules'!$F$2:$F$18,MATCH(F600,'Appendix 3 Rules'!$A$2:$A$17))))+(IF(S600="",0,INDEX('Appendix 3 Rules'!$G$2:$G$18,MATCH(F600,'Appendix 3 Rules'!$A$2:$A$17))))+(IF(U600="",0,INDEX('Appendix 3 Rules'!$H$2:$H$18,MATCH(F600,'Appendix 3 Rules'!$A$2:$A$17))))+(IF(W600="",0,INDEX('Appendix 3 Rules'!$I$2:$I$18,MATCH(F600,'Appendix 3 Rules'!$A$2:$A$17))))+(IF(Y600="",0,INDEX('Appendix 3 Rules'!$J$2:$J$18,MATCH(F600,'Appendix 3 Rules'!$A$2:$A$17))))+(IF(AA600="",0,INDEX('Appendix 3 Rules'!$K$2:$K$18,MATCH(F600,'Appendix 3 Rules'!$A$2:$A$17))))+(IF(AC600="",0,INDEX('Appendix 3 Rules'!$L$2:$L$18,MATCH(F600,'Appendix 3 Rules'!$A$2:$A$17))))+(IF(AE600="",0,INDEX('Appendix 3 Rules'!$M$2:$M$18,MATCH(F600,'Appendix 3 Rules'!$A$2:$A$17))))+(IF(AG600="",0,INDEX('Appendix 3 Rules'!$N$2:$N$18,MATCH(F600,'Appendix 3 Rules'!$A$2:$A$17))))+(IF(F600="gc1",VLOOKUP(F600,'Appendix 3 Rules'!$A$1:$O$34,15)))+(IF(F600="gc2",VLOOKUP(F600,'Appendix 3 Rules'!$A$1:$O$34,15)))+(IF(F600="gc3",VLOOKUP(F600,'Appendix 3 Rules'!$A$1:$O$34,15)))+(IF(F600="gr1",VLOOKUP(F600,'Appendix 3 Rules'!$A$1:$O$34,15)))+(IF(F600="gr2",VLOOKUP(F600,'Appendix 3 Rules'!$A$1:$O$34,15)))+(IF(F600="gr3",VLOOKUP(F600,'Appendix 3 Rules'!$A$1:$O$34,15)))+(IF(F600="h1",VLOOKUP(F600,'Appendix 3 Rules'!$A$1:$O$34,15)))+(IF(F600="h2",VLOOKUP(F600,'Appendix 3 Rules'!$A$1:$O$34,15)))+(IF(F600="h3",VLOOKUP(F600,'Appendix 3 Rules'!$A$1:$O$34,15)))+(IF(F600="i1",VLOOKUP(F600,'Appendix 3 Rules'!$A$1:$O$34,15)))+(IF(F600="i2",VLOOKUP(F600,'Appendix 3 Rules'!$A$1:$O$34,15)))+(IF(F600="j1",VLOOKUP(F600,'Appendix 3 Rules'!$A$1:$O$34,15)))+(IF(F600="j2",VLOOKUP(F600,'Appendix 3 Rules'!$A$1:$O$34,15)))+(IF(F600="k",VLOOKUP(F600,'Appendix 3 Rules'!$A$1:$O$34,15)))+(IF(F600="l1",VLOOKUP(F600,'Appendix 3 Rules'!$A$1:$O$34,15)))+(IF(F600="l2",VLOOKUP(F600,'Appendix 3 Rules'!$A$1:$O$34,15)))+(IF(F600="m1",VLOOKUP(F600,'Appendix 3 Rules'!$A$1:$O$34,15)))+(IF(F600="m2",VLOOKUP(F600,'Appendix 3 Rules'!$A$1:$O$34,15)))+(IF(F600="m3",VLOOKUP(F600,'Appendix 3 Rules'!$A$1:$O$34,15)))+(IF(F600="n",VLOOKUP(F600,'Appendix 3 Rules'!$A$1:$O$34,15)))+(IF(F600="o",VLOOKUP(F600,'Appendix 3 Rules'!$A$1:$O$34,15)))+(IF(F600="p",VLOOKUP(F600,'Appendix 3 Rules'!$A$1:$O$34,15)))+(IF(F600="q",VLOOKUP(F600,'Appendix 3 Rules'!$A$1:$O$34,15)))+(IF(F600="r",VLOOKUP(F600,'Appendix 3 Rules'!$A$1:$O$34,15)))+(IF(F600="s",VLOOKUP(F600,'Appendix 3 Rules'!$A$1:$O$34,15)))+(IF(F600="t",VLOOKUP(F600,'Appendix 3 Rules'!$A$1:$O$34,15)))+(IF(F600="u",VLOOKUP(F600,'Appendix 3 Rules'!$A$1:$O$34,15))))))</f>
        <v/>
      </c>
      <c r="I600" s="12"/>
      <c r="J600" s="13"/>
      <c r="K600" s="12"/>
      <c r="L600" s="13"/>
      <c r="M600" s="12"/>
      <c r="N600" s="13"/>
      <c r="O600" s="12"/>
      <c r="P600" s="13"/>
      <c r="Q600" s="12"/>
      <c r="R600" s="13"/>
      <c r="S600" s="12"/>
      <c r="T600" s="13"/>
      <c r="U600" s="12"/>
      <c r="V600" s="13"/>
      <c r="W600" s="12"/>
      <c r="X600" s="13"/>
      <c r="Y600" s="12"/>
      <c r="Z600" s="13"/>
      <c r="AA600" s="12"/>
      <c r="AB600" s="13"/>
      <c r="AC600" s="8"/>
      <c r="AD600" s="13"/>
      <c r="AE600" s="8"/>
      <c r="AF600" s="13"/>
      <c r="AG600" s="8"/>
      <c r="AH600" s="13"/>
      <c r="AI600" s="13"/>
      <c r="AJ600" s="13"/>
      <c r="AK600" s="13"/>
      <c r="AL600" s="13"/>
      <c r="AM600" s="13" t="str">
        <f>IF(OR(AE600&lt;&gt;"",AG600&lt;&gt;""),"",IF(AND(F600&lt;&gt;"f",M600&lt;&gt;""),VLOOKUP(F600,'Appendix 3 Rules'!$A$1:$O$34,4,0),""))</f>
        <v/>
      </c>
      <c r="AN600" s="13" t="str">
        <f>IF(Q600="","",VLOOKUP(F600,'Appendix 3 Rules'!$A$1:$N$34,6,FALSE))</f>
        <v/>
      </c>
      <c r="AO600" s="13" t="str">
        <f>IF(AND(F600="f",U600&lt;&gt;""),VLOOKUP(F600,'Appendix 3 Rules'!$A$1:$N$34,8,FALSE),"")</f>
        <v/>
      </c>
    </row>
    <row r="601" spans="1:41" ht="18" customHeight="1" x14ac:dyDescent="0.2">
      <c r="B601" s="70"/>
      <c r="C601" s="9"/>
      <c r="D601" s="10"/>
      <c r="E601" s="9"/>
      <c r="F601" s="8"/>
      <c r="G601" s="20" t="str">
        <f>IF(F601="","",SUMPRODUCT(IF(I601="",0,INDEX('Appendix 3 Rules'!$B$2:$B$18,MATCH(F601,'Appendix 3 Rules'!$A$2:$A$17))))+(IF(K601="",0,INDEX('Appendix 3 Rules'!$C$2:$C$18,MATCH(F601,'Appendix 3 Rules'!$A$2:$A$17))))+(IF(M601="",0,INDEX('Appendix 3 Rules'!$D$2:$D$18,MATCH(F601,'Appendix 3 Rules'!$A$2:$A$17))))+(IF(O601="",0,INDEX('Appendix 3 Rules'!$E$2:$E$18,MATCH(F601,'Appendix 3 Rules'!$A$2:$A$17))))+(IF(Q601="",0,INDEX('Appendix 3 Rules'!$F$2:$F$18,MATCH(F601,'Appendix 3 Rules'!$A$2:$A$17))))+(IF(S601="",0,INDEX('Appendix 3 Rules'!$G$2:$G$18,MATCH(F601,'Appendix 3 Rules'!$A$2:$A$17))))+(IF(U601="",0,INDEX('Appendix 3 Rules'!$H$2:$H$18,MATCH(F601,'Appendix 3 Rules'!$A$2:$A$17))))+(IF(W601="",0,INDEX('Appendix 3 Rules'!$I$2:$I$18,MATCH(F601,'Appendix 3 Rules'!$A$2:$A$17))))+(IF(Y601="",0,INDEX('Appendix 3 Rules'!$J$2:$J$18,MATCH(F601,'Appendix 3 Rules'!$A$2:$A$17))))+(IF(AA601="",0,INDEX('Appendix 3 Rules'!$K$2:$K$18,MATCH(F601,'Appendix 3 Rules'!$A$2:$A$17))))+(IF(AC601="",0,INDEX('Appendix 3 Rules'!$L$2:$L$18,MATCH(F601,'Appendix 3 Rules'!$A$2:$A$17))))+(IF(AE601="",0,INDEX('Appendix 3 Rules'!$M$2:$M$18,MATCH(F601,'Appendix 3 Rules'!$A$2:$A$17))))+(IF(AG601="",0,INDEX('Appendix 3 Rules'!$N$2:$N$18,MATCH(F601,'Appendix 3 Rules'!$A$2:$A$17))))+(IF(F601="gc1",VLOOKUP(F601,'Appendix 3 Rules'!$A$1:$O$34,15)))+(IF(F601="gc2",VLOOKUP(F601,'Appendix 3 Rules'!$A$1:$O$34,15)))+(IF(F601="gc3",VLOOKUP(F601,'Appendix 3 Rules'!$A$1:$O$34,15)))+(IF(F601="gr1",VLOOKUP(F601,'Appendix 3 Rules'!$A$1:$O$34,15)))+(IF(F601="gr2",VLOOKUP(F601,'Appendix 3 Rules'!$A$1:$O$34,15)))+(IF(F601="gr3",VLOOKUP(F601,'Appendix 3 Rules'!$A$1:$O$34,15)))+(IF(F601="h1",VLOOKUP(F601,'Appendix 3 Rules'!$A$1:$O$34,15)))+(IF(F601="h2",VLOOKUP(F601,'Appendix 3 Rules'!$A$1:$O$34,15)))+(IF(F601="h3",VLOOKUP(F601,'Appendix 3 Rules'!$A$1:$O$34,15)))+(IF(F601="i1",VLOOKUP(F601,'Appendix 3 Rules'!$A$1:$O$34,15)))+(IF(F601="i2",VLOOKUP(F601,'Appendix 3 Rules'!$A$1:$O$34,15)))+(IF(F601="j1",VLOOKUP(F601,'Appendix 3 Rules'!$A$1:$O$34,15)))+(IF(F601="j2",VLOOKUP(F601,'Appendix 3 Rules'!$A$1:$O$34,15)))+(IF(F601="k",VLOOKUP(F601,'Appendix 3 Rules'!$A$1:$O$34,15)))+(IF(F601="l1",VLOOKUP(F601,'Appendix 3 Rules'!$A$1:$O$34,15)))+(IF(F601="l2",VLOOKUP(F601,'Appendix 3 Rules'!$A$1:$O$34,15)))+(IF(F601="m1",VLOOKUP(F601,'Appendix 3 Rules'!$A$1:$O$34,15)))+(IF(F601="m2",VLOOKUP(F601,'Appendix 3 Rules'!$A$1:$O$34,15)))+(IF(F601="m3",VLOOKUP(F601,'Appendix 3 Rules'!$A$1:$O$34,15)))+(IF(F601="n",VLOOKUP(F601,'Appendix 3 Rules'!$A$1:$O$34,15)))+(IF(F601="o",VLOOKUP(F601,'Appendix 3 Rules'!$A$1:$O$34,15)))+(IF(F601="p",VLOOKUP(F601,'Appendix 3 Rules'!$A$1:$O$34,15)))+(IF(F601="q",VLOOKUP(F601,'Appendix 3 Rules'!$A$1:$O$34,15)))+(IF(F601="r",VLOOKUP(F601,'Appendix 3 Rules'!$A$1:$O$34,15)))+(IF(F601="s",VLOOKUP(F601,'Appendix 3 Rules'!$A$1:$O$34,15)))+(IF(F601="t",VLOOKUP(F601,'Appendix 3 Rules'!$A$1:$O$34,15)))+(IF(F601="u",VLOOKUP(F601,'Appendix 3 Rules'!$A$1:$O$34,15))))</f>
        <v/>
      </c>
      <c r="H601" s="61" t="str">
        <f>IF(F601="","",IF(OR(F601="d",F601="e",F601="gc1",F601="gc2",F601="gc3",F601="gr1",F601="gr2",F601="gr3",F601="h1",F601="h2",F601="h3",F601="i1",F601="i2",F601="j1",F601="j2",F601="k",F601="l1",F601="l2",F601="m1",F601="m2",F601="m3",F601="n",F601="o",F601="p",F601="q",F601="r",F601="s",F601="t",F601="u",F601="f"),MIN(G601,VLOOKUP(F601,'Appx 3 (Mass) Rules'!$A$1:$D$150,4,0)),MIN(G601,VLOOKUP(F601,'Appx 3 (Mass) Rules'!$A$1:$D$150,4,0),SUMPRODUCT(IF(I601="",0,INDEX('Appendix 3 Rules'!$B$2:$B$18,MATCH(F601,'Appendix 3 Rules'!$A$2:$A$17))))+(IF(K601="",0,INDEX('Appendix 3 Rules'!$C$2:$C$18,MATCH(F601,'Appendix 3 Rules'!$A$2:$A$17))))+(IF(M601="",0,INDEX('Appendix 3 Rules'!$D$2:$D$18,MATCH(F601,'Appendix 3 Rules'!$A$2:$A$17))))+(IF(O601="",0,INDEX('Appendix 3 Rules'!$E$2:$E$18,MATCH(F601,'Appendix 3 Rules'!$A$2:$A$17))))+(IF(Q601="",0,INDEX('Appendix 3 Rules'!$F$2:$F$18,MATCH(F601,'Appendix 3 Rules'!$A$2:$A$17))))+(IF(S601="",0,INDEX('Appendix 3 Rules'!$G$2:$G$18,MATCH(F601,'Appendix 3 Rules'!$A$2:$A$17))))+(IF(U601="",0,INDEX('Appendix 3 Rules'!$H$2:$H$18,MATCH(F601,'Appendix 3 Rules'!$A$2:$A$17))))+(IF(W601="",0,INDEX('Appendix 3 Rules'!$I$2:$I$18,MATCH(F601,'Appendix 3 Rules'!$A$2:$A$17))))+(IF(Y601="",0,INDEX('Appendix 3 Rules'!$J$2:$J$18,MATCH(F601,'Appendix 3 Rules'!$A$2:$A$17))))+(IF(AA601="",0,INDEX('Appendix 3 Rules'!$K$2:$K$18,MATCH(F601,'Appendix 3 Rules'!$A$2:$A$17))))+(IF(AC601="",0,INDEX('Appendix 3 Rules'!$L$2:$L$18,MATCH(F601,'Appendix 3 Rules'!$A$2:$A$17))))+(IF(AE601="",0,INDEX('Appendix 3 Rules'!$M$2:$M$18,MATCH(F601,'Appendix 3 Rules'!$A$2:$A$17))))+(IF(AG601="",0,INDEX('Appendix 3 Rules'!$N$2:$N$18,MATCH(F601,'Appendix 3 Rules'!$A$2:$A$17))))+(IF(F601="gc1",VLOOKUP(F601,'Appendix 3 Rules'!$A$1:$O$34,15)))+(IF(F601="gc2",VLOOKUP(F601,'Appendix 3 Rules'!$A$1:$O$34,15)))+(IF(F601="gc3",VLOOKUP(F601,'Appendix 3 Rules'!$A$1:$O$34,15)))+(IF(F601="gr1",VLOOKUP(F601,'Appendix 3 Rules'!$A$1:$O$34,15)))+(IF(F601="gr2",VLOOKUP(F601,'Appendix 3 Rules'!$A$1:$O$34,15)))+(IF(F601="gr3",VLOOKUP(F601,'Appendix 3 Rules'!$A$1:$O$34,15)))+(IF(F601="h1",VLOOKUP(F601,'Appendix 3 Rules'!$A$1:$O$34,15)))+(IF(F601="h2",VLOOKUP(F601,'Appendix 3 Rules'!$A$1:$O$34,15)))+(IF(F601="h3",VLOOKUP(F601,'Appendix 3 Rules'!$A$1:$O$34,15)))+(IF(F601="i1",VLOOKUP(F601,'Appendix 3 Rules'!$A$1:$O$34,15)))+(IF(F601="i2",VLOOKUP(F601,'Appendix 3 Rules'!$A$1:$O$34,15)))+(IF(F601="j1",VLOOKUP(F601,'Appendix 3 Rules'!$A$1:$O$34,15)))+(IF(F601="j2",VLOOKUP(F601,'Appendix 3 Rules'!$A$1:$O$34,15)))+(IF(F601="k",VLOOKUP(F601,'Appendix 3 Rules'!$A$1:$O$34,15)))+(IF(F601="l1",VLOOKUP(F601,'Appendix 3 Rules'!$A$1:$O$34,15)))+(IF(F601="l2",VLOOKUP(F601,'Appendix 3 Rules'!$A$1:$O$34,15)))+(IF(F601="m1",VLOOKUP(F601,'Appendix 3 Rules'!$A$1:$O$34,15)))+(IF(F601="m2",VLOOKUP(F601,'Appendix 3 Rules'!$A$1:$O$34,15)))+(IF(F601="m3",VLOOKUP(F601,'Appendix 3 Rules'!$A$1:$O$34,15)))+(IF(F601="n",VLOOKUP(F601,'Appendix 3 Rules'!$A$1:$O$34,15)))+(IF(F601="o",VLOOKUP(F601,'Appendix 3 Rules'!$A$1:$O$34,15)))+(IF(F601="p",VLOOKUP(F601,'Appendix 3 Rules'!$A$1:$O$34,15)))+(IF(F601="q",VLOOKUP(F601,'Appendix 3 Rules'!$A$1:$O$34,15)))+(IF(F601="r",VLOOKUP(F601,'Appendix 3 Rules'!$A$1:$O$34,15)))+(IF(F601="s",VLOOKUP(F601,'Appendix 3 Rules'!$A$1:$O$34,15)))+(IF(F601="t",VLOOKUP(F601,'Appendix 3 Rules'!$A$1:$O$34,15)))+(IF(F601="u",VLOOKUP(F601,'Appendix 3 Rules'!$A$1:$O$34,15))))))</f>
        <v/>
      </c>
      <c r="I601" s="12"/>
      <c r="J601" s="13"/>
      <c r="K601" s="12"/>
      <c r="L601" s="13"/>
      <c r="M601" s="12"/>
      <c r="N601" s="13"/>
      <c r="O601" s="12"/>
      <c r="P601" s="13"/>
      <c r="Q601" s="12"/>
      <c r="R601" s="13"/>
      <c r="S601" s="12"/>
      <c r="T601" s="13"/>
      <c r="U601" s="12"/>
      <c r="V601" s="13"/>
      <c r="W601" s="12"/>
      <c r="X601" s="13"/>
      <c r="Y601" s="12"/>
      <c r="Z601" s="13"/>
      <c r="AA601" s="12"/>
      <c r="AB601" s="13"/>
      <c r="AC601" s="8"/>
      <c r="AD601" s="13"/>
      <c r="AE601" s="8"/>
      <c r="AF601" s="13"/>
      <c r="AG601" s="8"/>
      <c r="AH601" s="13"/>
      <c r="AI601" s="13"/>
      <c r="AJ601" s="13"/>
      <c r="AK601" s="13"/>
      <c r="AL601" s="13"/>
      <c r="AM601" s="13" t="str">
        <f>IF(OR(AE601&lt;&gt;"",AG601&lt;&gt;""),"",IF(AND(F601&lt;&gt;"f",M601&lt;&gt;""),VLOOKUP(F601,'Appendix 3 Rules'!$A$1:$O$34,4,0),""))</f>
        <v/>
      </c>
      <c r="AN601" s="13" t="str">
        <f>IF(Q601="","",VLOOKUP(F601,'Appendix 3 Rules'!$A$1:$N$34,6,FALSE))</f>
        <v/>
      </c>
      <c r="AO601" s="13" t="str">
        <f>IF(AND(F601="f",U601&lt;&gt;""),VLOOKUP(F601,'Appendix 3 Rules'!$A$1:$N$34,8,FALSE),"")</f>
        <v/>
      </c>
    </row>
    <row r="602" spans="1:41" ht="18" customHeight="1" x14ac:dyDescent="0.2">
      <c r="B602" s="70"/>
      <c r="C602" s="9"/>
      <c r="D602" s="10"/>
      <c r="E602" s="9"/>
      <c r="F602" s="8"/>
      <c r="G602" s="20" t="str">
        <f>IF(F602="","",SUMPRODUCT(IF(I602="",0,INDEX('Appendix 3 Rules'!$B$2:$B$18,MATCH(F602,'Appendix 3 Rules'!$A$2:$A$17))))+(IF(K602="",0,INDEX('Appendix 3 Rules'!$C$2:$C$18,MATCH(F602,'Appendix 3 Rules'!$A$2:$A$17))))+(IF(M602="",0,INDEX('Appendix 3 Rules'!$D$2:$D$18,MATCH(F602,'Appendix 3 Rules'!$A$2:$A$17))))+(IF(O602="",0,INDEX('Appendix 3 Rules'!$E$2:$E$18,MATCH(F602,'Appendix 3 Rules'!$A$2:$A$17))))+(IF(Q602="",0,INDEX('Appendix 3 Rules'!$F$2:$F$18,MATCH(F602,'Appendix 3 Rules'!$A$2:$A$17))))+(IF(S602="",0,INDEX('Appendix 3 Rules'!$G$2:$G$18,MATCH(F602,'Appendix 3 Rules'!$A$2:$A$17))))+(IF(U602="",0,INDEX('Appendix 3 Rules'!$H$2:$H$18,MATCH(F602,'Appendix 3 Rules'!$A$2:$A$17))))+(IF(W602="",0,INDEX('Appendix 3 Rules'!$I$2:$I$18,MATCH(F602,'Appendix 3 Rules'!$A$2:$A$17))))+(IF(Y602="",0,INDEX('Appendix 3 Rules'!$J$2:$J$18,MATCH(F602,'Appendix 3 Rules'!$A$2:$A$17))))+(IF(AA602="",0,INDEX('Appendix 3 Rules'!$K$2:$K$18,MATCH(F602,'Appendix 3 Rules'!$A$2:$A$17))))+(IF(AC602="",0,INDEX('Appendix 3 Rules'!$L$2:$L$18,MATCH(F602,'Appendix 3 Rules'!$A$2:$A$17))))+(IF(AE602="",0,INDEX('Appendix 3 Rules'!$M$2:$M$18,MATCH(F602,'Appendix 3 Rules'!$A$2:$A$17))))+(IF(AG602="",0,INDEX('Appendix 3 Rules'!$N$2:$N$18,MATCH(F602,'Appendix 3 Rules'!$A$2:$A$17))))+(IF(F602="gc1",VLOOKUP(F602,'Appendix 3 Rules'!$A$1:$O$34,15)))+(IF(F602="gc2",VLOOKUP(F602,'Appendix 3 Rules'!$A$1:$O$34,15)))+(IF(F602="gc3",VLOOKUP(F602,'Appendix 3 Rules'!$A$1:$O$34,15)))+(IF(F602="gr1",VLOOKUP(F602,'Appendix 3 Rules'!$A$1:$O$34,15)))+(IF(F602="gr2",VLOOKUP(F602,'Appendix 3 Rules'!$A$1:$O$34,15)))+(IF(F602="gr3",VLOOKUP(F602,'Appendix 3 Rules'!$A$1:$O$34,15)))+(IF(F602="h1",VLOOKUP(F602,'Appendix 3 Rules'!$A$1:$O$34,15)))+(IF(F602="h2",VLOOKUP(F602,'Appendix 3 Rules'!$A$1:$O$34,15)))+(IF(F602="h3",VLOOKUP(F602,'Appendix 3 Rules'!$A$1:$O$34,15)))+(IF(F602="i1",VLOOKUP(F602,'Appendix 3 Rules'!$A$1:$O$34,15)))+(IF(F602="i2",VLOOKUP(F602,'Appendix 3 Rules'!$A$1:$O$34,15)))+(IF(F602="j1",VLOOKUP(F602,'Appendix 3 Rules'!$A$1:$O$34,15)))+(IF(F602="j2",VLOOKUP(F602,'Appendix 3 Rules'!$A$1:$O$34,15)))+(IF(F602="k",VLOOKUP(F602,'Appendix 3 Rules'!$A$1:$O$34,15)))+(IF(F602="l1",VLOOKUP(F602,'Appendix 3 Rules'!$A$1:$O$34,15)))+(IF(F602="l2",VLOOKUP(F602,'Appendix 3 Rules'!$A$1:$O$34,15)))+(IF(F602="m1",VLOOKUP(F602,'Appendix 3 Rules'!$A$1:$O$34,15)))+(IF(F602="m2",VLOOKUP(F602,'Appendix 3 Rules'!$A$1:$O$34,15)))+(IF(F602="m3",VLOOKUP(F602,'Appendix 3 Rules'!$A$1:$O$34,15)))+(IF(F602="n",VLOOKUP(F602,'Appendix 3 Rules'!$A$1:$O$34,15)))+(IF(F602="o",VLOOKUP(F602,'Appendix 3 Rules'!$A$1:$O$34,15)))+(IF(F602="p",VLOOKUP(F602,'Appendix 3 Rules'!$A$1:$O$34,15)))+(IF(F602="q",VLOOKUP(F602,'Appendix 3 Rules'!$A$1:$O$34,15)))+(IF(F602="r",VLOOKUP(F602,'Appendix 3 Rules'!$A$1:$O$34,15)))+(IF(F602="s",VLOOKUP(F602,'Appendix 3 Rules'!$A$1:$O$34,15)))+(IF(F602="t",VLOOKUP(F602,'Appendix 3 Rules'!$A$1:$O$34,15)))+(IF(F602="u",VLOOKUP(F602,'Appendix 3 Rules'!$A$1:$O$34,15))))</f>
        <v/>
      </c>
      <c r="H602" s="61" t="str">
        <f>IF(F602="","",IF(OR(F602="d",F602="e",F602="gc1",F602="gc2",F602="gc3",F602="gr1",F602="gr2",F602="gr3",F602="h1",F602="h2",F602="h3",F602="i1",F602="i2",F602="j1",F602="j2",F602="k",F602="l1",F602="l2",F602="m1",F602="m2",F602="m3",F602="n",F602="o",F602="p",F602="q",F602="r",F602="s",F602="t",F602="u",F602="f"),MIN(G602,VLOOKUP(F602,'Appx 3 (Mass) Rules'!$A$1:$D$150,4,0)),MIN(G602,VLOOKUP(F602,'Appx 3 (Mass) Rules'!$A$1:$D$150,4,0),SUMPRODUCT(IF(I602="",0,INDEX('Appendix 3 Rules'!$B$2:$B$18,MATCH(F602,'Appendix 3 Rules'!$A$2:$A$17))))+(IF(K602="",0,INDEX('Appendix 3 Rules'!$C$2:$C$18,MATCH(F602,'Appendix 3 Rules'!$A$2:$A$17))))+(IF(M602="",0,INDEX('Appendix 3 Rules'!$D$2:$D$18,MATCH(F602,'Appendix 3 Rules'!$A$2:$A$17))))+(IF(O602="",0,INDEX('Appendix 3 Rules'!$E$2:$E$18,MATCH(F602,'Appendix 3 Rules'!$A$2:$A$17))))+(IF(Q602="",0,INDEX('Appendix 3 Rules'!$F$2:$F$18,MATCH(F602,'Appendix 3 Rules'!$A$2:$A$17))))+(IF(S602="",0,INDEX('Appendix 3 Rules'!$G$2:$G$18,MATCH(F602,'Appendix 3 Rules'!$A$2:$A$17))))+(IF(U602="",0,INDEX('Appendix 3 Rules'!$H$2:$H$18,MATCH(F602,'Appendix 3 Rules'!$A$2:$A$17))))+(IF(W602="",0,INDEX('Appendix 3 Rules'!$I$2:$I$18,MATCH(F602,'Appendix 3 Rules'!$A$2:$A$17))))+(IF(Y602="",0,INDEX('Appendix 3 Rules'!$J$2:$J$18,MATCH(F602,'Appendix 3 Rules'!$A$2:$A$17))))+(IF(AA602="",0,INDEX('Appendix 3 Rules'!$K$2:$K$18,MATCH(F602,'Appendix 3 Rules'!$A$2:$A$17))))+(IF(AC602="",0,INDEX('Appendix 3 Rules'!$L$2:$L$18,MATCH(F602,'Appendix 3 Rules'!$A$2:$A$17))))+(IF(AE602="",0,INDEX('Appendix 3 Rules'!$M$2:$M$18,MATCH(F602,'Appendix 3 Rules'!$A$2:$A$17))))+(IF(AG602="",0,INDEX('Appendix 3 Rules'!$N$2:$N$18,MATCH(F602,'Appendix 3 Rules'!$A$2:$A$17))))+(IF(F602="gc1",VLOOKUP(F602,'Appendix 3 Rules'!$A$1:$O$34,15)))+(IF(F602="gc2",VLOOKUP(F602,'Appendix 3 Rules'!$A$1:$O$34,15)))+(IF(F602="gc3",VLOOKUP(F602,'Appendix 3 Rules'!$A$1:$O$34,15)))+(IF(F602="gr1",VLOOKUP(F602,'Appendix 3 Rules'!$A$1:$O$34,15)))+(IF(F602="gr2",VLOOKUP(F602,'Appendix 3 Rules'!$A$1:$O$34,15)))+(IF(F602="gr3",VLOOKUP(F602,'Appendix 3 Rules'!$A$1:$O$34,15)))+(IF(F602="h1",VLOOKUP(F602,'Appendix 3 Rules'!$A$1:$O$34,15)))+(IF(F602="h2",VLOOKUP(F602,'Appendix 3 Rules'!$A$1:$O$34,15)))+(IF(F602="h3",VLOOKUP(F602,'Appendix 3 Rules'!$A$1:$O$34,15)))+(IF(F602="i1",VLOOKUP(F602,'Appendix 3 Rules'!$A$1:$O$34,15)))+(IF(F602="i2",VLOOKUP(F602,'Appendix 3 Rules'!$A$1:$O$34,15)))+(IF(F602="j1",VLOOKUP(F602,'Appendix 3 Rules'!$A$1:$O$34,15)))+(IF(F602="j2",VLOOKUP(F602,'Appendix 3 Rules'!$A$1:$O$34,15)))+(IF(F602="k",VLOOKUP(F602,'Appendix 3 Rules'!$A$1:$O$34,15)))+(IF(F602="l1",VLOOKUP(F602,'Appendix 3 Rules'!$A$1:$O$34,15)))+(IF(F602="l2",VLOOKUP(F602,'Appendix 3 Rules'!$A$1:$O$34,15)))+(IF(F602="m1",VLOOKUP(F602,'Appendix 3 Rules'!$A$1:$O$34,15)))+(IF(F602="m2",VLOOKUP(F602,'Appendix 3 Rules'!$A$1:$O$34,15)))+(IF(F602="m3",VLOOKUP(F602,'Appendix 3 Rules'!$A$1:$O$34,15)))+(IF(F602="n",VLOOKUP(F602,'Appendix 3 Rules'!$A$1:$O$34,15)))+(IF(F602="o",VLOOKUP(F602,'Appendix 3 Rules'!$A$1:$O$34,15)))+(IF(F602="p",VLOOKUP(F602,'Appendix 3 Rules'!$A$1:$O$34,15)))+(IF(F602="q",VLOOKUP(F602,'Appendix 3 Rules'!$A$1:$O$34,15)))+(IF(F602="r",VLOOKUP(F602,'Appendix 3 Rules'!$A$1:$O$34,15)))+(IF(F602="s",VLOOKUP(F602,'Appendix 3 Rules'!$A$1:$O$34,15)))+(IF(F602="t",VLOOKUP(F602,'Appendix 3 Rules'!$A$1:$O$34,15)))+(IF(F602="u",VLOOKUP(F602,'Appendix 3 Rules'!$A$1:$O$34,15))))))</f>
        <v/>
      </c>
      <c r="I602" s="12"/>
      <c r="J602" s="13"/>
      <c r="K602" s="12"/>
      <c r="L602" s="13"/>
      <c r="M602" s="12"/>
      <c r="N602" s="13"/>
      <c r="O602" s="12"/>
      <c r="P602" s="13"/>
      <c r="Q602" s="12"/>
      <c r="R602" s="13"/>
      <c r="S602" s="12"/>
      <c r="T602" s="13"/>
      <c r="U602" s="12"/>
      <c r="V602" s="13"/>
      <c r="W602" s="12"/>
      <c r="X602" s="13"/>
      <c r="Y602" s="12"/>
      <c r="Z602" s="13"/>
      <c r="AA602" s="12"/>
      <c r="AB602" s="13"/>
      <c r="AC602" s="8"/>
      <c r="AD602" s="13"/>
      <c r="AE602" s="8"/>
      <c r="AF602" s="13"/>
      <c r="AG602" s="8"/>
      <c r="AH602" s="13"/>
      <c r="AI602" s="13"/>
      <c r="AJ602" s="13"/>
      <c r="AK602" s="13"/>
      <c r="AL602" s="13"/>
      <c r="AM602" s="13" t="str">
        <f>IF(OR(AE602&lt;&gt;"",AG602&lt;&gt;""),"",IF(AND(F602&lt;&gt;"f",M602&lt;&gt;""),VLOOKUP(F602,'Appendix 3 Rules'!$A$1:$O$34,4,0),""))</f>
        <v/>
      </c>
      <c r="AN602" s="13" t="str">
        <f>IF(Q602="","",VLOOKUP(F602,'Appendix 3 Rules'!$A$1:$N$34,6,FALSE))</f>
        <v/>
      </c>
      <c r="AO602" s="13" t="str">
        <f>IF(AND(F602="f",U602&lt;&gt;""),VLOOKUP(F602,'Appendix 3 Rules'!$A$1:$N$34,8,FALSE),"")</f>
        <v/>
      </c>
    </row>
    <row r="603" spans="1:41" ht="18" customHeight="1" x14ac:dyDescent="0.2">
      <c r="B603" s="70"/>
      <c r="C603" s="9"/>
      <c r="D603" s="10"/>
      <c r="E603" s="9"/>
      <c r="F603" s="8"/>
      <c r="G603" s="20" t="str">
        <f>IF(F603="","",SUMPRODUCT(IF(I603="",0,INDEX('Appendix 3 Rules'!$B$2:$B$18,MATCH(F603,'Appendix 3 Rules'!$A$2:$A$17))))+(IF(K603="",0,INDEX('Appendix 3 Rules'!$C$2:$C$18,MATCH(F603,'Appendix 3 Rules'!$A$2:$A$17))))+(IF(M603="",0,INDEX('Appendix 3 Rules'!$D$2:$D$18,MATCH(F603,'Appendix 3 Rules'!$A$2:$A$17))))+(IF(O603="",0,INDEX('Appendix 3 Rules'!$E$2:$E$18,MATCH(F603,'Appendix 3 Rules'!$A$2:$A$17))))+(IF(Q603="",0,INDEX('Appendix 3 Rules'!$F$2:$F$18,MATCH(F603,'Appendix 3 Rules'!$A$2:$A$17))))+(IF(S603="",0,INDEX('Appendix 3 Rules'!$G$2:$G$18,MATCH(F603,'Appendix 3 Rules'!$A$2:$A$17))))+(IF(U603="",0,INDEX('Appendix 3 Rules'!$H$2:$H$18,MATCH(F603,'Appendix 3 Rules'!$A$2:$A$17))))+(IF(W603="",0,INDEX('Appendix 3 Rules'!$I$2:$I$18,MATCH(F603,'Appendix 3 Rules'!$A$2:$A$17))))+(IF(Y603="",0,INDEX('Appendix 3 Rules'!$J$2:$J$18,MATCH(F603,'Appendix 3 Rules'!$A$2:$A$17))))+(IF(AA603="",0,INDEX('Appendix 3 Rules'!$K$2:$K$18,MATCH(F603,'Appendix 3 Rules'!$A$2:$A$17))))+(IF(AC603="",0,INDEX('Appendix 3 Rules'!$L$2:$L$18,MATCH(F603,'Appendix 3 Rules'!$A$2:$A$17))))+(IF(AE603="",0,INDEX('Appendix 3 Rules'!$M$2:$M$18,MATCH(F603,'Appendix 3 Rules'!$A$2:$A$17))))+(IF(AG603="",0,INDEX('Appendix 3 Rules'!$N$2:$N$18,MATCH(F603,'Appendix 3 Rules'!$A$2:$A$17))))+(IF(F603="gc1",VLOOKUP(F603,'Appendix 3 Rules'!$A$1:$O$34,15)))+(IF(F603="gc2",VLOOKUP(F603,'Appendix 3 Rules'!$A$1:$O$34,15)))+(IF(F603="gc3",VLOOKUP(F603,'Appendix 3 Rules'!$A$1:$O$34,15)))+(IF(F603="gr1",VLOOKUP(F603,'Appendix 3 Rules'!$A$1:$O$34,15)))+(IF(F603="gr2",VLOOKUP(F603,'Appendix 3 Rules'!$A$1:$O$34,15)))+(IF(F603="gr3",VLOOKUP(F603,'Appendix 3 Rules'!$A$1:$O$34,15)))+(IF(F603="h1",VLOOKUP(F603,'Appendix 3 Rules'!$A$1:$O$34,15)))+(IF(F603="h2",VLOOKUP(F603,'Appendix 3 Rules'!$A$1:$O$34,15)))+(IF(F603="h3",VLOOKUP(F603,'Appendix 3 Rules'!$A$1:$O$34,15)))+(IF(F603="i1",VLOOKUP(F603,'Appendix 3 Rules'!$A$1:$O$34,15)))+(IF(F603="i2",VLOOKUP(F603,'Appendix 3 Rules'!$A$1:$O$34,15)))+(IF(F603="j1",VLOOKUP(F603,'Appendix 3 Rules'!$A$1:$O$34,15)))+(IF(F603="j2",VLOOKUP(F603,'Appendix 3 Rules'!$A$1:$O$34,15)))+(IF(F603="k",VLOOKUP(F603,'Appendix 3 Rules'!$A$1:$O$34,15)))+(IF(F603="l1",VLOOKUP(F603,'Appendix 3 Rules'!$A$1:$O$34,15)))+(IF(F603="l2",VLOOKUP(F603,'Appendix 3 Rules'!$A$1:$O$34,15)))+(IF(F603="m1",VLOOKUP(F603,'Appendix 3 Rules'!$A$1:$O$34,15)))+(IF(F603="m2",VLOOKUP(F603,'Appendix 3 Rules'!$A$1:$O$34,15)))+(IF(F603="m3",VLOOKUP(F603,'Appendix 3 Rules'!$A$1:$O$34,15)))+(IF(F603="n",VLOOKUP(F603,'Appendix 3 Rules'!$A$1:$O$34,15)))+(IF(F603="o",VLOOKUP(F603,'Appendix 3 Rules'!$A$1:$O$34,15)))+(IF(F603="p",VLOOKUP(F603,'Appendix 3 Rules'!$A$1:$O$34,15)))+(IF(F603="q",VLOOKUP(F603,'Appendix 3 Rules'!$A$1:$O$34,15)))+(IF(F603="r",VLOOKUP(F603,'Appendix 3 Rules'!$A$1:$O$34,15)))+(IF(F603="s",VLOOKUP(F603,'Appendix 3 Rules'!$A$1:$O$34,15)))+(IF(F603="t",VLOOKUP(F603,'Appendix 3 Rules'!$A$1:$O$34,15)))+(IF(F603="u",VLOOKUP(F603,'Appendix 3 Rules'!$A$1:$O$34,15))))</f>
        <v/>
      </c>
      <c r="H603" s="61" t="str">
        <f>IF(F603="","",IF(OR(F603="d",F603="e",F603="gc1",F603="gc2",F603="gc3",F603="gr1",F603="gr2",F603="gr3",F603="h1",F603="h2",F603="h3",F603="i1",F603="i2",F603="j1",F603="j2",F603="k",F603="l1",F603="l2",F603="m1",F603="m2",F603="m3",F603="n",F603="o",F603="p",F603="q",F603="r",F603="s",F603="t",F603="u",F603="f"),MIN(G603,VLOOKUP(F603,'Appx 3 (Mass) Rules'!$A$1:$D$150,4,0)),MIN(G603,VLOOKUP(F603,'Appx 3 (Mass) Rules'!$A$1:$D$150,4,0),SUMPRODUCT(IF(I603="",0,INDEX('Appendix 3 Rules'!$B$2:$B$18,MATCH(F603,'Appendix 3 Rules'!$A$2:$A$17))))+(IF(K603="",0,INDEX('Appendix 3 Rules'!$C$2:$C$18,MATCH(F603,'Appendix 3 Rules'!$A$2:$A$17))))+(IF(M603="",0,INDEX('Appendix 3 Rules'!$D$2:$D$18,MATCH(F603,'Appendix 3 Rules'!$A$2:$A$17))))+(IF(O603="",0,INDEX('Appendix 3 Rules'!$E$2:$E$18,MATCH(F603,'Appendix 3 Rules'!$A$2:$A$17))))+(IF(Q603="",0,INDEX('Appendix 3 Rules'!$F$2:$F$18,MATCH(F603,'Appendix 3 Rules'!$A$2:$A$17))))+(IF(S603="",0,INDEX('Appendix 3 Rules'!$G$2:$G$18,MATCH(F603,'Appendix 3 Rules'!$A$2:$A$17))))+(IF(U603="",0,INDEX('Appendix 3 Rules'!$H$2:$H$18,MATCH(F603,'Appendix 3 Rules'!$A$2:$A$17))))+(IF(W603="",0,INDEX('Appendix 3 Rules'!$I$2:$I$18,MATCH(F603,'Appendix 3 Rules'!$A$2:$A$17))))+(IF(Y603="",0,INDEX('Appendix 3 Rules'!$J$2:$J$18,MATCH(F603,'Appendix 3 Rules'!$A$2:$A$17))))+(IF(AA603="",0,INDEX('Appendix 3 Rules'!$K$2:$K$18,MATCH(F603,'Appendix 3 Rules'!$A$2:$A$17))))+(IF(AC603="",0,INDEX('Appendix 3 Rules'!$L$2:$L$18,MATCH(F603,'Appendix 3 Rules'!$A$2:$A$17))))+(IF(AE603="",0,INDEX('Appendix 3 Rules'!$M$2:$M$18,MATCH(F603,'Appendix 3 Rules'!$A$2:$A$17))))+(IF(AG603="",0,INDEX('Appendix 3 Rules'!$N$2:$N$18,MATCH(F603,'Appendix 3 Rules'!$A$2:$A$17))))+(IF(F603="gc1",VLOOKUP(F603,'Appendix 3 Rules'!$A$1:$O$34,15)))+(IF(F603="gc2",VLOOKUP(F603,'Appendix 3 Rules'!$A$1:$O$34,15)))+(IF(F603="gc3",VLOOKUP(F603,'Appendix 3 Rules'!$A$1:$O$34,15)))+(IF(F603="gr1",VLOOKUP(F603,'Appendix 3 Rules'!$A$1:$O$34,15)))+(IF(F603="gr2",VLOOKUP(F603,'Appendix 3 Rules'!$A$1:$O$34,15)))+(IF(F603="gr3",VLOOKUP(F603,'Appendix 3 Rules'!$A$1:$O$34,15)))+(IF(F603="h1",VLOOKUP(F603,'Appendix 3 Rules'!$A$1:$O$34,15)))+(IF(F603="h2",VLOOKUP(F603,'Appendix 3 Rules'!$A$1:$O$34,15)))+(IF(F603="h3",VLOOKUP(F603,'Appendix 3 Rules'!$A$1:$O$34,15)))+(IF(F603="i1",VLOOKUP(F603,'Appendix 3 Rules'!$A$1:$O$34,15)))+(IF(F603="i2",VLOOKUP(F603,'Appendix 3 Rules'!$A$1:$O$34,15)))+(IF(F603="j1",VLOOKUP(F603,'Appendix 3 Rules'!$A$1:$O$34,15)))+(IF(F603="j2",VLOOKUP(F603,'Appendix 3 Rules'!$A$1:$O$34,15)))+(IF(F603="k",VLOOKUP(F603,'Appendix 3 Rules'!$A$1:$O$34,15)))+(IF(F603="l1",VLOOKUP(F603,'Appendix 3 Rules'!$A$1:$O$34,15)))+(IF(F603="l2",VLOOKUP(F603,'Appendix 3 Rules'!$A$1:$O$34,15)))+(IF(F603="m1",VLOOKUP(F603,'Appendix 3 Rules'!$A$1:$O$34,15)))+(IF(F603="m2",VLOOKUP(F603,'Appendix 3 Rules'!$A$1:$O$34,15)))+(IF(F603="m3",VLOOKUP(F603,'Appendix 3 Rules'!$A$1:$O$34,15)))+(IF(F603="n",VLOOKUP(F603,'Appendix 3 Rules'!$A$1:$O$34,15)))+(IF(F603="o",VLOOKUP(F603,'Appendix 3 Rules'!$A$1:$O$34,15)))+(IF(F603="p",VLOOKUP(F603,'Appendix 3 Rules'!$A$1:$O$34,15)))+(IF(F603="q",VLOOKUP(F603,'Appendix 3 Rules'!$A$1:$O$34,15)))+(IF(F603="r",VLOOKUP(F603,'Appendix 3 Rules'!$A$1:$O$34,15)))+(IF(F603="s",VLOOKUP(F603,'Appendix 3 Rules'!$A$1:$O$34,15)))+(IF(F603="t",VLOOKUP(F603,'Appendix 3 Rules'!$A$1:$O$34,15)))+(IF(F603="u",VLOOKUP(F603,'Appendix 3 Rules'!$A$1:$O$34,15))))))</f>
        <v/>
      </c>
      <c r="I603" s="12"/>
      <c r="J603" s="13"/>
      <c r="K603" s="12"/>
      <c r="L603" s="13"/>
      <c r="M603" s="12"/>
      <c r="N603" s="13"/>
      <c r="O603" s="12"/>
      <c r="P603" s="13"/>
      <c r="Q603" s="12"/>
      <c r="R603" s="13"/>
      <c r="S603" s="12"/>
      <c r="T603" s="13"/>
      <c r="U603" s="12"/>
      <c r="V603" s="13"/>
      <c r="W603" s="12"/>
      <c r="X603" s="13"/>
      <c r="Y603" s="12"/>
      <c r="Z603" s="13"/>
      <c r="AA603" s="12"/>
      <c r="AB603" s="13"/>
      <c r="AC603" s="8"/>
      <c r="AD603" s="13"/>
      <c r="AE603" s="8"/>
      <c r="AF603" s="13"/>
      <c r="AG603" s="8"/>
      <c r="AH603" s="13"/>
      <c r="AI603" s="13"/>
      <c r="AJ603" s="13"/>
      <c r="AK603" s="13"/>
      <c r="AL603" s="13"/>
      <c r="AM603" s="13" t="str">
        <f>IF(OR(AE603&lt;&gt;"",AG603&lt;&gt;""),"",IF(AND(F603&lt;&gt;"f",M603&lt;&gt;""),VLOOKUP(F603,'Appendix 3 Rules'!$A$1:$O$34,4,0),""))</f>
        <v/>
      </c>
      <c r="AN603" s="13" t="str">
        <f>IF(Q603="","",VLOOKUP(F603,'Appendix 3 Rules'!$A$1:$N$34,6,FALSE))</f>
        <v/>
      </c>
      <c r="AO603" s="13" t="str">
        <f>IF(AND(F603="f",U603&lt;&gt;""),VLOOKUP(F603,'Appendix 3 Rules'!$A$1:$N$34,8,FALSE),"")</f>
        <v/>
      </c>
    </row>
    <row r="604" spans="1:41" ht="18" customHeight="1" x14ac:dyDescent="0.2">
      <c r="B604" s="70"/>
      <c r="C604" s="9"/>
      <c r="D604" s="10"/>
      <c r="E604" s="9"/>
      <c r="F604" s="8"/>
      <c r="G604" s="20" t="str">
        <f>IF(F604="","",SUMPRODUCT(IF(I604="",0,INDEX('Appendix 3 Rules'!$B$2:$B$18,MATCH(F604,'Appendix 3 Rules'!$A$2:$A$17))))+(IF(K604="",0,INDEX('Appendix 3 Rules'!$C$2:$C$18,MATCH(F604,'Appendix 3 Rules'!$A$2:$A$17))))+(IF(M604="",0,INDEX('Appendix 3 Rules'!$D$2:$D$18,MATCH(F604,'Appendix 3 Rules'!$A$2:$A$17))))+(IF(O604="",0,INDEX('Appendix 3 Rules'!$E$2:$E$18,MATCH(F604,'Appendix 3 Rules'!$A$2:$A$17))))+(IF(Q604="",0,INDEX('Appendix 3 Rules'!$F$2:$F$18,MATCH(F604,'Appendix 3 Rules'!$A$2:$A$17))))+(IF(S604="",0,INDEX('Appendix 3 Rules'!$G$2:$G$18,MATCH(F604,'Appendix 3 Rules'!$A$2:$A$17))))+(IF(U604="",0,INDEX('Appendix 3 Rules'!$H$2:$H$18,MATCH(F604,'Appendix 3 Rules'!$A$2:$A$17))))+(IF(W604="",0,INDEX('Appendix 3 Rules'!$I$2:$I$18,MATCH(F604,'Appendix 3 Rules'!$A$2:$A$17))))+(IF(Y604="",0,INDEX('Appendix 3 Rules'!$J$2:$J$18,MATCH(F604,'Appendix 3 Rules'!$A$2:$A$17))))+(IF(AA604="",0,INDEX('Appendix 3 Rules'!$K$2:$K$18,MATCH(F604,'Appendix 3 Rules'!$A$2:$A$17))))+(IF(AC604="",0,INDEX('Appendix 3 Rules'!$L$2:$L$18,MATCH(F604,'Appendix 3 Rules'!$A$2:$A$17))))+(IF(AE604="",0,INDEX('Appendix 3 Rules'!$M$2:$M$18,MATCH(F604,'Appendix 3 Rules'!$A$2:$A$17))))+(IF(AG604="",0,INDEX('Appendix 3 Rules'!$N$2:$N$18,MATCH(F604,'Appendix 3 Rules'!$A$2:$A$17))))+(IF(F604="gc1",VLOOKUP(F604,'Appendix 3 Rules'!$A$1:$O$34,15)))+(IF(F604="gc2",VLOOKUP(F604,'Appendix 3 Rules'!$A$1:$O$34,15)))+(IF(F604="gc3",VLOOKUP(F604,'Appendix 3 Rules'!$A$1:$O$34,15)))+(IF(F604="gr1",VLOOKUP(F604,'Appendix 3 Rules'!$A$1:$O$34,15)))+(IF(F604="gr2",VLOOKUP(F604,'Appendix 3 Rules'!$A$1:$O$34,15)))+(IF(F604="gr3",VLOOKUP(F604,'Appendix 3 Rules'!$A$1:$O$34,15)))+(IF(F604="h1",VLOOKUP(F604,'Appendix 3 Rules'!$A$1:$O$34,15)))+(IF(F604="h2",VLOOKUP(F604,'Appendix 3 Rules'!$A$1:$O$34,15)))+(IF(F604="h3",VLOOKUP(F604,'Appendix 3 Rules'!$A$1:$O$34,15)))+(IF(F604="i1",VLOOKUP(F604,'Appendix 3 Rules'!$A$1:$O$34,15)))+(IF(F604="i2",VLOOKUP(F604,'Appendix 3 Rules'!$A$1:$O$34,15)))+(IF(F604="j1",VLOOKUP(F604,'Appendix 3 Rules'!$A$1:$O$34,15)))+(IF(F604="j2",VLOOKUP(F604,'Appendix 3 Rules'!$A$1:$O$34,15)))+(IF(F604="k",VLOOKUP(F604,'Appendix 3 Rules'!$A$1:$O$34,15)))+(IF(F604="l1",VLOOKUP(F604,'Appendix 3 Rules'!$A$1:$O$34,15)))+(IF(F604="l2",VLOOKUP(F604,'Appendix 3 Rules'!$A$1:$O$34,15)))+(IF(F604="m1",VLOOKUP(F604,'Appendix 3 Rules'!$A$1:$O$34,15)))+(IF(F604="m2",VLOOKUP(F604,'Appendix 3 Rules'!$A$1:$O$34,15)))+(IF(F604="m3",VLOOKUP(F604,'Appendix 3 Rules'!$A$1:$O$34,15)))+(IF(F604="n",VLOOKUP(F604,'Appendix 3 Rules'!$A$1:$O$34,15)))+(IF(F604="o",VLOOKUP(F604,'Appendix 3 Rules'!$A$1:$O$34,15)))+(IF(F604="p",VLOOKUP(F604,'Appendix 3 Rules'!$A$1:$O$34,15)))+(IF(F604="q",VLOOKUP(F604,'Appendix 3 Rules'!$A$1:$O$34,15)))+(IF(F604="r",VLOOKUP(F604,'Appendix 3 Rules'!$A$1:$O$34,15)))+(IF(F604="s",VLOOKUP(F604,'Appendix 3 Rules'!$A$1:$O$34,15)))+(IF(F604="t",VLOOKUP(F604,'Appendix 3 Rules'!$A$1:$O$34,15)))+(IF(F604="u",VLOOKUP(F604,'Appendix 3 Rules'!$A$1:$O$34,15))))</f>
        <v/>
      </c>
      <c r="H604" s="61" t="str">
        <f>IF(F604="","",IF(OR(F604="d",F604="e",F604="gc1",F604="gc2",F604="gc3",F604="gr1",F604="gr2",F604="gr3",F604="h1",F604="h2",F604="h3",F604="i1",F604="i2",F604="j1",F604="j2",F604="k",F604="l1",F604="l2",F604="m1",F604="m2",F604="m3",F604="n",F604="o",F604="p",F604="q",F604="r",F604="s",F604="t",F604="u",F604="f"),MIN(G604,VLOOKUP(F604,'Appx 3 (Mass) Rules'!$A$1:$D$150,4,0)),MIN(G604,VLOOKUP(F604,'Appx 3 (Mass) Rules'!$A$1:$D$150,4,0),SUMPRODUCT(IF(I604="",0,INDEX('Appendix 3 Rules'!$B$2:$B$18,MATCH(F604,'Appendix 3 Rules'!$A$2:$A$17))))+(IF(K604="",0,INDEX('Appendix 3 Rules'!$C$2:$C$18,MATCH(F604,'Appendix 3 Rules'!$A$2:$A$17))))+(IF(M604="",0,INDEX('Appendix 3 Rules'!$D$2:$D$18,MATCH(F604,'Appendix 3 Rules'!$A$2:$A$17))))+(IF(O604="",0,INDEX('Appendix 3 Rules'!$E$2:$E$18,MATCH(F604,'Appendix 3 Rules'!$A$2:$A$17))))+(IF(Q604="",0,INDEX('Appendix 3 Rules'!$F$2:$F$18,MATCH(F604,'Appendix 3 Rules'!$A$2:$A$17))))+(IF(S604="",0,INDEX('Appendix 3 Rules'!$G$2:$G$18,MATCH(F604,'Appendix 3 Rules'!$A$2:$A$17))))+(IF(U604="",0,INDEX('Appendix 3 Rules'!$H$2:$H$18,MATCH(F604,'Appendix 3 Rules'!$A$2:$A$17))))+(IF(W604="",0,INDEX('Appendix 3 Rules'!$I$2:$I$18,MATCH(F604,'Appendix 3 Rules'!$A$2:$A$17))))+(IF(Y604="",0,INDEX('Appendix 3 Rules'!$J$2:$J$18,MATCH(F604,'Appendix 3 Rules'!$A$2:$A$17))))+(IF(AA604="",0,INDEX('Appendix 3 Rules'!$K$2:$K$18,MATCH(F604,'Appendix 3 Rules'!$A$2:$A$17))))+(IF(AC604="",0,INDEX('Appendix 3 Rules'!$L$2:$L$18,MATCH(F604,'Appendix 3 Rules'!$A$2:$A$17))))+(IF(AE604="",0,INDEX('Appendix 3 Rules'!$M$2:$M$18,MATCH(F604,'Appendix 3 Rules'!$A$2:$A$17))))+(IF(AG604="",0,INDEX('Appendix 3 Rules'!$N$2:$N$18,MATCH(F604,'Appendix 3 Rules'!$A$2:$A$17))))+(IF(F604="gc1",VLOOKUP(F604,'Appendix 3 Rules'!$A$1:$O$34,15)))+(IF(F604="gc2",VLOOKUP(F604,'Appendix 3 Rules'!$A$1:$O$34,15)))+(IF(F604="gc3",VLOOKUP(F604,'Appendix 3 Rules'!$A$1:$O$34,15)))+(IF(F604="gr1",VLOOKUP(F604,'Appendix 3 Rules'!$A$1:$O$34,15)))+(IF(F604="gr2",VLOOKUP(F604,'Appendix 3 Rules'!$A$1:$O$34,15)))+(IF(F604="gr3",VLOOKUP(F604,'Appendix 3 Rules'!$A$1:$O$34,15)))+(IF(F604="h1",VLOOKUP(F604,'Appendix 3 Rules'!$A$1:$O$34,15)))+(IF(F604="h2",VLOOKUP(F604,'Appendix 3 Rules'!$A$1:$O$34,15)))+(IF(F604="h3",VLOOKUP(F604,'Appendix 3 Rules'!$A$1:$O$34,15)))+(IF(F604="i1",VLOOKUP(F604,'Appendix 3 Rules'!$A$1:$O$34,15)))+(IF(F604="i2",VLOOKUP(F604,'Appendix 3 Rules'!$A$1:$O$34,15)))+(IF(F604="j1",VLOOKUP(F604,'Appendix 3 Rules'!$A$1:$O$34,15)))+(IF(F604="j2",VLOOKUP(F604,'Appendix 3 Rules'!$A$1:$O$34,15)))+(IF(F604="k",VLOOKUP(F604,'Appendix 3 Rules'!$A$1:$O$34,15)))+(IF(F604="l1",VLOOKUP(F604,'Appendix 3 Rules'!$A$1:$O$34,15)))+(IF(F604="l2",VLOOKUP(F604,'Appendix 3 Rules'!$A$1:$O$34,15)))+(IF(F604="m1",VLOOKUP(F604,'Appendix 3 Rules'!$A$1:$O$34,15)))+(IF(F604="m2",VLOOKUP(F604,'Appendix 3 Rules'!$A$1:$O$34,15)))+(IF(F604="m3",VLOOKUP(F604,'Appendix 3 Rules'!$A$1:$O$34,15)))+(IF(F604="n",VLOOKUP(F604,'Appendix 3 Rules'!$A$1:$O$34,15)))+(IF(F604="o",VLOOKUP(F604,'Appendix 3 Rules'!$A$1:$O$34,15)))+(IF(F604="p",VLOOKUP(F604,'Appendix 3 Rules'!$A$1:$O$34,15)))+(IF(F604="q",VLOOKUP(F604,'Appendix 3 Rules'!$A$1:$O$34,15)))+(IF(F604="r",VLOOKUP(F604,'Appendix 3 Rules'!$A$1:$O$34,15)))+(IF(F604="s",VLOOKUP(F604,'Appendix 3 Rules'!$A$1:$O$34,15)))+(IF(F604="t",VLOOKUP(F604,'Appendix 3 Rules'!$A$1:$O$34,15)))+(IF(F604="u",VLOOKUP(F604,'Appendix 3 Rules'!$A$1:$O$34,15))))))</f>
        <v/>
      </c>
      <c r="I604" s="12"/>
      <c r="J604" s="13"/>
      <c r="K604" s="12"/>
      <c r="L604" s="13"/>
      <c r="M604" s="12"/>
      <c r="N604" s="13"/>
      <c r="O604" s="12"/>
      <c r="P604" s="13"/>
      <c r="Q604" s="12"/>
      <c r="R604" s="13"/>
      <c r="S604" s="12"/>
      <c r="T604" s="13"/>
      <c r="U604" s="12"/>
      <c r="V604" s="13"/>
      <c r="W604" s="12"/>
      <c r="X604" s="13"/>
      <c r="Y604" s="12"/>
      <c r="Z604" s="13"/>
      <c r="AA604" s="12"/>
      <c r="AB604" s="13"/>
      <c r="AC604" s="8"/>
      <c r="AD604" s="13"/>
      <c r="AE604" s="8"/>
      <c r="AF604" s="13"/>
      <c r="AG604" s="8"/>
      <c r="AH604" s="13"/>
      <c r="AI604" s="13"/>
      <c r="AJ604" s="13"/>
      <c r="AK604" s="13"/>
      <c r="AL604" s="13"/>
      <c r="AM604" s="13" t="str">
        <f>IF(OR(AE604&lt;&gt;"",AG604&lt;&gt;""),"",IF(AND(F604&lt;&gt;"f",M604&lt;&gt;""),VLOOKUP(F604,'Appendix 3 Rules'!$A$1:$O$34,4,0),""))</f>
        <v/>
      </c>
      <c r="AN604" s="13" t="str">
        <f>IF(Q604="","",VLOOKUP(F604,'Appendix 3 Rules'!$A$1:$N$34,6,FALSE))</f>
        <v/>
      </c>
      <c r="AO604" s="13" t="str">
        <f>IF(AND(F604="f",U604&lt;&gt;""),VLOOKUP(F604,'Appendix 3 Rules'!$A$1:$N$34,8,FALSE),"")</f>
        <v/>
      </c>
    </row>
    <row r="605" spans="1:41" ht="18" customHeight="1" x14ac:dyDescent="0.2">
      <c r="B605" s="70"/>
      <c r="C605" s="9"/>
      <c r="D605" s="10"/>
      <c r="E605" s="9"/>
      <c r="F605" s="8"/>
      <c r="G605" s="20" t="str">
        <f>IF(F605="","",SUMPRODUCT(IF(I605="",0,INDEX('Appendix 3 Rules'!$B$2:$B$18,MATCH(F605,'Appendix 3 Rules'!$A$2:$A$17))))+(IF(K605="",0,INDEX('Appendix 3 Rules'!$C$2:$C$18,MATCH(F605,'Appendix 3 Rules'!$A$2:$A$17))))+(IF(M605="",0,INDEX('Appendix 3 Rules'!$D$2:$D$18,MATCH(F605,'Appendix 3 Rules'!$A$2:$A$17))))+(IF(O605="",0,INDEX('Appendix 3 Rules'!$E$2:$E$18,MATCH(F605,'Appendix 3 Rules'!$A$2:$A$17))))+(IF(Q605="",0,INDEX('Appendix 3 Rules'!$F$2:$F$18,MATCH(F605,'Appendix 3 Rules'!$A$2:$A$17))))+(IF(S605="",0,INDEX('Appendix 3 Rules'!$G$2:$G$18,MATCH(F605,'Appendix 3 Rules'!$A$2:$A$17))))+(IF(U605="",0,INDEX('Appendix 3 Rules'!$H$2:$H$18,MATCH(F605,'Appendix 3 Rules'!$A$2:$A$17))))+(IF(W605="",0,INDEX('Appendix 3 Rules'!$I$2:$I$18,MATCH(F605,'Appendix 3 Rules'!$A$2:$A$17))))+(IF(Y605="",0,INDEX('Appendix 3 Rules'!$J$2:$J$18,MATCH(F605,'Appendix 3 Rules'!$A$2:$A$17))))+(IF(AA605="",0,INDEX('Appendix 3 Rules'!$K$2:$K$18,MATCH(F605,'Appendix 3 Rules'!$A$2:$A$17))))+(IF(AC605="",0,INDEX('Appendix 3 Rules'!$L$2:$L$18,MATCH(F605,'Appendix 3 Rules'!$A$2:$A$17))))+(IF(AE605="",0,INDEX('Appendix 3 Rules'!$M$2:$M$18,MATCH(F605,'Appendix 3 Rules'!$A$2:$A$17))))+(IF(AG605="",0,INDEX('Appendix 3 Rules'!$N$2:$N$18,MATCH(F605,'Appendix 3 Rules'!$A$2:$A$17))))+(IF(F605="gc1",VLOOKUP(F605,'Appendix 3 Rules'!$A$1:$O$34,15)))+(IF(F605="gc2",VLOOKUP(F605,'Appendix 3 Rules'!$A$1:$O$34,15)))+(IF(F605="gc3",VLOOKUP(F605,'Appendix 3 Rules'!$A$1:$O$34,15)))+(IF(F605="gr1",VLOOKUP(F605,'Appendix 3 Rules'!$A$1:$O$34,15)))+(IF(F605="gr2",VLOOKUP(F605,'Appendix 3 Rules'!$A$1:$O$34,15)))+(IF(F605="gr3",VLOOKUP(F605,'Appendix 3 Rules'!$A$1:$O$34,15)))+(IF(F605="h1",VLOOKUP(F605,'Appendix 3 Rules'!$A$1:$O$34,15)))+(IF(F605="h2",VLOOKUP(F605,'Appendix 3 Rules'!$A$1:$O$34,15)))+(IF(F605="h3",VLOOKUP(F605,'Appendix 3 Rules'!$A$1:$O$34,15)))+(IF(F605="i1",VLOOKUP(F605,'Appendix 3 Rules'!$A$1:$O$34,15)))+(IF(F605="i2",VLOOKUP(F605,'Appendix 3 Rules'!$A$1:$O$34,15)))+(IF(F605="j1",VLOOKUP(F605,'Appendix 3 Rules'!$A$1:$O$34,15)))+(IF(F605="j2",VLOOKUP(F605,'Appendix 3 Rules'!$A$1:$O$34,15)))+(IF(F605="k",VLOOKUP(F605,'Appendix 3 Rules'!$A$1:$O$34,15)))+(IF(F605="l1",VLOOKUP(F605,'Appendix 3 Rules'!$A$1:$O$34,15)))+(IF(F605="l2",VLOOKUP(F605,'Appendix 3 Rules'!$A$1:$O$34,15)))+(IF(F605="m1",VLOOKUP(F605,'Appendix 3 Rules'!$A$1:$O$34,15)))+(IF(F605="m2",VLOOKUP(F605,'Appendix 3 Rules'!$A$1:$O$34,15)))+(IF(F605="m3",VLOOKUP(F605,'Appendix 3 Rules'!$A$1:$O$34,15)))+(IF(F605="n",VLOOKUP(F605,'Appendix 3 Rules'!$A$1:$O$34,15)))+(IF(F605="o",VLOOKUP(F605,'Appendix 3 Rules'!$A$1:$O$34,15)))+(IF(F605="p",VLOOKUP(F605,'Appendix 3 Rules'!$A$1:$O$34,15)))+(IF(F605="q",VLOOKUP(F605,'Appendix 3 Rules'!$A$1:$O$34,15)))+(IF(F605="r",VLOOKUP(F605,'Appendix 3 Rules'!$A$1:$O$34,15)))+(IF(F605="s",VLOOKUP(F605,'Appendix 3 Rules'!$A$1:$O$34,15)))+(IF(F605="t",VLOOKUP(F605,'Appendix 3 Rules'!$A$1:$O$34,15)))+(IF(F605="u",VLOOKUP(F605,'Appendix 3 Rules'!$A$1:$O$34,15))))</f>
        <v/>
      </c>
      <c r="H605" s="61" t="str">
        <f>IF(F605="","",IF(OR(F605="d",F605="e",F605="gc1",F605="gc2",F605="gc3",F605="gr1",F605="gr2",F605="gr3",F605="h1",F605="h2",F605="h3",F605="i1",F605="i2",F605="j1",F605="j2",F605="k",F605="l1",F605="l2",F605="m1",F605="m2",F605="m3",F605="n",F605="o",F605="p",F605="q",F605="r",F605="s",F605="t",F605="u",F605="f"),MIN(G605,VLOOKUP(F605,'Appx 3 (Mass) Rules'!$A$1:$D$150,4,0)),MIN(G605,VLOOKUP(F605,'Appx 3 (Mass) Rules'!$A$1:$D$150,4,0),SUMPRODUCT(IF(I605="",0,INDEX('Appendix 3 Rules'!$B$2:$B$18,MATCH(F605,'Appendix 3 Rules'!$A$2:$A$17))))+(IF(K605="",0,INDEX('Appendix 3 Rules'!$C$2:$C$18,MATCH(F605,'Appendix 3 Rules'!$A$2:$A$17))))+(IF(M605="",0,INDEX('Appendix 3 Rules'!$D$2:$D$18,MATCH(F605,'Appendix 3 Rules'!$A$2:$A$17))))+(IF(O605="",0,INDEX('Appendix 3 Rules'!$E$2:$E$18,MATCH(F605,'Appendix 3 Rules'!$A$2:$A$17))))+(IF(Q605="",0,INDEX('Appendix 3 Rules'!$F$2:$F$18,MATCH(F605,'Appendix 3 Rules'!$A$2:$A$17))))+(IF(S605="",0,INDEX('Appendix 3 Rules'!$G$2:$G$18,MATCH(F605,'Appendix 3 Rules'!$A$2:$A$17))))+(IF(U605="",0,INDEX('Appendix 3 Rules'!$H$2:$H$18,MATCH(F605,'Appendix 3 Rules'!$A$2:$A$17))))+(IF(W605="",0,INDEX('Appendix 3 Rules'!$I$2:$I$18,MATCH(F605,'Appendix 3 Rules'!$A$2:$A$17))))+(IF(Y605="",0,INDEX('Appendix 3 Rules'!$J$2:$J$18,MATCH(F605,'Appendix 3 Rules'!$A$2:$A$17))))+(IF(AA605="",0,INDEX('Appendix 3 Rules'!$K$2:$K$18,MATCH(F605,'Appendix 3 Rules'!$A$2:$A$17))))+(IF(AC605="",0,INDEX('Appendix 3 Rules'!$L$2:$L$18,MATCH(F605,'Appendix 3 Rules'!$A$2:$A$17))))+(IF(AE605="",0,INDEX('Appendix 3 Rules'!$M$2:$M$18,MATCH(F605,'Appendix 3 Rules'!$A$2:$A$17))))+(IF(AG605="",0,INDEX('Appendix 3 Rules'!$N$2:$N$18,MATCH(F605,'Appendix 3 Rules'!$A$2:$A$17))))+(IF(F605="gc1",VLOOKUP(F605,'Appendix 3 Rules'!$A$1:$O$34,15)))+(IF(F605="gc2",VLOOKUP(F605,'Appendix 3 Rules'!$A$1:$O$34,15)))+(IF(F605="gc3",VLOOKUP(F605,'Appendix 3 Rules'!$A$1:$O$34,15)))+(IF(F605="gr1",VLOOKUP(F605,'Appendix 3 Rules'!$A$1:$O$34,15)))+(IF(F605="gr2",VLOOKUP(F605,'Appendix 3 Rules'!$A$1:$O$34,15)))+(IF(F605="gr3",VLOOKUP(F605,'Appendix 3 Rules'!$A$1:$O$34,15)))+(IF(F605="h1",VLOOKUP(F605,'Appendix 3 Rules'!$A$1:$O$34,15)))+(IF(F605="h2",VLOOKUP(F605,'Appendix 3 Rules'!$A$1:$O$34,15)))+(IF(F605="h3",VLOOKUP(F605,'Appendix 3 Rules'!$A$1:$O$34,15)))+(IF(F605="i1",VLOOKUP(F605,'Appendix 3 Rules'!$A$1:$O$34,15)))+(IF(F605="i2",VLOOKUP(F605,'Appendix 3 Rules'!$A$1:$O$34,15)))+(IF(F605="j1",VLOOKUP(F605,'Appendix 3 Rules'!$A$1:$O$34,15)))+(IF(F605="j2",VLOOKUP(F605,'Appendix 3 Rules'!$A$1:$O$34,15)))+(IF(F605="k",VLOOKUP(F605,'Appendix 3 Rules'!$A$1:$O$34,15)))+(IF(F605="l1",VLOOKUP(F605,'Appendix 3 Rules'!$A$1:$O$34,15)))+(IF(F605="l2",VLOOKUP(F605,'Appendix 3 Rules'!$A$1:$O$34,15)))+(IF(F605="m1",VLOOKUP(F605,'Appendix 3 Rules'!$A$1:$O$34,15)))+(IF(F605="m2",VLOOKUP(F605,'Appendix 3 Rules'!$A$1:$O$34,15)))+(IF(F605="m3",VLOOKUP(F605,'Appendix 3 Rules'!$A$1:$O$34,15)))+(IF(F605="n",VLOOKUP(F605,'Appendix 3 Rules'!$A$1:$O$34,15)))+(IF(F605="o",VLOOKUP(F605,'Appendix 3 Rules'!$A$1:$O$34,15)))+(IF(F605="p",VLOOKUP(F605,'Appendix 3 Rules'!$A$1:$O$34,15)))+(IF(F605="q",VLOOKUP(F605,'Appendix 3 Rules'!$A$1:$O$34,15)))+(IF(F605="r",VLOOKUP(F605,'Appendix 3 Rules'!$A$1:$O$34,15)))+(IF(F605="s",VLOOKUP(F605,'Appendix 3 Rules'!$A$1:$O$34,15)))+(IF(F605="t",VLOOKUP(F605,'Appendix 3 Rules'!$A$1:$O$34,15)))+(IF(F605="u",VLOOKUP(F605,'Appendix 3 Rules'!$A$1:$O$34,15))))))</f>
        <v/>
      </c>
      <c r="I605" s="12"/>
      <c r="J605" s="13"/>
      <c r="K605" s="12"/>
      <c r="L605" s="13"/>
      <c r="M605" s="12"/>
      <c r="N605" s="13"/>
      <c r="O605" s="12"/>
      <c r="P605" s="13"/>
      <c r="Q605" s="12"/>
      <c r="R605" s="13"/>
      <c r="S605" s="12"/>
      <c r="T605" s="13"/>
      <c r="U605" s="12"/>
      <c r="V605" s="13"/>
      <c r="W605" s="12"/>
      <c r="X605" s="13"/>
      <c r="Y605" s="12"/>
      <c r="Z605" s="13"/>
      <c r="AA605" s="12"/>
      <c r="AB605" s="13"/>
      <c r="AC605" s="8"/>
      <c r="AD605" s="13"/>
      <c r="AE605" s="8"/>
      <c r="AF605" s="13"/>
      <c r="AG605" s="8"/>
      <c r="AH605" s="13"/>
      <c r="AI605" s="13"/>
      <c r="AJ605" s="13"/>
      <c r="AK605" s="13"/>
      <c r="AL605" s="13"/>
      <c r="AM605" s="13" t="str">
        <f>IF(OR(AE605&lt;&gt;"",AG605&lt;&gt;""),"",IF(AND(F605&lt;&gt;"f",M605&lt;&gt;""),VLOOKUP(F605,'Appendix 3 Rules'!$A$1:$O$34,4,0),""))</f>
        <v/>
      </c>
      <c r="AN605" s="13" t="str">
        <f>IF(Q605="","",VLOOKUP(F605,'Appendix 3 Rules'!$A$1:$N$34,6,FALSE))</f>
        <v/>
      </c>
      <c r="AO605" s="13" t="str">
        <f>IF(AND(F605="f",U605&lt;&gt;""),VLOOKUP(F605,'Appendix 3 Rules'!$A$1:$N$34,8,FALSE),"")</f>
        <v/>
      </c>
    </row>
    <row r="606" spans="1:41" ht="18" customHeight="1" x14ac:dyDescent="0.2">
      <c r="B606" s="70"/>
      <c r="C606" s="9"/>
      <c r="D606" s="10"/>
      <c r="E606" s="9"/>
      <c r="F606" s="8"/>
      <c r="G606" s="20" t="str">
        <f>IF(F606="","",SUMPRODUCT(IF(I606="",0,INDEX('Appendix 3 Rules'!$B$2:$B$18,MATCH(F606,'Appendix 3 Rules'!$A$2:$A$17))))+(IF(K606="",0,INDEX('Appendix 3 Rules'!$C$2:$C$18,MATCH(F606,'Appendix 3 Rules'!$A$2:$A$17))))+(IF(M606="",0,INDEX('Appendix 3 Rules'!$D$2:$D$18,MATCH(F606,'Appendix 3 Rules'!$A$2:$A$17))))+(IF(O606="",0,INDEX('Appendix 3 Rules'!$E$2:$E$18,MATCH(F606,'Appendix 3 Rules'!$A$2:$A$17))))+(IF(Q606="",0,INDEX('Appendix 3 Rules'!$F$2:$F$18,MATCH(F606,'Appendix 3 Rules'!$A$2:$A$17))))+(IF(S606="",0,INDEX('Appendix 3 Rules'!$G$2:$G$18,MATCH(F606,'Appendix 3 Rules'!$A$2:$A$17))))+(IF(U606="",0,INDEX('Appendix 3 Rules'!$H$2:$H$18,MATCH(F606,'Appendix 3 Rules'!$A$2:$A$17))))+(IF(W606="",0,INDEX('Appendix 3 Rules'!$I$2:$I$18,MATCH(F606,'Appendix 3 Rules'!$A$2:$A$17))))+(IF(Y606="",0,INDEX('Appendix 3 Rules'!$J$2:$J$18,MATCH(F606,'Appendix 3 Rules'!$A$2:$A$17))))+(IF(AA606="",0,INDEX('Appendix 3 Rules'!$K$2:$K$18,MATCH(F606,'Appendix 3 Rules'!$A$2:$A$17))))+(IF(AC606="",0,INDEX('Appendix 3 Rules'!$L$2:$L$18,MATCH(F606,'Appendix 3 Rules'!$A$2:$A$17))))+(IF(AE606="",0,INDEX('Appendix 3 Rules'!$M$2:$M$18,MATCH(F606,'Appendix 3 Rules'!$A$2:$A$17))))+(IF(AG606="",0,INDEX('Appendix 3 Rules'!$N$2:$N$18,MATCH(F606,'Appendix 3 Rules'!$A$2:$A$17))))+(IF(F606="gc1",VLOOKUP(F606,'Appendix 3 Rules'!$A$1:$O$34,15)))+(IF(F606="gc2",VLOOKUP(F606,'Appendix 3 Rules'!$A$1:$O$34,15)))+(IF(F606="gc3",VLOOKUP(F606,'Appendix 3 Rules'!$A$1:$O$34,15)))+(IF(F606="gr1",VLOOKUP(F606,'Appendix 3 Rules'!$A$1:$O$34,15)))+(IF(F606="gr2",VLOOKUP(F606,'Appendix 3 Rules'!$A$1:$O$34,15)))+(IF(F606="gr3",VLOOKUP(F606,'Appendix 3 Rules'!$A$1:$O$34,15)))+(IF(F606="h1",VLOOKUP(F606,'Appendix 3 Rules'!$A$1:$O$34,15)))+(IF(F606="h2",VLOOKUP(F606,'Appendix 3 Rules'!$A$1:$O$34,15)))+(IF(F606="h3",VLOOKUP(F606,'Appendix 3 Rules'!$A$1:$O$34,15)))+(IF(F606="i1",VLOOKUP(F606,'Appendix 3 Rules'!$A$1:$O$34,15)))+(IF(F606="i2",VLOOKUP(F606,'Appendix 3 Rules'!$A$1:$O$34,15)))+(IF(F606="j1",VLOOKUP(F606,'Appendix 3 Rules'!$A$1:$O$34,15)))+(IF(F606="j2",VLOOKUP(F606,'Appendix 3 Rules'!$A$1:$O$34,15)))+(IF(F606="k",VLOOKUP(F606,'Appendix 3 Rules'!$A$1:$O$34,15)))+(IF(F606="l1",VLOOKUP(F606,'Appendix 3 Rules'!$A$1:$O$34,15)))+(IF(F606="l2",VLOOKUP(F606,'Appendix 3 Rules'!$A$1:$O$34,15)))+(IF(F606="m1",VLOOKUP(F606,'Appendix 3 Rules'!$A$1:$O$34,15)))+(IF(F606="m2",VLOOKUP(F606,'Appendix 3 Rules'!$A$1:$O$34,15)))+(IF(F606="m3",VLOOKUP(F606,'Appendix 3 Rules'!$A$1:$O$34,15)))+(IF(F606="n",VLOOKUP(F606,'Appendix 3 Rules'!$A$1:$O$34,15)))+(IF(F606="o",VLOOKUP(F606,'Appendix 3 Rules'!$A$1:$O$34,15)))+(IF(F606="p",VLOOKUP(F606,'Appendix 3 Rules'!$A$1:$O$34,15)))+(IF(F606="q",VLOOKUP(F606,'Appendix 3 Rules'!$A$1:$O$34,15)))+(IF(F606="r",VLOOKUP(F606,'Appendix 3 Rules'!$A$1:$O$34,15)))+(IF(F606="s",VLOOKUP(F606,'Appendix 3 Rules'!$A$1:$O$34,15)))+(IF(F606="t",VLOOKUP(F606,'Appendix 3 Rules'!$A$1:$O$34,15)))+(IF(F606="u",VLOOKUP(F606,'Appendix 3 Rules'!$A$1:$O$34,15))))</f>
        <v/>
      </c>
      <c r="H606" s="61" t="str">
        <f>IF(F606="","",IF(OR(F606="d",F606="e",F606="gc1",F606="gc2",F606="gc3",F606="gr1",F606="gr2",F606="gr3",F606="h1",F606="h2",F606="h3",F606="i1",F606="i2",F606="j1",F606="j2",F606="k",F606="l1",F606="l2",F606="m1",F606="m2",F606="m3",F606="n",F606="o",F606="p",F606="q",F606="r",F606="s",F606="t",F606="u",F606="f"),MIN(G606,VLOOKUP(F606,'Appx 3 (Mass) Rules'!$A$1:$D$150,4,0)),MIN(G606,VLOOKUP(F606,'Appx 3 (Mass) Rules'!$A$1:$D$150,4,0),SUMPRODUCT(IF(I606="",0,INDEX('Appendix 3 Rules'!$B$2:$B$18,MATCH(F606,'Appendix 3 Rules'!$A$2:$A$17))))+(IF(K606="",0,INDEX('Appendix 3 Rules'!$C$2:$C$18,MATCH(F606,'Appendix 3 Rules'!$A$2:$A$17))))+(IF(M606="",0,INDEX('Appendix 3 Rules'!$D$2:$D$18,MATCH(F606,'Appendix 3 Rules'!$A$2:$A$17))))+(IF(O606="",0,INDEX('Appendix 3 Rules'!$E$2:$E$18,MATCH(F606,'Appendix 3 Rules'!$A$2:$A$17))))+(IF(Q606="",0,INDEX('Appendix 3 Rules'!$F$2:$F$18,MATCH(F606,'Appendix 3 Rules'!$A$2:$A$17))))+(IF(S606="",0,INDEX('Appendix 3 Rules'!$G$2:$G$18,MATCH(F606,'Appendix 3 Rules'!$A$2:$A$17))))+(IF(U606="",0,INDEX('Appendix 3 Rules'!$H$2:$H$18,MATCH(F606,'Appendix 3 Rules'!$A$2:$A$17))))+(IF(W606="",0,INDEX('Appendix 3 Rules'!$I$2:$I$18,MATCH(F606,'Appendix 3 Rules'!$A$2:$A$17))))+(IF(Y606="",0,INDEX('Appendix 3 Rules'!$J$2:$J$18,MATCH(F606,'Appendix 3 Rules'!$A$2:$A$17))))+(IF(AA606="",0,INDEX('Appendix 3 Rules'!$K$2:$K$18,MATCH(F606,'Appendix 3 Rules'!$A$2:$A$17))))+(IF(AC606="",0,INDEX('Appendix 3 Rules'!$L$2:$L$18,MATCH(F606,'Appendix 3 Rules'!$A$2:$A$17))))+(IF(AE606="",0,INDEX('Appendix 3 Rules'!$M$2:$M$18,MATCH(F606,'Appendix 3 Rules'!$A$2:$A$17))))+(IF(AG606="",0,INDEX('Appendix 3 Rules'!$N$2:$N$18,MATCH(F606,'Appendix 3 Rules'!$A$2:$A$17))))+(IF(F606="gc1",VLOOKUP(F606,'Appendix 3 Rules'!$A$1:$O$34,15)))+(IF(F606="gc2",VLOOKUP(F606,'Appendix 3 Rules'!$A$1:$O$34,15)))+(IF(F606="gc3",VLOOKUP(F606,'Appendix 3 Rules'!$A$1:$O$34,15)))+(IF(F606="gr1",VLOOKUP(F606,'Appendix 3 Rules'!$A$1:$O$34,15)))+(IF(F606="gr2",VLOOKUP(F606,'Appendix 3 Rules'!$A$1:$O$34,15)))+(IF(F606="gr3",VLOOKUP(F606,'Appendix 3 Rules'!$A$1:$O$34,15)))+(IF(F606="h1",VLOOKUP(F606,'Appendix 3 Rules'!$A$1:$O$34,15)))+(IF(F606="h2",VLOOKUP(F606,'Appendix 3 Rules'!$A$1:$O$34,15)))+(IF(F606="h3",VLOOKUP(F606,'Appendix 3 Rules'!$A$1:$O$34,15)))+(IF(F606="i1",VLOOKUP(F606,'Appendix 3 Rules'!$A$1:$O$34,15)))+(IF(F606="i2",VLOOKUP(F606,'Appendix 3 Rules'!$A$1:$O$34,15)))+(IF(F606="j1",VLOOKUP(F606,'Appendix 3 Rules'!$A$1:$O$34,15)))+(IF(F606="j2",VLOOKUP(F606,'Appendix 3 Rules'!$A$1:$O$34,15)))+(IF(F606="k",VLOOKUP(F606,'Appendix 3 Rules'!$A$1:$O$34,15)))+(IF(F606="l1",VLOOKUP(F606,'Appendix 3 Rules'!$A$1:$O$34,15)))+(IF(F606="l2",VLOOKUP(F606,'Appendix 3 Rules'!$A$1:$O$34,15)))+(IF(F606="m1",VLOOKUP(F606,'Appendix 3 Rules'!$A$1:$O$34,15)))+(IF(F606="m2",VLOOKUP(F606,'Appendix 3 Rules'!$A$1:$O$34,15)))+(IF(F606="m3",VLOOKUP(F606,'Appendix 3 Rules'!$A$1:$O$34,15)))+(IF(F606="n",VLOOKUP(F606,'Appendix 3 Rules'!$A$1:$O$34,15)))+(IF(F606="o",VLOOKUP(F606,'Appendix 3 Rules'!$A$1:$O$34,15)))+(IF(F606="p",VLOOKUP(F606,'Appendix 3 Rules'!$A$1:$O$34,15)))+(IF(F606="q",VLOOKUP(F606,'Appendix 3 Rules'!$A$1:$O$34,15)))+(IF(F606="r",VLOOKUP(F606,'Appendix 3 Rules'!$A$1:$O$34,15)))+(IF(F606="s",VLOOKUP(F606,'Appendix 3 Rules'!$A$1:$O$34,15)))+(IF(F606="t",VLOOKUP(F606,'Appendix 3 Rules'!$A$1:$O$34,15)))+(IF(F606="u",VLOOKUP(F606,'Appendix 3 Rules'!$A$1:$O$34,15))))))</f>
        <v/>
      </c>
      <c r="I606" s="12"/>
      <c r="J606" s="13"/>
      <c r="K606" s="12"/>
      <c r="L606" s="13"/>
      <c r="M606" s="12"/>
      <c r="N606" s="13"/>
      <c r="O606" s="12"/>
      <c r="P606" s="13"/>
      <c r="Q606" s="12"/>
      <c r="R606" s="13"/>
      <c r="S606" s="12"/>
      <c r="T606" s="13"/>
      <c r="U606" s="12"/>
      <c r="V606" s="13"/>
      <c r="W606" s="12"/>
      <c r="X606" s="13"/>
      <c r="Y606" s="12"/>
      <c r="Z606" s="13"/>
      <c r="AA606" s="12"/>
      <c r="AB606" s="13"/>
      <c r="AC606" s="8"/>
      <c r="AD606" s="13"/>
      <c r="AE606" s="8"/>
      <c r="AF606" s="13"/>
      <c r="AG606" s="8"/>
      <c r="AH606" s="13"/>
      <c r="AI606" s="13"/>
      <c r="AJ606" s="13"/>
      <c r="AK606" s="13"/>
      <c r="AL606" s="13"/>
      <c r="AM606" s="13" t="str">
        <f>IF(OR(AE606&lt;&gt;"",AG606&lt;&gt;""),"",IF(AND(F606&lt;&gt;"f",M606&lt;&gt;""),VLOOKUP(F606,'Appendix 3 Rules'!$A$1:$O$34,4,0),""))</f>
        <v/>
      </c>
      <c r="AN606" s="13" t="str">
        <f>IF(Q606="","",VLOOKUP(F606,'Appendix 3 Rules'!$A$1:$N$34,6,FALSE))</f>
        <v/>
      </c>
      <c r="AO606" s="13" t="str">
        <f>IF(AND(F606="f",U606&lt;&gt;""),VLOOKUP(F606,'Appendix 3 Rules'!$A$1:$N$34,8,FALSE),"")</f>
        <v/>
      </c>
    </row>
    <row r="607" spans="1:41" ht="18" customHeight="1" x14ac:dyDescent="0.2">
      <c r="B607" s="70"/>
      <c r="C607" s="9"/>
      <c r="D607" s="10"/>
      <c r="E607" s="9"/>
      <c r="F607" s="8"/>
      <c r="G607" s="20" t="str">
        <f>IF(F607="","",SUMPRODUCT(IF(I607="",0,INDEX('Appendix 3 Rules'!$B$2:$B$18,MATCH(F607,'Appendix 3 Rules'!$A$2:$A$17))))+(IF(K607="",0,INDEX('Appendix 3 Rules'!$C$2:$C$18,MATCH(F607,'Appendix 3 Rules'!$A$2:$A$17))))+(IF(M607="",0,INDEX('Appendix 3 Rules'!$D$2:$D$18,MATCH(F607,'Appendix 3 Rules'!$A$2:$A$17))))+(IF(O607="",0,INDEX('Appendix 3 Rules'!$E$2:$E$18,MATCH(F607,'Appendix 3 Rules'!$A$2:$A$17))))+(IF(Q607="",0,INDEX('Appendix 3 Rules'!$F$2:$F$18,MATCH(F607,'Appendix 3 Rules'!$A$2:$A$17))))+(IF(S607="",0,INDEX('Appendix 3 Rules'!$G$2:$G$18,MATCH(F607,'Appendix 3 Rules'!$A$2:$A$17))))+(IF(U607="",0,INDEX('Appendix 3 Rules'!$H$2:$H$18,MATCH(F607,'Appendix 3 Rules'!$A$2:$A$17))))+(IF(W607="",0,INDEX('Appendix 3 Rules'!$I$2:$I$18,MATCH(F607,'Appendix 3 Rules'!$A$2:$A$17))))+(IF(Y607="",0,INDEX('Appendix 3 Rules'!$J$2:$J$18,MATCH(F607,'Appendix 3 Rules'!$A$2:$A$17))))+(IF(AA607="",0,INDEX('Appendix 3 Rules'!$K$2:$K$18,MATCH(F607,'Appendix 3 Rules'!$A$2:$A$17))))+(IF(AC607="",0,INDEX('Appendix 3 Rules'!$L$2:$L$18,MATCH(F607,'Appendix 3 Rules'!$A$2:$A$17))))+(IF(AE607="",0,INDEX('Appendix 3 Rules'!$M$2:$M$18,MATCH(F607,'Appendix 3 Rules'!$A$2:$A$17))))+(IF(AG607="",0,INDEX('Appendix 3 Rules'!$N$2:$N$18,MATCH(F607,'Appendix 3 Rules'!$A$2:$A$17))))+(IF(F607="gc1",VLOOKUP(F607,'Appendix 3 Rules'!$A$1:$O$34,15)))+(IF(F607="gc2",VLOOKUP(F607,'Appendix 3 Rules'!$A$1:$O$34,15)))+(IF(F607="gc3",VLOOKUP(F607,'Appendix 3 Rules'!$A$1:$O$34,15)))+(IF(F607="gr1",VLOOKUP(F607,'Appendix 3 Rules'!$A$1:$O$34,15)))+(IF(F607="gr2",VLOOKUP(F607,'Appendix 3 Rules'!$A$1:$O$34,15)))+(IF(F607="gr3",VLOOKUP(F607,'Appendix 3 Rules'!$A$1:$O$34,15)))+(IF(F607="h1",VLOOKUP(F607,'Appendix 3 Rules'!$A$1:$O$34,15)))+(IF(F607="h2",VLOOKUP(F607,'Appendix 3 Rules'!$A$1:$O$34,15)))+(IF(F607="h3",VLOOKUP(F607,'Appendix 3 Rules'!$A$1:$O$34,15)))+(IF(F607="i1",VLOOKUP(F607,'Appendix 3 Rules'!$A$1:$O$34,15)))+(IF(F607="i2",VLOOKUP(F607,'Appendix 3 Rules'!$A$1:$O$34,15)))+(IF(F607="j1",VLOOKUP(F607,'Appendix 3 Rules'!$A$1:$O$34,15)))+(IF(F607="j2",VLOOKUP(F607,'Appendix 3 Rules'!$A$1:$O$34,15)))+(IF(F607="k",VLOOKUP(F607,'Appendix 3 Rules'!$A$1:$O$34,15)))+(IF(F607="l1",VLOOKUP(F607,'Appendix 3 Rules'!$A$1:$O$34,15)))+(IF(F607="l2",VLOOKUP(F607,'Appendix 3 Rules'!$A$1:$O$34,15)))+(IF(F607="m1",VLOOKUP(F607,'Appendix 3 Rules'!$A$1:$O$34,15)))+(IF(F607="m2",VLOOKUP(F607,'Appendix 3 Rules'!$A$1:$O$34,15)))+(IF(F607="m3",VLOOKUP(F607,'Appendix 3 Rules'!$A$1:$O$34,15)))+(IF(F607="n",VLOOKUP(F607,'Appendix 3 Rules'!$A$1:$O$34,15)))+(IF(F607="o",VLOOKUP(F607,'Appendix 3 Rules'!$A$1:$O$34,15)))+(IF(F607="p",VLOOKUP(F607,'Appendix 3 Rules'!$A$1:$O$34,15)))+(IF(F607="q",VLOOKUP(F607,'Appendix 3 Rules'!$A$1:$O$34,15)))+(IF(F607="r",VLOOKUP(F607,'Appendix 3 Rules'!$A$1:$O$34,15)))+(IF(F607="s",VLOOKUP(F607,'Appendix 3 Rules'!$A$1:$O$34,15)))+(IF(F607="t",VLOOKUP(F607,'Appendix 3 Rules'!$A$1:$O$34,15)))+(IF(F607="u",VLOOKUP(F607,'Appendix 3 Rules'!$A$1:$O$34,15))))</f>
        <v/>
      </c>
      <c r="H607" s="61" t="str">
        <f>IF(F607="","",IF(OR(F607="d",F607="e",F607="gc1",F607="gc2",F607="gc3",F607="gr1",F607="gr2",F607="gr3",F607="h1",F607="h2",F607="h3",F607="i1",F607="i2",F607="j1",F607="j2",F607="k",F607="l1",F607="l2",F607="m1",F607="m2",F607="m3",F607="n",F607="o",F607="p",F607="q",F607="r",F607="s",F607="t",F607="u",F607="f"),MIN(G607,VLOOKUP(F607,'Appx 3 (Mass) Rules'!$A$1:$D$150,4,0)),MIN(G607,VLOOKUP(F607,'Appx 3 (Mass) Rules'!$A$1:$D$150,4,0),SUMPRODUCT(IF(I607="",0,INDEX('Appendix 3 Rules'!$B$2:$B$18,MATCH(F607,'Appendix 3 Rules'!$A$2:$A$17))))+(IF(K607="",0,INDEX('Appendix 3 Rules'!$C$2:$C$18,MATCH(F607,'Appendix 3 Rules'!$A$2:$A$17))))+(IF(M607="",0,INDEX('Appendix 3 Rules'!$D$2:$D$18,MATCH(F607,'Appendix 3 Rules'!$A$2:$A$17))))+(IF(O607="",0,INDEX('Appendix 3 Rules'!$E$2:$E$18,MATCH(F607,'Appendix 3 Rules'!$A$2:$A$17))))+(IF(Q607="",0,INDEX('Appendix 3 Rules'!$F$2:$F$18,MATCH(F607,'Appendix 3 Rules'!$A$2:$A$17))))+(IF(S607="",0,INDEX('Appendix 3 Rules'!$G$2:$G$18,MATCH(F607,'Appendix 3 Rules'!$A$2:$A$17))))+(IF(U607="",0,INDEX('Appendix 3 Rules'!$H$2:$H$18,MATCH(F607,'Appendix 3 Rules'!$A$2:$A$17))))+(IF(W607="",0,INDEX('Appendix 3 Rules'!$I$2:$I$18,MATCH(F607,'Appendix 3 Rules'!$A$2:$A$17))))+(IF(Y607="",0,INDEX('Appendix 3 Rules'!$J$2:$J$18,MATCH(F607,'Appendix 3 Rules'!$A$2:$A$17))))+(IF(AA607="",0,INDEX('Appendix 3 Rules'!$K$2:$K$18,MATCH(F607,'Appendix 3 Rules'!$A$2:$A$17))))+(IF(AC607="",0,INDEX('Appendix 3 Rules'!$L$2:$L$18,MATCH(F607,'Appendix 3 Rules'!$A$2:$A$17))))+(IF(AE607="",0,INDEX('Appendix 3 Rules'!$M$2:$M$18,MATCH(F607,'Appendix 3 Rules'!$A$2:$A$17))))+(IF(AG607="",0,INDEX('Appendix 3 Rules'!$N$2:$N$18,MATCH(F607,'Appendix 3 Rules'!$A$2:$A$17))))+(IF(F607="gc1",VLOOKUP(F607,'Appendix 3 Rules'!$A$1:$O$34,15)))+(IF(F607="gc2",VLOOKUP(F607,'Appendix 3 Rules'!$A$1:$O$34,15)))+(IF(F607="gc3",VLOOKUP(F607,'Appendix 3 Rules'!$A$1:$O$34,15)))+(IF(F607="gr1",VLOOKUP(F607,'Appendix 3 Rules'!$A$1:$O$34,15)))+(IF(F607="gr2",VLOOKUP(F607,'Appendix 3 Rules'!$A$1:$O$34,15)))+(IF(F607="gr3",VLOOKUP(F607,'Appendix 3 Rules'!$A$1:$O$34,15)))+(IF(F607="h1",VLOOKUP(F607,'Appendix 3 Rules'!$A$1:$O$34,15)))+(IF(F607="h2",VLOOKUP(F607,'Appendix 3 Rules'!$A$1:$O$34,15)))+(IF(F607="h3",VLOOKUP(F607,'Appendix 3 Rules'!$A$1:$O$34,15)))+(IF(F607="i1",VLOOKUP(F607,'Appendix 3 Rules'!$A$1:$O$34,15)))+(IF(F607="i2",VLOOKUP(F607,'Appendix 3 Rules'!$A$1:$O$34,15)))+(IF(F607="j1",VLOOKUP(F607,'Appendix 3 Rules'!$A$1:$O$34,15)))+(IF(F607="j2",VLOOKUP(F607,'Appendix 3 Rules'!$A$1:$O$34,15)))+(IF(F607="k",VLOOKUP(F607,'Appendix 3 Rules'!$A$1:$O$34,15)))+(IF(F607="l1",VLOOKUP(F607,'Appendix 3 Rules'!$A$1:$O$34,15)))+(IF(F607="l2",VLOOKUP(F607,'Appendix 3 Rules'!$A$1:$O$34,15)))+(IF(F607="m1",VLOOKUP(F607,'Appendix 3 Rules'!$A$1:$O$34,15)))+(IF(F607="m2",VLOOKUP(F607,'Appendix 3 Rules'!$A$1:$O$34,15)))+(IF(F607="m3",VLOOKUP(F607,'Appendix 3 Rules'!$A$1:$O$34,15)))+(IF(F607="n",VLOOKUP(F607,'Appendix 3 Rules'!$A$1:$O$34,15)))+(IF(F607="o",VLOOKUP(F607,'Appendix 3 Rules'!$A$1:$O$34,15)))+(IF(F607="p",VLOOKUP(F607,'Appendix 3 Rules'!$A$1:$O$34,15)))+(IF(F607="q",VLOOKUP(F607,'Appendix 3 Rules'!$A$1:$O$34,15)))+(IF(F607="r",VLOOKUP(F607,'Appendix 3 Rules'!$A$1:$O$34,15)))+(IF(F607="s",VLOOKUP(F607,'Appendix 3 Rules'!$A$1:$O$34,15)))+(IF(F607="t",VLOOKUP(F607,'Appendix 3 Rules'!$A$1:$O$34,15)))+(IF(F607="u",VLOOKUP(F607,'Appendix 3 Rules'!$A$1:$O$34,15))))))</f>
        <v/>
      </c>
      <c r="I607" s="12"/>
      <c r="J607" s="13"/>
      <c r="K607" s="12"/>
      <c r="L607" s="13"/>
      <c r="M607" s="12"/>
      <c r="N607" s="13"/>
      <c r="O607" s="12"/>
      <c r="P607" s="13"/>
      <c r="Q607" s="12"/>
      <c r="R607" s="13"/>
      <c r="S607" s="12"/>
      <c r="T607" s="13"/>
      <c r="U607" s="12"/>
      <c r="V607" s="13"/>
      <c r="W607" s="12"/>
      <c r="X607" s="13"/>
      <c r="Y607" s="12"/>
      <c r="Z607" s="13"/>
      <c r="AA607" s="12"/>
      <c r="AB607" s="13"/>
      <c r="AC607" s="8"/>
      <c r="AD607" s="13"/>
      <c r="AE607" s="8"/>
      <c r="AF607" s="13"/>
      <c r="AG607" s="8"/>
      <c r="AH607" s="13"/>
      <c r="AI607" s="13"/>
      <c r="AJ607" s="13"/>
      <c r="AK607" s="13"/>
      <c r="AL607" s="13"/>
      <c r="AM607" s="13" t="str">
        <f>IF(OR(AE607&lt;&gt;"",AG607&lt;&gt;""),"",IF(AND(F607&lt;&gt;"f",M607&lt;&gt;""),VLOOKUP(F607,'Appendix 3 Rules'!$A$1:$O$34,4,0),""))</f>
        <v/>
      </c>
      <c r="AN607" s="13" t="str">
        <f>IF(Q607="","",VLOOKUP(F607,'Appendix 3 Rules'!$A$1:$N$34,6,FALSE))</f>
        <v/>
      </c>
      <c r="AO607" s="13" t="str">
        <f>IF(AND(F607="f",U607&lt;&gt;""),VLOOKUP(F607,'Appendix 3 Rules'!$A$1:$N$34,8,FALSE),"")</f>
        <v/>
      </c>
    </row>
    <row r="608" spans="1:41" ht="18" customHeight="1" x14ac:dyDescent="0.2">
      <c r="B608" s="70"/>
      <c r="C608" s="9"/>
      <c r="D608" s="10"/>
      <c r="E608" s="9"/>
      <c r="F608" s="8"/>
      <c r="G608" s="20" t="str">
        <f>IF(F608="","",SUMPRODUCT(IF(I608="",0,INDEX('Appendix 3 Rules'!$B$2:$B$18,MATCH(F608,'Appendix 3 Rules'!$A$2:$A$17))))+(IF(K608="",0,INDEX('Appendix 3 Rules'!$C$2:$C$18,MATCH(F608,'Appendix 3 Rules'!$A$2:$A$17))))+(IF(M608="",0,INDEX('Appendix 3 Rules'!$D$2:$D$18,MATCH(F608,'Appendix 3 Rules'!$A$2:$A$17))))+(IF(O608="",0,INDEX('Appendix 3 Rules'!$E$2:$E$18,MATCH(F608,'Appendix 3 Rules'!$A$2:$A$17))))+(IF(Q608="",0,INDEX('Appendix 3 Rules'!$F$2:$F$18,MATCH(F608,'Appendix 3 Rules'!$A$2:$A$17))))+(IF(S608="",0,INDEX('Appendix 3 Rules'!$G$2:$G$18,MATCH(F608,'Appendix 3 Rules'!$A$2:$A$17))))+(IF(U608="",0,INDEX('Appendix 3 Rules'!$H$2:$H$18,MATCH(F608,'Appendix 3 Rules'!$A$2:$A$17))))+(IF(W608="",0,INDEX('Appendix 3 Rules'!$I$2:$I$18,MATCH(F608,'Appendix 3 Rules'!$A$2:$A$17))))+(IF(Y608="",0,INDEX('Appendix 3 Rules'!$J$2:$J$18,MATCH(F608,'Appendix 3 Rules'!$A$2:$A$17))))+(IF(AA608="",0,INDEX('Appendix 3 Rules'!$K$2:$K$18,MATCH(F608,'Appendix 3 Rules'!$A$2:$A$17))))+(IF(AC608="",0,INDEX('Appendix 3 Rules'!$L$2:$L$18,MATCH(F608,'Appendix 3 Rules'!$A$2:$A$17))))+(IF(AE608="",0,INDEX('Appendix 3 Rules'!$M$2:$M$18,MATCH(F608,'Appendix 3 Rules'!$A$2:$A$17))))+(IF(AG608="",0,INDEX('Appendix 3 Rules'!$N$2:$N$18,MATCH(F608,'Appendix 3 Rules'!$A$2:$A$17))))+(IF(F608="gc1",VLOOKUP(F608,'Appendix 3 Rules'!$A$1:$O$34,15)))+(IF(F608="gc2",VLOOKUP(F608,'Appendix 3 Rules'!$A$1:$O$34,15)))+(IF(F608="gc3",VLOOKUP(F608,'Appendix 3 Rules'!$A$1:$O$34,15)))+(IF(F608="gr1",VLOOKUP(F608,'Appendix 3 Rules'!$A$1:$O$34,15)))+(IF(F608="gr2",VLOOKUP(F608,'Appendix 3 Rules'!$A$1:$O$34,15)))+(IF(F608="gr3",VLOOKUP(F608,'Appendix 3 Rules'!$A$1:$O$34,15)))+(IF(F608="h1",VLOOKUP(F608,'Appendix 3 Rules'!$A$1:$O$34,15)))+(IF(F608="h2",VLOOKUP(F608,'Appendix 3 Rules'!$A$1:$O$34,15)))+(IF(F608="h3",VLOOKUP(F608,'Appendix 3 Rules'!$A$1:$O$34,15)))+(IF(F608="i1",VLOOKUP(F608,'Appendix 3 Rules'!$A$1:$O$34,15)))+(IF(F608="i2",VLOOKUP(F608,'Appendix 3 Rules'!$A$1:$O$34,15)))+(IF(F608="j1",VLOOKUP(F608,'Appendix 3 Rules'!$A$1:$O$34,15)))+(IF(F608="j2",VLOOKUP(F608,'Appendix 3 Rules'!$A$1:$O$34,15)))+(IF(F608="k",VLOOKUP(F608,'Appendix 3 Rules'!$A$1:$O$34,15)))+(IF(F608="l1",VLOOKUP(F608,'Appendix 3 Rules'!$A$1:$O$34,15)))+(IF(F608="l2",VLOOKUP(F608,'Appendix 3 Rules'!$A$1:$O$34,15)))+(IF(F608="m1",VLOOKUP(F608,'Appendix 3 Rules'!$A$1:$O$34,15)))+(IF(F608="m2",VLOOKUP(F608,'Appendix 3 Rules'!$A$1:$O$34,15)))+(IF(F608="m3",VLOOKUP(F608,'Appendix 3 Rules'!$A$1:$O$34,15)))+(IF(F608="n",VLOOKUP(F608,'Appendix 3 Rules'!$A$1:$O$34,15)))+(IF(F608="o",VLOOKUP(F608,'Appendix 3 Rules'!$A$1:$O$34,15)))+(IF(F608="p",VLOOKUP(F608,'Appendix 3 Rules'!$A$1:$O$34,15)))+(IF(F608="q",VLOOKUP(F608,'Appendix 3 Rules'!$A$1:$O$34,15)))+(IF(F608="r",VLOOKUP(F608,'Appendix 3 Rules'!$A$1:$O$34,15)))+(IF(F608="s",VLOOKUP(F608,'Appendix 3 Rules'!$A$1:$O$34,15)))+(IF(F608="t",VLOOKUP(F608,'Appendix 3 Rules'!$A$1:$O$34,15)))+(IF(F608="u",VLOOKUP(F608,'Appendix 3 Rules'!$A$1:$O$34,15))))</f>
        <v/>
      </c>
      <c r="H608" s="61" t="str">
        <f>IF(F608="","",IF(OR(F608="d",F608="e",F608="gc1",F608="gc2",F608="gc3",F608="gr1",F608="gr2",F608="gr3",F608="h1",F608="h2",F608="h3",F608="i1",F608="i2",F608="j1",F608="j2",F608="k",F608="l1",F608="l2",F608="m1",F608="m2",F608="m3",F608="n",F608="o",F608="p",F608="q",F608="r",F608="s",F608="t",F608="u",F608="f"),MIN(G608,VLOOKUP(F608,'Appx 3 (Mass) Rules'!$A$1:$D$150,4,0)),MIN(G608,VLOOKUP(F608,'Appx 3 (Mass) Rules'!$A$1:$D$150,4,0),SUMPRODUCT(IF(I608="",0,INDEX('Appendix 3 Rules'!$B$2:$B$18,MATCH(F608,'Appendix 3 Rules'!$A$2:$A$17))))+(IF(K608="",0,INDEX('Appendix 3 Rules'!$C$2:$C$18,MATCH(F608,'Appendix 3 Rules'!$A$2:$A$17))))+(IF(M608="",0,INDEX('Appendix 3 Rules'!$D$2:$D$18,MATCH(F608,'Appendix 3 Rules'!$A$2:$A$17))))+(IF(O608="",0,INDEX('Appendix 3 Rules'!$E$2:$E$18,MATCH(F608,'Appendix 3 Rules'!$A$2:$A$17))))+(IF(Q608="",0,INDEX('Appendix 3 Rules'!$F$2:$F$18,MATCH(F608,'Appendix 3 Rules'!$A$2:$A$17))))+(IF(S608="",0,INDEX('Appendix 3 Rules'!$G$2:$G$18,MATCH(F608,'Appendix 3 Rules'!$A$2:$A$17))))+(IF(U608="",0,INDEX('Appendix 3 Rules'!$H$2:$H$18,MATCH(F608,'Appendix 3 Rules'!$A$2:$A$17))))+(IF(W608="",0,INDEX('Appendix 3 Rules'!$I$2:$I$18,MATCH(F608,'Appendix 3 Rules'!$A$2:$A$17))))+(IF(Y608="",0,INDEX('Appendix 3 Rules'!$J$2:$J$18,MATCH(F608,'Appendix 3 Rules'!$A$2:$A$17))))+(IF(AA608="",0,INDEX('Appendix 3 Rules'!$K$2:$K$18,MATCH(F608,'Appendix 3 Rules'!$A$2:$A$17))))+(IF(AC608="",0,INDEX('Appendix 3 Rules'!$L$2:$L$18,MATCH(F608,'Appendix 3 Rules'!$A$2:$A$17))))+(IF(AE608="",0,INDEX('Appendix 3 Rules'!$M$2:$M$18,MATCH(F608,'Appendix 3 Rules'!$A$2:$A$17))))+(IF(AG608="",0,INDEX('Appendix 3 Rules'!$N$2:$N$18,MATCH(F608,'Appendix 3 Rules'!$A$2:$A$17))))+(IF(F608="gc1",VLOOKUP(F608,'Appendix 3 Rules'!$A$1:$O$34,15)))+(IF(F608="gc2",VLOOKUP(F608,'Appendix 3 Rules'!$A$1:$O$34,15)))+(IF(F608="gc3",VLOOKUP(F608,'Appendix 3 Rules'!$A$1:$O$34,15)))+(IF(F608="gr1",VLOOKUP(F608,'Appendix 3 Rules'!$A$1:$O$34,15)))+(IF(F608="gr2",VLOOKUP(F608,'Appendix 3 Rules'!$A$1:$O$34,15)))+(IF(F608="gr3",VLOOKUP(F608,'Appendix 3 Rules'!$A$1:$O$34,15)))+(IF(F608="h1",VLOOKUP(F608,'Appendix 3 Rules'!$A$1:$O$34,15)))+(IF(F608="h2",VLOOKUP(F608,'Appendix 3 Rules'!$A$1:$O$34,15)))+(IF(F608="h3",VLOOKUP(F608,'Appendix 3 Rules'!$A$1:$O$34,15)))+(IF(F608="i1",VLOOKUP(F608,'Appendix 3 Rules'!$A$1:$O$34,15)))+(IF(F608="i2",VLOOKUP(F608,'Appendix 3 Rules'!$A$1:$O$34,15)))+(IF(F608="j1",VLOOKUP(F608,'Appendix 3 Rules'!$A$1:$O$34,15)))+(IF(F608="j2",VLOOKUP(F608,'Appendix 3 Rules'!$A$1:$O$34,15)))+(IF(F608="k",VLOOKUP(F608,'Appendix 3 Rules'!$A$1:$O$34,15)))+(IF(F608="l1",VLOOKUP(F608,'Appendix 3 Rules'!$A$1:$O$34,15)))+(IF(F608="l2",VLOOKUP(F608,'Appendix 3 Rules'!$A$1:$O$34,15)))+(IF(F608="m1",VLOOKUP(F608,'Appendix 3 Rules'!$A$1:$O$34,15)))+(IF(F608="m2",VLOOKUP(F608,'Appendix 3 Rules'!$A$1:$O$34,15)))+(IF(F608="m3",VLOOKUP(F608,'Appendix 3 Rules'!$A$1:$O$34,15)))+(IF(F608="n",VLOOKUP(F608,'Appendix 3 Rules'!$A$1:$O$34,15)))+(IF(F608="o",VLOOKUP(F608,'Appendix 3 Rules'!$A$1:$O$34,15)))+(IF(F608="p",VLOOKUP(F608,'Appendix 3 Rules'!$A$1:$O$34,15)))+(IF(F608="q",VLOOKUP(F608,'Appendix 3 Rules'!$A$1:$O$34,15)))+(IF(F608="r",VLOOKUP(F608,'Appendix 3 Rules'!$A$1:$O$34,15)))+(IF(F608="s",VLOOKUP(F608,'Appendix 3 Rules'!$A$1:$O$34,15)))+(IF(F608="t",VLOOKUP(F608,'Appendix 3 Rules'!$A$1:$O$34,15)))+(IF(F608="u",VLOOKUP(F608,'Appendix 3 Rules'!$A$1:$O$34,15))))))</f>
        <v/>
      </c>
      <c r="I608" s="12"/>
      <c r="J608" s="13"/>
      <c r="K608" s="12"/>
      <c r="L608" s="13"/>
      <c r="M608" s="12"/>
      <c r="N608" s="13"/>
      <c r="O608" s="12"/>
      <c r="P608" s="13"/>
      <c r="Q608" s="12"/>
      <c r="R608" s="13"/>
      <c r="S608" s="12"/>
      <c r="T608" s="13"/>
      <c r="U608" s="12"/>
      <c r="V608" s="13"/>
      <c r="W608" s="12"/>
      <c r="X608" s="13"/>
      <c r="Y608" s="12"/>
      <c r="Z608" s="13"/>
      <c r="AA608" s="12"/>
      <c r="AB608" s="13"/>
      <c r="AC608" s="8"/>
      <c r="AD608" s="13"/>
      <c r="AE608" s="8"/>
      <c r="AF608" s="13"/>
      <c r="AG608" s="8"/>
      <c r="AH608" s="13"/>
      <c r="AI608" s="13"/>
      <c r="AJ608" s="13"/>
      <c r="AK608" s="13"/>
      <c r="AL608" s="13"/>
      <c r="AM608" s="13" t="str">
        <f>IF(OR(AE608&lt;&gt;"",AG608&lt;&gt;""),"",IF(AND(F608&lt;&gt;"f",M608&lt;&gt;""),VLOOKUP(F608,'Appendix 3 Rules'!$A$1:$O$34,4,0),""))</f>
        <v/>
      </c>
      <c r="AN608" s="13" t="str">
        <f>IF(Q608="","",VLOOKUP(F608,'Appendix 3 Rules'!$A$1:$N$34,6,FALSE))</f>
        <v/>
      </c>
      <c r="AO608" s="13" t="str">
        <f>IF(AND(F608="f",U608&lt;&gt;""),VLOOKUP(F608,'Appendix 3 Rules'!$A$1:$N$34,8,FALSE),"")</f>
        <v/>
      </c>
    </row>
    <row r="609" spans="1:41" ht="18" customHeight="1" x14ac:dyDescent="0.2">
      <c r="B609" s="70"/>
      <c r="C609" s="9"/>
      <c r="D609" s="10"/>
      <c r="E609" s="9"/>
      <c r="F609" s="8"/>
      <c r="G609" s="20" t="str">
        <f>IF(F609="","",SUMPRODUCT(IF(I609="",0,INDEX('Appendix 3 Rules'!$B$2:$B$18,MATCH(F609,'Appendix 3 Rules'!$A$2:$A$17))))+(IF(K609="",0,INDEX('Appendix 3 Rules'!$C$2:$C$18,MATCH(F609,'Appendix 3 Rules'!$A$2:$A$17))))+(IF(M609="",0,INDEX('Appendix 3 Rules'!$D$2:$D$18,MATCH(F609,'Appendix 3 Rules'!$A$2:$A$17))))+(IF(O609="",0,INDEX('Appendix 3 Rules'!$E$2:$E$18,MATCH(F609,'Appendix 3 Rules'!$A$2:$A$17))))+(IF(Q609="",0,INDEX('Appendix 3 Rules'!$F$2:$F$18,MATCH(F609,'Appendix 3 Rules'!$A$2:$A$17))))+(IF(S609="",0,INDEX('Appendix 3 Rules'!$G$2:$G$18,MATCH(F609,'Appendix 3 Rules'!$A$2:$A$17))))+(IF(U609="",0,INDEX('Appendix 3 Rules'!$H$2:$H$18,MATCH(F609,'Appendix 3 Rules'!$A$2:$A$17))))+(IF(W609="",0,INDEX('Appendix 3 Rules'!$I$2:$I$18,MATCH(F609,'Appendix 3 Rules'!$A$2:$A$17))))+(IF(Y609="",0,INDEX('Appendix 3 Rules'!$J$2:$J$18,MATCH(F609,'Appendix 3 Rules'!$A$2:$A$17))))+(IF(AA609="",0,INDEX('Appendix 3 Rules'!$K$2:$K$18,MATCH(F609,'Appendix 3 Rules'!$A$2:$A$17))))+(IF(AC609="",0,INDEX('Appendix 3 Rules'!$L$2:$L$18,MATCH(F609,'Appendix 3 Rules'!$A$2:$A$17))))+(IF(AE609="",0,INDEX('Appendix 3 Rules'!$M$2:$M$18,MATCH(F609,'Appendix 3 Rules'!$A$2:$A$17))))+(IF(AG609="",0,INDEX('Appendix 3 Rules'!$N$2:$N$18,MATCH(F609,'Appendix 3 Rules'!$A$2:$A$17))))+(IF(F609="gc1",VLOOKUP(F609,'Appendix 3 Rules'!$A$1:$O$34,15)))+(IF(F609="gc2",VLOOKUP(F609,'Appendix 3 Rules'!$A$1:$O$34,15)))+(IF(F609="gc3",VLOOKUP(F609,'Appendix 3 Rules'!$A$1:$O$34,15)))+(IF(F609="gr1",VLOOKUP(F609,'Appendix 3 Rules'!$A$1:$O$34,15)))+(IF(F609="gr2",VLOOKUP(F609,'Appendix 3 Rules'!$A$1:$O$34,15)))+(IF(F609="gr3",VLOOKUP(F609,'Appendix 3 Rules'!$A$1:$O$34,15)))+(IF(F609="h1",VLOOKUP(F609,'Appendix 3 Rules'!$A$1:$O$34,15)))+(IF(F609="h2",VLOOKUP(F609,'Appendix 3 Rules'!$A$1:$O$34,15)))+(IF(F609="h3",VLOOKUP(F609,'Appendix 3 Rules'!$A$1:$O$34,15)))+(IF(F609="i1",VLOOKUP(F609,'Appendix 3 Rules'!$A$1:$O$34,15)))+(IF(F609="i2",VLOOKUP(F609,'Appendix 3 Rules'!$A$1:$O$34,15)))+(IF(F609="j1",VLOOKUP(F609,'Appendix 3 Rules'!$A$1:$O$34,15)))+(IF(F609="j2",VLOOKUP(F609,'Appendix 3 Rules'!$A$1:$O$34,15)))+(IF(F609="k",VLOOKUP(F609,'Appendix 3 Rules'!$A$1:$O$34,15)))+(IF(F609="l1",VLOOKUP(F609,'Appendix 3 Rules'!$A$1:$O$34,15)))+(IF(F609="l2",VLOOKUP(F609,'Appendix 3 Rules'!$A$1:$O$34,15)))+(IF(F609="m1",VLOOKUP(F609,'Appendix 3 Rules'!$A$1:$O$34,15)))+(IF(F609="m2",VLOOKUP(F609,'Appendix 3 Rules'!$A$1:$O$34,15)))+(IF(F609="m3",VLOOKUP(F609,'Appendix 3 Rules'!$A$1:$O$34,15)))+(IF(F609="n",VLOOKUP(F609,'Appendix 3 Rules'!$A$1:$O$34,15)))+(IF(F609="o",VLOOKUP(F609,'Appendix 3 Rules'!$A$1:$O$34,15)))+(IF(F609="p",VLOOKUP(F609,'Appendix 3 Rules'!$A$1:$O$34,15)))+(IF(F609="q",VLOOKUP(F609,'Appendix 3 Rules'!$A$1:$O$34,15)))+(IF(F609="r",VLOOKUP(F609,'Appendix 3 Rules'!$A$1:$O$34,15)))+(IF(F609="s",VLOOKUP(F609,'Appendix 3 Rules'!$A$1:$O$34,15)))+(IF(F609="t",VLOOKUP(F609,'Appendix 3 Rules'!$A$1:$O$34,15)))+(IF(F609="u",VLOOKUP(F609,'Appendix 3 Rules'!$A$1:$O$34,15))))</f>
        <v/>
      </c>
      <c r="H609" s="61" t="str">
        <f>IF(F609="","",IF(OR(F609="d",F609="e",F609="gc1",F609="gc2",F609="gc3",F609="gr1",F609="gr2",F609="gr3",F609="h1",F609="h2",F609="h3",F609="i1",F609="i2",F609="j1",F609="j2",F609="k",F609="l1",F609="l2",F609="m1",F609="m2",F609="m3",F609="n",F609="o",F609="p",F609="q",F609="r",F609="s",F609="t",F609="u",F609="f"),MIN(G609,VLOOKUP(F609,'Appx 3 (Mass) Rules'!$A$1:$D$150,4,0)),MIN(G609,VLOOKUP(F609,'Appx 3 (Mass) Rules'!$A$1:$D$150,4,0),SUMPRODUCT(IF(I609="",0,INDEX('Appendix 3 Rules'!$B$2:$B$18,MATCH(F609,'Appendix 3 Rules'!$A$2:$A$17))))+(IF(K609="",0,INDEX('Appendix 3 Rules'!$C$2:$C$18,MATCH(F609,'Appendix 3 Rules'!$A$2:$A$17))))+(IF(M609="",0,INDEX('Appendix 3 Rules'!$D$2:$D$18,MATCH(F609,'Appendix 3 Rules'!$A$2:$A$17))))+(IF(O609="",0,INDEX('Appendix 3 Rules'!$E$2:$E$18,MATCH(F609,'Appendix 3 Rules'!$A$2:$A$17))))+(IF(Q609="",0,INDEX('Appendix 3 Rules'!$F$2:$F$18,MATCH(F609,'Appendix 3 Rules'!$A$2:$A$17))))+(IF(S609="",0,INDEX('Appendix 3 Rules'!$G$2:$G$18,MATCH(F609,'Appendix 3 Rules'!$A$2:$A$17))))+(IF(U609="",0,INDEX('Appendix 3 Rules'!$H$2:$H$18,MATCH(F609,'Appendix 3 Rules'!$A$2:$A$17))))+(IF(W609="",0,INDEX('Appendix 3 Rules'!$I$2:$I$18,MATCH(F609,'Appendix 3 Rules'!$A$2:$A$17))))+(IF(Y609="",0,INDEX('Appendix 3 Rules'!$J$2:$J$18,MATCH(F609,'Appendix 3 Rules'!$A$2:$A$17))))+(IF(AA609="",0,INDEX('Appendix 3 Rules'!$K$2:$K$18,MATCH(F609,'Appendix 3 Rules'!$A$2:$A$17))))+(IF(AC609="",0,INDEX('Appendix 3 Rules'!$L$2:$L$18,MATCH(F609,'Appendix 3 Rules'!$A$2:$A$17))))+(IF(AE609="",0,INDEX('Appendix 3 Rules'!$M$2:$M$18,MATCH(F609,'Appendix 3 Rules'!$A$2:$A$17))))+(IF(AG609="",0,INDEX('Appendix 3 Rules'!$N$2:$N$18,MATCH(F609,'Appendix 3 Rules'!$A$2:$A$17))))+(IF(F609="gc1",VLOOKUP(F609,'Appendix 3 Rules'!$A$1:$O$34,15)))+(IF(F609="gc2",VLOOKUP(F609,'Appendix 3 Rules'!$A$1:$O$34,15)))+(IF(F609="gc3",VLOOKUP(F609,'Appendix 3 Rules'!$A$1:$O$34,15)))+(IF(F609="gr1",VLOOKUP(F609,'Appendix 3 Rules'!$A$1:$O$34,15)))+(IF(F609="gr2",VLOOKUP(F609,'Appendix 3 Rules'!$A$1:$O$34,15)))+(IF(F609="gr3",VLOOKUP(F609,'Appendix 3 Rules'!$A$1:$O$34,15)))+(IF(F609="h1",VLOOKUP(F609,'Appendix 3 Rules'!$A$1:$O$34,15)))+(IF(F609="h2",VLOOKUP(F609,'Appendix 3 Rules'!$A$1:$O$34,15)))+(IF(F609="h3",VLOOKUP(F609,'Appendix 3 Rules'!$A$1:$O$34,15)))+(IF(F609="i1",VLOOKUP(F609,'Appendix 3 Rules'!$A$1:$O$34,15)))+(IF(F609="i2",VLOOKUP(F609,'Appendix 3 Rules'!$A$1:$O$34,15)))+(IF(F609="j1",VLOOKUP(F609,'Appendix 3 Rules'!$A$1:$O$34,15)))+(IF(F609="j2",VLOOKUP(F609,'Appendix 3 Rules'!$A$1:$O$34,15)))+(IF(F609="k",VLOOKUP(F609,'Appendix 3 Rules'!$A$1:$O$34,15)))+(IF(F609="l1",VLOOKUP(F609,'Appendix 3 Rules'!$A$1:$O$34,15)))+(IF(F609="l2",VLOOKUP(F609,'Appendix 3 Rules'!$A$1:$O$34,15)))+(IF(F609="m1",VLOOKUP(F609,'Appendix 3 Rules'!$A$1:$O$34,15)))+(IF(F609="m2",VLOOKUP(F609,'Appendix 3 Rules'!$A$1:$O$34,15)))+(IF(F609="m3",VLOOKUP(F609,'Appendix 3 Rules'!$A$1:$O$34,15)))+(IF(F609="n",VLOOKUP(F609,'Appendix 3 Rules'!$A$1:$O$34,15)))+(IF(F609="o",VLOOKUP(F609,'Appendix 3 Rules'!$A$1:$O$34,15)))+(IF(F609="p",VLOOKUP(F609,'Appendix 3 Rules'!$A$1:$O$34,15)))+(IF(F609="q",VLOOKUP(F609,'Appendix 3 Rules'!$A$1:$O$34,15)))+(IF(F609="r",VLOOKUP(F609,'Appendix 3 Rules'!$A$1:$O$34,15)))+(IF(F609="s",VLOOKUP(F609,'Appendix 3 Rules'!$A$1:$O$34,15)))+(IF(F609="t",VLOOKUP(F609,'Appendix 3 Rules'!$A$1:$O$34,15)))+(IF(F609="u",VLOOKUP(F609,'Appendix 3 Rules'!$A$1:$O$34,15))))))</f>
        <v/>
      </c>
      <c r="I609" s="12"/>
      <c r="J609" s="13"/>
      <c r="K609" s="12"/>
      <c r="L609" s="13"/>
      <c r="M609" s="12"/>
      <c r="N609" s="13"/>
      <c r="O609" s="12"/>
      <c r="P609" s="13"/>
      <c r="Q609" s="12"/>
      <c r="R609" s="13"/>
      <c r="S609" s="12"/>
      <c r="T609" s="13"/>
      <c r="U609" s="12"/>
      <c r="V609" s="13"/>
      <c r="W609" s="12"/>
      <c r="X609" s="13"/>
      <c r="Y609" s="12"/>
      <c r="Z609" s="13"/>
      <c r="AA609" s="12"/>
      <c r="AB609" s="13"/>
      <c r="AC609" s="8"/>
      <c r="AD609" s="13"/>
      <c r="AE609" s="8"/>
      <c r="AF609" s="13"/>
      <c r="AG609" s="8"/>
      <c r="AH609" s="13"/>
      <c r="AI609" s="13"/>
      <c r="AJ609" s="13"/>
      <c r="AK609" s="13"/>
      <c r="AL609" s="13"/>
      <c r="AM609" s="13" t="str">
        <f>IF(OR(AE609&lt;&gt;"",AG609&lt;&gt;""),"",IF(AND(F609&lt;&gt;"f",M609&lt;&gt;""),VLOOKUP(F609,'Appendix 3 Rules'!$A$1:$O$34,4,0),""))</f>
        <v/>
      </c>
      <c r="AN609" s="13" t="str">
        <f>IF(Q609="","",VLOOKUP(F609,'Appendix 3 Rules'!$A$1:$N$34,6,FALSE))</f>
        <v/>
      </c>
      <c r="AO609" s="13" t="str">
        <f>IF(AND(F609="f",U609&lt;&gt;""),VLOOKUP(F609,'Appendix 3 Rules'!$A$1:$N$34,8,FALSE),"")</f>
        <v/>
      </c>
    </row>
    <row r="610" spans="1:41" ht="18" customHeight="1" x14ac:dyDescent="0.2">
      <c r="B610" s="70"/>
      <c r="C610" s="9"/>
      <c r="D610" s="10"/>
      <c r="E610" s="9"/>
      <c r="F610" s="8"/>
      <c r="G610" s="20" t="str">
        <f>IF(F610="","",SUMPRODUCT(IF(I610="",0,INDEX('Appendix 3 Rules'!$B$2:$B$18,MATCH(F610,'Appendix 3 Rules'!$A$2:$A$17))))+(IF(K610="",0,INDEX('Appendix 3 Rules'!$C$2:$C$18,MATCH(F610,'Appendix 3 Rules'!$A$2:$A$17))))+(IF(M610="",0,INDEX('Appendix 3 Rules'!$D$2:$D$18,MATCH(F610,'Appendix 3 Rules'!$A$2:$A$17))))+(IF(O610="",0,INDEX('Appendix 3 Rules'!$E$2:$E$18,MATCH(F610,'Appendix 3 Rules'!$A$2:$A$17))))+(IF(Q610="",0,INDEX('Appendix 3 Rules'!$F$2:$F$18,MATCH(F610,'Appendix 3 Rules'!$A$2:$A$17))))+(IF(S610="",0,INDEX('Appendix 3 Rules'!$G$2:$G$18,MATCH(F610,'Appendix 3 Rules'!$A$2:$A$17))))+(IF(U610="",0,INDEX('Appendix 3 Rules'!$H$2:$H$18,MATCH(F610,'Appendix 3 Rules'!$A$2:$A$17))))+(IF(W610="",0,INDEX('Appendix 3 Rules'!$I$2:$I$18,MATCH(F610,'Appendix 3 Rules'!$A$2:$A$17))))+(IF(Y610="",0,INDEX('Appendix 3 Rules'!$J$2:$J$18,MATCH(F610,'Appendix 3 Rules'!$A$2:$A$17))))+(IF(AA610="",0,INDEX('Appendix 3 Rules'!$K$2:$K$18,MATCH(F610,'Appendix 3 Rules'!$A$2:$A$17))))+(IF(AC610="",0,INDEX('Appendix 3 Rules'!$L$2:$L$18,MATCH(F610,'Appendix 3 Rules'!$A$2:$A$17))))+(IF(AE610="",0,INDEX('Appendix 3 Rules'!$M$2:$M$18,MATCH(F610,'Appendix 3 Rules'!$A$2:$A$17))))+(IF(AG610="",0,INDEX('Appendix 3 Rules'!$N$2:$N$18,MATCH(F610,'Appendix 3 Rules'!$A$2:$A$17))))+(IF(F610="gc1",VLOOKUP(F610,'Appendix 3 Rules'!$A$1:$O$34,15)))+(IF(F610="gc2",VLOOKUP(F610,'Appendix 3 Rules'!$A$1:$O$34,15)))+(IF(F610="gc3",VLOOKUP(F610,'Appendix 3 Rules'!$A$1:$O$34,15)))+(IF(F610="gr1",VLOOKUP(F610,'Appendix 3 Rules'!$A$1:$O$34,15)))+(IF(F610="gr2",VLOOKUP(F610,'Appendix 3 Rules'!$A$1:$O$34,15)))+(IF(F610="gr3",VLOOKUP(F610,'Appendix 3 Rules'!$A$1:$O$34,15)))+(IF(F610="h1",VLOOKUP(F610,'Appendix 3 Rules'!$A$1:$O$34,15)))+(IF(F610="h2",VLOOKUP(F610,'Appendix 3 Rules'!$A$1:$O$34,15)))+(IF(F610="h3",VLOOKUP(F610,'Appendix 3 Rules'!$A$1:$O$34,15)))+(IF(F610="i1",VLOOKUP(F610,'Appendix 3 Rules'!$A$1:$O$34,15)))+(IF(F610="i2",VLOOKUP(F610,'Appendix 3 Rules'!$A$1:$O$34,15)))+(IF(F610="j1",VLOOKUP(F610,'Appendix 3 Rules'!$A$1:$O$34,15)))+(IF(F610="j2",VLOOKUP(F610,'Appendix 3 Rules'!$A$1:$O$34,15)))+(IF(F610="k",VLOOKUP(F610,'Appendix 3 Rules'!$A$1:$O$34,15)))+(IF(F610="l1",VLOOKUP(F610,'Appendix 3 Rules'!$A$1:$O$34,15)))+(IF(F610="l2",VLOOKUP(F610,'Appendix 3 Rules'!$A$1:$O$34,15)))+(IF(F610="m1",VLOOKUP(F610,'Appendix 3 Rules'!$A$1:$O$34,15)))+(IF(F610="m2",VLOOKUP(F610,'Appendix 3 Rules'!$A$1:$O$34,15)))+(IF(F610="m3",VLOOKUP(F610,'Appendix 3 Rules'!$A$1:$O$34,15)))+(IF(F610="n",VLOOKUP(F610,'Appendix 3 Rules'!$A$1:$O$34,15)))+(IF(F610="o",VLOOKUP(F610,'Appendix 3 Rules'!$A$1:$O$34,15)))+(IF(F610="p",VLOOKUP(F610,'Appendix 3 Rules'!$A$1:$O$34,15)))+(IF(F610="q",VLOOKUP(F610,'Appendix 3 Rules'!$A$1:$O$34,15)))+(IF(F610="r",VLOOKUP(F610,'Appendix 3 Rules'!$A$1:$O$34,15)))+(IF(F610="s",VLOOKUP(F610,'Appendix 3 Rules'!$A$1:$O$34,15)))+(IF(F610="t",VLOOKUP(F610,'Appendix 3 Rules'!$A$1:$O$34,15)))+(IF(F610="u",VLOOKUP(F610,'Appendix 3 Rules'!$A$1:$O$34,15))))</f>
        <v/>
      </c>
      <c r="H610" s="61" t="str">
        <f>IF(F610="","",IF(OR(F610="d",F610="e",F610="gc1",F610="gc2",F610="gc3",F610="gr1",F610="gr2",F610="gr3",F610="h1",F610="h2",F610="h3",F610="i1",F610="i2",F610="j1",F610="j2",F610="k",F610="l1",F610="l2",F610="m1",F610="m2",F610="m3",F610="n",F610="o",F610="p",F610="q",F610="r",F610="s",F610="t",F610="u",F610="f"),MIN(G610,VLOOKUP(F610,'Appx 3 (Mass) Rules'!$A$1:$D$150,4,0)),MIN(G610,VLOOKUP(F610,'Appx 3 (Mass) Rules'!$A$1:$D$150,4,0),SUMPRODUCT(IF(I610="",0,INDEX('Appendix 3 Rules'!$B$2:$B$18,MATCH(F610,'Appendix 3 Rules'!$A$2:$A$17))))+(IF(K610="",0,INDEX('Appendix 3 Rules'!$C$2:$C$18,MATCH(F610,'Appendix 3 Rules'!$A$2:$A$17))))+(IF(M610="",0,INDEX('Appendix 3 Rules'!$D$2:$D$18,MATCH(F610,'Appendix 3 Rules'!$A$2:$A$17))))+(IF(O610="",0,INDEX('Appendix 3 Rules'!$E$2:$E$18,MATCH(F610,'Appendix 3 Rules'!$A$2:$A$17))))+(IF(Q610="",0,INDEX('Appendix 3 Rules'!$F$2:$F$18,MATCH(F610,'Appendix 3 Rules'!$A$2:$A$17))))+(IF(S610="",0,INDEX('Appendix 3 Rules'!$G$2:$G$18,MATCH(F610,'Appendix 3 Rules'!$A$2:$A$17))))+(IF(U610="",0,INDEX('Appendix 3 Rules'!$H$2:$H$18,MATCH(F610,'Appendix 3 Rules'!$A$2:$A$17))))+(IF(W610="",0,INDEX('Appendix 3 Rules'!$I$2:$I$18,MATCH(F610,'Appendix 3 Rules'!$A$2:$A$17))))+(IF(Y610="",0,INDEX('Appendix 3 Rules'!$J$2:$J$18,MATCH(F610,'Appendix 3 Rules'!$A$2:$A$17))))+(IF(AA610="",0,INDEX('Appendix 3 Rules'!$K$2:$K$18,MATCH(F610,'Appendix 3 Rules'!$A$2:$A$17))))+(IF(AC610="",0,INDEX('Appendix 3 Rules'!$L$2:$L$18,MATCH(F610,'Appendix 3 Rules'!$A$2:$A$17))))+(IF(AE610="",0,INDEX('Appendix 3 Rules'!$M$2:$M$18,MATCH(F610,'Appendix 3 Rules'!$A$2:$A$17))))+(IF(AG610="",0,INDEX('Appendix 3 Rules'!$N$2:$N$18,MATCH(F610,'Appendix 3 Rules'!$A$2:$A$17))))+(IF(F610="gc1",VLOOKUP(F610,'Appendix 3 Rules'!$A$1:$O$34,15)))+(IF(F610="gc2",VLOOKUP(F610,'Appendix 3 Rules'!$A$1:$O$34,15)))+(IF(F610="gc3",VLOOKUP(F610,'Appendix 3 Rules'!$A$1:$O$34,15)))+(IF(F610="gr1",VLOOKUP(F610,'Appendix 3 Rules'!$A$1:$O$34,15)))+(IF(F610="gr2",VLOOKUP(F610,'Appendix 3 Rules'!$A$1:$O$34,15)))+(IF(F610="gr3",VLOOKUP(F610,'Appendix 3 Rules'!$A$1:$O$34,15)))+(IF(F610="h1",VLOOKUP(F610,'Appendix 3 Rules'!$A$1:$O$34,15)))+(IF(F610="h2",VLOOKUP(F610,'Appendix 3 Rules'!$A$1:$O$34,15)))+(IF(F610="h3",VLOOKUP(F610,'Appendix 3 Rules'!$A$1:$O$34,15)))+(IF(F610="i1",VLOOKUP(F610,'Appendix 3 Rules'!$A$1:$O$34,15)))+(IF(F610="i2",VLOOKUP(F610,'Appendix 3 Rules'!$A$1:$O$34,15)))+(IF(F610="j1",VLOOKUP(F610,'Appendix 3 Rules'!$A$1:$O$34,15)))+(IF(F610="j2",VLOOKUP(F610,'Appendix 3 Rules'!$A$1:$O$34,15)))+(IF(F610="k",VLOOKUP(F610,'Appendix 3 Rules'!$A$1:$O$34,15)))+(IF(F610="l1",VLOOKUP(F610,'Appendix 3 Rules'!$A$1:$O$34,15)))+(IF(F610="l2",VLOOKUP(F610,'Appendix 3 Rules'!$A$1:$O$34,15)))+(IF(F610="m1",VLOOKUP(F610,'Appendix 3 Rules'!$A$1:$O$34,15)))+(IF(F610="m2",VLOOKUP(F610,'Appendix 3 Rules'!$A$1:$O$34,15)))+(IF(F610="m3",VLOOKUP(F610,'Appendix 3 Rules'!$A$1:$O$34,15)))+(IF(F610="n",VLOOKUP(F610,'Appendix 3 Rules'!$A$1:$O$34,15)))+(IF(F610="o",VLOOKUP(F610,'Appendix 3 Rules'!$A$1:$O$34,15)))+(IF(F610="p",VLOOKUP(F610,'Appendix 3 Rules'!$A$1:$O$34,15)))+(IF(F610="q",VLOOKUP(F610,'Appendix 3 Rules'!$A$1:$O$34,15)))+(IF(F610="r",VLOOKUP(F610,'Appendix 3 Rules'!$A$1:$O$34,15)))+(IF(F610="s",VLOOKUP(F610,'Appendix 3 Rules'!$A$1:$O$34,15)))+(IF(F610="t",VLOOKUP(F610,'Appendix 3 Rules'!$A$1:$O$34,15)))+(IF(F610="u",VLOOKUP(F610,'Appendix 3 Rules'!$A$1:$O$34,15))))))</f>
        <v/>
      </c>
      <c r="I610" s="12"/>
      <c r="J610" s="13"/>
      <c r="K610" s="12"/>
      <c r="L610" s="13"/>
      <c r="M610" s="12"/>
      <c r="N610" s="13"/>
      <c r="O610" s="12"/>
      <c r="P610" s="13"/>
      <c r="Q610" s="12"/>
      <c r="R610" s="13"/>
      <c r="S610" s="12"/>
      <c r="T610" s="13"/>
      <c r="U610" s="12"/>
      <c r="V610" s="13"/>
      <c r="W610" s="12"/>
      <c r="X610" s="13"/>
      <c r="Y610" s="12"/>
      <c r="Z610" s="13"/>
      <c r="AA610" s="12"/>
      <c r="AB610" s="13"/>
      <c r="AC610" s="8"/>
      <c r="AD610" s="13"/>
      <c r="AE610" s="8"/>
      <c r="AF610" s="13"/>
      <c r="AG610" s="8"/>
      <c r="AH610" s="13"/>
      <c r="AI610" s="13"/>
      <c r="AJ610" s="13"/>
      <c r="AK610" s="13"/>
      <c r="AL610" s="13"/>
      <c r="AM610" s="13" t="str">
        <f>IF(OR(AE610&lt;&gt;"",AG610&lt;&gt;""),"",IF(AND(F610&lt;&gt;"f",M610&lt;&gt;""),VLOOKUP(F610,'Appendix 3 Rules'!$A$1:$O$34,4,0),""))</f>
        <v/>
      </c>
      <c r="AN610" s="13" t="str">
        <f>IF(Q610="","",VLOOKUP(F610,'Appendix 3 Rules'!$A$1:$N$34,6,FALSE))</f>
        <v/>
      </c>
      <c r="AO610" s="13" t="str">
        <f>IF(AND(F610="f",U610&lt;&gt;""),VLOOKUP(F610,'Appendix 3 Rules'!$A$1:$N$34,8,FALSE),"")</f>
        <v/>
      </c>
    </row>
    <row r="611" spans="1:41" ht="18" customHeight="1" x14ac:dyDescent="0.2">
      <c r="B611" s="70"/>
      <c r="C611" s="9"/>
      <c r="D611" s="10"/>
      <c r="E611" s="9"/>
      <c r="F611" s="8"/>
      <c r="G611" s="20" t="str">
        <f>IF(F611="","",SUMPRODUCT(IF(I611="",0,INDEX('Appendix 3 Rules'!$B$2:$B$18,MATCH(F611,'Appendix 3 Rules'!$A$2:$A$17))))+(IF(K611="",0,INDEX('Appendix 3 Rules'!$C$2:$C$18,MATCH(F611,'Appendix 3 Rules'!$A$2:$A$17))))+(IF(M611="",0,INDEX('Appendix 3 Rules'!$D$2:$D$18,MATCH(F611,'Appendix 3 Rules'!$A$2:$A$17))))+(IF(O611="",0,INDEX('Appendix 3 Rules'!$E$2:$E$18,MATCH(F611,'Appendix 3 Rules'!$A$2:$A$17))))+(IF(Q611="",0,INDEX('Appendix 3 Rules'!$F$2:$F$18,MATCH(F611,'Appendix 3 Rules'!$A$2:$A$17))))+(IF(S611="",0,INDEX('Appendix 3 Rules'!$G$2:$G$18,MATCH(F611,'Appendix 3 Rules'!$A$2:$A$17))))+(IF(U611="",0,INDEX('Appendix 3 Rules'!$H$2:$H$18,MATCH(F611,'Appendix 3 Rules'!$A$2:$A$17))))+(IF(W611="",0,INDEX('Appendix 3 Rules'!$I$2:$I$18,MATCH(F611,'Appendix 3 Rules'!$A$2:$A$17))))+(IF(Y611="",0,INDEX('Appendix 3 Rules'!$J$2:$J$18,MATCH(F611,'Appendix 3 Rules'!$A$2:$A$17))))+(IF(AA611="",0,INDEX('Appendix 3 Rules'!$K$2:$K$18,MATCH(F611,'Appendix 3 Rules'!$A$2:$A$17))))+(IF(AC611="",0,INDEX('Appendix 3 Rules'!$L$2:$L$18,MATCH(F611,'Appendix 3 Rules'!$A$2:$A$17))))+(IF(AE611="",0,INDEX('Appendix 3 Rules'!$M$2:$M$18,MATCH(F611,'Appendix 3 Rules'!$A$2:$A$17))))+(IF(AG611="",0,INDEX('Appendix 3 Rules'!$N$2:$N$18,MATCH(F611,'Appendix 3 Rules'!$A$2:$A$17))))+(IF(F611="gc1",VLOOKUP(F611,'Appendix 3 Rules'!$A$1:$O$34,15)))+(IF(F611="gc2",VLOOKUP(F611,'Appendix 3 Rules'!$A$1:$O$34,15)))+(IF(F611="gc3",VLOOKUP(F611,'Appendix 3 Rules'!$A$1:$O$34,15)))+(IF(F611="gr1",VLOOKUP(F611,'Appendix 3 Rules'!$A$1:$O$34,15)))+(IF(F611="gr2",VLOOKUP(F611,'Appendix 3 Rules'!$A$1:$O$34,15)))+(IF(F611="gr3",VLOOKUP(F611,'Appendix 3 Rules'!$A$1:$O$34,15)))+(IF(F611="h1",VLOOKUP(F611,'Appendix 3 Rules'!$A$1:$O$34,15)))+(IF(F611="h2",VLOOKUP(F611,'Appendix 3 Rules'!$A$1:$O$34,15)))+(IF(F611="h3",VLOOKUP(F611,'Appendix 3 Rules'!$A$1:$O$34,15)))+(IF(F611="i1",VLOOKUP(F611,'Appendix 3 Rules'!$A$1:$O$34,15)))+(IF(F611="i2",VLOOKUP(F611,'Appendix 3 Rules'!$A$1:$O$34,15)))+(IF(F611="j1",VLOOKUP(F611,'Appendix 3 Rules'!$A$1:$O$34,15)))+(IF(F611="j2",VLOOKUP(F611,'Appendix 3 Rules'!$A$1:$O$34,15)))+(IF(F611="k",VLOOKUP(F611,'Appendix 3 Rules'!$A$1:$O$34,15)))+(IF(F611="l1",VLOOKUP(F611,'Appendix 3 Rules'!$A$1:$O$34,15)))+(IF(F611="l2",VLOOKUP(F611,'Appendix 3 Rules'!$A$1:$O$34,15)))+(IF(F611="m1",VLOOKUP(F611,'Appendix 3 Rules'!$A$1:$O$34,15)))+(IF(F611="m2",VLOOKUP(F611,'Appendix 3 Rules'!$A$1:$O$34,15)))+(IF(F611="m3",VLOOKUP(F611,'Appendix 3 Rules'!$A$1:$O$34,15)))+(IF(F611="n",VLOOKUP(F611,'Appendix 3 Rules'!$A$1:$O$34,15)))+(IF(F611="o",VLOOKUP(F611,'Appendix 3 Rules'!$A$1:$O$34,15)))+(IF(F611="p",VLOOKUP(F611,'Appendix 3 Rules'!$A$1:$O$34,15)))+(IF(F611="q",VLOOKUP(F611,'Appendix 3 Rules'!$A$1:$O$34,15)))+(IF(F611="r",VLOOKUP(F611,'Appendix 3 Rules'!$A$1:$O$34,15)))+(IF(F611="s",VLOOKUP(F611,'Appendix 3 Rules'!$A$1:$O$34,15)))+(IF(F611="t",VLOOKUP(F611,'Appendix 3 Rules'!$A$1:$O$34,15)))+(IF(F611="u",VLOOKUP(F611,'Appendix 3 Rules'!$A$1:$O$34,15))))</f>
        <v/>
      </c>
      <c r="H611" s="61" t="str">
        <f>IF(F611="","",IF(OR(F611="d",F611="e",F611="gc1",F611="gc2",F611="gc3",F611="gr1",F611="gr2",F611="gr3",F611="h1",F611="h2",F611="h3",F611="i1",F611="i2",F611="j1",F611="j2",F611="k",F611="l1",F611="l2",F611="m1",F611="m2",F611="m3",F611="n",F611="o",F611="p",F611="q",F611="r",F611="s",F611="t",F611="u",F611="f"),MIN(G611,VLOOKUP(F611,'Appx 3 (Mass) Rules'!$A$1:$D$150,4,0)),MIN(G611,VLOOKUP(F611,'Appx 3 (Mass) Rules'!$A$1:$D$150,4,0),SUMPRODUCT(IF(I611="",0,INDEX('Appendix 3 Rules'!$B$2:$B$18,MATCH(F611,'Appendix 3 Rules'!$A$2:$A$17))))+(IF(K611="",0,INDEX('Appendix 3 Rules'!$C$2:$C$18,MATCH(F611,'Appendix 3 Rules'!$A$2:$A$17))))+(IF(M611="",0,INDEX('Appendix 3 Rules'!$D$2:$D$18,MATCH(F611,'Appendix 3 Rules'!$A$2:$A$17))))+(IF(O611="",0,INDEX('Appendix 3 Rules'!$E$2:$E$18,MATCH(F611,'Appendix 3 Rules'!$A$2:$A$17))))+(IF(Q611="",0,INDEX('Appendix 3 Rules'!$F$2:$F$18,MATCH(F611,'Appendix 3 Rules'!$A$2:$A$17))))+(IF(S611="",0,INDEX('Appendix 3 Rules'!$G$2:$G$18,MATCH(F611,'Appendix 3 Rules'!$A$2:$A$17))))+(IF(U611="",0,INDEX('Appendix 3 Rules'!$H$2:$H$18,MATCH(F611,'Appendix 3 Rules'!$A$2:$A$17))))+(IF(W611="",0,INDEX('Appendix 3 Rules'!$I$2:$I$18,MATCH(F611,'Appendix 3 Rules'!$A$2:$A$17))))+(IF(Y611="",0,INDEX('Appendix 3 Rules'!$J$2:$J$18,MATCH(F611,'Appendix 3 Rules'!$A$2:$A$17))))+(IF(AA611="",0,INDEX('Appendix 3 Rules'!$K$2:$K$18,MATCH(F611,'Appendix 3 Rules'!$A$2:$A$17))))+(IF(AC611="",0,INDEX('Appendix 3 Rules'!$L$2:$L$18,MATCH(F611,'Appendix 3 Rules'!$A$2:$A$17))))+(IF(AE611="",0,INDEX('Appendix 3 Rules'!$M$2:$M$18,MATCH(F611,'Appendix 3 Rules'!$A$2:$A$17))))+(IF(AG611="",0,INDEX('Appendix 3 Rules'!$N$2:$N$18,MATCH(F611,'Appendix 3 Rules'!$A$2:$A$17))))+(IF(F611="gc1",VLOOKUP(F611,'Appendix 3 Rules'!$A$1:$O$34,15)))+(IF(F611="gc2",VLOOKUP(F611,'Appendix 3 Rules'!$A$1:$O$34,15)))+(IF(F611="gc3",VLOOKUP(F611,'Appendix 3 Rules'!$A$1:$O$34,15)))+(IF(F611="gr1",VLOOKUP(F611,'Appendix 3 Rules'!$A$1:$O$34,15)))+(IF(F611="gr2",VLOOKUP(F611,'Appendix 3 Rules'!$A$1:$O$34,15)))+(IF(F611="gr3",VLOOKUP(F611,'Appendix 3 Rules'!$A$1:$O$34,15)))+(IF(F611="h1",VLOOKUP(F611,'Appendix 3 Rules'!$A$1:$O$34,15)))+(IF(F611="h2",VLOOKUP(F611,'Appendix 3 Rules'!$A$1:$O$34,15)))+(IF(F611="h3",VLOOKUP(F611,'Appendix 3 Rules'!$A$1:$O$34,15)))+(IF(F611="i1",VLOOKUP(F611,'Appendix 3 Rules'!$A$1:$O$34,15)))+(IF(F611="i2",VLOOKUP(F611,'Appendix 3 Rules'!$A$1:$O$34,15)))+(IF(F611="j1",VLOOKUP(F611,'Appendix 3 Rules'!$A$1:$O$34,15)))+(IF(F611="j2",VLOOKUP(F611,'Appendix 3 Rules'!$A$1:$O$34,15)))+(IF(F611="k",VLOOKUP(F611,'Appendix 3 Rules'!$A$1:$O$34,15)))+(IF(F611="l1",VLOOKUP(F611,'Appendix 3 Rules'!$A$1:$O$34,15)))+(IF(F611="l2",VLOOKUP(F611,'Appendix 3 Rules'!$A$1:$O$34,15)))+(IF(F611="m1",VLOOKUP(F611,'Appendix 3 Rules'!$A$1:$O$34,15)))+(IF(F611="m2",VLOOKUP(F611,'Appendix 3 Rules'!$A$1:$O$34,15)))+(IF(F611="m3",VLOOKUP(F611,'Appendix 3 Rules'!$A$1:$O$34,15)))+(IF(F611="n",VLOOKUP(F611,'Appendix 3 Rules'!$A$1:$O$34,15)))+(IF(F611="o",VLOOKUP(F611,'Appendix 3 Rules'!$A$1:$O$34,15)))+(IF(F611="p",VLOOKUP(F611,'Appendix 3 Rules'!$A$1:$O$34,15)))+(IF(F611="q",VLOOKUP(F611,'Appendix 3 Rules'!$A$1:$O$34,15)))+(IF(F611="r",VLOOKUP(F611,'Appendix 3 Rules'!$A$1:$O$34,15)))+(IF(F611="s",VLOOKUP(F611,'Appendix 3 Rules'!$A$1:$O$34,15)))+(IF(F611="t",VLOOKUP(F611,'Appendix 3 Rules'!$A$1:$O$34,15)))+(IF(F611="u",VLOOKUP(F611,'Appendix 3 Rules'!$A$1:$O$34,15))))))</f>
        <v/>
      </c>
      <c r="I611" s="12"/>
      <c r="J611" s="13"/>
      <c r="K611" s="12"/>
      <c r="L611" s="13"/>
      <c r="M611" s="12"/>
      <c r="N611" s="13"/>
      <c r="O611" s="12"/>
      <c r="P611" s="13"/>
      <c r="Q611" s="12"/>
      <c r="R611" s="13"/>
      <c r="S611" s="12"/>
      <c r="T611" s="13"/>
      <c r="U611" s="12"/>
      <c r="V611" s="13"/>
      <c r="W611" s="12"/>
      <c r="X611" s="13"/>
      <c r="Y611" s="12"/>
      <c r="Z611" s="13"/>
      <c r="AA611" s="12"/>
      <c r="AB611" s="13"/>
      <c r="AC611" s="8"/>
      <c r="AD611" s="13"/>
      <c r="AE611" s="8"/>
      <c r="AF611" s="13"/>
      <c r="AG611" s="8"/>
      <c r="AH611" s="13"/>
      <c r="AI611" s="13"/>
      <c r="AJ611" s="13"/>
      <c r="AK611" s="13"/>
      <c r="AL611" s="13"/>
      <c r="AM611" s="13" t="str">
        <f>IF(OR(AE611&lt;&gt;"",AG611&lt;&gt;""),"",IF(AND(F611&lt;&gt;"f",M611&lt;&gt;""),VLOOKUP(F611,'Appendix 3 Rules'!$A$1:$O$34,4,0),""))</f>
        <v/>
      </c>
      <c r="AN611" s="13" t="str">
        <f>IF(Q611="","",VLOOKUP(F611,'Appendix 3 Rules'!$A$1:$N$34,6,FALSE))</f>
        <v/>
      </c>
      <c r="AO611" s="13" t="str">
        <f>IF(AND(F611="f",U611&lt;&gt;""),VLOOKUP(F611,'Appendix 3 Rules'!$A$1:$N$34,8,FALSE),"")</f>
        <v/>
      </c>
    </row>
    <row r="612" spans="1:41" ht="18" customHeight="1" x14ac:dyDescent="0.2">
      <c r="A612" s="66"/>
      <c r="B612" s="70"/>
      <c r="C612" s="9"/>
      <c r="D612" s="10"/>
      <c r="E612" s="9"/>
      <c r="F612" s="8"/>
      <c r="G612" s="20" t="str">
        <f>IF(F612="","",SUMPRODUCT(IF(I612="",0,INDEX('Appendix 3 Rules'!$B$2:$B$18,MATCH(F612,'Appendix 3 Rules'!$A$2:$A$17))))+(IF(K612="",0,INDEX('Appendix 3 Rules'!$C$2:$C$18,MATCH(F612,'Appendix 3 Rules'!$A$2:$A$17))))+(IF(M612="",0,INDEX('Appendix 3 Rules'!$D$2:$D$18,MATCH(F612,'Appendix 3 Rules'!$A$2:$A$17))))+(IF(O612="",0,INDEX('Appendix 3 Rules'!$E$2:$E$18,MATCH(F612,'Appendix 3 Rules'!$A$2:$A$17))))+(IF(Q612="",0,INDEX('Appendix 3 Rules'!$F$2:$F$18,MATCH(F612,'Appendix 3 Rules'!$A$2:$A$17))))+(IF(S612="",0,INDEX('Appendix 3 Rules'!$G$2:$G$18,MATCH(F612,'Appendix 3 Rules'!$A$2:$A$17))))+(IF(U612="",0,INDEX('Appendix 3 Rules'!$H$2:$H$18,MATCH(F612,'Appendix 3 Rules'!$A$2:$A$17))))+(IF(W612="",0,INDEX('Appendix 3 Rules'!$I$2:$I$18,MATCH(F612,'Appendix 3 Rules'!$A$2:$A$17))))+(IF(Y612="",0,INDEX('Appendix 3 Rules'!$J$2:$J$18,MATCH(F612,'Appendix 3 Rules'!$A$2:$A$17))))+(IF(AA612="",0,INDEX('Appendix 3 Rules'!$K$2:$K$18,MATCH(F612,'Appendix 3 Rules'!$A$2:$A$17))))+(IF(AC612="",0,INDEX('Appendix 3 Rules'!$L$2:$L$18,MATCH(F612,'Appendix 3 Rules'!$A$2:$A$17))))+(IF(AE612="",0,INDEX('Appendix 3 Rules'!$M$2:$M$18,MATCH(F612,'Appendix 3 Rules'!$A$2:$A$17))))+(IF(AG612="",0,INDEX('Appendix 3 Rules'!$N$2:$N$18,MATCH(F612,'Appendix 3 Rules'!$A$2:$A$17))))+(IF(F612="gc1",VLOOKUP(F612,'Appendix 3 Rules'!$A$1:$O$34,15)))+(IF(F612="gc2",VLOOKUP(F612,'Appendix 3 Rules'!$A$1:$O$34,15)))+(IF(F612="gc3",VLOOKUP(F612,'Appendix 3 Rules'!$A$1:$O$34,15)))+(IF(F612="gr1",VLOOKUP(F612,'Appendix 3 Rules'!$A$1:$O$34,15)))+(IF(F612="gr2",VLOOKUP(F612,'Appendix 3 Rules'!$A$1:$O$34,15)))+(IF(F612="gr3",VLOOKUP(F612,'Appendix 3 Rules'!$A$1:$O$34,15)))+(IF(F612="h1",VLOOKUP(F612,'Appendix 3 Rules'!$A$1:$O$34,15)))+(IF(F612="h2",VLOOKUP(F612,'Appendix 3 Rules'!$A$1:$O$34,15)))+(IF(F612="h3",VLOOKUP(F612,'Appendix 3 Rules'!$A$1:$O$34,15)))+(IF(F612="i1",VLOOKUP(F612,'Appendix 3 Rules'!$A$1:$O$34,15)))+(IF(F612="i2",VLOOKUP(F612,'Appendix 3 Rules'!$A$1:$O$34,15)))+(IF(F612="j1",VLOOKUP(F612,'Appendix 3 Rules'!$A$1:$O$34,15)))+(IF(F612="j2",VLOOKUP(F612,'Appendix 3 Rules'!$A$1:$O$34,15)))+(IF(F612="k",VLOOKUP(F612,'Appendix 3 Rules'!$A$1:$O$34,15)))+(IF(F612="l1",VLOOKUP(F612,'Appendix 3 Rules'!$A$1:$O$34,15)))+(IF(F612="l2",VLOOKUP(F612,'Appendix 3 Rules'!$A$1:$O$34,15)))+(IF(F612="m1",VLOOKUP(F612,'Appendix 3 Rules'!$A$1:$O$34,15)))+(IF(F612="m2",VLOOKUP(F612,'Appendix 3 Rules'!$A$1:$O$34,15)))+(IF(F612="m3",VLOOKUP(F612,'Appendix 3 Rules'!$A$1:$O$34,15)))+(IF(F612="n",VLOOKUP(F612,'Appendix 3 Rules'!$A$1:$O$34,15)))+(IF(F612="o",VLOOKUP(F612,'Appendix 3 Rules'!$A$1:$O$34,15)))+(IF(F612="p",VLOOKUP(F612,'Appendix 3 Rules'!$A$1:$O$34,15)))+(IF(F612="q",VLOOKUP(F612,'Appendix 3 Rules'!$A$1:$O$34,15)))+(IF(F612="r",VLOOKUP(F612,'Appendix 3 Rules'!$A$1:$O$34,15)))+(IF(F612="s",VLOOKUP(F612,'Appendix 3 Rules'!$A$1:$O$34,15)))+(IF(F612="t",VLOOKUP(F612,'Appendix 3 Rules'!$A$1:$O$34,15)))+(IF(F612="u",VLOOKUP(F612,'Appendix 3 Rules'!$A$1:$O$34,15))))</f>
        <v/>
      </c>
      <c r="H612" s="61" t="str">
        <f>IF(F612="","",IF(OR(F612="d",F612="e",F612="gc1",F612="gc2",F612="gc3",F612="gr1",F612="gr2",F612="gr3",F612="h1",F612="h2",F612="h3",F612="i1",F612="i2",F612="j1",F612="j2",F612="k",F612="l1",F612="l2",F612="m1",F612="m2",F612="m3",F612="n",F612="o",F612="p",F612="q",F612="r",F612="s",F612="t",F612="u",F612="f"),MIN(G612,VLOOKUP(F612,'Appx 3 (Mass) Rules'!$A$1:$D$150,4,0)),MIN(G612,VLOOKUP(F612,'Appx 3 (Mass) Rules'!$A$1:$D$150,4,0),SUMPRODUCT(IF(I612="",0,INDEX('Appendix 3 Rules'!$B$2:$B$18,MATCH(F612,'Appendix 3 Rules'!$A$2:$A$17))))+(IF(K612="",0,INDEX('Appendix 3 Rules'!$C$2:$C$18,MATCH(F612,'Appendix 3 Rules'!$A$2:$A$17))))+(IF(M612="",0,INDEX('Appendix 3 Rules'!$D$2:$D$18,MATCH(F612,'Appendix 3 Rules'!$A$2:$A$17))))+(IF(O612="",0,INDEX('Appendix 3 Rules'!$E$2:$E$18,MATCH(F612,'Appendix 3 Rules'!$A$2:$A$17))))+(IF(Q612="",0,INDEX('Appendix 3 Rules'!$F$2:$F$18,MATCH(F612,'Appendix 3 Rules'!$A$2:$A$17))))+(IF(S612="",0,INDEX('Appendix 3 Rules'!$G$2:$G$18,MATCH(F612,'Appendix 3 Rules'!$A$2:$A$17))))+(IF(U612="",0,INDEX('Appendix 3 Rules'!$H$2:$H$18,MATCH(F612,'Appendix 3 Rules'!$A$2:$A$17))))+(IF(W612="",0,INDEX('Appendix 3 Rules'!$I$2:$I$18,MATCH(F612,'Appendix 3 Rules'!$A$2:$A$17))))+(IF(Y612="",0,INDEX('Appendix 3 Rules'!$J$2:$J$18,MATCH(F612,'Appendix 3 Rules'!$A$2:$A$17))))+(IF(AA612="",0,INDEX('Appendix 3 Rules'!$K$2:$K$18,MATCH(F612,'Appendix 3 Rules'!$A$2:$A$17))))+(IF(AC612="",0,INDEX('Appendix 3 Rules'!$L$2:$L$18,MATCH(F612,'Appendix 3 Rules'!$A$2:$A$17))))+(IF(AE612="",0,INDEX('Appendix 3 Rules'!$M$2:$M$18,MATCH(F612,'Appendix 3 Rules'!$A$2:$A$17))))+(IF(AG612="",0,INDEX('Appendix 3 Rules'!$N$2:$N$18,MATCH(F612,'Appendix 3 Rules'!$A$2:$A$17))))+(IF(F612="gc1",VLOOKUP(F612,'Appendix 3 Rules'!$A$1:$O$34,15)))+(IF(F612="gc2",VLOOKUP(F612,'Appendix 3 Rules'!$A$1:$O$34,15)))+(IF(F612="gc3",VLOOKUP(F612,'Appendix 3 Rules'!$A$1:$O$34,15)))+(IF(F612="gr1",VLOOKUP(F612,'Appendix 3 Rules'!$A$1:$O$34,15)))+(IF(F612="gr2",VLOOKUP(F612,'Appendix 3 Rules'!$A$1:$O$34,15)))+(IF(F612="gr3",VLOOKUP(F612,'Appendix 3 Rules'!$A$1:$O$34,15)))+(IF(F612="h1",VLOOKUP(F612,'Appendix 3 Rules'!$A$1:$O$34,15)))+(IF(F612="h2",VLOOKUP(F612,'Appendix 3 Rules'!$A$1:$O$34,15)))+(IF(F612="h3",VLOOKUP(F612,'Appendix 3 Rules'!$A$1:$O$34,15)))+(IF(F612="i1",VLOOKUP(F612,'Appendix 3 Rules'!$A$1:$O$34,15)))+(IF(F612="i2",VLOOKUP(F612,'Appendix 3 Rules'!$A$1:$O$34,15)))+(IF(F612="j1",VLOOKUP(F612,'Appendix 3 Rules'!$A$1:$O$34,15)))+(IF(F612="j2",VLOOKUP(F612,'Appendix 3 Rules'!$A$1:$O$34,15)))+(IF(F612="k",VLOOKUP(F612,'Appendix 3 Rules'!$A$1:$O$34,15)))+(IF(F612="l1",VLOOKUP(F612,'Appendix 3 Rules'!$A$1:$O$34,15)))+(IF(F612="l2",VLOOKUP(F612,'Appendix 3 Rules'!$A$1:$O$34,15)))+(IF(F612="m1",VLOOKUP(F612,'Appendix 3 Rules'!$A$1:$O$34,15)))+(IF(F612="m2",VLOOKUP(F612,'Appendix 3 Rules'!$A$1:$O$34,15)))+(IF(F612="m3",VLOOKUP(F612,'Appendix 3 Rules'!$A$1:$O$34,15)))+(IF(F612="n",VLOOKUP(F612,'Appendix 3 Rules'!$A$1:$O$34,15)))+(IF(F612="o",VLOOKUP(F612,'Appendix 3 Rules'!$A$1:$O$34,15)))+(IF(F612="p",VLOOKUP(F612,'Appendix 3 Rules'!$A$1:$O$34,15)))+(IF(F612="q",VLOOKUP(F612,'Appendix 3 Rules'!$A$1:$O$34,15)))+(IF(F612="r",VLOOKUP(F612,'Appendix 3 Rules'!$A$1:$O$34,15)))+(IF(F612="s",VLOOKUP(F612,'Appendix 3 Rules'!$A$1:$O$34,15)))+(IF(F612="t",VLOOKUP(F612,'Appendix 3 Rules'!$A$1:$O$34,15)))+(IF(F612="u",VLOOKUP(F612,'Appendix 3 Rules'!$A$1:$O$34,15))))))</f>
        <v/>
      </c>
      <c r="I612" s="12"/>
      <c r="J612" s="13"/>
      <c r="K612" s="12"/>
      <c r="L612" s="13"/>
      <c r="M612" s="12"/>
      <c r="N612" s="13"/>
      <c r="O612" s="12"/>
      <c r="P612" s="13"/>
      <c r="Q612" s="12"/>
      <c r="R612" s="13"/>
      <c r="S612" s="12"/>
      <c r="T612" s="13"/>
      <c r="U612" s="12"/>
      <c r="V612" s="13"/>
      <c r="W612" s="12"/>
      <c r="X612" s="13"/>
      <c r="Y612" s="12"/>
      <c r="Z612" s="13"/>
      <c r="AA612" s="12"/>
      <c r="AB612" s="13"/>
      <c r="AC612" s="8"/>
      <c r="AD612" s="13"/>
      <c r="AE612" s="8"/>
      <c r="AF612" s="13"/>
      <c r="AG612" s="8"/>
      <c r="AH612" s="13"/>
      <c r="AI612" s="13"/>
      <c r="AJ612" s="13"/>
      <c r="AK612" s="13"/>
      <c r="AL612" s="13"/>
      <c r="AM612" s="13" t="str">
        <f>IF(OR(AE612&lt;&gt;"",AG612&lt;&gt;""),"",IF(AND(F612&lt;&gt;"f",M612&lt;&gt;""),VLOOKUP(F612,'Appendix 3 Rules'!$A$1:$O$34,4,0),""))</f>
        <v/>
      </c>
      <c r="AN612" s="13" t="str">
        <f>IF(Q612="","",VLOOKUP(F612,'Appendix 3 Rules'!$A$1:$N$34,6,FALSE))</f>
        <v/>
      </c>
      <c r="AO612" s="13" t="str">
        <f>IF(AND(F612="f",U612&lt;&gt;""),VLOOKUP(F612,'Appendix 3 Rules'!$A$1:$N$34,8,FALSE),"")</f>
        <v/>
      </c>
    </row>
    <row r="613" spans="1:41" ht="18" customHeight="1" x14ac:dyDescent="0.2">
      <c r="B613" s="70"/>
      <c r="C613" s="9"/>
      <c r="D613" s="10"/>
      <c r="E613" s="9"/>
      <c r="F613" s="8"/>
      <c r="G613" s="20" t="str">
        <f>IF(F613="","",SUMPRODUCT(IF(I613="",0,INDEX('Appendix 3 Rules'!$B$2:$B$18,MATCH(F613,'Appendix 3 Rules'!$A$2:$A$17))))+(IF(K613="",0,INDEX('Appendix 3 Rules'!$C$2:$C$18,MATCH(F613,'Appendix 3 Rules'!$A$2:$A$17))))+(IF(M613="",0,INDEX('Appendix 3 Rules'!$D$2:$D$18,MATCH(F613,'Appendix 3 Rules'!$A$2:$A$17))))+(IF(O613="",0,INDEX('Appendix 3 Rules'!$E$2:$E$18,MATCH(F613,'Appendix 3 Rules'!$A$2:$A$17))))+(IF(Q613="",0,INDEX('Appendix 3 Rules'!$F$2:$F$18,MATCH(F613,'Appendix 3 Rules'!$A$2:$A$17))))+(IF(S613="",0,INDEX('Appendix 3 Rules'!$G$2:$G$18,MATCH(F613,'Appendix 3 Rules'!$A$2:$A$17))))+(IF(U613="",0,INDEX('Appendix 3 Rules'!$H$2:$H$18,MATCH(F613,'Appendix 3 Rules'!$A$2:$A$17))))+(IF(W613="",0,INDEX('Appendix 3 Rules'!$I$2:$I$18,MATCH(F613,'Appendix 3 Rules'!$A$2:$A$17))))+(IF(Y613="",0,INDEX('Appendix 3 Rules'!$J$2:$J$18,MATCH(F613,'Appendix 3 Rules'!$A$2:$A$17))))+(IF(AA613="",0,INDEX('Appendix 3 Rules'!$K$2:$K$18,MATCH(F613,'Appendix 3 Rules'!$A$2:$A$17))))+(IF(AC613="",0,INDEX('Appendix 3 Rules'!$L$2:$L$18,MATCH(F613,'Appendix 3 Rules'!$A$2:$A$17))))+(IF(AE613="",0,INDEX('Appendix 3 Rules'!$M$2:$M$18,MATCH(F613,'Appendix 3 Rules'!$A$2:$A$17))))+(IF(AG613="",0,INDEX('Appendix 3 Rules'!$N$2:$N$18,MATCH(F613,'Appendix 3 Rules'!$A$2:$A$17))))+(IF(F613="gc1",VLOOKUP(F613,'Appendix 3 Rules'!$A$1:$O$34,15)))+(IF(F613="gc2",VLOOKUP(F613,'Appendix 3 Rules'!$A$1:$O$34,15)))+(IF(F613="gc3",VLOOKUP(F613,'Appendix 3 Rules'!$A$1:$O$34,15)))+(IF(F613="gr1",VLOOKUP(F613,'Appendix 3 Rules'!$A$1:$O$34,15)))+(IF(F613="gr2",VLOOKUP(F613,'Appendix 3 Rules'!$A$1:$O$34,15)))+(IF(F613="gr3",VLOOKUP(F613,'Appendix 3 Rules'!$A$1:$O$34,15)))+(IF(F613="h1",VLOOKUP(F613,'Appendix 3 Rules'!$A$1:$O$34,15)))+(IF(F613="h2",VLOOKUP(F613,'Appendix 3 Rules'!$A$1:$O$34,15)))+(IF(F613="h3",VLOOKUP(F613,'Appendix 3 Rules'!$A$1:$O$34,15)))+(IF(F613="i1",VLOOKUP(F613,'Appendix 3 Rules'!$A$1:$O$34,15)))+(IF(F613="i2",VLOOKUP(F613,'Appendix 3 Rules'!$A$1:$O$34,15)))+(IF(F613="j1",VLOOKUP(F613,'Appendix 3 Rules'!$A$1:$O$34,15)))+(IF(F613="j2",VLOOKUP(F613,'Appendix 3 Rules'!$A$1:$O$34,15)))+(IF(F613="k",VLOOKUP(F613,'Appendix 3 Rules'!$A$1:$O$34,15)))+(IF(F613="l1",VLOOKUP(F613,'Appendix 3 Rules'!$A$1:$O$34,15)))+(IF(F613="l2",VLOOKUP(F613,'Appendix 3 Rules'!$A$1:$O$34,15)))+(IF(F613="m1",VLOOKUP(F613,'Appendix 3 Rules'!$A$1:$O$34,15)))+(IF(F613="m2",VLOOKUP(F613,'Appendix 3 Rules'!$A$1:$O$34,15)))+(IF(F613="m3",VLOOKUP(F613,'Appendix 3 Rules'!$A$1:$O$34,15)))+(IF(F613="n",VLOOKUP(F613,'Appendix 3 Rules'!$A$1:$O$34,15)))+(IF(F613="o",VLOOKUP(F613,'Appendix 3 Rules'!$A$1:$O$34,15)))+(IF(F613="p",VLOOKUP(F613,'Appendix 3 Rules'!$A$1:$O$34,15)))+(IF(F613="q",VLOOKUP(F613,'Appendix 3 Rules'!$A$1:$O$34,15)))+(IF(F613="r",VLOOKUP(F613,'Appendix 3 Rules'!$A$1:$O$34,15)))+(IF(F613="s",VLOOKUP(F613,'Appendix 3 Rules'!$A$1:$O$34,15)))+(IF(F613="t",VLOOKUP(F613,'Appendix 3 Rules'!$A$1:$O$34,15)))+(IF(F613="u",VLOOKUP(F613,'Appendix 3 Rules'!$A$1:$O$34,15))))</f>
        <v/>
      </c>
      <c r="H613" s="61" t="str">
        <f>IF(F613="","",IF(OR(F613="d",F613="e",F613="gc1",F613="gc2",F613="gc3",F613="gr1",F613="gr2",F613="gr3",F613="h1",F613="h2",F613="h3",F613="i1",F613="i2",F613="j1",F613="j2",F613="k",F613="l1",F613="l2",F613="m1",F613="m2",F613="m3",F613="n",F613="o",F613="p",F613="q",F613="r",F613="s",F613="t",F613="u",F613="f"),MIN(G613,VLOOKUP(F613,'Appx 3 (Mass) Rules'!$A$1:$D$150,4,0)),MIN(G613,VLOOKUP(F613,'Appx 3 (Mass) Rules'!$A$1:$D$150,4,0),SUMPRODUCT(IF(I613="",0,INDEX('Appendix 3 Rules'!$B$2:$B$18,MATCH(F613,'Appendix 3 Rules'!$A$2:$A$17))))+(IF(K613="",0,INDEX('Appendix 3 Rules'!$C$2:$C$18,MATCH(F613,'Appendix 3 Rules'!$A$2:$A$17))))+(IF(M613="",0,INDEX('Appendix 3 Rules'!$D$2:$D$18,MATCH(F613,'Appendix 3 Rules'!$A$2:$A$17))))+(IF(O613="",0,INDEX('Appendix 3 Rules'!$E$2:$E$18,MATCH(F613,'Appendix 3 Rules'!$A$2:$A$17))))+(IF(Q613="",0,INDEX('Appendix 3 Rules'!$F$2:$F$18,MATCH(F613,'Appendix 3 Rules'!$A$2:$A$17))))+(IF(S613="",0,INDEX('Appendix 3 Rules'!$G$2:$G$18,MATCH(F613,'Appendix 3 Rules'!$A$2:$A$17))))+(IF(U613="",0,INDEX('Appendix 3 Rules'!$H$2:$H$18,MATCH(F613,'Appendix 3 Rules'!$A$2:$A$17))))+(IF(W613="",0,INDEX('Appendix 3 Rules'!$I$2:$I$18,MATCH(F613,'Appendix 3 Rules'!$A$2:$A$17))))+(IF(Y613="",0,INDEX('Appendix 3 Rules'!$J$2:$J$18,MATCH(F613,'Appendix 3 Rules'!$A$2:$A$17))))+(IF(AA613="",0,INDEX('Appendix 3 Rules'!$K$2:$K$18,MATCH(F613,'Appendix 3 Rules'!$A$2:$A$17))))+(IF(AC613="",0,INDEX('Appendix 3 Rules'!$L$2:$L$18,MATCH(F613,'Appendix 3 Rules'!$A$2:$A$17))))+(IF(AE613="",0,INDEX('Appendix 3 Rules'!$M$2:$M$18,MATCH(F613,'Appendix 3 Rules'!$A$2:$A$17))))+(IF(AG613="",0,INDEX('Appendix 3 Rules'!$N$2:$N$18,MATCH(F613,'Appendix 3 Rules'!$A$2:$A$17))))+(IF(F613="gc1",VLOOKUP(F613,'Appendix 3 Rules'!$A$1:$O$34,15)))+(IF(F613="gc2",VLOOKUP(F613,'Appendix 3 Rules'!$A$1:$O$34,15)))+(IF(F613="gc3",VLOOKUP(F613,'Appendix 3 Rules'!$A$1:$O$34,15)))+(IF(F613="gr1",VLOOKUP(F613,'Appendix 3 Rules'!$A$1:$O$34,15)))+(IF(F613="gr2",VLOOKUP(F613,'Appendix 3 Rules'!$A$1:$O$34,15)))+(IF(F613="gr3",VLOOKUP(F613,'Appendix 3 Rules'!$A$1:$O$34,15)))+(IF(F613="h1",VLOOKUP(F613,'Appendix 3 Rules'!$A$1:$O$34,15)))+(IF(F613="h2",VLOOKUP(F613,'Appendix 3 Rules'!$A$1:$O$34,15)))+(IF(F613="h3",VLOOKUP(F613,'Appendix 3 Rules'!$A$1:$O$34,15)))+(IF(F613="i1",VLOOKUP(F613,'Appendix 3 Rules'!$A$1:$O$34,15)))+(IF(F613="i2",VLOOKUP(F613,'Appendix 3 Rules'!$A$1:$O$34,15)))+(IF(F613="j1",VLOOKUP(F613,'Appendix 3 Rules'!$A$1:$O$34,15)))+(IF(F613="j2",VLOOKUP(F613,'Appendix 3 Rules'!$A$1:$O$34,15)))+(IF(F613="k",VLOOKUP(F613,'Appendix 3 Rules'!$A$1:$O$34,15)))+(IF(F613="l1",VLOOKUP(F613,'Appendix 3 Rules'!$A$1:$O$34,15)))+(IF(F613="l2",VLOOKUP(F613,'Appendix 3 Rules'!$A$1:$O$34,15)))+(IF(F613="m1",VLOOKUP(F613,'Appendix 3 Rules'!$A$1:$O$34,15)))+(IF(F613="m2",VLOOKUP(F613,'Appendix 3 Rules'!$A$1:$O$34,15)))+(IF(F613="m3",VLOOKUP(F613,'Appendix 3 Rules'!$A$1:$O$34,15)))+(IF(F613="n",VLOOKUP(F613,'Appendix 3 Rules'!$A$1:$O$34,15)))+(IF(F613="o",VLOOKUP(F613,'Appendix 3 Rules'!$A$1:$O$34,15)))+(IF(F613="p",VLOOKUP(F613,'Appendix 3 Rules'!$A$1:$O$34,15)))+(IF(F613="q",VLOOKUP(F613,'Appendix 3 Rules'!$A$1:$O$34,15)))+(IF(F613="r",VLOOKUP(F613,'Appendix 3 Rules'!$A$1:$O$34,15)))+(IF(F613="s",VLOOKUP(F613,'Appendix 3 Rules'!$A$1:$O$34,15)))+(IF(F613="t",VLOOKUP(F613,'Appendix 3 Rules'!$A$1:$O$34,15)))+(IF(F613="u",VLOOKUP(F613,'Appendix 3 Rules'!$A$1:$O$34,15))))))</f>
        <v/>
      </c>
      <c r="I613" s="12"/>
      <c r="J613" s="13"/>
      <c r="K613" s="12"/>
      <c r="L613" s="13"/>
      <c r="M613" s="12"/>
      <c r="N613" s="13"/>
      <c r="O613" s="12"/>
      <c r="P613" s="13"/>
      <c r="Q613" s="12"/>
      <c r="R613" s="13"/>
      <c r="S613" s="12"/>
      <c r="T613" s="13"/>
      <c r="U613" s="12"/>
      <c r="V613" s="13"/>
      <c r="W613" s="12"/>
      <c r="X613" s="13"/>
      <c r="Y613" s="12"/>
      <c r="Z613" s="13"/>
      <c r="AA613" s="12"/>
      <c r="AB613" s="13"/>
      <c r="AC613" s="8"/>
      <c r="AD613" s="13"/>
      <c r="AE613" s="8"/>
      <c r="AF613" s="13"/>
      <c r="AG613" s="8"/>
      <c r="AH613" s="13"/>
      <c r="AI613" s="13"/>
      <c r="AJ613" s="13"/>
      <c r="AK613" s="13"/>
      <c r="AL613" s="13"/>
      <c r="AM613" s="13" t="str">
        <f>IF(OR(AE613&lt;&gt;"",AG613&lt;&gt;""),"",IF(AND(F613&lt;&gt;"f",M613&lt;&gt;""),VLOOKUP(F613,'Appendix 3 Rules'!$A$1:$O$34,4,0),""))</f>
        <v/>
      </c>
      <c r="AN613" s="13" t="str">
        <f>IF(Q613="","",VLOOKUP(F613,'Appendix 3 Rules'!$A$1:$N$34,6,FALSE))</f>
        <v/>
      </c>
      <c r="AO613" s="13" t="str">
        <f>IF(AND(F613="f",U613&lt;&gt;""),VLOOKUP(F613,'Appendix 3 Rules'!$A$1:$N$34,8,FALSE),"")</f>
        <v/>
      </c>
    </row>
    <row r="614" spans="1:41" ht="18" customHeight="1" x14ac:dyDescent="0.2">
      <c r="B614" s="70"/>
      <c r="C614" s="9"/>
      <c r="D614" s="10"/>
      <c r="E614" s="9"/>
      <c r="F614" s="8"/>
      <c r="G614" s="20" t="str">
        <f>IF(F614="","",SUMPRODUCT(IF(I614="",0,INDEX('Appendix 3 Rules'!$B$2:$B$18,MATCH(F614,'Appendix 3 Rules'!$A$2:$A$17))))+(IF(K614="",0,INDEX('Appendix 3 Rules'!$C$2:$C$18,MATCH(F614,'Appendix 3 Rules'!$A$2:$A$17))))+(IF(M614="",0,INDEX('Appendix 3 Rules'!$D$2:$D$18,MATCH(F614,'Appendix 3 Rules'!$A$2:$A$17))))+(IF(O614="",0,INDEX('Appendix 3 Rules'!$E$2:$E$18,MATCH(F614,'Appendix 3 Rules'!$A$2:$A$17))))+(IF(Q614="",0,INDEX('Appendix 3 Rules'!$F$2:$F$18,MATCH(F614,'Appendix 3 Rules'!$A$2:$A$17))))+(IF(S614="",0,INDEX('Appendix 3 Rules'!$G$2:$G$18,MATCH(F614,'Appendix 3 Rules'!$A$2:$A$17))))+(IF(U614="",0,INDEX('Appendix 3 Rules'!$H$2:$H$18,MATCH(F614,'Appendix 3 Rules'!$A$2:$A$17))))+(IF(W614="",0,INDEX('Appendix 3 Rules'!$I$2:$I$18,MATCH(F614,'Appendix 3 Rules'!$A$2:$A$17))))+(IF(Y614="",0,INDEX('Appendix 3 Rules'!$J$2:$J$18,MATCH(F614,'Appendix 3 Rules'!$A$2:$A$17))))+(IF(AA614="",0,INDEX('Appendix 3 Rules'!$K$2:$K$18,MATCH(F614,'Appendix 3 Rules'!$A$2:$A$17))))+(IF(AC614="",0,INDEX('Appendix 3 Rules'!$L$2:$L$18,MATCH(F614,'Appendix 3 Rules'!$A$2:$A$17))))+(IF(AE614="",0,INDEX('Appendix 3 Rules'!$M$2:$M$18,MATCH(F614,'Appendix 3 Rules'!$A$2:$A$17))))+(IF(AG614="",0,INDEX('Appendix 3 Rules'!$N$2:$N$18,MATCH(F614,'Appendix 3 Rules'!$A$2:$A$17))))+(IF(F614="gc1",VLOOKUP(F614,'Appendix 3 Rules'!$A$1:$O$34,15)))+(IF(F614="gc2",VLOOKUP(F614,'Appendix 3 Rules'!$A$1:$O$34,15)))+(IF(F614="gc3",VLOOKUP(F614,'Appendix 3 Rules'!$A$1:$O$34,15)))+(IF(F614="gr1",VLOOKUP(F614,'Appendix 3 Rules'!$A$1:$O$34,15)))+(IF(F614="gr2",VLOOKUP(F614,'Appendix 3 Rules'!$A$1:$O$34,15)))+(IF(F614="gr3",VLOOKUP(F614,'Appendix 3 Rules'!$A$1:$O$34,15)))+(IF(F614="h1",VLOOKUP(F614,'Appendix 3 Rules'!$A$1:$O$34,15)))+(IF(F614="h2",VLOOKUP(F614,'Appendix 3 Rules'!$A$1:$O$34,15)))+(IF(F614="h3",VLOOKUP(F614,'Appendix 3 Rules'!$A$1:$O$34,15)))+(IF(F614="i1",VLOOKUP(F614,'Appendix 3 Rules'!$A$1:$O$34,15)))+(IF(F614="i2",VLOOKUP(F614,'Appendix 3 Rules'!$A$1:$O$34,15)))+(IF(F614="j1",VLOOKUP(F614,'Appendix 3 Rules'!$A$1:$O$34,15)))+(IF(F614="j2",VLOOKUP(F614,'Appendix 3 Rules'!$A$1:$O$34,15)))+(IF(F614="k",VLOOKUP(F614,'Appendix 3 Rules'!$A$1:$O$34,15)))+(IF(F614="l1",VLOOKUP(F614,'Appendix 3 Rules'!$A$1:$O$34,15)))+(IF(F614="l2",VLOOKUP(F614,'Appendix 3 Rules'!$A$1:$O$34,15)))+(IF(F614="m1",VLOOKUP(F614,'Appendix 3 Rules'!$A$1:$O$34,15)))+(IF(F614="m2",VLOOKUP(F614,'Appendix 3 Rules'!$A$1:$O$34,15)))+(IF(F614="m3",VLOOKUP(F614,'Appendix 3 Rules'!$A$1:$O$34,15)))+(IF(F614="n",VLOOKUP(F614,'Appendix 3 Rules'!$A$1:$O$34,15)))+(IF(F614="o",VLOOKUP(F614,'Appendix 3 Rules'!$A$1:$O$34,15)))+(IF(F614="p",VLOOKUP(F614,'Appendix 3 Rules'!$A$1:$O$34,15)))+(IF(F614="q",VLOOKUP(F614,'Appendix 3 Rules'!$A$1:$O$34,15)))+(IF(F614="r",VLOOKUP(F614,'Appendix 3 Rules'!$A$1:$O$34,15)))+(IF(F614="s",VLOOKUP(F614,'Appendix 3 Rules'!$A$1:$O$34,15)))+(IF(F614="t",VLOOKUP(F614,'Appendix 3 Rules'!$A$1:$O$34,15)))+(IF(F614="u",VLOOKUP(F614,'Appendix 3 Rules'!$A$1:$O$34,15))))</f>
        <v/>
      </c>
      <c r="H614" s="61" t="str">
        <f>IF(F614="","",IF(OR(F614="d",F614="e",F614="gc1",F614="gc2",F614="gc3",F614="gr1",F614="gr2",F614="gr3",F614="h1",F614="h2",F614="h3",F614="i1",F614="i2",F614="j1",F614="j2",F614="k",F614="l1",F614="l2",F614="m1",F614="m2",F614="m3",F614="n",F614="o",F614="p",F614="q",F614="r",F614="s",F614="t",F614="u",F614="f"),MIN(G614,VLOOKUP(F614,'Appx 3 (Mass) Rules'!$A$1:$D$150,4,0)),MIN(G614,VLOOKUP(F614,'Appx 3 (Mass) Rules'!$A$1:$D$150,4,0),SUMPRODUCT(IF(I614="",0,INDEX('Appendix 3 Rules'!$B$2:$B$18,MATCH(F614,'Appendix 3 Rules'!$A$2:$A$17))))+(IF(K614="",0,INDEX('Appendix 3 Rules'!$C$2:$C$18,MATCH(F614,'Appendix 3 Rules'!$A$2:$A$17))))+(IF(M614="",0,INDEX('Appendix 3 Rules'!$D$2:$D$18,MATCH(F614,'Appendix 3 Rules'!$A$2:$A$17))))+(IF(O614="",0,INDEX('Appendix 3 Rules'!$E$2:$E$18,MATCH(F614,'Appendix 3 Rules'!$A$2:$A$17))))+(IF(Q614="",0,INDEX('Appendix 3 Rules'!$F$2:$F$18,MATCH(F614,'Appendix 3 Rules'!$A$2:$A$17))))+(IF(S614="",0,INDEX('Appendix 3 Rules'!$G$2:$G$18,MATCH(F614,'Appendix 3 Rules'!$A$2:$A$17))))+(IF(U614="",0,INDEX('Appendix 3 Rules'!$H$2:$H$18,MATCH(F614,'Appendix 3 Rules'!$A$2:$A$17))))+(IF(W614="",0,INDEX('Appendix 3 Rules'!$I$2:$I$18,MATCH(F614,'Appendix 3 Rules'!$A$2:$A$17))))+(IF(Y614="",0,INDEX('Appendix 3 Rules'!$J$2:$J$18,MATCH(F614,'Appendix 3 Rules'!$A$2:$A$17))))+(IF(AA614="",0,INDEX('Appendix 3 Rules'!$K$2:$K$18,MATCH(F614,'Appendix 3 Rules'!$A$2:$A$17))))+(IF(AC614="",0,INDEX('Appendix 3 Rules'!$L$2:$L$18,MATCH(F614,'Appendix 3 Rules'!$A$2:$A$17))))+(IF(AE614="",0,INDEX('Appendix 3 Rules'!$M$2:$M$18,MATCH(F614,'Appendix 3 Rules'!$A$2:$A$17))))+(IF(AG614="",0,INDEX('Appendix 3 Rules'!$N$2:$N$18,MATCH(F614,'Appendix 3 Rules'!$A$2:$A$17))))+(IF(F614="gc1",VLOOKUP(F614,'Appendix 3 Rules'!$A$1:$O$34,15)))+(IF(F614="gc2",VLOOKUP(F614,'Appendix 3 Rules'!$A$1:$O$34,15)))+(IF(F614="gc3",VLOOKUP(F614,'Appendix 3 Rules'!$A$1:$O$34,15)))+(IF(F614="gr1",VLOOKUP(F614,'Appendix 3 Rules'!$A$1:$O$34,15)))+(IF(F614="gr2",VLOOKUP(F614,'Appendix 3 Rules'!$A$1:$O$34,15)))+(IF(F614="gr3",VLOOKUP(F614,'Appendix 3 Rules'!$A$1:$O$34,15)))+(IF(F614="h1",VLOOKUP(F614,'Appendix 3 Rules'!$A$1:$O$34,15)))+(IF(F614="h2",VLOOKUP(F614,'Appendix 3 Rules'!$A$1:$O$34,15)))+(IF(F614="h3",VLOOKUP(F614,'Appendix 3 Rules'!$A$1:$O$34,15)))+(IF(F614="i1",VLOOKUP(F614,'Appendix 3 Rules'!$A$1:$O$34,15)))+(IF(F614="i2",VLOOKUP(F614,'Appendix 3 Rules'!$A$1:$O$34,15)))+(IF(F614="j1",VLOOKUP(F614,'Appendix 3 Rules'!$A$1:$O$34,15)))+(IF(F614="j2",VLOOKUP(F614,'Appendix 3 Rules'!$A$1:$O$34,15)))+(IF(F614="k",VLOOKUP(F614,'Appendix 3 Rules'!$A$1:$O$34,15)))+(IF(F614="l1",VLOOKUP(F614,'Appendix 3 Rules'!$A$1:$O$34,15)))+(IF(F614="l2",VLOOKUP(F614,'Appendix 3 Rules'!$A$1:$O$34,15)))+(IF(F614="m1",VLOOKUP(F614,'Appendix 3 Rules'!$A$1:$O$34,15)))+(IF(F614="m2",VLOOKUP(F614,'Appendix 3 Rules'!$A$1:$O$34,15)))+(IF(F614="m3",VLOOKUP(F614,'Appendix 3 Rules'!$A$1:$O$34,15)))+(IF(F614="n",VLOOKUP(F614,'Appendix 3 Rules'!$A$1:$O$34,15)))+(IF(F614="o",VLOOKUP(F614,'Appendix 3 Rules'!$A$1:$O$34,15)))+(IF(F614="p",VLOOKUP(F614,'Appendix 3 Rules'!$A$1:$O$34,15)))+(IF(F614="q",VLOOKUP(F614,'Appendix 3 Rules'!$A$1:$O$34,15)))+(IF(F614="r",VLOOKUP(F614,'Appendix 3 Rules'!$A$1:$O$34,15)))+(IF(F614="s",VLOOKUP(F614,'Appendix 3 Rules'!$A$1:$O$34,15)))+(IF(F614="t",VLOOKUP(F614,'Appendix 3 Rules'!$A$1:$O$34,15)))+(IF(F614="u",VLOOKUP(F614,'Appendix 3 Rules'!$A$1:$O$34,15))))))</f>
        <v/>
      </c>
      <c r="I614" s="12"/>
      <c r="J614" s="13"/>
      <c r="K614" s="12"/>
      <c r="L614" s="13"/>
      <c r="M614" s="12"/>
      <c r="N614" s="13"/>
      <c r="O614" s="12"/>
      <c r="P614" s="13"/>
      <c r="Q614" s="12"/>
      <c r="R614" s="13"/>
      <c r="S614" s="12"/>
      <c r="T614" s="13"/>
      <c r="U614" s="12"/>
      <c r="V614" s="13"/>
      <c r="W614" s="12"/>
      <c r="X614" s="13"/>
      <c r="Y614" s="12"/>
      <c r="Z614" s="13"/>
      <c r="AA614" s="12"/>
      <c r="AB614" s="13"/>
      <c r="AC614" s="8"/>
      <c r="AD614" s="13"/>
      <c r="AE614" s="8"/>
      <c r="AF614" s="13"/>
      <c r="AG614" s="8"/>
      <c r="AH614" s="13"/>
      <c r="AI614" s="13"/>
      <c r="AJ614" s="13"/>
      <c r="AK614" s="13"/>
      <c r="AL614" s="13"/>
      <c r="AM614" s="13" t="str">
        <f>IF(OR(AE614&lt;&gt;"",AG614&lt;&gt;""),"",IF(AND(F614&lt;&gt;"f",M614&lt;&gt;""),VLOOKUP(F614,'Appendix 3 Rules'!$A$1:$O$34,4,0),""))</f>
        <v/>
      </c>
      <c r="AN614" s="13" t="str">
        <f>IF(Q614="","",VLOOKUP(F614,'Appendix 3 Rules'!$A$1:$N$34,6,FALSE))</f>
        <v/>
      </c>
      <c r="AO614" s="13" t="str">
        <f>IF(AND(F614="f",U614&lt;&gt;""),VLOOKUP(F614,'Appendix 3 Rules'!$A$1:$N$34,8,FALSE),"")</f>
        <v/>
      </c>
    </row>
    <row r="615" spans="1:41" ht="18" customHeight="1" x14ac:dyDescent="0.2">
      <c r="B615" s="70"/>
      <c r="C615" s="9"/>
      <c r="D615" s="10"/>
      <c r="E615" s="9"/>
      <c r="F615" s="8"/>
      <c r="G615" s="20" t="str">
        <f>IF(F615="","",SUMPRODUCT(IF(I615="",0,INDEX('Appendix 3 Rules'!$B$2:$B$18,MATCH(F615,'Appendix 3 Rules'!$A$2:$A$17))))+(IF(K615="",0,INDEX('Appendix 3 Rules'!$C$2:$C$18,MATCH(F615,'Appendix 3 Rules'!$A$2:$A$17))))+(IF(M615="",0,INDEX('Appendix 3 Rules'!$D$2:$D$18,MATCH(F615,'Appendix 3 Rules'!$A$2:$A$17))))+(IF(O615="",0,INDEX('Appendix 3 Rules'!$E$2:$E$18,MATCH(F615,'Appendix 3 Rules'!$A$2:$A$17))))+(IF(Q615="",0,INDEX('Appendix 3 Rules'!$F$2:$F$18,MATCH(F615,'Appendix 3 Rules'!$A$2:$A$17))))+(IF(S615="",0,INDEX('Appendix 3 Rules'!$G$2:$G$18,MATCH(F615,'Appendix 3 Rules'!$A$2:$A$17))))+(IF(U615="",0,INDEX('Appendix 3 Rules'!$H$2:$H$18,MATCH(F615,'Appendix 3 Rules'!$A$2:$A$17))))+(IF(W615="",0,INDEX('Appendix 3 Rules'!$I$2:$I$18,MATCH(F615,'Appendix 3 Rules'!$A$2:$A$17))))+(IF(Y615="",0,INDEX('Appendix 3 Rules'!$J$2:$J$18,MATCH(F615,'Appendix 3 Rules'!$A$2:$A$17))))+(IF(AA615="",0,INDEX('Appendix 3 Rules'!$K$2:$K$18,MATCH(F615,'Appendix 3 Rules'!$A$2:$A$17))))+(IF(AC615="",0,INDEX('Appendix 3 Rules'!$L$2:$L$18,MATCH(F615,'Appendix 3 Rules'!$A$2:$A$17))))+(IF(AE615="",0,INDEX('Appendix 3 Rules'!$M$2:$M$18,MATCH(F615,'Appendix 3 Rules'!$A$2:$A$17))))+(IF(AG615="",0,INDEX('Appendix 3 Rules'!$N$2:$N$18,MATCH(F615,'Appendix 3 Rules'!$A$2:$A$17))))+(IF(F615="gc1",VLOOKUP(F615,'Appendix 3 Rules'!$A$1:$O$34,15)))+(IF(F615="gc2",VLOOKUP(F615,'Appendix 3 Rules'!$A$1:$O$34,15)))+(IF(F615="gc3",VLOOKUP(F615,'Appendix 3 Rules'!$A$1:$O$34,15)))+(IF(F615="gr1",VLOOKUP(F615,'Appendix 3 Rules'!$A$1:$O$34,15)))+(IF(F615="gr2",VLOOKUP(F615,'Appendix 3 Rules'!$A$1:$O$34,15)))+(IF(F615="gr3",VLOOKUP(F615,'Appendix 3 Rules'!$A$1:$O$34,15)))+(IF(F615="h1",VLOOKUP(F615,'Appendix 3 Rules'!$A$1:$O$34,15)))+(IF(F615="h2",VLOOKUP(F615,'Appendix 3 Rules'!$A$1:$O$34,15)))+(IF(F615="h3",VLOOKUP(F615,'Appendix 3 Rules'!$A$1:$O$34,15)))+(IF(F615="i1",VLOOKUP(F615,'Appendix 3 Rules'!$A$1:$O$34,15)))+(IF(F615="i2",VLOOKUP(F615,'Appendix 3 Rules'!$A$1:$O$34,15)))+(IF(F615="j1",VLOOKUP(F615,'Appendix 3 Rules'!$A$1:$O$34,15)))+(IF(F615="j2",VLOOKUP(F615,'Appendix 3 Rules'!$A$1:$O$34,15)))+(IF(F615="k",VLOOKUP(F615,'Appendix 3 Rules'!$A$1:$O$34,15)))+(IF(F615="l1",VLOOKUP(F615,'Appendix 3 Rules'!$A$1:$O$34,15)))+(IF(F615="l2",VLOOKUP(F615,'Appendix 3 Rules'!$A$1:$O$34,15)))+(IF(F615="m1",VLOOKUP(F615,'Appendix 3 Rules'!$A$1:$O$34,15)))+(IF(F615="m2",VLOOKUP(F615,'Appendix 3 Rules'!$A$1:$O$34,15)))+(IF(F615="m3",VLOOKUP(F615,'Appendix 3 Rules'!$A$1:$O$34,15)))+(IF(F615="n",VLOOKUP(F615,'Appendix 3 Rules'!$A$1:$O$34,15)))+(IF(F615="o",VLOOKUP(F615,'Appendix 3 Rules'!$A$1:$O$34,15)))+(IF(F615="p",VLOOKUP(F615,'Appendix 3 Rules'!$A$1:$O$34,15)))+(IF(F615="q",VLOOKUP(F615,'Appendix 3 Rules'!$A$1:$O$34,15)))+(IF(F615="r",VLOOKUP(F615,'Appendix 3 Rules'!$A$1:$O$34,15)))+(IF(F615="s",VLOOKUP(F615,'Appendix 3 Rules'!$A$1:$O$34,15)))+(IF(F615="t",VLOOKUP(F615,'Appendix 3 Rules'!$A$1:$O$34,15)))+(IF(F615="u",VLOOKUP(F615,'Appendix 3 Rules'!$A$1:$O$34,15))))</f>
        <v/>
      </c>
      <c r="H615" s="61" t="str">
        <f>IF(F615="","",IF(OR(F615="d",F615="e",F615="gc1",F615="gc2",F615="gc3",F615="gr1",F615="gr2",F615="gr3",F615="h1",F615="h2",F615="h3",F615="i1",F615="i2",F615="j1",F615="j2",F615="k",F615="l1",F615="l2",F615="m1",F615="m2",F615="m3",F615="n",F615="o",F615="p",F615="q",F615="r",F615="s",F615="t",F615="u",F615="f"),MIN(G615,VLOOKUP(F615,'Appx 3 (Mass) Rules'!$A$1:$D$150,4,0)),MIN(G615,VLOOKUP(F615,'Appx 3 (Mass) Rules'!$A$1:$D$150,4,0),SUMPRODUCT(IF(I615="",0,INDEX('Appendix 3 Rules'!$B$2:$B$18,MATCH(F615,'Appendix 3 Rules'!$A$2:$A$17))))+(IF(K615="",0,INDEX('Appendix 3 Rules'!$C$2:$C$18,MATCH(F615,'Appendix 3 Rules'!$A$2:$A$17))))+(IF(M615="",0,INDEX('Appendix 3 Rules'!$D$2:$D$18,MATCH(F615,'Appendix 3 Rules'!$A$2:$A$17))))+(IF(O615="",0,INDEX('Appendix 3 Rules'!$E$2:$E$18,MATCH(F615,'Appendix 3 Rules'!$A$2:$A$17))))+(IF(Q615="",0,INDEX('Appendix 3 Rules'!$F$2:$F$18,MATCH(F615,'Appendix 3 Rules'!$A$2:$A$17))))+(IF(S615="",0,INDEX('Appendix 3 Rules'!$G$2:$G$18,MATCH(F615,'Appendix 3 Rules'!$A$2:$A$17))))+(IF(U615="",0,INDEX('Appendix 3 Rules'!$H$2:$H$18,MATCH(F615,'Appendix 3 Rules'!$A$2:$A$17))))+(IF(W615="",0,INDEX('Appendix 3 Rules'!$I$2:$I$18,MATCH(F615,'Appendix 3 Rules'!$A$2:$A$17))))+(IF(Y615="",0,INDEX('Appendix 3 Rules'!$J$2:$J$18,MATCH(F615,'Appendix 3 Rules'!$A$2:$A$17))))+(IF(AA615="",0,INDEX('Appendix 3 Rules'!$K$2:$K$18,MATCH(F615,'Appendix 3 Rules'!$A$2:$A$17))))+(IF(AC615="",0,INDEX('Appendix 3 Rules'!$L$2:$L$18,MATCH(F615,'Appendix 3 Rules'!$A$2:$A$17))))+(IF(AE615="",0,INDEX('Appendix 3 Rules'!$M$2:$M$18,MATCH(F615,'Appendix 3 Rules'!$A$2:$A$17))))+(IF(AG615="",0,INDEX('Appendix 3 Rules'!$N$2:$N$18,MATCH(F615,'Appendix 3 Rules'!$A$2:$A$17))))+(IF(F615="gc1",VLOOKUP(F615,'Appendix 3 Rules'!$A$1:$O$34,15)))+(IF(F615="gc2",VLOOKUP(F615,'Appendix 3 Rules'!$A$1:$O$34,15)))+(IF(F615="gc3",VLOOKUP(F615,'Appendix 3 Rules'!$A$1:$O$34,15)))+(IF(F615="gr1",VLOOKUP(F615,'Appendix 3 Rules'!$A$1:$O$34,15)))+(IF(F615="gr2",VLOOKUP(F615,'Appendix 3 Rules'!$A$1:$O$34,15)))+(IF(F615="gr3",VLOOKUP(F615,'Appendix 3 Rules'!$A$1:$O$34,15)))+(IF(F615="h1",VLOOKUP(F615,'Appendix 3 Rules'!$A$1:$O$34,15)))+(IF(F615="h2",VLOOKUP(F615,'Appendix 3 Rules'!$A$1:$O$34,15)))+(IF(F615="h3",VLOOKUP(F615,'Appendix 3 Rules'!$A$1:$O$34,15)))+(IF(F615="i1",VLOOKUP(F615,'Appendix 3 Rules'!$A$1:$O$34,15)))+(IF(F615="i2",VLOOKUP(F615,'Appendix 3 Rules'!$A$1:$O$34,15)))+(IF(F615="j1",VLOOKUP(F615,'Appendix 3 Rules'!$A$1:$O$34,15)))+(IF(F615="j2",VLOOKUP(F615,'Appendix 3 Rules'!$A$1:$O$34,15)))+(IF(F615="k",VLOOKUP(F615,'Appendix 3 Rules'!$A$1:$O$34,15)))+(IF(F615="l1",VLOOKUP(F615,'Appendix 3 Rules'!$A$1:$O$34,15)))+(IF(F615="l2",VLOOKUP(F615,'Appendix 3 Rules'!$A$1:$O$34,15)))+(IF(F615="m1",VLOOKUP(F615,'Appendix 3 Rules'!$A$1:$O$34,15)))+(IF(F615="m2",VLOOKUP(F615,'Appendix 3 Rules'!$A$1:$O$34,15)))+(IF(F615="m3",VLOOKUP(F615,'Appendix 3 Rules'!$A$1:$O$34,15)))+(IF(F615="n",VLOOKUP(F615,'Appendix 3 Rules'!$A$1:$O$34,15)))+(IF(F615="o",VLOOKUP(F615,'Appendix 3 Rules'!$A$1:$O$34,15)))+(IF(F615="p",VLOOKUP(F615,'Appendix 3 Rules'!$A$1:$O$34,15)))+(IF(F615="q",VLOOKUP(F615,'Appendix 3 Rules'!$A$1:$O$34,15)))+(IF(F615="r",VLOOKUP(F615,'Appendix 3 Rules'!$A$1:$O$34,15)))+(IF(F615="s",VLOOKUP(F615,'Appendix 3 Rules'!$A$1:$O$34,15)))+(IF(F615="t",VLOOKUP(F615,'Appendix 3 Rules'!$A$1:$O$34,15)))+(IF(F615="u",VLOOKUP(F615,'Appendix 3 Rules'!$A$1:$O$34,15))))))</f>
        <v/>
      </c>
      <c r="I615" s="12"/>
      <c r="J615" s="13"/>
      <c r="K615" s="12"/>
      <c r="L615" s="13"/>
      <c r="M615" s="12"/>
      <c r="N615" s="13"/>
      <c r="O615" s="12"/>
      <c r="P615" s="13"/>
      <c r="Q615" s="12"/>
      <c r="R615" s="13"/>
      <c r="S615" s="12"/>
      <c r="T615" s="13"/>
      <c r="U615" s="12"/>
      <c r="V615" s="13"/>
      <c r="W615" s="12"/>
      <c r="X615" s="13"/>
      <c r="Y615" s="12"/>
      <c r="Z615" s="13"/>
      <c r="AA615" s="12"/>
      <c r="AB615" s="13"/>
      <c r="AC615" s="8"/>
      <c r="AD615" s="13"/>
      <c r="AE615" s="8"/>
      <c r="AF615" s="13"/>
      <c r="AG615" s="8"/>
      <c r="AH615" s="13"/>
      <c r="AI615" s="13"/>
      <c r="AJ615" s="13"/>
      <c r="AK615" s="13"/>
      <c r="AL615" s="13"/>
      <c r="AM615" s="13" t="str">
        <f>IF(OR(AE615&lt;&gt;"",AG615&lt;&gt;""),"",IF(AND(F615&lt;&gt;"f",M615&lt;&gt;""),VLOOKUP(F615,'Appendix 3 Rules'!$A$1:$O$34,4,0),""))</f>
        <v/>
      </c>
      <c r="AN615" s="13" t="str">
        <f>IF(Q615="","",VLOOKUP(F615,'Appendix 3 Rules'!$A$1:$N$34,6,FALSE))</f>
        <v/>
      </c>
      <c r="AO615" s="13" t="str">
        <f>IF(AND(F615="f",U615&lt;&gt;""),VLOOKUP(F615,'Appendix 3 Rules'!$A$1:$N$34,8,FALSE),"")</f>
        <v/>
      </c>
    </row>
    <row r="616" spans="1:41" ht="18" customHeight="1" x14ac:dyDescent="0.2">
      <c r="B616" s="70"/>
      <c r="C616" s="9"/>
      <c r="D616" s="10"/>
      <c r="E616" s="9"/>
      <c r="F616" s="8"/>
      <c r="G616" s="20" t="str">
        <f>IF(F616="","",SUMPRODUCT(IF(I616="",0,INDEX('Appendix 3 Rules'!$B$2:$B$18,MATCH(F616,'Appendix 3 Rules'!$A$2:$A$17))))+(IF(K616="",0,INDEX('Appendix 3 Rules'!$C$2:$C$18,MATCH(F616,'Appendix 3 Rules'!$A$2:$A$17))))+(IF(M616="",0,INDEX('Appendix 3 Rules'!$D$2:$D$18,MATCH(F616,'Appendix 3 Rules'!$A$2:$A$17))))+(IF(O616="",0,INDEX('Appendix 3 Rules'!$E$2:$E$18,MATCH(F616,'Appendix 3 Rules'!$A$2:$A$17))))+(IF(Q616="",0,INDEX('Appendix 3 Rules'!$F$2:$F$18,MATCH(F616,'Appendix 3 Rules'!$A$2:$A$17))))+(IF(S616="",0,INDEX('Appendix 3 Rules'!$G$2:$G$18,MATCH(F616,'Appendix 3 Rules'!$A$2:$A$17))))+(IF(U616="",0,INDEX('Appendix 3 Rules'!$H$2:$H$18,MATCH(F616,'Appendix 3 Rules'!$A$2:$A$17))))+(IF(W616="",0,INDEX('Appendix 3 Rules'!$I$2:$I$18,MATCH(F616,'Appendix 3 Rules'!$A$2:$A$17))))+(IF(Y616="",0,INDEX('Appendix 3 Rules'!$J$2:$J$18,MATCH(F616,'Appendix 3 Rules'!$A$2:$A$17))))+(IF(AA616="",0,INDEX('Appendix 3 Rules'!$K$2:$K$18,MATCH(F616,'Appendix 3 Rules'!$A$2:$A$17))))+(IF(AC616="",0,INDEX('Appendix 3 Rules'!$L$2:$L$18,MATCH(F616,'Appendix 3 Rules'!$A$2:$A$17))))+(IF(AE616="",0,INDEX('Appendix 3 Rules'!$M$2:$M$18,MATCH(F616,'Appendix 3 Rules'!$A$2:$A$17))))+(IF(AG616="",0,INDEX('Appendix 3 Rules'!$N$2:$N$18,MATCH(F616,'Appendix 3 Rules'!$A$2:$A$17))))+(IF(F616="gc1",VLOOKUP(F616,'Appendix 3 Rules'!$A$1:$O$34,15)))+(IF(F616="gc2",VLOOKUP(F616,'Appendix 3 Rules'!$A$1:$O$34,15)))+(IF(F616="gc3",VLOOKUP(F616,'Appendix 3 Rules'!$A$1:$O$34,15)))+(IF(F616="gr1",VLOOKUP(F616,'Appendix 3 Rules'!$A$1:$O$34,15)))+(IF(F616="gr2",VLOOKUP(F616,'Appendix 3 Rules'!$A$1:$O$34,15)))+(IF(F616="gr3",VLOOKUP(F616,'Appendix 3 Rules'!$A$1:$O$34,15)))+(IF(F616="h1",VLOOKUP(F616,'Appendix 3 Rules'!$A$1:$O$34,15)))+(IF(F616="h2",VLOOKUP(F616,'Appendix 3 Rules'!$A$1:$O$34,15)))+(IF(F616="h3",VLOOKUP(F616,'Appendix 3 Rules'!$A$1:$O$34,15)))+(IF(F616="i1",VLOOKUP(F616,'Appendix 3 Rules'!$A$1:$O$34,15)))+(IF(F616="i2",VLOOKUP(F616,'Appendix 3 Rules'!$A$1:$O$34,15)))+(IF(F616="j1",VLOOKUP(F616,'Appendix 3 Rules'!$A$1:$O$34,15)))+(IF(F616="j2",VLOOKUP(F616,'Appendix 3 Rules'!$A$1:$O$34,15)))+(IF(F616="k",VLOOKUP(F616,'Appendix 3 Rules'!$A$1:$O$34,15)))+(IF(F616="l1",VLOOKUP(F616,'Appendix 3 Rules'!$A$1:$O$34,15)))+(IF(F616="l2",VLOOKUP(F616,'Appendix 3 Rules'!$A$1:$O$34,15)))+(IF(F616="m1",VLOOKUP(F616,'Appendix 3 Rules'!$A$1:$O$34,15)))+(IF(F616="m2",VLOOKUP(F616,'Appendix 3 Rules'!$A$1:$O$34,15)))+(IF(F616="m3",VLOOKUP(F616,'Appendix 3 Rules'!$A$1:$O$34,15)))+(IF(F616="n",VLOOKUP(F616,'Appendix 3 Rules'!$A$1:$O$34,15)))+(IF(F616="o",VLOOKUP(F616,'Appendix 3 Rules'!$A$1:$O$34,15)))+(IF(F616="p",VLOOKUP(F616,'Appendix 3 Rules'!$A$1:$O$34,15)))+(IF(F616="q",VLOOKUP(F616,'Appendix 3 Rules'!$A$1:$O$34,15)))+(IF(F616="r",VLOOKUP(F616,'Appendix 3 Rules'!$A$1:$O$34,15)))+(IF(F616="s",VLOOKUP(F616,'Appendix 3 Rules'!$A$1:$O$34,15)))+(IF(F616="t",VLOOKUP(F616,'Appendix 3 Rules'!$A$1:$O$34,15)))+(IF(F616="u",VLOOKUP(F616,'Appendix 3 Rules'!$A$1:$O$34,15))))</f>
        <v/>
      </c>
      <c r="H616" s="61" t="str">
        <f>IF(F616="","",IF(OR(F616="d",F616="e",F616="gc1",F616="gc2",F616="gc3",F616="gr1",F616="gr2",F616="gr3",F616="h1",F616="h2",F616="h3",F616="i1",F616="i2",F616="j1",F616="j2",F616="k",F616="l1",F616="l2",F616="m1",F616="m2",F616="m3",F616="n",F616="o",F616="p",F616="q",F616="r",F616="s",F616="t",F616="u",F616="f"),MIN(G616,VLOOKUP(F616,'Appx 3 (Mass) Rules'!$A$1:$D$150,4,0)),MIN(G616,VLOOKUP(F616,'Appx 3 (Mass) Rules'!$A$1:$D$150,4,0),SUMPRODUCT(IF(I616="",0,INDEX('Appendix 3 Rules'!$B$2:$B$18,MATCH(F616,'Appendix 3 Rules'!$A$2:$A$17))))+(IF(K616="",0,INDEX('Appendix 3 Rules'!$C$2:$C$18,MATCH(F616,'Appendix 3 Rules'!$A$2:$A$17))))+(IF(M616="",0,INDEX('Appendix 3 Rules'!$D$2:$D$18,MATCH(F616,'Appendix 3 Rules'!$A$2:$A$17))))+(IF(O616="",0,INDEX('Appendix 3 Rules'!$E$2:$E$18,MATCH(F616,'Appendix 3 Rules'!$A$2:$A$17))))+(IF(Q616="",0,INDEX('Appendix 3 Rules'!$F$2:$F$18,MATCH(F616,'Appendix 3 Rules'!$A$2:$A$17))))+(IF(S616="",0,INDEX('Appendix 3 Rules'!$G$2:$G$18,MATCH(F616,'Appendix 3 Rules'!$A$2:$A$17))))+(IF(U616="",0,INDEX('Appendix 3 Rules'!$H$2:$H$18,MATCH(F616,'Appendix 3 Rules'!$A$2:$A$17))))+(IF(W616="",0,INDEX('Appendix 3 Rules'!$I$2:$I$18,MATCH(F616,'Appendix 3 Rules'!$A$2:$A$17))))+(IF(Y616="",0,INDEX('Appendix 3 Rules'!$J$2:$J$18,MATCH(F616,'Appendix 3 Rules'!$A$2:$A$17))))+(IF(AA616="",0,INDEX('Appendix 3 Rules'!$K$2:$K$18,MATCH(F616,'Appendix 3 Rules'!$A$2:$A$17))))+(IF(AC616="",0,INDEX('Appendix 3 Rules'!$L$2:$L$18,MATCH(F616,'Appendix 3 Rules'!$A$2:$A$17))))+(IF(AE616="",0,INDEX('Appendix 3 Rules'!$M$2:$M$18,MATCH(F616,'Appendix 3 Rules'!$A$2:$A$17))))+(IF(AG616="",0,INDEX('Appendix 3 Rules'!$N$2:$N$18,MATCH(F616,'Appendix 3 Rules'!$A$2:$A$17))))+(IF(F616="gc1",VLOOKUP(F616,'Appendix 3 Rules'!$A$1:$O$34,15)))+(IF(F616="gc2",VLOOKUP(F616,'Appendix 3 Rules'!$A$1:$O$34,15)))+(IF(F616="gc3",VLOOKUP(F616,'Appendix 3 Rules'!$A$1:$O$34,15)))+(IF(F616="gr1",VLOOKUP(F616,'Appendix 3 Rules'!$A$1:$O$34,15)))+(IF(F616="gr2",VLOOKUP(F616,'Appendix 3 Rules'!$A$1:$O$34,15)))+(IF(F616="gr3",VLOOKUP(F616,'Appendix 3 Rules'!$A$1:$O$34,15)))+(IF(F616="h1",VLOOKUP(F616,'Appendix 3 Rules'!$A$1:$O$34,15)))+(IF(F616="h2",VLOOKUP(F616,'Appendix 3 Rules'!$A$1:$O$34,15)))+(IF(F616="h3",VLOOKUP(F616,'Appendix 3 Rules'!$A$1:$O$34,15)))+(IF(F616="i1",VLOOKUP(F616,'Appendix 3 Rules'!$A$1:$O$34,15)))+(IF(F616="i2",VLOOKUP(F616,'Appendix 3 Rules'!$A$1:$O$34,15)))+(IF(F616="j1",VLOOKUP(F616,'Appendix 3 Rules'!$A$1:$O$34,15)))+(IF(F616="j2",VLOOKUP(F616,'Appendix 3 Rules'!$A$1:$O$34,15)))+(IF(F616="k",VLOOKUP(F616,'Appendix 3 Rules'!$A$1:$O$34,15)))+(IF(F616="l1",VLOOKUP(F616,'Appendix 3 Rules'!$A$1:$O$34,15)))+(IF(F616="l2",VLOOKUP(F616,'Appendix 3 Rules'!$A$1:$O$34,15)))+(IF(F616="m1",VLOOKUP(F616,'Appendix 3 Rules'!$A$1:$O$34,15)))+(IF(F616="m2",VLOOKUP(F616,'Appendix 3 Rules'!$A$1:$O$34,15)))+(IF(F616="m3",VLOOKUP(F616,'Appendix 3 Rules'!$A$1:$O$34,15)))+(IF(F616="n",VLOOKUP(F616,'Appendix 3 Rules'!$A$1:$O$34,15)))+(IF(F616="o",VLOOKUP(F616,'Appendix 3 Rules'!$A$1:$O$34,15)))+(IF(F616="p",VLOOKUP(F616,'Appendix 3 Rules'!$A$1:$O$34,15)))+(IF(F616="q",VLOOKUP(F616,'Appendix 3 Rules'!$A$1:$O$34,15)))+(IF(F616="r",VLOOKUP(F616,'Appendix 3 Rules'!$A$1:$O$34,15)))+(IF(F616="s",VLOOKUP(F616,'Appendix 3 Rules'!$A$1:$O$34,15)))+(IF(F616="t",VLOOKUP(F616,'Appendix 3 Rules'!$A$1:$O$34,15)))+(IF(F616="u",VLOOKUP(F616,'Appendix 3 Rules'!$A$1:$O$34,15))))))</f>
        <v/>
      </c>
      <c r="I616" s="12"/>
      <c r="J616" s="13"/>
      <c r="K616" s="12"/>
      <c r="L616" s="13"/>
      <c r="M616" s="12"/>
      <c r="N616" s="13"/>
      <c r="O616" s="12"/>
      <c r="P616" s="13"/>
      <c r="Q616" s="12"/>
      <c r="R616" s="13"/>
      <c r="S616" s="12"/>
      <c r="T616" s="13"/>
      <c r="U616" s="12"/>
      <c r="V616" s="13"/>
      <c r="W616" s="12"/>
      <c r="X616" s="13"/>
      <c r="Y616" s="12"/>
      <c r="Z616" s="13"/>
      <c r="AA616" s="12"/>
      <c r="AB616" s="13"/>
      <c r="AC616" s="8"/>
      <c r="AD616" s="13"/>
      <c r="AE616" s="8"/>
      <c r="AF616" s="13"/>
      <c r="AG616" s="8"/>
      <c r="AH616" s="13"/>
      <c r="AI616" s="13"/>
      <c r="AJ616" s="13"/>
      <c r="AK616" s="13"/>
      <c r="AL616" s="13"/>
      <c r="AM616" s="13" t="str">
        <f>IF(OR(AE616&lt;&gt;"",AG616&lt;&gt;""),"",IF(AND(F616&lt;&gt;"f",M616&lt;&gt;""),VLOOKUP(F616,'Appendix 3 Rules'!$A$1:$O$34,4,0),""))</f>
        <v/>
      </c>
      <c r="AN616" s="13" t="str">
        <f>IF(Q616="","",VLOOKUP(F616,'Appendix 3 Rules'!$A$1:$N$34,6,FALSE))</f>
        <v/>
      </c>
      <c r="AO616" s="13" t="str">
        <f>IF(AND(F616="f",U616&lt;&gt;""),VLOOKUP(F616,'Appendix 3 Rules'!$A$1:$N$34,8,FALSE),"")</f>
        <v/>
      </c>
    </row>
    <row r="617" spans="1:41" ht="18" customHeight="1" x14ac:dyDescent="0.2">
      <c r="B617" s="70"/>
      <c r="C617" s="9"/>
      <c r="D617" s="10"/>
      <c r="E617" s="9"/>
      <c r="F617" s="8"/>
      <c r="G617" s="20" t="str">
        <f>IF(F617="","",SUMPRODUCT(IF(I617="",0,INDEX('Appendix 3 Rules'!$B$2:$B$18,MATCH(F617,'Appendix 3 Rules'!$A$2:$A$17))))+(IF(K617="",0,INDEX('Appendix 3 Rules'!$C$2:$C$18,MATCH(F617,'Appendix 3 Rules'!$A$2:$A$17))))+(IF(M617="",0,INDEX('Appendix 3 Rules'!$D$2:$D$18,MATCH(F617,'Appendix 3 Rules'!$A$2:$A$17))))+(IF(O617="",0,INDEX('Appendix 3 Rules'!$E$2:$E$18,MATCH(F617,'Appendix 3 Rules'!$A$2:$A$17))))+(IF(Q617="",0,INDEX('Appendix 3 Rules'!$F$2:$F$18,MATCH(F617,'Appendix 3 Rules'!$A$2:$A$17))))+(IF(S617="",0,INDEX('Appendix 3 Rules'!$G$2:$G$18,MATCH(F617,'Appendix 3 Rules'!$A$2:$A$17))))+(IF(U617="",0,INDEX('Appendix 3 Rules'!$H$2:$H$18,MATCH(F617,'Appendix 3 Rules'!$A$2:$A$17))))+(IF(W617="",0,INDEX('Appendix 3 Rules'!$I$2:$I$18,MATCH(F617,'Appendix 3 Rules'!$A$2:$A$17))))+(IF(Y617="",0,INDEX('Appendix 3 Rules'!$J$2:$J$18,MATCH(F617,'Appendix 3 Rules'!$A$2:$A$17))))+(IF(AA617="",0,INDEX('Appendix 3 Rules'!$K$2:$K$18,MATCH(F617,'Appendix 3 Rules'!$A$2:$A$17))))+(IF(AC617="",0,INDEX('Appendix 3 Rules'!$L$2:$L$18,MATCH(F617,'Appendix 3 Rules'!$A$2:$A$17))))+(IF(AE617="",0,INDEX('Appendix 3 Rules'!$M$2:$M$18,MATCH(F617,'Appendix 3 Rules'!$A$2:$A$17))))+(IF(AG617="",0,INDEX('Appendix 3 Rules'!$N$2:$N$18,MATCH(F617,'Appendix 3 Rules'!$A$2:$A$17))))+(IF(F617="gc1",VLOOKUP(F617,'Appendix 3 Rules'!$A$1:$O$34,15)))+(IF(F617="gc2",VLOOKUP(F617,'Appendix 3 Rules'!$A$1:$O$34,15)))+(IF(F617="gc3",VLOOKUP(F617,'Appendix 3 Rules'!$A$1:$O$34,15)))+(IF(F617="gr1",VLOOKUP(F617,'Appendix 3 Rules'!$A$1:$O$34,15)))+(IF(F617="gr2",VLOOKUP(F617,'Appendix 3 Rules'!$A$1:$O$34,15)))+(IF(F617="gr3",VLOOKUP(F617,'Appendix 3 Rules'!$A$1:$O$34,15)))+(IF(F617="h1",VLOOKUP(F617,'Appendix 3 Rules'!$A$1:$O$34,15)))+(IF(F617="h2",VLOOKUP(F617,'Appendix 3 Rules'!$A$1:$O$34,15)))+(IF(F617="h3",VLOOKUP(F617,'Appendix 3 Rules'!$A$1:$O$34,15)))+(IF(F617="i1",VLOOKUP(F617,'Appendix 3 Rules'!$A$1:$O$34,15)))+(IF(F617="i2",VLOOKUP(F617,'Appendix 3 Rules'!$A$1:$O$34,15)))+(IF(F617="j1",VLOOKUP(F617,'Appendix 3 Rules'!$A$1:$O$34,15)))+(IF(F617="j2",VLOOKUP(F617,'Appendix 3 Rules'!$A$1:$O$34,15)))+(IF(F617="k",VLOOKUP(F617,'Appendix 3 Rules'!$A$1:$O$34,15)))+(IF(F617="l1",VLOOKUP(F617,'Appendix 3 Rules'!$A$1:$O$34,15)))+(IF(F617="l2",VLOOKUP(F617,'Appendix 3 Rules'!$A$1:$O$34,15)))+(IF(F617="m1",VLOOKUP(F617,'Appendix 3 Rules'!$A$1:$O$34,15)))+(IF(F617="m2",VLOOKUP(F617,'Appendix 3 Rules'!$A$1:$O$34,15)))+(IF(F617="m3",VLOOKUP(F617,'Appendix 3 Rules'!$A$1:$O$34,15)))+(IF(F617="n",VLOOKUP(F617,'Appendix 3 Rules'!$A$1:$O$34,15)))+(IF(F617="o",VLOOKUP(F617,'Appendix 3 Rules'!$A$1:$O$34,15)))+(IF(F617="p",VLOOKUP(F617,'Appendix 3 Rules'!$A$1:$O$34,15)))+(IF(F617="q",VLOOKUP(F617,'Appendix 3 Rules'!$A$1:$O$34,15)))+(IF(F617="r",VLOOKUP(F617,'Appendix 3 Rules'!$A$1:$O$34,15)))+(IF(F617="s",VLOOKUP(F617,'Appendix 3 Rules'!$A$1:$O$34,15)))+(IF(F617="t",VLOOKUP(F617,'Appendix 3 Rules'!$A$1:$O$34,15)))+(IF(F617="u",VLOOKUP(F617,'Appendix 3 Rules'!$A$1:$O$34,15))))</f>
        <v/>
      </c>
      <c r="H617" s="61" t="str">
        <f>IF(F617="","",IF(OR(F617="d",F617="e",F617="gc1",F617="gc2",F617="gc3",F617="gr1",F617="gr2",F617="gr3",F617="h1",F617="h2",F617="h3",F617="i1",F617="i2",F617="j1",F617="j2",F617="k",F617="l1",F617="l2",F617="m1",F617="m2",F617="m3",F617="n",F617="o",F617="p",F617="q",F617="r",F617="s",F617="t",F617="u",F617="f"),MIN(G617,VLOOKUP(F617,'Appx 3 (Mass) Rules'!$A$1:$D$150,4,0)),MIN(G617,VLOOKUP(F617,'Appx 3 (Mass) Rules'!$A$1:$D$150,4,0),SUMPRODUCT(IF(I617="",0,INDEX('Appendix 3 Rules'!$B$2:$B$18,MATCH(F617,'Appendix 3 Rules'!$A$2:$A$17))))+(IF(K617="",0,INDEX('Appendix 3 Rules'!$C$2:$C$18,MATCH(F617,'Appendix 3 Rules'!$A$2:$A$17))))+(IF(M617="",0,INDEX('Appendix 3 Rules'!$D$2:$D$18,MATCH(F617,'Appendix 3 Rules'!$A$2:$A$17))))+(IF(O617="",0,INDEX('Appendix 3 Rules'!$E$2:$E$18,MATCH(F617,'Appendix 3 Rules'!$A$2:$A$17))))+(IF(Q617="",0,INDEX('Appendix 3 Rules'!$F$2:$F$18,MATCH(F617,'Appendix 3 Rules'!$A$2:$A$17))))+(IF(S617="",0,INDEX('Appendix 3 Rules'!$G$2:$G$18,MATCH(F617,'Appendix 3 Rules'!$A$2:$A$17))))+(IF(U617="",0,INDEX('Appendix 3 Rules'!$H$2:$H$18,MATCH(F617,'Appendix 3 Rules'!$A$2:$A$17))))+(IF(W617="",0,INDEX('Appendix 3 Rules'!$I$2:$I$18,MATCH(F617,'Appendix 3 Rules'!$A$2:$A$17))))+(IF(Y617="",0,INDEX('Appendix 3 Rules'!$J$2:$J$18,MATCH(F617,'Appendix 3 Rules'!$A$2:$A$17))))+(IF(AA617="",0,INDEX('Appendix 3 Rules'!$K$2:$K$18,MATCH(F617,'Appendix 3 Rules'!$A$2:$A$17))))+(IF(AC617="",0,INDEX('Appendix 3 Rules'!$L$2:$L$18,MATCH(F617,'Appendix 3 Rules'!$A$2:$A$17))))+(IF(AE617="",0,INDEX('Appendix 3 Rules'!$M$2:$M$18,MATCH(F617,'Appendix 3 Rules'!$A$2:$A$17))))+(IF(AG617="",0,INDEX('Appendix 3 Rules'!$N$2:$N$18,MATCH(F617,'Appendix 3 Rules'!$A$2:$A$17))))+(IF(F617="gc1",VLOOKUP(F617,'Appendix 3 Rules'!$A$1:$O$34,15)))+(IF(F617="gc2",VLOOKUP(F617,'Appendix 3 Rules'!$A$1:$O$34,15)))+(IF(F617="gc3",VLOOKUP(F617,'Appendix 3 Rules'!$A$1:$O$34,15)))+(IF(F617="gr1",VLOOKUP(F617,'Appendix 3 Rules'!$A$1:$O$34,15)))+(IF(F617="gr2",VLOOKUP(F617,'Appendix 3 Rules'!$A$1:$O$34,15)))+(IF(F617="gr3",VLOOKUP(F617,'Appendix 3 Rules'!$A$1:$O$34,15)))+(IF(F617="h1",VLOOKUP(F617,'Appendix 3 Rules'!$A$1:$O$34,15)))+(IF(F617="h2",VLOOKUP(F617,'Appendix 3 Rules'!$A$1:$O$34,15)))+(IF(F617="h3",VLOOKUP(F617,'Appendix 3 Rules'!$A$1:$O$34,15)))+(IF(F617="i1",VLOOKUP(F617,'Appendix 3 Rules'!$A$1:$O$34,15)))+(IF(F617="i2",VLOOKUP(F617,'Appendix 3 Rules'!$A$1:$O$34,15)))+(IF(F617="j1",VLOOKUP(F617,'Appendix 3 Rules'!$A$1:$O$34,15)))+(IF(F617="j2",VLOOKUP(F617,'Appendix 3 Rules'!$A$1:$O$34,15)))+(IF(F617="k",VLOOKUP(F617,'Appendix 3 Rules'!$A$1:$O$34,15)))+(IF(F617="l1",VLOOKUP(F617,'Appendix 3 Rules'!$A$1:$O$34,15)))+(IF(F617="l2",VLOOKUP(F617,'Appendix 3 Rules'!$A$1:$O$34,15)))+(IF(F617="m1",VLOOKUP(F617,'Appendix 3 Rules'!$A$1:$O$34,15)))+(IF(F617="m2",VLOOKUP(F617,'Appendix 3 Rules'!$A$1:$O$34,15)))+(IF(F617="m3",VLOOKUP(F617,'Appendix 3 Rules'!$A$1:$O$34,15)))+(IF(F617="n",VLOOKUP(F617,'Appendix 3 Rules'!$A$1:$O$34,15)))+(IF(F617="o",VLOOKUP(F617,'Appendix 3 Rules'!$A$1:$O$34,15)))+(IF(F617="p",VLOOKUP(F617,'Appendix 3 Rules'!$A$1:$O$34,15)))+(IF(F617="q",VLOOKUP(F617,'Appendix 3 Rules'!$A$1:$O$34,15)))+(IF(F617="r",VLOOKUP(F617,'Appendix 3 Rules'!$A$1:$O$34,15)))+(IF(F617="s",VLOOKUP(F617,'Appendix 3 Rules'!$A$1:$O$34,15)))+(IF(F617="t",VLOOKUP(F617,'Appendix 3 Rules'!$A$1:$O$34,15)))+(IF(F617="u",VLOOKUP(F617,'Appendix 3 Rules'!$A$1:$O$34,15))))))</f>
        <v/>
      </c>
      <c r="I617" s="12"/>
      <c r="J617" s="13"/>
      <c r="K617" s="12"/>
      <c r="L617" s="13"/>
      <c r="M617" s="12"/>
      <c r="N617" s="13"/>
      <c r="O617" s="12"/>
      <c r="P617" s="13"/>
      <c r="Q617" s="12"/>
      <c r="R617" s="13"/>
      <c r="S617" s="12"/>
      <c r="T617" s="13"/>
      <c r="U617" s="12"/>
      <c r="V617" s="13"/>
      <c r="W617" s="12"/>
      <c r="X617" s="13"/>
      <c r="Y617" s="12"/>
      <c r="Z617" s="13"/>
      <c r="AA617" s="12"/>
      <c r="AB617" s="13"/>
      <c r="AC617" s="8"/>
      <c r="AD617" s="13"/>
      <c r="AE617" s="8"/>
      <c r="AF617" s="13"/>
      <c r="AG617" s="8"/>
      <c r="AH617" s="13"/>
      <c r="AI617" s="13"/>
      <c r="AJ617" s="13"/>
      <c r="AK617" s="13"/>
      <c r="AL617" s="13"/>
      <c r="AM617" s="13" t="str">
        <f>IF(OR(AE617&lt;&gt;"",AG617&lt;&gt;""),"",IF(AND(F617&lt;&gt;"f",M617&lt;&gt;""),VLOOKUP(F617,'Appendix 3 Rules'!$A$1:$O$34,4,0),""))</f>
        <v/>
      </c>
      <c r="AN617" s="13" t="str">
        <f>IF(Q617="","",VLOOKUP(F617,'Appendix 3 Rules'!$A$1:$N$34,6,FALSE))</f>
        <v/>
      </c>
      <c r="AO617" s="13" t="str">
        <f>IF(AND(F617="f",U617&lt;&gt;""),VLOOKUP(F617,'Appendix 3 Rules'!$A$1:$N$34,8,FALSE),"")</f>
        <v/>
      </c>
    </row>
    <row r="618" spans="1:41" ht="18" customHeight="1" x14ac:dyDescent="0.2">
      <c r="B618" s="70"/>
      <c r="C618" s="9"/>
      <c r="D618" s="10"/>
      <c r="E618" s="9"/>
      <c r="F618" s="8"/>
      <c r="G618" s="20" t="str">
        <f>IF(F618="","",SUMPRODUCT(IF(I618="",0,INDEX('Appendix 3 Rules'!$B$2:$B$18,MATCH(F618,'Appendix 3 Rules'!$A$2:$A$17))))+(IF(K618="",0,INDEX('Appendix 3 Rules'!$C$2:$C$18,MATCH(F618,'Appendix 3 Rules'!$A$2:$A$17))))+(IF(M618="",0,INDEX('Appendix 3 Rules'!$D$2:$D$18,MATCH(F618,'Appendix 3 Rules'!$A$2:$A$17))))+(IF(O618="",0,INDEX('Appendix 3 Rules'!$E$2:$E$18,MATCH(F618,'Appendix 3 Rules'!$A$2:$A$17))))+(IF(Q618="",0,INDEX('Appendix 3 Rules'!$F$2:$F$18,MATCH(F618,'Appendix 3 Rules'!$A$2:$A$17))))+(IF(S618="",0,INDEX('Appendix 3 Rules'!$G$2:$G$18,MATCH(F618,'Appendix 3 Rules'!$A$2:$A$17))))+(IF(U618="",0,INDEX('Appendix 3 Rules'!$H$2:$H$18,MATCH(F618,'Appendix 3 Rules'!$A$2:$A$17))))+(IF(W618="",0,INDEX('Appendix 3 Rules'!$I$2:$I$18,MATCH(F618,'Appendix 3 Rules'!$A$2:$A$17))))+(IF(Y618="",0,INDEX('Appendix 3 Rules'!$J$2:$J$18,MATCH(F618,'Appendix 3 Rules'!$A$2:$A$17))))+(IF(AA618="",0,INDEX('Appendix 3 Rules'!$K$2:$K$18,MATCH(F618,'Appendix 3 Rules'!$A$2:$A$17))))+(IF(AC618="",0,INDEX('Appendix 3 Rules'!$L$2:$L$18,MATCH(F618,'Appendix 3 Rules'!$A$2:$A$17))))+(IF(AE618="",0,INDEX('Appendix 3 Rules'!$M$2:$M$18,MATCH(F618,'Appendix 3 Rules'!$A$2:$A$17))))+(IF(AG618="",0,INDEX('Appendix 3 Rules'!$N$2:$N$18,MATCH(F618,'Appendix 3 Rules'!$A$2:$A$17))))+(IF(F618="gc1",VLOOKUP(F618,'Appendix 3 Rules'!$A$1:$O$34,15)))+(IF(F618="gc2",VLOOKUP(F618,'Appendix 3 Rules'!$A$1:$O$34,15)))+(IF(F618="gc3",VLOOKUP(F618,'Appendix 3 Rules'!$A$1:$O$34,15)))+(IF(F618="gr1",VLOOKUP(F618,'Appendix 3 Rules'!$A$1:$O$34,15)))+(IF(F618="gr2",VLOOKUP(F618,'Appendix 3 Rules'!$A$1:$O$34,15)))+(IF(F618="gr3",VLOOKUP(F618,'Appendix 3 Rules'!$A$1:$O$34,15)))+(IF(F618="h1",VLOOKUP(F618,'Appendix 3 Rules'!$A$1:$O$34,15)))+(IF(F618="h2",VLOOKUP(F618,'Appendix 3 Rules'!$A$1:$O$34,15)))+(IF(F618="h3",VLOOKUP(F618,'Appendix 3 Rules'!$A$1:$O$34,15)))+(IF(F618="i1",VLOOKUP(F618,'Appendix 3 Rules'!$A$1:$O$34,15)))+(IF(F618="i2",VLOOKUP(F618,'Appendix 3 Rules'!$A$1:$O$34,15)))+(IF(F618="j1",VLOOKUP(F618,'Appendix 3 Rules'!$A$1:$O$34,15)))+(IF(F618="j2",VLOOKUP(F618,'Appendix 3 Rules'!$A$1:$O$34,15)))+(IF(F618="k",VLOOKUP(F618,'Appendix 3 Rules'!$A$1:$O$34,15)))+(IF(F618="l1",VLOOKUP(F618,'Appendix 3 Rules'!$A$1:$O$34,15)))+(IF(F618="l2",VLOOKUP(F618,'Appendix 3 Rules'!$A$1:$O$34,15)))+(IF(F618="m1",VLOOKUP(F618,'Appendix 3 Rules'!$A$1:$O$34,15)))+(IF(F618="m2",VLOOKUP(F618,'Appendix 3 Rules'!$A$1:$O$34,15)))+(IF(F618="m3",VLOOKUP(F618,'Appendix 3 Rules'!$A$1:$O$34,15)))+(IF(F618="n",VLOOKUP(F618,'Appendix 3 Rules'!$A$1:$O$34,15)))+(IF(F618="o",VLOOKUP(F618,'Appendix 3 Rules'!$A$1:$O$34,15)))+(IF(F618="p",VLOOKUP(F618,'Appendix 3 Rules'!$A$1:$O$34,15)))+(IF(F618="q",VLOOKUP(F618,'Appendix 3 Rules'!$A$1:$O$34,15)))+(IF(F618="r",VLOOKUP(F618,'Appendix 3 Rules'!$A$1:$O$34,15)))+(IF(F618="s",VLOOKUP(F618,'Appendix 3 Rules'!$A$1:$O$34,15)))+(IF(F618="t",VLOOKUP(F618,'Appendix 3 Rules'!$A$1:$O$34,15)))+(IF(F618="u",VLOOKUP(F618,'Appendix 3 Rules'!$A$1:$O$34,15))))</f>
        <v/>
      </c>
      <c r="H618" s="61" t="str">
        <f>IF(F618="","",IF(OR(F618="d",F618="e",F618="gc1",F618="gc2",F618="gc3",F618="gr1",F618="gr2",F618="gr3",F618="h1",F618="h2",F618="h3",F618="i1",F618="i2",F618="j1",F618="j2",F618="k",F618="l1",F618="l2",F618="m1",F618="m2",F618="m3",F618="n",F618="o",F618="p",F618="q",F618="r",F618="s",F618="t",F618="u",F618="f"),MIN(G618,VLOOKUP(F618,'Appx 3 (Mass) Rules'!$A$1:$D$150,4,0)),MIN(G618,VLOOKUP(F618,'Appx 3 (Mass) Rules'!$A$1:$D$150,4,0),SUMPRODUCT(IF(I618="",0,INDEX('Appendix 3 Rules'!$B$2:$B$18,MATCH(F618,'Appendix 3 Rules'!$A$2:$A$17))))+(IF(K618="",0,INDEX('Appendix 3 Rules'!$C$2:$C$18,MATCH(F618,'Appendix 3 Rules'!$A$2:$A$17))))+(IF(M618="",0,INDEX('Appendix 3 Rules'!$D$2:$D$18,MATCH(F618,'Appendix 3 Rules'!$A$2:$A$17))))+(IF(O618="",0,INDEX('Appendix 3 Rules'!$E$2:$E$18,MATCH(F618,'Appendix 3 Rules'!$A$2:$A$17))))+(IF(Q618="",0,INDEX('Appendix 3 Rules'!$F$2:$F$18,MATCH(F618,'Appendix 3 Rules'!$A$2:$A$17))))+(IF(S618="",0,INDEX('Appendix 3 Rules'!$G$2:$G$18,MATCH(F618,'Appendix 3 Rules'!$A$2:$A$17))))+(IF(U618="",0,INDEX('Appendix 3 Rules'!$H$2:$H$18,MATCH(F618,'Appendix 3 Rules'!$A$2:$A$17))))+(IF(W618="",0,INDEX('Appendix 3 Rules'!$I$2:$I$18,MATCH(F618,'Appendix 3 Rules'!$A$2:$A$17))))+(IF(Y618="",0,INDEX('Appendix 3 Rules'!$J$2:$J$18,MATCH(F618,'Appendix 3 Rules'!$A$2:$A$17))))+(IF(AA618="",0,INDEX('Appendix 3 Rules'!$K$2:$K$18,MATCH(F618,'Appendix 3 Rules'!$A$2:$A$17))))+(IF(AC618="",0,INDEX('Appendix 3 Rules'!$L$2:$L$18,MATCH(F618,'Appendix 3 Rules'!$A$2:$A$17))))+(IF(AE618="",0,INDEX('Appendix 3 Rules'!$M$2:$M$18,MATCH(F618,'Appendix 3 Rules'!$A$2:$A$17))))+(IF(AG618="",0,INDEX('Appendix 3 Rules'!$N$2:$N$18,MATCH(F618,'Appendix 3 Rules'!$A$2:$A$17))))+(IF(F618="gc1",VLOOKUP(F618,'Appendix 3 Rules'!$A$1:$O$34,15)))+(IF(F618="gc2",VLOOKUP(F618,'Appendix 3 Rules'!$A$1:$O$34,15)))+(IF(F618="gc3",VLOOKUP(F618,'Appendix 3 Rules'!$A$1:$O$34,15)))+(IF(F618="gr1",VLOOKUP(F618,'Appendix 3 Rules'!$A$1:$O$34,15)))+(IF(F618="gr2",VLOOKUP(F618,'Appendix 3 Rules'!$A$1:$O$34,15)))+(IF(F618="gr3",VLOOKUP(F618,'Appendix 3 Rules'!$A$1:$O$34,15)))+(IF(F618="h1",VLOOKUP(F618,'Appendix 3 Rules'!$A$1:$O$34,15)))+(IF(F618="h2",VLOOKUP(F618,'Appendix 3 Rules'!$A$1:$O$34,15)))+(IF(F618="h3",VLOOKUP(F618,'Appendix 3 Rules'!$A$1:$O$34,15)))+(IF(F618="i1",VLOOKUP(F618,'Appendix 3 Rules'!$A$1:$O$34,15)))+(IF(F618="i2",VLOOKUP(F618,'Appendix 3 Rules'!$A$1:$O$34,15)))+(IF(F618="j1",VLOOKUP(F618,'Appendix 3 Rules'!$A$1:$O$34,15)))+(IF(F618="j2",VLOOKUP(F618,'Appendix 3 Rules'!$A$1:$O$34,15)))+(IF(F618="k",VLOOKUP(F618,'Appendix 3 Rules'!$A$1:$O$34,15)))+(IF(F618="l1",VLOOKUP(F618,'Appendix 3 Rules'!$A$1:$O$34,15)))+(IF(F618="l2",VLOOKUP(F618,'Appendix 3 Rules'!$A$1:$O$34,15)))+(IF(F618="m1",VLOOKUP(F618,'Appendix 3 Rules'!$A$1:$O$34,15)))+(IF(F618="m2",VLOOKUP(F618,'Appendix 3 Rules'!$A$1:$O$34,15)))+(IF(F618="m3",VLOOKUP(F618,'Appendix 3 Rules'!$A$1:$O$34,15)))+(IF(F618="n",VLOOKUP(F618,'Appendix 3 Rules'!$A$1:$O$34,15)))+(IF(F618="o",VLOOKUP(F618,'Appendix 3 Rules'!$A$1:$O$34,15)))+(IF(F618="p",VLOOKUP(F618,'Appendix 3 Rules'!$A$1:$O$34,15)))+(IF(F618="q",VLOOKUP(F618,'Appendix 3 Rules'!$A$1:$O$34,15)))+(IF(F618="r",VLOOKUP(F618,'Appendix 3 Rules'!$A$1:$O$34,15)))+(IF(F618="s",VLOOKUP(F618,'Appendix 3 Rules'!$A$1:$O$34,15)))+(IF(F618="t",VLOOKUP(F618,'Appendix 3 Rules'!$A$1:$O$34,15)))+(IF(F618="u",VLOOKUP(F618,'Appendix 3 Rules'!$A$1:$O$34,15))))))</f>
        <v/>
      </c>
      <c r="I618" s="12"/>
      <c r="J618" s="13"/>
      <c r="K618" s="12"/>
      <c r="L618" s="13"/>
      <c r="M618" s="12"/>
      <c r="N618" s="13"/>
      <c r="O618" s="12"/>
      <c r="P618" s="13"/>
      <c r="Q618" s="12"/>
      <c r="R618" s="13"/>
      <c r="S618" s="12"/>
      <c r="T618" s="13"/>
      <c r="U618" s="12"/>
      <c r="V618" s="13"/>
      <c r="W618" s="12"/>
      <c r="X618" s="13"/>
      <c r="Y618" s="12"/>
      <c r="Z618" s="13"/>
      <c r="AA618" s="12"/>
      <c r="AB618" s="13"/>
      <c r="AC618" s="8"/>
      <c r="AD618" s="13"/>
      <c r="AE618" s="8"/>
      <c r="AF618" s="13"/>
      <c r="AG618" s="8"/>
      <c r="AH618" s="13"/>
      <c r="AI618" s="13"/>
      <c r="AJ618" s="13"/>
      <c r="AK618" s="13"/>
      <c r="AL618" s="13"/>
      <c r="AM618" s="13" t="str">
        <f>IF(OR(AE618&lt;&gt;"",AG618&lt;&gt;""),"",IF(AND(F618&lt;&gt;"f",M618&lt;&gt;""),VLOOKUP(F618,'Appendix 3 Rules'!$A$1:$O$34,4,0),""))</f>
        <v/>
      </c>
      <c r="AN618" s="13" t="str">
        <f>IF(Q618="","",VLOOKUP(F618,'Appendix 3 Rules'!$A$1:$N$34,6,FALSE))</f>
        <v/>
      </c>
      <c r="AO618" s="13" t="str">
        <f>IF(AND(F618="f",U618&lt;&gt;""),VLOOKUP(F618,'Appendix 3 Rules'!$A$1:$N$34,8,FALSE),"")</f>
        <v/>
      </c>
    </row>
    <row r="619" spans="1:41" ht="18" customHeight="1" x14ac:dyDescent="0.2">
      <c r="B619" s="70"/>
      <c r="C619" s="9"/>
      <c r="D619" s="10"/>
      <c r="E619" s="9"/>
      <c r="F619" s="8"/>
      <c r="G619" s="20" t="str">
        <f>IF(F619="","",SUMPRODUCT(IF(I619="",0,INDEX('Appendix 3 Rules'!$B$2:$B$18,MATCH(F619,'Appendix 3 Rules'!$A$2:$A$17))))+(IF(K619="",0,INDEX('Appendix 3 Rules'!$C$2:$C$18,MATCH(F619,'Appendix 3 Rules'!$A$2:$A$17))))+(IF(M619="",0,INDEX('Appendix 3 Rules'!$D$2:$D$18,MATCH(F619,'Appendix 3 Rules'!$A$2:$A$17))))+(IF(O619="",0,INDEX('Appendix 3 Rules'!$E$2:$E$18,MATCH(F619,'Appendix 3 Rules'!$A$2:$A$17))))+(IF(Q619="",0,INDEX('Appendix 3 Rules'!$F$2:$F$18,MATCH(F619,'Appendix 3 Rules'!$A$2:$A$17))))+(IF(S619="",0,INDEX('Appendix 3 Rules'!$G$2:$G$18,MATCH(F619,'Appendix 3 Rules'!$A$2:$A$17))))+(IF(U619="",0,INDEX('Appendix 3 Rules'!$H$2:$H$18,MATCH(F619,'Appendix 3 Rules'!$A$2:$A$17))))+(IF(W619="",0,INDEX('Appendix 3 Rules'!$I$2:$I$18,MATCH(F619,'Appendix 3 Rules'!$A$2:$A$17))))+(IF(Y619="",0,INDEX('Appendix 3 Rules'!$J$2:$J$18,MATCH(F619,'Appendix 3 Rules'!$A$2:$A$17))))+(IF(AA619="",0,INDEX('Appendix 3 Rules'!$K$2:$K$18,MATCH(F619,'Appendix 3 Rules'!$A$2:$A$17))))+(IF(AC619="",0,INDEX('Appendix 3 Rules'!$L$2:$L$18,MATCH(F619,'Appendix 3 Rules'!$A$2:$A$17))))+(IF(AE619="",0,INDEX('Appendix 3 Rules'!$M$2:$M$18,MATCH(F619,'Appendix 3 Rules'!$A$2:$A$17))))+(IF(AG619="",0,INDEX('Appendix 3 Rules'!$N$2:$N$18,MATCH(F619,'Appendix 3 Rules'!$A$2:$A$17))))+(IF(F619="gc1",VLOOKUP(F619,'Appendix 3 Rules'!$A$1:$O$34,15)))+(IF(F619="gc2",VLOOKUP(F619,'Appendix 3 Rules'!$A$1:$O$34,15)))+(IF(F619="gc3",VLOOKUP(F619,'Appendix 3 Rules'!$A$1:$O$34,15)))+(IF(F619="gr1",VLOOKUP(F619,'Appendix 3 Rules'!$A$1:$O$34,15)))+(IF(F619="gr2",VLOOKUP(F619,'Appendix 3 Rules'!$A$1:$O$34,15)))+(IF(F619="gr3",VLOOKUP(F619,'Appendix 3 Rules'!$A$1:$O$34,15)))+(IF(F619="h1",VLOOKUP(F619,'Appendix 3 Rules'!$A$1:$O$34,15)))+(IF(F619="h2",VLOOKUP(F619,'Appendix 3 Rules'!$A$1:$O$34,15)))+(IF(F619="h3",VLOOKUP(F619,'Appendix 3 Rules'!$A$1:$O$34,15)))+(IF(F619="i1",VLOOKUP(F619,'Appendix 3 Rules'!$A$1:$O$34,15)))+(IF(F619="i2",VLOOKUP(F619,'Appendix 3 Rules'!$A$1:$O$34,15)))+(IF(F619="j1",VLOOKUP(F619,'Appendix 3 Rules'!$A$1:$O$34,15)))+(IF(F619="j2",VLOOKUP(F619,'Appendix 3 Rules'!$A$1:$O$34,15)))+(IF(F619="k",VLOOKUP(F619,'Appendix 3 Rules'!$A$1:$O$34,15)))+(IF(F619="l1",VLOOKUP(F619,'Appendix 3 Rules'!$A$1:$O$34,15)))+(IF(F619="l2",VLOOKUP(F619,'Appendix 3 Rules'!$A$1:$O$34,15)))+(IF(F619="m1",VLOOKUP(F619,'Appendix 3 Rules'!$A$1:$O$34,15)))+(IF(F619="m2",VLOOKUP(F619,'Appendix 3 Rules'!$A$1:$O$34,15)))+(IF(F619="m3",VLOOKUP(F619,'Appendix 3 Rules'!$A$1:$O$34,15)))+(IF(F619="n",VLOOKUP(F619,'Appendix 3 Rules'!$A$1:$O$34,15)))+(IF(F619="o",VLOOKUP(F619,'Appendix 3 Rules'!$A$1:$O$34,15)))+(IF(F619="p",VLOOKUP(F619,'Appendix 3 Rules'!$A$1:$O$34,15)))+(IF(F619="q",VLOOKUP(F619,'Appendix 3 Rules'!$A$1:$O$34,15)))+(IF(F619="r",VLOOKUP(F619,'Appendix 3 Rules'!$A$1:$O$34,15)))+(IF(F619="s",VLOOKUP(F619,'Appendix 3 Rules'!$A$1:$O$34,15)))+(IF(F619="t",VLOOKUP(F619,'Appendix 3 Rules'!$A$1:$O$34,15)))+(IF(F619="u",VLOOKUP(F619,'Appendix 3 Rules'!$A$1:$O$34,15))))</f>
        <v/>
      </c>
      <c r="H619" s="61" t="str">
        <f>IF(F619="","",IF(OR(F619="d",F619="e",F619="gc1",F619="gc2",F619="gc3",F619="gr1",F619="gr2",F619="gr3",F619="h1",F619="h2",F619="h3",F619="i1",F619="i2",F619="j1",F619="j2",F619="k",F619="l1",F619="l2",F619="m1",F619="m2",F619="m3",F619="n",F619="o",F619="p",F619="q",F619="r",F619="s",F619="t",F619="u",F619="f"),MIN(G619,VLOOKUP(F619,'Appx 3 (Mass) Rules'!$A$1:$D$150,4,0)),MIN(G619,VLOOKUP(F619,'Appx 3 (Mass) Rules'!$A$1:$D$150,4,0),SUMPRODUCT(IF(I619="",0,INDEX('Appendix 3 Rules'!$B$2:$B$18,MATCH(F619,'Appendix 3 Rules'!$A$2:$A$17))))+(IF(K619="",0,INDEX('Appendix 3 Rules'!$C$2:$C$18,MATCH(F619,'Appendix 3 Rules'!$A$2:$A$17))))+(IF(M619="",0,INDEX('Appendix 3 Rules'!$D$2:$D$18,MATCH(F619,'Appendix 3 Rules'!$A$2:$A$17))))+(IF(O619="",0,INDEX('Appendix 3 Rules'!$E$2:$E$18,MATCH(F619,'Appendix 3 Rules'!$A$2:$A$17))))+(IF(Q619="",0,INDEX('Appendix 3 Rules'!$F$2:$F$18,MATCH(F619,'Appendix 3 Rules'!$A$2:$A$17))))+(IF(S619="",0,INDEX('Appendix 3 Rules'!$G$2:$G$18,MATCH(F619,'Appendix 3 Rules'!$A$2:$A$17))))+(IF(U619="",0,INDEX('Appendix 3 Rules'!$H$2:$H$18,MATCH(F619,'Appendix 3 Rules'!$A$2:$A$17))))+(IF(W619="",0,INDEX('Appendix 3 Rules'!$I$2:$I$18,MATCH(F619,'Appendix 3 Rules'!$A$2:$A$17))))+(IF(Y619="",0,INDEX('Appendix 3 Rules'!$J$2:$J$18,MATCH(F619,'Appendix 3 Rules'!$A$2:$A$17))))+(IF(AA619="",0,INDEX('Appendix 3 Rules'!$K$2:$K$18,MATCH(F619,'Appendix 3 Rules'!$A$2:$A$17))))+(IF(AC619="",0,INDEX('Appendix 3 Rules'!$L$2:$L$18,MATCH(F619,'Appendix 3 Rules'!$A$2:$A$17))))+(IF(AE619="",0,INDEX('Appendix 3 Rules'!$M$2:$M$18,MATCH(F619,'Appendix 3 Rules'!$A$2:$A$17))))+(IF(AG619="",0,INDEX('Appendix 3 Rules'!$N$2:$N$18,MATCH(F619,'Appendix 3 Rules'!$A$2:$A$17))))+(IF(F619="gc1",VLOOKUP(F619,'Appendix 3 Rules'!$A$1:$O$34,15)))+(IF(F619="gc2",VLOOKUP(F619,'Appendix 3 Rules'!$A$1:$O$34,15)))+(IF(F619="gc3",VLOOKUP(F619,'Appendix 3 Rules'!$A$1:$O$34,15)))+(IF(F619="gr1",VLOOKUP(F619,'Appendix 3 Rules'!$A$1:$O$34,15)))+(IF(F619="gr2",VLOOKUP(F619,'Appendix 3 Rules'!$A$1:$O$34,15)))+(IF(F619="gr3",VLOOKUP(F619,'Appendix 3 Rules'!$A$1:$O$34,15)))+(IF(F619="h1",VLOOKUP(F619,'Appendix 3 Rules'!$A$1:$O$34,15)))+(IF(F619="h2",VLOOKUP(F619,'Appendix 3 Rules'!$A$1:$O$34,15)))+(IF(F619="h3",VLOOKUP(F619,'Appendix 3 Rules'!$A$1:$O$34,15)))+(IF(F619="i1",VLOOKUP(F619,'Appendix 3 Rules'!$A$1:$O$34,15)))+(IF(F619="i2",VLOOKUP(F619,'Appendix 3 Rules'!$A$1:$O$34,15)))+(IF(F619="j1",VLOOKUP(F619,'Appendix 3 Rules'!$A$1:$O$34,15)))+(IF(F619="j2",VLOOKUP(F619,'Appendix 3 Rules'!$A$1:$O$34,15)))+(IF(F619="k",VLOOKUP(F619,'Appendix 3 Rules'!$A$1:$O$34,15)))+(IF(F619="l1",VLOOKUP(F619,'Appendix 3 Rules'!$A$1:$O$34,15)))+(IF(F619="l2",VLOOKUP(F619,'Appendix 3 Rules'!$A$1:$O$34,15)))+(IF(F619="m1",VLOOKUP(F619,'Appendix 3 Rules'!$A$1:$O$34,15)))+(IF(F619="m2",VLOOKUP(F619,'Appendix 3 Rules'!$A$1:$O$34,15)))+(IF(F619="m3",VLOOKUP(F619,'Appendix 3 Rules'!$A$1:$O$34,15)))+(IF(F619="n",VLOOKUP(F619,'Appendix 3 Rules'!$A$1:$O$34,15)))+(IF(F619="o",VLOOKUP(F619,'Appendix 3 Rules'!$A$1:$O$34,15)))+(IF(F619="p",VLOOKUP(F619,'Appendix 3 Rules'!$A$1:$O$34,15)))+(IF(F619="q",VLOOKUP(F619,'Appendix 3 Rules'!$A$1:$O$34,15)))+(IF(F619="r",VLOOKUP(F619,'Appendix 3 Rules'!$A$1:$O$34,15)))+(IF(F619="s",VLOOKUP(F619,'Appendix 3 Rules'!$A$1:$O$34,15)))+(IF(F619="t",VLOOKUP(F619,'Appendix 3 Rules'!$A$1:$O$34,15)))+(IF(F619="u",VLOOKUP(F619,'Appendix 3 Rules'!$A$1:$O$34,15))))))</f>
        <v/>
      </c>
      <c r="I619" s="12"/>
      <c r="J619" s="13"/>
      <c r="K619" s="12"/>
      <c r="L619" s="13"/>
      <c r="M619" s="12"/>
      <c r="N619" s="13"/>
      <c r="O619" s="12"/>
      <c r="P619" s="13"/>
      <c r="Q619" s="12"/>
      <c r="R619" s="13"/>
      <c r="S619" s="12"/>
      <c r="T619" s="13"/>
      <c r="U619" s="12"/>
      <c r="V619" s="13"/>
      <c r="W619" s="12"/>
      <c r="X619" s="13"/>
      <c r="Y619" s="12"/>
      <c r="Z619" s="13"/>
      <c r="AA619" s="12"/>
      <c r="AB619" s="13"/>
      <c r="AC619" s="8"/>
      <c r="AD619" s="13"/>
      <c r="AE619" s="8"/>
      <c r="AF619" s="13"/>
      <c r="AG619" s="8"/>
      <c r="AH619" s="13"/>
      <c r="AI619" s="13"/>
      <c r="AJ619" s="13"/>
      <c r="AK619" s="13"/>
      <c r="AL619" s="13"/>
      <c r="AM619" s="13" t="str">
        <f>IF(OR(AE619&lt;&gt;"",AG619&lt;&gt;""),"",IF(AND(F619&lt;&gt;"f",M619&lt;&gt;""),VLOOKUP(F619,'Appendix 3 Rules'!$A$1:$O$34,4,0),""))</f>
        <v/>
      </c>
      <c r="AN619" s="13" t="str">
        <f>IF(Q619="","",VLOOKUP(F619,'Appendix 3 Rules'!$A$1:$N$34,6,FALSE))</f>
        <v/>
      </c>
      <c r="AO619" s="13" t="str">
        <f>IF(AND(F619="f",U619&lt;&gt;""),VLOOKUP(F619,'Appendix 3 Rules'!$A$1:$N$34,8,FALSE),"")</f>
        <v/>
      </c>
    </row>
    <row r="620" spans="1:41" ht="18" customHeight="1" x14ac:dyDescent="0.2">
      <c r="B620" s="70"/>
      <c r="C620" s="9"/>
      <c r="D620" s="10"/>
      <c r="E620" s="9"/>
      <c r="F620" s="8"/>
      <c r="G620" s="20" t="str">
        <f>IF(F620="","",SUMPRODUCT(IF(I620="",0,INDEX('Appendix 3 Rules'!$B$2:$B$18,MATCH(F620,'Appendix 3 Rules'!$A$2:$A$17))))+(IF(K620="",0,INDEX('Appendix 3 Rules'!$C$2:$C$18,MATCH(F620,'Appendix 3 Rules'!$A$2:$A$17))))+(IF(M620="",0,INDEX('Appendix 3 Rules'!$D$2:$D$18,MATCH(F620,'Appendix 3 Rules'!$A$2:$A$17))))+(IF(O620="",0,INDEX('Appendix 3 Rules'!$E$2:$E$18,MATCH(F620,'Appendix 3 Rules'!$A$2:$A$17))))+(IF(Q620="",0,INDEX('Appendix 3 Rules'!$F$2:$F$18,MATCH(F620,'Appendix 3 Rules'!$A$2:$A$17))))+(IF(S620="",0,INDEX('Appendix 3 Rules'!$G$2:$G$18,MATCH(F620,'Appendix 3 Rules'!$A$2:$A$17))))+(IF(U620="",0,INDEX('Appendix 3 Rules'!$H$2:$H$18,MATCH(F620,'Appendix 3 Rules'!$A$2:$A$17))))+(IF(W620="",0,INDEX('Appendix 3 Rules'!$I$2:$I$18,MATCH(F620,'Appendix 3 Rules'!$A$2:$A$17))))+(IF(Y620="",0,INDEX('Appendix 3 Rules'!$J$2:$J$18,MATCH(F620,'Appendix 3 Rules'!$A$2:$A$17))))+(IF(AA620="",0,INDEX('Appendix 3 Rules'!$K$2:$K$18,MATCH(F620,'Appendix 3 Rules'!$A$2:$A$17))))+(IF(AC620="",0,INDEX('Appendix 3 Rules'!$L$2:$L$18,MATCH(F620,'Appendix 3 Rules'!$A$2:$A$17))))+(IF(AE620="",0,INDEX('Appendix 3 Rules'!$M$2:$M$18,MATCH(F620,'Appendix 3 Rules'!$A$2:$A$17))))+(IF(AG620="",0,INDEX('Appendix 3 Rules'!$N$2:$N$18,MATCH(F620,'Appendix 3 Rules'!$A$2:$A$17))))+(IF(F620="gc1",VLOOKUP(F620,'Appendix 3 Rules'!$A$1:$O$34,15)))+(IF(F620="gc2",VLOOKUP(F620,'Appendix 3 Rules'!$A$1:$O$34,15)))+(IF(F620="gc3",VLOOKUP(F620,'Appendix 3 Rules'!$A$1:$O$34,15)))+(IF(F620="gr1",VLOOKUP(F620,'Appendix 3 Rules'!$A$1:$O$34,15)))+(IF(F620="gr2",VLOOKUP(F620,'Appendix 3 Rules'!$A$1:$O$34,15)))+(IF(F620="gr3",VLOOKUP(F620,'Appendix 3 Rules'!$A$1:$O$34,15)))+(IF(F620="h1",VLOOKUP(F620,'Appendix 3 Rules'!$A$1:$O$34,15)))+(IF(F620="h2",VLOOKUP(F620,'Appendix 3 Rules'!$A$1:$O$34,15)))+(IF(F620="h3",VLOOKUP(F620,'Appendix 3 Rules'!$A$1:$O$34,15)))+(IF(F620="i1",VLOOKUP(F620,'Appendix 3 Rules'!$A$1:$O$34,15)))+(IF(F620="i2",VLOOKUP(F620,'Appendix 3 Rules'!$A$1:$O$34,15)))+(IF(F620="j1",VLOOKUP(F620,'Appendix 3 Rules'!$A$1:$O$34,15)))+(IF(F620="j2",VLOOKUP(F620,'Appendix 3 Rules'!$A$1:$O$34,15)))+(IF(F620="k",VLOOKUP(F620,'Appendix 3 Rules'!$A$1:$O$34,15)))+(IF(F620="l1",VLOOKUP(F620,'Appendix 3 Rules'!$A$1:$O$34,15)))+(IF(F620="l2",VLOOKUP(F620,'Appendix 3 Rules'!$A$1:$O$34,15)))+(IF(F620="m1",VLOOKUP(F620,'Appendix 3 Rules'!$A$1:$O$34,15)))+(IF(F620="m2",VLOOKUP(F620,'Appendix 3 Rules'!$A$1:$O$34,15)))+(IF(F620="m3",VLOOKUP(F620,'Appendix 3 Rules'!$A$1:$O$34,15)))+(IF(F620="n",VLOOKUP(F620,'Appendix 3 Rules'!$A$1:$O$34,15)))+(IF(F620="o",VLOOKUP(F620,'Appendix 3 Rules'!$A$1:$O$34,15)))+(IF(F620="p",VLOOKUP(F620,'Appendix 3 Rules'!$A$1:$O$34,15)))+(IF(F620="q",VLOOKUP(F620,'Appendix 3 Rules'!$A$1:$O$34,15)))+(IF(F620="r",VLOOKUP(F620,'Appendix 3 Rules'!$A$1:$O$34,15)))+(IF(F620="s",VLOOKUP(F620,'Appendix 3 Rules'!$A$1:$O$34,15)))+(IF(F620="t",VLOOKUP(F620,'Appendix 3 Rules'!$A$1:$O$34,15)))+(IF(F620="u",VLOOKUP(F620,'Appendix 3 Rules'!$A$1:$O$34,15))))</f>
        <v/>
      </c>
      <c r="H620" s="61" t="str">
        <f>IF(F620="","",IF(OR(F620="d",F620="e",F620="gc1",F620="gc2",F620="gc3",F620="gr1",F620="gr2",F620="gr3",F620="h1",F620="h2",F620="h3",F620="i1",F620="i2",F620="j1",F620="j2",F620="k",F620="l1",F620="l2",F620="m1",F620="m2",F620="m3",F620="n",F620="o",F620="p",F620="q",F620="r",F620="s",F620="t",F620="u",F620="f"),MIN(G620,VLOOKUP(F620,'Appx 3 (Mass) Rules'!$A$1:$D$150,4,0)),MIN(G620,VLOOKUP(F620,'Appx 3 (Mass) Rules'!$A$1:$D$150,4,0),SUMPRODUCT(IF(I620="",0,INDEX('Appendix 3 Rules'!$B$2:$B$18,MATCH(F620,'Appendix 3 Rules'!$A$2:$A$17))))+(IF(K620="",0,INDEX('Appendix 3 Rules'!$C$2:$C$18,MATCH(F620,'Appendix 3 Rules'!$A$2:$A$17))))+(IF(M620="",0,INDEX('Appendix 3 Rules'!$D$2:$D$18,MATCH(F620,'Appendix 3 Rules'!$A$2:$A$17))))+(IF(O620="",0,INDEX('Appendix 3 Rules'!$E$2:$E$18,MATCH(F620,'Appendix 3 Rules'!$A$2:$A$17))))+(IF(Q620="",0,INDEX('Appendix 3 Rules'!$F$2:$F$18,MATCH(F620,'Appendix 3 Rules'!$A$2:$A$17))))+(IF(S620="",0,INDEX('Appendix 3 Rules'!$G$2:$G$18,MATCH(F620,'Appendix 3 Rules'!$A$2:$A$17))))+(IF(U620="",0,INDEX('Appendix 3 Rules'!$H$2:$H$18,MATCH(F620,'Appendix 3 Rules'!$A$2:$A$17))))+(IF(W620="",0,INDEX('Appendix 3 Rules'!$I$2:$I$18,MATCH(F620,'Appendix 3 Rules'!$A$2:$A$17))))+(IF(Y620="",0,INDEX('Appendix 3 Rules'!$J$2:$J$18,MATCH(F620,'Appendix 3 Rules'!$A$2:$A$17))))+(IF(AA620="",0,INDEX('Appendix 3 Rules'!$K$2:$K$18,MATCH(F620,'Appendix 3 Rules'!$A$2:$A$17))))+(IF(AC620="",0,INDEX('Appendix 3 Rules'!$L$2:$L$18,MATCH(F620,'Appendix 3 Rules'!$A$2:$A$17))))+(IF(AE620="",0,INDEX('Appendix 3 Rules'!$M$2:$M$18,MATCH(F620,'Appendix 3 Rules'!$A$2:$A$17))))+(IF(AG620="",0,INDEX('Appendix 3 Rules'!$N$2:$N$18,MATCH(F620,'Appendix 3 Rules'!$A$2:$A$17))))+(IF(F620="gc1",VLOOKUP(F620,'Appendix 3 Rules'!$A$1:$O$34,15)))+(IF(F620="gc2",VLOOKUP(F620,'Appendix 3 Rules'!$A$1:$O$34,15)))+(IF(F620="gc3",VLOOKUP(F620,'Appendix 3 Rules'!$A$1:$O$34,15)))+(IF(F620="gr1",VLOOKUP(F620,'Appendix 3 Rules'!$A$1:$O$34,15)))+(IF(F620="gr2",VLOOKUP(F620,'Appendix 3 Rules'!$A$1:$O$34,15)))+(IF(F620="gr3",VLOOKUP(F620,'Appendix 3 Rules'!$A$1:$O$34,15)))+(IF(F620="h1",VLOOKUP(F620,'Appendix 3 Rules'!$A$1:$O$34,15)))+(IF(F620="h2",VLOOKUP(F620,'Appendix 3 Rules'!$A$1:$O$34,15)))+(IF(F620="h3",VLOOKUP(F620,'Appendix 3 Rules'!$A$1:$O$34,15)))+(IF(F620="i1",VLOOKUP(F620,'Appendix 3 Rules'!$A$1:$O$34,15)))+(IF(F620="i2",VLOOKUP(F620,'Appendix 3 Rules'!$A$1:$O$34,15)))+(IF(F620="j1",VLOOKUP(F620,'Appendix 3 Rules'!$A$1:$O$34,15)))+(IF(F620="j2",VLOOKUP(F620,'Appendix 3 Rules'!$A$1:$O$34,15)))+(IF(F620="k",VLOOKUP(F620,'Appendix 3 Rules'!$A$1:$O$34,15)))+(IF(F620="l1",VLOOKUP(F620,'Appendix 3 Rules'!$A$1:$O$34,15)))+(IF(F620="l2",VLOOKUP(F620,'Appendix 3 Rules'!$A$1:$O$34,15)))+(IF(F620="m1",VLOOKUP(F620,'Appendix 3 Rules'!$A$1:$O$34,15)))+(IF(F620="m2",VLOOKUP(F620,'Appendix 3 Rules'!$A$1:$O$34,15)))+(IF(F620="m3",VLOOKUP(F620,'Appendix 3 Rules'!$A$1:$O$34,15)))+(IF(F620="n",VLOOKUP(F620,'Appendix 3 Rules'!$A$1:$O$34,15)))+(IF(F620="o",VLOOKUP(F620,'Appendix 3 Rules'!$A$1:$O$34,15)))+(IF(F620="p",VLOOKUP(F620,'Appendix 3 Rules'!$A$1:$O$34,15)))+(IF(F620="q",VLOOKUP(F620,'Appendix 3 Rules'!$A$1:$O$34,15)))+(IF(F620="r",VLOOKUP(F620,'Appendix 3 Rules'!$A$1:$O$34,15)))+(IF(F620="s",VLOOKUP(F620,'Appendix 3 Rules'!$A$1:$O$34,15)))+(IF(F620="t",VLOOKUP(F620,'Appendix 3 Rules'!$A$1:$O$34,15)))+(IF(F620="u",VLOOKUP(F620,'Appendix 3 Rules'!$A$1:$O$34,15))))))</f>
        <v/>
      </c>
      <c r="I620" s="12"/>
      <c r="J620" s="13"/>
      <c r="K620" s="12"/>
      <c r="L620" s="13"/>
      <c r="M620" s="12"/>
      <c r="N620" s="13"/>
      <c r="O620" s="12"/>
      <c r="P620" s="13"/>
      <c r="Q620" s="12"/>
      <c r="R620" s="13"/>
      <c r="S620" s="12"/>
      <c r="T620" s="13"/>
      <c r="U620" s="12"/>
      <c r="V620" s="13"/>
      <c r="W620" s="12"/>
      <c r="X620" s="13"/>
      <c r="Y620" s="12"/>
      <c r="Z620" s="13"/>
      <c r="AA620" s="12"/>
      <c r="AB620" s="13"/>
      <c r="AC620" s="8"/>
      <c r="AD620" s="13"/>
      <c r="AE620" s="8"/>
      <c r="AF620" s="13"/>
      <c r="AG620" s="8"/>
      <c r="AH620" s="13"/>
      <c r="AI620" s="13"/>
      <c r="AJ620" s="13"/>
      <c r="AK620" s="13"/>
      <c r="AL620" s="13"/>
      <c r="AM620" s="13" t="str">
        <f>IF(OR(AE620&lt;&gt;"",AG620&lt;&gt;""),"",IF(AND(F620&lt;&gt;"f",M620&lt;&gt;""),VLOOKUP(F620,'Appendix 3 Rules'!$A$1:$O$34,4,0),""))</f>
        <v/>
      </c>
      <c r="AN620" s="13" t="str">
        <f>IF(Q620="","",VLOOKUP(F620,'Appendix 3 Rules'!$A$1:$N$34,6,FALSE))</f>
        <v/>
      </c>
      <c r="AO620" s="13" t="str">
        <f>IF(AND(F620="f",U620&lt;&gt;""),VLOOKUP(F620,'Appendix 3 Rules'!$A$1:$N$34,8,FALSE),"")</f>
        <v/>
      </c>
    </row>
    <row r="621" spans="1:41" ht="18" customHeight="1" x14ac:dyDescent="0.2">
      <c r="B621" s="70"/>
      <c r="C621" s="9"/>
      <c r="D621" s="10"/>
      <c r="E621" s="9"/>
      <c r="F621" s="8"/>
      <c r="G621" s="20" t="str">
        <f>IF(F621="","",SUMPRODUCT(IF(I621="",0,INDEX('Appendix 3 Rules'!$B$2:$B$18,MATCH(F621,'Appendix 3 Rules'!$A$2:$A$17))))+(IF(K621="",0,INDEX('Appendix 3 Rules'!$C$2:$C$18,MATCH(F621,'Appendix 3 Rules'!$A$2:$A$17))))+(IF(M621="",0,INDEX('Appendix 3 Rules'!$D$2:$D$18,MATCH(F621,'Appendix 3 Rules'!$A$2:$A$17))))+(IF(O621="",0,INDEX('Appendix 3 Rules'!$E$2:$E$18,MATCH(F621,'Appendix 3 Rules'!$A$2:$A$17))))+(IF(Q621="",0,INDEX('Appendix 3 Rules'!$F$2:$F$18,MATCH(F621,'Appendix 3 Rules'!$A$2:$A$17))))+(IF(S621="",0,INDEX('Appendix 3 Rules'!$G$2:$G$18,MATCH(F621,'Appendix 3 Rules'!$A$2:$A$17))))+(IF(U621="",0,INDEX('Appendix 3 Rules'!$H$2:$H$18,MATCH(F621,'Appendix 3 Rules'!$A$2:$A$17))))+(IF(W621="",0,INDEX('Appendix 3 Rules'!$I$2:$I$18,MATCH(F621,'Appendix 3 Rules'!$A$2:$A$17))))+(IF(Y621="",0,INDEX('Appendix 3 Rules'!$J$2:$J$18,MATCH(F621,'Appendix 3 Rules'!$A$2:$A$17))))+(IF(AA621="",0,INDEX('Appendix 3 Rules'!$K$2:$K$18,MATCH(F621,'Appendix 3 Rules'!$A$2:$A$17))))+(IF(AC621="",0,INDEX('Appendix 3 Rules'!$L$2:$L$18,MATCH(F621,'Appendix 3 Rules'!$A$2:$A$17))))+(IF(AE621="",0,INDEX('Appendix 3 Rules'!$M$2:$M$18,MATCH(F621,'Appendix 3 Rules'!$A$2:$A$17))))+(IF(AG621="",0,INDEX('Appendix 3 Rules'!$N$2:$N$18,MATCH(F621,'Appendix 3 Rules'!$A$2:$A$17))))+(IF(F621="gc1",VLOOKUP(F621,'Appendix 3 Rules'!$A$1:$O$34,15)))+(IF(F621="gc2",VLOOKUP(F621,'Appendix 3 Rules'!$A$1:$O$34,15)))+(IF(F621="gc3",VLOOKUP(F621,'Appendix 3 Rules'!$A$1:$O$34,15)))+(IF(F621="gr1",VLOOKUP(F621,'Appendix 3 Rules'!$A$1:$O$34,15)))+(IF(F621="gr2",VLOOKUP(F621,'Appendix 3 Rules'!$A$1:$O$34,15)))+(IF(F621="gr3",VLOOKUP(F621,'Appendix 3 Rules'!$A$1:$O$34,15)))+(IF(F621="h1",VLOOKUP(F621,'Appendix 3 Rules'!$A$1:$O$34,15)))+(IF(F621="h2",VLOOKUP(F621,'Appendix 3 Rules'!$A$1:$O$34,15)))+(IF(F621="h3",VLOOKUP(F621,'Appendix 3 Rules'!$A$1:$O$34,15)))+(IF(F621="i1",VLOOKUP(F621,'Appendix 3 Rules'!$A$1:$O$34,15)))+(IF(F621="i2",VLOOKUP(F621,'Appendix 3 Rules'!$A$1:$O$34,15)))+(IF(F621="j1",VLOOKUP(F621,'Appendix 3 Rules'!$A$1:$O$34,15)))+(IF(F621="j2",VLOOKUP(F621,'Appendix 3 Rules'!$A$1:$O$34,15)))+(IF(F621="k",VLOOKUP(F621,'Appendix 3 Rules'!$A$1:$O$34,15)))+(IF(F621="l1",VLOOKUP(F621,'Appendix 3 Rules'!$A$1:$O$34,15)))+(IF(F621="l2",VLOOKUP(F621,'Appendix 3 Rules'!$A$1:$O$34,15)))+(IF(F621="m1",VLOOKUP(F621,'Appendix 3 Rules'!$A$1:$O$34,15)))+(IF(F621="m2",VLOOKUP(F621,'Appendix 3 Rules'!$A$1:$O$34,15)))+(IF(F621="m3",VLOOKUP(F621,'Appendix 3 Rules'!$A$1:$O$34,15)))+(IF(F621="n",VLOOKUP(F621,'Appendix 3 Rules'!$A$1:$O$34,15)))+(IF(F621="o",VLOOKUP(F621,'Appendix 3 Rules'!$A$1:$O$34,15)))+(IF(F621="p",VLOOKUP(F621,'Appendix 3 Rules'!$A$1:$O$34,15)))+(IF(F621="q",VLOOKUP(F621,'Appendix 3 Rules'!$A$1:$O$34,15)))+(IF(F621="r",VLOOKUP(F621,'Appendix 3 Rules'!$A$1:$O$34,15)))+(IF(F621="s",VLOOKUP(F621,'Appendix 3 Rules'!$A$1:$O$34,15)))+(IF(F621="t",VLOOKUP(F621,'Appendix 3 Rules'!$A$1:$O$34,15)))+(IF(F621="u",VLOOKUP(F621,'Appendix 3 Rules'!$A$1:$O$34,15))))</f>
        <v/>
      </c>
      <c r="H621" s="61" t="str">
        <f>IF(F621="","",IF(OR(F621="d",F621="e",F621="gc1",F621="gc2",F621="gc3",F621="gr1",F621="gr2",F621="gr3",F621="h1",F621="h2",F621="h3",F621="i1",F621="i2",F621="j1",F621="j2",F621="k",F621="l1",F621="l2",F621="m1",F621="m2",F621="m3",F621="n",F621="o",F621="p",F621="q",F621="r",F621="s",F621="t",F621="u",F621="f"),MIN(G621,VLOOKUP(F621,'Appx 3 (Mass) Rules'!$A$1:$D$150,4,0)),MIN(G621,VLOOKUP(F621,'Appx 3 (Mass) Rules'!$A$1:$D$150,4,0),SUMPRODUCT(IF(I621="",0,INDEX('Appendix 3 Rules'!$B$2:$B$18,MATCH(F621,'Appendix 3 Rules'!$A$2:$A$17))))+(IF(K621="",0,INDEX('Appendix 3 Rules'!$C$2:$C$18,MATCH(F621,'Appendix 3 Rules'!$A$2:$A$17))))+(IF(M621="",0,INDEX('Appendix 3 Rules'!$D$2:$D$18,MATCH(F621,'Appendix 3 Rules'!$A$2:$A$17))))+(IF(O621="",0,INDEX('Appendix 3 Rules'!$E$2:$E$18,MATCH(F621,'Appendix 3 Rules'!$A$2:$A$17))))+(IF(Q621="",0,INDEX('Appendix 3 Rules'!$F$2:$F$18,MATCH(F621,'Appendix 3 Rules'!$A$2:$A$17))))+(IF(S621="",0,INDEX('Appendix 3 Rules'!$G$2:$G$18,MATCH(F621,'Appendix 3 Rules'!$A$2:$A$17))))+(IF(U621="",0,INDEX('Appendix 3 Rules'!$H$2:$H$18,MATCH(F621,'Appendix 3 Rules'!$A$2:$A$17))))+(IF(W621="",0,INDEX('Appendix 3 Rules'!$I$2:$I$18,MATCH(F621,'Appendix 3 Rules'!$A$2:$A$17))))+(IF(Y621="",0,INDEX('Appendix 3 Rules'!$J$2:$J$18,MATCH(F621,'Appendix 3 Rules'!$A$2:$A$17))))+(IF(AA621="",0,INDEX('Appendix 3 Rules'!$K$2:$K$18,MATCH(F621,'Appendix 3 Rules'!$A$2:$A$17))))+(IF(AC621="",0,INDEX('Appendix 3 Rules'!$L$2:$L$18,MATCH(F621,'Appendix 3 Rules'!$A$2:$A$17))))+(IF(AE621="",0,INDEX('Appendix 3 Rules'!$M$2:$M$18,MATCH(F621,'Appendix 3 Rules'!$A$2:$A$17))))+(IF(AG621="",0,INDEX('Appendix 3 Rules'!$N$2:$N$18,MATCH(F621,'Appendix 3 Rules'!$A$2:$A$17))))+(IF(F621="gc1",VLOOKUP(F621,'Appendix 3 Rules'!$A$1:$O$34,15)))+(IF(F621="gc2",VLOOKUP(F621,'Appendix 3 Rules'!$A$1:$O$34,15)))+(IF(F621="gc3",VLOOKUP(F621,'Appendix 3 Rules'!$A$1:$O$34,15)))+(IF(F621="gr1",VLOOKUP(F621,'Appendix 3 Rules'!$A$1:$O$34,15)))+(IF(F621="gr2",VLOOKUP(F621,'Appendix 3 Rules'!$A$1:$O$34,15)))+(IF(F621="gr3",VLOOKUP(F621,'Appendix 3 Rules'!$A$1:$O$34,15)))+(IF(F621="h1",VLOOKUP(F621,'Appendix 3 Rules'!$A$1:$O$34,15)))+(IF(F621="h2",VLOOKUP(F621,'Appendix 3 Rules'!$A$1:$O$34,15)))+(IF(F621="h3",VLOOKUP(F621,'Appendix 3 Rules'!$A$1:$O$34,15)))+(IF(F621="i1",VLOOKUP(F621,'Appendix 3 Rules'!$A$1:$O$34,15)))+(IF(F621="i2",VLOOKUP(F621,'Appendix 3 Rules'!$A$1:$O$34,15)))+(IF(F621="j1",VLOOKUP(F621,'Appendix 3 Rules'!$A$1:$O$34,15)))+(IF(F621="j2",VLOOKUP(F621,'Appendix 3 Rules'!$A$1:$O$34,15)))+(IF(F621="k",VLOOKUP(F621,'Appendix 3 Rules'!$A$1:$O$34,15)))+(IF(F621="l1",VLOOKUP(F621,'Appendix 3 Rules'!$A$1:$O$34,15)))+(IF(F621="l2",VLOOKUP(F621,'Appendix 3 Rules'!$A$1:$O$34,15)))+(IF(F621="m1",VLOOKUP(F621,'Appendix 3 Rules'!$A$1:$O$34,15)))+(IF(F621="m2",VLOOKUP(F621,'Appendix 3 Rules'!$A$1:$O$34,15)))+(IF(F621="m3",VLOOKUP(F621,'Appendix 3 Rules'!$A$1:$O$34,15)))+(IF(F621="n",VLOOKUP(F621,'Appendix 3 Rules'!$A$1:$O$34,15)))+(IF(F621="o",VLOOKUP(F621,'Appendix 3 Rules'!$A$1:$O$34,15)))+(IF(F621="p",VLOOKUP(F621,'Appendix 3 Rules'!$A$1:$O$34,15)))+(IF(F621="q",VLOOKUP(F621,'Appendix 3 Rules'!$A$1:$O$34,15)))+(IF(F621="r",VLOOKUP(F621,'Appendix 3 Rules'!$A$1:$O$34,15)))+(IF(F621="s",VLOOKUP(F621,'Appendix 3 Rules'!$A$1:$O$34,15)))+(IF(F621="t",VLOOKUP(F621,'Appendix 3 Rules'!$A$1:$O$34,15)))+(IF(F621="u",VLOOKUP(F621,'Appendix 3 Rules'!$A$1:$O$34,15))))))</f>
        <v/>
      </c>
      <c r="I621" s="12"/>
      <c r="J621" s="13"/>
      <c r="K621" s="12"/>
      <c r="L621" s="13"/>
      <c r="M621" s="12"/>
      <c r="N621" s="13"/>
      <c r="O621" s="12"/>
      <c r="P621" s="13"/>
      <c r="Q621" s="12"/>
      <c r="R621" s="13"/>
      <c r="S621" s="12"/>
      <c r="T621" s="13"/>
      <c r="U621" s="12"/>
      <c r="V621" s="13"/>
      <c r="W621" s="12"/>
      <c r="X621" s="13"/>
      <c r="Y621" s="12"/>
      <c r="Z621" s="13"/>
      <c r="AA621" s="12"/>
      <c r="AB621" s="13"/>
      <c r="AC621" s="8"/>
      <c r="AD621" s="13"/>
      <c r="AE621" s="8"/>
      <c r="AF621" s="13"/>
      <c r="AG621" s="8"/>
      <c r="AH621" s="13"/>
      <c r="AI621" s="13"/>
      <c r="AJ621" s="13"/>
      <c r="AK621" s="13"/>
      <c r="AL621" s="13"/>
      <c r="AM621" s="13" t="str">
        <f>IF(OR(AE621&lt;&gt;"",AG621&lt;&gt;""),"",IF(AND(F621&lt;&gt;"f",M621&lt;&gt;""),VLOOKUP(F621,'Appendix 3 Rules'!$A$1:$O$34,4,0),""))</f>
        <v/>
      </c>
      <c r="AN621" s="13" t="str">
        <f>IF(Q621="","",VLOOKUP(F621,'Appendix 3 Rules'!$A$1:$N$34,6,FALSE))</f>
        <v/>
      </c>
      <c r="AO621" s="13" t="str">
        <f>IF(AND(F621="f",U621&lt;&gt;""),VLOOKUP(F621,'Appendix 3 Rules'!$A$1:$N$34,8,FALSE),"")</f>
        <v/>
      </c>
    </row>
    <row r="622" spans="1:41" ht="18" customHeight="1" x14ac:dyDescent="0.2">
      <c r="B622" s="70"/>
      <c r="C622" s="9"/>
      <c r="D622" s="10"/>
      <c r="E622" s="9"/>
      <c r="F622" s="8"/>
      <c r="G622" s="20" t="str">
        <f>IF(F622="","",SUMPRODUCT(IF(I622="",0,INDEX('Appendix 3 Rules'!$B$2:$B$18,MATCH(F622,'Appendix 3 Rules'!$A$2:$A$17))))+(IF(K622="",0,INDEX('Appendix 3 Rules'!$C$2:$C$18,MATCH(F622,'Appendix 3 Rules'!$A$2:$A$17))))+(IF(M622="",0,INDEX('Appendix 3 Rules'!$D$2:$D$18,MATCH(F622,'Appendix 3 Rules'!$A$2:$A$17))))+(IF(O622="",0,INDEX('Appendix 3 Rules'!$E$2:$E$18,MATCH(F622,'Appendix 3 Rules'!$A$2:$A$17))))+(IF(Q622="",0,INDEX('Appendix 3 Rules'!$F$2:$F$18,MATCH(F622,'Appendix 3 Rules'!$A$2:$A$17))))+(IF(S622="",0,INDEX('Appendix 3 Rules'!$G$2:$G$18,MATCH(F622,'Appendix 3 Rules'!$A$2:$A$17))))+(IF(U622="",0,INDEX('Appendix 3 Rules'!$H$2:$H$18,MATCH(F622,'Appendix 3 Rules'!$A$2:$A$17))))+(IF(W622="",0,INDEX('Appendix 3 Rules'!$I$2:$I$18,MATCH(F622,'Appendix 3 Rules'!$A$2:$A$17))))+(IF(Y622="",0,INDEX('Appendix 3 Rules'!$J$2:$J$18,MATCH(F622,'Appendix 3 Rules'!$A$2:$A$17))))+(IF(AA622="",0,INDEX('Appendix 3 Rules'!$K$2:$K$18,MATCH(F622,'Appendix 3 Rules'!$A$2:$A$17))))+(IF(AC622="",0,INDEX('Appendix 3 Rules'!$L$2:$L$18,MATCH(F622,'Appendix 3 Rules'!$A$2:$A$17))))+(IF(AE622="",0,INDEX('Appendix 3 Rules'!$M$2:$M$18,MATCH(F622,'Appendix 3 Rules'!$A$2:$A$17))))+(IF(AG622="",0,INDEX('Appendix 3 Rules'!$N$2:$N$18,MATCH(F622,'Appendix 3 Rules'!$A$2:$A$17))))+(IF(F622="gc1",VLOOKUP(F622,'Appendix 3 Rules'!$A$1:$O$34,15)))+(IF(F622="gc2",VLOOKUP(F622,'Appendix 3 Rules'!$A$1:$O$34,15)))+(IF(F622="gc3",VLOOKUP(F622,'Appendix 3 Rules'!$A$1:$O$34,15)))+(IF(F622="gr1",VLOOKUP(F622,'Appendix 3 Rules'!$A$1:$O$34,15)))+(IF(F622="gr2",VLOOKUP(F622,'Appendix 3 Rules'!$A$1:$O$34,15)))+(IF(F622="gr3",VLOOKUP(F622,'Appendix 3 Rules'!$A$1:$O$34,15)))+(IF(F622="h1",VLOOKUP(F622,'Appendix 3 Rules'!$A$1:$O$34,15)))+(IF(F622="h2",VLOOKUP(F622,'Appendix 3 Rules'!$A$1:$O$34,15)))+(IF(F622="h3",VLOOKUP(F622,'Appendix 3 Rules'!$A$1:$O$34,15)))+(IF(F622="i1",VLOOKUP(F622,'Appendix 3 Rules'!$A$1:$O$34,15)))+(IF(F622="i2",VLOOKUP(F622,'Appendix 3 Rules'!$A$1:$O$34,15)))+(IF(F622="j1",VLOOKUP(F622,'Appendix 3 Rules'!$A$1:$O$34,15)))+(IF(F622="j2",VLOOKUP(F622,'Appendix 3 Rules'!$A$1:$O$34,15)))+(IF(F622="k",VLOOKUP(F622,'Appendix 3 Rules'!$A$1:$O$34,15)))+(IF(F622="l1",VLOOKUP(F622,'Appendix 3 Rules'!$A$1:$O$34,15)))+(IF(F622="l2",VLOOKUP(F622,'Appendix 3 Rules'!$A$1:$O$34,15)))+(IF(F622="m1",VLOOKUP(F622,'Appendix 3 Rules'!$A$1:$O$34,15)))+(IF(F622="m2",VLOOKUP(F622,'Appendix 3 Rules'!$A$1:$O$34,15)))+(IF(F622="m3",VLOOKUP(F622,'Appendix 3 Rules'!$A$1:$O$34,15)))+(IF(F622="n",VLOOKUP(F622,'Appendix 3 Rules'!$A$1:$O$34,15)))+(IF(F622="o",VLOOKUP(F622,'Appendix 3 Rules'!$A$1:$O$34,15)))+(IF(F622="p",VLOOKUP(F622,'Appendix 3 Rules'!$A$1:$O$34,15)))+(IF(F622="q",VLOOKUP(F622,'Appendix 3 Rules'!$A$1:$O$34,15)))+(IF(F622="r",VLOOKUP(F622,'Appendix 3 Rules'!$A$1:$O$34,15)))+(IF(F622="s",VLOOKUP(F622,'Appendix 3 Rules'!$A$1:$O$34,15)))+(IF(F622="t",VLOOKUP(F622,'Appendix 3 Rules'!$A$1:$O$34,15)))+(IF(F622="u",VLOOKUP(F622,'Appendix 3 Rules'!$A$1:$O$34,15))))</f>
        <v/>
      </c>
      <c r="H622" s="61" t="str">
        <f>IF(F622="","",IF(OR(F622="d",F622="e",F622="gc1",F622="gc2",F622="gc3",F622="gr1",F622="gr2",F622="gr3",F622="h1",F622="h2",F622="h3",F622="i1",F622="i2",F622="j1",F622="j2",F622="k",F622="l1",F622="l2",F622="m1",F622="m2",F622="m3",F622="n",F622="o",F622="p",F622="q",F622="r",F622="s",F622="t",F622="u",F622="f"),MIN(G622,VLOOKUP(F622,'Appx 3 (Mass) Rules'!$A$1:$D$150,4,0)),MIN(G622,VLOOKUP(F622,'Appx 3 (Mass) Rules'!$A$1:$D$150,4,0),SUMPRODUCT(IF(I622="",0,INDEX('Appendix 3 Rules'!$B$2:$B$18,MATCH(F622,'Appendix 3 Rules'!$A$2:$A$17))))+(IF(K622="",0,INDEX('Appendix 3 Rules'!$C$2:$C$18,MATCH(F622,'Appendix 3 Rules'!$A$2:$A$17))))+(IF(M622="",0,INDEX('Appendix 3 Rules'!$D$2:$D$18,MATCH(F622,'Appendix 3 Rules'!$A$2:$A$17))))+(IF(O622="",0,INDEX('Appendix 3 Rules'!$E$2:$E$18,MATCH(F622,'Appendix 3 Rules'!$A$2:$A$17))))+(IF(Q622="",0,INDEX('Appendix 3 Rules'!$F$2:$F$18,MATCH(F622,'Appendix 3 Rules'!$A$2:$A$17))))+(IF(S622="",0,INDEX('Appendix 3 Rules'!$G$2:$G$18,MATCH(F622,'Appendix 3 Rules'!$A$2:$A$17))))+(IF(U622="",0,INDEX('Appendix 3 Rules'!$H$2:$H$18,MATCH(F622,'Appendix 3 Rules'!$A$2:$A$17))))+(IF(W622="",0,INDEX('Appendix 3 Rules'!$I$2:$I$18,MATCH(F622,'Appendix 3 Rules'!$A$2:$A$17))))+(IF(Y622="",0,INDEX('Appendix 3 Rules'!$J$2:$J$18,MATCH(F622,'Appendix 3 Rules'!$A$2:$A$17))))+(IF(AA622="",0,INDEX('Appendix 3 Rules'!$K$2:$K$18,MATCH(F622,'Appendix 3 Rules'!$A$2:$A$17))))+(IF(AC622="",0,INDEX('Appendix 3 Rules'!$L$2:$L$18,MATCH(F622,'Appendix 3 Rules'!$A$2:$A$17))))+(IF(AE622="",0,INDEX('Appendix 3 Rules'!$M$2:$M$18,MATCH(F622,'Appendix 3 Rules'!$A$2:$A$17))))+(IF(AG622="",0,INDEX('Appendix 3 Rules'!$N$2:$N$18,MATCH(F622,'Appendix 3 Rules'!$A$2:$A$17))))+(IF(F622="gc1",VLOOKUP(F622,'Appendix 3 Rules'!$A$1:$O$34,15)))+(IF(F622="gc2",VLOOKUP(F622,'Appendix 3 Rules'!$A$1:$O$34,15)))+(IF(F622="gc3",VLOOKUP(F622,'Appendix 3 Rules'!$A$1:$O$34,15)))+(IF(F622="gr1",VLOOKUP(F622,'Appendix 3 Rules'!$A$1:$O$34,15)))+(IF(F622="gr2",VLOOKUP(F622,'Appendix 3 Rules'!$A$1:$O$34,15)))+(IF(F622="gr3",VLOOKUP(F622,'Appendix 3 Rules'!$A$1:$O$34,15)))+(IF(F622="h1",VLOOKUP(F622,'Appendix 3 Rules'!$A$1:$O$34,15)))+(IF(F622="h2",VLOOKUP(F622,'Appendix 3 Rules'!$A$1:$O$34,15)))+(IF(F622="h3",VLOOKUP(F622,'Appendix 3 Rules'!$A$1:$O$34,15)))+(IF(F622="i1",VLOOKUP(F622,'Appendix 3 Rules'!$A$1:$O$34,15)))+(IF(F622="i2",VLOOKUP(F622,'Appendix 3 Rules'!$A$1:$O$34,15)))+(IF(F622="j1",VLOOKUP(F622,'Appendix 3 Rules'!$A$1:$O$34,15)))+(IF(F622="j2",VLOOKUP(F622,'Appendix 3 Rules'!$A$1:$O$34,15)))+(IF(F622="k",VLOOKUP(F622,'Appendix 3 Rules'!$A$1:$O$34,15)))+(IF(F622="l1",VLOOKUP(F622,'Appendix 3 Rules'!$A$1:$O$34,15)))+(IF(F622="l2",VLOOKUP(F622,'Appendix 3 Rules'!$A$1:$O$34,15)))+(IF(F622="m1",VLOOKUP(F622,'Appendix 3 Rules'!$A$1:$O$34,15)))+(IF(F622="m2",VLOOKUP(F622,'Appendix 3 Rules'!$A$1:$O$34,15)))+(IF(F622="m3",VLOOKUP(F622,'Appendix 3 Rules'!$A$1:$O$34,15)))+(IF(F622="n",VLOOKUP(F622,'Appendix 3 Rules'!$A$1:$O$34,15)))+(IF(F622="o",VLOOKUP(F622,'Appendix 3 Rules'!$A$1:$O$34,15)))+(IF(F622="p",VLOOKUP(F622,'Appendix 3 Rules'!$A$1:$O$34,15)))+(IF(F622="q",VLOOKUP(F622,'Appendix 3 Rules'!$A$1:$O$34,15)))+(IF(F622="r",VLOOKUP(F622,'Appendix 3 Rules'!$A$1:$O$34,15)))+(IF(F622="s",VLOOKUP(F622,'Appendix 3 Rules'!$A$1:$O$34,15)))+(IF(F622="t",VLOOKUP(F622,'Appendix 3 Rules'!$A$1:$O$34,15)))+(IF(F622="u",VLOOKUP(F622,'Appendix 3 Rules'!$A$1:$O$34,15))))))</f>
        <v/>
      </c>
      <c r="I622" s="12"/>
      <c r="J622" s="13"/>
      <c r="K622" s="12"/>
      <c r="L622" s="13"/>
      <c r="M622" s="12"/>
      <c r="N622" s="13"/>
      <c r="O622" s="12"/>
      <c r="P622" s="13"/>
      <c r="Q622" s="12"/>
      <c r="R622" s="13"/>
      <c r="S622" s="12"/>
      <c r="T622" s="13"/>
      <c r="U622" s="12"/>
      <c r="V622" s="13"/>
      <c r="W622" s="12"/>
      <c r="X622" s="13"/>
      <c r="Y622" s="12"/>
      <c r="Z622" s="13"/>
      <c r="AA622" s="12"/>
      <c r="AB622" s="13"/>
      <c r="AC622" s="8"/>
      <c r="AD622" s="13"/>
      <c r="AE622" s="8"/>
      <c r="AF622" s="13"/>
      <c r="AG622" s="8"/>
      <c r="AH622" s="13"/>
      <c r="AI622" s="13"/>
      <c r="AJ622" s="13"/>
      <c r="AK622" s="13"/>
      <c r="AL622" s="13"/>
      <c r="AM622" s="13" t="str">
        <f>IF(OR(AE622&lt;&gt;"",AG622&lt;&gt;""),"",IF(AND(F622&lt;&gt;"f",M622&lt;&gt;""),VLOOKUP(F622,'Appendix 3 Rules'!$A$1:$O$34,4,0),""))</f>
        <v/>
      </c>
      <c r="AN622" s="13" t="str">
        <f>IF(Q622="","",VLOOKUP(F622,'Appendix 3 Rules'!$A$1:$N$34,6,FALSE))</f>
        <v/>
      </c>
      <c r="AO622" s="13" t="str">
        <f>IF(AND(F622="f",U622&lt;&gt;""),VLOOKUP(F622,'Appendix 3 Rules'!$A$1:$N$34,8,FALSE),"")</f>
        <v/>
      </c>
    </row>
    <row r="623" spans="1:41" ht="18" customHeight="1" x14ac:dyDescent="0.2">
      <c r="B623" s="70"/>
      <c r="C623" s="9"/>
      <c r="D623" s="10"/>
      <c r="E623" s="9"/>
      <c r="F623" s="8"/>
      <c r="G623" s="20" t="str">
        <f>IF(F623="","",SUMPRODUCT(IF(I623="",0,INDEX('Appendix 3 Rules'!$B$2:$B$18,MATCH(F623,'Appendix 3 Rules'!$A$2:$A$17))))+(IF(K623="",0,INDEX('Appendix 3 Rules'!$C$2:$C$18,MATCH(F623,'Appendix 3 Rules'!$A$2:$A$17))))+(IF(M623="",0,INDEX('Appendix 3 Rules'!$D$2:$D$18,MATCH(F623,'Appendix 3 Rules'!$A$2:$A$17))))+(IF(O623="",0,INDEX('Appendix 3 Rules'!$E$2:$E$18,MATCH(F623,'Appendix 3 Rules'!$A$2:$A$17))))+(IF(Q623="",0,INDEX('Appendix 3 Rules'!$F$2:$F$18,MATCH(F623,'Appendix 3 Rules'!$A$2:$A$17))))+(IF(S623="",0,INDEX('Appendix 3 Rules'!$G$2:$G$18,MATCH(F623,'Appendix 3 Rules'!$A$2:$A$17))))+(IF(U623="",0,INDEX('Appendix 3 Rules'!$H$2:$H$18,MATCH(F623,'Appendix 3 Rules'!$A$2:$A$17))))+(IF(W623="",0,INDEX('Appendix 3 Rules'!$I$2:$I$18,MATCH(F623,'Appendix 3 Rules'!$A$2:$A$17))))+(IF(Y623="",0,INDEX('Appendix 3 Rules'!$J$2:$J$18,MATCH(F623,'Appendix 3 Rules'!$A$2:$A$17))))+(IF(AA623="",0,INDEX('Appendix 3 Rules'!$K$2:$K$18,MATCH(F623,'Appendix 3 Rules'!$A$2:$A$17))))+(IF(AC623="",0,INDEX('Appendix 3 Rules'!$L$2:$L$18,MATCH(F623,'Appendix 3 Rules'!$A$2:$A$17))))+(IF(AE623="",0,INDEX('Appendix 3 Rules'!$M$2:$M$18,MATCH(F623,'Appendix 3 Rules'!$A$2:$A$17))))+(IF(AG623="",0,INDEX('Appendix 3 Rules'!$N$2:$N$18,MATCH(F623,'Appendix 3 Rules'!$A$2:$A$17))))+(IF(F623="gc1",VLOOKUP(F623,'Appendix 3 Rules'!$A$1:$O$34,15)))+(IF(F623="gc2",VLOOKUP(F623,'Appendix 3 Rules'!$A$1:$O$34,15)))+(IF(F623="gc3",VLOOKUP(F623,'Appendix 3 Rules'!$A$1:$O$34,15)))+(IF(F623="gr1",VLOOKUP(F623,'Appendix 3 Rules'!$A$1:$O$34,15)))+(IF(F623="gr2",VLOOKUP(F623,'Appendix 3 Rules'!$A$1:$O$34,15)))+(IF(F623="gr3",VLOOKUP(F623,'Appendix 3 Rules'!$A$1:$O$34,15)))+(IF(F623="h1",VLOOKUP(F623,'Appendix 3 Rules'!$A$1:$O$34,15)))+(IF(F623="h2",VLOOKUP(F623,'Appendix 3 Rules'!$A$1:$O$34,15)))+(IF(F623="h3",VLOOKUP(F623,'Appendix 3 Rules'!$A$1:$O$34,15)))+(IF(F623="i1",VLOOKUP(F623,'Appendix 3 Rules'!$A$1:$O$34,15)))+(IF(F623="i2",VLOOKUP(F623,'Appendix 3 Rules'!$A$1:$O$34,15)))+(IF(F623="j1",VLOOKUP(F623,'Appendix 3 Rules'!$A$1:$O$34,15)))+(IF(F623="j2",VLOOKUP(F623,'Appendix 3 Rules'!$A$1:$O$34,15)))+(IF(F623="k",VLOOKUP(F623,'Appendix 3 Rules'!$A$1:$O$34,15)))+(IF(F623="l1",VLOOKUP(F623,'Appendix 3 Rules'!$A$1:$O$34,15)))+(IF(F623="l2",VLOOKUP(F623,'Appendix 3 Rules'!$A$1:$O$34,15)))+(IF(F623="m1",VLOOKUP(F623,'Appendix 3 Rules'!$A$1:$O$34,15)))+(IF(F623="m2",VLOOKUP(F623,'Appendix 3 Rules'!$A$1:$O$34,15)))+(IF(F623="m3",VLOOKUP(F623,'Appendix 3 Rules'!$A$1:$O$34,15)))+(IF(F623="n",VLOOKUP(F623,'Appendix 3 Rules'!$A$1:$O$34,15)))+(IF(F623="o",VLOOKUP(F623,'Appendix 3 Rules'!$A$1:$O$34,15)))+(IF(F623="p",VLOOKUP(F623,'Appendix 3 Rules'!$A$1:$O$34,15)))+(IF(F623="q",VLOOKUP(F623,'Appendix 3 Rules'!$A$1:$O$34,15)))+(IF(F623="r",VLOOKUP(F623,'Appendix 3 Rules'!$A$1:$O$34,15)))+(IF(F623="s",VLOOKUP(F623,'Appendix 3 Rules'!$A$1:$O$34,15)))+(IF(F623="t",VLOOKUP(F623,'Appendix 3 Rules'!$A$1:$O$34,15)))+(IF(F623="u",VLOOKUP(F623,'Appendix 3 Rules'!$A$1:$O$34,15))))</f>
        <v/>
      </c>
      <c r="H623" s="61" t="str">
        <f>IF(F623="","",IF(OR(F623="d",F623="e",F623="gc1",F623="gc2",F623="gc3",F623="gr1",F623="gr2",F623="gr3",F623="h1",F623="h2",F623="h3",F623="i1",F623="i2",F623="j1",F623="j2",F623="k",F623="l1",F623="l2",F623="m1",F623="m2",F623="m3",F623="n",F623="o",F623="p",F623="q",F623="r",F623="s",F623="t",F623="u",F623="f"),MIN(G623,VLOOKUP(F623,'Appx 3 (Mass) Rules'!$A$1:$D$150,4,0)),MIN(G623,VLOOKUP(F623,'Appx 3 (Mass) Rules'!$A$1:$D$150,4,0),SUMPRODUCT(IF(I623="",0,INDEX('Appendix 3 Rules'!$B$2:$B$18,MATCH(F623,'Appendix 3 Rules'!$A$2:$A$17))))+(IF(K623="",0,INDEX('Appendix 3 Rules'!$C$2:$C$18,MATCH(F623,'Appendix 3 Rules'!$A$2:$A$17))))+(IF(M623="",0,INDEX('Appendix 3 Rules'!$D$2:$D$18,MATCH(F623,'Appendix 3 Rules'!$A$2:$A$17))))+(IF(O623="",0,INDEX('Appendix 3 Rules'!$E$2:$E$18,MATCH(F623,'Appendix 3 Rules'!$A$2:$A$17))))+(IF(Q623="",0,INDEX('Appendix 3 Rules'!$F$2:$F$18,MATCH(F623,'Appendix 3 Rules'!$A$2:$A$17))))+(IF(S623="",0,INDEX('Appendix 3 Rules'!$G$2:$G$18,MATCH(F623,'Appendix 3 Rules'!$A$2:$A$17))))+(IF(U623="",0,INDEX('Appendix 3 Rules'!$H$2:$H$18,MATCH(F623,'Appendix 3 Rules'!$A$2:$A$17))))+(IF(W623="",0,INDEX('Appendix 3 Rules'!$I$2:$I$18,MATCH(F623,'Appendix 3 Rules'!$A$2:$A$17))))+(IF(Y623="",0,INDEX('Appendix 3 Rules'!$J$2:$J$18,MATCH(F623,'Appendix 3 Rules'!$A$2:$A$17))))+(IF(AA623="",0,INDEX('Appendix 3 Rules'!$K$2:$K$18,MATCH(F623,'Appendix 3 Rules'!$A$2:$A$17))))+(IF(AC623="",0,INDEX('Appendix 3 Rules'!$L$2:$L$18,MATCH(F623,'Appendix 3 Rules'!$A$2:$A$17))))+(IF(AE623="",0,INDEX('Appendix 3 Rules'!$M$2:$M$18,MATCH(F623,'Appendix 3 Rules'!$A$2:$A$17))))+(IF(AG623="",0,INDEX('Appendix 3 Rules'!$N$2:$N$18,MATCH(F623,'Appendix 3 Rules'!$A$2:$A$17))))+(IF(F623="gc1",VLOOKUP(F623,'Appendix 3 Rules'!$A$1:$O$34,15)))+(IF(F623="gc2",VLOOKUP(F623,'Appendix 3 Rules'!$A$1:$O$34,15)))+(IF(F623="gc3",VLOOKUP(F623,'Appendix 3 Rules'!$A$1:$O$34,15)))+(IF(F623="gr1",VLOOKUP(F623,'Appendix 3 Rules'!$A$1:$O$34,15)))+(IF(F623="gr2",VLOOKUP(F623,'Appendix 3 Rules'!$A$1:$O$34,15)))+(IF(F623="gr3",VLOOKUP(F623,'Appendix 3 Rules'!$A$1:$O$34,15)))+(IF(F623="h1",VLOOKUP(F623,'Appendix 3 Rules'!$A$1:$O$34,15)))+(IF(F623="h2",VLOOKUP(F623,'Appendix 3 Rules'!$A$1:$O$34,15)))+(IF(F623="h3",VLOOKUP(F623,'Appendix 3 Rules'!$A$1:$O$34,15)))+(IF(F623="i1",VLOOKUP(F623,'Appendix 3 Rules'!$A$1:$O$34,15)))+(IF(F623="i2",VLOOKUP(F623,'Appendix 3 Rules'!$A$1:$O$34,15)))+(IF(F623="j1",VLOOKUP(F623,'Appendix 3 Rules'!$A$1:$O$34,15)))+(IF(F623="j2",VLOOKUP(F623,'Appendix 3 Rules'!$A$1:$O$34,15)))+(IF(F623="k",VLOOKUP(F623,'Appendix 3 Rules'!$A$1:$O$34,15)))+(IF(F623="l1",VLOOKUP(F623,'Appendix 3 Rules'!$A$1:$O$34,15)))+(IF(F623="l2",VLOOKUP(F623,'Appendix 3 Rules'!$A$1:$O$34,15)))+(IF(F623="m1",VLOOKUP(F623,'Appendix 3 Rules'!$A$1:$O$34,15)))+(IF(F623="m2",VLOOKUP(F623,'Appendix 3 Rules'!$A$1:$O$34,15)))+(IF(F623="m3",VLOOKUP(F623,'Appendix 3 Rules'!$A$1:$O$34,15)))+(IF(F623="n",VLOOKUP(F623,'Appendix 3 Rules'!$A$1:$O$34,15)))+(IF(F623="o",VLOOKUP(F623,'Appendix 3 Rules'!$A$1:$O$34,15)))+(IF(F623="p",VLOOKUP(F623,'Appendix 3 Rules'!$A$1:$O$34,15)))+(IF(F623="q",VLOOKUP(F623,'Appendix 3 Rules'!$A$1:$O$34,15)))+(IF(F623="r",VLOOKUP(F623,'Appendix 3 Rules'!$A$1:$O$34,15)))+(IF(F623="s",VLOOKUP(F623,'Appendix 3 Rules'!$A$1:$O$34,15)))+(IF(F623="t",VLOOKUP(F623,'Appendix 3 Rules'!$A$1:$O$34,15)))+(IF(F623="u",VLOOKUP(F623,'Appendix 3 Rules'!$A$1:$O$34,15))))))</f>
        <v/>
      </c>
      <c r="I623" s="12"/>
      <c r="J623" s="13"/>
      <c r="K623" s="12"/>
      <c r="L623" s="13"/>
      <c r="M623" s="12"/>
      <c r="N623" s="13"/>
      <c r="O623" s="12"/>
      <c r="P623" s="13"/>
      <c r="Q623" s="12"/>
      <c r="R623" s="13"/>
      <c r="S623" s="12"/>
      <c r="T623" s="13"/>
      <c r="U623" s="12"/>
      <c r="V623" s="13"/>
      <c r="W623" s="12"/>
      <c r="X623" s="13"/>
      <c r="Y623" s="12"/>
      <c r="Z623" s="13"/>
      <c r="AA623" s="12"/>
      <c r="AB623" s="13"/>
      <c r="AC623" s="8"/>
      <c r="AD623" s="13"/>
      <c r="AE623" s="8"/>
      <c r="AF623" s="13"/>
      <c r="AG623" s="8"/>
      <c r="AH623" s="13"/>
      <c r="AI623" s="13"/>
      <c r="AJ623" s="13"/>
      <c r="AK623" s="13"/>
      <c r="AL623" s="13"/>
      <c r="AM623" s="13" t="str">
        <f>IF(OR(AE623&lt;&gt;"",AG623&lt;&gt;""),"",IF(AND(F623&lt;&gt;"f",M623&lt;&gt;""),VLOOKUP(F623,'Appendix 3 Rules'!$A$1:$O$34,4,0),""))</f>
        <v/>
      </c>
      <c r="AN623" s="13" t="str">
        <f>IF(Q623="","",VLOOKUP(F623,'Appendix 3 Rules'!$A$1:$N$34,6,FALSE))</f>
        <v/>
      </c>
      <c r="AO623" s="13" t="str">
        <f>IF(AND(F623="f",U623&lt;&gt;""),VLOOKUP(F623,'Appendix 3 Rules'!$A$1:$N$34,8,FALSE),"")</f>
        <v/>
      </c>
    </row>
    <row r="624" spans="1:41" ht="18" customHeight="1" x14ac:dyDescent="0.2">
      <c r="B624" s="70"/>
      <c r="C624" s="9"/>
      <c r="D624" s="10"/>
      <c r="E624" s="9"/>
      <c r="F624" s="8"/>
      <c r="G624" s="20" t="str">
        <f>IF(F624="","",SUMPRODUCT(IF(I624="",0,INDEX('Appendix 3 Rules'!$B$2:$B$18,MATCH(F624,'Appendix 3 Rules'!$A$2:$A$17))))+(IF(K624="",0,INDEX('Appendix 3 Rules'!$C$2:$C$18,MATCH(F624,'Appendix 3 Rules'!$A$2:$A$17))))+(IF(M624="",0,INDEX('Appendix 3 Rules'!$D$2:$D$18,MATCH(F624,'Appendix 3 Rules'!$A$2:$A$17))))+(IF(O624="",0,INDEX('Appendix 3 Rules'!$E$2:$E$18,MATCH(F624,'Appendix 3 Rules'!$A$2:$A$17))))+(IF(Q624="",0,INDEX('Appendix 3 Rules'!$F$2:$F$18,MATCH(F624,'Appendix 3 Rules'!$A$2:$A$17))))+(IF(S624="",0,INDEX('Appendix 3 Rules'!$G$2:$G$18,MATCH(F624,'Appendix 3 Rules'!$A$2:$A$17))))+(IF(U624="",0,INDEX('Appendix 3 Rules'!$H$2:$H$18,MATCH(F624,'Appendix 3 Rules'!$A$2:$A$17))))+(IF(W624="",0,INDEX('Appendix 3 Rules'!$I$2:$I$18,MATCH(F624,'Appendix 3 Rules'!$A$2:$A$17))))+(IF(Y624="",0,INDEX('Appendix 3 Rules'!$J$2:$J$18,MATCH(F624,'Appendix 3 Rules'!$A$2:$A$17))))+(IF(AA624="",0,INDEX('Appendix 3 Rules'!$K$2:$K$18,MATCH(F624,'Appendix 3 Rules'!$A$2:$A$17))))+(IF(AC624="",0,INDEX('Appendix 3 Rules'!$L$2:$L$18,MATCH(F624,'Appendix 3 Rules'!$A$2:$A$17))))+(IF(AE624="",0,INDEX('Appendix 3 Rules'!$M$2:$M$18,MATCH(F624,'Appendix 3 Rules'!$A$2:$A$17))))+(IF(AG624="",0,INDEX('Appendix 3 Rules'!$N$2:$N$18,MATCH(F624,'Appendix 3 Rules'!$A$2:$A$17))))+(IF(F624="gc1",VLOOKUP(F624,'Appendix 3 Rules'!$A$1:$O$34,15)))+(IF(F624="gc2",VLOOKUP(F624,'Appendix 3 Rules'!$A$1:$O$34,15)))+(IF(F624="gc3",VLOOKUP(F624,'Appendix 3 Rules'!$A$1:$O$34,15)))+(IF(F624="gr1",VLOOKUP(F624,'Appendix 3 Rules'!$A$1:$O$34,15)))+(IF(F624="gr2",VLOOKUP(F624,'Appendix 3 Rules'!$A$1:$O$34,15)))+(IF(F624="gr3",VLOOKUP(F624,'Appendix 3 Rules'!$A$1:$O$34,15)))+(IF(F624="h1",VLOOKUP(F624,'Appendix 3 Rules'!$A$1:$O$34,15)))+(IF(F624="h2",VLOOKUP(F624,'Appendix 3 Rules'!$A$1:$O$34,15)))+(IF(F624="h3",VLOOKUP(F624,'Appendix 3 Rules'!$A$1:$O$34,15)))+(IF(F624="i1",VLOOKUP(F624,'Appendix 3 Rules'!$A$1:$O$34,15)))+(IF(F624="i2",VLOOKUP(F624,'Appendix 3 Rules'!$A$1:$O$34,15)))+(IF(F624="j1",VLOOKUP(F624,'Appendix 3 Rules'!$A$1:$O$34,15)))+(IF(F624="j2",VLOOKUP(F624,'Appendix 3 Rules'!$A$1:$O$34,15)))+(IF(F624="k",VLOOKUP(F624,'Appendix 3 Rules'!$A$1:$O$34,15)))+(IF(F624="l1",VLOOKUP(F624,'Appendix 3 Rules'!$A$1:$O$34,15)))+(IF(F624="l2",VLOOKUP(F624,'Appendix 3 Rules'!$A$1:$O$34,15)))+(IF(F624="m1",VLOOKUP(F624,'Appendix 3 Rules'!$A$1:$O$34,15)))+(IF(F624="m2",VLOOKUP(F624,'Appendix 3 Rules'!$A$1:$O$34,15)))+(IF(F624="m3",VLOOKUP(F624,'Appendix 3 Rules'!$A$1:$O$34,15)))+(IF(F624="n",VLOOKUP(F624,'Appendix 3 Rules'!$A$1:$O$34,15)))+(IF(F624="o",VLOOKUP(F624,'Appendix 3 Rules'!$A$1:$O$34,15)))+(IF(F624="p",VLOOKUP(F624,'Appendix 3 Rules'!$A$1:$O$34,15)))+(IF(F624="q",VLOOKUP(F624,'Appendix 3 Rules'!$A$1:$O$34,15)))+(IF(F624="r",VLOOKUP(F624,'Appendix 3 Rules'!$A$1:$O$34,15)))+(IF(F624="s",VLOOKUP(F624,'Appendix 3 Rules'!$A$1:$O$34,15)))+(IF(F624="t",VLOOKUP(F624,'Appendix 3 Rules'!$A$1:$O$34,15)))+(IF(F624="u",VLOOKUP(F624,'Appendix 3 Rules'!$A$1:$O$34,15))))</f>
        <v/>
      </c>
      <c r="H624" s="61" t="str">
        <f>IF(F624="","",IF(OR(F624="d",F624="e",F624="gc1",F624="gc2",F624="gc3",F624="gr1",F624="gr2",F624="gr3",F624="h1",F624="h2",F624="h3",F624="i1",F624="i2",F624="j1",F624="j2",F624="k",F624="l1",F624="l2",F624="m1",F624="m2",F624="m3",F624="n",F624="o",F624="p",F624="q",F624="r",F624="s",F624="t",F624="u",F624="f"),MIN(G624,VLOOKUP(F624,'Appx 3 (Mass) Rules'!$A$1:$D$150,4,0)),MIN(G624,VLOOKUP(F624,'Appx 3 (Mass) Rules'!$A$1:$D$150,4,0),SUMPRODUCT(IF(I624="",0,INDEX('Appendix 3 Rules'!$B$2:$B$18,MATCH(F624,'Appendix 3 Rules'!$A$2:$A$17))))+(IF(K624="",0,INDEX('Appendix 3 Rules'!$C$2:$C$18,MATCH(F624,'Appendix 3 Rules'!$A$2:$A$17))))+(IF(M624="",0,INDEX('Appendix 3 Rules'!$D$2:$D$18,MATCH(F624,'Appendix 3 Rules'!$A$2:$A$17))))+(IF(O624="",0,INDEX('Appendix 3 Rules'!$E$2:$E$18,MATCH(F624,'Appendix 3 Rules'!$A$2:$A$17))))+(IF(Q624="",0,INDEX('Appendix 3 Rules'!$F$2:$F$18,MATCH(F624,'Appendix 3 Rules'!$A$2:$A$17))))+(IF(S624="",0,INDEX('Appendix 3 Rules'!$G$2:$G$18,MATCH(F624,'Appendix 3 Rules'!$A$2:$A$17))))+(IF(U624="",0,INDEX('Appendix 3 Rules'!$H$2:$H$18,MATCH(F624,'Appendix 3 Rules'!$A$2:$A$17))))+(IF(W624="",0,INDEX('Appendix 3 Rules'!$I$2:$I$18,MATCH(F624,'Appendix 3 Rules'!$A$2:$A$17))))+(IF(Y624="",0,INDEX('Appendix 3 Rules'!$J$2:$J$18,MATCH(F624,'Appendix 3 Rules'!$A$2:$A$17))))+(IF(AA624="",0,INDEX('Appendix 3 Rules'!$K$2:$K$18,MATCH(F624,'Appendix 3 Rules'!$A$2:$A$17))))+(IF(AC624="",0,INDEX('Appendix 3 Rules'!$L$2:$L$18,MATCH(F624,'Appendix 3 Rules'!$A$2:$A$17))))+(IF(AE624="",0,INDEX('Appendix 3 Rules'!$M$2:$M$18,MATCH(F624,'Appendix 3 Rules'!$A$2:$A$17))))+(IF(AG624="",0,INDEX('Appendix 3 Rules'!$N$2:$N$18,MATCH(F624,'Appendix 3 Rules'!$A$2:$A$17))))+(IF(F624="gc1",VLOOKUP(F624,'Appendix 3 Rules'!$A$1:$O$34,15)))+(IF(F624="gc2",VLOOKUP(F624,'Appendix 3 Rules'!$A$1:$O$34,15)))+(IF(F624="gc3",VLOOKUP(F624,'Appendix 3 Rules'!$A$1:$O$34,15)))+(IF(F624="gr1",VLOOKUP(F624,'Appendix 3 Rules'!$A$1:$O$34,15)))+(IF(F624="gr2",VLOOKUP(F624,'Appendix 3 Rules'!$A$1:$O$34,15)))+(IF(F624="gr3",VLOOKUP(F624,'Appendix 3 Rules'!$A$1:$O$34,15)))+(IF(F624="h1",VLOOKUP(F624,'Appendix 3 Rules'!$A$1:$O$34,15)))+(IF(F624="h2",VLOOKUP(F624,'Appendix 3 Rules'!$A$1:$O$34,15)))+(IF(F624="h3",VLOOKUP(F624,'Appendix 3 Rules'!$A$1:$O$34,15)))+(IF(F624="i1",VLOOKUP(F624,'Appendix 3 Rules'!$A$1:$O$34,15)))+(IF(F624="i2",VLOOKUP(F624,'Appendix 3 Rules'!$A$1:$O$34,15)))+(IF(F624="j1",VLOOKUP(F624,'Appendix 3 Rules'!$A$1:$O$34,15)))+(IF(F624="j2",VLOOKUP(F624,'Appendix 3 Rules'!$A$1:$O$34,15)))+(IF(F624="k",VLOOKUP(F624,'Appendix 3 Rules'!$A$1:$O$34,15)))+(IF(F624="l1",VLOOKUP(F624,'Appendix 3 Rules'!$A$1:$O$34,15)))+(IF(F624="l2",VLOOKUP(F624,'Appendix 3 Rules'!$A$1:$O$34,15)))+(IF(F624="m1",VLOOKUP(F624,'Appendix 3 Rules'!$A$1:$O$34,15)))+(IF(F624="m2",VLOOKUP(F624,'Appendix 3 Rules'!$A$1:$O$34,15)))+(IF(F624="m3",VLOOKUP(F624,'Appendix 3 Rules'!$A$1:$O$34,15)))+(IF(F624="n",VLOOKUP(F624,'Appendix 3 Rules'!$A$1:$O$34,15)))+(IF(F624="o",VLOOKUP(F624,'Appendix 3 Rules'!$A$1:$O$34,15)))+(IF(F624="p",VLOOKUP(F624,'Appendix 3 Rules'!$A$1:$O$34,15)))+(IF(F624="q",VLOOKUP(F624,'Appendix 3 Rules'!$A$1:$O$34,15)))+(IF(F624="r",VLOOKUP(F624,'Appendix 3 Rules'!$A$1:$O$34,15)))+(IF(F624="s",VLOOKUP(F624,'Appendix 3 Rules'!$A$1:$O$34,15)))+(IF(F624="t",VLOOKUP(F624,'Appendix 3 Rules'!$A$1:$O$34,15)))+(IF(F624="u",VLOOKUP(F624,'Appendix 3 Rules'!$A$1:$O$34,15))))))</f>
        <v/>
      </c>
      <c r="I624" s="12"/>
      <c r="J624" s="13"/>
      <c r="K624" s="12"/>
      <c r="L624" s="13"/>
      <c r="M624" s="12"/>
      <c r="N624" s="13"/>
      <c r="O624" s="12"/>
      <c r="P624" s="13"/>
      <c r="Q624" s="12"/>
      <c r="R624" s="13"/>
      <c r="S624" s="12"/>
      <c r="T624" s="13"/>
      <c r="U624" s="12"/>
      <c r="V624" s="13"/>
      <c r="W624" s="12"/>
      <c r="X624" s="13"/>
      <c r="Y624" s="12"/>
      <c r="Z624" s="13"/>
      <c r="AA624" s="12"/>
      <c r="AB624" s="13"/>
      <c r="AC624" s="8"/>
      <c r="AD624" s="13"/>
      <c r="AE624" s="8"/>
      <c r="AF624" s="13"/>
      <c r="AG624" s="8"/>
      <c r="AH624" s="13"/>
      <c r="AI624" s="13"/>
      <c r="AJ624" s="13"/>
      <c r="AK624" s="13"/>
      <c r="AL624" s="13"/>
      <c r="AM624" s="13" t="str">
        <f>IF(OR(AE624&lt;&gt;"",AG624&lt;&gt;""),"",IF(AND(F624&lt;&gt;"f",M624&lt;&gt;""),VLOOKUP(F624,'Appendix 3 Rules'!$A$1:$O$34,4,0),""))</f>
        <v/>
      </c>
      <c r="AN624" s="13" t="str">
        <f>IF(Q624="","",VLOOKUP(F624,'Appendix 3 Rules'!$A$1:$N$34,6,FALSE))</f>
        <v/>
      </c>
      <c r="AO624" s="13" t="str">
        <f>IF(AND(F624="f",U624&lt;&gt;""),VLOOKUP(F624,'Appendix 3 Rules'!$A$1:$N$34,8,FALSE),"")</f>
        <v/>
      </c>
    </row>
    <row r="625" spans="1:41" ht="18" customHeight="1" x14ac:dyDescent="0.2">
      <c r="B625" s="70"/>
      <c r="C625" s="9"/>
      <c r="D625" s="10"/>
      <c r="E625" s="9"/>
      <c r="F625" s="8"/>
      <c r="G625" s="20" t="str">
        <f>IF(F625="","",SUMPRODUCT(IF(I625="",0,INDEX('Appendix 3 Rules'!$B$2:$B$18,MATCH(F625,'Appendix 3 Rules'!$A$2:$A$17))))+(IF(K625="",0,INDEX('Appendix 3 Rules'!$C$2:$C$18,MATCH(F625,'Appendix 3 Rules'!$A$2:$A$17))))+(IF(M625="",0,INDEX('Appendix 3 Rules'!$D$2:$D$18,MATCH(F625,'Appendix 3 Rules'!$A$2:$A$17))))+(IF(O625="",0,INDEX('Appendix 3 Rules'!$E$2:$E$18,MATCH(F625,'Appendix 3 Rules'!$A$2:$A$17))))+(IF(Q625="",0,INDEX('Appendix 3 Rules'!$F$2:$F$18,MATCH(F625,'Appendix 3 Rules'!$A$2:$A$17))))+(IF(S625="",0,INDEX('Appendix 3 Rules'!$G$2:$G$18,MATCH(F625,'Appendix 3 Rules'!$A$2:$A$17))))+(IF(U625="",0,INDEX('Appendix 3 Rules'!$H$2:$H$18,MATCH(F625,'Appendix 3 Rules'!$A$2:$A$17))))+(IF(W625="",0,INDEX('Appendix 3 Rules'!$I$2:$I$18,MATCH(F625,'Appendix 3 Rules'!$A$2:$A$17))))+(IF(Y625="",0,INDEX('Appendix 3 Rules'!$J$2:$J$18,MATCH(F625,'Appendix 3 Rules'!$A$2:$A$17))))+(IF(AA625="",0,INDEX('Appendix 3 Rules'!$K$2:$K$18,MATCH(F625,'Appendix 3 Rules'!$A$2:$A$17))))+(IF(AC625="",0,INDEX('Appendix 3 Rules'!$L$2:$L$18,MATCH(F625,'Appendix 3 Rules'!$A$2:$A$17))))+(IF(AE625="",0,INDEX('Appendix 3 Rules'!$M$2:$M$18,MATCH(F625,'Appendix 3 Rules'!$A$2:$A$17))))+(IF(AG625="",0,INDEX('Appendix 3 Rules'!$N$2:$N$18,MATCH(F625,'Appendix 3 Rules'!$A$2:$A$17))))+(IF(F625="gc1",VLOOKUP(F625,'Appendix 3 Rules'!$A$1:$O$34,15)))+(IF(F625="gc2",VLOOKUP(F625,'Appendix 3 Rules'!$A$1:$O$34,15)))+(IF(F625="gc3",VLOOKUP(F625,'Appendix 3 Rules'!$A$1:$O$34,15)))+(IF(F625="gr1",VLOOKUP(F625,'Appendix 3 Rules'!$A$1:$O$34,15)))+(IF(F625="gr2",VLOOKUP(F625,'Appendix 3 Rules'!$A$1:$O$34,15)))+(IF(F625="gr3",VLOOKUP(F625,'Appendix 3 Rules'!$A$1:$O$34,15)))+(IF(F625="h1",VLOOKUP(F625,'Appendix 3 Rules'!$A$1:$O$34,15)))+(IF(F625="h2",VLOOKUP(F625,'Appendix 3 Rules'!$A$1:$O$34,15)))+(IF(F625="h3",VLOOKUP(F625,'Appendix 3 Rules'!$A$1:$O$34,15)))+(IF(F625="i1",VLOOKUP(F625,'Appendix 3 Rules'!$A$1:$O$34,15)))+(IF(F625="i2",VLOOKUP(F625,'Appendix 3 Rules'!$A$1:$O$34,15)))+(IF(F625="j1",VLOOKUP(F625,'Appendix 3 Rules'!$A$1:$O$34,15)))+(IF(F625="j2",VLOOKUP(F625,'Appendix 3 Rules'!$A$1:$O$34,15)))+(IF(F625="k",VLOOKUP(F625,'Appendix 3 Rules'!$A$1:$O$34,15)))+(IF(F625="l1",VLOOKUP(F625,'Appendix 3 Rules'!$A$1:$O$34,15)))+(IF(F625="l2",VLOOKUP(F625,'Appendix 3 Rules'!$A$1:$O$34,15)))+(IF(F625="m1",VLOOKUP(F625,'Appendix 3 Rules'!$A$1:$O$34,15)))+(IF(F625="m2",VLOOKUP(F625,'Appendix 3 Rules'!$A$1:$O$34,15)))+(IF(F625="m3",VLOOKUP(F625,'Appendix 3 Rules'!$A$1:$O$34,15)))+(IF(F625="n",VLOOKUP(F625,'Appendix 3 Rules'!$A$1:$O$34,15)))+(IF(F625="o",VLOOKUP(F625,'Appendix 3 Rules'!$A$1:$O$34,15)))+(IF(F625="p",VLOOKUP(F625,'Appendix 3 Rules'!$A$1:$O$34,15)))+(IF(F625="q",VLOOKUP(F625,'Appendix 3 Rules'!$A$1:$O$34,15)))+(IF(F625="r",VLOOKUP(F625,'Appendix 3 Rules'!$A$1:$O$34,15)))+(IF(F625="s",VLOOKUP(F625,'Appendix 3 Rules'!$A$1:$O$34,15)))+(IF(F625="t",VLOOKUP(F625,'Appendix 3 Rules'!$A$1:$O$34,15)))+(IF(F625="u",VLOOKUP(F625,'Appendix 3 Rules'!$A$1:$O$34,15))))</f>
        <v/>
      </c>
      <c r="H625" s="61" t="str">
        <f>IF(F625="","",IF(OR(F625="d",F625="e",F625="gc1",F625="gc2",F625="gc3",F625="gr1",F625="gr2",F625="gr3",F625="h1",F625="h2",F625="h3",F625="i1",F625="i2",F625="j1",F625="j2",F625="k",F625="l1",F625="l2",F625="m1",F625="m2",F625="m3",F625="n",F625="o",F625="p",F625="q",F625="r",F625="s",F625="t",F625="u",F625="f"),MIN(G625,VLOOKUP(F625,'Appx 3 (Mass) Rules'!$A$1:$D$150,4,0)),MIN(G625,VLOOKUP(F625,'Appx 3 (Mass) Rules'!$A$1:$D$150,4,0),SUMPRODUCT(IF(I625="",0,INDEX('Appendix 3 Rules'!$B$2:$B$18,MATCH(F625,'Appendix 3 Rules'!$A$2:$A$17))))+(IF(K625="",0,INDEX('Appendix 3 Rules'!$C$2:$C$18,MATCH(F625,'Appendix 3 Rules'!$A$2:$A$17))))+(IF(M625="",0,INDEX('Appendix 3 Rules'!$D$2:$D$18,MATCH(F625,'Appendix 3 Rules'!$A$2:$A$17))))+(IF(O625="",0,INDEX('Appendix 3 Rules'!$E$2:$E$18,MATCH(F625,'Appendix 3 Rules'!$A$2:$A$17))))+(IF(Q625="",0,INDEX('Appendix 3 Rules'!$F$2:$F$18,MATCH(F625,'Appendix 3 Rules'!$A$2:$A$17))))+(IF(S625="",0,INDEX('Appendix 3 Rules'!$G$2:$G$18,MATCH(F625,'Appendix 3 Rules'!$A$2:$A$17))))+(IF(U625="",0,INDEX('Appendix 3 Rules'!$H$2:$H$18,MATCH(F625,'Appendix 3 Rules'!$A$2:$A$17))))+(IF(W625="",0,INDEX('Appendix 3 Rules'!$I$2:$I$18,MATCH(F625,'Appendix 3 Rules'!$A$2:$A$17))))+(IF(Y625="",0,INDEX('Appendix 3 Rules'!$J$2:$J$18,MATCH(F625,'Appendix 3 Rules'!$A$2:$A$17))))+(IF(AA625="",0,INDEX('Appendix 3 Rules'!$K$2:$K$18,MATCH(F625,'Appendix 3 Rules'!$A$2:$A$17))))+(IF(AC625="",0,INDEX('Appendix 3 Rules'!$L$2:$L$18,MATCH(F625,'Appendix 3 Rules'!$A$2:$A$17))))+(IF(AE625="",0,INDEX('Appendix 3 Rules'!$M$2:$M$18,MATCH(F625,'Appendix 3 Rules'!$A$2:$A$17))))+(IF(AG625="",0,INDEX('Appendix 3 Rules'!$N$2:$N$18,MATCH(F625,'Appendix 3 Rules'!$A$2:$A$17))))+(IF(F625="gc1",VLOOKUP(F625,'Appendix 3 Rules'!$A$1:$O$34,15)))+(IF(F625="gc2",VLOOKUP(F625,'Appendix 3 Rules'!$A$1:$O$34,15)))+(IF(F625="gc3",VLOOKUP(F625,'Appendix 3 Rules'!$A$1:$O$34,15)))+(IF(F625="gr1",VLOOKUP(F625,'Appendix 3 Rules'!$A$1:$O$34,15)))+(IF(F625="gr2",VLOOKUP(F625,'Appendix 3 Rules'!$A$1:$O$34,15)))+(IF(F625="gr3",VLOOKUP(F625,'Appendix 3 Rules'!$A$1:$O$34,15)))+(IF(F625="h1",VLOOKUP(F625,'Appendix 3 Rules'!$A$1:$O$34,15)))+(IF(F625="h2",VLOOKUP(F625,'Appendix 3 Rules'!$A$1:$O$34,15)))+(IF(F625="h3",VLOOKUP(F625,'Appendix 3 Rules'!$A$1:$O$34,15)))+(IF(F625="i1",VLOOKUP(F625,'Appendix 3 Rules'!$A$1:$O$34,15)))+(IF(F625="i2",VLOOKUP(F625,'Appendix 3 Rules'!$A$1:$O$34,15)))+(IF(F625="j1",VLOOKUP(F625,'Appendix 3 Rules'!$A$1:$O$34,15)))+(IF(F625="j2",VLOOKUP(F625,'Appendix 3 Rules'!$A$1:$O$34,15)))+(IF(F625="k",VLOOKUP(F625,'Appendix 3 Rules'!$A$1:$O$34,15)))+(IF(F625="l1",VLOOKUP(F625,'Appendix 3 Rules'!$A$1:$O$34,15)))+(IF(F625="l2",VLOOKUP(F625,'Appendix 3 Rules'!$A$1:$O$34,15)))+(IF(F625="m1",VLOOKUP(F625,'Appendix 3 Rules'!$A$1:$O$34,15)))+(IF(F625="m2",VLOOKUP(F625,'Appendix 3 Rules'!$A$1:$O$34,15)))+(IF(F625="m3",VLOOKUP(F625,'Appendix 3 Rules'!$A$1:$O$34,15)))+(IF(F625="n",VLOOKUP(F625,'Appendix 3 Rules'!$A$1:$O$34,15)))+(IF(F625="o",VLOOKUP(F625,'Appendix 3 Rules'!$A$1:$O$34,15)))+(IF(F625="p",VLOOKUP(F625,'Appendix 3 Rules'!$A$1:$O$34,15)))+(IF(F625="q",VLOOKUP(F625,'Appendix 3 Rules'!$A$1:$O$34,15)))+(IF(F625="r",VLOOKUP(F625,'Appendix 3 Rules'!$A$1:$O$34,15)))+(IF(F625="s",VLOOKUP(F625,'Appendix 3 Rules'!$A$1:$O$34,15)))+(IF(F625="t",VLOOKUP(F625,'Appendix 3 Rules'!$A$1:$O$34,15)))+(IF(F625="u",VLOOKUP(F625,'Appendix 3 Rules'!$A$1:$O$34,15))))))</f>
        <v/>
      </c>
      <c r="I625" s="12"/>
      <c r="J625" s="13"/>
      <c r="K625" s="12"/>
      <c r="L625" s="13"/>
      <c r="M625" s="12"/>
      <c r="N625" s="13"/>
      <c r="O625" s="12"/>
      <c r="P625" s="13"/>
      <c r="Q625" s="12"/>
      <c r="R625" s="13"/>
      <c r="S625" s="12"/>
      <c r="T625" s="13"/>
      <c r="U625" s="12"/>
      <c r="V625" s="13"/>
      <c r="W625" s="12"/>
      <c r="X625" s="13"/>
      <c r="Y625" s="12"/>
      <c r="Z625" s="13"/>
      <c r="AA625" s="12"/>
      <c r="AB625" s="13"/>
      <c r="AC625" s="8"/>
      <c r="AD625" s="13"/>
      <c r="AE625" s="8"/>
      <c r="AF625" s="13"/>
      <c r="AG625" s="8"/>
      <c r="AH625" s="13"/>
      <c r="AI625" s="13"/>
      <c r="AJ625" s="13"/>
      <c r="AK625" s="13"/>
      <c r="AL625" s="13"/>
      <c r="AM625" s="13" t="str">
        <f>IF(OR(AE625&lt;&gt;"",AG625&lt;&gt;""),"",IF(AND(F625&lt;&gt;"f",M625&lt;&gt;""),VLOOKUP(F625,'Appendix 3 Rules'!$A$1:$O$34,4,0),""))</f>
        <v/>
      </c>
      <c r="AN625" s="13" t="str">
        <f>IF(Q625="","",VLOOKUP(F625,'Appendix 3 Rules'!$A$1:$N$34,6,FALSE))</f>
        <v/>
      </c>
      <c r="AO625" s="13" t="str">
        <f>IF(AND(F625="f",U625&lt;&gt;""),VLOOKUP(F625,'Appendix 3 Rules'!$A$1:$N$34,8,FALSE),"")</f>
        <v/>
      </c>
    </row>
    <row r="626" spans="1:41" ht="18" customHeight="1" x14ac:dyDescent="0.2">
      <c r="A626" s="66"/>
      <c r="B626" s="70"/>
      <c r="C626" s="9"/>
      <c r="D626" s="10"/>
      <c r="E626" s="9"/>
      <c r="F626" s="8"/>
      <c r="G626" s="20" t="str">
        <f>IF(F626="","",SUMPRODUCT(IF(I626="",0,INDEX('Appendix 3 Rules'!$B$2:$B$18,MATCH(F626,'Appendix 3 Rules'!$A$2:$A$17))))+(IF(K626="",0,INDEX('Appendix 3 Rules'!$C$2:$C$18,MATCH(F626,'Appendix 3 Rules'!$A$2:$A$17))))+(IF(M626="",0,INDEX('Appendix 3 Rules'!$D$2:$D$18,MATCH(F626,'Appendix 3 Rules'!$A$2:$A$17))))+(IF(O626="",0,INDEX('Appendix 3 Rules'!$E$2:$E$18,MATCH(F626,'Appendix 3 Rules'!$A$2:$A$17))))+(IF(Q626="",0,INDEX('Appendix 3 Rules'!$F$2:$F$18,MATCH(F626,'Appendix 3 Rules'!$A$2:$A$17))))+(IF(S626="",0,INDEX('Appendix 3 Rules'!$G$2:$G$18,MATCH(F626,'Appendix 3 Rules'!$A$2:$A$17))))+(IF(U626="",0,INDEX('Appendix 3 Rules'!$H$2:$H$18,MATCH(F626,'Appendix 3 Rules'!$A$2:$A$17))))+(IF(W626="",0,INDEX('Appendix 3 Rules'!$I$2:$I$18,MATCH(F626,'Appendix 3 Rules'!$A$2:$A$17))))+(IF(Y626="",0,INDEX('Appendix 3 Rules'!$J$2:$J$18,MATCH(F626,'Appendix 3 Rules'!$A$2:$A$17))))+(IF(AA626="",0,INDEX('Appendix 3 Rules'!$K$2:$K$18,MATCH(F626,'Appendix 3 Rules'!$A$2:$A$17))))+(IF(AC626="",0,INDEX('Appendix 3 Rules'!$L$2:$L$18,MATCH(F626,'Appendix 3 Rules'!$A$2:$A$17))))+(IF(AE626="",0,INDEX('Appendix 3 Rules'!$M$2:$M$18,MATCH(F626,'Appendix 3 Rules'!$A$2:$A$17))))+(IF(AG626="",0,INDEX('Appendix 3 Rules'!$N$2:$N$18,MATCH(F626,'Appendix 3 Rules'!$A$2:$A$17))))+(IF(F626="gc1",VLOOKUP(F626,'Appendix 3 Rules'!$A$1:$O$34,15)))+(IF(F626="gc2",VLOOKUP(F626,'Appendix 3 Rules'!$A$1:$O$34,15)))+(IF(F626="gc3",VLOOKUP(F626,'Appendix 3 Rules'!$A$1:$O$34,15)))+(IF(F626="gr1",VLOOKUP(F626,'Appendix 3 Rules'!$A$1:$O$34,15)))+(IF(F626="gr2",VLOOKUP(F626,'Appendix 3 Rules'!$A$1:$O$34,15)))+(IF(F626="gr3",VLOOKUP(F626,'Appendix 3 Rules'!$A$1:$O$34,15)))+(IF(F626="h1",VLOOKUP(F626,'Appendix 3 Rules'!$A$1:$O$34,15)))+(IF(F626="h2",VLOOKUP(F626,'Appendix 3 Rules'!$A$1:$O$34,15)))+(IF(F626="h3",VLOOKUP(F626,'Appendix 3 Rules'!$A$1:$O$34,15)))+(IF(F626="i1",VLOOKUP(F626,'Appendix 3 Rules'!$A$1:$O$34,15)))+(IF(F626="i2",VLOOKUP(F626,'Appendix 3 Rules'!$A$1:$O$34,15)))+(IF(F626="j1",VLOOKUP(F626,'Appendix 3 Rules'!$A$1:$O$34,15)))+(IF(F626="j2",VLOOKUP(F626,'Appendix 3 Rules'!$A$1:$O$34,15)))+(IF(F626="k",VLOOKUP(F626,'Appendix 3 Rules'!$A$1:$O$34,15)))+(IF(F626="l1",VLOOKUP(F626,'Appendix 3 Rules'!$A$1:$O$34,15)))+(IF(F626="l2",VLOOKUP(F626,'Appendix 3 Rules'!$A$1:$O$34,15)))+(IF(F626="m1",VLOOKUP(F626,'Appendix 3 Rules'!$A$1:$O$34,15)))+(IF(F626="m2",VLOOKUP(F626,'Appendix 3 Rules'!$A$1:$O$34,15)))+(IF(F626="m3",VLOOKUP(F626,'Appendix 3 Rules'!$A$1:$O$34,15)))+(IF(F626="n",VLOOKUP(F626,'Appendix 3 Rules'!$A$1:$O$34,15)))+(IF(F626="o",VLOOKUP(F626,'Appendix 3 Rules'!$A$1:$O$34,15)))+(IF(F626="p",VLOOKUP(F626,'Appendix 3 Rules'!$A$1:$O$34,15)))+(IF(F626="q",VLOOKUP(F626,'Appendix 3 Rules'!$A$1:$O$34,15)))+(IF(F626="r",VLOOKUP(F626,'Appendix 3 Rules'!$A$1:$O$34,15)))+(IF(F626="s",VLOOKUP(F626,'Appendix 3 Rules'!$A$1:$O$34,15)))+(IF(F626="t",VLOOKUP(F626,'Appendix 3 Rules'!$A$1:$O$34,15)))+(IF(F626="u",VLOOKUP(F626,'Appendix 3 Rules'!$A$1:$O$34,15))))</f>
        <v/>
      </c>
      <c r="H626" s="61" t="str">
        <f>IF(F626="","",IF(OR(F626="d",F626="e",F626="gc1",F626="gc2",F626="gc3",F626="gr1",F626="gr2",F626="gr3",F626="h1",F626="h2",F626="h3",F626="i1",F626="i2",F626="j1",F626="j2",F626="k",F626="l1",F626="l2",F626="m1",F626="m2",F626="m3",F626="n",F626="o",F626="p",F626="q",F626="r",F626="s",F626="t",F626="u",F626="f"),MIN(G626,VLOOKUP(F626,'Appx 3 (Mass) Rules'!$A$1:$D$150,4,0)),MIN(G626,VLOOKUP(F626,'Appx 3 (Mass) Rules'!$A$1:$D$150,4,0),SUMPRODUCT(IF(I626="",0,INDEX('Appendix 3 Rules'!$B$2:$B$18,MATCH(F626,'Appendix 3 Rules'!$A$2:$A$17))))+(IF(K626="",0,INDEX('Appendix 3 Rules'!$C$2:$C$18,MATCH(F626,'Appendix 3 Rules'!$A$2:$A$17))))+(IF(M626="",0,INDEX('Appendix 3 Rules'!$D$2:$D$18,MATCH(F626,'Appendix 3 Rules'!$A$2:$A$17))))+(IF(O626="",0,INDEX('Appendix 3 Rules'!$E$2:$E$18,MATCH(F626,'Appendix 3 Rules'!$A$2:$A$17))))+(IF(Q626="",0,INDEX('Appendix 3 Rules'!$F$2:$F$18,MATCH(F626,'Appendix 3 Rules'!$A$2:$A$17))))+(IF(S626="",0,INDEX('Appendix 3 Rules'!$G$2:$G$18,MATCH(F626,'Appendix 3 Rules'!$A$2:$A$17))))+(IF(U626="",0,INDEX('Appendix 3 Rules'!$H$2:$H$18,MATCH(F626,'Appendix 3 Rules'!$A$2:$A$17))))+(IF(W626="",0,INDEX('Appendix 3 Rules'!$I$2:$I$18,MATCH(F626,'Appendix 3 Rules'!$A$2:$A$17))))+(IF(Y626="",0,INDEX('Appendix 3 Rules'!$J$2:$J$18,MATCH(F626,'Appendix 3 Rules'!$A$2:$A$17))))+(IF(AA626="",0,INDEX('Appendix 3 Rules'!$K$2:$K$18,MATCH(F626,'Appendix 3 Rules'!$A$2:$A$17))))+(IF(AC626="",0,INDEX('Appendix 3 Rules'!$L$2:$L$18,MATCH(F626,'Appendix 3 Rules'!$A$2:$A$17))))+(IF(AE626="",0,INDEX('Appendix 3 Rules'!$M$2:$M$18,MATCH(F626,'Appendix 3 Rules'!$A$2:$A$17))))+(IF(AG626="",0,INDEX('Appendix 3 Rules'!$N$2:$N$18,MATCH(F626,'Appendix 3 Rules'!$A$2:$A$17))))+(IF(F626="gc1",VLOOKUP(F626,'Appendix 3 Rules'!$A$1:$O$34,15)))+(IF(F626="gc2",VLOOKUP(F626,'Appendix 3 Rules'!$A$1:$O$34,15)))+(IF(F626="gc3",VLOOKUP(F626,'Appendix 3 Rules'!$A$1:$O$34,15)))+(IF(F626="gr1",VLOOKUP(F626,'Appendix 3 Rules'!$A$1:$O$34,15)))+(IF(F626="gr2",VLOOKUP(F626,'Appendix 3 Rules'!$A$1:$O$34,15)))+(IF(F626="gr3",VLOOKUP(F626,'Appendix 3 Rules'!$A$1:$O$34,15)))+(IF(F626="h1",VLOOKUP(F626,'Appendix 3 Rules'!$A$1:$O$34,15)))+(IF(F626="h2",VLOOKUP(F626,'Appendix 3 Rules'!$A$1:$O$34,15)))+(IF(F626="h3",VLOOKUP(F626,'Appendix 3 Rules'!$A$1:$O$34,15)))+(IF(F626="i1",VLOOKUP(F626,'Appendix 3 Rules'!$A$1:$O$34,15)))+(IF(F626="i2",VLOOKUP(F626,'Appendix 3 Rules'!$A$1:$O$34,15)))+(IF(F626="j1",VLOOKUP(F626,'Appendix 3 Rules'!$A$1:$O$34,15)))+(IF(F626="j2",VLOOKUP(F626,'Appendix 3 Rules'!$A$1:$O$34,15)))+(IF(F626="k",VLOOKUP(F626,'Appendix 3 Rules'!$A$1:$O$34,15)))+(IF(F626="l1",VLOOKUP(F626,'Appendix 3 Rules'!$A$1:$O$34,15)))+(IF(F626="l2",VLOOKUP(F626,'Appendix 3 Rules'!$A$1:$O$34,15)))+(IF(F626="m1",VLOOKUP(F626,'Appendix 3 Rules'!$A$1:$O$34,15)))+(IF(F626="m2",VLOOKUP(F626,'Appendix 3 Rules'!$A$1:$O$34,15)))+(IF(F626="m3",VLOOKUP(F626,'Appendix 3 Rules'!$A$1:$O$34,15)))+(IF(F626="n",VLOOKUP(F626,'Appendix 3 Rules'!$A$1:$O$34,15)))+(IF(F626="o",VLOOKUP(F626,'Appendix 3 Rules'!$A$1:$O$34,15)))+(IF(F626="p",VLOOKUP(F626,'Appendix 3 Rules'!$A$1:$O$34,15)))+(IF(F626="q",VLOOKUP(F626,'Appendix 3 Rules'!$A$1:$O$34,15)))+(IF(F626="r",VLOOKUP(F626,'Appendix 3 Rules'!$A$1:$O$34,15)))+(IF(F626="s",VLOOKUP(F626,'Appendix 3 Rules'!$A$1:$O$34,15)))+(IF(F626="t",VLOOKUP(F626,'Appendix 3 Rules'!$A$1:$O$34,15)))+(IF(F626="u",VLOOKUP(F626,'Appendix 3 Rules'!$A$1:$O$34,15))))))</f>
        <v/>
      </c>
      <c r="I626" s="12"/>
      <c r="J626" s="13"/>
      <c r="K626" s="12"/>
      <c r="L626" s="13"/>
      <c r="M626" s="12"/>
      <c r="N626" s="13"/>
      <c r="O626" s="12"/>
      <c r="P626" s="13"/>
      <c r="Q626" s="12"/>
      <c r="R626" s="13"/>
      <c r="S626" s="12"/>
      <c r="T626" s="13"/>
      <c r="U626" s="12"/>
      <c r="V626" s="13"/>
      <c r="W626" s="12"/>
      <c r="X626" s="13"/>
      <c r="Y626" s="12"/>
      <c r="Z626" s="13"/>
      <c r="AA626" s="12"/>
      <c r="AB626" s="13"/>
      <c r="AC626" s="8"/>
      <c r="AD626" s="13"/>
      <c r="AE626" s="8"/>
      <c r="AF626" s="13"/>
      <c r="AG626" s="8"/>
      <c r="AH626" s="13"/>
      <c r="AI626" s="13"/>
      <c r="AJ626" s="13"/>
      <c r="AK626" s="13"/>
      <c r="AL626" s="13"/>
      <c r="AM626" s="13" t="str">
        <f>IF(OR(AE626&lt;&gt;"",AG626&lt;&gt;""),"",IF(AND(F626&lt;&gt;"f",M626&lt;&gt;""),VLOOKUP(F626,'Appendix 3 Rules'!$A$1:$O$34,4,0),""))</f>
        <v/>
      </c>
      <c r="AN626" s="13" t="str">
        <f>IF(Q626="","",VLOOKUP(F626,'Appendix 3 Rules'!$A$1:$N$34,6,FALSE))</f>
        <v/>
      </c>
      <c r="AO626" s="13" t="str">
        <f>IF(AND(F626="f",U626&lt;&gt;""),VLOOKUP(F626,'Appendix 3 Rules'!$A$1:$N$34,8,FALSE),"")</f>
        <v/>
      </c>
    </row>
    <row r="627" spans="1:41" ht="18" customHeight="1" x14ac:dyDescent="0.2">
      <c r="B627" s="70"/>
      <c r="C627" s="9"/>
      <c r="D627" s="10"/>
      <c r="E627" s="9"/>
      <c r="F627" s="8"/>
      <c r="G627" s="20" t="str">
        <f>IF(F627="","",SUMPRODUCT(IF(I627="",0,INDEX('Appendix 3 Rules'!$B$2:$B$18,MATCH(F627,'Appendix 3 Rules'!$A$2:$A$17))))+(IF(K627="",0,INDEX('Appendix 3 Rules'!$C$2:$C$18,MATCH(F627,'Appendix 3 Rules'!$A$2:$A$17))))+(IF(M627="",0,INDEX('Appendix 3 Rules'!$D$2:$D$18,MATCH(F627,'Appendix 3 Rules'!$A$2:$A$17))))+(IF(O627="",0,INDEX('Appendix 3 Rules'!$E$2:$E$18,MATCH(F627,'Appendix 3 Rules'!$A$2:$A$17))))+(IF(Q627="",0,INDEX('Appendix 3 Rules'!$F$2:$F$18,MATCH(F627,'Appendix 3 Rules'!$A$2:$A$17))))+(IF(S627="",0,INDEX('Appendix 3 Rules'!$G$2:$G$18,MATCH(F627,'Appendix 3 Rules'!$A$2:$A$17))))+(IF(U627="",0,INDEX('Appendix 3 Rules'!$H$2:$H$18,MATCH(F627,'Appendix 3 Rules'!$A$2:$A$17))))+(IF(W627="",0,INDEX('Appendix 3 Rules'!$I$2:$I$18,MATCH(F627,'Appendix 3 Rules'!$A$2:$A$17))))+(IF(Y627="",0,INDEX('Appendix 3 Rules'!$J$2:$J$18,MATCH(F627,'Appendix 3 Rules'!$A$2:$A$17))))+(IF(AA627="",0,INDEX('Appendix 3 Rules'!$K$2:$K$18,MATCH(F627,'Appendix 3 Rules'!$A$2:$A$17))))+(IF(AC627="",0,INDEX('Appendix 3 Rules'!$L$2:$L$18,MATCH(F627,'Appendix 3 Rules'!$A$2:$A$17))))+(IF(AE627="",0,INDEX('Appendix 3 Rules'!$M$2:$M$18,MATCH(F627,'Appendix 3 Rules'!$A$2:$A$17))))+(IF(AG627="",0,INDEX('Appendix 3 Rules'!$N$2:$N$18,MATCH(F627,'Appendix 3 Rules'!$A$2:$A$17))))+(IF(F627="gc1",VLOOKUP(F627,'Appendix 3 Rules'!$A$1:$O$34,15)))+(IF(F627="gc2",VLOOKUP(F627,'Appendix 3 Rules'!$A$1:$O$34,15)))+(IF(F627="gc3",VLOOKUP(F627,'Appendix 3 Rules'!$A$1:$O$34,15)))+(IF(F627="gr1",VLOOKUP(F627,'Appendix 3 Rules'!$A$1:$O$34,15)))+(IF(F627="gr2",VLOOKUP(F627,'Appendix 3 Rules'!$A$1:$O$34,15)))+(IF(F627="gr3",VLOOKUP(F627,'Appendix 3 Rules'!$A$1:$O$34,15)))+(IF(F627="h1",VLOOKUP(F627,'Appendix 3 Rules'!$A$1:$O$34,15)))+(IF(F627="h2",VLOOKUP(F627,'Appendix 3 Rules'!$A$1:$O$34,15)))+(IF(F627="h3",VLOOKUP(F627,'Appendix 3 Rules'!$A$1:$O$34,15)))+(IF(F627="i1",VLOOKUP(F627,'Appendix 3 Rules'!$A$1:$O$34,15)))+(IF(F627="i2",VLOOKUP(F627,'Appendix 3 Rules'!$A$1:$O$34,15)))+(IF(F627="j1",VLOOKUP(F627,'Appendix 3 Rules'!$A$1:$O$34,15)))+(IF(F627="j2",VLOOKUP(F627,'Appendix 3 Rules'!$A$1:$O$34,15)))+(IF(F627="k",VLOOKUP(F627,'Appendix 3 Rules'!$A$1:$O$34,15)))+(IF(F627="l1",VLOOKUP(F627,'Appendix 3 Rules'!$A$1:$O$34,15)))+(IF(F627="l2",VLOOKUP(F627,'Appendix 3 Rules'!$A$1:$O$34,15)))+(IF(F627="m1",VLOOKUP(F627,'Appendix 3 Rules'!$A$1:$O$34,15)))+(IF(F627="m2",VLOOKUP(F627,'Appendix 3 Rules'!$A$1:$O$34,15)))+(IF(F627="m3",VLOOKUP(F627,'Appendix 3 Rules'!$A$1:$O$34,15)))+(IF(F627="n",VLOOKUP(F627,'Appendix 3 Rules'!$A$1:$O$34,15)))+(IF(F627="o",VLOOKUP(F627,'Appendix 3 Rules'!$A$1:$O$34,15)))+(IF(F627="p",VLOOKUP(F627,'Appendix 3 Rules'!$A$1:$O$34,15)))+(IF(F627="q",VLOOKUP(F627,'Appendix 3 Rules'!$A$1:$O$34,15)))+(IF(F627="r",VLOOKUP(F627,'Appendix 3 Rules'!$A$1:$O$34,15)))+(IF(F627="s",VLOOKUP(F627,'Appendix 3 Rules'!$A$1:$O$34,15)))+(IF(F627="t",VLOOKUP(F627,'Appendix 3 Rules'!$A$1:$O$34,15)))+(IF(F627="u",VLOOKUP(F627,'Appendix 3 Rules'!$A$1:$O$34,15))))</f>
        <v/>
      </c>
      <c r="H627" s="61" t="str">
        <f>IF(F627="","",IF(OR(F627="d",F627="e",F627="gc1",F627="gc2",F627="gc3",F627="gr1",F627="gr2",F627="gr3",F627="h1",F627="h2",F627="h3",F627="i1",F627="i2",F627="j1",F627="j2",F627="k",F627="l1",F627="l2",F627="m1",F627="m2",F627="m3",F627="n",F627="o",F627="p",F627="q",F627="r",F627="s",F627="t",F627="u",F627="f"),MIN(G627,VLOOKUP(F627,'Appx 3 (Mass) Rules'!$A$1:$D$150,4,0)),MIN(G627,VLOOKUP(F627,'Appx 3 (Mass) Rules'!$A$1:$D$150,4,0),SUMPRODUCT(IF(I627="",0,INDEX('Appendix 3 Rules'!$B$2:$B$18,MATCH(F627,'Appendix 3 Rules'!$A$2:$A$17))))+(IF(K627="",0,INDEX('Appendix 3 Rules'!$C$2:$C$18,MATCH(F627,'Appendix 3 Rules'!$A$2:$A$17))))+(IF(M627="",0,INDEX('Appendix 3 Rules'!$D$2:$D$18,MATCH(F627,'Appendix 3 Rules'!$A$2:$A$17))))+(IF(O627="",0,INDEX('Appendix 3 Rules'!$E$2:$E$18,MATCH(F627,'Appendix 3 Rules'!$A$2:$A$17))))+(IF(Q627="",0,INDEX('Appendix 3 Rules'!$F$2:$F$18,MATCH(F627,'Appendix 3 Rules'!$A$2:$A$17))))+(IF(S627="",0,INDEX('Appendix 3 Rules'!$G$2:$G$18,MATCH(F627,'Appendix 3 Rules'!$A$2:$A$17))))+(IF(U627="",0,INDEX('Appendix 3 Rules'!$H$2:$H$18,MATCH(F627,'Appendix 3 Rules'!$A$2:$A$17))))+(IF(W627="",0,INDEX('Appendix 3 Rules'!$I$2:$I$18,MATCH(F627,'Appendix 3 Rules'!$A$2:$A$17))))+(IF(Y627="",0,INDEX('Appendix 3 Rules'!$J$2:$J$18,MATCH(F627,'Appendix 3 Rules'!$A$2:$A$17))))+(IF(AA627="",0,INDEX('Appendix 3 Rules'!$K$2:$K$18,MATCH(F627,'Appendix 3 Rules'!$A$2:$A$17))))+(IF(AC627="",0,INDEX('Appendix 3 Rules'!$L$2:$L$18,MATCH(F627,'Appendix 3 Rules'!$A$2:$A$17))))+(IF(AE627="",0,INDEX('Appendix 3 Rules'!$M$2:$M$18,MATCH(F627,'Appendix 3 Rules'!$A$2:$A$17))))+(IF(AG627="",0,INDEX('Appendix 3 Rules'!$N$2:$N$18,MATCH(F627,'Appendix 3 Rules'!$A$2:$A$17))))+(IF(F627="gc1",VLOOKUP(F627,'Appendix 3 Rules'!$A$1:$O$34,15)))+(IF(F627="gc2",VLOOKUP(F627,'Appendix 3 Rules'!$A$1:$O$34,15)))+(IF(F627="gc3",VLOOKUP(F627,'Appendix 3 Rules'!$A$1:$O$34,15)))+(IF(F627="gr1",VLOOKUP(F627,'Appendix 3 Rules'!$A$1:$O$34,15)))+(IF(F627="gr2",VLOOKUP(F627,'Appendix 3 Rules'!$A$1:$O$34,15)))+(IF(F627="gr3",VLOOKUP(F627,'Appendix 3 Rules'!$A$1:$O$34,15)))+(IF(F627="h1",VLOOKUP(F627,'Appendix 3 Rules'!$A$1:$O$34,15)))+(IF(F627="h2",VLOOKUP(F627,'Appendix 3 Rules'!$A$1:$O$34,15)))+(IF(F627="h3",VLOOKUP(F627,'Appendix 3 Rules'!$A$1:$O$34,15)))+(IF(F627="i1",VLOOKUP(F627,'Appendix 3 Rules'!$A$1:$O$34,15)))+(IF(F627="i2",VLOOKUP(F627,'Appendix 3 Rules'!$A$1:$O$34,15)))+(IF(F627="j1",VLOOKUP(F627,'Appendix 3 Rules'!$A$1:$O$34,15)))+(IF(F627="j2",VLOOKUP(F627,'Appendix 3 Rules'!$A$1:$O$34,15)))+(IF(F627="k",VLOOKUP(F627,'Appendix 3 Rules'!$A$1:$O$34,15)))+(IF(F627="l1",VLOOKUP(F627,'Appendix 3 Rules'!$A$1:$O$34,15)))+(IF(F627="l2",VLOOKUP(F627,'Appendix 3 Rules'!$A$1:$O$34,15)))+(IF(F627="m1",VLOOKUP(F627,'Appendix 3 Rules'!$A$1:$O$34,15)))+(IF(F627="m2",VLOOKUP(F627,'Appendix 3 Rules'!$A$1:$O$34,15)))+(IF(F627="m3",VLOOKUP(F627,'Appendix 3 Rules'!$A$1:$O$34,15)))+(IF(F627="n",VLOOKUP(F627,'Appendix 3 Rules'!$A$1:$O$34,15)))+(IF(F627="o",VLOOKUP(F627,'Appendix 3 Rules'!$A$1:$O$34,15)))+(IF(F627="p",VLOOKUP(F627,'Appendix 3 Rules'!$A$1:$O$34,15)))+(IF(F627="q",VLOOKUP(F627,'Appendix 3 Rules'!$A$1:$O$34,15)))+(IF(F627="r",VLOOKUP(F627,'Appendix 3 Rules'!$A$1:$O$34,15)))+(IF(F627="s",VLOOKUP(F627,'Appendix 3 Rules'!$A$1:$O$34,15)))+(IF(F627="t",VLOOKUP(F627,'Appendix 3 Rules'!$A$1:$O$34,15)))+(IF(F627="u",VLOOKUP(F627,'Appendix 3 Rules'!$A$1:$O$34,15))))))</f>
        <v/>
      </c>
      <c r="I627" s="12"/>
      <c r="J627" s="13"/>
      <c r="K627" s="12"/>
      <c r="L627" s="13"/>
      <c r="M627" s="12"/>
      <c r="N627" s="13"/>
      <c r="O627" s="12"/>
      <c r="P627" s="13"/>
      <c r="Q627" s="12"/>
      <c r="R627" s="13"/>
      <c r="S627" s="12"/>
      <c r="T627" s="13"/>
      <c r="U627" s="12"/>
      <c r="V627" s="13"/>
      <c r="W627" s="12"/>
      <c r="X627" s="13"/>
      <c r="Y627" s="12"/>
      <c r="Z627" s="13"/>
      <c r="AA627" s="12"/>
      <c r="AB627" s="13"/>
      <c r="AC627" s="8"/>
      <c r="AD627" s="13"/>
      <c r="AE627" s="8"/>
      <c r="AF627" s="13"/>
      <c r="AG627" s="8"/>
      <c r="AH627" s="13"/>
      <c r="AI627" s="13"/>
      <c r="AJ627" s="13"/>
      <c r="AK627" s="13"/>
      <c r="AL627" s="13"/>
      <c r="AM627" s="13" t="str">
        <f>IF(OR(AE627&lt;&gt;"",AG627&lt;&gt;""),"",IF(AND(F627&lt;&gt;"f",M627&lt;&gt;""),VLOOKUP(F627,'Appendix 3 Rules'!$A$1:$O$34,4,0),""))</f>
        <v/>
      </c>
      <c r="AN627" s="13" t="str">
        <f>IF(Q627="","",VLOOKUP(F627,'Appendix 3 Rules'!$A$1:$N$34,6,FALSE))</f>
        <v/>
      </c>
      <c r="AO627" s="13" t="str">
        <f>IF(AND(F627="f",U627&lt;&gt;""),VLOOKUP(F627,'Appendix 3 Rules'!$A$1:$N$34,8,FALSE),"")</f>
        <v/>
      </c>
    </row>
    <row r="628" spans="1:41" ht="18" customHeight="1" x14ac:dyDescent="0.2">
      <c r="B628" s="70"/>
      <c r="C628" s="9"/>
      <c r="D628" s="10"/>
      <c r="E628" s="9"/>
      <c r="F628" s="8"/>
      <c r="G628" s="20" t="str">
        <f>IF(F628="","",SUMPRODUCT(IF(I628="",0,INDEX('Appendix 3 Rules'!$B$2:$B$18,MATCH(F628,'Appendix 3 Rules'!$A$2:$A$17))))+(IF(K628="",0,INDEX('Appendix 3 Rules'!$C$2:$C$18,MATCH(F628,'Appendix 3 Rules'!$A$2:$A$17))))+(IF(M628="",0,INDEX('Appendix 3 Rules'!$D$2:$D$18,MATCH(F628,'Appendix 3 Rules'!$A$2:$A$17))))+(IF(O628="",0,INDEX('Appendix 3 Rules'!$E$2:$E$18,MATCH(F628,'Appendix 3 Rules'!$A$2:$A$17))))+(IF(Q628="",0,INDEX('Appendix 3 Rules'!$F$2:$F$18,MATCH(F628,'Appendix 3 Rules'!$A$2:$A$17))))+(IF(S628="",0,INDEX('Appendix 3 Rules'!$G$2:$G$18,MATCH(F628,'Appendix 3 Rules'!$A$2:$A$17))))+(IF(U628="",0,INDEX('Appendix 3 Rules'!$H$2:$H$18,MATCH(F628,'Appendix 3 Rules'!$A$2:$A$17))))+(IF(W628="",0,INDEX('Appendix 3 Rules'!$I$2:$I$18,MATCH(F628,'Appendix 3 Rules'!$A$2:$A$17))))+(IF(Y628="",0,INDEX('Appendix 3 Rules'!$J$2:$J$18,MATCH(F628,'Appendix 3 Rules'!$A$2:$A$17))))+(IF(AA628="",0,INDEX('Appendix 3 Rules'!$K$2:$K$18,MATCH(F628,'Appendix 3 Rules'!$A$2:$A$17))))+(IF(AC628="",0,INDEX('Appendix 3 Rules'!$L$2:$L$18,MATCH(F628,'Appendix 3 Rules'!$A$2:$A$17))))+(IF(AE628="",0,INDEX('Appendix 3 Rules'!$M$2:$M$18,MATCH(F628,'Appendix 3 Rules'!$A$2:$A$17))))+(IF(AG628="",0,INDEX('Appendix 3 Rules'!$N$2:$N$18,MATCH(F628,'Appendix 3 Rules'!$A$2:$A$17))))+(IF(F628="gc1",VLOOKUP(F628,'Appendix 3 Rules'!$A$1:$O$34,15)))+(IF(F628="gc2",VLOOKUP(F628,'Appendix 3 Rules'!$A$1:$O$34,15)))+(IF(F628="gc3",VLOOKUP(F628,'Appendix 3 Rules'!$A$1:$O$34,15)))+(IF(F628="gr1",VLOOKUP(F628,'Appendix 3 Rules'!$A$1:$O$34,15)))+(IF(F628="gr2",VLOOKUP(F628,'Appendix 3 Rules'!$A$1:$O$34,15)))+(IF(F628="gr3",VLOOKUP(F628,'Appendix 3 Rules'!$A$1:$O$34,15)))+(IF(F628="h1",VLOOKUP(F628,'Appendix 3 Rules'!$A$1:$O$34,15)))+(IF(F628="h2",VLOOKUP(F628,'Appendix 3 Rules'!$A$1:$O$34,15)))+(IF(F628="h3",VLOOKUP(F628,'Appendix 3 Rules'!$A$1:$O$34,15)))+(IF(F628="i1",VLOOKUP(F628,'Appendix 3 Rules'!$A$1:$O$34,15)))+(IF(F628="i2",VLOOKUP(F628,'Appendix 3 Rules'!$A$1:$O$34,15)))+(IF(F628="j1",VLOOKUP(F628,'Appendix 3 Rules'!$A$1:$O$34,15)))+(IF(F628="j2",VLOOKUP(F628,'Appendix 3 Rules'!$A$1:$O$34,15)))+(IF(F628="k",VLOOKUP(F628,'Appendix 3 Rules'!$A$1:$O$34,15)))+(IF(F628="l1",VLOOKUP(F628,'Appendix 3 Rules'!$A$1:$O$34,15)))+(IF(F628="l2",VLOOKUP(F628,'Appendix 3 Rules'!$A$1:$O$34,15)))+(IF(F628="m1",VLOOKUP(F628,'Appendix 3 Rules'!$A$1:$O$34,15)))+(IF(F628="m2",VLOOKUP(F628,'Appendix 3 Rules'!$A$1:$O$34,15)))+(IF(F628="m3",VLOOKUP(F628,'Appendix 3 Rules'!$A$1:$O$34,15)))+(IF(F628="n",VLOOKUP(F628,'Appendix 3 Rules'!$A$1:$O$34,15)))+(IF(F628="o",VLOOKUP(F628,'Appendix 3 Rules'!$A$1:$O$34,15)))+(IF(F628="p",VLOOKUP(F628,'Appendix 3 Rules'!$A$1:$O$34,15)))+(IF(F628="q",VLOOKUP(F628,'Appendix 3 Rules'!$A$1:$O$34,15)))+(IF(F628="r",VLOOKUP(F628,'Appendix 3 Rules'!$A$1:$O$34,15)))+(IF(F628="s",VLOOKUP(F628,'Appendix 3 Rules'!$A$1:$O$34,15)))+(IF(F628="t",VLOOKUP(F628,'Appendix 3 Rules'!$A$1:$O$34,15)))+(IF(F628="u",VLOOKUP(F628,'Appendix 3 Rules'!$A$1:$O$34,15))))</f>
        <v/>
      </c>
      <c r="H628" s="61" t="str">
        <f>IF(F628="","",IF(OR(F628="d",F628="e",F628="gc1",F628="gc2",F628="gc3",F628="gr1",F628="gr2",F628="gr3",F628="h1",F628="h2",F628="h3",F628="i1",F628="i2",F628="j1",F628="j2",F628="k",F628="l1",F628="l2",F628="m1",F628="m2",F628="m3",F628="n",F628="o",F628="p",F628="q",F628="r",F628="s",F628="t",F628="u",F628="f"),MIN(G628,VLOOKUP(F628,'Appx 3 (Mass) Rules'!$A$1:$D$150,4,0)),MIN(G628,VLOOKUP(F628,'Appx 3 (Mass) Rules'!$A$1:$D$150,4,0),SUMPRODUCT(IF(I628="",0,INDEX('Appendix 3 Rules'!$B$2:$B$18,MATCH(F628,'Appendix 3 Rules'!$A$2:$A$17))))+(IF(K628="",0,INDEX('Appendix 3 Rules'!$C$2:$C$18,MATCH(F628,'Appendix 3 Rules'!$A$2:$A$17))))+(IF(M628="",0,INDEX('Appendix 3 Rules'!$D$2:$D$18,MATCH(F628,'Appendix 3 Rules'!$A$2:$A$17))))+(IF(O628="",0,INDEX('Appendix 3 Rules'!$E$2:$E$18,MATCH(F628,'Appendix 3 Rules'!$A$2:$A$17))))+(IF(Q628="",0,INDEX('Appendix 3 Rules'!$F$2:$F$18,MATCH(F628,'Appendix 3 Rules'!$A$2:$A$17))))+(IF(S628="",0,INDEX('Appendix 3 Rules'!$G$2:$G$18,MATCH(F628,'Appendix 3 Rules'!$A$2:$A$17))))+(IF(U628="",0,INDEX('Appendix 3 Rules'!$H$2:$H$18,MATCH(F628,'Appendix 3 Rules'!$A$2:$A$17))))+(IF(W628="",0,INDEX('Appendix 3 Rules'!$I$2:$I$18,MATCH(F628,'Appendix 3 Rules'!$A$2:$A$17))))+(IF(Y628="",0,INDEX('Appendix 3 Rules'!$J$2:$J$18,MATCH(F628,'Appendix 3 Rules'!$A$2:$A$17))))+(IF(AA628="",0,INDEX('Appendix 3 Rules'!$K$2:$K$18,MATCH(F628,'Appendix 3 Rules'!$A$2:$A$17))))+(IF(AC628="",0,INDEX('Appendix 3 Rules'!$L$2:$L$18,MATCH(F628,'Appendix 3 Rules'!$A$2:$A$17))))+(IF(AE628="",0,INDEX('Appendix 3 Rules'!$M$2:$M$18,MATCH(F628,'Appendix 3 Rules'!$A$2:$A$17))))+(IF(AG628="",0,INDEX('Appendix 3 Rules'!$N$2:$N$18,MATCH(F628,'Appendix 3 Rules'!$A$2:$A$17))))+(IF(F628="gc1",VLOOKUP(F628,'Appendix 3 Rules'!$A$1:$O$34,15)))+(IF(F628="gc2",VLOOKUP(F628,'Appendix 3 Rules'!$A$1:$O$34,15)))+(IF(F628="gc3",VLOOKUP(F628,'Appendix 3 Rules'!$A$1:$O$34,15)))+(IF(F628="gr1",VLOOKUP(F628,'Appendix 3 Rules'!$A$1:$O$34,15)))+(IF(F628="gr2",VLOOKUP(F628,'Appendix 3 Rules'!$A$1:$O$34,15)))+(IF(F628="gr3",VLOOKUP(F628,'Appendix 3 Rules'!$A$1:$O$34,15)))+(IF(F628="h1",VLOOKUP(F628,'Appendix 3 Rules'!$A$1:$O$34,15)))+(IF(F628="h2",VLOOKUP(F628,'Appendix 3 Rules'!$A$1:$O$34,15)))+(IF(F628="h3",VLOOKUP(F628,'Appendix 3 Rules'!$A$1:$O$34,15)))+(IF(F628="i1",VLOOKUP(F628,'Appendix 3 Rules'!$A$1:$O$34,15)))+(IF(F628="i2",VLOOKUP(F628,'Appendix 3 Rules'!$A$1:$O$34,15)))+(IF(F628="j1",VLOOKUP(F628,'Appendix 3 Rules'!$A$1:$O$34,15)))+(IF(F628="j2",VLOOKUP(F628,'Appendix 3 Rules'!$A$1:$O$34,15)))+(IF(F628="k",VLOOKUP(F628,'Appendix 3 Rules'!$A$1:$O$34,15)))+(IF(F628="l1",VLOOKUP(F628,'Appendix 3 Rules'!$A$1:$O$34,15)))+(IF(F628="l2",VLOOKUP(F628,'Appendix 3 Rules'!$A$1:$O$34,15)))+(IF(F628="m1",VLOOKUP(F628,'Appendix 3 Rules'!$A$1:$O$34,15)))+(IF(F628="m2",VLOOKUP(F628,'Appendix 3 Rules'!$A$1:$O$34,15)))+(IF(F628="m3",VLOOKUP(F628,'Appendix 3 Rules'!$A$1:$O$34,15)))+(IF(F628="n",VLOOKUP(F628,'Appendix 3 Rules'!$A$1:$O$34,15)))+(IF(F628="o",VLOOKUP(F628,'Appendix 3 Rules'!$A$1:$O$34,15)))+(IF(F628="p",VLOOKUP(F628,'Appendix 3 Rules'!$A$1:$O$34,15)))+(IF(F628="q",VLOOKUP(F628,'Appendix 3 Rules'!$A$1:$O$34,15)))+(IF(F628="r",VLOOKUP(F628,'Appendix 3 Rules'!$A$1:$O$34,15)))+(IF(F628="s",VLOOKUP(F628,'Appendix 3 Rules'!$A$1:$O$34,15)))+(IF(F628="t",VLOOKUP(F628,'Appendix 3 Rules'!$A$1:$O$34,15)))+(IF(F628="u",VLOOKUP(F628,'Appendix 3 Rules'!$A$1:$O$34,15))))))</f>
        <v/>
      </c>
      <c r="I628" s="12"/>
      <c r="J628" s="13"/>
      <c r="K628" s="12"/>
      <c r="L628" s="13"/>
      <c r="M628" s="12"/>
      <c r="N628" s="13"/>
      <c r="O628" s="12"/>
      <c r="P628" s="13"/>
      <c r="Q628" s="12"/>
      <c r="R628" s="13"/>
      <c r="S628" s="12"/>
      <c r="T628" s="13"/>
      <c r="U628" s="12"/>
      <c r="V628" s="13"/>
      <c r="W628" s="12"/>
      <c r="X628" s="13"/>
      <c r="Y628" s="12"/>
      <c r="Z628" s="13"/>
      <c r="AA628" s="12"/>
      <c r="AB628" s="13"/>
      <c r="AC628" s="8"/>
      <c r="AD628" s="13"/>
      <c r="AE628" s="8"/>
      <c r="AF628" s="13"/>
      <c r="AG628" s="8"/>
      <c r="AH628" s="13"/>
      <c r="AI628" s="13"/>
      <c r="AJ628" s="13"/>
      <c r="AK628" s="13"/>
      <c r="AL628" s="13"/>
      <c r="AM628" s="13" t="str">
        <f>IF(OR(AE628&lt;&gt;"",AG628&lt;&gt;""),"",IF(AND(F628&lt;&gt;"f",M628&lt;&gt;""),VLOOKUP(F628,'Appendix 3 Rules'!$A$1:$O$34,4,0),""))</f>
        <v/>
      </c>
      <c r="AN628" s="13" t="str">
        <f>IF(Q628="","",VLOOKUP(F628,'Appendix 3 Rules'!$A$1:$N$34,6,FALSE))</f>
        <v/>
      </c>
      <c r="AO628" s="13" t="str">
        <f>IF(AND(F628="f",U628&lt;&gt;""),VLOOKUP(F628,'Appendix 3 Rules'!$A$1:$N$34,8,FALSE),"")</f>
        <v/>
      </c>
    </row>
    <row r="629" spans="1:41" ht="18" customHeight="1" x14ac:dyDescent="0.2">
      <c r="B629" s="70"/>
      <c r="C629" s="9"/>
      <c r="D629" s="10"/>
      <c r="E629" s="9"/>
      <c r="F629" s="8"/>
      <c r="G629" s="20" t="str">
        <f>IF(F629="","",SUMPRODUCT(IF(I629="",0,INDEX('Appendix 3 Rules'!$B$2:$B$18,MATCH(F629,'Appendix 3 Rules'!$A$2:$A$17))))+(IF(K629="",0,INDEX('Appendix 3 Rules'!$C$2:$C$18,MATCH(F629,'Appendix 3 Rules'!$A$2:$A$17))))+(IF(M629="",0,INDEX('Appendix 3 Rules'!$D$2:$D$18,MATCH(F629,'Appendix 3 Rules'!$A$2:$A$17))))+(IF(O629="",0,INDEX('Appendix 3 Rules'!$E$2:$E$18,MATCH(F629,'Appendix 3 Rules'!$A$2:$A$17))))+(IF(Q629="",0,INDEX('Appendix 3 Rules'!$F$2:$F$18,MATCH(F629,'Appendix 3 Rules'!$A$2:$A$17))))+(IF(S629="",0,INDEX('Appendix 3 Rules'!$G$2:$G$18,MATCH(F629,'Appendix 3 Rules'!$A$2:$A$17))))+(IF(U629="",0,INDEX('Appendix 3 Rules'!$H$2:$H$18,MATCH(F629,'Appendix 3 Rules'!$A$2:$A$17))))+(IF(W629="",0,INDEX('Appendix 3 Rules'!$I$2:$I$18,MATCH(F629,'Appendix 3 Rules'!$A$2:$A$17))))+(IF(Y629="",0,INDEX('Appendix 3 Rules'!$J$2:$J$18,MATCH(F629,'Appendix 3 Rules'!$A$2:$A$17))))+(IF(AA629="",0,INDEX('Appendix 3 Rules'!$K$2:$K$18,MATCH(F629,'Appendix 3 Rules'!$A$2:$A$17))))+(IF(AC629="",0,INDEX('Appendix 3 Rules'!$L$2:$L$18,MATCH(F629,'Appendix 3 Rules'!$A$2:$A$17))))+(IF(AE629="",0,INDEX('Appendix 3 Rules'!$M$2:$M$18,MATCH(F629,'Appendix 3 Rules'!$A$2:$A$17))))+(IF(AG629="",0,INDEX('Appendix 3 Rules'!$N$2:$N$18,MATCH(F629,'Appendix 3 Rules'!$A$2:$A$17))))+(IF(F629="gc1",VLOOKUP(F629,'Appendix 3 Rules'!$A$1:$O$34,15)))+(IF(F629="gc2",VLOOKUP(F629,'Appendix 3 Rules'!$A$1:$O$34,15)))+(IF(F629="gc3",VLOOKUP(F629,'Appendix 3 Rules'!$A$1:$O$34,15)))+(IF(F629="gr1",VLOOKUP(F629,'Appendix 3 Rules'!$A$1:$O$34,15)))+(IF(F629="gr2",VLOOKUP(F629,'Appendix 3 Rules'!$A$1:$O$34,15)))+(IF(F629="gr3",VLOOKUP(F629,'Appendix 3 Rules'!$A$1:$O$34,15)))+(IF(F629="h1",VLOOKUP(F629,'Appendix 3 Rules'!$A$1:$O$34,15)))+(IF(F629="h2",VLOOKUP(F629,'Appendix 3 Rules'!$A$1:$O$34,15)))+(IF(F629="h3",VLOOKUP(F629,'Appendix 3 Rules'!$A$1:$O$34,15)))+(IF(F629="i1",VLOOKUP(F629,'Appendix 3 Rules'!$A$1:$O$34,15)))+(IF(F629="i2",VLOOKUP(F629,'Appendix 3 Rules'!$A$1:$O$34,15)))+(IF(F629="j1",VLOOKUP(F629,'Appendix 3 Rules'!$A$1:$O$34,15)))+(IF(F629="j2",VLOOKUP(F629,'Appendix 3 Rules'!$A$1:$O$34,15)))+(IF(F629="k",VLOOKUP(F629,'Appendix 3 Rules'!$A$1:$O$34,15)))+(IF(F629="l1",VLOOKUP(F629,'Appendix 3 Rules'!$A$1:$O$34,15)))+(IF(F629="l2",VLOOKUP(F629,'Appendix 3 Rules'!$A$1:$O$34,15)))+(IF(F629="m1",VLOOKUP(F629,'Appendix 3 Rules'!$A$1:$O$34,15)))+(IF(F629="m2",VLOOKUP(F629,'Appendix 3 Rules'!$A$1:$O$34,15)))+(IF(F629="m3",VLOOKUP(F629,'Appendix 3 Rules'!$A$1:$O$34,15)))+(IF(F629="n",VLOOKUP(F629,'Appendix 3 Rules'!$A$1:$O$34,15)))+(IF(F629="o",VLOOKUP(F629,'Appendix 3 Rules'!$A$1:$O$34,15)))+(IF(F629="p",VLOOKUP(F629,'Appendix 3 Rules'!$A$1:$O$34,15)))+(IF(F629="q",VLOOKUP(F629,'Appendix 3 Rules'!$A$1:$O$34,15)))+(IF(F629="r",VLOOKUP(F629,'Appendix 3 Rules'!$A$1:$O$34,15)))+(IF(F629="s",VLOOKUP(F629,'Appendix 3 Rules'!$A$1:$O$34,15)))+(IF(F629="t",VLOOKUP(F629,'Appendix 3 Rules'!$A$1:$O$34,15)))+(IF(F629="u",VLOOKUP(F629,'Appendix 3 Rules'!$A$1:$O$34,15))))</f>
        <v/>
      </c>
      <c r="H629" s="61" t="str">
        <f>IF(F629="","",IF(OR(F629="d",F629="e",F629="gc1",F629="gc2",F629="gc3",F629="gr1",F629="gr2",F629="gr3",F629="h1",F629="h2",F629="h3",F629="i1",F629="i2",F629="j1",F629="j2",F629="k",F629="l1",F629="l2",F629="m1",F629="m2",F629="m3",F629="n",F629="o",F629="p",F629="q",F629="r",F629="s",F629="t",F629="u",F629="f"),MIN(G629,VLOOKUP(F629,'Appx 3 (Mass) Rules'!$A$1:$D$150,4,0)),MIN(G629,VLOOKUP(F629,'Appx 3 (Mass) Rules'!$A$1:$D$150,4,0),SUMPRODUCT(IF(I629="",0,INDEX('Appendix 3 Rules'!$B$2:$B$18,MATCH(F629,'Appendix 3 Rules'!$A$2:$A$17))))+(IF(K629="",0,INDEX('Appendix 3 Rules'!$C$2:$C$18,MATCH(F629,'Appendix 3 Rules'!$A$2:$A$17))))+(IF(M629="",0,INDEX('Appendix 3 Rules'!$D$2:$D$18,MATCH(F629,'Appendix 3 Rules'!$A$2:$A$17))))+(IF(O629="",0,INDEX('Appendix 3 Rules'!$E$2:$E$18,MATCH(F629,'Appendix 3 Rules'!$A$2:$A$17))))+(IF(Q629="",0,INDEX('Appendix 3 Rules'!$F$2:$F$18,MATCH(F629,'Appendix 3 Rules'!$A$2:$A$17))))+(IF(S629="",0,INDEX('Appendix 3 Rules'!$G$2:$G$18,MATCH(F629,'Appendix 3 Rules'!$A$2:$A$17))))+(IF(U629="",0,INDEX('Appendix 3 Rules'!$H$2:$H$18,MATCH(F629,'Appendix 3 Rules'!$A$2:$A$17))))+(IF(W629="",0,INDEX('Appendix 3 Rules'!$I$2:$I$18,MATCH(F629,'Appendix 3 Rules'!$A$2:$A$17))))+(IF(Y629="",0,INDEX('Appendix 3 Rules'!$J$2:$J$18,MATCH(F629,'Appendix 3 Rules'!$A$2:$A$17))))+(IF(AA629="",0,INDEX('Appendix 3 Rules'!$K$2:$K$18,MATCH(F629,'Appendix 3 Rules'!$A$2:$A$17))))+(IF(AC629="",0,INDEX('Appendix 3 Rules'!$L$2:$L$18,MATCH(F629,'Appendix 3 Rules'!$A$2:$A$17))))+(IF(AE629="",0,INDEX('Appendix 3 Rules'!$M$2:$M$18,MATCH(F629,'Appendix 3 Rules'!$A$2:$A$17))))+(IF(AG629="",0,INDEX('Appendix 3 Rules'!$N$2:$N$18,MATCH(F629,'Appendix 3 Rules'!$A$2:$A$17))))+(IF(F629="gc1",VLOOKUP(F629,'Appendix 3 Rules'!$A$1:$O$34,15)))+(IF(F629="gc2",VLOOKUP(F629,'Appendix 3 Rules'!$A$1:$O$34,15)))+(IF(F629="gc3",VLOOKUP(F629,'Appendix 3 Rules'!$A$1:$O$34,15)))+(IF(F629="gr1",VLOOKUP(F629,'Appendix 3 Rules'!$A$1:$O$34,15)))+(IF(F629="gr2",VLOOKUP(F629,'Appendix 3 Rules'!$A$1:$O$34,15)))+(IF(F629="gr3",VLOOKUP(F629,'Appendix 3 Rules'!$A$1:$O$34,15)))+(IF(F629="h1",VLOOKUP(F629,'Appendix 3 Rules'!$A$1:$O$34,15)))+(IF(F629="h2",VLOOKUP(F629,'Appendix 3 Rules'!$A$1:$O$34,15)))+(IF(F629="h3",VLOOKUP(F629,'Appendix 3 Rules'!$A$1:$O$34,15)))+(IF(F629="i1",VLOOKUP(F629,'Appendix 3 Rules'!$A$1:$O$34,15)))+(IF(F629="i2",VLOOKUP(F629,'Appendix 3 Rules'!$A$1:$O$34,15)))+(IF(F629="j1",VLOOKUP(F629,'Appendix 3 Rules'!$A$1:$O$34,15)))+(IF(F629="j2",VLOOKUP(F629,'Appendix 3 Rules'!$A$1:$O$34,15)))+(IF(F629="k",VLOOKUP(F629,'Appendix 3 Rules'!$A$1:$O$34,15)))+(IF(F629="l1",VLOOKUP(F629,'Appendix 3 Rules'!$A$1:$O$34,15)))+(IF(F629="l2",VLOOKUP(F629,'Appendix 3 Rules'!$A$1:$O$34,15)))+(IF(F629="m1",VLOOKUP(F629,'Appendix 3 Rules'!$A$1:$O$34,15)))+(IF(F629="m2",VLOOKUP(F629,'Appendix 3 Rules'!$A$1:$O$34,15)))+(IF(F629="m3",VLOOKUP(F629,'Appendix 3 Rules'!$A$1:$O$34,15)))+(IF(F629="n",VLOOKUP(F629,'Appendix 3 Rules'!$A$1:$O$34,15)))+(IF(F629="o",VLOOKUP(F629,'Appendix 3 Rules'!$A$1:$O$34,15)))+(IF(F629="p",VLOOKUP(F629,'Appendix 3 Rules'!$A$1:$O$34,15)))+(IF(F629="q",VLOOKUP(F629,'Appendix 3 Rules'!$A$1:$O$34,15)))+(IF(F629="r",VLOOKUP(F629,'Appendix 3 Rules'!$A$1:$O$34,15)))+(IF(F629="s",VLOOKUP(F629,'Appendix 3 Rules'!$A$1:$O$34,15)))+(IF(F629="t",VLOOKUP(F629,'Appendix 3 Rules'!$A$1:$O$34,15)))+(IF(F629="u",VLOOKUP(F629,'Appendix 3 Rules'!$A$1:$O$34,15))))))</f>
        <v/>
      </c>
      <c r="I629" s="12"/>
      <c r="J629" s="13"/>
      <c r="K629" s="12"/>
      <c r="L629" s="13"/>
      <c r="M629" s="12"/>
      <c r="N629" s="13"/>
      <c r="O629" s="12"/>
      <c r="P629" s="13"/>
      <c r="Q629" s="12"/>
      <c r="R629" s="13"/>
      <c r="S629" s="12"/>
      <c r="T629" s="13"/>
      <c r="U629" s="12"/>
      <c r="V629" s="13"/>
      <c r="W629" s="12"/>
      <c r="X629" s="13"/>
      <c r="Y629" s="12"/>
      <c r="Z629" s="13"/>
      <c r="AA629" s="12"/>
      <c r="AB629" s="13"/>
      <c r="AC629" s="8"/>
      <c r="AD629" s="13"/>
      <c r="AE629" s="8"/>
      <c r="AF629" s="13"/>
      <c r="AG629" s="8"/>
      <c r="AH629" s="13"/>
      <c r="AI629" s="13"/>
      <c r="AJ629" s="13"/>
      <c r="AK629" s="13"/>
      <c r="AL629" s="13"/>
      <c r="AM629" s="13" t="str">
        <f>IF(OR(AE629&lt;&gt;"",AG629&lt;&gt;""),"",IF(AND(F629&lt;&gt;"f",M629&lt;&gt;""),VLOOKUP(F629,'Appendix 3 Rules'!$A$1:$O$34,4,0),""))</f>
        <v/>
      </c>
      <c r="AN629" s="13" t="str">
        <f>IF(Q629="","",VLOOKUP(F629,'Appendix 3 Rules'!$A$1:$N$34,6,FALSE))</f>
        <v/>
      </c>
      <c r="AO629" s="13" t="str">
        <f>IF(AND(F629="f",U629&lt;&gt;""),VLOOKUP(F629,'Appendix 3 Rules'!$A$1:$N$34,8,FALSE),"")</f>
        <v/>
      </c>
    </row>
    <row r="630" spans="1:41" ht="18" customHeight="1" x14ac:dyDescent="0.2">
      <c r="B630" s="70"/>
      <c r="C630" s="9"/>
      <c r="D630" s="10"/>
      <c r="E630" s="9"/>
      <c r="F630" s="8"/>
      <c r="G630" s="20" t="str">
        <f>IF(F630="","",SUMPRODUCT(IF(I630="",0,INDEX('Appendix 3 Rules'!$B$2:$B$18,MATCH(F630,'Appendix 3 Rules'!$A$2:$A$17))))+(IF(K630="",0,INDEX('Appendix 3 Rules'!$C$2:$C$18,MATCH(F630,'Appendix 3 Rules'!$A$2:$A$17))))+(IF(M630="",0,INDEX('Appendix 3 Rules'!$D$2:$D$18,MATCH(F630,'Appendix 3 Rules'!$A$2:$A$17))))+(IF(O630="",0,INDEX('Appendix 3 Rules'!$E$2:$E$18,MATCH(F630,'Appendix 3 Rules'!$A$2:$A$17))))+(IF(Q630="",0,INDEX('Appendix 3 Rules'!$F$2:$F$18,MATCH(F630,'Appendix 3 Rules'!$A$2:$A$17))))+(IF(S630="",0,INDEX('Appendix 3 Rules'!$G$2:$G$18,MATCH(F630,'Appendix 3 Rules'!$A$2:$A$17))))+(IF(U630="",0,INDEX('Appendix 3 Rules'!$H$2:$H$18,MATCH(F630,'Appendix 3 Rules'!$A$2:$A$17))))+(IF(W630="",0,INDEX('Appendix 3 Rules'!$I$2:$I$18,MATCH(F630,'Appendix 3 Rules'!$A$2:$A$17))))+(IF(Y630="",0,INDEX('Appendix 3 Rules'!$J$2:$J$18,MATCH(F630,'Appendix 3 Rules'!$A$2:$A$17))))+(IF(AA630="",0,INDEX('Appendix 3 Rules'!$K$2:$K$18,MATCH(F630,'Appendix 3 Rules'!$A$2:$A$17))))+(IF(AC630="",0,INDEX('Appendix 3 Rules'!$L$2:$L$18,MATCH(F630,'Appendix 3 Rules'!$A$2:$A$17))))+(IF(AE630="",0,INDEX('Appendix 3 Rules'!$M$2:$M$18,MATCH(F630,'Appendix 3 Rules'!$A$2:$A$17))))+(IF(AG630="",0,INDEX('Appendix 3 Rules'!$N$2:$N$18,MATCH(F630,'Appendix 3 Rules'!$A$2:$A$17))))+(IF(F630="gc1",VLOOKUP(F630,'Appendix 3 Rules'!$A$1:$O$34,15)))+(IF(F630="gc2",VLOOKUP(F630,'Appendix 3 Rules'!$A$1:$O$34,15)))+(IF(F630="gc3",VLOOKUP(F630,'Appendix 3 Rules'!$A$1:$O$34,15)))+(IF(F630="gr1",VLOOKUP(F630,'Appendix 3 Rules'!$A$1:$O$34,15)))+(IF(F630="gr2",VLOOKUP(F630,'Appendix 3 Rules'!$A$1:$O$34,15)))+(IF(F630="gr3",VLOOKUP(F630,'Appendix 3 Rules'!$A$1:$O$34,15)))+(IF(F630="h1",VLOOKUP(F630,'Appendix 3 Rules'!$A$1:$O$34,15)))+(IF(F630="h2",VLOOKUP(F630,'Appendix 3 Rules'!$A$1:$O$34,15)))+(IF(F630="h3",VLOOKUP(F630,'Appendix 3 Rules'!$A$1:$O$34,15)))+(IF(F630="i1",VLOOKUP(F630,'Appendix 3 Rules'!$A$1:$O$34,15)))+(IF(F630="i2",VLOOKUP(F630,'Appendix 3 Rules'!$A$1:$O$34,15)))+(IF(F630="j1",VLOOKUP(F630,'Appendix 3 Rules'!$A$1:$O$34,15)))+(IF(F630="j2",VLOOKUP(F630,'Appendix 3 Rules'!$A$1:$O$34,15)))+(IF(F630="k",VLOOKUP(F630,'Appendix 3 Rules'!$A$1:$O$34,15)))+(IF(F630="l1",VLOOKUP(F630,'Appendix 3 Rules'!$A$1:$O$34,15)))+(IF(F630="l2",VLOOKUP(F630,'Appendix 3 Rules'!$A$1:$O$34,15)))+(IF(F630="m1",VLOOKUP(F630,'Appendix 3 Rules'!$A$1:$O$34,15)))+(IF(F630="m2",VLOOKUP(F630,'Appendix 3 Rules'!$A$1:$O$34,15)))+(IF(F630="m3",VLOOKUP(F630,'Appendix 3 Rules'!$A$1:$O$34,15)))+(IF(F630="n",VLOOKUP(F630,'Appendix 3 Rules'!$A$1:$O$34,15)))+(IF(F630="o",VLOOKUP(F630,'Appendix 3 Rules'!$A$1:$O$34,15)))+(IF(F630="p",VLOOKUP(F630,'Appendix 3 Rules'!$A$1:$O$34,15)))+(IF(F630="q",VLOOKUP(F630,'Appendix 3 Rules'!$A$1:$O$34,15)))+(IF(F630="r",VLOOKUP(F630,'Appendix 3 Rules'!$A$1:$O$34,15)))+(IF(F630="s",VLOOKUP(F630,'Appendix 3 Rules'!$A$1:$O$34,15)))+(IF(F630="t",VLOOKUP(F630,'Appendix 3 Rules'!$A$1:$O$34,15)))+(IF(F630="u",VLOOKUP(F630,'Appendix 3 Rules'!$A$1:$O$34,15))))</f>
        <v/>
      </c>
      <c r="H630" s="61" t="str">
        <f>IF(F630="","",IF(OR(F630="d",F630="e",F630="gc1",F630="gc2",F630="gc3",F630="gr1",F630="gr2",F630="gr3",F630="h1",F630="h2",F630="h3",F630="i1",F630="i2",F630="j1",F630="j2",F630="k",F630="l1",F630="l2",F630="m1",F630="m2",F630="m3",F630="n",F630="o",F630="p",F630="q",F630="r",F630="s",F630="t",F630="u",F630="f"),MIN(G630,VLOOKUP(F630,'Appx 3 (Mass) Rules'!$A$1:$D$150,4,0)),MIN(G630,VLOOKUP(F630,'Appx 3 (Mass) Rules'!$A$1:$D$150,4,0),SUMPRODUCT(IF(I630="",0,INDEX('Appendix 3 Rules'!$B$2:$B$18,MATCH(F630,'Appendix 3 Rules'!$A$2:$A$17))))+(IF(K630="",0,INDEX('Appendix 3 Rules'!$C$2:$C$18,MATCH(F630,'Appendix 3 Rules'!$A$2:$A$17))))+(IF(M630="",0,INDEX('Appendix 3 Rules'!$D$2:$D$18,MATCH(F630,'Appendix 3 Rules'!$A$2:$A$17))))+(IF(O630="",0,INDEX('Appendix 3 Rules'!$E$2:$E$18,MATCH(F630,'Appendix 3 Rules'!$A$2:$A$17))))+(IF(Q630="",0,INDEX('Appendix 3 Rules'!$F$2:$F$18,MATCH(F630,'Appendix 3 Rules'!$A$2:$A$17))))+(IF(S630="",0,INDEX('Appendix 3 Rules'!$G$2:$G$18,MATCH(F630,'Appendix 3 Rules'!$A$2:$A$17))))+(IF(U630="",0,INDEX('Appendix 3 Rules'!$H$2:$H$18,MATCH(F630,'Appendix 3 Rules'!$A$2:$A$17))))+(IF(W630="",0,INDEX('Appendix 3 Rules'!$I$2:$I$18,MATCH(F630,'Appendix 3 Rules'!$A$2:$A$17))))+(IF(Y630="",0,INDEX('Appendix 3 Rules'!$J$2:$J$18,MATCH(F630,'Appendix 3 Rules'!$A$2:$A$17))))+(IF(AA630="",0,INDEX('Appendix 3 Rules'!$K$2:$K$18,MATCH(F630,'Appendix 3 Rules'!$A$2:$A$17))))+(IF(AC630="",0,INDEX('Appendix 3 Rules'!$L$2:$L$18,MATCH(F630,'Appendix 3 Rules'!$A$2:$A$17))))+(IF(AE630="",0,INDEX('Appendix 3 Rules'!$M$2:$M$18,MATCH(F630,'Appendix 3 Rules'!$A$2:$A$17))))+(IF(AG630="",0,INDEX('Appendix 3 Rules'!$N$2:$N$18,MATCH(F630,'Appendix 3 Rules'!$A$2:$A$17))))+(IF(F630="gc1",VLOOKUP(F630,'Appendix 3 Rules'!$A$1:$O$34,15)))+(IF(F630="gc2",VLOOKUP(F630,'Appendix 3 Rules'!$A$1:$O$34,15)))+(IF(F630="gc3",VLOOKUP(F630,'Appendix 3 Rules'!$A$1:$O$34,15)))+(IF(F630="gr1",VLOOKUP(F630,'Appendix 3 Rules'!$A$1:$O$34,15)))+(IF(F630="gr2",VLOOKUP(F630,'Appendix 3 Rules'!$A$1:$O$34,15)))+(IF(F630="gr3",VLOOKUP(F630,'Appendix 3 Rules'!$A$1:$O$34,15)))+(IF(F630="h1",VLOOKUP(F630,'Appendix 3 Rules'!$A$1:$O$34,15)))+(IF(F630="h2",VLOOKUP(F630,'Appendix 3 Rules'!$A$1:$O$34,15)))+(IF(F630="h3",VLOOKUP(F630,'Appendix 3 Rules'!$A$1:$O$34,15)))+(IF(F630="i1",VLOOKUP(F630,'Appendix 3 Rules'!$A$1:$O$34,15)))+(IF(F630="i2",VLOOKUP(F630,'Appendix 3 Rules'!$A$1:$O$34,15)))+(IF(F630="j1",VLOOKUP(F630,'Appendix 3 Rules'!$A$1:$O$34,15)))+(IF(F630="j2",VLOOKUP(F630,'Appendix 3 Rules'!$A$1:$O$34,15)))+(IF(F630="k",VLOOKUP(F630,'Appendix 3 Rules'!$A$1:$O$34,15)))+(IF(F630="l1",VLOOKUP(F630,'Appendix 3 Rules'!$A$1:$O$34,15)))+(IF(F630="l2",VLOOKUP(F630,'Appendix 3 Rules'!$A$1:$O$34,15)))+(IF(F630="m1",VLOOKUP(F630,'Appendix 3 Rules'!$A$1:$O$34,15)))+(IF(F630="m2",VLOOKUP(F630,'Appendix 3 Rules'!$A$1:$O$34,15)))+(IF(F630="m3",VLOOKUP(F630,'Appendix 3 Rules'!$A$1:$O$34,15)))+(IF(F630="n",VLOOKUP(F630,'Appendix 3 Rules'!$A$1:$O$34,15)))+(IF(F630="o",VLOOKUP(F630,'Appendix 3 Rules'!$A$1:$O$34,15)))+(IF(F630="p",VLOOKUP(F630,'Appendix 3 Rules'!$A$1:$O$34,15)))+(IF(F630="q",VLOOKUP(F630,'Appendix 3 Rules'!$A$1:$O$34,15)))+(IF(F630="r",VLOOKUP(F630,'Appendix 3 Rules'!$A$1:$O$34,15)))+(IF(F630="s",VLOOKUP(F630,'Appendix 3 Rules'!$A$1:$O$34,15)))+(IF(F630="t",VLOOKUP(F630,'Appendix 3 Rules'!$A$1:$O$34,15)))+(IF(F630="u",VLOOKUP(F630,'Appendix 3 Rules'!$A$1:$O$34,15))))))</f>
        <v/>
      </c>
      <c r="I630" s="12"/>
      <c r="J630" s="13"/>
      <c r="K630" s="12"/>
      <c r="L630" s="13"/>
      <c r="M630" s="12"/>
      <c r="N630" s="13"/>
      <c r="O630" s="12"/>
      <c r="P630" s="13"/>
      <c r="Q630" s="12"/>
      <c r="R630" s="13"/>
      <c r="S630" s="12"/>
      <c r="T630" s="13"/>
      <c r="U630" s="12"/>
      <c r="V630" s="13"/>
      <c r="W630" s="12"/>
      <c r="X630" s="13"/>
      <c r="Y630" s="12"/>
      <c r="Z630" s="13"/>
      <c r="AA630" s="12"/>
      <c r="AB630" s="13"/>
      <c r="AC630" s="8"/>
      <c r="AD630" s="13"/>
      <c r="AE630" s="8"/>
      <c r="AF630" s="13"/>
      <c r="AG630" s="8"/>
      <c r="AH630" s="13"/>
      <c r="AI630" s="13"/>
      <c r="AJ630" s="13"/>
      <c r="AK630" s="13"/>
      <c r="AL630" s="13"/>
      <c r="AM630" s="13" t="str">
        <f>IF(OR(AE630&lt;&gt;"",AG630&lt;&gt;""),"",IF(AND(F630&lt;&gt;"f",M630&lt;&gt;""),VLOOKUP(F630,'Appendix 3 Rules'!$A$1:$O$34,4,0),""))</f>
        <v/>
      </c>
      <c r="AN630" s="13" t="str">
        <f>IF(Q630="","",VLOOKUP(F630,'Appendix 3 Rules'!$A$1:$N$34,6,FALSE))</f>
        <v/>
      </c>
      <c r="AO630" s="13" t="str">
        <f>IF(AND(F630="f",U630&lt;&gt;""),VLOOKUP(F630,'Appendix 3 Rules'!$A$1:$N$34,8,FALSE),"")</f>
        <v/>
      </c>
    </row>
    <row r="631" spans="1:41" ht="18" customHeight="1" x14ac:dyDescent="0.2">
      <c r="B631" s="70"/>
      <c r="C631" s="9"/>
      <c r="D631" s="10"/>
      <c r="E631" s="9"/>
      <c r="F631" s="8"/>
      <c r="G631" s="20" t="str">
        <f>IF(F631="","",SUMPRODUCT(IF(I631="",0,INDEX('Appendix 3 Rules'!$B$2:$B$18,MATCH(F631,'Appendix 3 Rules'!$A$2:$A$17))))+(IF(K631="",0,INDEX('Appendix 3 Rules'!$C$2:$C$18,MATCH(F631,'Appendix 3 Rules'!$A$2:$A$17))))+(IF(M631="",0,INDEX('Appendix 3 Rules'!$D$2:$D$18,MATCH(F631,'Appendix 3 Rules'!$A$2:$A$17))))+(IF(O631="",0,INDEX('Appendix 3 Rules'!$E$2:$E$18,MATCH(F631,'Appendix 3 Rules'!$A$2:$A$17))))+(IF(Q631="",0,INDEX('Appendix 3 Rules'!$F$2:$F$18,MATCH(F631,'Appendix 3 Rules'!$A$2:$A$17))))+(IF(S631="",0,INDEX('Appendix 3 Rules'!$G$2:$G$18,MATCH(F631,'Appendix 3 Rules'!$A$2:$A$17))))+(IF(U631="",0,INDEX('Appendix 3 Rules'!$H$2:$H$18,MATCH(F631,'Appendix 3 Rules'!$A$2:$A$17))))+(IF(W631="",0,INDEX('Appendix 3 Rules'!$I$2:$I$18,MATCH(F631,'Appendix 3 Rules'!$A$2:$A$17))))+(IF(Y631="",0,INDEX('Appendix 3 Rules'!$J$2:$J$18,MATCH(F631,'Appendix 3 Rules'!$A$2:$A$17))))+(IF(AA631="",0,INDEX('Appendix 3 Rules'!$K$2:$K$18,MATCH(F631,'Appendix 3 Rules'!$A$2:$A$17))))+(IF(AC631="",0,INDEX('Appendix 3 Rules'!$L$2:$L$18,MATCH(F631,'Appendix 3 Rules'!$A$2:$A$17))))+(IF(AE631="",0,INDEX('Appendix 3 Rules'!$M$2:$M$18,MATCH(F631,'Appendix 3 Rules'!$A$2:$A$17))))+(IF(AG631="",0,INDEX('Appendix 3 Rules'!$N$2:$N$18,MATCH(F631,'Appendix 3 Rules'!$A$2:$A$17))))+(IF(F631="gc1",VLOOKUP(F631,'Appendix 3 Rules'!$A$1:$O$34,15)))+(IF(F631="gc2",VLOOKUP(F631,'Appendix 3 Rules'!$A$1:$O$34,15)))+(IF(F631="gc3",VLOOKUP(F631,'Appendix 3 Rules'!$A$1:$O$34,15)))+(IF(F631="gr1",VLOOKUP(F631,'Appendix 3 Rules'!$A$1:$O$34,15)))+(IF(F631="gr2",VLOOKUP(F631,'Appendix 3 Rules'!$A$1:$O$34,15)))+(IF(F631="gr3",VLOOKUP(F631,'Appendix 3 Rules'!$A$1:$O$34,15)))+(IF(F631="h1",VLOOKUP(F631,'Appendix 3 Rules'!$A$1:$O$34,15)))+(IF(F631="h2",VLOOKUP(F631,'Appendix 3 Rules'!$A$1:$O$34,15)))+(IF(F631="h3",VLOOKUP(F631,'Appendix 3 Rules'!$A$1:$O$34,15)))+(IF(F631="i1",VLOOKUP(F631,'Appendix 3 Rules'!$A$1:$O$34,15)))+(IF(F631="i2",VLOOKUP(F631,'Appendix 3 Rules'!$A$1:$O$34,15)))+(IF(F631="j1",VLOOKUP(F631,'Appendix 3 Rules'!$A$1:$O$34,15)))+(IF(F631="j2",VLOOKUP(F631,'Appendix 3 Rules'!$A$1:$O$34,15)))+(IF(F631="k",VLOOKUP(F631,'Appendix 3 Rules'!$A$1:$O$34,15)))+(IF(F631="l1",VLOOKUP(F631,'Appendix 3 Rules'!$A$1:$O$34,15)))+(IF(F631="l2",VLOOKUP(F631,'Appendix 3 Rules'!$A$1:$O$34,15)))+(IF(F631="m1",VLOOKUP(F631,'Appendix 3 Rules'!$A$1:$O$34,15)))+(IF(F631="m2",VLOOKUP(F631,'Appendix 3 Rules'!$A$1:$O$34,15)))+(IF(F631="m3",VLOOKUP(F631,'Appendix 3 Rules'!$A$1:$O$34,15)))+(IF(F631="n",VLOOKUP(F631,'Appendix 3 Rules'!$A$1:$O$34,15)))+(IF(F631="o",VLOOKUP(F631,'Appendix 3 Rules'!$A$1:$O$34,15)))+(IF(F631="p",VLOOKUP(F631,'Appendix 3 Rules'!$A$1:$O$34,15)))+(IF(F631="q",VLOOKUP(F631,'Appendix 3 Rules'!$A$1:$O$34,15)))+(IF(F631="r",VLOOKUP(F631,'Appendix 3 Rules'!$A$1:$O$34,15)))+(IF(F631="s",VLOOKUP(F631,'Appendix 3 Rules'!$A$1:$O$34,15)))+(IF(F631="t",VLOOKUP(F631,'Appendix 3 Rules'!$A$1:$O$34,15)))+(IF(F631="u",VLOOKUP(F631,'Appendix 3 Rules'!$A$1:$O$34,15))))</f>
        <v/>
      </c>
      <c r="H631" s="61" t="str">
        <f>IF(F631="","",IF(OR(F631="d",F631="e",F631="gc1",F631="gc2",F631="gc3",F631="gr1",F631="gr2",F631="gr3",F631="h1",F631="h2",F631="h3",F631="i1",F631="i2",F631="j1",F631="j2",F631="k",F631="l1",F631="l2",F631="m1",F631="m2",F631="m3",F631="n",F631="o",F631="p",F631="q",F631="r",F631="s",F631="t",F631="u",F631="f"),MIN(G631,VLOOKUP(F631,'Appx 3 (Mass) Rules'!$A$1:$D$150,4,0)),MIN(G631,VLOOKUP(F631,'Appx 3 (Mass) Rules'!$A$1:$D$150,4,0),SUMPRODUCT(IF(I631="",0,INDEX('Appendix 3 Rules'!$B$2:$B$18,MATCH(F631,'Appendix 3 Rules'!$A$2:$A$17))))+(IF(K631="",0,INDEX('Appendix 3 Rules'!$C$2:$C$18,MATCH(F631,'Appendix 3 Rules'!$A$2:$A$17))))+(IF(M631="",0,INDEX('Appendix 3 Rules'!$D$2:$D$18,MATCH(F631,'Appendix 3 Rules'!$A$2:$A$17))))+(IF(O631="",0,INDEX('Appendix 3 Rules'!$E$2:$E$18,MATCH(F631,'Appendix 3 Rules'!$A$2:$A$17))))+(IF(Q631="",0,INDEX('Appendix 3 Rules'!$F$2:$F$18,MATCH(F631,'Appendix 3 Rules'!$A$2:$A$17))))+(IF(S631="",0,INDEX('Appendix 3 Rules'!$G$2:$G$18,MATCH(F631,'Appendix 3 Rules'!$A$2:$A$17))))+(IF(U631="",0,INDEX('Appendix 3 Rules'!$H$2:$H$18,MATCH(F631,'Appendix 3 Rules'!$A$2:$A$17))))+(IF(W631="",0,INDEX('Appendix 3 Rules'!$I$2:$I$18,MATCH(F631,'Appendix 3 Rules'!$A$2:$A$17))))+(IF(Y631="",0,INDEX('Appendix 3 Rules'!$J$2:$J$18,MATCH(F631,'Appendix 3 Rules'!$A$2:$A$17))))+(IF(AA631="",0,INDEX('Appendix 3 Rules'!$K$2:$K$18,MATCH(F631,'Appendix 3 Rules'!$A$2:$A$17))))+(IF(AC631="",0,INDEX('Appendix 3 Rules'!$L$2:$L$18,MATCH(F631,'Appendix 3 Rules'!$A$2:$A$17))))+(IF(AE631="",0,INDEX('Appendix 3 Rules'!$M$2:$M$18,MATCH(F631,'Appendix 3 Rules'!$A$2:$A$17))))+(IF(AG631="",0,INDEX('Appendix 3 Rules'!$N$2:$N$18,MATCH(F631,'Appendix 3 Rules'!$A$2:$A$17))))+(IF(F631="gc1",VLOOKUP(F631,'Appendix 3 Rules'!$A$1:$O$34,15)))+(IF(F631="gc2",VLOOKUP(F631,'Appendix 3 Rules'!$A$1:$O$34,15)))+(IF(F631="gc3",VLOOKUP(F631,'Appendix 3 Rules'!$A$1:$O$34,15)))+(IF(F631="gr1",VLOOKUP(F631,'Appendix 3 Rules'!$A$1:$O$34,15)))+(IF(F631="gr2",VLOOKUP(F631,'Appendix 3 Rules'!$A$1:$O$34,15)))+(IF(F631="gr3",VLOOKUP(F631,'Appendix 3 Rules'!$A$1:$O$34,15)))+(IF(F631="h1",VLOOKUP(F631,'Appendix 3 Rules'!$A$1:$O$34,15)))+(IF(F631="h2",VLOOKUP(F631,'Appendix 3 Rules'!$A$1:$O$34,15)))+(IF(F631="h3",VLOOKUP(F631,'Appendix 3 Rules'!$A$1:$O$34,15)))+(IF(F631="i1",VLOOKUP(F631,'Appendix 3 Rules'!$A$1:$O$34,15)))+(IF(F631="i2",VLOOKUP(F631,'Appendix 3 Rules'!$A$1:$O$34,15)))+(IF(F631="j1",VLOOKUP(F631,'Appendix 3 Rules'!$A$1:$O$34,15)))+(IF(F631="j2",VLOOKUP(F631,'Appendix 3 Rules'!$A$1:$O$34,15)))+(IF(F631="k",VLOOKUP(F631,'Appendix 3 Rules'!$A$1:$O$34,15)))+(IF(F631="l1",VLOOKUP(F631,'Appendix 3 Rules'!$A$1:$O$34,15)))+(IF(F631="l2",VLOOKUP(F631,'Appendix 3 Rules'!$A$1:$O$34,15)))+(IF(F631="m1",VLOOKUP(F631,'Appendix 3 Rules'!$A$1:$O$34,15)))+(IF(F631="m2",VLOOKUP(F631,'Appendix 3 Rules'!$A$1:$O$34,15)))+(IF(F631="m3",VLOOKUP(F631,'Appendix 3 Rules'!$A$1:$O$34,15)))+(IF(F631="n",VLOOKUP(F631,'Appendix 3 Rules'!$A$1:$O$34,15)))+(IF(F631="o",VLOOKUP(F631,'Appendix 3 Rules'!$A$1:$O$34,15)))+(IF(F631="p",VLOOKUP(F631,'Appendix 3 Rules'!$A$1:$O$34,15)))+(IF(F631="q",VLOOKUP(F631,'Appendix 3 Rules'!$A$1:$O$34,15)))+(IF(F631="r",VLOOKUP(F631,'Appendix 3 Rules'!$A$1:$O$34,15)))+(IF(F631="s",VLOOKUP(F631,'Appendix 3 Rules'!$A$1:$O$34,15)))+(IF(F631="t",VLOOKUP(F631,'Appendix 3 Rules'!$A$1:$O$34,15)))+(IF(F631="u",VLOOKUP(F631,'Appendix 3 Rules'!$A$1:$O$34,15))))))</f>
        <v/>
      </c>
      <c r="I631" s="12"/>
      <c r="J631" s="13"/>
      <c r="K631" s="12"/>
      <c r="L631" s="13"/>
      <c r="M631" s="12"/>
      <c r="N631" s="13"/>
      <c r="O631" s="12"/>
      <c r="P631" s="13"/>
      <c r="Q631" s="12"/>
      <c r="R631" s="13"/>
      <c r="S631" s="12"/>
      <c r="T631" s="13"/>
      <c r="U631" s="12"/>
      <c r="V631" s="13"/>
      <c r="W631" s="12"/>
      <c r="X631" s="13"/>
      <c r="Y631" s="12"/>
      <c r="Z631" s="13"/>
      <c r="AA631" s="12"/>
      <c r="AB631" s="13"/>
      <c r="AC631" s="8"/>
      <c r="AD631" s="13"/>
      <c r="AE631" s="8"/>
      <c r="AF631" s="13"/>
      <c r="AG631" s="8"/>
      <c r="AH631" s="13"/>
      <c r="AI631" s="13"/>
      <c r="AJ631" s="13"/>
      <c r="AK631" s="13"/>
      <c r="AL631" s="13"/>
      <c r="AM631" s="13" t="str">
        <f>IF(OR(AE631&lt;&gt;"",AG631&lt;&gt;""),"",IF(AND(F631&lt;&gt;"f",M631&lt;&gt;""),VLOOKUP(F631,'Appendix 3 Rules'!$A$1:$O$34,4,0),""))</f>
        <v/>
      </c>
      <c r="AN631" s="13" t="str">
        <f>IF(Q631="","",VLOOKUP(F631,'Appendix 3 Rules'!$A$1:$N$34,6,FALSE))</f>
        <v/>
      </c>
      <c r="AO631" s="13" t="str">
        <f>IF(AND(F631="f",U631&lt;&gt;""),VLOOKUP(F631,'Appendix 3 Rules'!$A$1:$N$34,8,FALSE),"")</f>
        <v/>
      </c>
    </row>
    <row r="632" spans="1:41" ht="18" customHeight="1" x14ac:dyDescent="0.2">
      <c r="B632" s="70"/>
      <c r="C632" s="9"/>
      <c r="D632" s="10"/>
      <c r="E632" s="9"/>
      <c r="F632" s="8"/>
      <c r="G632" s="20" t="str">
        <f>IF(F632="","",SUMPRODUCT(IF(I632="",0,INDEX('Appendix 3 Rules'!$B$2:$B$18,MATCH(F632,'Appendix 3 Rules'!$A$2:$A$17))))+(IF(K632="",0,INDEX('Appendix 3 Rules'!$C$2:$C$18,MATCH(F632,'Appendix 3 Rules'!$A$2:$A$17))))+(IF(M632="",0,INDEX('Appendix 3 Rules'!$D$2:$D$18,MATCH(F632,'Appendix 3 Rules'!$A$2:$A$17))))+(IF(O632="",0,INDEX('Appendix 3 Rules'!$E$2:$E$18,MATCH(F632,'Appendix 3 Rules'!$A$2:$A$17))))+(IF(Q632="",0,INDEX('Appendix 3 Rules'!$F$2:$F$18,MATCH(F632,'Appendix 3 Rules'!$A$2:$A$17))))+(IF(S632="",0,INDEX('Appendix 3 Rules'!$G$2:$G$18,MATCH(F632,'Appendix 3 Rules'!$A$2:$A$17))))+(IF(U632="",0,INDEX('Appendix 3 Rules'!$H$2:$H$18,MATCH(F632,'Appendix 3 Rules'!$A$2:$A$17))))+(IF(W632="",0,INDEX('Appendix 3 Rules'!$I$2:$I$18,MATCH(F632,'Appendix 3 Rules'!$A$2:$A$17))))+(IF(Y632="",0,INDEX('Appendix 3 Rules'!$J$2:$J$18,MATCH(F632,'Appendix 3 Rules'!$A$2:$A$17))))+(IF(AA632="",0,INDEX('Appendix 3 Rules'!$K$2:$K$18,MATCH(F632,'Appendix 3 Rules'!$A$2:$A$17))))+(IF(AC632="",0,INDEX('Appendix 3 Rules'!$L$2:$L$18,MATCH(F632,'Appendix 3 Rules'!$A$2:$A$17))))+(IF(AE632="",0,INDEX('Appendix 3 Rules'!$M$2:$M$18,MATCH(F632,'Appendix 3 Rules'!$A$2:$A$17))))+(IF(AG632="",0,INDEX('Appendix 3 Rules'!$N$2:$N$18,MATCH(F632,'Appendix 3 Rules'!$A$2:$A$17))))+(IF(F632="gc1",VLOOKUP(F632,'Appendix 3 Rules'!$A$1:$O$34,15)))+(IF(F632="gc2",VLOOKUP(F632,'Appendix 3 Rules'!$A$1:$O$34,15)))+(IF(F632="gc3",VLOOKUP(F632,'Appendix 3 Rules'!$A$1:$O$34,15)))+(IF(F632="gr1",VLOOKUP(F632,'Appendix 3 Rules'!$A$1:$O$34,15)))+(IF(F632="gr2",VLOOKUP(F632,'Appendix 3 Rules'!$A$1:$O$34,15)))+(IF(F632="gr3",VLOOKUP(F632,'Appendix 3 Rules'!$A$1:$O$34,15)))+(IF(F632="h1",VLOOKUP(F632,'Appendix 3 Rules'!$A$1:$O$34,15)))+(IF(F632="h2",VLOOKUP(F632,'Appendix 3 Rules'!$A$1:$O$34,15)))+(IF(F632="h3",VLOOKUP(F632,'Appendix 3 Rules'!$A$1:$O$34,15)))+(IF(F632="i1",VLOOKUP(F632,'Appendix 3 Rules'!$A$1:$O$34,15)))+(IF(F632="i2",VLOOKUP(F632,'Appendix 3 Rules'!$A$1:$O$34,15)))+(IF(F632="j1",VLOOKUP(F632,'Appendix 3 Rules'!$A$1:$O$34,15)))+(IF(F632="j2",VLOOKUP(F632,'Appendix 3 Rules'!$A$1:$O$34,15)))+(IF(F632="k",VLOOKUP(F632,'Appendix 3 Rules'!$A$1:$O$34,15)))+(IF(F632="l1",VLOOKUP(F632,'Appendix 3 Rules'!$A$1:$O$34,15)))+(IF(F632="l2",VLOOKUP(F632,'Appendix 3 Rules'!$A$1:$O$34,15)))+(IF(F632="m1",VLOOKUP(F632,'Appendix 3 Rules'!$A$1:$O$34,15)))+(IF(F632="m2",VLOOKUP(F632,'Appendix 3 Rules'!$A$1:$O$34,15)))+(IF(F632="m3",VLOOKUP(F632,'Appendix 3 Rules'!$A$1:$O$34,15)))+(IF(F632="n",VLOOKUP(F632,'Appendix 3 Rules'!$A$1:$O$34,15)))+(IF(F632="o",VLOOKUP(F632,'Appendix 3 Rules'!$A$1:$O$34,15)))+(IF(F632="p",VLOOKUP(F632,'Appendix 3 Rules'!$A$1:$O$34,15)))+(IF(F632="q",VLOOKUP(F632,'Appendix 3 Rules'!$A$1:$O$34,15)))+(IF(F632="r",VLOOKUP(F632,'Appendix 3 Rules'!$A$1:$O$34,15)))+(IF(F632="s",VLOOKUP(F632,'Appendix 3 Rules'!$A$1:$O$34,15)))+(IF(F632="t",VLOOKUP(F632,'Appendix 3 Rules'!$A$1:$O$34,15)))+(IF(F632="u",VLOOKUP(F632,'Appendix 3 Rules'!$A$1:$O$34,15))))</f>
        <v/>
      </c>
      <c r="H632" s="61" t="str">
        <f>IF(F632="","",IF(OR(F632="d",F632="e",F632="gc1",F632="gc2",F632="gc3",F632="gr1",F632="gr2",F632="gr3",F632="h1",F632="h2",F632="h3",F632="i1",F632="i2",F632="j1",F632="j2",F632="k",F632="l1",F632="l2",F632="m1",F632="m2",F632="m3",F632="n",F632="o",F632="p",F632="q",F632="r",F632="s",F632="t",F632="u",F632="f"),MIN(G632,VLOOKUP(F632,'Appx 3 (Mass) Rules'!$A$1:$D$150,4,0)),MIN(G632,VLOOKUP(F632,'Appx 3 (Mass) Rules'!$A$1:$D$150,4,0),SUMPRODUCT(IF(I632="",0,INDEX('Appendix 3 Rules'!$B$2:$B$18,MATCH(F632,'Appendix 3 Rules'!$A$2:$A$17))))+(IF(K632="",0,INDEX('Appendix 3 Rules'!$C$2:$C$18,MATCH(F632,'Appendix 3 Rules'!$A$2:$A$17))))+(IF(M632="",0,INDEX('Appendix 3 Rules'!$D$2:$D$18,MATCH(F632,'Appendix 3 Rules'!$A$2:$A$17))))+(IF(O632="",0,INDEX('Appendix 3 Rules'!$E$2:$E$18,MATCH(F632,'Appendix 3 Rules'!$A$2:$A$17))))+(IF(Q632="",0,INDEX('Appendix 3 Rules'!$F$2:$F$18,MATCH(F632,'Appendix 3 Rules'!$A$2:$A$17))))+(IF(S632="",0,INDEX('Appendix 3 Rules'!$G$2:$G$18,MATCH(F632,'Appendix 3 Rules'!$A$2:$A$17))))+(IF(U632="",0,INDEX('Appendix 3 Rules'!$H$2:$H$18,MATCH(F632,'Appendix 3 Rules'!$A$2:$A$17))))+(IF(W632="",0,INDEX('Appendix 3 Rules'!$I$2:$I$18,MATCH(F632,'Appendix 3 Rules'!$A$2:$A$17))))+(IF(Y632="",0,INDEX('Appendix 3 Rules'!$J$2:$J$18,MATCH(F632,'Appendix 3 Rules'!$A$2:$A$17))))+(IF(AA632="",0,INDEX('Appendix 3 Rules'!$K$2:$K$18,MATCH(F632,'Appendix 3 Rules'!$A$2:$A$17))))+(IF(AC632="",0,INDEX('Appendix 3 Rules'!$L$2:$L$18,MATCH(F632,'Appendix 3 Rules'!$A$2:$A$17))))+(IF(AE632="",0,INDEX('Appendix 3 Rules'!$M$2:$M$18,MATCH(F632,'Appendix 3 Rules'!$A$2:$A$17))))+(IF(AG632="",0,INDEX('Appendix 3 Rules'!$N$2:$N$18,MATCH(F632,'Appendix 3 Rules'!$A$2:$A$17))))+(IF(F632="gc1",VLOOKUP(F632,'Appendix 3 Rules'!$A$1:$O$34,15)))+(IF(F632="gc2",VLOOKUP(F632,'Appendix 3 Rules'!$A$1:$O$34,15)))+(IF(F632="gc3",VLOOKUP(F632,'Appendix 3 Rules'!$A$1:$O$34,15)))+(IF(F632="gr1",VLOOKUP(F632,'Appendix 3 Rules'!$A$1:$O$34,15)))+(IF(F632="gr2",VLOOKUP(F632,'Appendix 3 Rules'!$A$1:$O$34,15)))+(IF(F632="gr3",VLOOKUP(F632,'Appendix 3 Rules'!$A$1:$O$34,15)))+(IF(F632="h1",VLOOKUP(F632,'Appendix 3 Rules'!$A$1:$O$34,15)))+(IF(F632="h2",VLOOKUP(F632,'Appendix 3 Rules'!$A$1:$O$34,15)))+(IF(F632="h3",VLOOKUP(F632,'Appendix 3 Rules'!$A$1:$O$34,15)))+(IF(F632="i1",VLOOKUP(F632,'Appendix 3 Rules'!$A$1:$O$34,15)))+(IF(F632="i2",VLOOKUP(F632,'Appendix 3 Rules'!$A$1:$O$34,15)))+(IF(F632="j1",VLOOKUP(F632,'Appendix 3 Rules'!$A$1:$O$34,15)))+(IF(F632="j2",VLOOKUP(F632,'Appendix 3 Rules'!$A$1:$O$34,15)))+(IF(F632="k",VLOOKUP(F632,'Appendix 3 Rules'!$A$1:$O$34,15)))+(IF(F632="l1",VLOOKUP(F632,'Appendix 3 Rules'!$A$1:$O$34,15)))+(IF(F632="l2",VLOOKUP(F632,'Appendix 3 Rules'!$A$1:$O$34,15)))+(IF(F632="m1",VLOOKUP(F632,'Appendix 3 Rules'!$A$1:$O$34,15)))+(IF(F632="m2",VLOOKUP(F632,'Appendix 3 Rules'!$A$1:$O$34,15)))+(IF(F632="m3",VLOOKUP(F632,'Appendix 3 Rules'!$A$1:$O$34,15)))+(IF(F632="n",VLOOKUP(F632,'Appendix 3 Rules'!$A$1:$O$34,15)))+(IF(F632="o",VLOOKUP(F632,'Appendix 3 Rules'!$A$1:$O$34,15)))+(IF(F632="p",VLOOKUP(F632,'Appendix 3 Rules'!$A$1:$O$34,15)))+(IF(F632="q",VLOOKUP(F632,'Appendix 3 Rules'!$A$1:$O$34,15)))+(IF(F632="r",VLOOKUP(F632,'Appendix 3 Rules'!$A$1:$O$34,15)))+(IF(F632="s",VLOOKUP(F632,'Appendix 3 Rules'!$A$1:$O$34,15)))+(IF(F632="t",VLOOKUP(F632,'Appendix 3 Rules'!$A$1:$O$34,15)))+(IF(F632="u",VLOOKUP(F632,'Appendix 3 Rules'!$A$1:$O$34,15))))))</f>
        <v/>
      </c>
      <c r="I632" s="12"/>
      <c r="J632" s="13"/>
      <c r="K632" s="12"/>
      <c r="L632" s="13"/>
      <c r="M632" s="12"/>
      <c r="N632" s="13"/>
      <c r="O632" s="12"/>
      <c r="P632" s="13"/>
      <c r="Q632" s="12"/>
      <c r="R632" s="13"/>
      <c r="S632" s="12"/>
      <c r="T632" s="13"/>
      <c r="U632" s="12"/>
      <c r="V632" s="13"/>
      <c r="W632" s="12"/>
      <c r="X632" s="13"/>
      <c r="Y632" s="12"/>
      <c r="Z632" s="13"/>
      <c r="AA632" s="12"/>
      <c r="AB632" s="13"/>
      <c r="AC632" s="8"/>
      <c r="AD632" s="13"/>
      <c r="AE632" s="8"/>
      <c r="AF632" s="13"/>
      <c r="AG632" s="8"/>
      <c r="AH632" s="13"/>
      <c r="AI632" s="13"/>
      <c r="AJ632" s="13"/>
      <c r="AK632" s="13"/>
      <c r="AL632" s="13"/>
      <c r="AM632" s="13" t="str">
        <f>IF(OR(AE632&lt;&gt;"",AG632&lt;&gt;""),"",IF(AND(F632&lt;&gt;"f",M632&lt;&gt;""),VLOOKUP(F632,'Appendix 3 Rules'!$A$1:$O$34,4,0),""))</f>
        <v/>
      </c>
      <c r="AN632" s="13" t="str">
        <f>IF(Q632="","",VLOOKUP(F632,'Appendix 3 Rules'!$A$1:$N$34,6,FALSE))</f>
        <v/>
      </c>
      <c r="AO632" s="13" t="str">
        <f>IF(AND(F632="f",U632&lt;&gt;""),VLOOKUP(F632,'Appendix 3 Rules'!$A$1:$N$34,8,FALSE),"")</f>
        <v/>
      </c>
    </row>
    <row r="633" spans="1:41" ht="18" customHeight="1" x14ac:dyDescent="0.2">
      <c r="B633" s="70"/>
      <c r="C633" s="9"/>
      <c r="D633" s="10"/>
      <c r="E633" s="9"/>
      <c r="F633" s="8"/>
      <c r="G633" s="20" t="str">
        <f>IF(F633="","",SUMPRODUCT(IF(I633="",0,INDEX('Appendix 3 Rules'!$B$2:$B$18,MATCH(F633,'Appendix 3 Rules'!$A$2:$A$17))))+(IF(K633="",0,INDEX('Appendix 3 Rules'!$C$2:$C$18,MATCH(F633,'Appendix 3 Rules'!$A$2:$A$17))))+(IF(M633="",0,INDEX('Appendix 3 Rules'!$D$2:$D$18,MATCH(F633,'Appendix 3 Rules'!$A$2:$A$17))))+(IF(O633="",0,INDEX('Appendix 3 Rules'!$E$2:$E$18,MATCH(F633,'Appendix 3 Rules'!$A$2:$A$17))))+(IF(Q633="",0,INDEX('Appendix 3 Rules'!$F$2:$F$18,MATCH(F633,'Appendix 3 Rules'!$A$2:$A$17))))+(IF(S633="",0,INDEX('Appendix 3 Rules'!$G$2:$G$18,MATCH(F633,'Appendix 3 Rules'!$A$2:$A$17))))+(IF(U633="",0,INDEX('Appendix 3 Rules'!$H$2:$H$18,MATCH(F633,'Appendix 3 Rules'!$A$2:$A$17))))+(IF(W633="",0,INDEX('Appendix 3 Rules'!$I$2:$I$18,MATCH(F633,'Appendix 3 Rules'!$A$2:$A$17))))+(IF(Y633="",0,INDEX('Appendix 3 Rules'!$J$2:$J$18,MATCH(F633,'Appendix 3 Rules'!$A$2:$A$17))))+(IF(AA633="",0,INDEX('Appendix 3 Rules'!$K$2:$K$18,MATCH(F633,'Appendix 3 Rules'!$A$2:$A$17))))+(IF(AC633="",0,INDEX('Appendix 3 Rules'!$L$2:$L$18,MATCH(F633,'Appendix 3 Rules'!$A$2:$A$17))))+(IF(AE633="",0,INDEX('Appendix 3 Rules'!$M$2:$M$18,MATCH(F633,'Appendix 3 Rules'!$A$2:$A$17))))+(IF(AG633="",0,INDEX('Appendix 3 Rules'!$N$2:$N$18,MATCH(F633,'Appendix 3 Rules'!$A$2:$A$17))))+(IF(F633="gc1",VLOOKUP(F633,'Appendix 3 Rules'!$A$1:$O$34,15)))+(IF(F633="gc2",VLOOKUP(F633,'Appendix 3 Rules'!$A$1:$O$34,15)))+(IF(F633="gc3",VLOOKUP(F633,'Appendix 3 Rules'!$A$1:$O$34,15)))+(IF(F633="gr1",VLOOKUP(F633,'Appendix 3 Rules'!$A$1:$O$34,15)))+(IF(F633="gr2",VLOOKUP(F633,'Appendix 3 Rules'!$A$1:$O$34,15)))+(IF(F633="gr3",VLOOKUP(F633,'Appendix 3 Rules'!$A$1:$O$34,15)))+(IF(F633="h1",VLOOKUP(F633,'Appendix 3 Rules'!$A$1:$O$34,15)))+(IF(F633="h2",VLOOKUP(F633,'Appendix 3 Rules'!$A$1:$O$34,15)))+(IF(F633="h3",VLOOKUP(F633,'Appendix 3 Rules'!$A$1:$O$34,15)))+(IF(F633="i1",VLOOKUP(F633,'Appendix 3 Rules'!$A$1:$O$34,15)))+(IF(F633="i2",VLOOKUP(F633,'Appendix 3 Rules'!$A$1:$O$34,15)))+(IF(F633="j1",VLOOKUP(F633,'Appendix 3 Rules'!$A$1:$O$34,15)))+(IF(F633="j2",VLOOKUP(F633,'Appendix 3 Rules'!$A$1:$O$34,15)))+(IF(F633="k",VLOOKUP(F633,'Appendix 3 Rules'!$A$1:$O$34,15)))+(IF(F633="l1",VLOOKUP(F633,'Appendix 3 Rules'!$A$1:$O$34,15)))+(IF(F633="l2",VLOOKUP(F633,'Appendix 3 Rules'!$A$1:$O$34,15)))+(IF(F633="m1",VLOOKUP(F633,'Appendix 3 Rules'!$A$1:$O$34,15)))+(IF(F633="m2",VLOOKUP(F633,'Appendix 3 Rules'!$A$1:$O$34,15)))+(IF(F633="m3",VLOOKUP(F633,'Appendix 3 Rules'!$A$1:$O$34,15)))+(IF(F633="n",VLOOKUP(F633,'Appendix 3 Rules'!$A$1:$O$34,15)))+(IF(F633="o",VLOOKUP(F633,'Appendix 3 Rules'!$A$1:$O$34,15)))+(IF(F633="p",VLOOKUP(F633,'Appendix 3 Rules'!$A$1:$O$34,15)))+(IF(F633="q",VLOOKUP(F633,'Appendix 3 Rules'!$A$1:$O$34,15)))+(IF(F633="r",VLOOKUP(F633,'Appendix 3 Rules'!$A$1:$O$34,15)))+(IF(F633="s",VLOOKUP(F633,'Appendix 3 Rules'!$A$1:$O$34,15)))+(IF(F633="t",VLOOKUP(F633,'Appendix 3 Rules'!$A$1:$O$34,15)))+(IF(F633="u",VLOOKUP(F633,'Appendix 3 Rules'!$A$1:$O$34,15))))</f>
        <v/>
      </c>
      <c r="H633" s="61" t="str">
        <f>IF(F633="","",IF(OR(F633="d",F633="e",F633="gc1",F633="gc2",F633="gc3",F633="gr1",F633="gr2",F633="gr3",F633="h1",F633="h2",F633="h3",F633="i1",F633="i2",F633="j1",F633="j2",F633="k",F633="l1",F633="l2",F633="m1",F633="m2",F633="m3",F633="n",F633="o",F633="p",F633="q",F633="r",F633="s",F633="t",F633="u",F633="f"),MIN(G633,VLOOKUP(F633,'Appx 3 (Mass) Rules'!$A$1:$D$150,4,0)),MIN(G633,VLOOKUP(F633,'Appx 3 (Mass) Rules'!$A$1:$D$150,4,0),SUMPRODUCT(IF(I633="",0,INDEX('Appendix 3 Rules'!$B$2:$B$18,MATCH(F633,'Appendix 3 Rules'!$A$2:$A$17))))+(IF(K633="",0,INDEX('Appendix 3 Rules'!$C$2:$C$18,MATCH(F633,'Appendix 3 Rules'!$A$2:$A$17))))+(IF(M633="",0,INDEX('Appendix 3 Rules'!$D$2:$D$18,MATCH(F633,'Appendix 3 Rules'!$A$2:$A$17))))+(IF(O633="",0,INDEX('Appendix 3 Rules'!$E$2:$E$18,MATCH(F633,'Appendix 3 Rules'!$A$2:$A$17))))+(IF(Q633="",0,INDEX('Appendix 3 Rules'!$F$2:$F$18,MATCH(F633,'Appendix 3 Rules'!$A$2:$A$17))))+(IF(S633="",0,INDEX('Appendix 3 Rules'!$G$2:$G$18,MATCH(F633,'Appendix 3 Rules'!$A$2:$A$17))))+(IF(U633="",0,INDEX('Appendix 3 Rules'!$H$2:$H$18,MATCH(F633,'Appendix 3 Rules'!$A$2:$A$17))))+(IF(W633="",0,INDEX('Appendix 3 Rules'!$I$2:$I$18,MATCH(F633,'Appendix 3 Rules'!$A$2:$A$17))))+(IF(Y633="",0,INDEX('Appendix 3 Rules'!$J$2:$J$18,MATCH(F633,'Appendix 3 Rules'!$A$2:$A$17))))+(IF(AA633="",0,INDEX('Appendix 3 Rules'!$K$2:$K$18,MATCH(F633,'Appendix 3 Rules'!$A$2:$A$17))))+(IF(AC633="",0,INDEX('Appendix 3 Rules'!$L$2:$L$18,MATCH(F633,'Appendix 3 Rules'!$A$2:$A$17))))+(IF(AE633="",0,INDEX('Appendix 3 Rules'!$M$2:$M$18,MATCH(F633,'Appendix 3 Rules'!$A$2:$A$17))))+(IF(AG633="",0,INDEX('Appendix 3 Rules'!$N$2:$N$18,MATCH(F633,'Appendix 3 Rules'!$A$2:$A$17))))+(IF(F633="gc1",VLOOKUP(F633,'Appendix 3 Rules'!$A$1:$O$34,15)))+(IF(F633="gc2",VLOOKUP(F633,'Appendix 3 Rules'!$A$1:$O$34,15)))+(IF(F633="gc3",VLOOKUP(F633,'Appendix 3 Rules'!$A$1:$O$34,15)))+(IF(F633="gr1",VLOOKUP(F633,'Appendix 3 Rules'!$A$1:$O$34,15)))+(IF(F633="gr2",VLOOKUP(F633,'Appendix 3 Rules'!$A$1:$O$34,15)))+(IF(F633="gr3",VLOOKUP(F633,'Appendix 3 Rules'!$A$1:$O$34,15)))+(IF(F633="h1",VLOOKUP(F633,'Appendix 3 Rules'!$A$1:$O$34,15)))+(IF(F633="h2",VLOOKUP(F633,'Appendix 3 Rules'!$A$1:$O$34,15)))+(IF(F633="h3",VLOOKUP(F633,'Appendix 3 Rules'!$A$1:$O$34,15)))+(IF(F633="i1",VLOOKUP(F633,'Appendix 3 Rules'!$A$1:$O$34,15)))+(IF(F633="i2",VLOOKUP(F633,'Appendix 3 Rules'!$A$1:$O$34,15)))+(IF(F633="j1",VLOOKUP(F633,'Appendix 3 Rules'!$A$1:$O$34,15)))+(IF(F633="j2",VLOOKUP(F633,'Appendix 3 Rules'!$A$1:$O$34,15)))+(IF(F633="k",VLOOKUP(F633,'Appendix 3 Rules'!$A$1:$O$34,15)))+(IF(F633="l1",VLOOKUP(F633,'Appendix 3 Rules'!$A$1:$O$34,15)))+(IF(F633="l2",VLOOKUP(F633,'Appendix 3 Rules'!$A$1:$O$34,15)))+(IF(F633="m1",VLOOKUP(F633,'Appendix 3 Rules'!$A$1:$O$34,15)))+(IF(F633="m2",VLOOKUP(F633,'Appendix 3 Rules'!$A$1:$O$34,15)))+(IF(F633="m3",VLOOKUP(F633,'Appendix 3 Rules'!$A$1:$O$34,15)))+(IF(F633="n",VLOOKUP(F633,'Appendix 3 Rules'!$A$1:$O$34,15)))+(IF(F633="o",VLOOKUP(F633,'Appendix 3 Rules'!$A$1:$O$34,15)))+(IF(F633="p",VLOOKUP(F633,'Appendix 3 Rules'!$A$1:$O$34,15)))+(IF(F633="q",VLOOKUP(F633,'Appendix 3 Rules'!$A$1:$O$34,15)))+(IF(F633="r",VLOOKUP(F633,'Appendix 3 Rules'!$A$1:$O$34,15)))+(IF(F633="s",VLOOKUP(F633,'Appendix 3 Rules'!$A$1:$O$34,15)))+(IF(F633="t",VLOOKUP(F633,'Appendix 3 Rules'!$A$1:$O$34,15)))+(IF(F633="u",VLOOKUP(F633,'Appendix 3 Rules'!$A$1:$O$34,15))))))</f>
        <v/>
      </c>
      <c r="I633" s="12"/>
      <c r="J633" s="13"/>
      <c r="K633" s="12"/>
      <c r="L633" s="13"/>
      <c r="M633" s="12"/>
      <c r="N633" s="13"/>
      <c r="O633" s="12"/>
      <c r="P633" s="13"/>
      <c r="Q633" s="12"/>
      <c r="R633" s="13"/>
      <c r="S633" s="12"/>
      <c r="T633" s="13"/>
      <c r="U633" s="12"/>
      <c r="V633" s="13"/>
      <c r="W633" s="12"/>
      <c r="X633" s="13"/>
      <c r="Y633" s="12"/>
      <c r="Z633" s="13"/>
      <c r="AA633" s="12"/>
      <c r="AB633" s="13"/>
      <c r="AC633" s="8"/>
      <c r="AD633" s="13"/>
      <c r="AE633" s="8"/>
      <c r="AF633" s="13"/>
      <c r="AG633" s="8"/>
      <c r="AH633" s="13"/>
      <c r="AI633" s="13"/>
      <c r="AJ633" s="13"/>
      <c r="AK633" s="13"/>
      <c r="AL633" s="13"/>
      <c r="AM633" s="13" t="str">
        <f>IF(OR(AE633&lt;&gt;"",AG633&lt;&gt;""),"",IF(AND(F633&lt;&gt;"f",M633&lt;&gt;""),VLOOKUP(F633,'Appendix 3 Rules'!$A$1:$O$34,4,0),""))</f>
        <v/>
      </c>
      <c r="AN633" s="13" t="str">
        <f>IF(Q633="","",VLOOKUP(F633,'Appendix 3 Rules'!$A$1:$N$34,6,FALSE))</f>
        <v/>
      </c>
      <c r="AO633" s="13" t="str">
        <f>IF(AND(F633="f",U633&lt;&gt;""),VLOOKUP(F633,'Appendix 3 Rules'!$A$1:$N$34,8,FALSE),"")</f>
        <v/>
      </c>
    </row>
    <row r="634" spans="1:41" ht="18" customHeight="1" x14ac:dyDescent="0.2">
      <c r="B634" s="70"/>
      <c r="C634" s="9"/>
      <c r="D634" s="10"/>
      <c r="E634" s="9"/>
      <c r="F634" s="8"/>
      <c r="G634" s="20" t="str">
        <f>IF(F634="","",SUMPRODUCT(IF(I634="",0,INDEX('Appendix 3 Rules'!$B$2:$B$18,MATCH(F634,'Appendix 3 Rules'!$A$2:$A$17))))+(IF(K634="",0,INDEX('Appendix 3 Rules'!$C$2:$C$18,MATCH(F634,'Appendix 3 Rules'!$A$2:$A$17))))+(IF(M634="",0,INDEX('Appendix 3 Rules'!$D$2:$D$18,MATCH(F634,'Appendix 3 Rules'!$A$2:$A$17))))+(IF(O634="",0,INDEX('Appendix 3 Rules'!$E$2:$E$18,MATCH(F634,'Appendix 3 Rules'!$A$2:$A$17))))+(IF(Q634="",0,INDEX('Appendix 3 Rules'!$F$2:$F$18,MATCH(F634,'Appendix 3 Rules'!$A$2:$A$17))))+(IF(S634="",0,INDEX('Appendix 3 Rules'!$G$2:$G$18,MATCH(F634,'Appendix 3 Rules'!$A$2:$A$17))))+(IF(U634="",0,INDEX('Appendix 3 Rules'!$H$2:$H$18,MATCH(F634,'Appendix 3 Rules'!$A$2:$A$17))))+(IF(W634="",0,INDEX('Appendix 3 Rules'!$I$2:$I$18,MATCH(F634,'Appendix 3 Rules'!$A$2:$A$17))))+(IF(Y634="",0,INDEX('Appendix 3 Rules'!$J$2:$J$18,MATCH(F634,'Appendix 3 Rules'!$A$2:$A$17))))+(IF(AA634="",0,INDEX('Appendix 3 Rules'!$K$2:$K$18,MATCH(F634,'Appendix 3 Rules'!$A$2:$A$17))))+(IF(AC634="",0,INDEX('Appendix 3 Rules'!$L$2:$L$18,MATCH(F634,'Appendix 3 Rules'!$A$2:$A$17))))+(IF(AE634="",0,INDEX('Appendix 3 Rules'!$M$2:$M$18,MATCH(F634,'Appendix 3 Rules'!$A$2:$A$17))))+(IF(AG634="",0,INDEX('Appendix 3 Rules'!$N$2:$N$18,MATCH(F634,'Appendix 3 Rules'!$A$2:$A$17))))+(IF(F634="gc1",VLOOKUP(F634,'Appendix 3 Rules'!$A$1:$O$34,15)))+(IF(F634="gc2",VLOOKUP(F634,'Appendix 3 Rules'!$A$1:$O$34,15)))+(IF(F634="gc3",VLOOKUP(F634,'Appendix 3 Rules'!$A$1:$O$34,15)))+(IF(F634="gr1",VLOOKUP(F634,'Appendix 3 Rules'!$A$1:$O$34,15)))+(IF(F634="gr2",VLOOKUP(F634,'Appendix 3 Rules'!$A$1:$O$34,15)))+(IF(F634="gr3",VLOOKUP(F634,'Appendix 3 Rules'!$A$1:$O$34,15)))+(IF(F634="h1",VLOOKUP(F634,'Appendix 3 Rules'!$A$1:$O$34,15)))+(IF(F634="h2",VLOOKUP(F634,'Appendix 3 Rules'!$A$1:$O$34,15)))+(IF(F634="h3",VLOOKUP(F634,'Appendix 3 Rules'!$A$1:$O$34,15)))+(IF(F634="i1",VLOOKUP(F634,'Appendix 3 Rules'!$A$1:$O$34,15)))+(IF(F634="i2",VLOOKUP(F634,'Appendix 3 Rules'!$A$1:$O$34,15)))+(IF(F634="j1",VLOOKUP(F634,'Appendix 3 Rules'!$A$1:$O$34,15)))+(IF(F634="j2",VLOOKUP(F634,'Appendix 3 Rules'!$A$1:$O$34,15)))+(IF(F634="k",VLOOKUP(F634,'Appendix 3 Rules'!$A$1:$O$34,15)))+(IF(F634="l1",VLOOKUP(F634,'Appendix 3 Rules'!$A$1:$O$34,15)))+(IF(F634="l2",VLOOKUP(F634,'Appendix 3 Rules'!$A$1:$O$34,15)))+(IF(F634="m1",VLOOKUP(F634,'Appendix 3 Rules'!$A$1:$O$34,15)))+(IF(F634="m2",VLOOKUP(F634,'Appendix 3 Rules'!$A$1:$O$34,15)))+(IF(F634="m3",VLOOKUP(F634,'Appendix 3 Rules'!$A$1:$O$34,15)))+(IF(F634="n",VLOOKUP(F634,'Appendix 3 Rules'!$A$1:$O$34,15)))+(IF(F634="o",VLOOKUP(F634,'Appendix 3 Rules'!$A$1:$O$34,15)))+(IF(F634="p",VLOOKUP(F634,'Appendix 3 Rules'!$A$1:$O$34,15)))+(IF(F634="q",VLOOKUP(F634,'Appendix 3 Rules'!$A$1:$O$34,15)))+(IF(F634="r",VLOOKUP(F634,'Appendix 3 Rules'!$A$1:$O$34,15)))+(IF(F634="s",VLOOKUP(F634,'Appendix 3 Rules'!$A$1:$O$34,15)))+(IF(F634="t",VLOOKUP(F634,'Appendix 3 Rules'!$A$1:$O$34,15)))+(IF(F634="u",VLOOKUP(F634,'Appendix 3 Rules'!$A$1:$O$34,15))))</f>
        <v/>
      </c>
      <c r="H634" s="61" t="str">
        <f>IF(F634="","",IF(OR(F634="d",F634="e",F634="gc1",F634="gc2",F634="gc3",F634="gr1",F634="gr2",F634="gr3",F634="h1",F634="h2",F634="h3",F634="i1",F634="i2",F634="j1",F634="j2",F634="k",F634="l1",F634="l2",F634="m1",F634="m2",F634="m3",F634="n",F634="o",F634="p",F634="q",F634="r",F634="s",F634="t",F634="u",F634="f"),MIN(G634,VLOOKUP(F634,'Appx 3 (Mass) Rules'!$A$1:$D$150,4,0)),MIN(G634,VLOOKUP(F634,'Appx 3 (Mass) Rules'!$A$1:$D$150,4,0),SUMPRODUCT(IF(I634="",0,INDEX('Appendix 3 Rules'!$B$2:$B$18,MATCH(F634,'Appendix 3 Rules'!$A$2:$A$17))))+(IF(K634="",0,INDEX('Appendix 3 Rules'!$C$2:$C$18,MATCH(F634,'Appendix 3 Rules'!$A$2:$A$17))))+(IF(M634="",0,INDEX('Appendix 3 Rules'!$D$2:$D$18,MATCH(F634,'Appendix 3 Rules'!$A$2:$A$17))))+(IF(O634="",0,INDEX('Appendix 3 Rules'!$E$2:$E$18,MATCH(F634,'Appendix 3 Rules'!$A$2:$A$17))))+(IF(Q634="",0,INDEX('Appendix 3 Rules'!$F$2:$F$18,MATCH(F634,'Appendix 3 Rules'!$A$2:$A$17))))+(IF(S634="",0,INDEX('Appendix 3 Rules'!$G$2:$G$18,MATCH(F634,'Appendix 3 Rules'!$A$2:$A$17))))+(IF(U634="",0,INDEX('Appendix 3 Rules'!$H$2:$H$18,MATCH(F634,'Appendix 3 Rules'!$A$2:$A$17))))+(IF(W634="",0,INDEX('Appendix 3 Rules'!$I$2:$I$18,MATCH(F634,'Appendix 3 Rules'!$A$2:$A$17))))+(IF(Y634="",0,INDEX('Appendix 3 Rules'!$J$2:$J$18,MATCH(F634,'Appendix 3 Rules'!$A$2:$A$17))))+(IF(AA634="",0,INDEX('Appendix 3 Rules'!$K$2:$K$18,MATCH(F634,'Appendix 3 Rules'!$A$2:$A$17))))+(IF(AC634="",0,INDEX('Appendix 3 Rules'!$L$2:$L$18,MATCH(F634,'Appendix 3 Rules'!$A$2:$A$17))))+(IF(AE634="",0,INDEX('Appendix 3 Rules'!$M$2:$M$18,MATCH(F634,'Appendix 3 Rules'!$A$2:$A$17))))+(IF(AG634="",0,INDEX('Appendix 3 Rules'!$N$2:$N$18,MATCH(F634,'Appendix 3 Rules'!$A$2:$A$17))))+(IF(F634="gc1",VLOOKUP(F634,'Appendix 3 Rules'!$A$1:$O$34,15)))+(IF(F634="gc2",VLOOKUP(F634,'Appendix 3 Rules'!$A$1:$O$34,15)))+(IF(F634="gc3",VLOOKUP(F634,'Appendix 3 Rules'!$A$1:$O$34,15)))+(IF(F634="gr1",VLOOKUP(F634,'Appendix 3 Rules'!$A$1:$O$34,15)))+(IF(F634="gr2",VLOOKUP(F634,'Appendix 3 Rules'!$A$1:$O$34,15)))+(IF(F634="gr3",VLOOKUP(F634,'Appendix 3 Rules'!$A$1:$O$34,15)))+(IF(F634="h1",VLOOKUP(F634,'Appendix 3 Rules'!$A$1:$O$34,15)))+(IF(F634="h2",VLOOKUP(F634,'Appendix 3 Rules'!$A$1:$O$34,15)))+(IF(F634="h3",VLOOKUP(F634,'Appendix 3 Rules'!$A$1:$O$34,15)))+(IF(F634="i1",VLOOKUP(F634,'Appendix 3 Rules'!$A$1:$O$34,15)))+(IF(F634="i2",VLOOKUP(F634,'Appendix 3 Rules'!$A$1:$O$34,15)))+(IF(F634="j1",VLOOKUP(F634,'Appendix 3 Rules'!$A$1:$O$34,15)))+(IF(F634="j2",VLOOKUP(F634,'Appendix 3 Rules'!$A$1:$O$34,15)))+(IF(F634="k",VLOOKUP(F634,'Appendix 3 Rules'!$A$1:$O$34,15)))+(IF(F634="l1",VLOOKUP(F634,'Appendix 3 Rules'!$A$1:$O$34,15)))+(IF(F634="l2",VLOOKUP(F634,'Appendix 3 Rules'!$A$1:$O$34,15)))+(IF(F634="m1",VLOOKUP(F634,'Appendix 3 Rules'!$A$1:$O$34,15)))+(IF(F634="m2",VLOOKUP(F634,'Appendix 3 Rules'!$A$1:$O$34,15)))+(IF(F634="m3",VLOOKUP(F634,'Appendix 3 Rules'!$A$1:$O$34,15)))+(IF(F634="n",VLOOKUP(F634,'Appendix 3 Rules'!$A$1:$O$34,15)))+(IF(F634="o",VLOOKUP(F634,'Appendix 3 Rules'!$A$1:$O$34,15)))+(IF(F634="p",VLOOKUP(F634,'Appendix 3 Rules'!$A$1:$O$34,15)))+(IF(F634="q",VLOOKUP(F634,'Appendix 3 Rules'!$A$1:$O$34,15)))+(IF(F634="r",VLOOKUP(F634,'Appendix 3 Rules'!$A$1:$O$34,15)))+(IF(F634="s",VLOOKUP(F634,'Appendix 3 Rules'!$A$1:$O$34,15)))+(IF(F634="t",VLOOKUP(F634,'Appendix 3 Rules'!$A$1:$O$34,15)))+(IF(F634="u",VLOOKUP(F634,'Appendix 3 Rules'!$A$1:$O$34,15))))))</f>
        <v/>
      </c>
      <c r="I634" s="12"/>
      <c r="J634" s="13"/>
      <c r="K634" s="12"/>
      <c r="L634" s="13"/>
      <c r="M634" s="12"/>
      <c r="N634" s="13"/>
      <c r="O634" s="12"/>
      <c r="P634" s="13"/>
      <c r="Q634" s="12"/>
      <c r="R634" s="13"/>
      <c r="S634" s="12"/>
      <c r="T634" s="13"/>
      <c r="U634" s="12"/>
      <c r="V634" s="13"/>
      <c r="W634" s="12"/>
      <c r="X634" s="13"/>
      <c r="Y634" s="12"/>
      <c r="Z634" s="13"/>
      <c r="AA634" s="12"/>
      <c r="AB634" s="13"/>
      <c r="AC634" s="8"/>
      <c r="AD634" s="13"/>
      <c r="AE634" s="8"/>
      <c r="AF634" s="13"/>
      <c r="AG634" s="8"/>
      <c r="AH634" s="13"/>
      <c r="AI634" s="13"/>
      <c r="AJ634" s="13"/>
      <c r="AK634" s="13"/>
      <c r="AL634" s="13"/>
      <c r="AM634" s="13" t="str">
        <f>IF(OR(AE634&lt;&gt;"",AG634&lt;&gt;""),"",IF(AND(F634&lt;&gt;"f",M634&lt;&gt;""),VLOOKUP(F634,'Appendix 3 Rules'!$A$1:$O$34,4,0),""))</f>
        <v/>
      </c>
      <c r="AN634" s="13" t="str">
        <f>IF(Q634="","",VLOOKUP(F634,'Appendix 3 Rules'!$A$1:$N$34,6,FALSE))</f>
        <v/>
      </c>
      <c r="AO634" s="13" t="str">
        <f>IF(AND(F634="f",U634&lt;&gt;""),VLOOKUP(F634,'Appendix 3 Rules'!$A$1:$N$34,8,FALSE),"")</f>
        <v/>
      </c>
    </row>
    <row r="635" spans="1:41" ht="18" customHeight="1" x14ac:dyDescent="0.2">
      <c r="B635" s="70"/>
      <c r="C635" s="9"/>
      <c r="D635" s="10"/>
      <c r="E635" s="9"/>
      <c r="F635" s="8"/>
      <c r="G635" s="20" t="str">
        <f>IF(F635="","",SUMPRODUCT(IF(I635="",0,INDEX('Appendix 3 Rules'!$B$2:$B$18,MATCH(F635,'Appendix 3 Rules'!$A$2:$A$17))))+(IF(K635="",0,INDEX('Appendix 3 Rules'!$C$2:$C$18,MATCH(F635,'Appendix 3 Rules'!$A$2:$A$17))))+(IF(M635="",0,INDEX('Appendix 3 Rules'!$D$2:$D$18,MATCH(F635,'Appendix 3 Rules'!$A$2:$A$17))))+(IF(O635="",0,INDEX('Appendix 3 Rules'!$E$2:$E$18,MATCH(F635,'Appendix 3 Rules'!$A$2:$A$17))))+(IF(Q635="",0,INDEX('Appendix 3 Rules'!$F$2:$F$18,MATCH(F635,'Appendix 3 Rules'!$A$2:$A$17))))+(IF(S635="",0,INDEX('Appendix 3 Rules'!$G$2:$G$18,MATCH(F635,'Appendix 3 Rules'!$A$2:$A$17))))+(IF(U635="",0,INDEX('Appendix 3 Rules'!$H$2:$H$18,MATCH(F635,'Appendix 3 Rules'!$A$2:$A$17))))+(IF(W635="",0,INDEX('Appendix 3 Rules'!$I$2:$I$18,MATCH(F635,'Appendix 3 Rules'!$A$2:$A$17))))+(IF(Y635="",0,INDEX('Appendix 3 Rules'!$J$2:$J$18,MATCH(F635,'Appendix 3 Rules'!$A$2:$A$17))))+(IF(AA635="",0,INDEX('Appendix 3 Rules'!$K$2:$K$18,MATCH(F635,'Appendix 3 Rules'!$A$2:$A$17))))+(IF(AC635="",0,INDEX('Appendix 3 Rules'!$L$2:$L$18,MATCH(F635,'Appendix 3 Rules'!$A$2:$A$17))))+(IF(AE635="",0,INDEX('Appendix 3 Rules'!$M$2:$M$18,MATCH(F635,'Appendix 3 Rules'!$A$2:$A$17))))+(IF(AG635="",0,INDEX('Appendix 3 Rules'!$N$2:$N$18,MATCH(F635,'Appendix 3 Rules'!$A$2:$A$17))))+(IF(F635="gc1",VLOOKUP(F635,'Appendix 3 Rules'!$A$1:$O$34,15)))+(IF(F635="gc2",VLOOKUP(F635,'Appendix 3 Rules'!$A$1:$O$34,15)))+(IF(F635="gc3",VLOOKUP(F635,'Appendix 3 Rules'!$A$1:$O$34,15)))+(IF(F635="gr1",VLOOKUP(F635,'Appendix 3 Rules'!$A$1:$O$34,15)))+(IF(F635="gr2",VLOOKUP(F635,'Appendix 3 Rules'!$A$1:$O$34,15)))+(IF(F635="gr3",VLOOKUP(F635,'Appendix 3 Rules'!$A$1:$O$34,15)))+(IF(F635="h1",VLOOKUP(F635,'Appendix 3 Rules'!$A$1:$O$34,15)))+(IF(F635="h2",VLOOKUP(F635,'Appendix 3 Rules'!$A$1:$O$34,15)))+(IF(F635="h3",VLOOKUP(F635,'Appendix 3 Rules'!$A$1:$O$34,15)))+(IF(F635="i1",VLOOKUP(F635,'Appendix 3 Rules'!$A$1:$O$34,15)))+(IF(F635="i2",VLOOKUP(F635,'Appendix 3 Rules'!$A$1:$O$34,15)))+(IF(F635="j1",VLOOKUP(F635,'Appendix 3 Rules'!$A$1:$O$34,15)))+(IF(F635="j2",VLOOKUP(F635,'Appendix 3 Rules'!$A$1:$O$34,15)))+(IF(F635="k",VLOOKUP(F635,'Appendix 3 Rules'!$A$1:$O$34,15)))+(IF(F635="l1",VLOOKUP(F635,'Appendix 3 Rules'!$A$1:$O$34,15)))+(IF(F635="l2",VLOOKUP(F635,'Appendix 3 Rules'!$A$1:$O$34,15)))+(IF(F635="m1",VLOOKUP(F635,'Appendix 3 Rules'!$A$1:$O$34,15)))+(IF(F635="m2",VLOOKUP(F635,'Appendix 3 Rules'!$A$1:$O$34,15)))+(IF(F635="m3",VLOOKUP(F635,'Appendix 3 Rules'!$A$1:$O$34,15)))+(IF(F635="n",VLOOKUP(F635,'Appendix 3 Rules'!$A$1:$O$34,15)))+(IF(F635="o",VLOOKUP(F635,'Appendix 3 Rules'!$A$1:$O$34,15)))+(IF(F635="p",VLOOKUP(F635,'Appendix 3 Rules'!$A$1:$O$34,15)))+(IF(F635="q",VLOOKUP(F635,'Appendix 3 Rules'!$A$1:$O$34,15)))+(IF(F635="r",VLOOKUP(F635,'Appendix 3 Rules'!$A$1:$O$34,15)))+(IF(F635="s",VLOOKUP(F635,'Appendix 3 Rules'!$A$1:$O$34,15)))+(IF(F635="t",VLOOKUP(F635,'Appendix 3 Rules'!$A$1:$O$34,15)))+(IF(F635="u",VLOOKUP(F635,'Appendix 3 Rules'!$A$1:$O$34,15))))</f>
        <v/>
      </c>
      <c r="H635" s="61" t="str">
        <f>IF(F635="","",IF(OR(F635="d",F635="e",F635="gc1",F635="gc2",F635="gc3",F635="gr1",F635="gr2",F635="gr3",F635="h1",F635="h2",F635="h3",F635="i1",F635="i2",F635="j1",F635="j2",F635="k",F635="l1",F635="l2",F635="m1",F635="m2",F635="m3",F635="n",F635="o",F635="p",F635="q",F635="r",F635="s",F635="t",F635="u",F635="f"),MIN(G635,VLOOKUP(F635,'Appx 3 (Mass) Rules'!$A$1:$D$150,4,0)),MIN(G635,VLOOKUP(F635,'Appx 3 (Mass) Rules'!$A$1:$D$150,4,0),SUMPRODUCT(IF(I635="",0,INDEX('Appendix 3 Rules'!$B$2:$B$18,MATCH(F635,'Appendix 3 Rules'!$A$2:$A$17))))+(IF(K635="",0,INDEX('Appendix 3 Rules'!$C$2:$C$18,MATCH(F635,'Appendix 3 Rules'!$A$2:$A$17))))+(IF(M635="",0,INDEX('Appendix 3 Rules'!$D$2:$D$18,MATCH(F635,'Appendix 3 Rules'!$A$2:$A$17))))+(IF(O635="",0,INDEX('Appendix 3 Rules'!$E$2:$E$18,MATCH(F635,'Appendix 3 Rules'!$A$2:$A$17))))+(IF(Q635="",0,INDEX('Appendix 3 Rules'!$F$2:$F$18,MATCH(F635,'Appendix 3 Rules'!$A$2:$A$17))))+(IF(S635="",0,INDEX('Appendix 3 Rules'!$G$2:$G$18,MATCH(F635,'Appendix 3 Rules'!$A$2:$A$17))))+(IF(U635="",0,INDEX('Appendix 3 Rules'!$H$2:$H$18,MATCH(F635,'Appendix 3 Rules'!$A$2:$A$17))))+(IF(W635="",0,INDEX('Appendix 3 Rules'!$I$2:$I$18,MATCH(F635,'Appendix 3 Rules'!$A$2:$A$17))))+(IF(Y635="",0,INDEX('Appendix 3 Rules'!$J$2:$J$18,MATCH(F635,'Appendix 3 Rules'!$A$2:$A$17))))+(IF(AA635="",0,INDEX('Appendix 3 Rules'!$K$2:$K$18,MATCH(F635,'Appendix 3 Rules'!$A$2:$A$17))))+(IF(AC635="",0,INDEX('Appendix 3 Rules'!$L$2:$L$18,MATCH(F635,'Appendix 3 Rules'!$A$2:$A$17))))+(IF(AE635="",0,INDEX('Appendix 3 Rules'!$M$2:$M$18,MATCH(F635,'Appendix 3 Rules'!$A$2:$A$17))))+(IF(AG635="",0,INDEX('Appendix 3 Rules'!$N$2:$N$18,MATCH(F635,'Appendix 3 Rules'!$A$2:$A$17))))+(IF(F635="gc1",VLOOKUP(F635,'Appendix 3 Rules'!$A$1:$O$34,15)))+(IF(F635="gc2",VLOOKUP(F635,'Appendix 3 Rules'!$A$1:$O$34,15)))+(IF(F635="gc3",VLOOKUP(F635,'Appendix 3 Rules'!$A$1:$O$34,15)))+(IF(F635="gr1",VLOOKUP(F635,'Appendix 3 Rules'!$A$1:$O$34,15)))+(IF(F635="gr2",VLOOKUP(F635,'Appendix 3 Rules'!$A$1:$O$34,15)))+(IF(F635="gr3",VLOOKUP(F635,'Appendix 3 Rules'!$A$1:$O$34,15)))+(IF(F635="h1",VLOOKUP(F635,'Appendix 3 Rules'!$A$1:$O$34,15)))+(IF(F635="h2",VLOOKUP(F635,'Appendix 3 Rules'!$A$1:$O$34,15)))+(IF(F635="h3",VLOOKUP(F635,'Appendix 3 Rules'!$A$1:$O$34,15)))+(IF(F635="i1",VLOOKUP(F635,'Appendix 3 Rules'!$A$1:$O$34,15)))+(IF(F635="i2",VLOOKUP(F635,'Appendix 3 Rules'!$A$1:$O$34,15)))+(IF(F635="j1",VLOOKUP(F635,'Appendix 3 Rules'!$A$1:$O$34,15)))+(IF(F635="j2",VLOOKUP(F635,'Appendix 3 Rules'!$A$1:$O$34,15)))+(IF(F635="k",VLOOKUP(F635,'Appendix 3 Rules'!$A$1:$O$34,15)))+(IF(F635="l1",VLOOKUP(F635,'Appendix 3 Rules'!$A$1:$O$34,15)))+(IF(F635="l2",VLOOKUP(F635,'Appendix 3 Rules'!$A$1:$O$34,15)))+(IF(F635="m1",VLOOKUP(F635,'Appendix 3 Rules'!$A$1:$O$34,15)))+(IF(F635="m2",VLOOKUP(F635,'Appendix 3 Rules'!$A$1:$O$34,15)))+(IF(F635="m3",VLOOKUP(F635,'Appendix 3 Rules'!$A$1:$O$34,15)))+(IF(F635="n",VLOOKUP(F635,'Appendix 3 Rules'!$A$1:$O$34,15)))+(IF(F635="o",VLOOKUP(F635,'Appendix 3 Rules'!$A$1:$O$34,15)))+(IF(F635="p",VLOOKUP(F635,'Appendix 3 Rules'!$A$1:$O$34,15)))+(IF(F635="q",VLOOKUP(F635,'Appendix 3 Rules'!$A$1:$O$34,15)))+(IF(F635="r",VLOOKUP(F635,'Appendix 3 Rules'!$A$1:$O$34,15)))+(IF(F635="s",VLOOKUP(F635,'Appendix 3 Rules'!$A$1:$O$34,15)))+(IF(F635="t",VLOOKUP(F635,'Appendix 3 Rules'!$A$1:$O$34,15)))+(IF(F635="u",VLOOKUP(F635,'Appendix 3 Rules'!$A$1:$O$34,15))))))</f>
        <v/>
      </c>
      <c r="I635" s="12"/>
      <c r="J635" s="13"/>
      <c r="K635" s="12"/>
      <c r="L635" s="13"/>
      <c r="M635" s="12"/>
      <c r="N635" s="13"/>
      <c r="O635" s="12"/>
      <c r="P635" s="13"/>
      <c r="Q635" s="12"/>
      <c r="R635" s="13"/>
      <c r="S635" s="12"/>
      <c r="T635" s="13"/>
      <c r="U635" s="12"/>
      <c r="V635" s="13"/>
      <c r="W635" s="12"/>
      <c r="X635" s="13"/>
      <c r="Y635" s="12"/>
      <c r="Z635" s="13"/>
      <c r="AA635" s="12"/>
      <c r="AB635" s="13"/>
      <c r="AC635" s="8"/>
      <c r="AD635" s="13"/>
      <c r="AE635" s="8"/>
      <c r="AF635" s="13"/>
      <c r="AG635" s="8"/>
      <c r="AH635" s="13"/>
      <c r="AI635" s="13"/>
      <c r="AJ635" s="13"/>
      <c r="AK635" s="13"/>
      <c r="AL635" s="13"/>
      <c r="AM635" s="13" t="str">
        <f>IF(OR(AE635&lt;&gt;"",AG635&lt;&gt;""),"",IF(AND(F635&lt;&gt;"f",M635&lt;&gt;""),VLOOKUP(F635,'Appendix 3 Rules'!$A$1:$O$34,4,0),""))</f>
        <v/>
      </c>
      <c r="AN635" s="13" t="str">
        <f>IF(Q635="","",VLOOKUP(F635,'Appendix 3 Rules'!$A$1:$N$34,6,FALSE))</f>
        <v/>
      </c>
      <c r="AO635" s="13" t="str">
        <f>IF(AND(F635="f",U635&lt;&gt;""),VLOOKUP(F635,'Appendix 3 Rules'!$A$1:$N$34,8,FALSE),"")</f>
        <v/>
      </c>
    </row>
    <row r="636" spans="1:41" ht="18" customHeight="1" x14ac:dyDescent="0.2">
      <c r="B636" s="70"/>
      <c r="C636" s="9"/>
      <c r="D636" s="10"/>
      <c r="E636" s="9"/>
      <c r="F636" s="8"/>
      <c r="G636" s="20" t="str">
        <f>IF(F636="","",SUMPRODUCT(IF(I636="",0,INDEX('Appendix 3 Rules'!$B$2:$B$18,MATCH(F636,'Appendix 3 Rules'!$A$2:$A$17))))+(IF(K636="",0,INDEX('Appendix 3 Rules'!$C$2:$C$18,MATCH(F636,'Appendix 3 Rules'!$A$2:$A$17))))+(IF(M636="",0,INDEX('Appendix 3 Rules'!$D$2:$D$18,MATCH(F636,'Appendix 3 Rules'!$A$2:$A$17))))+(IF(O636="",0,INDEX('Appendix 3 Rules'!$E$2:$E$18,MATCH(F636,'Appendix 3 Rules'!$A$2:$A$17))))+(IF(Q636="",0,INDEX('Appendix 3 Rules'!$F$2:$F$18,MATCH(F636,'Appendix 3 Rules'!$A$2:$A$17))))+(IF(S636="",0,INDEX('Appendix 3 Rules'!$G$2:$G$18,MATCH(F636,'Appendix 3 Rules'!$A$2:$A$17))))+(IF(U636="",0,INDEX('Appendix 3 Rules'!$H$2:$H$18,MATCH(F636,'Appendix 3 Rules'!$A$2:$A$17))))+(IF(W636="",0,INDEX('Appendix 3 Rules'!$I$2:$I$18,MATCH(F636,'Appendix 3 Rules'!$A$2:$A$17))))+(IF(Y636="",0,INDEX('Appendix 3 Rules'!$J$2:$J$18,MATCH(F636,'Appendix 3 Rules'!$A$2:$A$17))))+(IF(AA636="",0,INDEX('Appendix 3 Rules'!$K$2:$K$18,MATCH(F636,'Appendix 3 Rules'!$A$2:$A$17))))+(IF(AC636="",0,INDEX('Appendix 3 Rules'!$L$2:$L$18,MATCH(F636,'Appendix 3 Rules'!$A$2:$A$17))))+(IF(AE636="",0,INDEX('Appendix 3 Rules'!$M$2:$M$18,MATCH(F636,'Appendix 3 Rules'!$A$2:$A$17))))+(IF(AG636="",0,INDEX('Appendix 3 Rules'!$N$2:$N$18,MATCH(F636,'Appendix 3 Rules'!$A$2:$A$17))))+(IF(F636="gc1",VLOOKUP(F636,'Appendix 3 Rules'!$A$1:$O$34,15)))+(IF(F636="gc2",VLOOKUP(F636,'Appendix 3 Rules'!$A$1:$O$34,15)))+(IF(F636="gc3",VLOOKUP(F636,'Appendix 3 Rules'!$A$1:$O$34,15)))+(IF(F636="gr1",VLOOKUP(F636,'Appendix 3 Rules'!$A$1:$O$34,15)))+(IF(F636="gr2",VLOOKUP(F636,'Appendix 3 Rules'!$A$1:$O$34,15)))+(IF(F636="gr3",VLOOKUP(F636,'Appendix 3 Rules'!$A$1:$O$34,15)))+(IF(F636="h1",VLOOKUP(F636,'Appendix 3 Rules'!$A$1:$O$34,15)))+(IF(F636="h2",VLOOKUP(F636,'Appendix 3 Rules'!$A$1:$O$34,15)))+(IF(F636="h3",VLOOKUP(F636,'Appendix 3 Rules'!$A$1:$O$34,15)))+(IF(F636="i1",VLOOKUP(F636,'Appendix 3 Rules'!$A$1:$O$34,15)))+(IF(F636="i2",VLOOKUP(F636,'Appendix 3 Rules'!$A$1:$O$34,15)))+(IF(F636="j1",VLOOKUP(F636,'Appendix 3 Rules'!$A$1:$O$34,15)))+(IF(F636="j2",VLOOKUP(F636,'Appendix 3 Rules'!$A$1:$O$34,15)))+(IF(F636="k",VLOOKUP(F636,'Appendix 3 Rules'!$A$1:$O$34,15)))+(IF(F636="l1",VLOOKUP(F636,'Appendix 3 Rules'!$A$1:$O$34,15)))+(IF(F636="l2",VLOOKUP(F636,'Appendix 3 Rules'!$A$1:$O$34,15)))+(IF(F636="m1",VLOOKUP(F636,'Appendix 3 Rules'!$A$1:$O$34,15)))+(IF(F636="m2",VLOOKUP(F636,'Appendix 3 Rules'!$A$1:$O$34,15)))+(IF(F636="m3",VLOOKUP(F636,'Appendix 3 Rules'!$A$1:$O$34,15)))+(IF(F636="n",VLOOKUP(F636,'Appendix 3 Rules'!$A$1:$O$34,15)))+(IF(F636="o",VLOOKUP(F636,'Appendix 3 Rules'!$A$1:$O$34,15)))+(IF(F636="p",VLOOKUP(F636,'Appendix 3 Rules'!$A$1:$O$34,15)))+(IF(F636="q",VLOOKUP(F636,'Appendix 3 Rules'!$A$1:$O$34,15)))+(IF(F636="r",VLOOKUP(F636,'Appendix 3 Rules'!$A$1:$O$34,15)))+(IF(F636="s",VLOOKUP(F636,'Appendix 3 Rules'!$A$1:$O$34,15)))+(IF(F636="t",VLOOKUP(F636,'Appendix 3 Rules'!$A$1:$O$34,15)))+(IF(F636="u",VLOOKUP(F636,'Appendix 3 Rules'!$A$1:$O$34,15))))</f>
        <v/>
      </c>
      <c r="H636" s="61" t="str">
        <f>IF(F636="","",IF(OR(F636="d",F636="e",F636="gc1",F636="gc2",F636="gc3",F636="gr1",F636="gr2",F636="gr3",F636="h1",F636="h2",F636="h3",F636="i1",F636="i2",F636="j1",F636="j2",F636="k",F636="l1",F636="l2",F636="m1",F636="m2",F636="m3",F636="n",F636="o",F636="p",F636="q",F636="r",F636="s",F636="t",F636="u",F636="f"),MIN(G636,VLOOKUP(F636,'Appx 3 (Mass) Rules'!$A$1:$D$150,4,0)),MIN(G636,VLOOKUP(F636,'Appx 3 (Mass) Rules'!$A$1:$D$150,4,0),SUMPRODUCT(IF(I636="",0,INDEX('Appendix 3 Rules'!$B$2:$B$18,MATCH(F636,'Appendix 3 Rules'!$A$2:$A$17))))+(IF(K636="",0,INDEX('Appendix 3 Rules'!$C$2:$C$18,MATCH(F636,'Appendix 3 Rules'!$A$2:$A$17))))+(IF(M636="",0,INDEX('Appendix 3 Rules'!$D$2:$D$18,MATCH(F636,'Appendix 3 Rules'!$A$2:$A$17))))+(IF(O636="",0,INDEX('Appendix 3 Rules'!$E$2:$E$18,MATCH(F636,'Appendix 3 Rules'!$A$2:$A$17))))+(IF(Q636="",0,INDEX('Appendix 3 Rules'!$F$2:$F$18,MATCH(F636,'Appendix 3 Rules'!$A$2:$A$17))))+(IF(S636="",0,INDEX('Appendix 3 Rules'!$G$2:$G$18,MATCH(F636,'Appendix 3 Rules'!$A$2:$A$17))))+(IF(U636="",0,INDEX('Appendix 3 Rules'!$H$2:$H$18,MATCH(F636,'Appendix 3 Rules'!$A$2:$A$17))))+(IF(W636="",0,INDEX('Appendix 3 Rules'!$I$2:$I$18,MATCH(F636,'Appendix 3 Rules'!$A$2:$A$17))))+(IF(Y636="",0,INDEX('Appendix 3 Rules'!$J$2:$J$18,MATCH(F636,'Appendix 3 Rules'!$A$2:$A$17))))+(IF(AA636="",0,INDEX('Appendix 3 Rules'!$K$2:$K$18,MATCH(F636,'Appendix 3 Rules'!$A$2:$A$17))))+(IF(AC636="",0,INDEX('Appendix 3 Rules'!$L$2:$L$18,MATCH(F636,'Appendix 3 Rules'!$A$2:$A$17))))+(IF(AE636="",0,INDEX('Appendix 3 Rules'!$M$2:$M$18,MATCH(F636,'Appendix 3 Rules'!$A$2:$A$17))))+(IF(AG636="",0,INDEX('Appendix 3 Rules'!$N$2:$N$18,MATCH(F636,'Appendix 3 Rules'!$A$2:$A$17))))+(IF(F636="gc1",VLOOKUP(F636,'Appendix 3 Rules'!$A$1:$O$34,15)))+(IF(F636="gc2",VLOOKUP(F636,'Appendix 3 Rules'!$A$1:$O$34,15)))+(IF(F636="gc3",VLOOKUP(F636,'Appendix 3 Rules'!$A$1:$O$34,15)))+(IF(F636="gr1",VLOOKUP(F636,'Appendix 3 Rules'!$A$1:$O$34,15)))+(IF(F636="gr2",VLOOKUP(F636,'Appendix 3 Rules'!$A$1:$O$34,15)))+(IF(F636="gr3",VLOOKUP(F636,'Appendix 3 Rules'!$A$1:$O$34,15)))+(IF(F636="h1",VLOOKUP(F636,'Appendix 3 Rules'!$A$1:$O$34,15)))+(IF(F636="h2",VLOOKUP(F636,'Appendix 3 Rules'!$A$1:$O$34,15)))+(IF(F636="h3",VLOOKUP(F636,'Appendix 3 Rules'!$A$1:$O$34,15)))+(IF(F636="i1",VLOOKUP(F636,'Appendix 3 Rules'!$A$1:$O$34,15)))+(IF(F636="i2",VLOOKUP(F636,'Appendix 3 Rules'!$A$1:$O$34,15)))+(IF(F636="j1",VLOOKUP(F636,'Appendix 3 Rules'!$A$1:$O$34,15)))+(IF(F636="j2",VLOOKUP(F636,'Appendix 3 Rules'!$A$1:$O$34,15)))+(IF(F636="k",VLOOKUP(F636,'Appendix 3 Rules'!$A$1:$O$34,15)))+(IF(F636="l1",VLOOKUP(F636,'Appendix 3 Rules'!$A$1:$O$34,15)))+(IF(F636="l2",VLOOKUP(F636,'Appendix 3 Rules'!$A$1:$O$34,15)))+(IF(F636="m1",VLOOKUP(F636,'Appendix 3 Rules'!$A$1:$O$34,15)))+(IF(F636="m2",VLOOKUP(F636,'Appendix 3 Rules'!$A$1:$O$34,15)))+(IF(F636="m3",VLOOKUP(F636,'Appendix 3 Rules'!$A$1:$O$34,15)))+(IF(F636="n",VLOOKUP(F636,'Appendix 3 Rules'!$A$1:$O$34,15)))+(IF(F636="o",VLOOKUP(F636,'Appendix 3 Rules'!$A$1:$O$34,15)))+(IF(F636="p",VLOOKUP(F636,'Appendix 3 Rules'!$A$1:$O$34,15)))+(IF(F636="q",VLOOKUP(F636,'Appendix 3 Rules'!$A$1:$O$34,15)))+(IF(F636="r",VLOOKUP(F636,'Appendix 3 Rules'!$A$1:$O$34,15)))+(IF(F636="s",VLOOKUP(F636,'Appendix 3 Rules'!$A$1:$O$34,15)))+(IF(F636="t",VLOOKUP(F636,'Appendix 3 Rules'!$A$1:$O$34,15)))+(IF(F636="u",VLOOKUP(F636,'Appendix 3 Rules'!$A$1:$O$34,15))))))</f>
        <v/>
      </c>
      <c r="I636" s="12"/>
      <c r="J636" s="13"/>
      <c r="K636" s="12"/>
      <c r="L636" s="13"/>
      <c r="M636" s="12"/>
      <c r="N636" s="13"/>
      <c r="O636" s="12"/>
      <c r="P636" s="13"/>
      <c r="Q636" s="12"/>
      <c r="R636" s="13"/>
      <c r="S636" s="12"/>
      <c r="T636" s="13"/>
      <c r="U636" s="12"/>
      <c r="V636" s="13"/>
      <c r="W636" s="12"/>
      <c r="X636" s="13"/>
      <c r="Y636" s="12"/>
      <c r="Z636" s="13"/>
      <c r="AA636" s="12"/>
      <c r="AB636" s="13"/>
      <c r="AC636" s="8"/>
      <c r="AD636" s="13"/>
      <c r="AE636" s="8"/>
      <c r="AF636" s="13"/>
      <c r="AG636" s="8"/>
      <c r="AH636" s="13"/>
      <c r="AI636" s="13"/>
      <c r="AJ636" s="13"/>
      <c r="AK636" s="13"/>
      <c r="AL636" s="13"/>
      <c r="AM636" s="13" t="str">
        <f>IF(OR(AE636&lt;&gt;"",AG636&lt;&gt;""),"",IF(AND(F636&lt;&gt;"f",M636&lt;&gt;""),VLOOKUP(F636,'Appendix 3 Rules'!$A$1:$O$34,4,0),""))</f>
        <v/>
      </c>
      <c r="AN636" s="13" t="str">
        <f>IF(Q636="","",VLOOKUP(F636,'Appendix 3 Rules'!$A$1:$N$34,6,FALSE))</f>
        <v/>
      </c>
      <c r="AO636" s="13" t="str">
        <f>IF(AND(F636="f",U636&lt;&gt;""),VLOOKUP(F636,'Appendix 3 Rules'!$A$1:$N$34,8,FALSE),"")</f>
        <v/>
      </c>
    </row>
    <row r="637" spans="1:41" ht="18" customHeight="1" x14ac:dyDescent="0.2">
      <c r="B637" s="70"/>
      <c r="C637" s="9"/>
      <c r="D637" s="10"/>
      <c r="E637" s="9"/>
      <c r="F637" s="8"/>
      <c r="G637" s="20" t="str">
        <f>IF(F637="","",SUMPRODUCT(IF(I637="",0,INDEX('Appendix 3 Rules'!$B$2:$B$18,MATCH(F637,'Appendix 3 Rules'!$A$2:$A$17))))+(IF(K637="",0,INDEX('Appendix 3 Rules'!$C$2:$C$18,MATCH(F637,'Appendix 3 Rules'!$A$2:$A$17))))+(IF(M637="",0,INDEX('Appendix 3 Rules'!$D$2:$D$18,MATCH(F637,'Appendix 3 Rules'!$A$2:$A$17))))+(IF(O637="",0,INDEX('Appendix 3 Rules'!$E$2:$E$18,MATCH(F637,'Appendix 3 Rules'!$A$2:$A$17))))+(IF(Q637="",0,INDEX('Appendix 3 Rules'!$F$2:$F$18,MATCH(F637,'Appendix 3 Rules'!$A$2:$A$17))))+(IF(S637="",0,INDEX('Appendix 3 Rules'!$G$2:$G$18,MATCH(F637,'Appendix 3 Rules'!$A$2:$A$17))))+(IF(U637="",0,INDEX('Appendix 3 Rules'!$H$2:$H$18,MATCH(F637,'Appendix 3 Rules'!$A$2:$A$17))))+(IF(W637="",0,INDEX('Appendix 3 Rules'!$I$2:$I$18,MATCH(F637,'Appendix 3 Rules'!$A$2:$A$17))))+(IF(Y637="",0,INDEX('Appendix 3 Rules'!$J$2:$J$18,MATCH(F637,'Appendix 3 Rules'!$A$2:$A$17))))+(IF(AA637="",0,INDEX('Appendix 3 Rules'!$K$2:$K$18,MATCH(F637,'Appendix 3 Rules'!$A$2:$A$17))))+(IF(AC637="",0,INDEX('Appendix 3 Rules'!$L$2:$L$18,MATCH(F637,'Appendix 3 Rules'!$A$2:$A$17))))+(IF(AE637="",0,INDEX('Appendix 3 Rules'!$M$2:$M$18,MATCH(F637,'Appendix 3 Rules'!$A$2:$A$17))))+(IF(AG637="",0,INDEX('Appendix 3 Rules'!$N$2:$N$18,MATCH(F637,'Appendix 3 Rules'!$A$2:$A$17))))+(IF(F637="gc1",VLOOKUP(F637,'Appendix 3 Rules'!$A$1:$O$34,15)))+(IF(F637="gc2",VLOOKUP(F637,'Appendix 3 Rules'!$A$1:$O$34,15)))+(IF(F637="gc3",VLOOKUP(F637,'Appendix 3 Rules'!$A$1:$O$34,15)))+(IF(F637="gr1",VLOOKUP(F637,'Appendix 3 Rules'!$A$1:$O$34,15)))+(IF(F637="gr2",VLOOKUP(F637,'Appendix 3 Rules'!$A$1:$O$34,15)))+(IF(F637="gr3",VLOOKUP(F637,'Appendix 3 Rules'!$A$1:$O$34,15)))+(IF(F637="h1",VLOOKUP(F637,'Appendix 3 Rules'!$A$1:$O$34,15)))+(IF(F637="h2",VLOOKUP(F637,'Appendix 3 Rules'!$A$1:$O$34,15)))+(IF(F637="h3",VLOOKUP(F637,'Appendix 3 Rules'!$A$1:$O$34,15)))+(IF(F637="i1",VLOOKUP(F637,'Appendix 3 Rules'!$A$1:$O$34,15)))+(IF(F637="i2",VLOOKUP(F637,'Appendix 3 Rules'!$A$1:$O$34,15)))+(IF(F637="j1",VLOOKUP(F637,'Appendix 3 Rules'!$A$1:$O$34,15)))+(IF(F637="j2",VLOOKUP(F637,'Appendix 3 Rules'!$A$1:$O$34,15)))+(IF(F637="k",VLOOKUP(F637,'Appendix 3 Rules'!$A$1:$O$34,15)))+(IF(F637="l1",VLOOKUP(F637,'Appendix 3 Rules'!$A$1:$O$34,15)))+(IF(F637="l2",VLOOKUP(F637,'Appendix 3 Rules'!$A$1:$O$34,15)))+(IF(F637="m1",VLOOKUP(F637,'Appendix 3 Rules'!$A$1:$O$34,15)))+(IF(F637="m2",VLOOKUP(F637,'Appendix 3 Rules'!$A$1:$O$34,15)))+(IF(F637="m3",VLOOKUP(F637,'Appendix 3 Rules'!$A$1:$O$34,15)))+(IF(F637="n",VLOOKUP(F637,'Appendix 3 Rules'!$A$1:$O$34,15)))+(IF(F637="o",VLOOKUP(F637,'Appendix 3 Rules'!$A$1:$O$34,15)))+(IF(F637="p",VLOOKUP(F637,'Appendix 3 Rules'!$A$1:$O$34,15)))+(IF(F637="q",VLOOKUP(F637,'Appendix 3 Rules'!$A$1:$O$34,15)))+(IF(F637="r",VLOOKUP(F637,'Appendix 3 Rules'!$A$1:$O$34,15)))+(IF(F637="s",VLOOKUP(F637,'Appendix 3 Rules'!$A$1:$O$34,15)))+(IF(F637="t",VLOOKUP(F637,'Appendix 3 Rules'!$A$1:$O$34,15)))+(IF(F637="u",VLOOKUP(F637,'Appendix 3 Rules'!$A$1:$O$34,15))))</f>
        <v/>
      </c>
      <c r="H637" s="61" t="str">
        <f>IF(F637="","",IF(OR(F637="d",F637="e",F637="gc1",F637="gc2",F637="gc3",F637="gr1",F637="gr2",F637="gr3",F637="h1",F637="h2",F637="h3",F637="i1",F637="i2",F637="j1",F637="j2",F637="k",F637="l1",F637="l2",F637="m1",F637="m2",F637="m3",F637="n",F637="o",F637="p",F637="q",F637="r",F637="s",F637="t",F637="u",F637="f"),MIN(G637,VLOOKUP(F637,'Appx 3 (Mass) Rules'!$A$1:$D$150,4,0)),MIN(G637,VLOOKUP(F637,'Appx 3 (Mass) Rules'!$A$1:$D$150,4,0),SUMPRODUCT(IF(I637="",0,INDEX('Appendix 3 Rules'!$B$2:$B$18,MATCH(F637,'Appendix 3 Rules'!$A$2:$A$17))))+(IF(K637="",0,INDEX('Appendix 3 Rules'!$C$2:$C$18,MATCH(F637,'Appendix 3 Rules'!$A$2:$A$17))))+(IF(M637="",0,INDEX('Appendix 3 Rules'!$D$2:$D$18,MATCH(F637,'Appendix 3 Rules'!$A$2:$A$17))))+(IF(O637="",0,INDEX('Appendix 3 Rules'!$E$2:$E$18,MATCH(F637,'Appendix 3 Rules'!$A$2:$A$17))))+(IF(Q637="",0,INDEX('Appendix 3 Rules'!$F$2:$F$18,MATCH(F637,'Appendix 3 Rules'!$A$2:$A$17))))+(IF(S637="",0,INDEX('Appendix 3 Rules'!$G$2:$G$18,MATCH(F637,'Appendix 3 Rules'!$A$2:$A$17))))+(IF(U637="",0,INDEX('Appendix 3 Rules'!$H$2:$H$18,MATCH(F637,'Appendix 3 Rules'!$A$2:$A$17))))+(IF(W637="",0,INDEX('Appendix 3 Rules'!$I$2:$I$18,MATCH(F637,'Appendix 3 Rules'!$A$2:$A$17))))+(IF(Y637="",0,INDEX('Appendix 3 Rules'!$J$2:$J$18,MATCH(F637,'Appendix 3 Rules'!$A$2:$A$17))))+(IF(AA637="",0,INDEX('Appendix 3 Rules'!$K$2:$K$18,MATCH(F637,'Appendix 3 Rules'!$A$2:$A$17))))+(IF(AC637="",0,INDEX('Appendix 3 Rules'!$L$2:$L$18,MATCH(F637,'Appendix 3 Rules'!$A$2:$A$17))))+(IF(AE637="",0,INDEX('Appendix 3 Rules'!$M$2:$M$18,MATCH(F637,'Appendix 3 Rules'!$A$2:$A$17))))+(IF(AG637="",0,INDEX('Appendix 3 Rules'!$N$2:$N$18,MATCH(F637,'Appendix 3 Rules'!$A$2:$A$17))))+(IF(F637="gc1",VLOOKUP(F637,'Appendix 3 Rules'!$A$1:$O$34,15)))+(IF(F637="gc2",VLOOKUP(F637,'Appendix 3 Rules'!$A$1:$O$34,15)))+(IF(F637="gc3",VLOOKUP(F637,'Appendix 3 Rules'!$A$1:$O$34,15)))+(IF(F637="gr1",VLOOKUP(F637,'Appendix 3 Rules'!$A$1:$O$34,15)))+(IF(F637="gr2",VLOOKUP(F637,'Appendix 3 Rules'!$A$1:$O$34,15)))+(IF(F637="gr3",VLOOKUP(F637,'Appendix 3 Rules'!$A$1:$O$34,15)))+(IF(F637="h1",VLOOKUP(F637,'Appendix 3 Rules'!$A$1:$O$34,15)))+(IF(F637="h2",VLOOKUP(F637,'Appendix 3 Rules'!$A$1:$O$34,15)))+(IF(F637="h3",VLOOKUP(F637,'Appendix 3 Rules'!$A$1:$O$34,15)))+(IF(F637="i1",VLOOKUP(F637,'Appendix 3 Rules'!$A$1:$O$34,15)))+(IF(F637="i2",VLOOKUP(F637,'Appendix 3 Rules'!$A$1:$O$34,15)))+(IF(F637="j1",VLOOKUP(F637,'Appendix 3 Rules'!$A$1:$O$34,15)))+(IF(F637="j2",VLOOKUP(F637,'Appendix 3 Rules'!$A$1:$O$34,15)))+(IF(F637="k",VLOOKUP(F637,'Appendix 3 Rules'!$A$1:$O$34,15)))+(IF(F637="l1",VLOOKUP(F637,'Appendix 3 Rules'!$A$1:$O$34,15)))+(IF(F637="l2",VLOOKUP(F637,'Appendix 3 Rules'!$A$1:$O$34,15)))+(IF(F637="m1",VLOOKUP(F637,'Appendix 3 Rules'!$A$1:$O$34,15)))+(IF(F637="m2",VLOOKUP(F637,'Appendix 3 Rules'!$A$1:$O$34,15)))+(IF(F637="m3",VLOOKUP(F637,'Appendix 3 Rules'!$A$1:$O$34,15)))+(IF(F637="n",VLOOKUP(F637,'Appendix 3 Rules'!$A$1:$O$34,15)))+(IF(F637="o",VLOOKUP(F637,'Appendix 3 Rules'!$A$1:$O$34,15)))+(IF(F637="p",VLOOKUP(F637,'Appendix 3 Rules'!$A$1:$O$34,15)))+(IF(F637="q",VLOOKUP(F637,'Appendix 3 Rules'!$A$1:$O$34,15)))+(IF(F637="r",VLOOKUP(F637,'Appendix 3 Rules'!$A$1:$O$34,15)))+(IF(F637="s",VLOOKUP(F637,'Appendix 3 Rules'!$A$1:$O$34,15)))+(IF(F637="t",VLOOKUP(F637,'Appendix 3 Rules'!$A$1:$O$34,15)))+(IF(F637="u",VLOOKUP(F637,'Appendix 3 Rules'!$A$1:$O$34,15))))))</f>
        <v/>
      </c>
      <c r="I637" s="12"/>
      <c r="J637" s="13"/>
      <c r="K637" s="12"/>
      <c r="L637" s="13"/>
      <c r="M637" s="12"/>
      <c r="N637" s="13"/>
      <c r="O637" s="12"/>
      <c r="P637" s="13"/>
      <c r="Q637" s="12"/>
      <c r="R637" s="13"/>
      <c r="S637" s="12"/>
      <c r="T637" s="13"/>
      <c r="U637" s="12"/>
      <c r="V637" s="13"/>
      <c r="W637" s="12"/>
      <c r="X637" s="13"/>
      <c r="Y637" s="12"/>
      <c r="Z637" s="13"/>
      <c r="AA637" s="12"/>
      <c r="AB637" s="13"/>
      <c r="AC637" s="8"/>
      <c r="AD637" s="13"/>
      <c r="AE637" s="8"/>
      <c r="AF637" s="13"/>
      <c r="AG637" s="8"/>
      <c r="AH637" s="13"/>
      <c r="AI637" s="13"/>
      <c r="AJ637" s="13"/>
      <c r="AK637" s="13"/>
      <c r="AL637" s="13"/>
      <c r="AM637" s="13" t="str">
        <f>IF(OR(AE637&lt;&gt;"",AG637&lt;&gt;""),"",IF(AND(F637&lt;&gt;"f",M637&lt;&gt;""),VLOOKUP(F637,'Appendix 3 Rules'!$A$1:$O$34,4,0),""))</f>
        <v/>
      </c>
      <c r="AN637" s="13" t="str">
        <f>IF(Q637="","",VLOOKUP(F637,'Appendix 3 Rules'!$A$1:$N$34,6,FALSE))</f>
        <v/>
      </c>
      <c r="AO637" s="13" t="str">
        <f>IF(AND(F637="f",U637&lt;&gt;""),VLOOKUP(F637,'Appendix 3 Rules'!$A$1:$N$34,8,FALSE),"")</f>
        <v/>
      </c>
    </row>
    <row r="638" spans="1:41" ht="18" customHeight="1" x14ac:dyDescent="0.2">
      <c r="B638" s="70"/>
      <c r="C638" s="9"/>
      <c r="D638" s="10"/>
      <c r="E638" s="9"/>
      <c r="F638" s="8"/>
      <c r="G638" s="20" t="str">
        <f>IF(F638="","",SUMPRODUCT(IF(I638="",0,INDEX('Appendix 3 Rules'!$B$2:$B$18,MATCH(F638,'Appendix 3 Rules'!$A$2:$A$17))))+(IF(K638="",0,INDEX('Appendix 3 Rules'!$C$2:$C$18,MATCH(F638,'Appendix 3 Rules'!$A$2:$A$17))))+(IF(M638="",0,INDEX('Appendix 3 Rules'!$D$2:$D$18,MATCH(F638,'Appendix 3 Rules'!$A$2:$A$17))))+(IF(O638="",0,INDEX('Appendix 3 Rules'!$E$2:$E$18,MATCH(F638,'Appendix 3 Rules'!$A$2:$A$17))))+(IF(Q638="",0,INDEX('Appendix 3 Rules'!$F$2:$F$18,MATCH(F638,'Appendix 3 Rules'!$A$2:$A$17))))+(IF(S638="",0,INDEX('Appendix 3 Rules'!$G$2:$G$18,MATCH(F638,'Appendix 3 Rules'!$A$2:$A$17))))+(IF(U638="",0,INDEX('Appendix 3 Rules'!$H$2:$H$18,MATCH(F638,'Appendix 3 Rules'!$A$2:$A$17))))+(IF(W638="",0,INDEX('Appendix 3 Rules'!$I$2:$I$18,MATCH(F638,'Appendix 3 Rules'!$A$2:$A$17))))+(IF(Y638="",0,INDEX('Appendix 3 Rules'!$J$2:$J$18,MATCH(F638,'Appendix 3 Rules'!$A$2:$A$17))))+(IF(AA638="",0,INDEX('Appendix 3 Rules'!$K$2:$K$18,MATCH(F638,'Appendix 3 Rules'!$A$2:$A$17))))+(IF(AC638="",0,INDEX('Appendix 3 Rules'!$L$2:$L$18,MATCH(F638,'Appendix 3 Rules'!$A$2:$A$17))))+(IF(AE638="",0,INDEX('Appendix 3 Rules'!$M$2:$M$18,MATCH(F638,'Appendix 3 Rules'!$A$2:$A$17))))+(IF(AG638="",0,INDEX('Appendix 3 Rules'!$N$2:$N$18,MATCH(F638,'Appendix 3 Rules'!$A$2:$A$17))))+(IF(F638="gc1",VLOOKUP(F638,'Appendix 3 Rules'!$A$1:$O$34,15)))+(IF(F638="gc2",VLOOKUP(F638,'Appendix 3 Rules'!$A$1:$O$34,15)))+(IF(F638="gc3",VLOOKUP(F638,'Appendix 3 Rules'!$A$1:$O$34,15)))+(IF(F638="gr1",VLOOKUP(F638,'Appendix 3 Rules'!$A$1:$O$34,15)))+(IF(F638="gr2",VLOOKUP(F638,'Appendix 3 Rules'!$A$1:$O$34,15)))+(IF(F638="gr3",VLOOKUP(F638,'Appendix 3 Rules'!$A$1:$O$34,15)))+(IF(F638="h1",VLOOKUP(F638,'Appendix 3 Rules'!$A$1:$O$34,15)))+(IF(F638="h2",VLOOKUP(F638,'Appendix 3 Rules'!$A$1:$O$34,15)))+(IF(F638="h3",VLOOKUP(F638,'Appendix 3 Rules'!$A$1:$O$34,15)))+(IF(F638="i1",VLOOKUP(F638,'Appendix 3 Rules'!$A$1:$O$34,15)))+(IF(F638="i2",VLOOKUP(F638,'Appendix 3 Rules'!$A$1:$O$34,15)))+(IF(F638="j1",VLOOKUP(F638,'Appendix 3 Rules'!$A$1:$O$34,15)))+(IF(F638="j2",VLOOKUP(F638,'Appendix 3 Rules'!$A$1:$O$34,15)))+(IF(F638="k",VLOOKUP(F638,'Appendix 3 Rules'!$A$1:$O$34,15)))+(IF(F638="l1",VLOOKUP(F638,'Appendix 3 Rules'!$A$1:$O$34,15)))+(IF(F638="l2",VLOOKUP(F638,'Appendix 3 Rules'!$A$1:$O$34,15)))+(IF(F638="m1",VLOOKUP(F638,'Appendix 3 Rules'!$A$1:$O$34,15)))+(IF(F638="m2",VLOOKUP(F638,'Appendix 3 Rules'!$A$1:$O$34,15)))+(IF(F638="m3",VLOOKUP(F638,'Appendix 3 Rules'!$A$1:$O$34,15)))+(IF(F638="n",VLOOKUP(F638,'Appendix 3 Rules'!$A$1:$O$34,15)))+(IF(F638="o",VLOOKUP(F638,'Appendix 3 Rules'!$A$1:$O$34,15)))+(IF(F638="p",VLOOKUP(F638,'Appendix 3 Rules'!$A$1:$O$34,15)))+(IF(F638="q",VLOOKUP(F638,'Appendix 3 Rules'!$A$1:$O$34,15)))+(IF(F638="r",VLOOKUP(F638,'Appendix 3 Rules'!$A$1:$O$34,15)))+(IF(F638="s",VLOOKUP(F638,'Appendix 3 Rules'!$A$1:$O$34,15)))+(IF(F638="t",VLOOKUP(F638,'Appendix 3 Rules'!$A$1:$O$34,15)))+(IF(F638="u",VLOOKUP(F638,'Appendix 3 Rules'!$A$1:$O$34,15))))</f>
        <v/>
      </c>
      <c r="H638" s="61" t="str">
        <f>IF(F638="","",IF(OR(F638="d",F638="e",F638="gc1",F638="gc2",F638="gc3",F638="gr1",F638="gr2",F638="gr3",F638="h1",F638="h2",F638="h3",F638="i1",F638="i2",F638="j1",F638="j2",F638="k",F638="l1",F638="l2",F638="m1",F638="m2",F638="m3",F638="n",F638="o",F638="p",F638="q",F638="r",F638="s",F638="t",F638="u",F638="f"),MIN(G638,VLOOKUP(F638,'Appx 3 (Mass) Rules'!$A$1:$D$150,4,0)),MIN(G638,VLOOKUP(F638,'Appx 3 (Mass) Rules'!$A$1:$D$150,4,0),SUMPRODUCT(IF(I638="",0,INDEX('Appendix 3 Rules'!$B$2:$B$18,MATCH(F638,'Appendix 3 Rules'!$A$2:$A$17))))+(IF(K638="",0,INDEX('Appendix 3 Rules'!$C$2:$C$18,MATCH(F638,'Appendix 3 Rules'!$A$2:$A$17))))+(IF(M638="",0,INDEX('Appendix 3 Rules'!$D$2:$D$18,MATCH(F638,'Appendix 3 Rules'!$A$2:$A$17))))+(IF(O638="",0,INDEX('Appendix 3 Rules'!$E$2:$E$18,MATCH(F638,'Appendix 3 Rules'!$A$2:$A$17))))+(IF(Q638="",0,INDEX('Appendix 3 Rules'!$F$2:$F$18,MATCH(F638,'Appendix 3 Rules'!$A$2:$A$17))))+(IF(S638="",0,INDEX('Appendix 3 Rules'!$G$2:$G$18,MATCH(F638,'Appendix 3 Rules'!$A$2:$A$17))))+(IF(U638="",0,INDEX('Appendix 3 Rules'!$H$2:$H$18,MATCH(F638,'Appendix 3 Rules'!$A$2:$A$17))))+(IF(W638="",0,INDEX('Appendix 3 Rules'!$I$2:$I$18,MATCH(F638,'Appendix 3 Rules'!$A$2:$A$17))))+(IF(Y638="",0,INDEX('Appendix 3 Rules'!$J$2:$J$18,MATCH(F638,'Appendix 3 Rules'!$A$2:$A$17))))+(IF(AA638="",0,INDEX('Appendix 3 Rules'!$K$2:$K$18,MATCH(F638,'Appendix 3 Rules'!$A$2:$A$17))))+(IF(AC638="",0,INDEX('Appendix 3 Rules'!$L$2:$L$18,MATCH(F638,'Appendix 3 Rules'!$A$2:$A$17))))+(IF(AE638="",0,INDEX('Appendix 3 Rules'!$M$2:$M$18,MATCH(F638,'Appendix 3 Rules'!$A$2:$A$17))))+(IF(AG638="",0,INDEX('Appendix 3 Rules'!$N$2:$N$18,MATCH(F638,'Appendix 3 Rules'!$A$2:$A$17))))+(IF(F638="gc1",VLOOKUP(F638,'Appendix 3 Rules'!$A$1:$O$34,15)))+(IF(F638="gc2",VLOOKUP(F638,'Appendix 3 Rules'!$A$1:$O$34,15)))+(IF(F638="gc3",VLOOKUP(F638,'Appendix 3 Rules'!$A$1:$O$34,15)))+(IF(F638="gr1",VLOOKUP(F638,'Appendix 3 Rules'!$A$1:$O$34,15)))+(IF(F638="gr2",VLOOKUP(F638,'Appendix 3 Rules'!$A$1:$O$34,15)))+(IF(F638="gr3",VLOOKUP(F638,'Appendix 3 Rules'!$A$1:$O$34,15)))+(IF(F638="h1",VLOOKUP(F638,'Appendix 3 Rules'!$A$1:$O$34,15)))+(IF(F638="h2",VLOOKUP(F638,'Appendix 3 Rules'!$A$1:$O$34,15)))+(IF(F638="h3",VLOOKUP(F638,'Appendix 3 Rules'!$A$1:$O$34,15)))+(IF(F638="i1",VLOOKUP(F638,'Appendix 3 Rules'!$A$1:$O$34,15)))+(IF(F638="i2",VLOOKUP(F638,'Appendix 3 Rules'!$A$1:$O$34,15)))+(IF(F638="j1",VLOOKUP(F638,'Appendix 3 Rules'!$A$1:$O$34,15)))+(IF(F638="j2",VLOOKUP(F638,'Appendix 3 Rules'!$A$1:$O$34,15)))+(IF(F638="k",VLOOKUP(F638,'Appendix 3 Rules'!$A$1:$O$34,15)))+(IF(F638="l1",VLOOKUP(F638,'Appendix 3 Rules'!$A$1:$O$34,15)))+(IF(F638="l2",VLOOKUP(F638,'Appendix 3 Rules'!$A$1:$O$34,15)))+(IF(F638="m1",VLOOKUP(F638,'Appendix 3 Rules'!$A$1:$O$34,15)))+(IF(F638="m2",VLOOKUP(F638,'Appendix 3 Rules'!$A$1:$O$34,15)))+(IF(F638="m3",VLOOKUP(F638,'Appendix 3 Rules'!$A$1:$O$34,15)))+(IF(F638="n",VLOOKUP(F638,'Appendix 3 Rules'!$A$1:$O$34,15)))+(IF(F638="o",VLOOKUP(F638,'Appendix 3 Rules'!$A$1:$O$34,15)))+(IF(F638="p",VLOOKUP(F638,'Appendix 3 Rules'!$A$1:$O$34,15)))+(IF(F638="q",VLOOKUP(F638,'Appendix 3 Rules'!$A$1:$O$34,15)))+(IF(F638="r",VLOOKUP(F638,'Appendix 3 Rules'!$A$1:$O$34,15)))+(IF(F638="s",VLOOKUP(F638,'Appendix 3 Rules'!$A$1:$O$34,15)))+(IF(F638="t",VLOOKUP(F638,'Appendix 3 Rules'!$A$1:$O$34,15)))+(IF(F638="u",VLOOKUP(F638,'Appendix 3 Rules'!$A$1:$O$34,15))))))</f>
        <v/>
      </c>
      <c r="I638" s="12"/>
      <c r="J638" s="13"/>
      <c r="K638" s="12"/>
      <c r="L638" s="13"/>
      <c r="M638" s="12"/>
      <c r="N638" s="13"/>
      <c r="O638" s="12"/>
      <c r="P638" s="13"/>
      <c r="Q638" s="12"/>
      <c r="R638" s="13"/>
      <c r="S638" s="12"/>
      <c r="T638" s="13"/>
      <c r="U638" s="12"/>
      <c r="V638" s="13"/>
      <c r="W638" s="12"/>
      <c r="X638" s="13"/>
      <c r="Y638" s="12"/>
      <c r="Z638" s="13"/>
      <c r="AA638" s="12"/>
      <c r="AB638" s="13"/>
      <c r="AC638" s="8"/>
      <c r="AD638" s="13"/>
      <c r="AE638" s="8"/>
      <c r="AF638" s="13"/>
      <c r="AG638" s="8"/>
      <c r="AH638" s="13"/>
      <c r="AI638" s="13"/>
      <c r="AJ638" s="13"/>
      <c r="AK638" s="13"/>
      <c r="AL638" s="13"/>
      <c r="AM638" s="13" t="str">
        <f>IF(OR(AE638&lt;&gt;"",AG638&lt;&gt;""),"",IF(AND(F638&lt;&gt;"f",M638&lt;&gt;""),VLOOKUP(F638,'Appendix 3 Rules'!$A$1:$O$34,4,0),""))</f>
        <v/>
      </c>
      <c r="AN638" s="13" t="str">
        <f>IF(Q638="","",VLOOKUP(F638,'Appendix 3 Rules'!$A$1:$N$34,6,FALSE))</f>
        <v/>
      </c>
      <c r="AO638" s="13" t="str">
        <f>IF(AND(F638="f",U638&lt;&gt;""),VLOOKUP(F638,'Appendix 3 Rules'!$A$1:$N$34,8,FALSE),"")</f>
        <v/>
      </c>
    </row>
    <row r="639" spans="1:41" ht="18" customHeight="1" x14ac:dyDescent="0.2">
      <c r="B639" s="70"/>
      <c r="C639" s="9"/>
      <c r="D639" s="10"/>
      <c r="E639" s="9"/>
      <c r="F639" s="8"/>
      <c r="G639" s="20" t="str">
        <f>IF(F639="","",SUMPRODUCT(IF(I639="",0,INDEX('Appendix 3 Rules'!$B$2:$B$18,MATCH(F639,'Appendix 3 Rules'!$A$2:$A$17))))+(IF(K639="",0,INDEX('Appendix 3 Rules'!$C$2:$C$18,MATCH(F639,'Appendix 3 Rules'!$A$2:$A$17))))+(IF(M639="",0,INDEX('Appendix 3 Rules'!$D$2:$D$18,MATCH(F639,'Appendix 3 Rules'!$A$2:$A$17))))+(IF(O639="",0,INDEX('Appendix 3 Rules'!$E$2:$E$18,MATCH(F639,'Appendix 3 Rules'!$A$2:$A$17))))+(IF(Q639="",0,INDEX('Appendix 3 Rules'!$F$2:$F$18,MATCH(F639,'Appendix 3 Rules'!$A$2:$A$17))))+(IF(S639="",0,INDEX('Appendix 3 Rules'!$G$2:$G$18,MATCH(F639,'Appendix 3 Rules'!$A$2:$A$17))))+(IF(U639="",0,INDEX('Appendix 3 Rules'!$H$2:$H$18,MATCH(F639,'Appendix 3 Rules'!$A$2:$A$17))))+(IF(W639="",0,INDEX('Appendix 3 Rules'!$I$2:$I$18,MATCH(F639,'Appendix 3 Rules'!$A$2:$A$17))))+(IF(Y639="",0,INDEX('Appendix 3 Rules'!$J$2:$J$18,MATCH(F639,'Appendix 3 Rules'!$A$2:$A$17))))+(IF(AA639="",0,INDEX('Appendix 3 Rules'!$K$2:$K$18,MATCH(F639,'Appendix 3 Rules'!$A$2:$A$17))))+(IF(AC639="",0,INDEX('Appendix 3 Rules'!$L$2:$L$18,MATCH(F639,'Appendix 3 Rules'!$A$2:$A$17))))+(IF(AE639="",0,INDEX('Appendix 3 Rules'!$M$2:$M$18,MATCH(F639,'Appendix 3 Rules'!$A$2:$A$17))))+(IF(AG639="",0,INDEX('Appendix 3 Rules'!$N$2:$N$18,MATCH(F639,'Appendix 3 Rules'!$A$2:$A$17))))+(IF(F639="gc1",VLOOKUP(F639,'Appendix 3 Rules'!$A$1:$O$34,15)))+(IF(F639="gc2",VLOOKUP(F639,'Appendix 3 Rules'!$A$1:$O$34,15)))+(IF(F639="gc3",VLOOKUP(F639,'Appendix 3 Rules'!$A$1:$O$34,15)))+(IF(F639="gr1",VLOOKUP(F639,'Appendix 3 Rules'!$A$1:$O$34,15)))+(IF(F639="gr2",VLOOKUP(F639,'Appendix 3 Rules'!$A$1:$O$34,15)))+(IF(F639="gr3",VLOOKUP(F639,'Appendix 3 Rules'!$A$1:$O$34,15)))+(IF(F639="h1",VLOOKUP(F639,'Appendix 3 Rules'!$A$1:$O$34,15)))+(IF(F639="h2",VLOOKUP(F639,'Appendix 3 Rules'!$A$1:$O$34,15)))+(IF(F639="h3",VLOOKUP(F639,'Appendix 3 Rules'!$A$1:$O$34,15)))+(IF(F639="i1",VLOOKUP(F639,'Appendix 3 Rules'!$A$1:$O$34,15)))+(IF(F639="i2",VLOOKUP(F639,'Appendix 3 Rules'!$A$1:$O$34,15)))+(IF(F639="j1",VLOOKUP(F639,'Appendix 3 Rules'!$A$1:$O$34,15)))+(IF(F639="j2",VLOOKUP(F639,'Appendix 3 Rules'!$A$1:$O$34,15)))+(IF(F639="k",VLOOKUP(F639,'Appendix 3 Rules'!$A$1:$O$34,15)))+(IF(F639="l1",VLOOKUP(F639,'Appendix 3 Rules'!$A$1:$O$34,15)))+(IF(F639="l2",VLOOKUP(F639,'Appendix 3 Rules'!$A$1:$O$34,15)))+(IF(F639="m1",VLOOKUP(F639,'Appendix 3 Rules'!$A$1:$O$34,15)))+(IF(F639="m2",VLOOKUP(F639,'Appendix 3 Rules'!$A$1:$O$34,15)))+(IF(F639="m3",VLOOKUP(F639,'Appendix 3 Rules'!$A$1:$O$34,15)))+(IF(F639="n",VLOOKUP(F639,'Appendix 3 Rules'!$A$1:$O$34,15)))+(IF(F639="o",VLOOKUP(F639,'Appendix 3 Rules'!$A$1:$O$34,15)))+(IF(F639="p",VLOOKUP(F639,'Appendix 3 Rules'!$A$1:$O$34,15)))+(IF(F639="q",VLOOKUP(F639,'Appendix 3 Rules'!$A$1:$O$34,15)))+(IF(F639="r",VLOOKUP(F639,'Appendix 3 Rules'!$A$1:$O$34,15)))+(IF(F639="s",VLOOKUP(F639,'Appendix 3 Rules'!$A$1:$O$34,15)))+(IF(F639="t",VLOOKUP(F639,'Appendix 3 Rules'!$A$1:$O$34,15)))+(IF(F639="u",VLOOKUP(F639,'Appendix 3 Rules'!$A$1:$O$34,15))))</f>
        <v/>
      </c>
      <c r="H639" s="61" t="str">
        <f>IF(F639="","",IF(OR(F639="d",F639="e",F639="gc1",F639="gc2",F639="gc3",F639="gr1",F639="gr2",F639="gr3",F639="h1",F639="h2",F639="h3",F639="i1",F639="i2",F639="j1",F639="j2",F639="k",F639="l1",F639="l2",F639="m1",F639="m2",F639="m3",F639="n",F639="o",F639="p",F639="q",F639="r",F639="s",F639="t",F639="u",F639="f"),MIN(G639,VLOOKUP(F639,'Appx 3 (Mass) Rules'!$A$1:$D$150,4,0)),MIN(G639,VLOOKUP(F639,'Appx 3 (Mass) Rules'!$A$1:$D$150,4,0),SUMPRODUCT(IF(I639="",0,INDEX('Appendix 3 Rules'!$B$2:$B$18,MATCH(F639,'Appendix 3 Rules'!$A$2:$A$17))))+(IF(K639="",0,INDEX('Appendix 3 Rules'!$C$2:$C$18,MATCH(F639,'Appendix 3 Rules'!$A$2:$A$17))))+(IF(M639="",0,INDEX('Appendix 3 Rules'!$D$2:$D$18,MATCH(F639,'Appendix 3 Rules'!$A$2:$A$17))))+(IF(O639="",0,INDEX('Appendix 3 Rules'!$E$2:$E$18,MATCH(F639,'Appendix 3 Rules'!$A$2:$A$17))))+(IF(Q639="",0,INDEX('Appendix 3 Rules'!$F$2:$F$18,MATCH(F639,'Appendix 3 Rules'!$A$2:$A$17))))+(IF(S639="",0,INDEX('Appendix 3 Rules'!$G$2:$G$18,MATCH(F639,'Appendix 3 Rules'!$A$2:$A$17))))+(IF(U639="",0,INDEX('Appendix 3 Rules'!$H$2:$H$18,MATCH(F639,'Appendix 3 Rules'!$A$2:$A$17))))+(IF(W639="",0,INDEX('Appendix 3 Rules'!$I$2:$I$18,MATCH(F639,'Appendix 3 Rules'!$A$2:$A$17))))+(IF(Y639="",0,INDEX('Appendix 3 Rules'!$J$2:$J$18,MATCH(F639,'Appendix 3 Rules'!$A$2:$A$17))))+(IF(AA639="",0,INDEX('Appendix 3 Rules'!$K$2:$K$18,MATCH(F639,'Appendix 3 Rules'!$A$2:$A$17))))+(IF(AC639="",0,INDEX('Appendix 3 Rules'!$L$2:$L$18,MATCH(F639,'Appendix 3 Rules'!$A$2:$A$17))))+(IF(AE639="",0,INDEX('Appendix 3 Rules'!$M$2:$M$18,MATCH(F639,'Appendix 3 Rules'!$A$2:$A$17))))+(IF(AG639="",0,INDEX('Appendix 3 Rules'!$N$2:$N$18,MATCH(F639,'Appendix 3 Rules'!$A$2:$A$17))))+(IF(F639="gc1",VLOOKUP(F639,'Appendix 3 Rules'!$A$1:$O$34,15)))+(IF(F639="gc2",VLOOKUP(F639,'Appendix 3 Rules'!$A$1:$O$34,15)))+(IF(F639="gc3",VLOOKUP(F639,'Appendix 3 Rules'!$A$1:$O$34,15)))+(IF(F639="gr1",VLOOKUP(F639,'Appendix 3 Rules'!$A$1:$O$34,15)))+(IF(F639="gr2",VLOOKUP(F639,'Appendix 3 Rules'!$A$1:$O$34,15)))+(IF(F639="gr3",VLOOKUP(F639,'Appendix 3 Rules'!$A$1:$O$34,15)))+(IF(F639="h1",VLOOKUP(F639,'Appendix 3 Rules'!$A$1:$O$34,15)))+(IF(F639="h2",VLOOKUP(F639,'Appendix 3 Rules'!$A$1:$O$34,15)))+(IF(F639="h3",VLOOKUP(F639,'Appendix 3 Rules'!$A$1:$O$34,15)))+(IF(F639="i1",VLOOKUP(F639,'Appendix 3 Rules'!$A$1:$O$34,15)))+(IF(F639="i2",VLOOKUP(F639,'Appendix 3 Rules'!$A$1:$O$34,15)))+(IF(F639="j1",VLOOKUP(F639,'Appendix 3 Rules'!$A$1:$O$34,15)))+(IF(F639="j2",VLOOKUP(F639,'Appendix 3 Rules'!$A$1:$O$34,15)))+(IF(F639="k",VLOOKUP(F639,'Appendix 3 Rules'!$A$1:$O$34,15)))+(IF(F639="l1",VLOOKUP(F639,'Appendix 3 Rules'!$A$1:$O$34,15)))+(IF(F639="l2",VLOOKUP(F639,'Appendix 3 Rules'!$A$1:$O$34,15)))+(IF(F639="m1",VLOOKUP(F639,'Appendix 3 Rules'!$A$1:$O$34,15)))+(IF(F639="m2",VLOOKUP(F639,'Appendix 3 Rules'!$A$1:$O$34,15)))+(IF(F639="m3",VLOOKUP(F639,'Appendix 3 Rules'!$A$1:$O$34,15)))+(IF(F639="n",VLOOKUP(F639,'Appendix 3 Rules'!$A$1:$O$34,15)))+(IF(F639="o",VLOOKUP(F639,'Appendix 3 Rules'!$A$1:$O$34,15)))+(IF(F639="p",VLOOKUP(F639,'Appendix 3 Rules'!$A$1:$O$34,15)))+(IF(F639="q",VLOOKUP(F639,'Appendix 3 Rules'!$A$1:$O$34,15)))+(IF(F639="r",VLOOKUP(F639,'Appendix 3 Rules'!$A$1:$O$34,15)))+(IF(F639="s",VLOOKUP(F639,'Appendix 3 Rules'!$A$1:$O$34,15)))+(IF(F639="t",VLOOKUP(F639,'Appendix 3 Rules'!$A$1:$O$34,15)))+(IF(F639="u",VLOOKUP(F639,'Appendix 3 Rules'!$A$1:$O$34,15))))))</f>
        <v/>
      </c>
      <c r="I639" s="12"/>
      <c r="J639" s="13"/>
      <c r="K639" s="12"/>
      <c r="L639" s="13"/>
      <c r="M639" s="12"/>
      <c r="N639" s="13"/>
      <c r="O639" s="12"/>
      <c r="P639" s="13"/>
      <c r="Q639" s="12"/>
      <c r="R639" s="13"/>
      <c r="S639" s="12"/>
      <c r="T639" s="13"/>
      <c r="U639" s="12"/>
      <c r="V639" s="13"/>
      <c r="W639" s="12"/>
      <c r="X639" s="13"/>
      <c r="Y639" s="12"/>
      <c r="Z639" s="13"/>
      <c r="AA639" s="12"/>
      <c r="AB639" s="13"/>
      <c r="AC639" s="8"/>
      <c r="AD639" s="13"/>
      <c r="AE639" s="8"/>
      <c r="AF639" s="13"/>
      <c r="AG639" s="8"/>
      <c r="AH639" s="13"/>
      <c r="AI639" s="13"/>
      <c r="AJ639" s="13"/>
      <c r="AK639" s="13"/>
      <c r="AL639" s="13"/>
      <c r="AM639" s="13" t="str">
        <f>IF(OR(AE639&lt;&gt;"",AG639&lt;&gt;""),"",IF(AND(F639&lt;&gt;"f",M639&lt;&gt;""),VLOOKUP(F639,'Appendix 3 Rules'!$A$1:$O$34,4,0),""))</f>
        <v/>
      </c>
      <c r="AN639" s="13" t="str">
        <f>IF(Q639="","",VLOOKUP(F639,'Appendix 3 Rules'!$A$1:$N$34,6,FALSE))</f>
        <v/>
      </c>
      <c r="AO639" s="13" t="str">
        <f>IF(AND(F639="f",U639&lt;&gt;""),VLOOKUP(F639,'Appendix 3 Rules'!$A$1:$N$34,8,FALSE),"")</f>
        <v/>
      </c>
    </row>
    <row r="640" spans="1:41" ht="18" customHeight="1" x14ac:dyDescent="0.2">
      <c r="A640" s="66"/>
      <c r="B640" s="70"/>
      <c r="C640" s="9"/>
      <c r="D640" s="10"/>
      <c r="E640" s="9"/>
      <c r="F640" s="8"/>
      <c r="G640" s="20" t="str">
        <f>IF(F640="","",SUMPRODUCT(IF(I640="",0,INDEX('Appendix 3 Rules'!$B$2:$B$18,MATCH(F640,'Appendix 3 Rules'!$A$2:$A$17))))+(IF(K640="",0,INDEX('Appendix 3 Rules'!$C$2:$C$18,MATCH(F640,'Appendix 3 Rules'!$A$2:$A$17))))+(IF(M640="",0,INDEX('Appendix 3 Rules'!$D$2:$D$18,MATCH(F640,'Appendix 3 Rules'!$A$2:$A$17))))+(IF(O640="",0,INDEX('Appendix 3 Rules'!$E$2:$E$18,MATCH(F640,'Appendix 3 Rules'!$A$2:$A$17))))+(IF(Q640="",0,INDEX('Appendix 3 Rules'!$F$2:$F$18,MATCH(F640,'Appendix 3 Rules'!$A$2:$A$17))))+(IF(S640="",0,INDEX('Appendix 3 Rules'!$G$2:$G$18,MATCH(F640,'Appendix 3 Rules'!$A$2:$A$17))))+(IF(U640="",0,INDEX('Appendix 3 Rules'!$H$2:$H$18,MATCH(F640,'Appendix 3 Rules'!$A$2:$A$17))))+(IF(W640="",0,INDEX('Appendix 3 Rules'!$I$2:$I$18,MATCH(F640,'Appendix 3 Rules'!$A$2:$A$17))))+(IF(Y640="",0,INDEX('Appendix 3 Rules'!$J$2:$J$18,MATCH(F640,'Appendix 3 Rules'!$A$2:$A$17))))+(IF(AA640="",0,INDEX('Appendix 3 Rules'!$K$2:$K$18,MATCH(F640,'Appendix 3 Rules'!$A$2:$A$17))))+(IF(AC640="",0,INDEX('Appendix 3 Rules'!$L$2:$L$18,MATCH(F640,'Appendix 3 Rules'!$A$2:$A$17))))+(IF(AE640="",0,INDEX('Appendix 3 Rules'!$M$2:$M$18,MATCH(F640,'Appendix 3 Rules'!$A$2:$A$17))))+(IF(AG640="",0,INDEX('Appendix 3 Rules'!$N$2:$N$18,MATCH(F640,'Appendix 3 Rules'!$A$2:$A$17))))+(IF(F640="gc1",VLOOKUP(F640,'Appendix 3 Rules'!$A$1:$O$34,15)))+(IF(F640="gc2",VLOOKUP(F640,'Appendix 3 Rules'!$A$1:$O$34,15)))+(IF(F640="gc3",VLOOKUP(F640,'Appendix 3 Rules'!$A$1:$O$34,15)))+(IF(F640="gr1",VLOOKUP(F640,'Appendix 3 Rules'!$A$1:$O$34,15)))+(IF(F640="gr2",VLOOKUP(F640,'Appendix 3 Rules'!$A$1:$O$34,15)))+(IF(F640="gr3",VLOOKUP(F640,'Appendix 3 Rules'!$A$1:$O$34,15)))+(IF(F640="h1",VLOOKUP(F640,'Appendix 3 Rules'!$A$1:$O$34,15)))+(IF(F640="h2",VLOOKUP(F640,'Appendix 3 Rules'!$A$1:$O$34,15)))+(IF(F640="h3",VLOOKUP(F640,'Appendix 3 Rules'!$A$1:$O$34,15)))+(IF(F640="i1",VLOOKUP(F640,'Appendix 3 Rules'!$A$1:$O$34,15)))+(IF(F640="i2",VLOOKUP(F640,'Appendix 3 Rules'!$A$1:$O$34,15)))+(IF(F640="j1",VLOOKUP(F640,'Appendix 3 Rules'!$A$1:$O$34,15)))+(IF(F640="j2",VLOOKUP(F640,'Appendix 3 Rules'!$A$1:$O$34,15)))+(IF(F640="k",VLOOKUP(F640,'Appendix 3 Rules'!$A$1:$O$34,15)))+(IF(F640="l1",VLOOKUP(F640,'Appendix 3 Rules'!$A$1:$O$34,15)))+(IF(F640="l2",VLOOKUP(F640,'Appendix 3 Rules'!$A$1:$O$34,15)))+(IF(F640="m1",VLOOKUP(F640,'Appendix 3 Rules'!$A$1:$O$34,15)))+(IF(F640="m2",VLOOKUP(F640,'Appendix 3 Rules'!$A$1:$O$34,15)))+(IF(F640="m3",VLOOKUP(F640,'Appendix 3 Rules'!$A$1:$O$34,15)))+(IF(F640="n",VLOOKUP(F640,'Appendix 3 Rules'!$A$1:$O$34,15)))+(IF(F640="o",VLOOKUP(F640,'Appendix 3 Rules'!$A$1:$O$34,15)))+(IF(F640="p",VLOOKUP(F640,'Appendix 3 Rules'!$A$1:$O$34,15)))+(IF(F640="q",VLOOKUP(F640,'Appendix 3 Rules'!$A$1:$O$34,15)))+(IF(F640="r",VLOOKUP(F640,'Appendix 3 Rules'!$A$1:$O$34,15)))+(IF(F640="s",VLOOKUP(F640,'Appendix 3 Rules'!$A$1:$O$34,15)))+(IF(F640="t",VLOOKUP(F640,'Appendix 3 Rules'!$A$1:$O$34,15)))+(IF(F640="u",VLOOKUP(F640,'Appendix 3 Rules'!$A$1:$O$34,15))))</f>
        <v/>
      </c>
      <c r="H640" s="61" t="str">
        <f>IF(F640="","",IF(OR(F640="d",F640="e",F640="gc1",F640="gc2",F640="gc3",F640="gr1",F640="gr2",F640="gr3",F640="h1",F640="h2",F640="h3",F640="i1",F640="i2",F640="j1",F640="j2",F640="k",F640="l1",F640="l2",F640="m1",F640="m2",F640="m3",F640="n",F640="o",F640="p",F640="q",F640="r",F640="s",F640="t",F640="u",F640="f"),MIN(G640,VLOOKUP(F640,'Appx 3 (Mass) Rules'!$A$1:$D$150,4,0)),MIN(G640,VLOOKUP(F640,'Appx 3 (Mass) Rules'!$A$1:$D$150,4,0),SUMPRODUCT(IF(I640="",0,INDEX('Appendix 3 Rules'!$B$2:$B$18,MATCH(F640,'Appendix 3 Rules'!$A$2:$A$17))))+(IF(K640="",0,INDEX('Appendix 3 Rules'!$C$2:$C$18,MATCH(F640,'Appendix 3 Rules'!$A$2:$A$17))))+(IF(M640="",0,INDEX('Appendix 3 Rules'!$D$2:$D$18,MATCH(F640,'Appendix 3 Rules'!$A$2:$A$17))))+(IF(O640="",0,INDEX('Appendix 3 Rules'!$E$2:$E$18,MATCH(F640,'Appendix 3 Rules'!$A$2:$A$17))))+(IF(Q640="",0,INDEX('Appendix 3 Rules'!$F$2:$F$18,MATCH(F640,'Appendix 3 Rules'!$A$2:$A$17))))+(IF(S640="",0,INDEX('Appendix 3 Rules'!$G$2:$G$18,MATCH(F640,'Appendix 3 Rules'!$A$2:$A$17))))+(IF(U640="",0,INDEX('Appendix 3 Rules'!$H$2:$H$18,MATCH(F640,'Appendix 3 Rules'!$A$2:$A$17))))+(IF(W640="",0,INDEX('Appendix 3 Rules'!$I$2:$I$18,MATCH(F640,'Appendix 3 Rules'!$A$2:$A$17))))+(IF(Y640="",0,INDEX('Appendix 3 Rules'!$J$2:$J$18,MATCH(F640,'Appendix 3 Rules'!$A$2:$A$17))))+(IF(AA640="",0,INDEX('Appendix 3 Rules'!$K$2:$K$18,MATCH(F640,'Appendix 3 Rules'!$A$2:$A$17))))+(IF(AC640="",0,INDEX('Appendix 3 Rules'!$L$2:$L$18,MATCH(F640,'Appendix 3 Rules'!$A$2:$A$17))))+(IF(AE640="",0,INDEX('Appendix 3 Rules'!$M$2:$M$18,MATCH(F640,'Appendix 3 Rules'!$A$2:$A$17))))+(IF(AG640="",0,INDEX('Appendix 3 Rules'!$N$2:$N$18,MATCH(F640,'Appendix 3 Rules'!$A$2:$A$17))))+(IF(F640="gc1",VLOOKUP(F640,'Appendix 3 Rules'!$A$1:$O$34,15)))+(IF(F640="gc2",VLOOKUP(F640,'Appendix 3 Rules'!$A$1:$O$34,15)))+(IF(F640="gc3",VLOOKUP(F640,'Appendix 3 Rules'!$A$1:$O$34,15)))+(IF(F640="gr1",VLOOKUP(F640,'Appendix 3 Rules'!$A$1:$O$34,15)))+(IF(F640="gr2",VLOOKUP(F640,'Appendix 3 Rules'!$A$1:$O$34,15)))+(IF(F640="gr3",VLOOKUP(F640,'Appendix 3 Rules'!$A$1:$O$34,15)))+(IF(F640="h1",VLOOKUP(F640,'Appendix 3 Rules'!$A$1:$O$34,15)))+(IF(F640="h2",VLOOKUP(F640,'Appendix 3 Rules'!$A$1:$O$34,15)))+(IF(F640="h3",VLOOKUP(F640,'Appendix 3 Rules'!$A$1:$O$34,15)))+(IF(F640="i1",VLOOKUP(F640,'Appendix 3 Rules'!$A$1:$O$34,15)))+(IF(F640="i2",VLOOKUP(F640,'Appendix 3 Rules'!$A$1:$O$34,15)))+(IF(F640="j1",VLOOKUP(F640,'Appendix 3 Rules'!$A$1:$O$34,15)))+(IF(F640="j2",VLOOKUP(F640,'Appendix 3 Rules'!$A$1:$O$34,15)))+(IF(F640="k",VLOOKUP(F640,'Appendix 3 Rules'!$A$1:$O$34,15)))+(IF(F640="l1",VLOOKUP(F640,'Appendix 3 Rules'!$A$1:$O$34,15)))+(IF(F640="l2",VLOOKUP(F640,'Appendix 3 Rules'!$A$1:$O$34,15)))+(IF(F640="m1",VLOOKUP(F640,'Appendix 3 Rules'!$A$1:$O$34,15)))+(IF(F640="m2",VLOOKUP(F640,'Appendix 3 Rules'!$A$1:$O$34,15)))+(IF(F640="m3",VLOOKUP(F640,'Appendix 3 Rules'!$A$1:$O$34,15)))+(IF(F640="n",VLOOKUP(F640,'Appendix 3 Rules'!$A$1:$O$34,15)))+(IF(F640="o",VLOOKUP(F640,'Appendix 3 Rules'!$A$1:$O$34,15)))+(IF(F640="p",VLOOKUP(F640,'Appendix 3 Rules'!$A$1:$O$34,15)))+(IF(F640="q",VLOOKUP(F640,'Appendix 3 Rules'!$A$1:$O$34,15)))+(IF(F640="r",VLOOKUP(F640,'Appendix 3 Rules'!$A$1:$O$34,15)))+(IF(F640="s",VLOOKUP(F640,'Appendix 3 Rules'!$A$1:$O$34,15)))+(IF(F640="t",VLOOKUP(F640,'Appendix 3 Rules'!$A$1:$O$34,15)))+(IF(F640="u",VLOOKUP(F640,'Appendix 3 Rules'!$A$1:$O$34,15))))))</f>
        <v/>
      </c>
      <c r="I640" s="12"/>
      <c r="J640" s="13"/>
      <c r="K640" s="12"/>
      <c r="L640" s="13"/>
      <c r="M640" s="12"/>
      <c r="N640" s="13"/>
      <c r="O640" s="12"/>
      <c r="P640" s="13"/>
      <c r="Q640" s="12"/>
      <c r="R640" s="13"/>
      <c r="S640" s="12"/>
      <c r="T640" s="13"/>
      <c r="U640" s="12"/>
      <c r="V640" s="13"/>
      <c r="W640" s="12"/>
      <c r="X640" s="13"/>
      <c r="Y640" s="12"/>
      <c r="Z640" s="13"/>
      <c r="AA640" s="12"/>
      <c r="AB640" s="13"/>
      <c r="AC640" s="8"/>
      <c r="AD640" s="13"/>
      <c r="AE640" s="8"/>
      <c r="AF640" s="13"/>
      <c r="AG640" s="8"/>
      <c r="AH640" s="13"/>
      <c r="AI640" s="13"/>
      <c r="AJ640" s="13"/>
      <c r="AK640" s="13"/>
      <c r="AL640" s="13"/>
      <c r="AM640" s="13" t="str">
        <f>IF(OR(AE640&lt;&gt;"",AG640&lt;&gt;""),"",IF(AND(F640&lt;&gt;"f",M640&lt;&gt;""),VLOOKUP(F640,'Appendix 3 Rules'!$A$1:$O$34,4,0),""))</f>
        <v/>
      </c>
      <c r="AN640" s="13" t="str">
        <f>IF(Q640="","",VLOOKUP(F640,'Appendix 3 Rules'!$A$1:$N$34,6,FALSE))</f>
        <v/>
      </c>
      <c r="AO640" s="13" t="str">
        <f>IF(AND(F640="f",U640&lt;&gt;""),VLOOKUP(F640,'Appendix 3 Rules'!$A$1:$N$34,8,FALSE),"")</f>
        <v/>
      </c>
    </row>
    <row r="641" spans="1:41" ht="18" customHeight="1" x14ac:dyDescent="0.2">
      <c r="B641" s="70"/>
      <c r="C641" s="9"/>
      <c r="D641" s="10"/>
      <c r="E641" s="9"/>
      <c r="F641" s="8"/>
      <c r="G641" s="20" t="str">
        <f>IF(F641="","",SUMPRODUCT(IF(I641="",0,INDEX('Appendix 3 Rules'!$B$2:$B$18,MATCH(F641,'Appendix 3 Rules'!$A$2:$A$17))))+(IF(K641="",0,INDEX('Appendix 3 Rules'!$C$2:$C$18,MATCH(F641,'Appendix 3 Rules'!$A$2:$A$17))))+(IF(M641="",0,INDEX('Appendix 3 Rules'!$D$2:$D$18,MATCH(F641,'Appendix 3 Rules'!$A$2:$A$17))))+(IF(O641="",0,INDEX('Appendix 3 Rules'!$E$2:$E$18,MATCH(F641,'Appendix 3 Rules'!$A$2:$A$17))))+(IF(Q641="",0,INDEX('Appendix 3 Rules'!$F$2:$F$18,MATCH(F641,'Appendix 3 Rules'!$A$2:$A$17))))+(IF(S641="",0,INDEX('Appendix 3 Rules'!$G$2:$G$18,MATCH(F641,'Appendix 3 Rules'!$A$2:$A$17))))+(IF(U641="",0,INDEX('Appendix 3 Rules'!$H$2:$H$18,MATCH(F641,'Appendix 3 Rules'!$A$2:$A$17))))+(IF(W641="",0,INDEX('Appendix 3 Rules'!$I$2:$I$18,MATCH(F641,'Appendix 3 Rules'!$A$2:$A$17))))+(IF(Y641="",0,INDEX('Appendix 3 Rules'!$J$2:$J$18,MATCH(F641,'Appendix 3 Rules'!$A$2:$A$17))))+(IF(AA641="",0,INDEX('Appendix 3 Rules'!$K$2:$K$18,MATCH(F641,'Appendix 3 Rules'!$A$2:$A$17))))+(IF(AC641="",0,INDEX('Appendix 3 Rules'!$L$2:$L$18,MATCH(F641,'Appendix 3 Rules'!$A$2:$A$17))))+(IF(AE641="",0,INDEX('Appendix 3 Rules'!$M$2:$M$18,MATCH(F641,'Appendix 3 Rules'!$A$2:$A$17))))+(IF(AG641="",0,INDEX('Appendix 3 Rules'!$N$2:$N$18,MATCH(F641,'Appendix 3 Rules'!$A$2:$A$17))))+(IF(F641="gc1",VLOOKUP(F641,'Appendix 3 Rules'!$A$1:$O$34,15)))+(IF(F641="gc2",VLOOKUP(F641,'Appendix 3 Rules'!$A$1:$O$34,15)))+(IF(F641="gc3",VLOOKUP(F641,'Appendix 3 Rules'!$A$1:$O$34,15)))+(IF(F641="gr1",VLOOKUP(F641,'Appendix 3 Rules'!$A$1:$O$34,15)))+(IF(F641="gr2",VLOOKUP(F641,'Appendix 3 Rules'!$A$1:$O$34,15)))+(IF(F641="gr3",VLOOKUP(F641,'Appendix 3 Rules'!$A$1:$O$34,15)))+(IF(F641="h1",VLOOKUP(F641,'Appendix 3 Rules'!$A$1:$O$34,15)))+(IF(F641="h2",VLOOKUP(F641,'Appendix 3 Rules'!$A$1:$O$34,15)))+(IF(F641="h3",VLOOKUP(F641,'Appendix 3 Rules'!$A$1:$O$34,15)))+(IF(F641="i1",VLOOKUP(F641,'Appendix 3 Rules'!$A$1:$O$34,15)))+(IF(F641="i2",VLOOKUP(F641,'Appendix 3 Rules'!$A$1:$O$34,15)))+(IF(F641="j1",VLOOKUP(F641,'Appendix 3 Rules'!$A$1:$O$34,15)))+(IF(F641="j2",VLOOKUP(F641,'Appendix 3 Rules'!$A$1:$O$34,15)))+(IF(F641="k",VLOOKUP(F641,'Appendix 3 Rules'!$A$1:$O$34,15)))+(IF(F641="l1",VLOOKUP(F641,'Appendix 3 Rules'!$A$1:$O$34,15)))+(IF(F641="l2",VLOOKUP(F641,'Appendix 3 Rules'!$A$1:$O$34,15)))+(IF(F641="m1",VLOOKUP(F641,'Appendix 3 Rules'!$A$1:$O$34,15)))+(IF(F641="m2",VLOOKUP(F641,'Appendix 3 Rules'!$A$1:$O$34,15)))+(IF(F641="m3",VLOOKUP(F641,'Appendix 3 Rules'!$A$1:$O$34,15)))+(IF(F641="n",VLOOKUP(F641,'Appendix 3 Rules'!$A$1:$O$34,15)))+(IF(F641="o",VLOOKUP(F641,'Appendix 3 Rules'!$A$1:$O$34,15)))+(IF(F641="p",VLOOKUP(F641,'Appendix 3 Rules'!$A$1:$O$34,15)))+(IF(F641="q",VLOOKUP(F641,'Appendix 3 Rules'!$A$1:$O$34,15)))+(IF(F641="r",VLOOKUP(F641,'Appendix 3 Rules'!$A$1:$O$34,15)))+(IF(F641="s",VLOOKUP(F641,'Appendix 3 Rules'!$A$1:$O$34,15)))+(IF(F641="t",VLOOKUP(F641,'Appendix 3 Rules'!$A$1:$O$34,15)))+(IF(F641="u",VLOOKUP(F641,'Appendix 3 Rules'!$A$1:$O$34,15))))</f>
        <v/>
      </c>
      <c r="H641" s="61" t="str">
        <f>IF(F641="","",IF(OR(F641="d",F641="e",F641="gc1",F641="gc2",F641="gc3",F641="gr1",F641="gr2",F641="gr3",F641="h1",F641="h2",F641="h3",F641="i1",F641="i2",F641="j1",F641="j2",F641="k",F641="l1",F641="l2",F641="m1",F641="m2",F641="m3",F641="n",F641="o",F641="p",F641="q",F641="r",F641="s",F641="t",F641="u",F641="f"),MIN(G641,VLOOKUP(F641,'Appx 3 (Mass) Rules'!$A$1:$D$150,4,0)),MIN(G641,VLOOKUP(F641,'Appx 3 (Mass) Rules'!$A$1:$D$150,4,0),SUMPRODUCT(IF(I641="",0,INDEX('Appendix 3 Rules'!$B$2:$B$18,MATCH(F641,'Appendix 3 Rules'!$A$2:$A$17))))+(IF(K641="",0,INDEX('Appendix 3 Rules'!$C$2:$C$18,MATCH(F641,'Appendix 3 Rules'!$A$2:$A$17))))+(IF(M641="",0,INDEX('Appendix 3 Rules'!$D$2:$D$18,MATCH(F641,'Appendix 3 Rules'!$A$2:$A$17))))+(IF(O641="",0,INDEX('Appendix 3 Rules'!$E$2:$E$18,MATCH(F641,'Appendix 3 Rules'!$A$2:$A$17))))+(IF(Q641="",0,INDEX('Appendix 3 Rules'!$F$2:$F$18,MATCH(F641,'Appendix 3 Rules'!$A$2:$A$17))))+(IF(S641="",0,INDEX('Appendix 3 Rules'!$G$2:$G$18,MATCH(F641,'Appendix 3 Rules'!$A$2:$A$17))))+(IF(U641="",0,INDEX('Appendix 3 Rules'!$H$2:$H$18,MATCH(F641,'Appendix 3 Rules'!$A$2:$A$17))))+(IF(W641="",0,INDEX('Appendix 3 Rules'!$I$2:$I$18,MATCH(F641,'Appendix 3 Rules'!$A$2:$A$17))))+(IF(Y641="",0,INDEX('Appendix 3 Rules'!$J$2:$J$18,MATCH(F641,'Appendix 3 Rules'!$A$2:$A$17))))+(IF(AA641="",0,INDEX('Appendix 3 Rules'!$K$2:$K$18,MATCH(F641,'Appendix 3 Rules'!$A$2:$A$17))))+(IF(AC641="",0,INDEX('Appendix 3 Rules'!$L$2:$L$18,MATCH(F641,'Appendix 3 Rules'!$A$2:$A$17))))+(IF(AE641="",0,INDEX('Appendix 3 Rules'!$M$2:$M$18,MATCH(F641,'Appendix 3 Rules'!$A$2:$A$17))))+(IF(AG641="",0,INDEX('Appendix 3 Rules'!$N$2:$N$18,MATCH(F641,'Appendix 3 Rules'!$A$2:$A$17))))+(IF(F641="gc1",VLOOKUP(F641,'Appendix 3 Rules'!$A$1:$O$34,15)))+(IF(F641="gc2",VLOOKUP(F641,'Appendix 3 Rules'!$A$1:$O$34,15)))+(IF(F641="gc3",VLOOKUP(F641,'Appendix 3 Rules'!$A$1:$O$34,15)))+(IF(F641="gr1",VLOOKUP(F641,'Appendix 3 Rules'!$A$1:$O$34,15)))+(IF(F641="gr2",VLOOKUP(F641,'Appendix 3 Rules'!$A$1:$O$34,15)))+(IF(F641="gr3",VLOOKUP(F641,'Appendix 3 Rules'!$A$1:$O$34,15)))+(IF(F641="h1",VLOOKUP(F641,'Appendix 3 Rules'!$A$1:$O$34,15)))+(IF(F641="h2",VLOOKUP(F641,'Appendix 3 Rules'!$A$1:$O$34,15)))+(IF(F641="h3",VLOOKUP(F641,'Appendix 3 Rules'!$A$1:$O$34,15)))+(IF(F641="i1",VLOOKUP(F641,'Appendix 3 Rules'!$A$1:$O$34,15)))+(IF(F641="i2",VLOOKUP(F641,'Appendix 3 Rules'!$A$1:$O$34,15)))+(IF(F641="j1",VLOOKUP(F641,'Appendix 3 Rules'!$A$1:$O$34,15)))+(IF(F641="j2",VLOOKUP(F641,'Appendix 3 Rules'!$A$1:$O$34,15)))+(IF(F641="k",VLOOKUP(F641,'Appendix 3 Rules'!$A$1:$O$34,15)))+(IF(F641="l1",VLOOKUP(F641,'Appendix 3 Rules'!$A$1:$O$34,15)))+(IF(F641="l2",VLOOKUP(F641,'Appendix 3 Rules'!$A$1:$O$34,15)))+(IF(F641="m1",VLOOKUP(F641,'Appendix 3 Rules'!$A$1:$O$34,15)))+(IF(F641="m2",VLOOKUP(F641,'Appendix 3 Rules'!$A$1:$O$34,15)))+(IF(F641="m3",VLOOKUP(F641,'Appendix 3 Rules'!$A$1:$O$34,15)))+(IF(F641="n",VLOOKUP(F641,'Appendix 3 Rules'!$A$1:$O$34,15)))+(IF(F641="o",VLOOKUP(F641,'Appendix 3 Rules'!$A$1:$O$34,15)))+(IF(F641="p",VLOOKUP(F641,'Appendix 3 Rules'!$A$1:$O$34,15)))+(IF(F641="q",VLOOKUP(F641,'Appendix 3 Rules'!$A$1:$O$34,15)))+(IF(F641="r",VLOOKUP(F641,'Appendix 3 Rules'!$A$1:$O$34,15)))+(IF(F641="s",VLOOKUP(F641,'Appendix 3 Rules'!$A$1:$O$34,15)))+(IF(F641="t",VLOOKUP(F641,'Appendix 3 Rules'!$A$1:$O$34,15)))+(IF(F641="u",VLOOKUP(F641,'Appendix 3 Rules'!$A$1:$O$34,15))))))</f>
        <v/>
      </c>
      <c r="I641" s="12"/>
      <c r="J641" s="13"/>
      <c r="K641" s="12"/>
      <c r="L641" s="13"/>
      <c r="M641" s="12"/>
      <c r="N641" s="13"/>
      <c r="O641" s="12"/>
      <c r="P641" s="13"/>
      <c r="Q641" s="12"/>
      <c r="R641" s="13"/>
      <c r="S641" s="12"/>
      <c r="T641" s="13"/>
      <c r="U641" s="12"/>
      <c r="V641" s="13"/>
      <c r="W641" s="12"/>
      <c r="X641" s="13"/>
      <c r="Y641" s="12"/>
      <c r="Z641" s="13"/>
      <c r="AA641" s="12"/>
      <c r="AB641" s="13"/>
      <c r="AC641" s="8"/>
      <c r="AD641" s="13"/>
      <c r="AE641" s="8"/>
      <c r="AF641" s="13"/>
      <c r="AG641" s="8"/>
      <c r="AH641" s="13"/>
      <c r="AI641" s="13"/>
      <c r="AJ641" s="13"/>
      <c r="AK641" s="13"/>
      <c r="AL641" s="13"/>
      <c r="AM641" s="13" t="str">
        <f>IF(OR(AE641&lt;&gt;"",AG641&lt;&gt;""),"",IF(AND(F641&lt;&gt;"f",M641&lt;&gt;""),VLOOKUP(F641,'Appendix 3 Rules'!$A$1:$O$34,4,0),""))</f>
        <v/>
      </c>
      <c r="AN641" s="13" t="str">
        <f>IF(Q641="","",VLOOKUP(F641,'Appendix 3 Rules'!$A$1:$N$34,6,FALSE))</f>
        <v/>
      </c>
      <c r="AO641" s="13" t="str">
        <f>IF(AND(F641="f",U641&lt;&gt;""),VLOOKUP(F641,'Appendix 3 Rules'!$A$1:$N$34,8,FALSE),"")</f>
        <v/>
      </c>
    </row>
    <row r="642" spans="1:41" ht="18" customHeight="1" x14ac:dyDescent="0.2">
      <c r="B642" s="70"/>
      <c r="C642" s="9"/>
      <c r="D642" s="10"/>
      <c r="E642" s="9"/>
      <c r="F642" s="8"/>
      <c r="G642" s="20" t="str">
        <f>IF(F642="","",SUMPRODUCT(IF(I642="",0,INDEX('Appendix 3 Rules'!$B$2:$B$18,MATCH(F642,'Appendix 3 Rules'!$A$2:$A$17))))+(IF(K642="",0,INDEX('Appendix 3 Rules'!$C$2:$C$18,MATCH(F642,'Appendix 3 Rules'!$A$2:$A$17))))+(IF(M642="",0,INDEX('Appendix 3 Rules'!$D$2:$D$18,MATCH(F642,'Appendix 3 Rules'!$A$2:$A$17))))+(IF(O642="",0,INDEX('Appendix 3 Rules'!$E$2:$E$18,MATCH(F642,'Appendix 3 Rules'!$A$2:$A$17))))+(IF(Q642="",0,INDEX('Appendix 3 Rules'!$F$2:$F$18,MATCH(F642,'Appendix 3 Rules'!$A$2:$A$17))))+(IF(S642="",0,INDEX('Appendix 3 Rules'!$G$2:$G$18,MATCH(F642,'Appendix 3 Rules'!$A$2:$A$17))))+(IF(U642="",0,INDEX('Appendix 3 Rules'!$H$2:$H$18,MATCH(F642,'Appendix 3 Rules'!$A$2:$A$17))))+(IF(W642="",0,INDEX('Appendix 3 Rules'!$I$2:$I$18,MATCH(F642,'Appendix 3 Rules'!$A$2:$A$17))))+(IF(Y642="",0,INDEX('Appendix 3 Rules'!$J$2:$J$18,MATCH(F642,'Appendix 3 Rules'!$A$2:$A$17))))+(IF(AA642="",0,INDEX('Appendix 3 Rules'!$K$2:$K$18,MATCH(F642,'Appendix 3 Rules'!$A$2:$A$17))))+(IF(AC642="",0,INDEX('Appendix 3 Rules'!$L$2:$L$18,MATCH(F642,'Appendix 3 Rules'!$A$2:$A$17))))+(IF(AE642="",0,INDEX('Appendix 3 Rules'!$M$2:$M$18,MATCH(F642,'Appendix 3 Rules'!$A$2:$A$17))))+(IF(AG642="",0,INDEX('Appendix 3 Rules'!$N$2:$N$18,MATCH(F642,'Appendix 3 Rules'!$A$2:$A$17))))+(IF(F642="gc1",VLOOKUP(F642,'Appendix 3 Rules'!$A$1:$O$34,15)))+(IF(F642="gc2",VLOOKUP(F642,'Appendix 3 Rules'!$A$1:$O$34,15)))+(IF(F642="gc3",VLOOKUP(F642,'Appendix 3 Rules'!$A$1:$O$34,15)))+(IF(F642="gr1",VLOOKUP(F642,'Appendix 3 Rules'!$A$1:$O$34,15)))+(IF(F642="gr2",VLOOKUP(F642,'Appendix 3 Rules'!$A$1:$O$34,15)))+(IF(F642="gr3",VLOOKUP(F642,'Appendix 3 Rules'!$A$1:$O$34,15)))+(IF(F642="h1",VLOOKUP(F642,'Appendix 3 Rules'!$A$1:$O$34,15)))+(IF(F642="h2",VLOOKUP(F642,'Appendix 3 Rules'!$A$1:$O$34,15)))+(IF(F642="h3",VLOOKUP(F642,'Appendix 3 Rules'!$A$1:$O$34,15)))+(IF(F642="i1",VLOOKUP(F642,'Appendix 3 Rules'!$A$1:$O$34,15)))+(IF(F642="i2",VLOOKUP(F642,'Appendix 3 Rules'!$A$1:$O$34,15)))+(IF(F642="j1",VLOOKUP(F642,'Appendix 3 Rules'!$A$1:$O$34,15)))+(IF(F642="j2",VLOOKUP(F642,'Appendix 3 Rules'!$A$1:$O$34,15)))+(IF(F642="k",VLOOKUP(F642,'Appendix 3 Rules'!$A$1:$O$34,15)))+(IF(F642="l1",VLOOKUP(F642,'Appendix 3 Rules'!$A$1:$O$34,15)))+(IF(F642="l2",VLOOKUP(F642,'Appendix 3 Rules'!$A$1:$O$34,15)))+(IF(F642="m1",VLOOKUP(F642,'Appendix 3 Rules'!$A$1:$O$34,15)))+(IF(F642="m2",VLOOKUP(F642,'Appendix 3 Rules'!$A$1:$O$34,15)))+(IF(F642="m3",VLOOKUP(F642,'Appendix 3 Rules'!$A$1:$O$34,15)))+(IF(F642="n",VLOOKUP(F642,'Appendix 3 Rules'!$A$1:$O$34,15)))+(IF(F642="o",VLOOKUP(F642,'Appendix 3 Rules'!$A$1:$O$34,15)))+(IF(F642="p",VLOOKUP(F642,'Appendix 3 Rules'!$A$1:$O$34,15)))+(IF(F642="q",VLOOKUP(F642,'Appendix 3 Rules'!$A$1:$O$34,15)))+(IF(F642="r",VLOOKUP(F642,'Appendix 3 Rules'!$A$1:$O$34,15)))+(IF(F642="s",VLOOKUP(F642,'Appendix 3 Rules'!$A$1:$O$34,15)))+(IF(F642="t",VLOOKUP(F642,'Appendix 3 Rules'!$A$1:$O$34,15)))+(IF(F642="u",VLOOKUP(F642,'Appendix 3 Rules'!$A$1:$O$34,15))))</f>
        <v/>
      </c>
      <c r="H642" s="61" t="str">
        <f>IF(F642="","",IF(OR(F642="d",F642="e",F642="gc1",F642="gc2",F642="gc3",F642="gr1",F642="gr2",F642="gr3",F642="h1",F642="h2",F642="h3",F642="i1",F642="i2",F642="j1",F642="j2",F642="k",F642="l1",F642="l2",F642="m1",F642="m2",F642="m3",F642="n",F642="o",F642="p",F642="q",F642="r",F642="s",F642="t",F642="u",F642="f"),MIN(G642,VLOOKUP(F642,'Appx 3 (Mass) Rules'!$A$1:$D$150,4,0)),MIN(G642,VLOOKUP(F642,'Appx 3 (Mass) Rules'!$A$1:$D$150,4,0),SUMPRODUCT(IF(I642="",0,INDEX('Appendix 3 Rules'!$B$2:$B$18,MATCH(F642,'Appendix 3 Rules'!$A$2:$A$17))))+(IF(K642="",0,INDEX('Appendix 3 Rules'!$C$2:$C$18,MATCH(F642,'Appendix 3 Rules'!$A$2:$A$17))))+(IF(M642="",0,INDEX('Appendix 3 Rules'!$D$2:$D$18,MATCH(F642,'Appendix 3 Rules'!$A$2:$A$17))))+(IF(O642="",0,INDEX('Appendix 3 Rules'!$E$2:$E$18,MATCH(F642,'Appendix 3 Rules'!$A$2:$A$17))))+(IF(Q642="",0,INDEX('Appendix 3 Rules'!$F$2:$F$18,MATCH(F642,'Appendix 3 Rules'!$A$2:$A$17))))+(IF(S642="",0,INDEX('Appendix 3 Rules'!$G$2:$G$18,MATCH(F642,'Appendix 3 Rules'!$A$2:$A$17))))+(IF(U642="",0,INDEX('Appendix 3 Rules'!$H$2:$H$18,MATCH(F642,'Appendix 3 Rules'!$A$2:$A$17))))+(IF(W642="",0,INDEX('Appendix 3 Rules'!$I$2:$I$18,MATCH(F642,'Appendix 3 Rules'!$A$2:$A$17))))+(IF(Y642="",0,INDEX('Appendix 3 Rules'!$J$2:$J$18,MATCH(F642,'Appendix 3 Rules'!$A$2:$A$17))))+(IF(AA642="",0,INDEX('Appendix 3 Rules'!$K$2:$K$18,MATCH(F642,'Appendix 3 Rules'!$A$2:$A$17))))+(IF(AC642="",0,INDEX('Appendix 3 Rules'!$L$2:$L$18,MATCH(F642,'Appendix 3 Rules'!$A$2:$A$17))))+(IF(AE642="",0,INDEX('Appendix 3 Rules'!$M$2:$M$18,MATCH(F642,'Appendix 3 Rules'!$A$2:$A$17))))+(IF(AG642="",0,INDEX('Appendix 3 Rules'!$N$2:$N$18,MATCH(F642,'Appendix 3 Rules'!$A$2:$A$17))))+(IF(F642="gc1",VLOOKUP(F642,'Appendix 3 Rules'!$A$1:$O$34,15)))+(IF(F642="gc2",VLOOKUP(F642,'Appendix 3 Rules'!$A$1:$O$34,15)))+(IF(F642="gc3",VLOOKUP(F642,'Appendix 3 Rules'!$A$1:$O$34,15)))+(IF(F642="gr1",VLOOKUP(F642,'Appendix 3 Rules'!$A$1:$O$34,15)))+(IF(F642="gr2",VLOOKUP(F642,'Appendix 3 Rules'!$A$1:$O$34,15)))+(IF(F642="gr3",VLOOKUP(F642,'Appendix 3 Rules'!$A$1:$O$34,15)))+(IF(F642="h1",VLOOKUP(F642,'Appendix 3 Rules'!$A$1:$O$34,15)))+(IF(F642="h2",VLOOKUP(F642,'Appendix 3 Rules'!$A$1:$O$34,15)))+(IF(F642="h3",VLOOKUP(F642,'Appendix 3 Rules'!$A$1:$O$34,15)))+(IF(F642="i1",VLOOKUP(F642,'Appendix 3 Rules'!$A$1:$O$34,15)))+(IF(F642="i2",VLOOKUP(F642,'Appendix 3 Rules'!$A$1:$O$34,15)))+(IF(F642="j1",VLOOKUP(F642,'Appendix 3 Rules'!$A$1:$O$34,15)))+(IF(F642="j2",VLOOKUP(F642,'Appendix 3 Rules'!$A$1:$O$34,15)))+(IF(F642="k",VLOOKUP(F642,'Appendix 3 Rules'!$A$1:$O$34,15)))+(IF(F642="l1",VLOOKUP(F642,'Appendix 3 Rules'!$A$1:$O$34,15)))+(IF(F642="l2",VLOOKUP(F642,'Appendix 3 Rules'!$A$1:$O$34,15)))+(IF(F642="m1",VLOOKUP(F642,'Appendix 3 Rules'!$A$1:$O$34,15)))+(IF(F642="m2",VLOOKUP(F642,'Appendix 3 Rules'!$A$1:$O$34,15)))+(IF(F642="m3",VLOOKUP(F642,'Appendix 3 Rules'!$A$1:$O$34,15)))+(IF(F642="n",VLOOKUP(F642,'Appendix 3 Rules'!$A$1:$O$34,15)))+(IF(F642="o",VLOOKUP(F642,'Appendix 3 Rules'!$A$1:$O$34,15)))+(IF(F642="p",VLOOKUP(F642,'Appendix 3 Rules'!$A$1:$O$34,15)))+(IF(F642="q",VLOOKUP(F642,'Appendix 3 Rules'!$A$1:$O$34,15)))+(IF(F642="r",VLOOKUP(F642,'Appendix 3 Rules'!$A$1:$O$34,15)))+(IF(F642="s",VLOOKUP(F642,'Appendix 3 Rules'!$A$1:$O$34,15)))+(IF(F642="t",VLOOKUP(F642,'Appendix 3 Rules'!$A$1:$O$34,15)))+(IF(F642="u",VLOOKUP(F642,'Appendix 3 Rules'!$A$1:$O$34,15))))))</f>
        <v/>
      </c>
      <c r="I642" s="12"/>
      <c r="J642" s="13"/>
      <c r="K642" s="12"/>
      <c r="L642" s="13"/>
      <c r="M642" s="12"/>
      <c r="N642" s="13"/>
      <c r="O642" s="12"/>
      <c r="P642" s="13"/>
      <c r="Q642" s="12"/>
      <c r="R642" s="13"/>
      <c r="S642" s="12"/>
      <c r="T642" s="13"/>
      <c r="U642" s="12"/>
      <c r="V642" s="13"/>
      <c r="W642" s="12"/>
      <c r="X642" s="13"/>
      <c r="Y642" s="12"/>
      <c r="Z642" s="13"/>
      <c r="AA642" s="12"/>
      <c r="AB642" s="13"/>
      <c r="AC642" s="8"/>
      <c r="AD642" s="13"/>
      <c r="AE642" s="8"/>
      <c r="AF642" s="13"/>
      <c r="AG642" s="8"/>
      <c r="AH642" s="13"/>
      <c r="AI642" s="13"/>
      <c r="AJ642" s="13"/>
      <c r="AK642" s="13"/>
      <c r="AL642" s="13"/>
      <c r="AM642" s="13" t="str">
        <f>IF(OR(AE642&lt;&gt;"",AG642&lt;&gt;""),"",IF(AND(F642&lt;&gt;"f",M642&lt;&gt;""),VLOOKUP(F642,'Appendix 3 Rules'!$A$1:$O$34,4,0),""))</f>
        <v/>
      </c>
      <c r="AN642" s="13" t="str">
        <f>IF(Q642="","",VLOOKUP(F642,'Appendix 3 Rules'!$A$1:$N$34,6,FALSE))</f>
        <v/>
      </c>
      <c r="AO642" s="13" t="str">
        <f>IF(AND(F642="f",U642&lt;&gt;""),VLOOKUP(F642,'Appendix 3 Rules'!$A$1:$N$34,8,FALSE),"")</f>
        <v/>
      </c>
    </row>
    <row r="643" spans="1:41" ht="18" customHeight="1" x14ac:dyDescent="0.2">
      <c r="B643" s="70"/>
      <c r="C643" s="9"/>
      <c r="D643" s="10"/>
      <c r="E643" s="9"/>
      <c r="F643" s="8"/>
      <c r="G643" s="20" t="str">
        <f>IF(F643="","",SUMPRODUCT(IF(I643="",0,INDEX('Appendix 3 Rules'!$B$2:$B$18,MATCH(F643,'Appendix 3 Rules'!$A$2:$A$17))))+(IF(K643="",0,INDEX('Appendix 3 Rules'!$C$2:$C$18,MATCH(F643,'Appendix 3 Rules'!$A$2:$A$17))))+(IF(M643="",0,INDEX('Appendix 3 Rules'!$D$2:$D$18,MATCH(F643,'Appendix 3 Rules'!$A$2:$A$17))))+(IF(O643="",0,INDEX('Appendix 3 Rules'!$E$2:$E$18,MATCH(F643,'Appendix 3 Rules'!$A$2:$A$17))))+(IF(Q643="",0,INDEX('Appendix 3 Rules'!$F$2:$F$18,MATCH(F643,'Appendix 3 Rules'!$A$2:$A$17))))+(IF(S643="",0,INDEX('Appendix 3 Rules'!$G$2:$G$18,MATCH(F643,'Appendix 3 Rules'!$A$2:$A$17))))+(IF(U643="",0,INDEX('Appendix 3 Rules'!$H$2:$H$18,MATCH(F643,'Appendix 3 Rules'!$A$2:$A$17))))+(IF(W643="",0,INDEX('Appendix 3 Rules'!$I$2:$I$18,MATCH(F643,'Appendix 3 Rules'!$A$2:$A$17))))+(IF(Y643="",0,INDEX('Appendix 3 Rules'!$J$2:$J$18,MATCH(F643,'Appendix 3 Rules'!$A$2:$A$17))))+(IF(AA643="",0,INDEX('Appendix 3 Rules'!$K$2:$K$18,MATCH(F643,'Appendix 3 Rules'!$A$2:$A$17))))+(IF(AC643="",0,INDEX('Appendix 3 Rules'!$L$2:$L$18,MATCH(F643,'Appendix 3 Rules'!$A$2:$A$17))))+(IF(AE643="",0,INDEX('Appendix 3 Rules'!$M$2:$M$18,MATCH(F643,'Appendix 3 Rules'!$A$2:$A$17))))+(IF(AG643="",0,INDEX('Appendix 3 Rules'!$N$2:$N$18,MATCH(F643,'Appendix 3 Rules'!$A$2:$A$17))))+(IF(F643="gc1",VLOOKUP(F643,'Appendix 3 Rules'!$A$1:$O$34,15)))+(IF(F643="gc2",VLOOKUP(F643,'Appendix 3 Rules'!$A$1:$O$34,15)))+(IF(F643="gc3",VLOOKUP(F643,'Appendix 3 Rules'!$A$1:$O$34,15)))+(IF(F643="gr1",VLOOKUP(F643,'Appendix 3 Rules'!$A$1:$O$34,15)))+(IF(F643="gr2",VLOOKUP(F643,'Appendix 3 Rules'!$A$1:$O$34,15)))+(IF(F643="gr3",VLOOKUP(F643,'Appendix 3 Rules'!$A$1:$O$34,15)))+(IF(F643="h1",VLOOKUP(F643,'Appendix 3 Rules'!$A$1:$O$34,15)))+(IF(F643="h2",VLOOKUP(F643,'Appendix 3 Rules'!$A$1:$O$34,15)))+(IF(F643="h3",VLOOKUP(F643,'Appendix 3 Rules'!$A$1:$O$34,15)))+(IF(F643="i1",VLOOKUP(F643,'Appendix 3 Rules'!$A$1:$O$34,15)))+(IF(F643="i2",VLOOKUP(F643,'Appendix 3 Rules'!$A$1:$O$34,15)))+(IF(F643="j1",VLOOKUP(F643,'Appendix 3 Rules'!$A$1:$O$34,15)))+(IF(F643="j2",VLOOKUP(F643,'Appendix 3 Rules'!$A$1:$O$34,15)))+(IF(F643="k",VLOOKUP(F643,'Appendix 3 Rules'!$A$1:$O$34,15)))+(IF(F643="l1",VLOOKUP(F643,'Appendix 3 Rules'!$A$1:$O$34,15)))+(IF(F643="l2",VLOOKUP(F643,'Appendix 3 Rules'!$A$1:$O$34,15)))+(IF(F643="m1",VLOOKUP(F643,'Appendix 3 Rules'!$A$1:$O$34,15)))+(IF(F643="m2",VLOOKUP(F643,'Appendix 3 Rules'!$A$1:$O$34,15)))+(IF(F643="m3",VLOOKUP(F643,'Appendix 3 Rules'!$A$1:$O$34,15)))+(IF(F643="n",VLOOKUP(F643,'Appendix 3 Rules'!$A$1:$O$34,15)))+(IF(F643="o",VLOOKUP(F643,'Appendix 3 Rules'!$A$1:$O$34,15)))+(IF(F643="p",VLOOKUP(F643,'Appendix 3 Rules'!$A$1:$O$34,15)))+(IF(F643="q",VLOOKUP(F643,'Appendix 3 Rules'!$A$1:$O$34,15)))+(IF(F643="r",VLOOKUP(F643,'Appendix 3 Rules'!$A$1:$O$34,15)))+(IF(F643="s",VLOOKUP(F643,'Appendix 3 Rules'!$A$1:$O$34,15)))+(IF(F643="t",VLOOKUP(F643,'Appendix 3 Rules'!$A$1:$O$34,15)))+(IF(F643="u",VLOOKUP(F643,'Appendix 3 Rules'!$A$1:$O$34,15))))</f>
        <v/>
      </c>
      <c r="H643" s="61" t="str">
        <f>IF(F643="","",IF(OR(F643="d",F643="e",F643="gc1",F643="gc2",F643="gc3",F643="gr1",F643="gr2",F643="gr3",F643="h1",F643="h2",F643="h3",F643="i1",F643="i2",F643="j1",F643="j2",F643="k",F643="l1",F643="l2",F643="m1",F643="m2",F643="m3",F643="n",F643="o",F643="p",F643="q",F643="r",F643="s",F643="t",F643="u",F643="f"),MIN(G643,VLOOKUP(F643,'Appx 3 (Mass) Rules'!$A$1:$D$150,4,0)),MIN(G643,VLOOKUP(F643,'Appx 3 (Mass) Rules'!$A$1:$D$150,4,0),SUMPRODUCT(IF(I643="",0,INDEX('Appendix 3 Rules'!$B$2:$B$18,MATCH(F643,'Appendix 3 Rules'!$A$2:$A$17))))+(IF(K643="",0,INDEX('Appendix 3 Rules'!$C$2:$C$18,MATCH(F643,'Appendix 3 Rules'!$A$2:$A$17))))+(IF(M643="",0,INDEX('Appendix 3 Rules'!$D$2:$D$18,MATCH(F643,'Appendix 3 Rules'!$A$2:$A$17))))+(IF(O643="",0,INDEX('Appendix 3 Rules'!$E$2:$E$18,MATCH(F643,'Appendix 3 Rules'!$A$2:$A$17))))+(IF(Q643="",0,INDEX('Appendix 3 Rules'!$F$2:$F$18,MATCH(F643,'Appendix 3 Rules'!$A$2:$A$17))))+(IF(S643="",0,INDEX('Appendix 3 Rules'!$G$2:$G$18,MATCH(F643,'Appendix 3 Rules'!$A$2:$A$17))))+(IF(U643="",0,INDEX('Appendix 3 Rules'!$H$2:$H$18,MATCH(F643,'Appendix 3 Rules'!$A$2:$A$17))))+(IF(W643="",0,INDEX('Appendix 3 Rules'!$I$2:$I$18,MATCH(F643,'Appendix 3 Rules'!$A$2:$A$17))))+(IF(Y643="",0,INDEX('Appendix 3 Rules'!$J$2:$J$18,MATCH(F643,'Appendix 3 Rules'!$A$2:$A$17))))+(IF(AA643="",0,INDEX('Appendix 3 Rules'!$K$2:$K$18,MATCH(F643,'Appendix 3 Rules'!$A$2:$A$17))))+(IF(AC643="",0,INDEX('Appendix 3 Rules'!$L$2:$L$18,MATCH(F643,'Appendix 3 Rules'!$A$2:$A$17))))+(IF(AE643="",0,INDEX('Appendix 3 Rules'!$M$2:$M$18,MATCH(F643,'Appendix 3 Rules'!$A$2:$A$17))))+(IF(AG643="",0,INDEX('Appendix 3 Rules'!$N$2:$N$18,MATCH(F643,'Appendix 3 Rules'!$A$2:$A$17))))+(IF(F643="gc1",VLOOKUP(F643,'Appendix 3 Rules'!$A$1:$O$34,15)))+(IF(F643="gc2",VLOOKUP(F643,'Appendix 3 Rules'!$A$1:$O$34,15)))+(IF(F643="gc3",VLOOKUP(F643,'Appendix 3 Rules'!$A$1:$O$34,15)))+(IF(F643="gr1",VLOOKUP(F643,'Appendix 3 Rules'!$A$1:$O$34,15)))+(IF(F643="gr2",VLOOKUP(F643,'Appendix 3 Rules'!$A$1:$O$34,15)))+(IF(F643="gr3",VLOOKUP(F643,'Appendix 3 Rules'!$A$1:$O$34,15)))+(IF(F643="h1",VLOOKUP(F643,'Appendix 3 Rules'!$A$1:$O$34,15)))+(IF(F643="h2",VLOOKUP(F643,'Appendix 3 Rules'!$A$1:$O$34,15)))+(IF(F643="h3",VLOOKUP(F643,'Appendix 3 Rules'!$A$1:$O$34,15)))+(IF(F643="i1",VLOOKUP(F643,'Appendix 3 Rules'!$A$1:$O$34,15)))+(IF(F643="i2",VLOOKUP(F643,'Appendix 3 Rules'!$A$1:$O$34,15)))+(IF(F643="j1",VLOOKUP(F643,'Appendix 3 Rules'!$A$1:$O$34,15)))+(IF(F643="j2",VLOOKUP(F643,'Appendix 3 Rules'!$A$1:$O$34,15)))+(IF(F643="k",VLOOKUP(F643,'Appendix 3 Rules'!$A$1:$O$34,15)))+(IF(F643="l1",VLOOKUP(F643,'Appendix 3 Rules'!$A$1:$O$34,15)))+(IF(F643="l2",VLOOKUP(F643,'Appendix 3 Rules'!$A$1:$O$34,15)))+(IF(F643="m1",VLOOKUP(F643,'Appendix 3 Rules'!$A$1:$O$34,15)))+(IF(F643="m2",VLOOKUP(F643,'Appendix 3 Rules'!$A$1:$O$34,15)))+(IF(F643="m3",VLOOKUP(F643,'Appendix 3 Rules'!$A$1:$O$34,15)))+(IF(F643="n",VLOOKUP(F643,'Appendix 3 Rules'!$A$1:$O$34,15)))+(IF(F643="o",VLOOKUP(F643,'Appendix 3 Rules'!$A$1:$O$34,15)))+(IF(F643="p",VLOOKUP(F643,'Appendix 3 Rules'!$A$1:$O$34,15)))+(IF(F643="q",VLOOKUP(F643,'Appendix 3 Rules'!$A$1:$O$34,15)))+(IF(F643="r",VLOOKUP(F643,'Appendix 3 Rules'!$A$1:$O$34,15)))+(IF(F643="s",VLOOKUP(F643,'Appendix 3 Rules'!$A$1:$O$34,15)))+(IF(F643="t",VLOOKUP(F643,'Appendix 3 Rules'!$A$1:$O$34,15)))+(IF(F643="u",VLOOKUP(F643,'Appendix 3 Rules'!$A$1:$O$34,15))))))</f>
        <v/>
      </c>
      <c r="I643" s="12"/>
      <c r="J643" s="13"/>
      <c r="K643" s="12"/>
      <c r="L643" s="13"/>
      <c r="M643" s="12"/>
      <c r="N643" s="13"/>
      <c r="O643" s="12"/>
      <c r="P643" s="13"/>
      <c r="Q643" s="12"/>
      <c r="R643" s="13"/>
      <c r="S643" s="12"/>
      <c r="T643" s="13"/>
      <c r="U643" s="12"/>
      <c r="V643" s="13"/>
      <c r="W643" s="12"/>
      <c r="X643" s="13"/>
      <c r="Y643" s="12"/>
      <c r="Z643" s="13"/>
      <c r="AA643" s="12"/>
      <c r="AB643" s="13"/>
      <c r="AC643" s="8"/>
      <c r="AD643" s="13"/>
      <c r="AE643" s="8"/>
      <c r="AF643" s="13"/>
      <c r="AG643" s="8"/>
      <c r="AH643" s="13"/>
      <c r="AI643" s="13"/>
      <c r="AJ643" s="13"/>
      <c r="AK643" s="13"/>
      <c r="AL643" s="13"/>
      <c r="AM643" s="13" t="str">
        <f>IF(OR(AE643&lt;&gt;"",AG643&lt;&gt;""),"",IF(AND(F643&lt;&gt;"f",M643&lt;&gt;""),VLOOKUP(F643,'Appendix 3 Rules'!$A$1:$O$34,4,0),""))</f>
        <v/>
      </c>
      <c r="AN643" s="13" t="str">
        <f>IF(Q643="","",VLOOKUP(F643,'Appendix 3 Rules'!$A$1:$N$34,6,FALSE))</f>
        <v/>
      </c>
      <c r="AO643" s="13" t="str">
        <f>IF(AND(F643="f",U643&lt;&gt;""),VLOOKUP(F643,'Appendix 3 Rules'!$A$1:$N$34,8,FALSE),"")</f>
        <v/>
      </c>
    </row>
    <row r="644" spans="1:41" ht="18" customHeight="1" x14ac:dyDescent="0.2">
      <c r="B644" s="70"/>
      <c r="C644" s="9"/>
      <c r="D644" s="10"/>
      <c r="E644" s="9"/>
      <c r="F644" s="8"/>
      <c r="G644" s="20" t="str">
        <f>IF(F644="","",SUMPRODUCT(IF(I644="",0,INDEX('Appendix 3 Rules'!$B$2:$B$18,MATCH(F644,'Appendix 3 Rules'!$A$2:$A$17))))+(IF(K644="",0,INDEX('Appendix 3 Rules'!$C$2:$C$18,MATCH(F644,'Appendix 3 Rules'!$A$2:$A$17))))+(IF(M644="",0,INDEX('Appendix 3 Rules'!$D$2:$D$18,MATCH(F644,'Appendix 3 Rules'!$A$2:$A$17))))+(IF(O644="",0,INDEX('Appendix 3 Rules'!$E$2:$E$18,MATCH(F644,'Appendix 3 Rules'!$A$2:$A$17))))+(IF(Q644="",0,INDEX('Appendix 3 Rules'!$F$2:$F$18,MATCH(F644,'Appendix 3 Rules'!$A$2:$A$17))))+(IF(S644="",0,INDEX('Appendix 3 Rules'!$G$2:$G$18,MATCH(F644,'Appendix 3 Rules'!$A$2:$A$17))))+(IF(U644="",0,INDEX('Appendix 3 Rules'!$H$2:$H$18,MATCH(F644,'Appendix 3 Rules'!$A$2:$A$17))))+(IF(W644="",0,INDEX('Appendix 3 Rules'!$I$2:$I$18,MATCH(F644,'Appendix 3 Rules'!$A$2:$A$17))))+(IF(Y644="",0,INDEX('Appendix 3 Rules'!$J$2:$J$18,MATCH(F644,'Appendix 3 Rules'!$A$2:$A$17))))+(IF(AA644="",0,INDEX('Appendix 3 Rules'!$K$2:$K$18,MATCH(F644,'Appendix 3 Rules'!$A$2:$A$17))))+(IF(AC644="",0,INDEX('Appendix 3 Rules'!$L$2:$L$18,MATCH(F644,'Appendix 3 Rules'!$A$2:$A$17))))+(IF(AE644="",0,INDEX('Appendix 3 Rules'!$M$2:$M$18,MATCH(F644,'Appendix 3 Rules'!$A$2:$A$17))))+(IF(AG644="",0,INDEX('Appendix 3 Rules'!$N$2:$N$18,MATCH(F644,'Appendix 3 Rules'!$A$2:$A$17))))+(IF(F644="gc1",VLOOKUP(F644,'Appendix 3 Rules'!$A$1:$O$34,15)))+(IF(F644="gc2",VLOOKUP(F644,'Appendix 3 Rules'!$A$1:$O$34,15)))+(IF(F644="gc3",VLOOKUP(F644,'Appendix 3 Rules'!$A$1:$O$34,15)))+(IF(F644="gr1",VLOOKUP(F644,'Appendix 3 Rules'!$A$1:$O$34,15)))+(IF(F644="gr2",VLOOKUP(F644,'Appendix 3 Rules'!$A$1:$O$34,15)))+(IF(F644="gr3",VLOOKUP(F644,'Appendix 3 Rules'!$A$1:$O$34,15)))+(IF(F644="h1",VLOOKUP(F644,'Appendix 3 Rules'!$A$1:$O$34,15)))+(IF(F644="h2",VLOOKUP(F644,'Appendix 3 Rules'!$A$1:$O$34,15)))+(IF(F644="h3",VLOOKUP(F644,'Appendix 3 Rules'!$A$1:$O$34,15)))+(IF(F644="i1",VLOOKUP(F644,'Appendix 3 Rules'!$A$1:$O$34,15)))+(IF(F644="i2",VLOOKUP(F644,'Appendix 3 Rules'!$A$1:$O$34,15)))+(IF(F644="j1",VLOOKUP(F644,'Appendix 3 Rules'!$A$1:$O$34,15)))+(IF(F644="j2",VLOOKUP(F644,'Appendix 3 Rules'!$A$1:$O$34,15)))+(IF(F644="k",VLOOKUP(F644,'Appendix 3 Rules'!$A$1:$O$34,15)))+(IF(F644="l1",VLOOKUP(F644,'Appendix 3 Rules'!$A$1:$O$34,15)))+(IF(F644="l2",VLOOKUP(F644,'Appendix 3 Rules'!$A$1:$O$34,15)))+(IF(F644="m1",VLOOKUP(F644,'Appendix 3 Rules'!$A$1:$O$34,15)))+(IF(F644="m2",VLOOKUP(F644,'Appendix 3 Rules'!$A$1:$O$34,15)))+(IF(F644="m3",VLOOKUP(F644,'Appendix 3 Rules'!$A$1:$O$34,15)))+(IF(F644="n",VLOOKUP(F644,'Appendix 3 Rules'!$A$1:$O$34,15)))+(IF(F644="o",VLOOKUP(F644,'Appendix 3 Rules'!$A$1:$O$34,15)))+(IF(F644="p",VLOOKUP(F644,'Appendix 3 Rules'!$A$1:$O$34,15)))+(IF(F644="q",VLOOKUP(F644,'Appendix 3 Rules'!$A$1:$O$34,15)))+(IF(F644="r",VLOOKUP(F644,'Appendix 3 Rules'!$A$1:$O$34,15)))+(IF(F644="s",VLOOKUP(F644,'Appendix 3 Rules'!$A$1:$O$34,15)))+(IF(F644="t",VLOOKUP(F644,'Appendix 3 Rules'!$A$1:$O$34,15)))+(IF(F644="u",VLOOKUP(F644,'Appendix 3 Rules'!$A$1:$O$34,15))))</f>
        <v/>
      </c>
      <c r="H644" s="61" t="str">
        <f>IF(F644="","",IF(OR(F644="d",F644="e",F644="gc1",F644="gc2",F644="gc3",F644="gr1",F644="gr2",F644="gr3",F644="h1",F644="h2",F644="h3",F644="i1",F644="i2",F644="j1",F644="j2",F644="k",F644="l1",F644="l2",F644="m1",F644="m2",F644="m3",F644="n",F644="o",F644="p",F644="q",F644="r",F644="s",F644="t",F644="u",F644="f"),MIN(G644,VLOOKUP(F644,'Appx 3 (Mass) Rules'!$A$1:$D$150,4,0)),MIN(G644,VLOOKUP(F644,'Appx 3 (Mass) Rules'!$A$1:$D$150,4,0),SUMPRODUCT(IF(I644="",0,INDEX('Appendix 3 Rules'!$B$2:$B$18,MATCH(F644,'Appendix 3 Rules'!$A$2:$A$17))))+(IF(K644="",0,INDEX('Appendix 3 Rules'!$C$2:$C$18,MATCH(F644,'Appendix 3 Rules'!$A$2:$A$17))))+(IF(M644="",0,INDEX('Appendix 3 Rules'!$D$2:$D$18,MATCH(F644,'Appendix 3 Rules'!$A$2:$A$17))))+(IF(O644="",0,INDEX('Appendix 3 Rules'!$E$2:$E$18,MATCH(F644,'Appendix 3 Rules'!$A$2:$A$17))))+(IF(Q644="",0,INDEX('Appendix 3 Rules'!$F$2:$F$18,MATCH(F644,'Appendix 3 Rules'!$A$2:$A$17))))+(IF(S644="",0,INDEX('Appendix 3 Rules'!$G$2:$G$18,MATCH(F644,'Appendix 3 Rules'!$A$2:$A$17))))+(IF(U644="",0,INDEX('Appendix 3 Rules'!$H$2:$H$18,MATCH(F644,'Appendix 3 Rules'!$A$2:$A$17))))+(IF(W644="",0,INDEX('Appendix 3 Rules'!$I$2:$I$18,MATCH(F644,'Appendix 3 Rules'!$A$2:$A$17))))+(IF(Y644="",0,INDEX('Appendix 3 Rules'!$J$2:$J$18,MATCH(F644,'Appendix 3 Rules'!$A$2:$A$17))))+(IF(AA644="",0,INDEX('Appendix 3 Rules'!$K$2:$K$18,MATCH(F644,'Appendix 3 Rules'!$A$2:$A$17))))+(IF(AC644="",0,INDEX('Appendix 3 Rules'!$L$2:$L$18,MATCH(F644,'Appendix 3 Rules'!$A$2:$A$17))))+(IF(AE644="",0,INDEX('Appendix 3 Rules'!$M$2:$M$18,MATCH(F644,'Appendix 3 Rules'!$A$2:$A$17))))+(IF(AG644="",0,INDEX('Appendix 3 Rules'!$N$2:$N$18,MATCH(F644,'Appendix 3 Rules'!$A$2:$A$17))))+(IF(F644="gc1",VLOOKUP(F644,'Appendix 3 Rules'!$A$1:$O$34,15)))+(IF(F644="gc2",VLOOKUP(F644,'Appendix 3 Rules'!$A$1:$O$34,15)))+(IF(F644="gc3",VLOOKUP(F644,'Appendix 3 Rules'!$A$1:$O$34,15)))+(IF(F644="gr1",VLOOKUP(F644,'Appendix 3 Rules'!$A$1:$O$34,15)))+(IF(F644="gr2",VLOOKUP(F644,'Appendix 3 Rules'!$A$1:$O$34,15)))+(IF(F644="gr3",VLOOKUP(F644,'Appendix 3 Rules'!$A$1:$O$34,15)))+(IF(F644="h1",VLOOKUP(F644,'Appendix 3 Rules'!$A$1:$O$34,15)))+(IF(F644="h2",VLOOKUP(F644,'Appendix 3 Rules'!$A$1:$O$34,15)))+(IF(F644="h3",VLOOKUP(F644,'Appendix 3 Rules'!$A$1:$O$34,15)))+(IF(F644="i1",VLOOKUP(F644,'Appendix 3 Rules'!$A$1:$O$34,15)))+(IF(F644="i2",VLOOKUP(F644,'Appendix 3 Rules'!$A$1:$O$34,15)))+(IF(F644="j1",VLOOKUP(F644,'Appendix 3 Rules'!$A$1:$O$34,15)))+(IF(F644="j2",VLOOKUP(F644,'Appendix 3 Rules'!$A$1:$O$34,15)))+(IF(F644="k",VLOOKUP(F644,'Appendix 3 Rules'!$A$1:$O$34,15)))+(IF(F644="l1",VLOOKUP(F644,'Appendix 3 Rules'!$A$1:$O$34,15)))+(IF(F644="l2",VLOOKUP(F644,'Appendix 3 Rules'!$A$1:$O$34,15)))+(IF(F644="m1",VLOOKUP(F644,'Appendix 3 Rules'!$A$1:$O$34,15)))+(IF(F644="m2",VLOOKUP(F644,'Appendix 3 Rules'!$A$1:$O$34,15)))+(IF(F644="m3",VLOOKUP(F644,'Appendix 3 Rules'!$A$1:$O$34,15)))+(IF(F644="n",VLOOKUP(F644,'Appendix 3 Rules'!$A$1:$O$34,15)))+(IF(F644="o",VLOOKUP(F644,'Appendix 3 Rules'!$A$1:$O$34,15)))+(IF(F644="p",VLOOKUP(F644,'Appendix 3 Rules'!$A$1:$O$34,15)))+(IF(F644="q",VLOOKUP(F644,'Appendix 3 Rules'!$A$1:$O$34,15)))+(IF(F644="r",VLOOKUP(F644,'Appendix 3 Rules'!$A$1:$O$34,15)))+(IF(F644="s",VLOOKUP(F644,'Appendix 3 Rules'!$A$1:$O$34,15)))+(IF(F644="t",VLOOKUP(F644,'Appendix 3 Rules'!$A$1:$O$34,15)))+(IF(F644="u",VLOOKUP(F644,'Appendix 3 Rules'!$A$1:$O$34,15))))))</f>
        <v/>
      </c>
      <c r="I644" s="12"/>
      <c r="J644" s="13"/>
      <c r="K644" s="12"/>
      <c r="L644" s="13"/>
      <c r="M644" s="12"/>
      <c r="N644" s="13"/>
      <c r="O644" s="12"/>
      <c r="P644" s="13"/>
      <c r="Q644" s="12"/>
      <c r="R644" s="13"/>
      <c r="S644" s="12"/>
      <c r="T644" s="13"/>
      <c r="U644" s="12"/>
      <c r="V644" s="13"/>
      <c r="W644" s="12"/>
      <c r="X644" s="13"/>
      <c r="Y644" s="12"/>
      <c r="Z644" s="13"/>
      <c r="AA644" s="12"/>
      <c r="AB644" s="13"/>
      <c r="AC644" s="8"/>
      <c r="AD644" s="13"/>
      <c r="AE644" s="8"/>
      <c r="AF644" s="13"/>
      <c r="AG644" s="8"/>
      <c r="AH644" s="13"/>
      <c r="AI644" s="13"/>
      <c r="AJ644" s="13"/>
      <c r="AK644" s="13"/>
      <c r="AL644" s="13"/>
      <c r="AM644" s="13" t="str">
        <f>IF(OR(AE644&lt;&gt;"",AG644&lt;&gt;""),"",IF(AND(F644&lt;&gt;"f",M644&lt;&gt;""),VLOOKUP(F644,'Appendix 3 Rules'!$A$1:$O$34,4,0),""))</f>
        <v/>
      </c>
      <c r="AN644" s="13" t="str">
        <f>IF(Q644="","",VLOOKUP(F644,'Appendix 3 Rules'!$A$1:$N$34,6,FALSE))</f>
        <v/>
      </c>
      <c r="AO644" s="13" t="str">
        <f>IF(AND(F644="f",U644&lt;&gt;""),VLOOKUP(F644,'Appendix 3 Rules'!$A$1:$N$34,8,FALSE),"")</f>
        <v/>
      </c>
    </row>
    <row r="645" spans="1:41" ht="18" customHeight="1" x14ac:dyDescent="0.2">
      <c r="B645" s="70"/>
      <c r="C645" s="9"/>
      <c r="D645" s="10"/>
      <c r="E645" s="9"/>
      <c r="F645" s="8"/>
      <c r="G645" s="20" t="str">
        <f>IF(F645="","",SUMPRODUCT(IF(I645="",0,INDEX('Appendix 3 Rules'!$B$2:$B$18,MATCH(F645,'Appendix 3 Rules'!$A$2:$A$17))))+(IF(K645="",0,INDEX('Appendix 3 Rules'!$C$2:$C$18,MATCH(F645,'Appendix 3 Rules'!$A$2:$A$17))))+(IF(M645="",0,INDEX('Appendix 3 Rules'!$D$2:$D$18,MATCH(F645,'Appendix 3 Rules'!$A$2:$A$17))))+(IF(O645="",0,INDEX('Appendix 3 Rules'!$E$2:$E$18,MATCH(F645,'Appendix 3 Rules'!$A$2:$A$17))))+(IF(Q645="",0,INDEX('Appendix 3 Rules'!$F$2:$F$18,MATCH(F645,'Appendix 3 Rules'!$A$2:$A$17))))+(IF(S645="",0,INDEX('Appendix 3 Rules'!$G$2:$G$18,MATCH(F645,'Appendix 3 Rules'!$A$2:$A$17))))+(IF(U645="",0,INDEX('Appendix 3 Rules'!$H$2:$H$18,MATCH(F645,'Appendix 3 Rules'!$A$2:$A$17))))+(IF(W645="",0,INDEX('Appendix 3 Rules'!$I$2:$I$18,MATCH(F645,'Appendix 3 Rules'!$A$2:$A$17))))+(IF(Y645="",0,INDEX('Appendix 3 Rules'!$J$2:$J$18,MATCH(F645,'Appendix 3 Rules'!$A$2:$A$17))))+(IF(AA645="",0,INDEX('Appendix 3 Rules'!$K$2:$K$18,MATCH(F645,'Appendix 3 Rules'!$A$2:$A$17))))+(IF(AC645="",0,INDEX('Appendix 3 Rules'!$L$2:$L$18,MATCH(F645,'Appendix 3 Rules'!$A$2:$A$17))))+(IF(AE645="",0,INDEX('Appendix 3 Rules'!$M$2:$M$18,MATCH(F645,'Appendix 3 Rules'!$A$2:$A$17))))+(IF(AG645="",0,INDEX('Appendix 3 Rules'!$N$2:$N$18,MATCH(F645,'Appendix 3 Rules'!$A$2:$A$17))))+(IF(F645="gc1",VLOOKUP(F645,'Appendix 3 Rules'!$A$1:$O$34,15)))+(IF(F645="gc2",VLOOKUP(F645,'Appendix 3 Rules'!$A$1:$O$34,15)))+(IF(F645="gc3",VLOOKUP(F645,'Appendix 3 Rules'!$A$1:$O$34,15)))+(IF(F645="gr1",VLOOKUP(F645,'Appendix 3 Rules'!$A$1:$O$34,15)))+(IF(F645="gr2",VLOOKUP(F645,'Appendix 3 Rules'!$A$1:$O$34,15)))+(IF(F645="gr3",VLOOKUP(F645,'Appendix 3 Rules'!$A$1:$O$34,15)))+(IF(F645="h1",VLOOKUP(F645,'Appendix 3 Rules'!$A$1:$O$34,15)))+(IF(F645="h2",VLOOKUP(F645,'Appendix 3 Rules'!$A$1:$O$34,15)))+(IF(F645="h3",VLOOKUP(F645,'Appendix 3 Rules'!$A$1:$O$34,15)))+(IF(F645="i1",VLOOKUP(F645,'Appendix 3 Rules'!$A$1:$O$34,15)))+(IF(F645="i2",VLOOKUP(F645,'Appendix 3 Rules'!$A$1:$O$34,15)))+(IF(F645="j1",VLOOKUP(F645,'Appendix 3 Rules'!$A$1:$O$34,15)))+(IF(F645="j2",VLOOKUP(F645,'Appendix 3 Rules'!$A$1:$O$34,15)))+(IF(F645="k",VLOOKUP(F645,'Appendix 3 Rules'!$A$1:$O$34,15)))+(IF(F645="l1",VLOOKUP(F645,'Appendix 3 Rules'!$A$1:$O$34,15)))+(IF(F645="l2",VLOOKUP(F645,'Appendix 3 Rules'!$A$1:$O$34,15)))+(IF(F645="m1",VLOOKUP(F645,'Appendix 3 Rules'!$A$1:$O$34,15)))+(IF(F645="m2",VLOOKUP(F645,'Appendix 3 Rules'!$A$1:$O$34,15)))+(IF(F645="m3",VLOOKUP(F645,'Appendix 3 Rules'!$A$1:$O$34,15)))+(IF(F645="n",VLOOKUP(F645,'Appendix 3 Rules'!$A$1:$O$34,15)))+(IF(F645="o",VLOOKUP(F645,'Appendix 3 Rules'!$A$1:$O$34,15)))+(IF(F645="p",VLOOKUP(F645,'Appendix 3 Rules'!$A$1:$O$34,15)))+(IF(F645="q",VLOOKUP(F645,'Appendix 3 Rules'!$A$1:$O$34,15)))+(IF(F645="r",VLOOKUP(F645,'Appendix 3 Rules'!$A$1:$O$34,15)))+(IF(F645="s",VLOOKUP(F645,'Appendix 3 Rules'!$A$1:$O$34,15)))+(IF(F645="t",VLOOKUP(F645,'Appendix 3 Rules'!$A$1:$O$34,15)))+(IF(F645="u",VLOOKUP(F645,'Appendix 3 Rules'!$A$1:$O$34,15))))</f>
        <v/>
      </c>
      <c r="H645" s="61" t="str">
        <f>IF(F645="","",IF(OR(F645="d",F645="e",F645="gc1",F645="gc2",F645="gc3",F645="gr1",F645="gr2",F645="gr3",F645="h1",F645="h2",F645="h3",F645="i1",F645="i2",F645="j1",F645="j2",F645="k",F645="l1",F645="l2",F645="m1",F645="m2",F645="m3",F645="n",F645="o",F645="p",F645="q",F645="r",F645="s",F645="t",F645="u",F645="f"),MIN(G645,VLOOKUP(F645,'Appx 3 (Mass) Rules'!$A$1:$D$150,4,0)),MIN(G645,VLOOKUP(F645,'Appx 3 (Mass) Rules'!$A$1:$D$150,4,0),SUMPRODUCT(IF(I645="",0,INDEX('Appendix 3 Rules'!$B$2:$B$18,MATCH(F645,'Appendix 3 Rules'!$A$2:$A$17))))+(IF(K645="",0,INDEX('Appendix 3 Rules'!$C$2:$C$18,MATCH(F645,'Appendix 3 Rules'!$A$2:$A$17))))+(IF(M645="",0,INDEX('Appendix 3 Rules'!$D$2:$D$18,MATCH(F645,'Appendix 3 Rules'!$A$2:$A$17))))+(IF(O645="",0,INDEX('Appendix 3 Rules'!$E$2:$E$18,MATCH(F645,'Appendix 3 Rules'!$A$2:$A$17))))+(IF(Q645="",0,INDEX('Appendix 3 Rules'!$F$2:$F$18,MATCH(F645,'Appendix 3 Rules'!$A$2:$A$17))))+(IF(S645="",0,INDEX('Appendix 3 Rules'!$G$2:$G$18,MATCH(F645,'Appendix 3 Rules'!$A$2:$A$17))))+(IF(U645="",0,INDEX('Appendix 3 Rules'!$H$2:$H$18,MATCH(F645,'Appendix 3 Rules'!$A$2:$A$17))))+(IF(W645="",0,INDEX('Appendix 3 Rules'!$I$2:$I$18,MATCH(F645,'Appendix 3 Rules'!$A$2:$A$17))))+(IF(Y645="",0,INDEX('Appendix 3 Rules'!$J$2:$J$18,MATCH(F645,'Appendix 3 Rules'!$A$2:$A$17))))+(IF(AA645="",0,INDEX('Appendix 3 Rules'!$K$2:$K$18,MATCH(F645,'Appendix 3 Rules'!$A$2:$A$17))))+(IF(AC645="",0,INDEX('Appendix 3 Rules'!$L$2:$L$18,MATCH(F645,'Appendix 3 Rules'!$A$2:$A$17))))+(IF(AE645="",0,INDEX('Appendix 3 Rules'!$M$2:$M$18,MATCH(F645,'Appendix 3 Rules'!$A$2:$A$17))))+(IF(AG645="",0,INDEX('Appendix 3 Rules'!$N$2:$N$18,MATCH(F645,'Appendix 3 Rules'!$A$2:$A$17))))+(IF(F645="gc1",VLOOKUP(F645,'Appendix 3 Rules'!$A$1:$O$34,15)))+(IF(F645="gc2",VLOOKUP(F645,'Appendix 3 Rules'!$A$1:$O$34,15)))+(IF(F645="gc3",VLOOKUP(F645,'Appendix 3 Rules'!$A$1:$O$34,15)))+(IF(F645="gr1",VLOOKUP(F645,'Appendix 3 Rules'!$A$1:$O$34,15)))+(IF(F645="gr2",VLOOKUP(F645,'Appendix 3 Rules'!$A$1:$O$34,15)))+(IF(F645="gr3",VLOOKUP(F645,'Appendix 3 Rules'!$A$1:$O$34,15)))+(IF(F645="h1",VLOOKUP(F645,'Appendix 3 Rules'!$A$1:$O$34,15)))+(IF(F645="h2",VLOOKUP(F645,'Appendix 3 Rules'!$A$1:$O$34,15)))+(IF(F645="h3",VLOOKUP(F645,'Appendix 3 Rules'!$A$1:$O$34,15)))+(IF(F645="i1",VLOOKUP(F645,'Appendix 3 Rules'!$A$1:$O$34,15)))+(IF(F645="i2",VLOOKUP(F645,'Appendix 3 Rules'!$A$1:$O$34,15)))+(IF(F645="j1",VLOOKUP(F645,'Appendix 3 Rules'!$A$1:$O$34,15)))+(IF(F645="j2",VLOOKUP(F645,'Appendix 3 Rules'!$A$1:$O$34,15)))+(IF(F645="k",VLOOKUP(F645,'Appendix 3 Rules'!$A$1:$O$34,15)))+(IF(F645="l1",VLOOKUP(F645,'Appendix 3 Rules'!$A$1:$O$34,15)))+(IF(F645="l2",VLOOKUP(F645,'Appendix 3 Rules'!$A$1:$O$34,15)))+(IF(F645="m1",VLOOKUP(F645,'Appendix 3 Rules'!$A$1:$O$34,15)))+(IF(F645="m2",VLOOKUP(F645,'Appendix 3 Rules'!$A$1:$O$34,15)))+(IF(F645="m3",VLOOKUP(F645,'Appendix 3 Rules'!$A$1:$O$34,15)))+(IF(F645="n",VLOOKUP(F645,'Appendix 3 Rules'!$A$1:$O$34,15)))+(IF(F645="o",VLOOKUP(F645,'Appendix 3 Rules'!$A$1:$O$34,15)))+(IF(F645="p",VLOOKUP(F645,'Appendix 3 Rules'!$A$1:$O$34,15)))+(IF(F645="q",VLOOKUP(F645,'Appendix 3 Rules'!$A$1:$O$34,15)))+(IF(F645="r",VLOOKUP(F645,'Appendix 3 Rules'!$A$1:$O$34,15)))+(IF(F645="s",VLOOKUP(F645,'Appendix 3 Rules'!$A$1:$O$34,15)))+(IF(F645="t",VLOOKUP(F645,'Appendix 3 Rules'!$A$1:$O$34,15)))+(IF(F645="u",VLOOKUP(F645,'Appendix 3 Rules'!$A$1:$O$34,15))))))</f>
        <v/>
      </c>
      <c r="I645" s="12"/>
      <c r="J645" s="13"/>
      <c r="K645" s="12"/>
      <c r="L645" s="13"/>
      <c r="M645" s="12"/>
      <c r="N645" s="13"/>
      <c r="O645" s="12"/>
      <c r="P645" s="13"/>
      <c r="Q645" s="12"/>
      <c r="R645" s="13"/>
      <c r="S645" s="12"/>
      <c r="T645" s="13"/>
      <c r="U645" s="12"/>
      <c r="V645" s="13"/>
      <c r="W645" s="12"/>
      <c r="X645" s="13"/>
      <c r="Y645" s="12"/>
      <c r="Z645" s="13"/>
      <c r="AA645" s="12"/>
      <c r="AB645" s="13"/>
      <c r="AC645" s="8"/>
      <c r="AD645" s="13"/>
      <c r="AE645" s="8"/>
      <c r="AF645" s="13"/>
      <c r="AG645" s="8"/>
      <c r="AH645" s="13"/>
      <c r="AI645" s="13"/>
      <c r="AJ645" s="13"/>
      <c r="AK645" s="13"/>
      <c r="AL645" s="13"/>
      <c r="AM645" s="13" t="str">
        <f>IF(OR(AE645&lt;&gt;"",AG645&lt;&gt;""),"",IF(AND(F645&lt;&gt;"f",M645&lt;&gt;""),VLOOKUP(F645,'Appendix 3 Rules'!$A$1:$O$34,4,0),""))</f>
        <v/>
      </c>
      <c r="AN645" s="13" t="str">
        <f>IF(Q645="","",VLOOKUP(F645,'Appendix 3 Rules'!$A$1:$N$34,6,FALSE))</f>
        <v/>
      </c>
      <c r="AO645" s="13" t="str">
        <f>IF(AND(F645="f",U645&lt;&gt;""),VLOOKUP(F645,'Appendix 3 Rules'!$A$1:$N$34,8,FALSE),"")</f>
        <v/>
      </c>
    </row>
    <row r="646" spans="1:41" ht="18" customHeight="1" x14ac:dyDescent="0.2">
      <c r="B646" s="70"/>
      <c r="C646" s="9"/>
      <c r="D646" s="10"/>
      <c r="E646" s="9"/>
      <c r="F646" s="8"/>
      <c r="G646" s="20" t="str">
        <f>IF(F646="","",SUMPRODUCT(IF(I646="",0,INDEX('Appendix 3 Rules'!$B$2:$B$18,MATCH(F646,'Appendix 3 Rules'!$A$2:$A$17))))+(IF(K646="",0,INDEX('Appendix 3 Rules'!$C$2:$C$18,MATCH(F646,'Appendix 3 Rules'!$A$2:$A$17))))+(IF(M646="",0,INDEX('Appendix 3 Rules'!$D$2:$D$18,MATCH(F646,'Appendix 3 Rules'!$A$2:$A$17))))+(IF(O646="",0,INDEX('Appendix 3 Rules'!$E$2:$E$18,MATCH(F646,'Appendix 3 Rules'!$A$2:$A$17))))+(IF(Q646="",0,INDEX('Appendix 3 Rules'!$F$2:$F$18,MATCH(F646,'Appendix 3 Rules'!$A$2:$A$17))))+(IF(S646="",0,INDEX('Appendix 3 Rules'!$G$2:$G$18,MATCH(F646,'Appendix 3 Rules'!$A$2:$A$17))))+(IF(U646="",0,INDEX('Appendix 3 Rules'!$H$2:$H$18,MATCH(F646,'Appendix 3 Rules'!$A$2:$A$17))))+(IF(W646="",0,INDEX('Appendix 3 Rules'!$I$2:$I$18,MATCH(F646,'Appendix 3 Rules'!$A$2:$A$17))))+(IF(Y646="",0,INDEX('Appendix 3 Rules'!$J$2:$J$18,MATCH(F646,'Appendix 3 Rules'!$A$2:$A$17))))+(IF(AA646="",0,INDEX('Appendix 3 Rules'!$K$2:$K$18,MATCH(F646,'Appendix 3 Rules'!$A$2:$A$17))))+(IF(AC646="",0,INDEX('Appendix 3 Rules'!$L$2:$L$18,MATCH(F646,'Appendix 3 Rules'!$A$2:$A$17))))+(IF(AE646="",0,INDEX('Appendix 3 Rules'!$M$2:$M$18,MATCH(F646,'Appendix 3 Rules'!$A$2:$A$17))))+(IF(AG646="",0,INDEX('Appendix 3 Rules'!$N$2:$N$18,MATCH(F646,'Appendix 3 Rules'!$A$2:$A$17))))+(IF(F646="gc1",VLOOKUP(F646,'Appendix 3 Rules'!$A$1:$O$34,15)))+(IF(F646="gc2",VLOOKUP(F646,'Appendix 3 Rules'!$A$1:$O$34,15)))+(IF(F646="gc3",VLOOKUP(F646,'Appendix 3 Rules'!$A$1:$O$34,15)))+(IF(F646="gr1",VLOOKUP(F646,'Appendix 3 Rules'!$A$1:$O$34,15)))+(IF(F646="gr2",VLOOKUP(F646,'Appendix 3 Rules'!$A$1:$O$34,15)))+(IF(F646="gr3",VLOOKUP(F646,'Appendix 3 Rules'!$A$1:$O$34,15)))+(IF(F646="h1",VLOOKUP(F646,'Appendix 3 Rules'!$A$1:$O$34,15)))+(IF(F646="h2",VLOOKUP(F646,'Appendix 3 Rules'!$A$1:$O$34,15)))+(IF(F646="h3",VLOOKUP(F646,'Appendix 3 Rules'!$A$1:$O$34,15)))+(IF(F646="i1",VLOOKUP(F646,'Appendix 3 Rules'!$A$1:$O$34,15)))+(IF(F646="i2",VLOOKUP(F646,'Appendix 3 Rules'!$A$1:$O$34,15)))+(IF(F646="j1",VLOOKUP(F646,'Appendix 3 Rules'!$A$1:$O$34,15)))+(IF(F646="j2",VLOOKUP(F646,'Appendix 3 Rules'!$A$1:$O$34,15)))+(IF(F646="k",VLOOKUP(F646,'Appendix 3 Rules'!$A$1:$O$34,15)))+(IF(F646="l1",VLOOKUP(F646,'Appendix 3 Rules'!$A$1:$O$34,15)))+(IF(F646="l2",VLOOKUP(F646,'Appendix 3 Rules'!$A$1:$O$34,15)))+(IF(F646="m1",VLOOKUP(F646,'Appendix 3 Rules'!$A$1:$O$34,15)))+(IF(F646="m2",VLOOKUP(F646,'Appendix 3 Rules'!$A$1:$O$34,15)))+(IF(F646="m3",VLOOKUP(F646,'Appendix 3 Rules'!$A$1:$O$34,15)))+(IF(F646="n",VLOOKUP(F646,'Appendix 3 Rules'!$A$1:$O$34,15)))+(IF(F646="o",VLOOKUP(F646,'Appendix 3 Rules'!$A$1:$O$34,15)))+(IF(F646="p",VLOOKUP(F646,'Appendix 3 Rules'!$A$1:$O$34,15)))+(IF(F646="q",VLOOKUP(F646,'Appendix 3 Rules'!$A$1:$O$34,15)))+(IF(F646="r",VLOOKUP(F646,'Appendix 3 Rules'!$A$1:$O$34,15)))+(IF(F646="s",VLOOKUP(F646,'Appendix 3 Rules'!$A$1:$O$34,15)))+(IF(F646="t",VLOOKUP(F646,'Appendix 3 Rules'!$A$1:$O$34,15)))+(IF(F646="u",VLOOKUP(F646,'Appendix 3 Rules'!$A$1:$O$34,15))))</f>
        <v/>
      </c>
      <c r="H646" s="61" t="str">
        <f>IF(F646="","",IF(OR(F646="d",F646="e",F646="gc1",F646="gc2",F646="gc3",F646="gr1",F646="gr2",F646="gr3",F646="h1",F646="h2",F646="h3",F646="i1",F646="i2",F646="j1",F646="j2",F646="k",F646="l1",F646="l2",F646="m1",F646="m2",F646="m3",F646="n",F646="o",F646="p",F646="q",F646="r",F646="s",F646="t",F646="u",F646="f"),MIN(G646,VLOOKUP(F646,'Appx 3 (Mass) Rules'!$A$1:$D$150,4,0)),MIN(G646,VLOOKUP(F646,'Appx 3 (Mass) Rules'!$A$1:$D$150,4,0),SUMPRODUCT(IF(I646="",0,INDEX('Appendix 3 Rules'!$B$2:$B$18,MATCH(F646,'Appendix 3 Rules'!$A$2:$A$17))))+(IF(K646="",0,INDEX('Appendix 3 Rules'!$C$2:$C$18,MATCH(F646,'Appendix 3 Rules'!$A$2:$A$17))))+(IF(M646="",0,INDEX('Appendix 3 Rules'!$D$2:$D$18,MATCH(F646,'Appendix 3 Rules'!$A$2:$A$17))))+(IF(O646="",0,INDEX('Appendix 3 Rules'!$E$2:$E$18,MATCH(F646,'Appendix 3 Rules'!$A$2:$A$17))))+(IF(Q646="",0,INDEX('Appendix 3 Rules'!$F$2:$F$18,MATCH(F646,'Appendix 3 Rules'!$A$2:$A$17))))+(IF(S646="",0,INDEX('Appendix 3 Rules'!$G$2:$G$18,MATCH(F646,'Appendix 3 Rules'!$A$2:$A$17))))+(IF(U646="",0,INDEX('Appendix 3 Rules'!$H$2:$H$18,MATCH(F646,'Appendix 3 Rules'!$A$2:$A$17))))+(IF(W646="",0,INDEX('Appendix 3 Rules'!$I$2:$I$18,MATCH(F646,'Appendix 3 Rules'!$A$2:$A$17))))+(IF(Y646="",0,INDEX('Appendix 3 Rules'!$J$2:$J$18,MATCH(F646,'Appendix 3 Rules'!$A$2:$A$17))))+(IF(AA646="",0,INDEX('Appendix 3 Rules'!$K$2:$K$18,MATCH(F646,'Appendix 3 Rules'!$A$2:$A$17))))+(IF(AC646="",0,INDEX('Appendix 3 Rules'!$L$2:$L$18,MATCH(F646,'Appendix 3 Rules'!$A$2:$A$17))))+(IF(AE646="",0,INDEX('Appendix 3 Rules'!$M$2:$M$18,MATCH(F646,'Appendix 3 Rules'!$A$2:$A$17))))+(IF(AG646="",0,INDEX('Appendix 3 Rules'!$N$2:$N$18,MATCH(F646,'Appendix 3 Rules'!$A$2:$A$17))))+(IF(F646="gc1",VLOOKUP(F646,'Appendix 3 Rules'!$A$1:$O$34,15)))+(IF(F646="gc2",VLOOKUP(F646,'Appendix 3 Rules'!$A$1:$O$34,15)))+(IF(F646="gc3",VLOOKUP(F646,'Appendix 3 Rules'!$A$1:$O$34,15)))+(IF(F646="gr1",VLOOKUP(F646,'Appendix 3 Rules'!$A$1:$O$34,15)))+(IF(F646="gr2",VLOOKUP(F646,'Appendix 3 Rules'!$A$1:$O$34,15)))+(IF(F646="gr3",VLOOKUP(F646,'Appendix 3 Rules'!$A$1:$O$34,15)))+(IF(F646="h1",VLOOKUP(F646,'Appendix 3 Rules'!$A$1:$O$34,15)))+(IF(F646="h2",VLOOKUP(F646,'Appendix 3 Rules'!$A$1:$O$34,15)))+(IF(F646="h3",VLOOKUP(F646,'Appendix 3 Rules'!$A$1:$O$34,15)))+(IF(F646="i1",VLOOKUP(F646,'Appendix 3 Rules'!$A$1:$O$34,15)))+(IF(F646="i2",VLOOKUP(F646,'Appendix 3 Rules'!$A$1:$O$34,15)))+(IF(F646="j1",VLOOKUP(F646,'Appendix 3 Rules'!$A$1:$O$34,15)))+(IF(F646="j2",VLOOKUP(F646,'Appendix 3 Rules'!$A$1:$O$34,15)))+(IF(F646="k",VLOOKUP(F646,'Appendix 3 Rules'!$A$1:$O$34,15)))+(IF(F646="l1",VLOOKUP(F646,'Appendix 3 Rules'!$A$1:$O$34,15)))+(IF(F646="l2",VLOOKUP(F646,'Appendix 3 Rules'!$A$1:$O$34,15)))+(IF(F646="m1",VLOOKUP(F646,'Appendix 3 Rules'!$A$1:$O$34,15)))+(IF(F646="m2",VLOOKUP(F646,'Appendix 3 Rules'!$A$1:$O$34,15)))+(IF(F646="m3",VLOOKUP(F646,'Appendix 3 Rules'!$A$1:$O$34,15)))+(IF(F646="n",VLOOKUP(F646,'Appendix 3 Rules'!$A$1:$O$34,15)))+(IF(F646="o",VLOOKUP(F646,'Appendix 3 Rules'!$A$1:$O$34,15)))+(IF(F646="p",VLOOKUP(F646,'Appendix 3 Rules'!$A$1:$O$34,15)))+(IF(F646="q",VLOOKUP(F646,'Appendix 3 Rules'!$A$1:$O$34,15)))+(IF(F646="r",VLOOKUP(F646,'Appendix 3 Rules'!$A$1:$O$34,15)))+(IF(F646="s",VLOOKUP(F646,'Appendix 3 Rules'!$A$1:$O$34,15)))+(IF(F646="t",VLOOKUP(F646,'Appendix 3 Rules'!$A$1:$O$34,15)))+(IF(F646="u",VLOOKUP(F646,'Appendix 3 Rules'!$A$1:$O$34,15))))))</f>
        <v/>
      </c>
      <c r="I646" s="12"/>
      <c r="J646" s="13"/>
      <c r="K646" s="12"/>
      <c r="L646" s="13"/>
      <c r="M646" s="12"/>
      <c r="N646" s="13"/>
      <c r="O646" s="12"/>
      <c r="P646" s="13"/>
      <c r="Q646" s="12"/>
      <c r="R646" s="13"/>
      <c r="S646" s="12"/>
      <c r="T646" s="13"/>
      <c r="U646" s="12"/>
      <c r="V646" s="13"/>
      <c r="W646" s="12"/>
      <c r="X646" s="13"/>
      <c r="Y646" s="12"/>
      <c r="Z646" s="13"/>
      <c r="AA646" s="12"/>
      <c r="AB646" s="13"/>
      <c r="AC646" s="8"/>
      <c r="AD646" s="13"/>
      <c r="AE646" s="8"/>
      <c r="AF646" s="13"/>
      <c r="AG646" s="8"/>
      <c r="AH646" s="13"/>
      <c r="AI646" s="13"/>
      <c r="AJ646" s="13"/>
      <c r="AK646" s="13"/>
      <c r="AL646" s="13"/>
      <c r="AM646" s="13" t="str">
        <f>IF(OR(AE646&lt;&gt;"",AG646&lt;&gt;""),"",IF(AND(F646&lt;&gt;"f",M646&lt;&gt;""),VLOOKUP(F646,'Appendix 3 Rules'!$A$1:$O$34,4,0),""))</f>
        <v/>
      </c>
      <c r="AN646" s="13" t="str">
        <f>IF(Q646="","",VLOOKUP(F646,'Appendix 3 Rules'!$A$1:$N$34,6,FALSE))</f>
        <v/>
      </c>
      <c r="AO646" s="13" t="str">
        <f>IF(AND(F646="f",U646&lt;&gt;""),VLOOKUP(F646,'Appendix 3 Rules'!$A$1:$N$34,8,FALSE),"")</f>
        <v/>
      </c>
    </row>
    <row r="647" spans="1:41" ht="18" customHeight="1" x14ac:dyDescent="0.2">
      <c r="B647" s="70"/>
      <c r="C647" s="9"/>
      <c r="D647" s="10"/>
      <c r="E647" s="9"/>
      <c r="F647" s="8"/>
      <c r="G647" s="20" t="str">
        <f>IF(F647="","",SUMPRODUCT(IF(I647="",0,INDEX('Appendix 3 Rules'!$B$2:$B$18,MATCH(F647,'Appendix 3 Rules'!$A$2:$A$17))))+(IF(K647="",0,INDEX('Appendix 3 Rules'!$C$2:$C$18,MATCH(F647,'Appendix 3 Rules'!$A$2:$A$17))))+(IF(M647="",0,INDEX('Appendix 3 Rules'!$D$2:$D$18,MATCH(F647,'Appendix 3 Rules'!$A$2:$A$17))))+(IF(O647="",0,INDEX('Appendix 3 Rules'!$E$2:$E$18,MATCH(F647,'Appendix 3 Rules'!$A$2:$A$17))))+(IF(Q647="",0,INDEX('Appendix 3 Rules'!$F$2:$F$18,MATCH(F647,'Appendix 3 Rules'!$A$2:$A$17))))+(IF(S647="",0,INDEX('Appendix 3 Rules'!$G$2:$G$18,MATCH(F647,'Appendix 3 Rules'!$A$2:$A$17))))+(IF(U647="",0,INDEX('Appendix 3 Rules'!$H$2:$H$18,MATCH(F647,'Appendix 3 Rules'!$A$2:$A$17))))+(IF(W647="",0,INDEX('Appendix 3 Rules'!$I$2:$I$18,MATCH(F647,'Appendix 3 Rules'!$A$2:$A$17))))+(IF(Y647="",0,INDEX('Appendix 3 Rules'!$J$2:$J$18,MATCH(F647,'Appendix 3 Rules'!$A$2:$A$17))))+(IF(AA647="",0,INDEX('Appendix 3 Rules'!$K$2:$K$18,MATCH(F647,'Appendix 3 Rules'!$A$2:$A$17))))+(IF(AC647="",0,INDEX('Appendix 3 Rules'!$L$2:$L$18,MATCH(F647,'Appendix 3 Rules'!$A$2:$A$17))))+(IF(AE647="",0,INDEX('Appendix 3 Rules'!$M$2:$M$18,MATCH(F647,'Appendix 3 Rules'!$A$2:$A$17))))+(IF(AG647="",0,INDEX('Appendix 3 Rules'!$N$2:$N$18,MATCH(F647,'Appendix 3 Rules'!$A$2:$A$17))))+(IF(F647="gc1",VLOOKUP(F647,'Appendix 3 Rules'!$A$1:$O$34,15)))+(IF(F647="gc2",VLOOKUP(F647,'Appendix 3 Rules'!$A$1:$O$34,15)))+(IF(F647="gc3",VLOOKUP(F647,'Appendix 3 Rules'!$A$1:$O$34,15)))+(IF(F647="gr1",VLOOKUP(F647,'Appendix 3 Rules'!$A$1:$O$34,15)))+(IF(F647="gr2",VLOOKUP(F647,'Appendix 3 Rules'!$A$1:$O$34,15)))+(IF(F647="gr3",VLOOKUP(F647,'Appendix 3 Rules'!$A$1:$O$34,15)))+(IF(F647="h1",VLOOKUP(F647,'Appendix 3 Rules'!$A$1:$O$34,15)))+(IF(F647="h2",VLOOKUP(F647,'Appendix 3 Rules'!$A$1:$O$34,15)))+(IF(F647="h3",VLOOKUP(F647,'Appendix 3 Rules'!$A$1:$O$34,15)))+(IF(F647="i1",VLOOKUP(F647,'Appendix 3 Rules'!$A$1:$O$34,15)))+(IF(F647="i2",VLOOKUP(F647,'Appendix 3 Rules'!$A$1:$O$34,15)))+(IF(F647="j1",VLOOKUP(F647,'Appendix 3 Rules'!$A$1:$O$34,15)))+(IF(F647="j2",VLOOKUP(F647,'Appendix 3 Rules'!$A$1:$O$34,15)))+(IF(F647="k",VLOOKUP(F647,'Appendix 3 Rules'!$A$1:$O$34,15)))+(IF(F647="l1",VLOOKUP(F647,'Appendix 3 Rules'!$A$1:$O$34,15)))+(IF(F647="l2",VLOOKUP(F647,'Appendix 3 Rules'!$A$1:$O$34,15)))+(IF(F647="m1",VLOOKUP(F647,'Appendix 3 Rules'!$A$1:$O$34,15)))+(IF(F647="m2",VLOOKUP(F647,'Appendix 3 Rules'!$A$1:$O$34,15)))+(IF(F647="m3",VLOOKUP(F647,'Appendix 3 Rules'!$A$1:$O$34,15)))+(IF(F647="n",VLOOKUP(F647,'Appendix 3 Rules'!$A$1:$O$34,15)))+(IF(F647="o",VLOOKUP(F647,'Appendix 3 Rules'!$A$1:$O$34,15)))+(IF(F647="p",VLOOKUP(F647,'Appendix 3 Rules'!$A$1:$O$34,15)))+(IF(F647="q",VLOOKUP(F647,'Appendix 3 Rules'!$A$1:$O$34,15)))+(IF(F647="r",VLOOKUP(F647,'Appendix 3 Rules'!$A$1:$O$34,15)))+(IF(F647="s",VLOOKUP(F647,'Appendix 3 Rules'!$A$1:$O$34,15)))+(IF(F647="t",VLOOKUP(F647,'Appendix 3 Rules'!$A$1:$O$34,15)))+(IF(F647="u",VLOOKUP(F647,'Appendix 3 Rules'!$A$1:$O$34,15))))</f>
        <v/>
      </c>
      <c r="H647" s="61" t="str">
        <f>IF(F647="","",IF(OR(F647="d",F647="e",F647="gc1",F647="gc2",F647="gc3",F647="gr1",F647="gr2",F647="gr3",F647="h1",F647="h2",F647="h3",F647="i1",F647="i2",F647="j1",F647="j2",F647="k",F647="l1",F647="l2",F647="m1",F647="m2",F647="m3",F647="n",F647="o",F647="p",F647="q",F647="r",F647="s",F647="t",F647="u",F647="f"),MIN(G647,VLOOKUP(F647,'Appx 3 (Mass) Rules'!$A$1:$D$150,4,0)),MIN(G647,VLOOKUP(F647,'Appx 3 (Mass) Rules'!$A$1:$D$150,4,0),SUMPRODUCT(IF(I647="",0,INDEX('Appendix 3 Rules'!$B$2:$B$18,MATCH(F647,'Appendix 3 Rules'!$A$2:$A$17))))+(IF(K647="",0,INDEX('Appendix 3 Rules'!$C$2:$C$18,MATCH(F647,'Appendix 3 Rules'!$A$2:$A$17))))+(IF(M647="",0,INDEX('Appendix 3 Rules'!$D$2:$D$18,MATCH(F647,'Appendix 3 Rules'!$A$2:$A$17))))+(IF(O647="",0,INDEX('Appendix 3 Rules'!$E$2:$E$18,MATCH(F647,'Appendix 3 Rules'!$A$2:$A$17))))+(IF(Q647="",0,INDEX('Appendix 3 Rules'!$F$2:$F$18,MATCH(F647,'Appendix 3 Rules'!$A$2:$A$17))))+(IF(S647="",0,INDEX('Appendix 3 Rules'!$G$2:$G$18,MATCH(F647,'Appendix 3 Rules'!$A$2:$A$17))))+(IF(U647="",0,INDEX('Appendix 3 Rules'!$H$2:$H$18,MATCH(F647,'Appendix 3 Rules'!$A$2:$A$17))))+(IF(W647="",0,INDEX('Appendix 3 Rules'!$I$2:$I$18,MATCH(F647,'Appendix 3 Rules'!$A$2:$A$17))))+(IF(Y647="",0,INDEX('Appendix 3 Rules'!$J$2:$J$18,MATCH(F647,'Appendix 3 Rules'!$A$2:$A$17))))+(IF(AA647="",0,INDEX('Appendix 3 Rules'!$K$2:$K$18,MATCH(F647,'Appendix 3 Rules'!$A$2:$A$17))))+(IF(AC647="",0,INDEX('Appendix 3 Rules'!$L$2:$L$18,MATCH(F647,'Appendix 3 Rules'!$A$2:$A$17))))+(IF(AE647="",0,INDEX('Appendix 3 Rules'!$M$2:$M$18,MATCH(F647,'Appendix 3 Rules'!$A$2:$A$17))))+(IF(AG647="",0,INDEX('Appendix 3 Rules'!$N$2:$N$18,MATCH(F647,'Appendix 3 Rules'!$A$2:$A$17))))+(IF(F647="gc1",VLOOKUP(F647,'Appendix 3 Rules'!$A$1:$O$34,15)))+(IF(F647="gc2",VLOOKUP(F647,'Appendix 3 Rules'!$A$1:$O$34,15)))+(IF(F647="gc3",VLOOKUP(F647,'Appendix 3 Rules'!$A$1:$O$34,15)))+(IF(F647="gr1",VLOOKUP(F647,'Appendix 3 Rules'!$A$1:$O$34,15)))+(IF(F647="gr2",VLOOKUP(F647,'Appendix 3 Rules'!$A$1:$O$34,15)))+(IF(F647="gr3",VLOOKUP(F647,'Appendix 3 Rules'!$A$1:$O$34,15)))+(IF(F647="h1",VLOOKUP(F647,'Appendix 3 Rules'!$A$1:$O$34,15)))+(IF(F647="h2",VLOOKUP(F647,'Appendix 3 Rules'!$A$1:$O$34,15)))+(IF(F647="h3",VLOOKUP(F647,'Appendix 3 Rules'!$A$1:$O$34,15)))+(IF(F647="i1",VLOOKUP(F647,'Appendix 3 Rules'!$A$1:$O$34,15)))+(IF(F647="i2",VLOOKUP(F647,'Appendix 3 Rules'!$A$1:$O$34,15)))+(IF(F647="j1",VLOOKUP(F647,'Appendix 3 Rules'!$A$1:$O$34,15)))+(IF(F647="j2",VLOOKUP(F647,'Appendix 3 Rules'!$A$1:$O$34,15)))+(IF(F647="k",VLOOKUP(F647,'Appendix 3 Rules'!$A$1:$O$34,15)))+(IF(F647="l1",VLOOKUP(F647,'Appendix 3 Rules'!$A$1:$O$34,15)))+(IF(F647="l2",VLOOKUP(F647,'Appendix 3 Rules'!$A$1:$O$34,15)))+(IF(F647="m1",VLOOKUP(F647,'Appendix 3 Rules'!$A$1:$O$34,15)))+(IF(F647="m2",VLOOKUP(F647,'Appendix 3 Rules'!$A$1:$O$34,15)))+(IF(F647="m3",VLOOKUP(F647,'Appendix 3 Rules'!$A$1:$O$34,15)))+(IF(F647="n",VLOOKUP(F647,'Appendix 3 Rules'!$A$1:$O$34,15)))+(IF(F647="o",VLOOKUP(F647,'Appendix 3 Rules'!$A$1:$O$34,15)))+(IF(F647="p",VLOOKUP(F647,'Appendix 3 Rules'!$A$1:$O$34,15)))+(IF(F647="q",VLOOKUP(F647,'Appendix 3 Rules'!$A$1:$O$34,15)))+(IF(F647="r",VLOOKUP(F647,'Appendix 3 Rules'!$A$1:$O$34,15)))+(IF(F647="s",VLOOKUP(F647,'Appendix 3 Rules'!$A$1:$O$34,15)))+(IF(F647="t",VLOOKUP(F647,'Appendix 3 Rules'!$A$1:$O$34,15)))+(IF(F647="u",VLOOKUP(F647,'Appendix 3 Rules'!$A$1:$O$34,15))))))</f>
        <v/>
      </c>
      <c r="I647" s="12"/>
      <c r="J647" s="13"/>
      <c r="K647" s="12"/>
      <c r="L647" s="13"/>
      <c r="M647" s="12"/>
      <c r="N647" s="13"/>
      <c r="O647" s="12"/>
      <c r="P647" s="13"/>
      <c r="Q647" s="12"/>
      <c r="R647" s="13"/>
      <c r="S647" s="12"/>
      <c r="T647" s="13"/>
      <c r="U647" s="12"/>
      <c r="V647" s="13"/>
      <c r="W647" s="12"/>
      <c r="X647" s="13"/>
      <c r="Y647" s="12"/>
      <c r="Z647" s="13"/>
      <c r="AA647" s="12"/>
      <c r="AB647" s="13"/>
      <c r="AC647" s="8"/>
      <c r="AD647" s="13"/>
      <c r="AE647" s="8"/>
      <c r="AF647" s="13"/>
      <c r="AG647" s="8"/>
      <c r="AH647" s="13"/>
      <c r="AI647" s="13"/>
      <c r="AJ647" s="13"/>
      <c r="AK647" s="13"/>
      <c r="AL647" s="13"/>
      <c r="AM647" s="13" t="str">
        <f>IF(OR(AE647&lt;&gt;"",AG647&lt;&gt;""),"",IF(AND(F647&lt;&gt;"f",M647&lt;&gt;""),VLOOKUP(F647,'Appendix 3 Rules'!$A$1:$O$34,4,0),""))</f>
        <v/>
      </c>
      <c r="AN647" s="13" t="str">
        <f>IF(Q647="","",VLOOKUP(F647,'Appendix 3 Rules'!$A$1:$N$34,6,FALSE))</f>
        <v/>
      </c>
      <c r="AO647" s="13" t="str">
        <f>IF(AND(F647="f",U647&lt;&gt;""),VLOOKUP(F647,'Appendix 3 Rules'!$A$1:$N$34,8,FALSE),"")</f>
        <v/>
      </c>
    </row>
    <row r="648" spans="1:41" ht="18" customHeight="1" x14ac:dyDescent="0.2">
      <c r="B648" s="70"/>
      <c r="C648" s="9"/>
      <c r="D648" s="10"/>
      <c r="E648" s="9"/>
      <c r="F648" s="8"/>
      <c r="G648" s="20" t="str">
        <f>IF(F648="","",SUMPRODUCT(IF(I648="",0,INDEX('Appendix 3 Rules'!$B$2:$B$18,MATCH(F648,'Appendix 3 Rules'!$A$2:$A$17))))+(IF(K648="",0,INDEX('Appendix 3 Rules'!$C$2:$C$18,MATCH(F648,'Appendix 3 Rules'!$A$2:$A$17))))+(IF(M648="",0,INDEX('Appendix 3 Rules'!$D$2:$D$18,MATCH(F648,'Appendix 3 Rules'!$A$2:$A$17))))+(IF(O648="",0,INDEX('Appendix 3 Rules'!$E$2:$E$18,MATCH(F648,'Appendix 3 Rules'!$A$2:$A$17))))+(IF(Q648="",0,INDEX('Appendix 3 Rules'!$F$2:$F$18,MATCH(F648,'Appendix 3 Rules'!$A$2:$A$17))))+(IF(S648="",0,INDEX('Appendix 3 Rules'!$G$2:$G$18,MATCH(F648,'Appendix 3 Rules'!$A$2:$A$17))))+(IF(U648="",0,INDEX('Appendix 3 Rules'!$H$2:$H$18,MATCH(F648,'Appendix 3 Rules'!$A$2:$A$17))))+(IF(W648="",0,INDEX('Appendix 3 Rules'!$I$2:$I$18,MATCH(F648,'Appendix 3 Rules'!$A$2:$A$17))))+(IF(Y648="",0,INDEX('Appendix 3 Rules'!$J$2:$J$18,MATCH(F648,'Appendix 3 Rules'!$A$2:$A$17))))+(IF(AA648="",0,INDEX('Appendix 3 Rules'!$K$2:$K$18,MATCH(F648,'Appendix 3 Rules'!$A$2:$A$17))))+(IF(AC648="",0,INDEX('Appendix 3 Rules'!$L$2:$L$18,MATCH(F648,'Appendix 3 Rules'!$A$2:$A$17))))+(IF(AE648="",0,INDEX('Appendix 3 Rules'!$M$2:$M$18,MATCH(F648,'Appendix 3 Rules'!$A$2:$A$17))))+(IF(AG648="",0,INDEX('Appendix 3 Rules'!$N$2:$N$18,MATCH(F648,'Appendix 3 Rules'!$A$2:$A$17))))+(IF(F648="gc1",VLOOKUP(F648,'Appendix 3 Rules'!$A$1:$O$34,15)))+(IF(F648="gc2",VLOOKUP(F648,'Appendix 3 Rules'!$A$1:$O$34,15)))+(IF(F648="gc3",VLOOKUP(F648,'Appendix 3 Rules'!$A$1:$O$34,15)))+(IF(F648="gr1",VLOOKUP(F648,'Appendix 3 Rules'!$A$1:$O$34,15)))+(IF(F648="gr2",VLOOKUP(F648,'Appendix 3 Rules'!$A$1:$O$34,15)))+(IF(F648="gr3",VLOOKUP(F648,'Appendix 3 Rules'!$A$1:$O$34,15)))+(IF(F648="h1",VLOOKUP(F648,'Appendix 3 Rules'!$A$1:$O$34,15)))+(IF(F648="h2",VLOOKUP(F648,'Appendix 3 Rules'!$A$1:$O$34,15)))+(IF(F648="h3",VLOOKUP(F648,'Appendix 3 Rules'!$A$1:$O$34,15)))+(IF(F648="i1",VLOOKUP(F648,'Appendix 3 Rules'!$A$1:$O$34,15)))+(IF(F648="i2",VLOOKUP(F648,'Appendix 3 Rules'!$A$1:$O$34,15)))+(IF(F648="j1",VLOOKUP(F648,'Appendix 3 Rules'!$A$1:$O$34,15)))+(IF(F648="j2",VLOOKUP(F648,'Appendix 3 Rules'!$A$1:$O$34,15)))+(IF(F648="k",VLOOKUP(F648,'Appendix 3 Rules'!$A$1:$O$34,15)))+(IF(F648="l1",VLOOKUP(F648,'Appendix 3 Rules'!$A$1:$O$34,15)))+(IF(F648="l2",VLOOKUP(F648,'Appendix 3 Rules'!$A$1:$O$34,15)))+(IF(F648="m1",VLOOKUP(F648,'Appendix 3 Rules'!$A$1:$O$34,15)))+(IF(F648="m2",VLOOKUP(F648,'Appendix 3 Rules'!$A$1:$O$34,15)))+(IF(F648="m3",VLOOKUP(F648,'Appendix 3 Rules'!$A$1:$O$34,15)))+(IF(F648="n",VLOOKUP(F648,'Appendix 3 Rules'!$A$1:$O$34,15)))+(IF(F648="o",VLOOKUP(F648,'Appendix 3 Rules'!$A$1:$O$34,15)))+(IF(F648="p",VLOOKUP(F648,'Appendix 3 Rules'!$A$1:$O$34,15)))+(IF(F648="q",VLOOKUP(F648,'Appendix 3 Rules'!$A$1:$O$34,15)))+(IF(F648="r",VLOOKUP(F648,'Appendix 3 Rules'!$A$1:$O$34,15)))+(IF(F648="s",VLOOKUP(F648,'Appendix 3 Rules'!$A$1:$O$34,15)))+(IF(F648="t",VLOOKUP(F648,'Appendix 3 Rules'!$A$1:$O$34,15)))+(IF(F648="u",VLOOKUP(F648,'Appendix 3 Rules'!$A$1:$O$34,15))))</f>
        <v/>
      </c>
      <c r="H648" s="61" t="str">
        <f>IF(F648="","",IF(OR(F648="d",F648="e",F648="gc1",F648="gc2",F648="gc3",F648="gr1",F648="gr2",F648="gr3",F648="h1",F648="h2",F648="h3",F648="i1",F648="i2",F648="j1",F648="j2",F648="k",F648="l1",F648="l2",F648="m1",F648="m2",F648="m3",F648="n",F648="o",F648="p",F648="q",F648="r",F648="s",F648="t",F648="u",F648="f"),MIN(G648,VLOOKUP(F648,'Appx 3 (Mass) Rules'!$A$1:$D$150,4,0)),MIN(G648,VLOOKUP(F648,'Appx 3 (Mass) Rules'!$A$1:$D$150,4,0),SUMPRODUCT(IF(I648="",0,INDEX('Appendix 3 Rules'!$B$2:$B$18,MATCH(F648,'Appendix 3 Rules'!$A$2:$A$17))))+(IF(K648="",0,INDEX('Appendix 3 Rules'!$C$2:$C$18,MATCH(F648,'Appendix 3 Rules'!$A$2:$A$17))))+(IF(M648="",0,INDEX('Appendix 3 Rules'!$D$2:$D$18,MATCH(F648,'Appendix 3 Rules'!$A$2:$A$17))))+(IF(O648="",0,INDEX('Appendix 3 Rules'!$E$2:$E$18,MATCH(F648,'Appendix 3 Rules'!$A$2:$A$17))))+(IF(Q648="",0,INDEX('Appendix 3 Rules'!$F$2:$F$18,MATCH(F648,'Appendix 3 Rules'!$A$2:$A$17))))+(IF(S648="",0,INDEX('Appendix 3 Rules'!$G$2:$G$18,MATCH(F648,'Appendix 3 Rules'!$A$2:$A$17))))+(IF(U648="",0,INDEX('Appendix 3 Rules'!$H$2:$H$18,MATCH(F648,'Appendix 3 Rules'!$A$2:$A$17))))+(IF(W648="",0,INDEX('Appendix 3 Rules'!$I$2:$I$18,MATCH(F648,'Appendix 3 Rules'!$A$2:$A$17))))+(IF(Y648="",0,INDEX('Appendix 3 Rules'!$J$2:$J$18,MATCH(F648,'Appendix 3 Rules'!$A$2:$A$17))))+(IF(AA648="",0,INDEX('Appendix 3 Rules'!$K$2:$K$18,MATCH(F648,'Appendix 3 Rules'!$A$2:$A$17))))+(IF(AC648="",0,INDEX('Appendix 3 Rules'!$L$2:$L$18,MATCH(F648,'Appendix 3 Rules'!$A$2:$A$17))))+(IF(AE648="",0,INDEX('Appendix 3 Rules'!$M$2:$M$18,MATCH(F648,'Appendix 3 Rules'!$A$2:$A$17))))+(IF(AG648="",0,INDEX('Appendix 3 Rules'!$N$2:$N$18,MATCH(F648,'Appendix 3 Rules'!$A$2:$A$17))))+(IF(F648="gc1",VLOOKUP(F648,'Appendix 3 Rules'!$A$1:$O$34,15)))+(IF(F648="gc2",VLOOKUP(F648,'Appendix 3 Rules'!$A$1:$O$34,15)))+(IF(F648="gc3",VLOOKUP(F648,'Appendix 3 Rules'!$A$1:$O$34,15)))+(IF(F648="gr1",VLOOKUP(F648,'Appendix 3 Rules'!$A$1:$O$34,15)))+(IF(F648="gr2",VLOOKUP(F648,'Appendix 3 Rules'!$A$1:$O$34,15)))+(IF(F648="gr3",VLOOKUP(F648,'Appendix 3 Rules'!$A$1:$O$34,15)))+(IF(F648="h1",VLOOKUP(F648,'Appendix 3 Rules'!$A$1:$O$34,15)))+(IF(F648="h2",VLOOKUP(F648,'Appendix 3 Rules'!$A$1:$O$34,15)))+(IF(F648="h3",VLOOKUP(F648,'Appendix 3 Rules'!$A$1:$O$34,15)))+(IF(F648="i1",VLOOKUP(F648,'Appendix 3 Rules'!$A$1:$O$34,15)))+(IF(F648="i2",VLOOKUP(F648,'Appendix 3 Rules'!$A$1:$O$34,15)))+(IF(F648="j1",VLOOKUP(F648,'Appendix 3 Rules'!$A$1:$O$34,15)))+(IF(F648="j2",VLOOKUP(F648,'Appendix 3 Rules'!$A$1:$O$34,15)))+(IF(F648="k",VLOOKUP(F648,'Appendix 3 Rules'!$A$1:$O$34,15)))+(IF(F648="l1",VLOOKUP(F648,'Appendix 3 Rules'!$A$1:$O$34,15)))+(IF(F648="l2",VLOOKUP(F648,'Appendix 3 Rules'!$A$1:$O$34,15)))+(IF(F648="m1",VLOOKUP(F648,'Appendix 3 Rules'!$A$1:$O$34,15)))+(IF(F648="m2",VLOOKUP(F648,'Appendix 3 Rules'!$A$1:$O$34,15)))+(IF(F648="m3",VLOOKUP(F648,'Appendix 3 Rules'!$A$1:$O$34,15)))+(IF(F648="n",VLOOKUP(F648,'Appendix 3 Rules'!$A$1:$O$34,15)))+(IF(F648="o",VLOOKUP(F648,'Appendix 3 Rules'!$A$1:$O$34,15)))+(IF(F648="p",VLOOKUP(F648,'Appendix 3 Rules'!$A$1:$O$34,15)))+(IF(F648="q",VLOOKUP(F648,'Appendix 3 Rules'!$A$1:$O$34,15)))+(IF(F648="r",VLOOKUP(F648,'Appendix 3 Rules'!$A$1:$O$34,15)))+(IF(F648="s",VLOOKUP(F648,'Appendix 3 Rules'!$A$1:$O$34,15)))+(IF(F648="t",VLOOKUP(F648,'Appendix 3 Rules'!$A$1:$O$34,15)))+(IF(F648="u",VLOOKUP(F648,'Appendix 3 Rules'!$A$1:$O$34,15))))))</f>
        <v/>
      </c>
      <c r="I648" s="12"/>
      <c r="J648" s="13"/>
      <c r="K648" s="12"/>
      <c r="L648" s="13"/>
      <c r="M648" s="12"/>
      <c r="N648" s="13"/>
      <c r="O648" s="12"/>
      <c r="P648" s="13"/>
      <c r="Q648" s="12"/>
      <c r="R648" s="13"/>
      <c r="S648" s="12"/>
      <c r="T648" s="13"/>
      <c r="U648" s="12"/>
      <c r="V648" s="13"/>
      <c r="W648" s="12"/>
      <c r="X648" s="13"/>
      <c r="Y648" s="12"/>
      <c r="Z648" s="13"/>
      <c r="AA648" s="12"/>
      <c r="AB648" s="13"/>
      <c r="AC648" s="8"/>
      <c r="AD648" s="13"/>
      <c r="AE648" s="8"/>
      <c r="AF648" s="13"/>
      <c r="AG648" s="8"/>
      <c r="AH648" s="13"/>
      <c r="AI648" s="13"/>
      <c r="AJ648" s="13"/>
      <c r="AK648" s="13"/>
      <c r="AL648" s="13"/>
      <c r="AM648" s="13" t="str">
        <f>IF(OR(AE648&lt;&gt;"",AG648&lt;&gt;""),"",IF(AND(F648&lt;&gt;"f",M648&lt;&gt;""),VLOOKUP(F648,'Appendix 3 Rules'!$A$1:$O$34,4,0),""))</f>
        <v/>
      </c>
      <c r="AN648" s="13" t="str">
        <f>IF(Q648="","",VLOOKUP(F648,'Appendix 3 Rules'!$A$1:$N$34,6,FALSE))</f>
        <v/>
      </c>
      <c r="AO648" s="13" t="str">
        <f>IF(AND(F648="f",U648&lt;&gt;""),VLOOKUP(F648,'Appendix 3 Rules'!$A$1:$N$34,8,FALSE),"")</f>
        <v/>
      </c>
    </row>
    <row r="649" spans="1:41" ht="18" customHeight="1" x14ac:dyDescent="0.2">
      <c r="B649" s="70"/>
      <c r="C649" s="9"/>
      <c r="D649" s="10"/>
      <c r="E649" s="9"/>
      <c r="F649" s="8"/>
      <c r="G649" s="20" t="str">
        <f>IF(F649="","",SUMPRODUCT(IF(I649="",0,INDEX('Appendix 3 Rules'!$B$2:$B$18,MATCH(F649,'Appendix 3 Rules'!$A$2:$A$17))))+(IF(K649="",0,INDEX('Appendix 3 Rules'!$C$2:$C$18,MATCH(F649,'Appendix 3 Rules'!$A$2:$A$17))))+(IF(M649="",0,INDEX('Appendix 3 Rules'!$D$2:$D$18,MATCH(F649,'Appendix 3 Rules'!$A$2:$A$17))))+(IF(O649="",0,INDEX('Appendix 3 Rules'!$E$2:$E$18,MATCH(F649,'Appendix 3 Rules'!$A$2:$A$17))))+(IF(Q649="",0,INDEX('Appendix 3 Rules'!$F$2:$F$18,MATCH(F649,'Appendix 3 Rules'!$A$2:$A$17))))+(IF(S649="",0,INDEX('Appendix 3 Rules'!$G$2:$G$18,MATCH(F649,'Appendix 3 Rules'!$A$2:$A$17))))+(IF(U649="",0,INDEX('Appendix 3 Rules'!$H$2:$H$18,MATCH(F649,'Appendix 3 Rules'!$A$2:$A$17))))+(IF(W649="",0,INDEX('Appendix 3 Rules'!$I$2:$I$18,MATCH(F649,'Appendix 3 Rules'!$A$2:$A$17))))+(IF(Y649="",0,INDEX('Appendix 3 Rules'!$J$2:$J$18,MATCH(F649,'Appendix 3 Rules'!$A$2:$A$17))))+(IF(AA649="",0,INDEX('Appendix 3 Rules'!$K$2:$K$18,MATCH(F649,'Appendix 3 Rules'!$A$2:$A$17))))+(IF(AC649="",0,INDEX('Appendix 3 Rules'!$L$2:$L$18,MATCH(F649,'Appendix 3 Rules'!$A$2:$A$17))))+(IF(AE649="",0,INDEX('Appendix 3 Rules'!$M$2:$M$18,MATCH(F649,'Appendix 3 Rules'!$A$2:$A$17))))+(IF(AG649="",0,INDEX('Appendix 3 Rules'!$N$2:$N$18,MATCH(F649,'Appendix 3 Rules'!$A$2:$A$17))))+(IF(F649="gc1",VLOOKUP(F649,'Appendix 3 Rules'!$A$1:$O$34,15)))+(IF(F649="gc2",VLOOKUP(F649,'Appendix 3 Rules'!$A$1:$O$34,15)))+(IF(F649="gc3",VLOOKUP(F649,'Appendix 3 Rules'!$A$1:$O$34,15)))+(IF(F649="gr1",VLOOKUP(F649,'Appendix 3 Rules'!$A$1:$O$34,15)))+(IF(F649="gr2",VLOOKUP(F649,'Appendix 3 Rules'!$A$1:$O$34,15)))+(IF(F649="gr3",VLOOKUP(F649,'Appendix 3 Rules'!$A$1:$O$34,15)))+(IF(F649="h1",VLOOKUP(F649,'Appendix 3 Rules'!$A$1:$O$34,15)))+(IF(F649="h2",VLOOKUP(F649,'Appendix 3 Rules'!$A$1:$O$34,15)))+(IF(F649="h3",VLOOKUP(F649,'Appendix 3 Rules'!$A$1:$O$34,15)))+(IF(F649="i1",VLOOKUP(F649,'Appendix 3 Rules'!$A$1:$O$34,15)))+(IF(F649="i2",VLOOKUP(F649,'Appendix 3 Rules'!$A$1:$O$34,15)))+(IF(F649="j1",VLOOKUP(F649,'Appendix 3 Rules'!$A$1:$O$34,15)))+(IF(F649="j2",VLOOKUP(F649,'Appendix 3 Rules'!$A$1:$O$34,15)))+(IF(F649="k",VLOOKUP(F649,'Appendix 3 Rules'!$A$1:$O$34,15)))+(IF(F649="l1",VLOOKUP(F649,'Appendix 3 Rules'!$A$1:$O$34,15)))+(IF(F649="l2",VLOOKUP(F649,'Appendix 3 Rules'!$A$1:$O$34,15)))+(IF(F649="m1",VLOOKUP(F649,'Appendix 3 Rules'!$A$1:$O$34,15)))+(IF(F649="m2",VLOOKUP(F649,'Appendix 3 Rules'!$A$1:$O$34,15)))+(IF(F649="m3",VLOOKUP(F649,'Appendix 3 Rules'!$A$1:$O$34,15)))+(IF(F649="n",VLOOKUP(F649,'Appendix 3 Rules'!$A$1:$O$34,15)))+(IF(F649="o",VLOOKUP(F649,'Appendix 3 Rules'!$A$1:$O$34,15)))+(IF(F649="p",VLOOKUP(F649,'Appendix 3 Rules'!$A$1:$O$34,15)))+(IF(F649="q",VLOOKUP(F649,'Appendix 3 Rules'!$A$1:$O$34,15)))+(IF(F649="r",VLOOKUP(F649,'Appendix 3 Rules'!$A$1:$O$34,15)))+(IF(F649="s",VLOOKUP(F649,'Appendix 3 Rules'!$A$1:$O$34,15)))+(IF(F649="t",VLOOKUP(F649,'Appendix 3 Rules'!$A$1:$O$34,15)))+(IF(F649="u",VLOOKUP(F649,'Appendix 3 Rules'!$A$1:$O$34,15))))</f>
        <v/>
      </c>
      <c r="H649" s="61" t="str">
        <f>IF(F649="","",IF(OR(F649="d",F649="e",F649="gc1",F649="gc2",F649="gc3",F649="gr1",F649="gr2",F649="gr3",F649="h1",F649="h2",F649="h3",F649="i1",F649="i2",F649="j1",F649="j2",F649="k",F649="l1",F649="l2",F649="m1",F649="m2",F649="m3",F649="n",F649="o",F649="p",F649="q",F649="r",F649="s",F649="t",F649="u",F649="f"),MIN(G649,VLOOKUP(F649,'Appx 3 (Mass) Rules'!$A$1:$D$150,4,0)),MIN(G649,VLOOKUP(F649,'Appx 3 (Mass) Rules'!$A$1:$D$150,4,0),SUMPRODUCT(IF(I649="",0,INDEX('Appendix 3 Rules'!$B$2:$B$18,MATCH(F649,'Appendix 3 Rules'!$A$2:$A$17))))+(IF(K649="",0,INDEX('Appendix 3 Rules'!$C$2:$C$18,MATCH(F649,'Appendix 3 Rules'!$A$2:$A$17))))+(IF(M649="",0,INDEX('Appendix 3 Rules'!$D$2:$D$18,MATCH(F649,'Appendix 3 Rules'!$A$2:$A$17))))+(IF(O649="",0,INDEX('Appendix 3 Rules'!$E$2:$E$18,MATCH(F649,'Appendix 3 Rules'!$A$2:$A$17))))+(IF(Q649="",0,INDEX('Appendix 3 Rules'!$F$2:$F$18,MATCH(F649,'Appendix 3 Rules'!$A$2:$A$17))))+(IF(S649="",0,INDEX('Appendix 3 Rules'!$G$2:$G$18,MATCH(F649,'Appendix 3 Rules'!$A$2:$A$17))))+(IF(U649="",0,INDEX('Appendix 3 Rules'!$H$2:$H$18,MATCH(F649,'Appendix 3 Rules'!$A$2:$A$17))))+(IF(W649="",0,INDEX('Appendix 3 Rules'!$I$2:$I$18,MATCH(F649,'Appendix 3 Rules'!$A$2:$A$17))))+(IF(Y649="",0,INDEX('Appendix 3 Rules'!$J$2:$J$18,MATCH(F649,'Appendix 3 Rules'!$A$2:$A$17))))+(IF(AA649="",0,INDEX('Appendix 3 Rules'!$K$2:$K$18,MATCH(F649,'Appendix 3 Rules'!$A$2:$A$17))))+(IF(AC649="",0,INDEX('Appendix 3 Rules'!$L$2:$L$18,MATCH(F649,'Appendix 3 Rules'!$A$2:$A$17))))+(IF(AE649="",0,INDEX('Appendix 3 Rules'!$M$2:$M$18,MATCH(F649,'Appendix 3 Rules'!$A$2:$A$17))))+(IF(AG649="",0,INDEX('Appendix 3 Rules'!$N$2:$N$18,MATCH(F649,'Appendix 3 Rules'!$A$2:$A$17))))+(IF(F649="gc1",VLOOKUP(F649,'Appendix 3 Rules'!$A$1:$O$34,15)))+(IF(F649="gc2",VLOOKUP(F649,'Appendix 3 Rules'!$A$1:$O$34,15)))+(IF(F649="gc3",VLOOKUP(F649,'Appendix 3 Rules'!$A$1:$O$34,15)))+(IF(F649="gr1",VLOOKUP(F649,'Appendix 3 Rules'!$A$1:$O$34,15)))+(IF(F649="gr2",VLOOKUP(F649,'Appendix 3 Rules'!$A$1:$O$34,15)))+(IF(F649="gr3",VLOOKUP(F649,'Appendix 3 Rules'!$A$1:$O$34,15)))+(IF(F649="h1",VLOOKUP(F649,'Appendix 3 Rules'!$A$1:$O$34,15)))+(IF(F649="h2",VLOOKUP(F649,'Appendix 3 Rules'!$A$1:$O$34,15)))+(IF(F649="h3",VLOOKUP(F649,'Appendix 3 Rules'!$A$1:$O$34,15)))+(IF(F649="i1",VLOOKUP(F649,'Appendix 3 Rules'!$A$1:$O$34,15)))+(IF(F649="i2",VLOOKUP(F649,'Appendix 3 Rules'!$A$1:$O$34,15)))+(IF(F649="j1",VLOOKUP(F649,'Appendix 3 Rules'!$A$1:$O$34,15)))+(IF(F649="j2",VLOOKUP(F649,'Appendix 3 Rules'!$A$1:$O$34,15)))+(IF(F649="k",VLOOKUP(F649,'Appendix 3 Rules'!$A$1:$O$34,15)))+(IF(F649="l1",VLOOKUP(F649,'Appendix 3 Rules'!$A$1:$O$34,15)))+(IF(F649="l2",VLOOKUP(F649,'Appendix 3 Rules'!$A$1:$O$34,15)))+(IF(F649="m1",VLOOKUP(F649,'Appendix 3 Rules'!$A$1:$O$34,15)))+(IF(F649="m2",VLOOKUP(F649,'Appendix 3 Rules'!$A$1:$O$34,15)))+(IF(F649="m3",VLOOKUP(F649,'Appendix 3 Rules'!$A$1:$O$34,15)))+(IF(F649="n",VLOOKUP(F649,'Appendix 3 Rules'!$A$1:$O$34,15)))+(IF(F649="o",VLOOKUP(F649,'Appendix 3 Rules'!$A$1:$O$34,15)))+(IF(F649="p",VLOOKUP(F649,'Appendix 3 Rules'!$A$1:$O$34,15)))+(IF(F649="q",VLOOKUP(F649,'Appendix 3 Rules'!$A$1:$O$34,15)))+(IF(F649="r",VLOOKUP(F649,'Appendix 3 Rules'!$A$1:$O$34,15)))+(IF(F649="s",VLOOKUP(F649,'Appendix 3 Rules'!$A$1:$O$34,15)))+(IF(F649="t",VLOOKUP(F649,'Appendix 3 Rules'!$A$1:$O$34,15)))+(IF(F649="u",VLOOKUP(F649,'Appendix 3 Rules'!$A$1:$O$34,15))))))</f>
        <v/>
      </c>
      <c r="I649" s="12"/>
      <c r="J649" s="13"/>
      <c r="K649" s="12"/>
      <c r="L649" s="13"/>
      <c r="M649" s="12"/>
      <c r="N649" s="13"/>
      <c r="O649" s="12"/>
      <c r="P649" s="13"/>
      <c r="Q649" s="12"/>
      <c r="R649" s="13"/>
      <c r="S649" s="12"/>
      <c r="T649" s="13"/>
      <c r="U649" s="12"/>
      <c r="V649" s="13"/>
      <c r="W649" s="12"/>
      <c r="X649" s="13"/>
      <c r="Y649" s="12"/>
      <c r="Z649" s="13"/>
      <c r="AA649" s="12"/>
      <c r="AB649" s="13"/>
      <c r="AC649" s="8"/>
      <c r="AD649" s="13"/>
      <c r="AE649" s="8"/>
      <c r="AF649" s="13"/>
      <c r="AG649" s="8"/>
      <c r="AH649" s="13"/>
      <c r="AI649" s="13"/>
      <c r="AJ649" s="13"/>
      <c r="AK649" s="13"/>
      <c r="AL649" s="13"/>
      <c r="AM649" s="13" t="str">
        <f>IF(OR(AE649&lt;&gt;"",AG649&lt;&gt;""),"",IF(AND(F649&lt;&gt;"f",M649&lt;&gt;""),VLOOKUP(F649,'Appendix 3 Rules'!$A$1:$O$34,4,0),""))</f>
        <v/>
      </c>
      <c r="AN649" s="13" t="str">
        <f>IF(Q649="","",VLOOKUP(F649,'Appendix 3 Rules'!$A$1:$N$34,6,FALSE))</f>
        <v/>
      </c>
      <c r="AO649" s="13" t="str">
        <f>IF(AND(F649="f",U649&lt;&gt;""),VLOOKUP(F649,'Appendix 3 Rules'!$A$1:$N$34,8,FALSE),"")</f>
        <v/>
      </c>
    </row>
    <row r="650" spans="1:41" ht="18" customHeight="1" x14ac:dyDescent="0.2">
      <c r="B650" s="70"/>
      <c r="C650" s="9"/>
      <c r="D650" s="10"/>
      <c r="E650" s="9"/>
      <c r="F650" s="8"/>
      <c r="G650" s="20" t="str">
        <f>IF(F650="","",SUMPRODUCT(IF(I650="",0,INDEX('Appendix 3 Rules'!$B$2:$B$18,MATCH(F650,'Appendix 3 Rules'!$A$2:$A$17))))+(IF(K650="",0,INDEX('Appendix 3 Rules'!$C$2:$C$18,MATCH(F650,'Appendix 3 Rules'!$A$2:$A$17))))+(IF(M650="",0,INDEX('Appendix 3 Rules'!$D$2:$D$18,MATCH(F650,'Appendix 3 Rules'!$A$2:$A$17))))+(IF(O650="",0,INDEX('Appendix 3 Rules'!$E$2:$E$18,MATCH(F650,'Appendix 3 Rules'!$A$2:$A$17))))+(IF(Q650="",0,INDEX('Appendix 3 Rules'!$F$2:$F$18,MATCH(F650,'Appendix 3 Rules'!$A$2:$A$17))))+(IF(S650="",0,INDEX('Appendix 3 Rules'!$G$2:$G$18,MATCH(F650,'Appendix 3 Rules'!$A$2:$A$17))))+(IF(U650="",0,INDEX('Appendix 3 Rules'!$H$2:$H$18,MATCH(F650,'Appendix 3 Rules'!$A$2:$A$17))))+(IF(W650="",0,INDEX('Appendix 3 Rules'!$I$2:$I$18,MATCH(F650,'Appendix 3 Rules'!$A$2:$A$17))))+(IF(Y650="",0,INDEX('Appendix 3 Rules'!$J$2:$J$18,MATCH(F650,'Appendix 3 Rules'!$A$2:$A$17))))+(IF(AA650="",0,INDEX('Appendix 3 Rules'!$K$2:$K$18,MATCH(F650,'Appendix 3 Rules'!$A$2:$A$17))))+(IF(AC650="",0,INDEX('Appendix 3 Rules'!$L$2:$L$18,MATCH(F650,'Appendix 3 Rules'!$A$2:$A$17))))+(IF(AE650="",0,INDEX('Appendix 3 Rules'!$M$2:$M$18,MATCH(F650,'Appendix 3 Rules'!$A$2:$A$17))))+(IF(AG650="",0,INDEX('Appendix 3 Rules'!$N$2:$N$18,MATCH(F650,'Appendix 3 Rules'!$A$2:$A$17))))+(IF(F650="gc1",VLOOKUP(F650,'Appendix 3 Rules'!$A$1:$O$34,15)))+(IF(F650="gc2",VLOOKUP(F650,'Appendix 3 Rules'!$A$1:$O$34,15)))+(IF(F650="gc3",VLOOKUP(F650,'Appendix 3 Rules'!$A$1:$O$34,15)))+(IF(F650="gr1",VLOOKUP(F650,'Appendix 3 Rules'!$A$1:$O$34,15)))+(IF(F650="gr2",VLOOKUP(F650,'Appendix 3 Rules'!$A$1:$O$34,15)))+(IF(F650="gr3",VLOOKUP(F650,'Appendix 3 Rules'!$A$1:$O$34,15)))+(IF(F650="h1",VLOOKUP(F650,'Appendix 3 Rules'!$A$1:$O$34,15)))+(IF(F650="h2",VLOOKUP(F650,'Appendix 3 Rules'!$A$1:$O$34,15)))+(IF(F650="h3",VLOOKUP(F650,'Appendix 3 Rules'!$A$1:$O$34,15)))+(IF(F650="i1",VLOOKUP(F650,'Appendix 3 Rules'!$A$1:$O$34,15)))+(IF(F650="i2",VLOOKUP(F650,'Appendix 3 Rules'!$A$1:$O$34,15)))+(IF(F650="j1",VLOOKUP(F650,'Appendix 3 Rules'!$A$1:$O$34,15)))+(IF(F650="j2",VLOOKUP(F650,'Appendix 3 Rules'!$A$1:$O$34,15)))+(IF(F650="k",VLOOKUP(F650,'Appendix 3 Rules'!$A$1:$O$34,15)))+(IF(F650="l1",VLOOKUP(F650,'Appendix 3 Rules'!$A$1:$O$34,15)))+(IF(F650="l2",VLOOKUP(F650,'Appendix 3 Rules'!$A$1:$O$34,15)))+(IF(F650="m1",VLOOKUP(F650,'Appendix 3 Rules'!$A$1:$O$34,15)))+(IF(F650="m2",VLOOKUP(F650,'Appendix 3 Rules'!$A$1:$O$34,15)))+(IF(F650="m3",VLOOKUP(F650,'Appendix 3 Rules'!$A$1:$O$34,15)))+(IF(F650="n",VLOOKUP(F650,'Appendix 3 Rules'!$A$1:$O$34,15)))+(IF(F650="o",VLOOKUP(F650,'Appendix 3 Rules'!$A$1:$O$34,15)))+(IF(F650="p",VLOOKUP(F650,'Appendix 3 Rules'!$A$1:$O$34,15)))+(IF(F650="q",VLOOKUP(F650,'Appendix 3 Rules'!$A$1:$O$34,15)))+(IF(F650="r",VLOOKUP(F650,'Appendix 3 Rules'!$A$1:$O$34,15)))+(IF(F650="s",VLOOKUP(F650,'Appendix 3 Rules'!$A$1:$O$34,15)))+(IF(F650="t",VLOOKUP(F650,'Appendix 3 Rules'!$A$1:$O$34,15)))+(IF(F650="u",VLOOKUP(F650,'Appendix 3 Rules'!$A$1:$O$34,15))))</f>
        <v/>
      </c>
      <c r="H650" s="61" t="str">
        <f>IF(F650="","",IF(OR(F650="d",F650="e",F650="gc1",F650="gc2",F650="gc3",F650="gr1",F650="gr2",F650="gr3",F650="h1",F650="h2",F650="h3",F650="i1",F650="i2",F650="j1",F650="j2",F650="k",F650="l1",F650="l2",F650="m1",F650="m2",F650="m3",F650="n",F650="o",F650="p",F650="q",F650="r",F650="s",F650="t",F650="u",F650="f"),MIN(G650,VLOOKUP(F650,'Appx 3 (Mass) Rules'!$A$1:$D$150,4,0)),MIN(G650,VLOOKUP(F650,'Appx 3 (Mass) Rules'!$A$1:$D$150,4,0),SUMPRODUCT(IF(I650="",0,INDEX('Appendix 3 Rules'!$B$2:$B$18,MATCH(F650,'Appendix 3 Rules'!$A$2:$A$17))))+(IF(K650="",0,INDEX('Appendix 3 Rules'!$C$2:$C$18,MATCH(F650,'Appendix 3 Rules'!$A$2:$A$17))))+(IF(M650="",0,INDEX('Appendix 3 Rules'!$D$2:$D$18,MATCH(F650,'Appendix 3 Rules'!$A$2:$A$17))))+(IF(O650="",0,INDEX('Appendix 3 Rules'!$E$2:$E$18,MATCH(F650,'Appendix 3 Rules'!$A$2:$A$17))))+(IF(Q650="",0,INDEX('Appendix 3 Rules'!$F$2:$F$18,MATCH(F650,'Appendix 3 Rules'!$A$2:$A$17))))+(IF(S650="",0,INDEX('Appendix 3 Rules'!$G$2:$G$18,MATCH(F650,'Appendix 3 Rules'!$A$2:$A$17))))+(IF(U650="",0,INDEX('Appendix 3 Rules'!$H$2:$H$18,MATCH(F650,'Appendix 3 Rules'!$A$2:$A$17))))+(IF(W650="",0,INDEX('Appendix 3 Rules'!$I$2:$I$18,MATCH(F650,'Appendix 3 Rules'!$A$2:$A$17))))+(IF(Y650="",0,INDEX('Appendix 3 Rules'!$J$2:$J$18,MATCH(F650,'Appendix 3 Rules'!$A$2:$A$17))))+(IF(AA650="",0,INDEX('Appendix 3 Rules'!$K$2:$K$18,MATCH(F650,'Appendix 3 Rules'!$A$2:$A$17))))+(IF(AC650="",0,INDEX('Appendix 3 Rules'!$L$2:$L$18,MATCH(F650,'Appendix 3 Rules'!$A$2:$A$17))))+(IF(AE650="",0,INDEX('Appendix 3 Rules'!$M$2:$M$18,MATCH(F650,'Appendix 3 Rules'!$A$2:$A$17))))+(IF(AG650="",0,INDEX('Appendix 3 Rules'!$N$2:$N$18,MATCH(F650,'Appendix 3 Rules'!$A$2:$A$17))))+(IF(F650="gc1",VLOOKUP(F650,'Appendix 3 Rules'!$A$1:$O$34,15)))+(IF(F650="gc2",VLOOKUP(F650,'Appendix 3 Rules'!$A$1:$O$34,15)))+(IF(F650="gc3",VLOOKUP(F650,'Appendix 3 Rules'!$A$1:$O$34,15)))+(IF(F650="gr1",VLOOKUP(F650,'Appendix 3 Rules'!$A$1:$O$34,15)))+(IF(F650="gr2",VLOOKUP(F650,'Appendix 3 Rules'!$A$1:$O$34,15)))+(IF(F650="gr3",VLOOKUP(F650,'Appendix 3 Rules'!$A$1:$O$34,15)))+(IF(F650="h1",VLOOKUP(F650,'Appendix 3 Rules'!$A$1:$O$34,15)))+(IF(F650="h2",VLOOKUP(F650,'Appendix 3 Rules'!$A$1:$O$34,15)))+(IF(F650="h3",VLOOKUP(F650,'Appendix 3 Rules'!$A$1:$O$34,15)))+(IF(F650="i1",VLOOKUP(F650,'Appendix 3 Rules'!$A$1:$O$34,15)))+(IF(F650="i2",VLOOKUP(F650,'Appendix 3 Rules'!$A$1:$O$34,15)))+(IF(F650="j1",VLOOKUP(F650,'Appendix 3 Rules'!$A$1:$O$34,15)))+(IF(F650="j2",VLOOKUP(F650,'Appendix 3 Rules'!$A$1:$O$34,15)))+(IF(F650="k",VLOOKUP(F650,'Appendix 3 Rules'!$A$1:$O$34,15)))+(IF(F650="l1",VLOOKUP(F650,'Appendix 3 Rules'!$A$1:$O$34,15)))+(IF(F650="l2",VLOOKUP(F650,'Appendix 3 Rules'!$A$1:$O$34,15)))+(IF(F650="m1",VLOOKUP(F650,'Appendix 3 Rules'!$A$1:$O$34,15)))+(IF(F650="m2",VLOOKUP(F650,'Appendix 3 Rules'!$A$1:$O$34,15)))+(IF(F650="m3",VLOOKUP(F650,'Appendix 3 Rules'!$A$1:$O$34,15)))+(IF(F650="n",VLOOKUP(F650,'Appendix 3 Rules'!$A$1:$O$34,15)))+(IF(F650="o",VLOOKUP(F650,'Appendix 3 Rules'!$A$1:$O$34,15)))+(IF(F650="p",VLOOKUP(F650,'Appendix 3 Rules'!$A$1:$O$34,15)))+(IF(F650="q",VLOOKUP(F650,'Appendix 3 Rules'!$A$1:$O$34,15)))+(IF(F650="r",VLOOKUP(F650,'Appendix 3 Rules'!$A$1:$O$34,15)))+(IF(F650="s",VLOOKUP(F650,'Appendix 3 Rules'!$A$1:$O$34,15)))+(IF(F650="t",VLOOKUP(F650,'Appendix 3 Rules'!$A$1:$O$34,15)))+(IF(F650="u",VLOOKUP(F650,'Appendix 3 Rules'!$A$1:$O$34,15))))))</f>
        <v/>
      </c>
      <c r="I650" s="12"/>
      <c r="J650" s="13"/>
      <c r="K650" s="12"/>
      <c r="L650" s="13"/>
      <c r="M650" s="12"/>
      <c r="N650" s="13"/>
      <c r="O650" s="12"/>
      <c r="P650" s="13"/>
      <c r="Q650" s="12"/>
      <c r="R650" s="13"/>
      <c r="S650" s="12"/>
      <c r="T650" s="13"/>
      <c r="U650" s="12"/>
      <c r="V650" s="13"/>
      <c r="W650" s="12"/>
      <c r="X650" s="13"/>
      <c r="Y650" s="12"/>
      <c r="Z650" s="13"/>
      <c r="AA650" s="12"/>
      <c r="AB650" s="13"/>
      <c r="AC650" s="8"/>
      <c r="AD650" s="13"/>
      <c r="AE650" s="8"/>
      <c r="AF650" s="13"/>
      <c r="AG650" s="8"/>
      <c r="AH650" s="13"/>
      <c r="AI650" s="13"/>
      <c r="AJ650" s="13"/>
      <c r="AK650" s="13"/>
      <c r="AL650" s="13"/>
      <c r="AM650" s="13" t="str">
        <f>IF(OR(AE650&lt;&gt;"",AG650&lt;&gt;""),"",IF(AND(F650&lt;&gt;"f",M650&lt;&gt;""),VLOOKUP(F650,'Appendix 3 Rules'!$A$1:$O$34,4,0),""))</f>
        <v/>
      </c>
      <c r="AN650" s="13" t="str">
        <f>IF(Q650="","",VLOOKUP(F650,'Appendix 3 Rules'!$A$1:$N$34,6,FALSE))</f>
        <v/>
      </c>
      <c r="AO650" s="13" t="str">
        <f>IF(AND(F650="f",U650&lt;&gt;""),VLOOKUP(F650,'Appendix 3 Rules'!$A$1:$N$34,8,FALSE),"")</f>
        <v/>
      </c>
    </row>
    <row r="651" spans="1:41" ht="18" customHeight="1" x14ac:dyDescent="0.2">
      <c r="B651" s="70"/>
      <c r="C651" s="9"/>
      <c r="D651" s="10"/>
      <c r="E651" s="9"/>
      <c r="F651" s="8"/>
      <c r="G651" s="20" t="str">
        <f>IF(F651="","",SUMPRODUCT(IF(I651="",0,INDEX('Appendix 3 Rules'!$B$2:$B$18,MATCH(F651,'Appendix 3 Rules'!$A$2:$A$17))))+(IF(K651="",0,INDEX('Appendix 3 Rules'!$C$2:$C$18,MATCH(F651,'Appendix 3 Rules'!$A$2:$A$17))))+(IF(M651="",0,INDEX('Appendix 3 Rules'!$D$2:$D$18,MATCH(F651,'Appendix 3 Rules'!$A$2:$A$17))))+(IF(O651="",0,INDEX('Appendix 3 Rules'!$E$2:$E$18,MATCH(F651,'Appendix 3 Rules'!$A$2:$A$17))))+(IF(Q651="",0,INDEX('Appendix 3 Rules'!$F$2:$F$18,MATCH(F651,'Appendix 3 Rules'!$A$2:$A$17))))+(IF(S651="",0,INDEX('Appendix 3 Rules'!$G$2:$G$18,MATCH(F651,'Appendix 3 Rules'!$A$2:$A$17))))+(IF(U651="",0,INDEX('Appendix 3 Rules'!$H$2:$H$18,MATCH(F651,'Appendix 3 Rules'!$A$2:$A$17))))+(IF(W651="",0,INDEX('Appendix 3 Rules'!$I$2:$I$18,MATCH(F651,'Appendix 3 Rules'!$A$2:$A$17))))+(IF(Y651="",0,INDEX('Appendix 3 Rules'!$J$2:$J$18,MATCH(F651,'Appendix 3 Rules'!$A$2:$A$17))))+(IF(AA651="",0,INDEX('Appendix 3 Rules'!$K$2:$K$18,MATCH(F651,'Appendix 3 Rules'!$A$2:$A$17))))+(IF(AC651="",0,INDEX('Appendix 3 Rules'!$L$2:$L$18,MATCH(F651,'Appendix 3 Rules'!$A$2:$A$17))))+(IF(AE651="",0,INDEX('Appendix 3 Rules'!$M$2:$M$18,MATCH(F651,'Appendix 3 Rules'!$A$2:$A$17))))+(IF(AG651="",0,INDEX('Appendix 3 Rules'!$N$2:$N$18,MATCH(F651,'Appendix 3 Rules'!$A$2:$A$17))))+(IF(F651="gc1",VLOOKUP(F651,'Appendix 3 Rules'!$A$1:$O$34,15)))+(IF(F651="gc2",VLOOKUP(F651,'Appendix 3 Rules'!$A$1:$O$34,15)))+(IF(F651="gc3",VLOOKUP(F651,'Appendix 3 Rules'!$A$1:$O$34,15)))+(IF(F651="gr1",VLOOKUP(F651,'Appendix 3 Rules'!$A$1:$O$34,15)))+(IF(F651="gr2",VLOOKUP(F651,'Appendix 3 Rules'!$A$1:$O$34,15)))+(IF(F651="gr3",VLOOKUP(F651,'Appendix 3 Rules'!$A$1:$O$34,15)))+(IF(F651="h1",VLOOKUP(F651,'Appendix 3 Rules'!$A$1:$O$34,15)))+(IF(F651="h2",VLOOKUP(F651,'Appendix 3 Rules'!$A$1:$O$34,15)))+(IF(F651="h3",VLOOKUP(F651,'Appendix 3 Rules'!$A$1:$O$34,15)))+(IF(F651="i1",VLOOKUP(F651,'Appendix 3 Rules'!$A$1:$O$34,15)))+(IF(F651="i2",VLOOKUP(F651,'Appendix 3 Rules'!$A$1:$O$34,15)))+(IF(F651="j1",VLOOKUP(F651,'Appendix 3 Rules'!$A$1:$O$34,15)))+(IF(F651="j2",VLOOKUP(F651,'Appendix 3 Rules'!$A$1:$O$34,15)))+(IF(F651="k",VLOOKUP(F651,'Appendix 3 Rules'!$A$1:$O$34,15)))+(IF(F651="l1",VLOOKUP(F651,'Appendix 3 Rules'!$A$1:$O$34,15)))+(IF(F651="l2",VLOOKUP(F651,'Appendix 3 Rules'!$A$1:$O$34,15)))+(IF(F651="m1",VLOOKUP(F651,'Appendix 3 Rules'!$A$1:$O$34,15)))+(IF(F651="m2",VLOOKUP(F651,'Appendix 3 Rules'!$A$1:$O$34,15)))+(IF(F651="m3",VLOOKUP(F651,'Appendix 3 Rules'!$A$1:$O$34,15)))+(IF(F651="n",VLOOKUP(F651,'Appendix 3 Rules'!$A$1:$O$34,15)))+(IF(F651="o",VLOOKUP(F651,'Appendix 3 Rules'!$A$1:$O$34,15)))+(IF(F651="p",VLOOKUP(F651,'Appendix 3 Rules'!$A$1:$O$34,15)))+(IF(F651="q",VLOOKUP(F651,'Appendix 3 Rules'!$A$1:$O$34,15)))+(IF(F651="r",VLOOKUP(F651,'Appendix 3 Rules'!$A$1:$O$34,15)))+(IF(F651="s",VLOOKUP(F651,'Appendix 3 Rules'!$A$1:$O$34,15)))+(IF(F651="t",VLOOKUP(F651,'Appendix 3 Rules'!$A$1:$O$34,15)))+(IF(F651="u",VLOOKUP(F651,'Appendix 3 Rules'!$A$1:$O$34,15))))</f>
        <v/>
      </c>
      <c r="H651" s="61" t="str">
        <f>IF(F651="","",IF(OR(F651="d",F651="e",F651="gc1",F651="gc2",F651="gc3",F651="gr1",F651="gr2",F651="gr3",F651="h1",F651="h2",F651="h3",F651="i1",F651="i2",F651="j1",F651="j2",F651="k",F651="l1",F651="l2",F651="m1",F651="m2",F651="m3",F651="n",F651="o",F651="p",F651="q",F651="r",F651="s",F651="t",F651="u",F651="f"),MIN(G651,VLOOKUP(F651,'Appx 3 (Mass) Rules'!$A$1:$D$150,4,0)),MIN(G651,VLOOKUP(F651,'Appx 3 (Mass) Rules'!$A$1:$D$150,4,0),SUMPRODUCT(IF(I651="",0,INDEX('Appendix 3 Rules'!$B$2:$B$18,MATCH(F651,'Appendix 3 Rules'!$A$2:$A$17))))+(IF(K651="",0,INDEX('Appendix 3 Rules'!$C$2:$C$18,MATCH(F651,'Appendix 3 Rules'!$A$2:$A$17))))+(IF(M651="",0,INDEX('Appendix 3 Rules'!$D$2:$D$18,MATCH(F651,'Appendix 3 Rules'!$A$2:$A$17))))+(IF(O651="",0,INDEX('Appendix 3 Rules'!$E$2:$E$18,MATCH(F651,'Appendix 3 Rules'!$A$2:$A$17))))+(IF(Q651="",0,INDEX('Appendix 3 Rules'!$F$2:$F$18,MATCH(F651,'Appendix 3 Rules'!$A$2:$A$17))))+(IF(S651="",0,INDEX('Appendix 3 Rules'!$G$2:$G$18,MATCH(F651,'Appendix 3 Rules'!$A$2:$A$17))))+(IF(U651="",0,INDEX('Appendix 3 Rules'!$H$2:$H$18,MATCH(F651,'Appendix 3 Rules'!$A$2:$A$17))))+(IF(W651="",0,INDEX('Appendix 3 Rules'!$I$2:$I$18,MATCH(F651,'Appendix 3 Rules'!$A$2:$A$17))))+(IF(Y651="",0,INDEX('Appendix 3 Rules'!$J$2:$J$18,MATCH(F651,'Appendix 3 Rules'!$A$2:$A$17))))+(IF(AA651="",0,INDEX('Appendix 3 Rules'!$K$2:$K$18,MATCH(F651,'Appendix 3 Rules'!$A$2:$A$17))))+(IF(AC651="",0,INDEX('Appendix 3 Rules'!$L$2:$L$18,MATCH(F651,'Appendix 3 Rules'!$A$2:$A$17))))+(IF(AE651="",0,INDEX('Appendix 3 Rules'!$M$2:$M$18,MATCH(F651,'Appendix 3 Rules'!$A$2:$A$17))))+(IF(AG651="",0,INDEX('Appendix 3 Rules'!$N$2:$N$18,MATCH(F651,'Appendix 3 Rules'!$A$2:$A$17))))+(IF(F651="gc1",VLOOKUP(F651,'Appendix 3 Rules'!$A$1:$O$34,15)))+(IF(F651="gc2",VLOOKUP(F651,'Appendix 3 Rules'!$A$1:$O$34,15)))+(IF(F651="gc3",VLOOKUP(F651,'Appendix 3 Rules'!$A$1:$O$34,15)))+(IF(F651="gr1",VLOOKUP(F651,'Appendix 3 Rules'!$A$1:$O$34,15)))+(IF(F651="gr2",VLOOKUP(F651,'Appendix 3 Rules'!$A$1:$O$34,15)))+(IF(F651="gr3",VLOOKUP(F651,'Appendix 3 Rules'!$A$1:$O$34,15)))+(IF(F651="h1",VLOOKUP(F651,'Appendix 3 Rules'!$A$1:$O$34,15)))+(IF(F651="h2",VLOOKUP(F651,'Appendix 3 Rules'!$A$1:$O$34,15)))+(IF(F651="h3",VLOOKUP(F651,'Appendix 3 Rules'!$A$1:$O$34,15)))+(IF(F651="i1",VLOOKUP(F651,'Appendix 3 Rules'!$A$1:$O$34,15)))+(IF(F651="i2",VLOOKUP(F651,'Appendix 3 Rules'!$A$1:$O$34,15)))+(IF(F651="j1",VLOOKUP(F651,'Appendix 3 Rules'!$A$1:$O$34,15)))+(IF(F651="j2",VLOOKUP(F651,'Appendix 3 Rules'!$A$1:$O$34,15)))+(IF(F651="k",VLOOKUP(F651,'Appendix 3 Rules'!$A$1:$O$34,15)))+(IF(F651="l1",VLOOKUP(F651,'Appendix 3 Rules'!$A$1:$O$34,15)))+(IF(F651="l2",VLOOKUP(F651,'Appendix 3 Rules'!$A$1:$O$34,15)))+(IF(F651="m1",VLOOKUP(F651,'Appendix 3 Rules'!$A$1:$O$34,15)))+(IF(F651="m2",VLOOKUP(F651,'Appendix 3 Rules'!$A$1:$O$34,15)))+(IF(F651="m3",VLOOKUP(F651,'Appendix 3 Rules'!$A$1:$O$34,15)))+(IF(F651="n",VLOOKUP(F651,'Appendix 3 Rules'!$A$1:$O$34,15)))+(IF(F651="o",VLOOKUP(F651,'Appendix 3 Rules'!$A$1:$O$34,15)))+(IF(F651="p",VLOOKUP(F651,'Appendix 3 Rules'!$A$1:$O$34,15)))+(IF(F651="q",VLOOKUP(F651,'Appendix 3 Rules'!$A$1:$O$34,15)))+(IF(F651="r",VLOOKUP(F651,'Appendix 3 Rules'!$A$1:$O$34,15)))+(IF(F651="s",VLOOKUP(F651,'Appendix 3 Rules'!$A$1:$O$34,15)))+(IF(F651="t",VLOOKUP(F651,'Appendix 3 Rules'!$A$1:$O$34,15)))+(IF(F651="u",VLOOKUP(F651,'Appendix 3 Rules'!$A$1:$O$34,15))))))</f>
        <v/>
      </c>
      <c r="I651" s="12"/>
      <c r="J651" s="13"/>
      <c r="K651" s="12"/>
      <c r="L651" s="13"/>
      <c r="M651" s="12"/>
      <c r="N651" s="13"/>
      <c r="O651" s="12"/>
      <c r="P651" s="13"/>
      <c r="Q651" s="12"/>
      <c r="R651" s="13"/>
      <c r="S651" s="12"/>
      <c r="T651" s="13"/>
      <c r="U651" s="12"/>
      <c r="V651" s="13"/>
      <c r="W651" s="12"/>
      <c r="X651" s="13"/>
      <c r="Y651" s="12"/>
      <c r="Z651" s="13"/>
      <c r="AA651" s="12"/>
      <c r="AB651" s="13"/>
      <c r="AC651" s="8"/>
      <c r="AD651" s="13"/>
      <c r="AE651" s="8"/>
      <c r="AF651" s="13"/>
      <c r="AG651" s="8"/>
      <c r="AH651" s="13"/>
      <c r="AI651" s="13"/>
      <c r="AJ651" s="13"/>
      <c r="AK651" s="13"/>
      <c r="AL651" s="13"/>
      <c r="AM651" s="13" t="str">
        <f>IF(OR(AE651&lt;&gt;"",AG651&lt;&gt;""),"",IF(AND(F651&lt;&gt;"f",M651&lt;&gt;""),VLOOKUP(F651,'Appendix 3 Rules'!$A$1:$O$34,4,0),""))</f>
        <v/>
      </c>
      <c r="AN651" s="13" t="str">
        <f>IF(Q651="","",VLOOKUP(F651,'Appendix 3 Rules'!$A$1:$N$34,6,FALSE))</f>
        <v/>
      </c>
      <c r="AO651" s="13" t="str">
        <f>IF(AND(F651="f",U651&lt;&gt;""),VLOOKUP(F651,'Appendix 3 Rules'!$A$1:$N$34,8,FALSE),"")</f>
        <v/>
      </c>
    </row>
    <row r="652" spans="1:41" ht="18" customHeight="1" x14ac:dyDescent="0.2">
      <c r="B652" s="70"/>
      <c r="C652" s="9"/>
      <c r="D652" s="10"/>
      <c r="E652" s="9"/>
      <c r="F652" s="8"/>
      <c r="G652" s="20" t="str">
        <f>IF(F652="","",SUMPRODUCT(IF(I652="",0,INDEX('Appendix 3 Rules'!$B$2:$B$18,MATCH(F652,'Appendix 3 Rules'!$A$2:$A$17))))+(IF(K652="",0,INDEX('Appendix 3 Rules'!$C$2:$C$18,MATCH(F652,'Appendix 3 Rules'!$A$2:$A$17))))+(IF(M652="",0,INDEX('Appendix 3 Rules'!$D$2:$D$18,MATCH(F652,'Appendix 3 Rules'!$A$2:$A$17))))+(IF(O652="",0,INDEX('Appendix 3 Rules'!$E$2:$E$18,MATCH(F652,'Appendix 3 Rules'!$A$2:$A$17))))+(IF(Q652="",0,INDEX('Appendix 3 Rules'!$F$2:$F$18,MATCH(F652,'Appendix 3 Rules'!$A$2:$A$17))))+(IF(S652="",0,INDEX('Appendix 3 Rules'!$G$2:$G$18,MATCH(F652,'Appendix 3 Rules'!$A$2:$A$17))))+(IF(U652="",0,INDEX('Appendix 3 Rules'!$H$2:$H$18,MATCH(F652,'Appendix 3 Rules'!$A$2:$A$17))))+(IF(W652="",0,INDEX('Appendix 3 Rules'!$I$2:$I$18,MATCH(F652,'Appendix 3 Rules'!$A$2:$A$17))))+(IF(Y652="",0,INDEX('Appendix 3 Rules'!$J$2:$J$18,MATCH(F652,'Appendix 3 Rules'!$A$2:$A$17))))+(IF(AA652="",0,INDEX('Appendix 3 Rules'!$K$2:$K$18,MATCH(F652,'Appendix 3 Rules'!$A$2:$A$17))))+(IF(AC652="",0,INDEX('Appendix 3 Rules'!$L$2:$L$18,MATCH(F652,'Appendix 3 Rules'!$A$2:$A$17))))+(IF(AE652="",0,INDEX('Appendix 3 Rules'!$M$2:$M$18,MATCH(F652,'Appendix 3 Rules'!$A$2:$A$17))))+(IF(AG652="",0,INDEX('Appendix 3 Rules'!$N$2:$N$18,MATCH(F652,'Appendix 3 Rules'!$A$2:$A$17))))+(IF(F652="gc1",VLOOKUP(F652,'Appendix 3 Rules'!$A$1:$O$34,15)))+(IF(F652="gc2",VLOOKUP(F652,'Appendix 3 Rules'!$A$1:$O$34,15)))+(IF(F652="gc3",VLOOKUP(F652,'Appendix 3 Rules'!$A$1:$O$34,15)))+(IF(F652="gr1",VLOOKUP(F652,'Appendix 3 Rules'!$A$1:$O$34,15)))+(IF(F652="gr2",VLOOKUP(F652,'Appendix 3 Rules'!$A$1:$O$34,15)))+(IF(F652="gr3",VLOOKUP(F652,'Appendix 3 Rules'!$A$1:$O$34,15)))+(IF(F652="h1",VLOOKUP(F652,'Appendix 3 Rules'!$A$1:$O$34,15)))+(IF(F652="h2",VLOOKUP(F652,'Appendix 3 Rules'!$A$1:$O$34,15)))+(IF(F652="h3",VLOOKUP(F652,'Appendix 3 Rules'!$A$1:$O$34,15)))+(IF(F652="i1",VLOOKUP(F652,'Appendix 3 Rules'!$A$1:$O$34,15)))+(IF(F652="i2",VLOOKUP(F652,'Appendix 3 Rules'!$A$1:$O$34,15)))+(IF(F652="j1",VLOOKUP(F652,'Appendix 3 Rules'!$A$1:$O$34,15)))+(IF(F652="j2",VLOOKUP(F652,'Appendix 3 Rules'!$A$1:$O$34,15)))+(IF(F652="k",VLOOKUP(F652,'Appendix 3 Rules'!$A$1:$O$34,15)))+(IF(F652="l1",VLOOKUP(F652,'Appendix 3 Rules'!$A$1:$O$34,15)))+(IF(F652="l2",VLOOKUP(F652,'Appendix 3 Rules'!$A$1:$O$34,15)))+(IF(F652="m1",VLOOKUP(F652,'Appendix 3 Rules'!$A$1:$O$34,15)))+(IF(F652="m2",VLOOKUP(F652,'Appendix 3 Rules'!$A$1:$O$34,15)))+(IF(F652="m3",VLOOKUP(F652,'Appendix 3 Rules'!$A$1:$O$34,15)))+(IF(F652="n",VLOOKUP(F652,'Appendix 3 Rules'!$A$1:$O$34,15)))+(IF(F652="o",VLOOKUP(F652,'Appendix 3 Rules'!$A$1:$O$34,15)))+(IF(F652="p",VLOOKUP(F652,'Appendix 3 Rules'!$A$1:$O$34,15)))+(IF(F652="q",VLOOKUP(F652,'Appendix 3 Rules'!$A$1:$O$34,15)))+(IF(F652="r",VLOOKUP(F652,'Appendix 3 Rules'!$A$1:$O$34,15)))+(IF(F652="s",VLOOKUP(F652,'Appendix 3 Rules'!$A$1:$O$34,15)))+(IF(F652="t",VLOOKUP(F652,'Appendix 3 Rules'!$A$1:$O$34,15)))+(IF(F652="u",VLOOKUP(F652,'Appendix 3 Rules'!$A$1:$O$34,15))))</f>
        <v/>
      </c>
      <c r="H652" s="61" t="str">
        <f>IF(F652="","",IF(OR(F652="d",F652="e",F652="gc1",F652="gc2",F652="gc3",F652="gr1",F652="gr2",F652="gr3",F652="h1",F652="h2",F652="h3",F652="i1",F652="i2",F652="j1",F652="j2",F652="k",F652="l1",F652="l2",F652="m1",F652="m2",F652="m3",F652="n",F652="o",F652="p",F652="q",F652="r",F652="s",F652="t",F652="u",F652="f"),MIN(G652,VLOOKUP(F652,'Appx 3 (Mass) Rules'!$A$1:$D$150,4,0)),MIN(G652,VLOOKUP(F652,'Appx 3 (Mass) Rules'!$A$1:$D$150,4,0),SUMPRODUCT(IF(I652="",0,INDEX('Appendix 3 Rules'!$B$2:$B$18,MATCH(F652,'Appendix 3 Rules'!$A$2:$A$17))))+(IF(K652="",0,INDEX('Appendix 3 Rules'!$C$2:$C$18,MATCH(F652,'Appendix 3 Rules'!$A$2:$A$17))))+(IF(M652="",0,INDEX('Appendix 3 Rules'!$D$2:$D$18,MATCH(F652,'Appendix 3 Rules'!$A$2:$A$17))))+(IF(O652="",0,INDEX('Appendix 3 Rules'!$E$2:$E$18,MATCH(F652,'Appendix 3 Rules'!$A$2:$A$17))))+(IF(Q652="",0,INDEX('Appendix 3 Rules'!$F$2:$F$18,MATCH(F652,'Appendix 3 Rules'!$A$2:$A$17))))+(IF(S652="",0,INDEX('Appendix 3 Rules'!$G$2:$G$18,MATCH(F652,'Appendix 3 Rules'!$A$2:$A$17))))+(IF(U652="",0,INDEX('Appendix 3 Rules'!$H$2:$H$18,MATCH(F652,'Appendix 3 Rules'!$A$2:$A$17))))+(IF(W652="",0,INDEX('Appendix 3 Rules'!$I$2:$I$18,MATCH(F652,'Appendix 3 Rules'!$A$2:$A$17))))+(IF(Y652="",0,INDEX('Appendix 3 Rules'!$J$2:$J$18,MATCH(F652,'Appendix 3 Rules'!$A$2:$A$17))))+(IF(AA652="",0,INDEX('Appendix 3 Rules'!$K$2:$K$18,MATCH(F652,'Appendix 3 Rules'!$A$2:$A$17))))+(IF(AC652="",0,INDEX('Appendix 3 Rules'!$L$2:$L$18,MATCH(F652,'Appendix 3 Rules'!$A$2:$A$17))))+(IF(AE652="",0,INDEX('Appendix 3 Rules'!$M$2:$M$18,MATCH(F652,'Appendix 3 Rules'!$A$2:$A$17))))+(IF(AG652="",0,INDEX('Appendix 3 Rules'!$N$2:$N$18,MATCH(F652,'Appendix 3 Rules'!$A$2:$A$17))))+(IF(F652="gc1",VLOOKUP(F652,'Appendix 3 Rules'!$A$1:$O$34,15)))+(IF(F652="gc2",VLOOKUP(F652,'Appendix 3 Rules'!$A$1:$O$34,15)))+(IF(F652="gc3",VLOOKUP(F652,'Appendix 3 Rules'!$A$1:$O$34,15)))+(IF(F652="gr1",VLOOKUP(F652,'Appendix 3 Rules'!$A$1:$O$34,15)))+(IF(F652="gr2",VLOOKUP(F652,'Appendix 3 Rules'!$A$1:$O$34,15)))+(IF(F652="gr3",VLOOKUP(F652,'Appendix 3 Rules'!$A$1:$O$34,15)))+(IF(F652="h1",VLOOKUP(F652,'Appendix 3 Rules'!$A$1:$O$34,15)))+(IF(F652="h2",VLOOKUP(F652,'Appendix 3 Rules'!$A$1:$O$34,15)))+(IF(F652="h3",VLOOKUP(F652,'Appendix 3 Rules'!$A$1:$O$34,15)))+(IF(F652="i1",VLOOKUP(F652,'Appendix 3 Rules'!$A$1:$O$34,15)))+(IF(F652="i2",VLOOKUP(F652,'Appendix 3 Rules'!$A$1:$O$34,15)))+(IF(F652="j1",VLOOKUP(F652,'Appendix 3 Rules'!$A$1:$O$34,15)))+(IF(F652="j2",VLOOKUP(F652,'Appendix 3 Rules'!$A$1:$O$34,15)))+(IF(F652="k",VLOOKUP(F652,'Appendix 3 Rules'!$A$1:$O$34,15)))+(IF(F652="l1",VLOOKUP(F652,'Appendix 3 Rules'!$A$1:$O$34,15)))+(IF(F652="l2",VLOOKUP(F652,'Appendix 3 Rules'!$A$1:$O$34,15)))+(IF(F652="m1",VLOOKUP(F652,'Appendix 3 Rules'!$A$1:$O$34,15)))+(IF(F652="m2",VLOOKUP(F652,'Appendix 3 Rules'!$A$1:$O$34,15)))+(IF(F652="m3",VLOOKUP(F652,'Appendix 3 Rules'!$A$1:$O$34,15)))+(IF(F652="n",VLOOKUP(F652,'Appendix 3 Rules'!$A$1:$O$34,15)))+(IF(F652="o",VLOOKUP(F652,'Appendix 3 Rules'!$A$1:$O$34,15)))+(IF(F652="p",VLOOKUP(F652,'Appendix 3 Rules'!$A$1:$O$34,15)))+(IF(F652="q",VLOOKUP(F652,'Appendix 3 Rules'!$A$1:$O$34,15)))+(IF(F652="r",VLOOKUP(F652,'Appendix 3 Rules'!$A$1:$O$34,15)))+(IF(F652="s",VLOOKUP(F652,'Appendix 3 Rules'!$A$1:$O$34,15)))+(IF(F652="t",VLOOKUP(F652,'Appendix 3 Rules'!$A$1:$O$34,15)))+(IF(F652="u",VLOOKUP(F652,'Appendix 3 Rules'!$A$1:$O$34,15))))))</f>
        <v/>
      </c>
      <c r="I652" s="12"/>
      <c r="J652" s="13"/>
      <c r="K652" s="12"/>
      <c r="L652" s="13"/>
      <c r="M652" s="12"/>
      <c r="N652" s="13"/>
      <c r="O652" s="12"/>
      <c r="P652" s="13"/>
      <c r="Q652" s="12"/>
      <c r="R652" s="13"/>
      <c r="S652" s="12"/>
      <c r="T652" s="13"/>
      <c r="U652" s="12"/>
      <c r="V652" s="13"/>
      <c r="W652" s="12"/>
      <c r="X652" s="13"/>
      <c r="Y652" s="12"/>
      <c r="Z652" s="13"/>
      <c r="AA652" s="12"/>
      <c r="AB652" s="13"/>
      <c r="AC652" s="8"/>
      <c r="AD652" s="13"/>
      <c r="AE652" s="8"/>
      <c r="AF652" s="13"/>
      <c r="AG652" s="8"/>
      <c r="AH652" s="13"/>
      <c r="AI652" s="13"/>
      <c r="AJ652" s="13"/>
      <c r="AK652" s="13"/>
      <c r="AL652" s="13"/>
      <c r="AM652" s="13" t="str">
        <f>IF(OR(AE652&lt;&gt;"",AG652&lt;&gt;""),"",IF(AND(F652&lt;&gt;"f",M652&lt;&gt;""),VLOOKUP(F652,'Appendix 3 Rules'!$A$1:$O$34,4,0),""))</f>
        <v/>
      </c>
      <c r="AN652" s="13" t="str">
        <f>IF(Q652="","",VLOOKUP(F652,'Appendix 3 Rules'!$A$1:$N$34,6,FALSE))</f>
        <v/>
      </c>
      <c r="AO652" s="13" t="str">
        <f>IF(AND(F652="f",U652&lt;&gt;""),VLOOKUP(F652,'Appendix 3 Rules'!$A$1:$N$34,8,FALSE),"")</f>
        <v/>
      </c>
    </row>
    <row r="653" spans="1:41" ht="18" customHeight="1" x14ac:dyDescent="0.2">
      <c r="B653" s="70"/>
      <c r="C653" s="9"/>
      <c r="D653" s="10"/>
      <c r="E653" s="9"/>
      <c r="F653" s="8"/>
      <c r="G653" s="20" t="str">
        <f>IF(F653="","",SUMPRODUCT(IF(I653="",0,INDEX('Appendix 3 Rules'!$B$2:$B$18,MATCH(F653,'Appendix 3 Rules'!$A$2:$A$17))))+(IF(K653="",0,INDEX('Appendix 3 Rules'!$C$2:$C$18,MATCH(F653,'Appendix 3 Rules'!$A$2:$A$17))))+(IF(M653="",0,INDEX('Appendix 3 Rules'!$D$2:$D$18,MATCH(F653,'Appendix 3 Rules'!$A$2:$A$17))))+(IF(O653="",0,INDEX('Appendix 3 Rules'!$E$2:$E$18,MATCH(F653,'Appendix 3 Rules'!$A$2:$A$17))))+(IF(Q653="",0,INDEX('Appendix 3 Rules'!$F$2:$F$18,MATCH(F653,'Appendix 3 Rules'!$A$2:$A$17))))+(IF(S653="",0,INDEX('Appendix 3 Rules'!$G$2:$G$18,MATCH(F653,'Appendix 3 Rules'!$A$2:$A$17))))+(IF(U653="",0,INDEX('Appendix 3 Rules'!$H$2:$H$18,MATCH(F653,'Appendix 3 Rules'!$A$2:$A$17))))+(IF(W653="",0,INDEX('Appendix 3 Rules'!$I$2:$I$18,MATCH(F653,'Appendix 3 Rules'!$A$2:$A$17))))+(IF(Y653="",0,INDEX('Appendix 3 Rules'!$J$2:$J$18,MATCH(F653,'Appendix 3 Rules'!$A$2:$A$17))))+(IF(AA653="",0,INDEX('Appendix 3 Rules'!$K$2:$K$18,MATCH(F653,'Appendix 3 Rules'!$A$2:$A$17))))+(IF(AC653="",0,INDEX('Appendix 3 Rules'!$L$2:$L$18,MATCH(F653,'Appendix 3 Rules'!$A$2:$A$17))))+(IF(AE653="",0,INDEX('Appendix 3 Rules'!$M$2:$M$18,MATCH(F653,'Appendix 3 Rules'!$A$2:$A$17))))+(IF(AG653="",0,INDEX('Appendix 3 Rules'!$N$2:$N$18,MATCH(F653,'Appendix 3 Rules'!$A$2:$A$17))))+(IF(F653="gc1",VLOOKUP(F653,'Appendix 3 Rules'!$A$1:$O$34,15)))+(IF(F653="gc2",VLOOKUP(F653,'Appendix 3 Rules'!$A$1:$O$34,15)))+(IF(F653="gc3",VLOOKUP(F653,'Appendix 3 Rules'!$A$1:$O$34,15)))+(IF(F653="gr1",VLOOKUP(F653,'Appendix 3 Rules'!$A$1:$O$34,15)))+(IF(F653="gr2",VLOOKUP(F653,'Appendix 3 Rules'!$A$1:$O$34,15)))+(IF(F653="gr3",VLOOKUP(F653,'Appendix 3 Rules'!$A$1:$O$34,15)))+(IF(F653="h1",VLOOKUP(F653,'Appendix 3 Rules'!$A$1:$O$34,15)))+(IF(F653="h2",VLOOKUP(F653,'Appendix 3 Rules'!$A$1:$O$34,15)))+(IF(F653="h3",VLOOKUP(F653,'Appendix 3 Rules'!$A$1:$O$34,15)))+(IF(F653="i1",VLOOKUP(F653,'Appendix 3 Rules'!$A$1:$O$34,15)))+(IF(F653="i2",VLOOKUP(F653,'Appendix 3 Rules'!$A$1:$O$34,15)))+(IF(F653="j1",VLOOKUP(F653,'Appendix 3 Rules'!$A$1:$O$34,15)))+(IF(F653="j2",VLOOKUP(F653,'Appendix 3 Rules'!$A$1:$O$34,15)))+(IF(F653="k",VLOOKUP(F653,'Appendix 3 Rules'!$A$1:$O$34,15)))+(IF(F653="l1",VLOOKUP(F653,'Appendix 3 Rules'!$A$1:$O$34,15)))+(IF(F653="l2",VLOOKUP(F653,'Appendix 3 Rules'!$A$1:$O$34,15)))+(IF(F653="m1",VLOOKUP(F653,'Appendix 3 Rules'!$A$1:$O$34,15)))+(IF(F653="m2",VLOOKUP(F653,'Appendix 3 Rules'!$A$1:$O$34,15)))+(IF(F653="m3",VLOOKUP(F653,'Appendix 3 Rules'!$A$1:$O$34,15)))+(IF(F653="n",VLOOKUP(F653,'Appendix 3 Rules'!$A$1:$O$34,15)))+(IF(F653="o",VLOOKUP(F653,'Appendix 3 Rules'!$A$1:$O$34,15)))+(IF(F653="p",VLOOKUP(F653,'Appendix 3 Rules'!$A$1:$O$34,15)))+(IF(F653="q",VLOOKUP(F653,'Appendix 3 Rules'!$A$1:$O$34,15)))+(IF(F653="r",VLOOKUP(F653,'Appendix 3 Rules'!$A$1:$O$34,15)))+(IF(F653="s",VLOOKUP(F653,'Appendix 3 Rules'!$A$1:$O$34,15)))+(IF(F653="t",VLOOKUP(F653,'Appendix 3 Rules'!$A$1:$O$34,15)))+(IF(F653="u",VLOOKUP(F653,'Appendix 3 Rules'!$A$1:$O$34,15))))</f>
        <v/>
      </c>
      <c r="H653" s="61" t="str">
        <f>IF(F653="","",IF(OR(F653="d",F653="e",F653="gc1",F653="gc2",F653="gc3",F653="gr1",F653="gr2",F653="gr3",F653="h1",F653="h2",F653="h3",F653="i1",F653="i2",F653="j1",F653="j2",F653="k",F653="l1",F653="l2",F653="m1",F653="m2",F653="m3",F653="n",F653="o",F653="p",F653="q",F653="r",F653="s",F653="t",F653="u",F653="f"),MIN(G653,VLOOKUP(F653,'Appx 3 (Mass) Rules'!$A$1:$D$150,4,0)),MIN(G653,VLOOKUP(F653,'Appx 3 (Mass) Rules'!$A$1:$D$150,4,0),SUMPRODUCT(IF(I653="",0,INDEX('Appendix 3 Rules'!$B$2:$B$18,MATCH(F653,'Appendix 3 Rules'!$A$2:$A$17))))+(IF(K653="",0,INDEX('Appendix 3 Rules'!$C$2:$C$18,MATCH(F653,'Appendix 3 Rules'!$A$2:$A$17))))+(IF(M653="",0,INDEX('Appendix 3 Rules'!$D$2:$D$18,MATCH(F653,'Appendix 3 Rules'!$A$2:$A$17))))+(IF(O653="",0,INDEX('Appendix 3 Rules'!$E$2:$E$18,MATCH(F653,'Appendix 3 Rules'!$A$2:$A$17))))+(IF(Q653="",0,INDEX('Appendix 3 Rules'!$F$2:$F$18,MATCH(F653,'Appendix 3 Rules'!$A$2:$A$17))))+(IF(S653="",0,INDEX('Appendix 3 Rules'!$G$2:$G$18,MATCH(F653,'Appendix 3 Rules'!$A$2:$A$17))))+(IF(U653="",0,INDEX('Appendix 3 Rules'!$H$2:$H$18,MATCH(F653,'Appendix 3 Rules'!$A$2:$A$17))))+(IF(W653="",0,INDEX('Appendix 3 Rules'!$I$2:$I$18,MATCH(F653,'Appendix 3 Rules'!$A$2:$A$17))))+(IF(Y653="",0,INDEX('Appendix 3 Rules'!$J$2:$J$18,MATCH(F653,'Appendix 3 Rules'!$A$2:$A$17))))+(IF(AA653="",0,INDEX('Appendix 3 Rules'!$K$2:$K$18,MATCH(F653,'Appendix 3 Rules'!$A$2:$A$17))))+(IF(AC653="",0,INDEX('Appendix 3 Rules'!$L$2:$L$18,MATCH(F653,'Appendix 3 Rules'!$A$2:$A$17))))+(IF(AE653="",0,INDEX('Appendix 3 Rules'!$M$2:$M$18,MATCH(F653,'Appendix 3 Rules'!$A$2:$A$17))))+(IF(AG653="",0,INDEX('Appendix 3 Rules'!$N$2:$N$18,MATCH(F653,'Appendix 3 Rules'!$A$2:$A$17))))+(IF(F653="gc1",VLOOKUP(F653,'Appendix 3 Rules'!$A$1:$O$34,15)))+(IF(F653="gc2",VLOOKUP(F653,'Appendix 3 Rules'!$A$1:$O$34,15)))+(IF(F653="gc3",VLOOKUP(F653,'Appendix 3 Rules'!$A$1:$O$34,15)))+(IF(F653="gr1",VLOOKUP(F653,'Appendix 3 Rules'!$A$1:$O$34,15)))+(IF(F653="gr2",VLOOKUP(F653,'Appendix 3 Rules'!$A$1:$O$34,15)))+(IF(F653="gr3",VLOOKUP(F653,'Appendix 3 Rules'!$A$1:$O$34,15)))+(IF(F653="h1",VLOOKUP(F653,'Appendix 3 Rules'!$A$1:$O$34,15)))+(IF(F653="h2",VLOOKUP(F653,'Appendix 3 Rules'!$A$1:$O$34,15)))+(IF(F653="h3",VLOOKUP(F653,'Appendix 3 Rules'!$A$1:$O$34,15)))+(IF(F653="i1",VLOOKUP(F653,'Appendix 3 Rules'!$A$1:$O$34,15)))+(IF(F653="i2",VLOOKUP(F653,'Appendix 3 Rules'!$A$1:$O$34,15)))+(IF(F653="j1",VLOOKUP(F653,'Appendix 3 Rules'!$A$1:$O$34,15)))+(IF(F653="j2",VLOOKUP(F653,'Appendix 3 Rules'!$A$1:$O$34,15)))+(IF(F653="k",VLOOKUP(F653,'Appendix 3 Rules'!$A$1:$O$34,15)))+(IF(F653="l1",VLOOKUP(F653,'Appendix 3 Rules'!$A$1:$O$34,15)))+(IF(F653="l2",VLOOKUP(F653,'Appendix 3 Rules'!$A$1:$O$34,15)))+(IF(F653="m1",VLOOKUP(F653,'Appendix 3 Rules'!$A$1:$O$34,15)))+(IF(F653="m2",VLOOKUP(F653,'Appendix 3 Rules'!$A$1:$O$34,15)))+(IF(F653="m3",VLOOKUP(F653,'Appendix 3 Rules'!$A$1:$O$34,15)))+(IF(F653="n",VLOOKUP(F653,'Appendix 3 Rules'!$A$1:$O$34,15)))+(IF(F653="o",VLOOKUP(F653,'Appendix 3 Rules'!$A$1:$O$34,15)))+(IF(F653="p",VLOOKUP(F653,'Appendix 3 Rules'!$A$1:$O$34,15)))+(IF(F653="q",VLOOKUP(F653,'Appendix 3 Rules'!$A$1:$O$34,15)))+(IF(F653="r",VLOOKUP(F653,'Appendix 3 Rules'!$A$1:$O$34,15)))+(IF(F653="s",VLOOKUP(F653,'Appendix 3 Rules'!$A$1:$O$34,15)))+(IF(F653="t",VLOOKUP(F653,'Appendix 3 Rules'!$A$1:$O$34,15)))+(IF(F653="u",VLOOKUP(F653,'Appendix 3 Rules'!$A$1:$O$34,15))))))</f>
        <v/>
      </c>
      <c r="I653" s="12"/>
      <c r="J653" s="13"/>
      <c r="K653" s="12"/>
      <c r="L653" s="13"/>
      <c r="M653" s="12"/>
      <c r="N653" s="13"/>
      <c r="O653" s="12"/>
      <c r="P653" s="13"/>
      <c r="Q653" s="12"/>
      <c r="R653" s="13"/>
      <c r="S653" s="12"/>
      <c r="T653" s="13"/>
      <c r="U653" s="12"/>
      <c r="V653" s="13"/>
      <c r="W653" s="12"/>
      <c r="X653" s="13"/>
      <c r="Y653" s="12"/>
      <c r="Z653" s="13"/>
      <c r="AA653" s="12"/>
      <c r="AB653" s="13"/>
      <c r="AC653" s="8"/>
      <c r="AD653" s="13"/>
      <c r="AE653" s="8"/>
      <c r="AF653" s="13"/>
      <c r="AG653" s="8"/>
      <c r="AH653" s="13"/>
      <c r="AI653" s="13"/>
      <c r="AJ653" s="13"/>
      <c r="AK653" s="13"/>
      <c r="AL653" s="13"/>
      <c r="AM653" s="13" t="str">
        <f>IF(OR(AE653&lt;&gt;"",AG653&lt;&gt;""),"",IF(AND(F653&lt;&gt;"f",M653&lt;&gt;""),VLOOKUP(F653,'Appendix 3 Rules'!$A$1:$O$34,4,0),""))</f>
        <v/>
      </c>
      <c r="AN653" s="13" t="str">
        <f>IF(Q653="","",VLOOKUP(F653,'Appendix 3 Rules'!$A$1:$N$34,6,FALSE))</f>
        <v/>
      </c>
      <c r="AO653" s="13" t="str">
        <f>IF(AND(F653="f",U653&lt;&gt;""),VLOOKUP(F653,'Appendix 3 Rules'!$A$1:$N$34,8,FALSE),"")</f>
        <v/>
      </c>
    </row>
    <row r="654" spans="1:41" ht="18" customHeight="1" x14ac:dyDescent="0.2">
      <c r="A654" s="66"/>
      <c r="B654" s="70"/>
      <c r="C654" s="9"/>
      <c r="D654" s="10"/>
      <c r="E654" s="9"/>
      <c r="F654" s="8"/>
      <c r="G654" s="20" t="str">
        <f>IF(F654="","",SUMPRODUCT(IF(I654="",0,INDEX('Appendix 3 Rules'!$B$2:$B$18,MATCH(F654,'Appendix 3 Rules'!$A$2:$A$17))))+(IF(K654="",0,INDEX('Appendix 3 Rules'!$C$2:$C$18,MATCH(F654,'Appendix 3 Rules'!$A$2:$A$17))))+(IF(M654="",0,INDEX('Appendix 3 Rules'!$D$2:$D$18,MATCH(F654,'Appendix 3 Rules'!$A$2:$A$17))))+(IF(O654="",0,INDEX('Appendix 3 Rules'!$E$2:$E$18,MATCH(F654,'Appendix 3 Rules'!$A$2:$A$17))))+(IF(Q654="",0,INDEX('Appendix 3 Rules'!$F$2:$F$18,MATCH(F654,'Appendix 3 Rules'!$A$2:$A$17))))+(IF(S654="",0,INDEX('Appendix 3 Rules'!$G$2:$G$18,MATCH(F654,'Appendix 3 Rules'!$A$2:$A$17))))+(IF(U654="",0,INDEX('Appendix 3 Rules'!$H$2:$H$18,MATCH(F654,'Appendix 3 Rules'!$A$2:$A$17))))+(IF(W654="",0,INDEX('Appendix 3 Rules'!$I$2:$I$18,MATCH(F654,'Appendix 3 Rules'!$A$2:$A$17))))+(IF(Y654="",0,INDEX('Appendix 3 Rules'!$J$2:$J$18,MATCH(F654,'Appendix 3 Rules'!$A$2:$A$17))))+(IF(AA654="",0,INDEX('Appendix 3 Rules'!$K$2:$K$18,MATCH(F654,'Appendix 3 Rules'!$A$2:$A$17))))+(IF(AC654="",0,INDEX('Appendix 3 Rules'!$L$2:$L$18,MATCH(F654,'Appendix 3 Rules'!$A$2:$A$17))))+(IF(AE654="",0,INDEX('Appendix 3 Rules'!$M$2:$M$18,MATCH(F654,'Appendix 3 Rules'!$A$2:$A$17))))+(IF(AG654="",0,INDEX('Appendix 3 Rules'!$N$2:$N$18,MATCH(F654,'Appendix 3 Rules'!$A$2:$A$17))))+(IF(F654="gc1",VLOOKUP(F654,'Appendix 3 Rules'!$A$1:$O$34,15)))+(IF(F654="gc2",VLOOKUP(F654,'Appendix 3 Rules'!$A$1:$O$34,15)))+(IF(F654="gc3",VLOOKUP(F654,'Appendix 3 Rules'!$A$1:$O$34,15)))+(IF(F654="gr1",VLOOKUP(F654,'Appendix 3 Rules'!$A$1:$O$34,15)))+(IF(F654="gr2",VLOOKUP(F654,'Appendix 3 Rules'!$A$1:$O$34,15)))+(IF(F654="gr3",VLOOKUP(F654,'Appendix 3 Rules'!$A$1:$O$34,15)))+(IF(F654="h1",VLOOKUP(F654,'Appendix 3 Rules'!$A$1:$O$34,15)))+(IF(F654="h2",VLOOKUP(F654,'Appendix 3 Rules'!$A$1:$O$34,15)))+(IF(F654="h3",VLOOKUP(F654,'Appendix 3 Rules'!$A$1:$O$34,15)))+(IF(F654="i1",VLOOKUP(F654,'Appendix 3 Rules'!$A$1:$O$34,15)))+(IF(F654="i2",VLOOKUP(F654,'Appendix 3 Rules'!$A$1:$O$34,15)))+(IF(F654="j1",VLOOKUP(F654,'Appendix 3 Rules'!$A$1:$O$34,15)))+(IF(F654="j2",VLOOKUP(F654,'Appendix 3 Rules'!$A$1:$O$34,15)))+(IF(F654="k",VLOOKUP(F654,'Appendix 3 Rules'!$A$1:$O$34,15)))+(IF(F654="l1",VLOOKUP(F654,'Appendix 3 Rules'!$A$1:$O$34,15)))+(IF(F654="l2",VLOOKUP(F654,'Appendix 3 Rules'!$A$1:$O$34,15)))+(IF(F654="m1",VLOOKUP(F654,'Appendix 3 Rules'!$A$1:$O$34,15)))+(IF(F654="m2",VLOOKUP(F654,'Appendix 3 Rules'!$A$1:$O$34,15)))+(IF(F654="m3",VLOOKUP(F654,'Appendix 3 Rules'!$A$1:$O$34,15)))+(IF(F654="n",VLOOKUP(F654,'Appendix 3 Rules'!$A$1:$O$34,15)))+(IF(F654="o",VLOOKUP(F654,'Appendix 3 Rules'!$A$1:$O$34,15)))+(IF(F654="p",VLOOKUP(F654,'Appendix 3 Rules'!$A$1:$O$34,15)))+(IF(F654="q",VLOOKUP(F654,'Appendix 3 Rules'!$A$1:$O$34,15)))+(IF(F654="r",VLOOKUP(F654,'Appendix 3 Rules'!$A$1:$O$34,15)))+(IF(F654="s",VLOOKUP(F654,'Appendix 3 Rules'!$A$1:$O$34,15)))+(IF(F654="t",VLOOKUP(F654,'Appendix 3 Rules'!$A$1:$O$34,15)))+(IF(F654="u",VLOOKUP(F654,'Appendix 3 Rules'!$A$1:$O$34,15))))</f>
        <v/>
      </c>
      <c r="H654" s="61" t="str">
        <f>IF(F654="","",IF(OR(F654="d",F654="e",F654="gc1",F654="gc2",F654="gc3",F654="gr1",F654="gr2",F654="gr3",F654="h1",F654="h2",F654="h3",F654="i1",F654="i2",F654="j1",F654="j2",F654="k",F654="l1",F654="l2",F654="m1",F654="m2",F654="m3",F654="n",F654="o",F654="p",F654="q",F654="r",F654="s",F654="t",F654="u",F654="f"),MIN(G654,VLOOKUP(F654,'Appx 3 (Mass) Rules'!$A$1:$D$150,4,0)),MIN(G654,VLOOKUP(F654,'Appx 3 (Mass) Rules'!$A$1:$D$150,4,0),SUMPRODUCT(IF(I654="",0,INDEX('Appendix 3 Rules'!$B$2:$B$18,MATCH(F654,'Appendix 3 Rules'!$A$2:$A$17))))+(IF(K654="",0,INDEX('Appendix 3 Rules'!$C$2:$C$18,MATCH(F654,'Appendix 3 Rules'!$A$2:$A$17))))+(IF(M654="",0,INDEX('Appendix 3 Rules'!$D$2:$D$18,MATCH(F654,'Appendix 3 Rules'!$A$2:$A$17))))+(IF(O654="",0,INDEX('Appendix 3 Rules'!$E$2:$E$18,MATCH(F654,'Appendix 3 Rules'!$A$2:$A$17))))+(IF(Q654="",0,INDEX('Appendix 3 Rules'!$F$2:$F$18,MATCH(F654,'Appendix 3 Rules'!$A$2:$A$17))))+(IF(S654="",0,INDEX('Appendix 3 Rules'!$G$2:$G$18,MATCH(F654,'Appendix 3 Rules'!$A$2:$A$17))))+(IF(U654="",0,INDEX('Appendix 3 Rules'!$H$2:$H$18,MATCH(F654,'Appendix 3 Rules'!$A$2:$A$17))))+(IF(W654="",0,INDEX('Appendix 3 Rules'!$I$2:$I$18,MATCH(F654,'Appendix 3 Rules'!$A$2:$A$17))))+(IF(Y654="",0,INDEX('Appendix 3 Rules'!$J$2:$J$18,MATCH(F654,'Appendix 3 Rules'!$A$2:$A$17))))+(IF(AA654="",0,INDEX('Appendix 3 Rules'!$K$2:$K$18,MATCH(F654,'Appendix 3 Rules'!$A$2:$A$17))))+(IF(AC654="",0,INDEX('Appendix 3 Rules'!$L$2:$L$18,MATCH(F654,'Appendix 3 Rules'!$A$2:$A$17))))+(IF(AE654="",0,INDEX('Appendix 3 Rules'!$M$2:$M$18,MATCH(F654,'Appendix 3 Rules'!$A$2:$A$17))))+(IF(AG654="",0,INDEX('Appendix 3 Rules'!$N$2:$N$18,MATCH(F654,'Appendix 3 Rules'!$A$2:$A$17))))+(IF(F654="gc1",VLOOKUP(F654,'Appendix 3 Rules'!$A$1:$O$34,15)))+(IF(F654="gc2",VLOOKUP(F654,'Appendix 3 Rules'!$A$1:$O$34,15)))+(IF(F654="gc3",VLOOKUP(F654,'Appendix 3 Rules'!$A$1:$O$34,15)))+(IF(F654="gr1",VLOOKUP(F654,'Appendix 3 Rules'!$A$1:$O$34,15)))+(IF(F654="gr2",VLOOKUP(F654,'Appendix 3 Rules'!$A$1:$O$34,15)))+(IF(F654="gr3",VLOOKUP(F654,'Appendix 3 Rules'!$A$1:$O$34,15)))+(IF(F654="h1",VLOOKUP(F654,'Appendix 3 Rules'!$A$1:$O$34,15)))+(IF(F654="h2",VLOOKUP(F654,'Appendix 3 Rules'!$A$1:$O$34,15)))+(IF(F654="h3",VLOOKUP(F654,'Appendix 3 Rules'!$A$1:$O$34,15)))+(IF(F654="i1",VLOOKUP(F654,'Appendix 3 Rules'!$A$1:$O$34,15)))+(IF(F654="i2",VLOOKUP(F654,'Appendix 3 Rules'!$A$1:$O$34,15)))+(IF(F654="j1",VLOOKUP(F654,'Appendix 3 Rules'!$A$1:$O$34,15)))+(IF(F654="j2",VLOOKUP(F654,'Appendix 3 Rules'!$A$1:$O$34,15)))+(IF(F654="k",VLOOKUP(F654,'Appendix 3 Rules'!$A$1:$O$34,15)))+(IF(F654="l1",VLOOKUP(F654,'Appendix 3 Rules'!$A$1:$O$34,15)))+(IF(F654="l2",VLOOKUP(F654,'Appendix 3 Rules'!$A$1:$O$34,15)))+(IF(F654="m1",VLOOKUP(F654,'Appendix 3 Rules'!$A$1:$O$34,15)))+(IF(F654="m2",VLOOKUP(F654,'Appendix 3 Rules'!$A$1:$O$34,15)))+(IF(F654="m3",VLOOKUP(F654,'Appendix 3 Rules'!$A$1:$O$34,15)))+(IF(F654="n",VLOOKUP(F654,'Appendix 3 Rules'!$A$1:$O$34,15)))+(IF(F654="o",VLOOKUP(F654,'Appendix 3 Rules'!$A$1:$O$34,15)))+(IF(F654="p",VLOOKUP(F654,'Appendix 3 Rules'!$A$1:$O$34,15)))+(IF(F654="q",VLOOKUP(F654,'Appendix 3 Rules'!$A$1:$O$34,15)))+(IF(F654="r",VLOOKUP(F654,'Appendix 3 Rules'!$A$1:$O$34,15)))+(IF(F654="s",VLOOKUP(F654,'Appendix 3 Rules'!$A$1:$O$34,15)))+(IF(F654="t",VLOOKUP(F654,'Appendix 3 Rules'!$A$1:$O$34,15)))+(IF(F654="u",VLOOKUP(F654,'Appendix 3 Rules'!$A$1:$O$34,15))))))</f>
        <v/>
      </c>
      <c r="I654" s="12"/>
      <c r="J654" s="13"/>
      <c r="K654" s="12"/>
      <c r="L654" s="13"/>
      <c r="M654" s="12"/>
      <c r="N654" s="13"/>
      <c r="O654" s="12"/>
      <c r="P654" s="13"/>
      <c r="Q654" s="12"/>
      <c r="R654" s="13"/>
      <c r="S654" s="12"/>
      <c r="T654" s="13"/>
      <c r="U654" s="12"/>
      <c r="V654" s="13"/>
      <c r="W654" s="12"/>
      <c r="X654" s="13"/>
      <c r="Y654" s="12"/>
      <c r="Z654" s="13"/>
      <c r="AA654" s="12"/>
      <c r="AB654" s="13"/>
      <c r="AC654" s="8"/>
      <c r="AD654" s="13"/>
      <c r="AE654" s="8"/>
      <c r="AF654" s="13"/>
      <c r="AG654" s="8"/>
      <c r="AH654" s="13"/>
      <c r="AI654" s="13"/>
      <c r="AJ654" s="13"/>
      <c r="AK654" s="13"/>
      <c r="AL654" s="13"/>
      <c r="AM654" s="13" t="str">
        <f>IF(OR(AE654&lt;&gt;"",AG654&lt;&gt;""),"",IF(AND(F654&lt;&gt;"f",M654&lt;&gt;""),VLOOKUP(F654,'Appendix 3 Rules'!$A$1:$O$34,4,0),""))</f>
        <v/>
      </c>
      <c r="AN654" s="13" t="str">
        <f>IF(Q654="","",VLOOKUP(F654,'Appendix 3 Rules'!$A$1:$N$34,6,FALSE))</f>
        <v/>
      </c>
      <c r="AO654" s="13" t="str">
        <f>IF(AND(F654="f",U654&lt;&gt;""),VLOOKUP(F654,'Appendix 3 Rules'!$A$1:$N$34,8,FALSE),"")</f>
        <v/>
      </c>
    </row>
    <row r="655" spans="1:41" ht="18" customHeight="1" x14ac:dyDescent="0.2">
      <c r="B655" s="70"/>
      <c r="C655" s="9"/>
      <c r="D655" s="10"/>
      <c r="E655" s="9"/>
      <c r="F655" s="8"/>
      <c r="G655" s="20" t="str">
        <f>IF(F655="","",SUMPRODUCT(IF(I655="",0,INDEX('Appendix 3 Rules'!$B$2:$B$18,MATCH(F655,'Appendix 3 Rules'!$A$2:$A$17))))+(IF(K655="",0,INDEX('Appendix 3 Rules'!$C$2:$C$18,MATCH(F655,'Appendix 3 Rules'!$A$2:$A$17))))+(IF(M655="",0,INDEX('Appendix 3 Rules'!$D$2:$D$18,MATCH(F655,'Appendix 3 Rules'!$A$2:$A$17))))+(IF(O655="",0,INDEX('Appendix 3 Rules'!$E$2:$E$18,MATCH(F655,'Appendix 3 Rules'!$A$2:$A$17))))+(IF(Q655="",0,INDEX('Appendix 3 Rules'!$F$2:$F$18,MATCH(F655,'Appendix 3 Rules'!$A$2:$A$17))))+(IF(S655="",0,INDEX('Appendix 3 Rules'!$G$2:$G$18,MATCH(F655,'Appendix 3 Rules'!$A$2:$A$17))))+(IF(U655="",0,INDEX('Appendix 3 Rules'!$H$2:$H$18,MATCH(F655,'Appendix 3 Rules'!$A$2:$A$17))))+(IF(W655="",0,INDEX('Appendix 3 Rules'!$I$2:$I$18,MATCH(F655,'Appendix 3 Rules'!$A$2:$A$17))))+(IF(Y655="",0,INDEX('Appendix 3 Rules'!$J$2:$J$18,MATCH(F655,'Appendix 3 Rules'!$A$2:$A$17))))+(IF(AA655="",0,INDEX('Appendix 3 Rules'!$K$2:$K$18,MATCH(F655,'Appendix 3 Rules'!$A$2:$A$17))))+(IF(AC655="",0,INDEX('Appendix 3 Rules'!$L$2:$L$18,MATCH(F655,'Appendix 3 Rules'!$A$2:$A$17))))+(IF(AE655="",0,INDEX('Appendix 3 Rules'!$M$2:$M$18,MATCH(F655,'Appendix 3 Rules'!$A$2:$A$17))))+(IF(AG655="",0,INDEX('Appendix 3 Rules'!$N$2:$N$18,MATCH(F655,'Appendix 3 Rules'!$A$2:$A$17))))+(IF(F655="gc1",VLOOKUP(F655,'Appendix 3 Rules'!$A$1:$O$34,15)))+(IF(F655="gc2",VLOOKUP(F655,'Appendix 3 Rules'!$A$1:$O$34,15)))+(IF(F655="gc3",VLOOKUP(F655,'Appendix 3 Rules'!$A$1:$O$34,15)))+(IF(F655="gr1",VLOOKUP(F655,'Appendix 3 Rules'!$A$1:$O$34,15)))+(IF(F655="gr2",VLOOKUP(F655,'Appendix 3 Rules'!$A$1:$O$34,15)))+(IF(F655="gr3",VLOOKUP(F655,'Appendix 3 Rules'!$A$1:$O$34,15)))+(IF(F655="h1",VLOOKUP(F655,'Appendix 3 Rules'!$A$1:$O$34,15)))+(IF(F655="h2",VLOOKUP(F655,'Appendix 3 Rules'!$A$1:$O$34,15)))+(IF(F655="h3",VLOOKUP(F655,'Appendix 3 Rules'!$A$1:$O$34,15)))+(IF(F655="i1",VLOOKUP(F655,'Appendix 3 Rules'!$A$1:$O$34,15)))+(IF(F655="i2",VLOOKUP(F655,'Appendix 3 Rules'!$A$1:$O$34,15)))+(IF(F655="j1",VLOOKUP(F655,'Appendix 3 Rules'!$A$1:$O$34,15)))+(IF(F655="j2",VLOOKUP(F655,'Appendix 3 Rules'!$A$1:$O$34,15)))+(IF(F655="k",VLOOKUP(F655,'Appendix 3 Rules'!$A$1:$O$34,15)))+(IF(F655="l1",VLOOKUP(F655,'Appendix 3 Rules'!$A$1:$O$34,15)))+(IF(F655="l2",VLOOKUP(F655,'Appendix 3 Rules'!$A$1:$O$34,15)))+(IF(F655="m1",VLOOKUP(F655,'Appendix 3 Rules'!$A$1:$O$34,15)))+(IF(F655="m2",VLOOKUP(F655,'Appendix 3 Rules'!$A$1:$O$34,15)))+(IF(F655="m3",VLOOKUP(F655,'Appendix 3 Rules'!$A$1:$O$34,15)))+(IF(F655="n",VLOOKUP(F655,'Appendix 3 Rules'!$A$1:$O$34,15)))+(IF(F655="o",VLOOKUP(F655,'Appendix 3 Rules'!$A$1:$O$34,15)))+(IF(F655="p",VLOOKUP(F655,'Appendix 3 Rules'!$A$1:$O$34,15)))+(IF(F655="q",VLOOKUP(F655,'Appendix 3 Rules'!$A$1:$O$34,15)))+(IF(F655="r",VLOOKUP(F655,'Appendix 3 Rules'!$A$1:$O$34,15)))+(IF(F655="s",VLOOKUP(F655,'Appendix 3 Rules'!$A$1:$O$34,15)))+(IF(F655="t",VLOOKUP(F655,'Appendix 3 Rules'!$A$1:$O$34,15)))+(IF(F655="u",VLOOKUP(F655,'Appendix 3 Rules'!$A$1:$O$34,15))))</f>
        <v/>
      </c>
      <c r="H655" s="61" t="str">
        <f>IF(F655="","",IF(OR(F655="d",F655="e",F655="gc1",F655="gc2",F655="gc3",F655="gr1",F655="gr2",F655="gr3",F655="h1",F655="h2",F655="h3",F655="i1",F655="i2",F655="j1",F655="j2",F655="k",F655="l1",F655="l2",F655="m1",F655="m2",F655="m3",F655="n",F655="o",F655="p",F655="q",F655="r",F655="s",F655="t",F655="u",F655="f"),MIN(G655,VLOOKUP(F655,'Appx 3 (Mass) Rules'!$A$1:$D$150,4,0)),MIN(G655,VLOOKUP(F655,'Appx 3 (Mass) Rules'!$A$1:$D$150,4,0),SUMPRODUCT(IF(I655="",0,INDEX('Appendix 3 Rules'!$B$2:$B$18,MATCH(F655,'Appendix 3 Rules'!$A$2:$A$17))))+(IF(K655="",0,INDEX('Appendix 3 Rules'!$C$2:$C$18,MATCH(F655,'Appendix 3 Rules'!$A$2:$A$17))))+(IF(M655="",0,INDEX('Appendix 3 Rules'!$D$2:$D$18,MATCH(F655,'Appendix 3 Rules'!$A$2:$A$17))))+(IF(O655="",0,INDEX('Appendix 3 Rules'!$E$2:$E$18,MATCH(F655,'Appendix 3 Rules'!$A$2:$A$17))))+(IF(Q655="",0,INDEX('Appendix 3 Rules'!$F$2:$F$18,MATCH(F655,'Appendix 3 Rules'!$A$2:$A$17))))+(IF(S655="",0,INDEX('Appendix 3 Rules'!$G$2:$G$18,MATCH(F655,'Appendix 3 Rules'!$A$2:$A$17))))+(IF(U655="",0,INDEX('Appendix 3 Rules'!$H$2:$H$18,MATCH(F655,'Appendix 3 Rules'!$A$2:$A$17))))+(IF(W655="",0,INDEX('Appendix 3 Rules'!$I$2:$I$18,MATCH(F655,'Appendix 3 Rules'!$A$2:$A$17))))+(IF(Y655="",0,INDEX('Appendix 3 Rules'!$J$2:$J$18,MATCH(F655,'Appendix 3 Rules'!$A$2:$A$17))))+(IF(AA655="",0,INDEX('Appendix 3 Rules'!$K$2:$K$18,MATCH(F655,'Appendix 3 Rules'!$A$2:$A$17))))+(IF(AC655="",0,INDEX('Appendix 3 Rules'!$L$2:$L$18,MATCH(F655,'Appendix 3 Rules'!$A$2:$A$17))))+(IF(AE655="",0,INDEX('Appendix 3 Rules'!$M$2:$M$18,MATCH(F655,'Appendix 3 Rules'!$A$2:$A$17))))+(IF(AG655="",0,INDEX('Appendix 3 Rules'!$N$2:$N$18,MATCH(F655,'Appendix 3 Rules'!$A$2:$A$17))))+(IF(F655="gc1",VLOOKUP(F655,'Appendix 3 Rules'!$A$1:$O$34,15)))+(IF(F655="gc2",VLOOKUP(F655,'Appendix 3 Rules'!$A$1:$O$34,15)))+(IF(F655="gc3",VLOOKUP(F655,'Appendix 3 Rules'!$A$1:$O$34,15)))+(IF(F655="gr1",VLOOKUP(F655,'Appendix 3 Rules'!$A$1:$O$34,15)))+(IF(F655="gr2",VLOOKUP(F655,'Appendix 3 Rules'!$A$1:$O$34,15)))+(IF(F655="gr3",VLOOKUP(F655,'Appendix 3 Rules'!$A$1:$O$34,15)))+(IF(F655="h1",VLOOKUP(F655,'Appendix 3 Rules'!$A$1:$O$34,15)))+(IF(F655="h2",VLOOKUP(F655,'Appendix 3 Rules'!$A$1:$O$34,15)))+(IF(F655="h3",VLOOKUP(F655,'Appendix 3 Rules'!$A$1:$O$34,15)))+(IF(F655="i1",VLOOKUP(F655,'Appendix 3 Rules'!$A$1:$O$34,15)))+(IF(F655="i2",VLOOKUP(F655,'Appendix 3 Rules'!$A$1:$O$34,15)))+(IF(F655="j1",VLOOKUP(F655,'Appendix 3 Rules'!$A$1:$O$34,15)))+(IF(F655="j2",VLOOKUP(F655,'Appendix 3 Rules'!$A$1:$O$34,15)))+(IF(F655="k",VLOOKUP(F655,'Appendix 3 Rules'!$A$1:$O$34,15)))+(IF(F655="l1",VLOOKUP(F655,'Appendix 3 Rules'!$A$1:$O$34,15)))+(IF(F655="l2",VLOOKUP(F655,'Appendix 3 Rules'!$A$1:$O$34,15)))+(IF(F655="m1",VLOOKUP(F655,'Appendix 3 Rules'!$A$1:$O$34,15)))+(IF(F655="m2",VLOOKUP(F655,'Appendix 3 Rules'!$A$1:$O$34,15)))+(IF(F655="m3",VLOOKUP(F655,'Appendix 3 Rules'!$A$1:$O$34,15)))+(IF(F655="n",VLOOKUP(F655,'Appendix 3 Rules'!$A$1:$O$34,15)))+(IF(F655="o",VLOOKUP(F655,'Appendix 3 Rules'!$A$1:$O$34,15)))+(IF(F655="p",VLOOKUP(F655,'Appendix 3 Rules'!$A$1:$O$34,15)))+(IF(F655="q",VLOOKUP(F655,'Appendix 3 Rules'!$A$1:$O$34,15)))+(IF(F655="r",VLOOKUP(F655,'Appendix 3 Rules'!$A$1:$O$34,15)))+(IF(F655="s",VLOOKUP(F655,'Appendix 3 Rules'!$A$1:$O$34,15)))+(IF(F655="t",VLOOKUP(F655,'Appendix 3 Rules'!$A$1:$O$34,15)))+(IF(F655="u",VLOOKUP(F655,'Appendix 3 Rules'!$A$1:$O$34,15))))))</f>
        <v/>
      </c>
      <c r="I655" s="12"/>
      <c r="J655" s="13"/>
      <c r="K655" s="12"/>
      <c r="L655" s="13"/>
      <c r="M655" s="12"/>
      <c r="N655" s="13"/>
      <c r="O655" s="12"/>
      <c r="P655" s="13"/>
      <c r="Q655" s="12"/>
      <c r="R655" s="13"/>
      <c r="S655" s="12"/>
      <c r="T655" s="13"/>
      <c r="U655" s="12"/>
      <c r="V655" s="13"/>
      <c r="W655" s="12"/>
      <c r="X655" s="13"/>
      <c r="Y655" s="12"/>
      <c r="Z655" s="13"/>
      <c r="AA655" s="12"/>
      <c r="AB655" s="13"/>
      <c r="AC655" s="8"/>
      <c r="AD655" s="13"/>
      <c r="AE655" s="8"/>
      <c r="AF655" s="13"/>
      <c r="AG655" s="8"/>
      <c r="AH655" s="13"/>
      <c r="AI655" s="13"/>
      <c r="AJ655" s="13"/>
      <c r="AK655" s="13"/>
      <c r="AL655" s="13"/>
      <c r="AM655" s="13" t="str">
        <f>IF(OR(AE655&lt;&gt;"",AG655&lt;&gt;""),"",IF(AND(F655&lt;&gt;"f",M655&lt;&gt;""),VLOOKUP(F655,'Appendix 3 Rules'!$A$1:$O$34,4,0),""))</f>
        <v/>
      </c>
      <c r="AN655" s="13" t="str">
        <f>IF(Q655="","",VLOOKUP(F655,'Appendix 3 Rules'!$A$1:$N$34,6,FALSE))</f>
        <v/>
      </c>
      <c r="AO655" s="13" t="str">
        <f>IF(AND(F655="f",U655&lt;&gt;""),VLOOKUP(F655,'Appendix 3 Rules'!$A$1:$N$34,8,FALSE),"")</f>
        <v/>
      </c>
    </row>
    <row r="656" spans="1:41" ht="18" customHeight="1" x14ac:dyDescent="0.2">
      <c r="B656" s="70"/>
      <c r="C656" s="9"/>
      <c r="D656" s="10"/>
      <c r="E656" s="9"/>
      <c r="F656" s="8"/>
      <c r="G656" s="20" t="str">
        <f>IF(F656="","",SUMPRODUCT(IF(I656="",0,INDEX('Appendix 3 Rules'!$B$2:$B$18,MATCH(F656,'Appendix 3 Rules'!$A$2:$A$17))))+(IF(K656="",0,INDEX('Appendix 3 Rules'!$C$2:$C$18,MATCH(F656,'Appendix 3 Rules'!$A$2:$A$17))))+(IF(M656="",0,INDEX('Appendix 3 Rules'!$D$2:$D$18,MATCH(F656,'Appendix 3 Rules'!$A$2:$A$17))))+(IF(O656="",0,INDEX('Appendix 3 Rules'!$E$2:$E$18,MATCH(F656,'Appendix 3 Rules'!$A$2:$A$17))))+(IF(Q656="",0,INDEX('Appendix 3 Rules'!$F$2:$F$18,MATCH(F656,'Appendix 3 Rules'!$A$2:$A$17))))+(IF(S656="",0,INDEX('Appendix 3 Rules'!$G$2:$G$18,MATCH(F656,'Appendix 3 Rules'!$A$2:$A$17))))+(IF(U656="",0,INDEX('Appendix 3 Rules'!$H$2:$H$18,MATCH(F656,'Appendix 3 Rules'!$A$2:$A$17))))+(IF(W656="",0,INDEX('Appendix 3 Rules'!$I$2:$I$18,MATCH(F656,'Appendix 3 Rules'!$A$2:$A$17))))+(IF(Y656="",0,INDEX('Appendix 3 Rules'!$J$2:$J$18,MATCH(F656,'Appendix 3 Rules'!$A$2:$A$17))))+(IF(AA656="",0,INDEX('Appendix 3 Rules'!$K$2:$K$18,MATCH(F656,'Appendix 3 Rules'!$A$2:$A$17))))+(IF(AC656="",0,INDEX('Appendix 3 Rules'!$L$2:$L$18,MATCH(F656,'Appendix 3 Rules'!$A$2:$A$17))))+(IF(AE656="",0,INDEX('Appendix 3 Rules'!$M$2:$M$18,MATCH(F656,'Appendix 3 Rules'!$A$2:$A$17))))+(IF(AG656="",0,INDEX('Appendix 3 Rules'!$N$2:$N$18,MATCH(F656,'Appendix 3 Rules'!$A$2:$A$17))))+(IF(F656="gc1",VLOOKUP(F656,'Appendix 3 Rules'!$A$1:$O$34,15)))+(IF(F656="gc2",VLOOKUP(F656,'Appendix 3 Rules'!$A$1:$O$34,15)))+(IF(F656="gc3",VLOOKUP(F656,'Appendix 3 Rules'!$A$1:$O$34,15)))+(IF(F656="gr1",VLOOKUP(F656,'Appendix 3 Rules'!$A$1:$O$34,15)))+(IF(F656="gr2",VLOOKUP(F656,'Appendix 3 Rules'!$A$1:$O$34,15)))+(IF(F656="gr3",VLOOKUP(F656,'Appendix 3 Rules'!$A$1:$O$34,15)))+(IF(F656="h1",VLOOKUP(F656,'Appendix 3 Rules'!$A$1:$O$34,15)))+(IF(F656="h2",VLOOKUP(F656,'Appendix 3 Rules'!$A$1:$O$34,15)))+(IF(F656="h3",VLOOKUP(F656,'Appendix 3 Rules'!$A$1:$O$34,15)))+(IF(F656="i1",VLOOKUP(F656,'Appendix 3 Rules'!$A$1:$O$34,15)))+(IF(F656="i2",VLOOKUP(F656,'Appendix 3 Rules'!$A$1:$O$34,15)))+(IF(F656="j1",VLOOKUP(F656,'Appendix 3 Rules'!$A$1:$O$34,15)))+(IF(F656="j2",VLOOKUP(F656,'Appendix 3 Rules'!$A$1:$O$34,15)))+(IF(F656="k",VLOOKUP(F656,'Appendix 3 Rules'!$A$1:$O$34,15)))+(IF(F656="l1",VLOOKUP(F656,'Appendix 3 Rules'!$A$1:$O$34,15)))+(IF(F656="l2",VLOOKUP(F656,'Appendix 3 Rules'!$A$1:$O$34,15)))+(IF(F656="m1",VLOOKUP(F656,'Appendix 3 Rules'!$A$1:$O$34,15)))+(IF(F656="m2",VLOOKUP(F656,'Appendix 3 Rules'!$A$1:$O$34,15)))+(IF(F656="m3",VLOOKUP(F656,'Appendix 3 Rules'!$A$1:$O$34,15)))+(IF(F656="n",VLOOKUP(F656,'Appendix 3 Rules'!$A$1:$O$34,15)))+(IF(F656="o",VLOOKUP(F656,'Appendix 3 Rules'!$A$1:$O$34,15)))+(IF(F656="p",VLOOKUP(F656,'Appendix 3 Rules'!$A$1:$O$34,15)))+(IF(F656="q",VLOOKUP(F656,'Appendix 3 Rules'!$A$1:$O$34,15)))+(IF(F656="r",VLOOKUP(F656,'Appendix 3 Rules'!$A$1:$O$34,15)))+(IF(F656="s",VLOOKUP(F656,'Appendix 3 Rules'!$A$1:$O$34,15)))+(IF(F656="t",VLOOKUP(F656,'Appendix 3 Rules'!$A$1:$O$34,15)))+(IF(F656="u",VLOOKUP(F656,'Appendix 3 Rules'!$A$1:$O$34,15))))</f>
        <v/>
      </c>
      <c r="H656" s="61" t="str">
        <f>IF(F656="","",IF(OR(F656="d",F656="e",F656="gc1",F656="gc2",F656="gc3",F656="gr1",F656="gr2",F656="gr3",F656="h1",F656="h2",F656="h3",F656="i1",F656="i2",F656="j1",F656="j2",F656="k",F656="l1",F656="l2",F656="m1",F656="m2",F656="m3",F656="n",F656="o",F656="p",F656="q",F656="r",F656="s",F656="t",F656="u",F656="f"),MIN(G656,VLOOKUP(F656,'Appx 3 (Mass) Rules'!$A$1:$D$150,4,0)),MIN(G656,VLOOKUP(F656,'Appx 3 (Mass) Rules'!$A$1:$D$150,4,0),SUMPRODUCT(IF(I656="",0,INDEX('Appendix 3 Rules'!$B$2:$B$18,MATCH(F656,'Appendix 3 Rules'!$A$2:$A$17))))+(IF(K656="",0,INDEX('Appendix 3 Rules'!$C$2:$C$18,MATCH(F656,'Appendix 3 Rules'!$A$2:$A$17))))+(IF(M656="",0,INDEX('Appendix 3 Rules'!$D$2:$D$18,MATCH(F656,'Appendix 3 Rules'!$A$2:$A$17))))+(IF(O656="",0,INDEX('Appendix 3 Rules'!$E$2:$E$18,MATCH(F656,'Appendix 3 Rules'!$A$2:$A$17))))+(IF(Q656="",0,INDEX('Appendix 3 Rules'!$F$2:$F$18,MATCH(F656,'Appendix 3 Rules'!$A$2:$A$17))))+(IF(S656="",0,INDEX('Appendix 3 Rules'!$G$2:$G$18,MATCH(F656,'Appendix 3 Rules'!$A$2:$A$17))))+(IF(U656="",0,INDEX('Appendix 3 Rules'!$H$2:$H$18,MATCH(F656,'Appendix 3 Rules'!$A$2:$A$17))))+(IF(W656="",0,INDEX('Appendix 3 Rules'!$I$2:$I$18,MATCH(F656,'Appendix 3 Rules'!$A$2:$A$17))))+(IF(Y656="",0,INDEX('Appendix 3 Rules'!$J$2:$J$18,MATCH(F656,'Appendix 3 Rules'!$A$2:$A$17))))+(IF(AA656="",0,INDEX('Appendix 3 Rules'!$K$2:$K$18,MATCH(F656,'Appendix 3 Rules'!$A$2:$A$17))))+(IF(AC656="",0,INDEX('Appendix 3 Rules'!$L$2:$L$18,MATCH(F656,'Appendix 3 Rules'!$A$2:$A$17))))+(IF(AE656="",0,INDEX('Appendix 3 Rules'!$M$2:$M$18,MATCH(F656,'Appendix 3 Rules'!$A$2:$A$17))))+(IF(AG656="",0,INDEX('Appendix 3 Rules'!$N$2:$N$18,MATCH(F656,'Appendix 3 Rules'!$A$2:$A$17))))+(IF(F656="gc1",VLOOKUP(F656,'Appendix 3 Rules'!$A$1:$O$34,15)))+(IF(F656="gc2",VLOOKUP(F656,'Appendix 3 Rules'!$A$1:$O$34,15)))+(IF(F656="gc3",VLOOKUP(F656,'Appendix 3 Rules'!$A$1:$O$34,15)))+(IF(F656="gr1",VLOOKUP(F656,'Appendix 3 Rules'!$A$1:$O$34,15)))+(IF(F656="gr2",VLOOKUP(F656,'Appendix 3 Rules'!$A$1:$O$34,15)))+(IF(F656="gr3",VLOOKUP(F656,'Appendix 3 Rules'!$A$1:$O$34,15)))+(IF(F656="h1",VLOOKUP(F656,'Appendix 3 Rules'!$A$1:$O$34,15)))+(IF(F656="h2",VLOOKUP(F656,'Appendix 3 Rules'!$A$1:$O$34,15)))+(IF(F656="h3",VLOOKUP(F656,'Appendix 3 Rules'!$A$1:$O$34,15)))+(IF(F656="i1",VLOOKUP(F656,'Appendix 3 Rules'!$A$1:$O$34,15)))+(IF(F656="i2",VLOOKUP(F656,'Appendix 3 Rules'!$A$1:$O$34,15)))+(IF(F656="j1",VLOOKUP(F656,'Appendix 3 Rules'!$A$1:$O$34,15)))+(IF(F656="j2",VLOOKUP(F656,'Appendix 3 Rules'!$A$1:$O$34,15)))+(IF(F656="k",VLOOKUP(F656,'Appendix 3 Rules'!$A$1:$O$34,15)))+(IF(F656="l1",VLOOKUP(F656,'Appendix 3 Rules'!$A$1:$O$34,15)))+(IF(F656="l2",VLOOKUP(F656,'Appendix 3 Rules'!$A$1:$O$34,15)))+(IF(F656="m1",VLOOKUP(F656,'Appendix 3 Rules'!$A$1:$O$34,15)))+(IF(F656="m2",VLOOKUP(F656,'Appendix 3 Rules'!$A$1:$O$34,15)))+(IF(F656="m3",VLOOKUP(F656,'Appendix 3 Rules'!$A$1:$O$34,15)))+(IF(F656="n",VLOOKUP(F656,'Appendix 3 Rules'!$A$1:$O$34,15)))+(IF(F656="o",VLOOKUP(F656,'Appendix 3 Rules'!$A$1:$O$34,15)))+(IF(F656="p",VLOOKUP(F656,'Appendix 3 Rules'!$A$1:$O$34,15)))+(IF(F656="q",VLOOKUP(F656,'Appendix 3 Rules'!$A$1:$O$34,15)))+(IF(F656="r",VLOOKUP(F656,'Appendix 3 Rules'!$A$1:$O$34,15)))+(IF(F656="s",VLOOKUP(F656,'Appendix 3 Rules'!$A$1:$O$34,15)))+(IF(F656="t",VLOOKUP(F656,'Appendix 3 Rules'!$A$1:$O$34,15)))+(IF(F656="u",VLOOKUP(F656,'Appendix 3 Rules'!$A$1:$O$34,15))))))</f>
        <v/>
      </c>
      <c r="I656" s="12"/>
      <c r="J656" s="13"/>
      <c r="K656" s="12"/>
      <c r="L656" s="13"/>
      <c r="M656" s="12"/>
      <c r="N656" s="13"/>
      <c r="O656" s="12"/>
      <c r="P656" s="13"/>
      <c r="Q656" s="12"/>
      <c r="R656" s="13"/>
      <c r="S656" s="12"/>
      <c r="T656" s="13"/>
      <c r="U656" s="12"/>
      <c r="V656" s="13"/>
      <c r="W656" s="12"/>
      <c r="X656" s="13"/>
      <c r="Y656" s="12"/>
      <c r="Z656" s="13"/>
      <c r="AA656" s="12"/>
      <c r="AB656" s="13"/>
      <c r="AC656" s="8"/>
      <c r="AD656" s="13"/>
      <c r="AE656" s="8"/>
      <c r="AF656" s="13"/>
      <c r="AG656" s="8"/>
      <c r="AH656" s="13"/>
      <c r="AI656" s="13"/>
      <c r="AJ656" s="13"/>
      <c r="AK656" s="13"/>
      <c r="AL656" s="13"/>
      <c r="AM656" s="13" t="str">
        <f>IF(OR(AE656&lt;&gt;"",AG656&lt;&gt;""),"",IF(AND(F656&lt;&gt;"f",M656&lt;&gt;""),VLOOKUP(F656,'Appendix 3 Rules'!$A$1:$O$34,4,0),""))</f>
        <v/>
      </c>
      <c r="AN656" s="13" t="str">
        <f>IF(Q656="","",VLOOKUP(F656,'Appendix 3 Rules'!$A$1:$N$34,6,FALSE))</f>
        <v/>
      </c>
      <c r="AO656" s="13" t="str">
        <f>IF(AND(F656="f",U656&lt;&gt;""),VLOOKUP(F656,'Appendix 3 Rules'!$A$1:$N$34,8,FALSE),"")</f>
        <v/>
      </c>
    </row>
    <row r="657" spans="1:41" ht="18" customHeight="1" x14ac:dyDescent="0.2">
      <c r="B657" s="70"/>
      <c r="C657" s="9"/>
      <c r="D657" s="10"/>
      <c r="E657" s="9"/>
      <c r="F657" s="8"/>
      <c r="G657" s="20" t="str">
        <f>IF(F657="","",SUMPRODUCT(IF(I657="",0,INDEX('Appendix 3 Rules'!$B$2:$B$18,MATCH(F657,'Appendix 3 Rules'!$A$2:$A$17))))+(IF(K657="",0,INDEX('Appendix 3 Rules'!$C$2:$C$18,MATCH(F657,'Appendix 3 Rules'!$A$2:$A$17))))+(IF(M657="",0,INDEX('Appendix 3 Rules'!$D$2:$D$18,MATCH(F657,'Appendix 3 Rules'!$A$2:$A$17))))+(IF(O657="",0,INDEX('Appendix 3 Rules'!$E$2:$E$18,MATCH(F657,'Appendix 3 Rules'!$A$2:$A$17))))+(IF(Q657="",0,INDEX('Appendix 3 Rules'!$F$2:$F$18,MATCH(F657,'Appendix 3 Rules'!$A$2:$A$17))))+(IF(S657="",0,INDEX('Appendix 3 Rules'!$G$2:$G$18,MATCH(F657,'Appendix 3 Rules'!$A$2:$A$17))))+(IF(U657="",0,INDEX('Appendix 3 Rules'!$H$2:$H$18,MATCH(F657,'Appendix 3 Rules'!$A$2:$A$17))))+(IF(W657="",0,INDEX('Appendix 3 Rules'!$I$2:$I$18,MATCH(F657,'Appendix 3 Rules'!$A$2:$A$17))))+(IF(Y657="",0,INDEX('Appendix 3 Rules'!$J$2:$J$18,MATCH(F657,'Appendix 3 Rules'!$A$2:$A$17))))+(IF(AA657="",0,INDEX('Appendix 3 Rules'!$K$2:$K$18,MATCH(F657,'Appendix 3 Rules'!$A$2:$A$17))))+(IF(AC657="",0,INDEX('Appendix 3 Rules'!$L$2:$L$18,MATCH(F657,'Appendix 3 Rules'!$A$2:$A$17))))+(IF(AE657="",0,INDEX('Appendix 3 Rules'!$M$2:$M$18,MATCH(F657,'Appendix 3 Rules'!$A$2:$A$17))))+(IF(AG657="",0,INDEX('Appendix 3 Rules'!$N$2:$N$18,MATCH(F657,'Appendix 3 Rules'!$A$2:$A$17))))+(IF(F657="gc1",VLOOKUP(F657,'Appendix 3 Rules'!$A$1:$O$34,15)))+(IF(F657="gc2",VLOOKUP(F657,'Appendix 3 Rules'!$A$1:$O$34,15)))+(IF(F657="gc3",VLOOKUP(F657,'Appendix 3 Rules'!$A$1:$O$34,15)))+(IF(F657="gr1",VLOOKUP(F657,'Appendix 3 Rules'!$A$1:$O$34,15)))+(IF(F657="gr2",VLOOKUP(F657,'Appendix 3 Rules'!$A$1:$O$34,15)))+(IF(F657="gr3",VLOOKUP(F657,'Appendix 3 Rules'!$A$1:$O$34,15)))+(IF(F657="h1",VLOOKUP(F657,'Appendix 3 Rules'!$A$1:$O$34,15)))+(IF(F657="h2",VLOOKUP(F657,'Appendix 3 Rules'!$A$1:$O$34,15)))+(IF(F657="h3",VLOOKUP(F657,'Appendix 3 Rules'!$A$1:$O$34,15)))+(IF(F657="i1",VLOOKUP(F657,'Appendix 3 Rules'!$A$1:$O$34,15)))+(IF(F657="i2",VLOOKUP(F657,'Appendix 3 Rules'!$A$1:$O$34,15)))+(IF(F657="j1",VLOOKUP(F657,'Appendix 3 Rules'!$A$1:$O$34,15)))+(IF(F657="j2",VLOOKUP(F657,'Appendix 3 Rules'!$A$1:$O$34,15)))+(IF(F657="k",VLOOKUP(F657,'Appendix 3 Rules'!$A$1:$O$34,15)))+(IF(F657="l1",VLOOKUP(F657,'Appendix 3 Rules'!$A$1:$O$34,15)))+(IF(F657="l2",VLOOKUP(F657,'Appendix 3 Rules'!$A$1:$O$34,15)))+(IF(F657="m1",VLOOKUP(F657,'Appendix 3 Rules'!$A$1:$O$34,15)))+(IF(F657="m2",VLOOKUP(F657,'Appendix 3 Rules'!$A$1:$O$34,15)))+(IF(F657="m3",VLOOKUP(F657,'Appendix 3 Rules'!$A$1:$O$34,15)))+(IF(F657="n",VLOOKUP(F657,'Appendix 3 Rules'!$A$1:$O$34,15)))+(IF(F657="o",VLOOKUP(F657,'Appendix 3 Rules'!$A$1:$O$34,15)))+(IF(F657="p",VLOOKUP(F657,'Appendix 3 Rules'!$A$1:$O$34,15)))+(IF(F657="q",VLOOKUP(F657,'Appendix 3 Rules'!$A$1:$O$34,15)))+(IF(F657="r",VLOOKUP(F657,'Appendix 3 Rules'!$A$1:$O$34,15)))+(IF(F657="s",VLOOKUP(F657,'Appendix 3 Rules'!$A$1:$O$34,15)))+(IF(F657="t",VLOOKUP(F657,'Appendix 3 Rules'!$A$1:$O$34,15)))+(IF(F657="u",VLOOKUP(F657,'Appendix 3 Rules'!$A$1:$O$34,15))))</f>
        <v/>
      </c>
      <c r="H657" s="61" t="str">
        <f>IF(F657="","",IF(OR(F657="d",F657="e",F657="gc1",F657="gc2",F657="gc3",F657="gr1",F657="gr2",F657="gr3",F657="h1",F657="h2",F657="h3",F657="i1",F657="i2",F657="j1",F657="j2",F657="k",F657="l1",F657="l2",F657="m1",F657="m2",F657="m3",F657="n",F657="o",F657="p",F657="q",F657="r",F657="s",F657="t",F657="u",F657="f"),MIN(G657,VLOOKUP(F657,'Appx 3 (Mass) Rules'!$A$1:$D$150,4,0)),MIN(G657,VLOOKUP(F657,'Appx 3 (Mass) Rules'!$A$1:$D$150,4,0),SUMPRODUCT(IF(I657="",0,INDEX('Appendix 3 Rules'!$B$2:$B$18,MATCH(F657,'Appendix 3 Rules'!$A$2:$A$17))))+(IF(K657="",0,INDEX('Appendix 3 Rules'!$C$2:$C$18,MATCH(F657,'Appendix 3 Rules'!$A$2:$A$17))))+(IF(M657="",0,INDEX('Appendix 3 Rules'!$D$2:$D$18,MATCH(F657,'Appendix 3 Rules'!$A$2:$A$17))))+(IF(O657="",0,INDEX('Appendix 3 Rules'!$E$2:$E$18,MATCH(F657,'Appendix 3 Rules'!$A$2:$A$17))))+(IF(Q657="",0,INDEX('Appendix 3 Rules'!$F$2:$F$18,MATCH(F657,'Appendix 3 Rules'!$A$2:$A$17))))+(IF(S657="",0,INDEX('Appendix 3 Rules'!$G$2:$G$18,MATCH(F657,'Appendix 3 Rules'!$A$2:$A$17))))+(IF(U657="",0,INDEX('Appendix 3 Rules'!$H$2:$H$18,MATCH(F657,'Appendix 3 Rules'!$A$2:$A$17))))+(IF(W657="",0,INDEX('Appendix 3 Rules'!$I$2:$I$18,MATCH(F657,'Appendix 3 Rules'!$A$2:$A$17))))+(IF(Y657="",0,INDEX('Appendix 3 Rules'!$J$2:$J$18,MATCH(F657,'Appendix 3 Rules'!$A$2:$A$17))))+(IF(AA657="",0,INDEX('Appendix 3 Rules'!$K$2:$K$18,MATCH(F657,'Appendix 3 Rules'!$A$2:$A$17))))+(IF(AC657="",0,INDEX('Appendix 3 Rules'!$L$2:$L$18,MATCH(F657,'Appendix 3 Rules'!$A$2:$A$17))))+(IF(AE657="",0,INDEX('Appendix 3 Rules'!$M$2:$M$18,MATCH(F657,'Appendix 3 Rules'!$A$2:$A$17))))+(IF(AG657="",0,INDEX('Appendix 3 Rules'!$N$2:$N$18,MATCH(F657,'Appendix 3 Rules'!$A$2:$A$17))))+(IF(F657="gc1",VLOOKUP(F657,'Appendix 3 Rules'!$A$1:$O$34,15)))+(IF(F657="gc2",VLOOKUP(F657,'Appendix 3 Rules'!$A$1:$O$34,15)))+(IF(F657="gc3",VLOOKUP(F657,'Appendix 3 Rules'!$A$1:$O$34,15)))+(IF(F657="gr1",VLOOKUP(F657,'Appendix 3 Rules'!$A$1:$O$34,15)))+(IF(F657="gr2",VLOOKUP(F657,'Appendix 3 Rules'!$A$1:$O$34,15)))+(IF(F657="gr3",VLOOKUP(F657,'Appendix 3 Rules'!$A$1:$O$34,15)))+(IF(F657="h1",VLOOKUP(F657,'Appendix 3 Rules'!$A$1:$O$34,15)))+(IF(F657="h2",VLOOKUP(F657,'Appendix 3 Rules'!$A$1:$O$34,15)))+(IF(F657="h3",VLOOKUP(F657,'Appendix 3 Rules'!$A$1:$O$34,15)))+(IF(F657="i1",VLOOKUP(F657,'Appendix 3 Rules'!$A$1:$O$34,15)))+(IF(F657="i2",VLOOKUP(F657,'Appendix 3 Rules'!$A$1:$O$34,15)))+(IF(F657="j1",VLOOKUP(F657,'Appendix 3 Rules'!$A$1:$O$34,15)))+(IF(F657="j2",VLOOKUP(F657,'Appendix 3 Rules'!$A$1:$O$34,15)))+(IF(F657="k",VLOOKUP(F657,'Appendix 3 Rules'!$A$1:$O$34,15)))+(IF(F657="l1",VLOOKUP(F657,'Appendix 3 Rules'!$A$1:$O$34,15)))+(IF(F657="l2",VLOOKUP(F657,'Appendix 3 Rules'!$A$1:$O$34,15)))+(IF(F657="m1",VLOOKUP(F657,'Appendix 3 Rules'!$A$1:$O$34,15)))+(IF(F657="m2",VLOOKUP(F657,'Appendix 3 Rules'!$A$1:$O$34,15)))+(IF(F657="m3",VLOOKUP(F657,'Appendix 3 Rules'!$A$1:$O$34,15)))+(IF(F657="n",VLOOKUP(F657,'Appendix 3 Rules'!$A$1:$O$34,15)))+(IF(F657="o",VLOOKUP(F657,'Appendix 3 Rules'!$A$1:$O$34,15)))+(IF(F657="p",VLOOKUP(F657,'Appendix 3 Rules'!$A$1:$O$34,15)))+(IF(F657="q",VLOOKUP(F657,'Appendix 3 Rules'!$A$1:$O$34,15)))+(IF(F657="r",VLOOKUP(F657,'Appendix 3 Rules'!$A$1:$O$34,15)))+(IF(F657="s",VLOOKUP(F657,'Appendix 3 Rules'!$A$1:$O$34,15)))+(IF(F657="t",VLOOKUP(F657,'Appendix 3 Rules'!$A$1:$O$34,15)))+(IF(F657="u",VLOOKUP(F657,'Appendix 3 Rules'!$A$1:$O$34,15))))))</f>
        <v/>
      </c>
      <c r="I657" s="12"/>
      <c r="J657" s="13"/>
      <c r="K657" s="12"/>
      <c r="L657" s="13"/>
      <c r="M657" s="12"/>
      <c r="N657" s="13"/>
      <c r="O657" s="12"/>
      <c r="P657" s="13"/>
      <c r="Q657" s="12"/>
      <c r="R657" s="13"/>
      <c r="S657" s="12"/>
      <c r="T657" s="13"/>
      <c r="U657" s="12"/>
      <c r="V657" s="13"/>
      <c r="W657" s="12"/>
      <c r="X657" s="13"/>
      <c r="Y657" s="12"/>
      <c r="Z657" s="13"/>
      <c r="AA657" s="12"/>
      <c r="AB657" s="13"/>
      <c r="AC657" s="8"/>
      <c r="AD657" s="13"/>
      <c r="AE657" s="8"/>
      <c r="AF657" s="13"/>
      <c r="AG657" s="8"/>
      <c r="AH657" s="13"/>
      <c r="AI657" s="13"/>
      <c r="AJ657" s="13"/>
      <c r="AK657" s="13"/>
      <c r="AL657" s="13"/>
      <c r="AM657" s="13" t="str">
        <f>IF(OR(AE657&lt;&gt;"",AG657&lt;&gt;""),"",IF(AND(F657&lt;&gt;"f",M657&lt;&gt;""),VLOOKUP(F657,'Appendix 3 Rules'!$A$1:$O$34,4,0),""))</f>
        <v/>
      </c>
      <c r="AN657" s="13" t="str">
        <f>IF(Q657="","",VLOOKUP(F657,'Appendix 3 Rules'!$A$1:$N$34,6,FALSE))</f>
        <v/>
      </c>
      <c r="AO657" s="13" t="str">
        <f>IF(AND(F657="f",U657&lt;&gt;""),VLOOKUP(F657,'Appendix 3 Rules'!$A$1:$N$34,8,FALSE),"")</f>
        <v/>
      </c>
    </row>
    <row r="658" spans="1:41" ht="18" customHeight="1" x14ac:dyDescent="0.2">
      <c r="B658" s="70"/>
      <c r="C658" s="9"/>
      <c r="D658" s="10"/>
      <c r="E658" s="9"/>
      <c r="F658" s="8"/>
      <c r="G658" s="20" t="str">
        <f>IF(F658="","",SUMPRODUCT(IF(I658="",0,INDEX('Appendix 3 Rules'!$B$2:$B$18,MATCH(F658,'Appendix 3 Rules'!$A$2:$A$17))))+(IF(K658="",0,INDEX('Appendix 3 Rules'!$C$2:$C$18,MATCH(F658,'Appendix 3 Rules'!$A$2:$A$17))))+(IF(M658="",0,INDEX('Appendix 3 Rules'!$D$2:$D$18,MATCH(F658,'Appendix 3 Rules'!$A$2:$A$17))))+(IF(O658="",0,INDEX('Appendix 3 Rules'!$E$2:$E$18,MATCH(F658,'Appendix 3 Rules'!$A$2:$A$17))))+(IF(Q658="",0,INDEX('Appendix 3 Rules'!$F$2:$F$18,MATCH(F658,'Appendix 3 Rules'!$A$2:$A$17))))+(IF(S658="",0,INDEX('Appendix 3 Rules'!$G$2:$G$18,MATCH(F658,'Appendix 3 Rules'!$A$2:$A$17))))+(IF(U658="",0,INDEX('Appendix 3 Rules'!$H$2:$H$18,MATCH(F658,'Appendix 3 Rules'!$A$2:$A$17))))+(IF(W658="",0,INDEX('Appendix 3 Rules'!$I$2:$I$18,MATCH(F658,'Appendix 3 Rules'!$A$2:$A$17))))+(IF(Y658="",0,INDEX('Appendix 3 Rules'!$J$2:$J$18,MATCH(F658,'Appendix 3 Rules'!$A$2:$A$17))))+(IF(AA658="",0,INDEX('Appendix 3 Rules'!$K$2:$K$18,MATCH(F658,'Appendix 3 Rules'!$A$2:$A$17))))+(IF(AC658="",0,INDEX('Appendix 3 Rules'!$L$2:$L$18,MATCH(F658,'Appendix 3 Rules'!$A$2:$A$17))))+(IF(AE658="",0,INDEX('Appendix 3 Rules'!$M$2:$M$18,MATCH(F658,'Appendix 3 Rules'!$A$2:$A$17))))+(IF(AG658="",0,INDEX('Appendix 3 Rules'!$N$2:$N$18,MATCH(F658,'Appendix 3 Rules'!$A$2:$A$17))))+(IF(F658="gc1",VLOOKUP(F658,'Appendix 3 Rules'!$A$1:$O$34,15)))+(IF(F658="gc2",VLOOKUP(F658,'Appendix 3 Rules'!$A$1:$O$34,15)))+(IF(F658="gc3",VLOOKUP(F658,'Appendix 3 Rules'!$A$1:$O$34,15)))+(IF(F658="gr1",VLOOKUP(F658,'Appendix 3 Rules'!$A$1:$O$34,15)))+(IF(F658="gr2",VLOOKUP(F658,'Appendix 3 Rules'!$A$1:$O$34,15)))+(IF(F658="gr3",VLOOKUP(F658,'Appendix 3 Rules'!$A$1:$O$34,15)))+(IF(F658="h1",VLOOKUP(F658,'Appendix 3 Rules'!$A$1:$O$34,15)))+(IF(F658="h2",VLOOKUP(F658,'Appendix 3 Rules'!$A$1:$O$34,15)))+(IF(F658="h3",VLOOKUP(F658,'Appendix 3 Rules'!$A$1:$O$34,15)))+(IF(F658="i1",VLOOKUP(F658,'Appendix 3 Rules'!$A$1:$O$34,15)))+(IF(F658="i2",VLOOKUP(F658,'Appendix 3 Rules'!$A$1:$O$34,15)))+(IF(F658="j1",VLOOKUP(F658,'Appendix 3 Rules'!$A$1:$O$34,15)))+(IF(F658="j2",VLOOKUP(F658,'Appendix 3 Rules'!$A$1:$O$34,15)))+(IF(F658="k",VLOOKUP(F658,'Appendix 3 Rules'!$A$1:$O$34,15)))+(IF(F658="l1",VLOOKUP(F658,'Appendix 3 Rules'!$A$1:$O$34,15)))+(IF(F658="l2",VLOOKUP(F658,'Appendix 3 Rules'!$A$1:$O$34,15)))+(IF(F658="m1",VLOOKUP(F658,'Appendix 3 Rules'!$A$1:$O$34,15)))+(IF(F658="m2",VLOOKUP(F658,'Appendix 3 Rules'!$A$1:$O$34,15)))+(IF(F658="m3",VLOOKUP(F658,'Appendix 3 Rules'!$A$1:$O$34,15)))+(IF(F658="n",VLOOKUP(F658,'Appendix 3 Rules'!$A$1:$O$34,15)))+(IF(F658="o",VLOOKUP(F658,'Appendix 3 Rules'!$A$1:$O$34,15)))+(IF(F658="p",VLOOKUP(F658,'Appendix 3 Rules'!$A$1:$O$34,15)))+(IF(F658="q",VLOOKUP(F658,'Appendix 3 Rules'!$A$1:$O$34,15)))+(IF(F658="r",VLOOKUP(F658,'Appendix 3 Rules'!$A$1:$O$34,15)))+(IF(F658="s",VLOOKUP(F658,'Appendix 3 Rules'!$A$1:$O$34,15)))+(IF(F658="t",VLOOKUP(F658,'Appendix 3 Rules'!$A$1:$O$34,15)))+(IF(F658="u",VLOOKUP(F658,'Appendix 3 Rules'!$A$1:$O$34,15))))</f>
        <v/>
      </c>
      <c r="H658" s="61" t="str">
        <f>IF(F658="","",IF(OR(F658="d",F658="e",F658="gc1",F658="gc2",F658="gc3",F658="gr1",F658="gr2",F658="gr3",F658="h1",F658="h2",F658="h3",F658="i1",F658="i2",F658="j1",F658="j2",F658="k",F658="l1",F658="l2",F658="m1",F658="m2",F658="m3",F658="n",F658="o",F658="p",F658="q",F658="r",F658="s",F658="t",F658="u",F658="f"),MIN(G658,VLOOKUP(F658,'Appx 3 (Mass) Rules'!$A$1:$D$150,4,0)),MIN(G658,VLOOKUP(F658,'Appx 3 (Mass) Rules'!$A$1:$D$150,4,0),SUMPRODUCT(IF(I658="",0,INDEX('Appendix 3 Rules'!$B$2:$B$18,MATCH(F658,'Appendix 3 Rules'!$A$2:$A$17))))+(IF(K658="",0,INDEX('Appendix 3 Rules'!$C$2:$C$18,MATCH(F658,'Appendix 3 Rules'!$A$2:$A$17))))+(IF(M658="",0,INDEX('Appendix 3 Rules'!$D$2:$D$18,MATCH(F658,'Appendix 3 Rules'!$A$2:$A$17))))+(IF(O658="",0,INDEX('Appendix 3 Rules'!$E$2:$E$18,MATCH(F658,'Appendix 3 Rules'!$A$2:$A$17))))+(IF(Q658="",0,INDEX('Appendix 3 Rules'!$F$2:$F$18,MATCH(F658,'Appendix 3 Rules'!$A$2:$A$17))))+(IF(S658="",0,INDEX('Appendix 3 Rules'!$G$2:$G$18,MATCH(F658,'Appendix 3 Rules'!$A$2:$A$17))))+(IF(U658="",0,INDEX('Appendix 3 Rules'!$H$2:$H$18,MATCH(F658,'Appendix 3 Rules'!$A$2:$A$17))))+(IF(W658="",0,INDEX('Appendix 3 Rules'!$I$2:$I$18,MATCH(F658,'Appendix 3 Rules'!$A$2:$A$17))))+(IF(Y658="",0,INDEX('Appendix 3 Rules'!$J$2:$J$18,MATCH(F658,'Appendix 3 Rules'!$A$2:$A$17))))+(IF(AA658="",0,INDEX('Appendix 3 Rules'!$K$2:$K$18,MATCH(F658,'Appendix 3 Rules'!$A$2:$A$17))))+(IF(AC658="",0,INDEX('Appendix 3 Rules'!$L$2:$L$18,MATCH(F658,'Appendix 3 Rules'!$A$2:$A$17))))+(IF(AE658="",0,INDEX('Appendix 3 Rules'!$M$2:$M$18,MATCH(F658,'Appendix 3 Rules'!$A$2:$A$17))))+(IF(AG658="",0,INDEX('Appendix 3 Rules'!$N$2:$N$18,MATCH(F658,'Appendix 3 Rules'!$A$2:$A$17))))+(IF(F658="gc1",VLOOKUP(F658,'Appendix 3 Rules'!$A$1:$O$34,15)))+(IF(F658="gc2",VLOOKUP(F658,'Appendix 3 Rules'!$A$1:$O$34,15)))+(IF(F658="gc3",VLOOKUP(F658,'Appendix 3 Rules'!$A$1:$O$34,15)))+(IF(F658="gr1",VLOOKUP(F658,'Appendix 3 Rules'!$A$1:$O$34,15)))+(IF(F658="gr2",VLOOKUP(F658,'Appendix 3 Rules'!$A$1:$O$34,15)))+(IF(F658="gr3",VLOOKUP(F658,'Appendix 3 Rules'!$A$1:$O$34,15)))+(IF(F658="h1",VLOOKUP(F658,'Appendix 3 Rules'!$A$1:$O$34,15)))+(IF(F658="h2",VLOOKUP(F658,'Appendix 3 Rules'!$A$1:$O$34,15)))+(IF(F658="h3",VLOOKUP(F658,'Appendix 3 Rules'!$A$1:$O$34,15)))+(IF(F658="i1",VLOOKUP(F658,'Appendix 3 Rules'!$A$1:$O$34,15)))+(IF(F658="i2",VLOOKUP(F658,'Appendix 3 Rules'!$A$1:$O$34,15)))+(IF(F658="j1",VLOOKUP(F658,'Appendix 3 Rules'!$A$1:$O$34,15)))+(IF(F658="j2",VLOOKUP(F658,'Appendix 3 Rules'!$A$1:$O$34,15)))+(IF(F658="k",VLOOKUP(F658,'Appendix 3 Rules'!$A$1:$O$34,15)))+(IF(F658="l1",VLOOKUP(F658,'Appendix 3 Rules'!$A$1:$O$34,15)))+(IF(F658="l2",VLOOKUP(F658,'Appendix 3 Rules'!$A$1:$O$34,15)))+(IF(F658="m1",VLOOKUP(F658,'Appendix 3 Rules'!$A$1:$O$34,15)))+(IF(F658="m2",VLOOKUP(F658,'Appendix 3 Rules'!$A$1:$O$34,15)))+(IF(F658="m3",VLOOKUP(F658,'Appendix 3 Rules'!$A$1:$O$34,15)))+(IF(F658="n",VLOOKUP(F658,'Appendix 3 Rules'!$A$1:$O$34,15)))+(IF(F658="o",VLOOKUP(F658,'Appendix 3 Rules'!$A$1:$O$34,15)))+(IF(F658="p",VLOOKUP(F658,'Appendix 3 Rules'!$A$1:$O$34,15)))+(IF(F658="q",VLOOKUP(F658,'Appendix 3 Rules'!$A$1:$O$34,15)))+(IF(F658="r",VLOOKUP(F658,'Appendix 3 Rules'!$A$1:$O$34,15)))+(IF(F658="s",VLOOKUP(F658,'Appendix 3 Rules'!$A$1:$O$34,15)))+(IF(F658="t",VLOOKUP(F658,'Appendix 3 Rules'!$A$1:$O$34,15)))+(IF(F658="u",VLOOKUP(F658,'Appendix 3 Rules'!$A$1:$O$34,15))))))</f>
        <v/>
      </c>
      <c r="I658" s="12"/>
      <c r="J658" s="13"/>
      <c r="K658" s="12"/>
      <c r="L658" s="13"/>
      <c r="M658" s="12"/>
      <c r="N658" s="13"/>
      <c r="O658" s="12"/>
      <c r="P658" s="13"/>
      <c r="Q658" s="12"/>
      <c r="R658" s="13"/>
      <c r="S658" s="12"/>
      <c r="T658" s="13"/>
      <c r="U658" s="12"/>
      <c r="V658" s="13"/>
      <c r="W658" s="12"/>
      <c r="X658" s="13"/>
      <c r="Y658" s="12"/>
      <c r="Z658" s="13"/>
      <c r="AA658" s="12"/>
      <c r="AB658" s="13"/>
      <c r="AC658" s="8"/>
      <c r="AD658" s="13"/>
      <c r="AE658" s="8"/>
      <c r="AF658" s="13"/>
      <c r="AG658" s="8"/>
      <c r="AH658" s="13"/>
      <c r="AI658" s="13"/>
      <c r="AJ658" s="13"/>
      <c r="AK658" s="13"/>
      <c r="AL658" s="13"/>
      <c r="AM658" s="13" t="str">
        <f>IF(OR(AE658&lt;&gt;"",AG658&lt;&gt;""),"",IF(AND(F658&lt;&gt;"f",M658&lt;&gt;""),VLOOKUP(F658,'Appendix 3 Rules'!$A$1:$O$34,4,0),""))</f>
        <v/>
      </c>
      <c r="AN658" s="13" t="str">
        <f>IF(Q658="","",VLOOKUP(F658,'Appendix 3 Rules'!$A$1:$N$34,6,FALSE))</f>
        <v/>
      </c>
      <c r="AO658" s="13" t="str">
        <f>IF(AND(F658="f",U658&lt;&gt;""),VLOOKUP(F658,'Appendix 3 Rules'!$A$1:$N$34,8,FALSE),"")</f>
        <v/>
      </c>
    </row>
    <row r="659" spans="1:41" ht="18" customHeight="1" x14ac:dyDescent="0.2">
      <c r="B659" s="70"/>
      <c r="C659" s="9"/>
      <c r="D659" s="10"/>
      <c r="E659" s="9"/>
      <c r="F659" s="8"/>
      <c r="G659" s="20" t="str">
        <f>IF(F659="","",SUMPRODUCT(IF(I659="",0,INDEX('Appendix 3 Rules'!$B$2:$B$18,MATCH(F659,'Appendix 3 Rules'!$A$2:$A$17))))+(IF(K659="",0,INDEX('Appendix 3 Rules'!$C$2:$C$18,MATCH(F659,'Appendix 3 Rules'!$A$2:$A$17))))+(IF(M659="",0,INDEX('Appendix 3 Rules'!$D$2:$D$18,MATCH(F659,'Appendix 3 Rules'!$A$2:$A$17))))+(IF(O659="",0,INDEX('Appendix 3 Rules'!$E$2:$E$18,MATCH(F659,'Appendix 3 Rules'!$A$2:$A$17))))+(IF(Q659="",0,INDEX('Appendix 3 Rules'!$F$2:$F$18,MATCH(F659,'Appendix 3 Rules'!$A$2:$A$17))))+(IF(S659="",0,INDEX('Appendix 3 Rules'!$G$2:$G$18,MATCH(F659,'Appendix 3 Rules'!$A$2:$A$17))))+(IF(U659="",0,INDEX('Appendix 3 Rules'!$H$2:$H$18,MATCH(F659,'Appendix 3 Rules'!$A$2:$A$17))))+(IF(W659="",0,INDEX('Appendix 3 Rules'!$I$2:$I$18,MATCH(F659,'Appendix 3 Rules'!$A$2:$A$17))))+(IF(Y659="",0,INDEX('Appendix 3 Rules'!$J$2:$J$18,MATCH(F659,'Appendix 3 Rules'!$A$2:$A$17))))+(IF(AA659="",0,INDEX('Appendix 3 Rules'!$K$2:$K$18,MATCH(F659,'Appendix 3 Rules'!$A$2:$A$17))))+(IF(AC659="",0,INDEX('Appendix 3 Rules'!$L$2:$L$18,MATCH(F659,'Appendix 3 Rules'!$A$2:$A$17))))+(IF(AE659="",0,INDEX('Appendix 3 Rules'!$M$2:$M$18,MATCH(F659,'Appendix 3 Rules'!$A$2:$A$17))))+(IF(AG659="",0,INDEX('Appendix 3 Rules'!$N$2:$N$18,MATCH(F659,'Appendix 3 Rules'!$A$2:$A$17))))+(IF(F659="gc1",VLOOKUP(F659,'Appendix 3 Rules'!$A$1:$O$34,15)))+(IF(F659="gc2",VLOOKUP(F659,'Appendix 3 Rules'!$A$1:$O$34,15)))+(IF(F659="gc3",VLOOKUP(F659,'Appendix 3 Rules'!$A$1:$O$34,15)))+(IF(F659="gr1",VLOOKUP(F659,'Appendix 3 Rules'!$A$1:$O$34,15)))+(IF(F659="gr2",VLOOKUP(F659,'Appendix 3 Rules'!$A$1:$O$34,15)))+(IF(F659="gr3",VLOOKUP(F659,'Appendix 3 Rules'!$A$1:$O$34,15)))+(IF(F659="h1",VLOOKUP(F659,'Appendix 3 Rules'!$A$1:$O$34,15)))+(IF(F659="h2",VLOOKUP(F659,'Appendix 3 Rules'!$A$1:$O$34,15)))+(IF(F659="h3",VLOOKUP(F659,'Appendix 3 Rules'!$A$1:$O$34,15)))+(IF(F659="i1",VLOOKUP(F659,'Appendix 3 Rules'!$A$1:$O$34,15)))+(IF(F659="i2",VLOOKUP(F659,'Appendix 3 Rules'!$A$1:$O$34,15)))+(IF(F659="j1",VLOOKUP(F659,'Appendix 3 Rules'!$A$1:$O$34,15)))+(IF(F659="j2",VLOOKUP(F659,'Appendix 3 Rules'!$A$1:$O$34,15)))+(IF(F659="k",VLOOKUP(F659,'Appendix 3 Rules'!$A$1:$O$34,15)))+(IF(F659="l1",VLOOKUP(F659,'Appendix 3 Rules'!$A$1:$O$34,15)))+(IF(F659="l2",VLOOKUP(F659,'Appendix 3 Rules'!$A$1:$O$34,15)))+(IF(F659="m1",VLOOKUP(F659,'Appendix 3 Rules'!$A$1:$O$34,15)))+(IF(F659="m2",VLOOKUP(F659,'Appendix 3 Rules'!$A$1:$O$34,15)))+(IF(F659="m3",VLOOKUP(F659,'Appendix 3 Rules'!$A$1:$O$34,15)))+(IF(F659="n",VLOOKUP(F659,'Appendix 3 Rules'!$A$1:$O$34,15)))+(IF(F659="o",VLOOKUP(F659,'Appendix 3 Rules'!$A$1:$O$34,15)))+(IF(F659="p",VLOOKUP(F659,'Appendix 3 Rules'!$A$1:$O$34,15)))+(IF(F659="q",VLOOKUP(F659,'Appendix 3 Rules'!$A$1:$O$34,15)))+(IF(F659="r",VLOOKUP(F659,'Appendix 3 Rules'!$A$1:$O$34,15)))+(IF(F659="s",VLOOKUP(F659,'Appendix 3 Rules'!$A$1:$O$34,15)))+(IF(F659="t",VLOOKUP(F659,'Appendix 3 Rules'!$A$1:$O$34,15)))+(IF(F659="u",VLOOKUP(F659,'Appendix 3 Rules'!$A$1:$O$34,15))))</f>
        <v/>
      </c>
      <c r="H659" s="61" t="str">
        <f>IF(F659="","",IF(OR(F659="d",F659="e",F659="gc1",F659="gc2",F659="gc3",F659="gr1",F659="gr2",F659="gr3",F659="h1",F659="h2",F659="h3",F659="i1",F659="i2",F659="j1",F659="j2",F659="k",F659="l1",F659="l2",F659="m1",F659="m2",F659="m3",F659="n",F659="o",F659="p",F659="q",F659="r",F659="s",F659="t",F659="u",F659="f"),MIN(G659,VLOOKUP(F659,'Appx 3 (Mass) Rules'!$A$1:$D$150,4,0)),MIN(G659,VLOOKUP(F659,'Appx 3 (Mass) Rules'!$A$1:$D$150,4,0),SUMPRODUCT(IF(I659="",0,INDEX('Appendix 3 Rules'!$B$2:$B$18,MATCH(F659,'Appendix 3 Rules'!$A$2:$A$17))))+(IF(K659="",0,INDEX('Appendix 3 Rules'!$C$2:$C$18,MATCH(F659,'Appendix 3 Rules'!$A$2:$A$17))))+(IF(M659="",0,INDEX('Appendix 3 Rules'!$D$2:$D$18,MATCH(F659,'Appendix 3 Rules'!$A$2:$A$17))))+(IF(O659="",0,INDEX('Appendix 3 Rules'!$E$2:$E$18,MATCH(F659,'Appendix 3 Rules'!$A$2:$A$17))))+(IF(Q659="",0,INDEX('Appendix 3 Rules'!$F$2:$F$18,MATCH(F659,'Appendix 3 Rules'!$A$2:$A$17))))+(IF(S659="",0,INDEX('Appendix 3 Rules'!$G$2:$G$18,MATCH(F659,'Appendix 3 Rules'!$A$2:$A$17))))+(IF(U659="",0,INDEX('Appendix 3 Rules'!$H$2:$H$18,MATCH(F659,'Appendix 3 Rules'!$A$2:$A$17))))+(IF(W659="",0,INDEX('Appendix 3 Rules'!$I$2:$I$18,MATCH(F659,'Appendix 3 Rules'!$A$2:$A$17))))+(IF(Y659="",0,INDEX('Appendix 3 Rules'!$J$2:$J$18,MATCH(F659,'Appendix 3 Rules'!$A$2:$A$17))))+(IF(AA659="",0,INDEX('Appendix 3 Rules'!$K$2:$K$18,MATCH(F659,'Appendix 3 Rules'!$A$2:$A$17))))+(IF(AC659="",0,INDEX('Appendix 3 Rules'!$L$2:$L$18,MATCH(F659,'Appendix 3 Rules'!$A$2:$A$17))))+(IF(AE659="",0,INDEX('Appendix 3 Rules'!$M$2:$M$18,MATCH(F659,'Appendix 3 Rules'!$A$2:$A$17))))+(IF(AG659="",0,INDEX('Appendix 3 Rules'!$N$2:$N$18,MATCH(F659,'Appendix 3 Rules'!$A$2:$A$17))))+(IF(F659="gc1",VLOOKUP(F659,'Appendix 3 Rules'!$A$1:$O$34,15)))+(IF(F659="gc2",VLOOKUP(F659,'Appendix 3 Rules'!$A$1:$O$34,15)))+(IF(F659="gc3",VLOOKUP(F659,'Appendix 3 Rules'!$A$1:$O$34,15)))+(IF(F659="gr1",VLOOKUP(F659,'Appendix 3 Rules'!$A$1:$O$34,15)))+(IF(F659="gr2",VLOOKUP(F659,'Appendix 3 Rules'!$A$1:$O$34,15)))+(IF(F659="gr3",VLOOKUP(F659,'Appendix 3 Rules'!$A$1:$O$34,15)))+(IF(F659="h1",VLOOKUP(F659,'Appendix 3 Rules'!$A$1:$O$34,15)))+(IF(F659="h2",VLOOKUP(F659,'Appendix 3 Rules'!$A$1:$O$34,15)))+(IF(F659="h3",VLOOKUP(F659,'Appendix 3 Rules'!$A$1:$O$34,15)))+(IF(F659="i1",VLOOKUP(F659,'Appendix 3 Rules'!$A$1:$O$34,15)))+(IF(F659="i2",VLOOKUP(F659,'Appendix 3 Rules'!$A$1:$O$34,15)))+(IF(F659="j1",VLOOKUP(F659,'Appendix 3 Rules'!$A$1:$O$34,15)))+(IF(F659="j2",VLOOKUP(F659,'Appendix 3 Rules'!$A$1:$O$34,15)))+(IF(F659="k",VLOOKUP(F659,'Appendix 3 Rules'!$A$1:$O$34,15)))+(IF(F659="l1",VLOOKUP(F659,'Appendix 3 Rules'!$A$1:$O$34,15)))+(IF(F659="l2",VLOOKUP(F659,'Appendix 3 Rules'!$A$1:$O$34,15)))+(IF(F659="m1",VLOOKUP(F659,'Appendix 3 Rules'!$A$1:$O$34,15)))+(IF(F659="m2",VLOOKUP(F659,'Appendix 3 Rules'!$A$1:$O$34,15)))+(IF(F659="m3",VLOOKUP(F659,'Appendix 3 Rules'!$A$1:$O$34,15)))+(IF(F659="n",VLOOKUP(F659,'Appendix 3 Rules'!$A$1:$O$34,15)))+(IF(F659="o",VLOOKUP(F659,'Appendix 3 Rules'!$A$1:$O$34,15)))+(IF(F659="p",VLOOKUP(F659,'Appendix 3 Rules'!$A$1:$O$34,15)))+(IF(F659="q",VLOOKUP(F659,'Appendix 3 Rules'!$A$1:$O$34,15)))+(IF(F659="r",VLOOKUP(F659,'Appendix 3 Rules'!$A$1:$O$34,15)))+(IF(F659="s",VLOOKUP(F659,'Appendix 3 Rules'!$A$1:$O$34,15)))+(IF(F659="t",VLOOKUP(F659,'Appendix 3 Rules'!$A$1:$O$34,15)))+(IF(F659="u",VLOOKUP(F659,'Appendix 3 Rules'!$A$1:$O$34,15))))))</f>
        <v/>
      </c>
      <c r="I659" s="12"/>
      <c r="J659" s="13"/>
      <c r="K659" s="12"/>
      <c r="L659" s="13"/>
      <c r="M659" s="12"/>
      <c r="N659" s="13"/>
      <c r="O659" s="12"/>
      <c r="P659" s="13"/>
      <c r="Q659" s="12"/>
      <c r="R659" s="13"/>
      <c r="S659" s="12"/>
      <c r="T659" s="13"/>
      <c r="U659" s="12"/>
      <c r="V659" s="13"/>
      <c r="W659" s="12"/>
      <c r="X659" s="13"/>
      <c r="Y659" s="12"/>
      <c r="Z659" s="13"/>
      <c r="AA659" s="12"/>
      <c r="AB659" s="13"/>
      <c r="AC659" s="8"/>
      <c r="AD659" s="13"/>
      <c r="AE659" s="8"/>
      <c r="AF659" s="13"/>
      <c r="AG659" s="8"/>
      <c r="AH659" s="13"/>
      <c r="AI659" s="13"/>
      <c r="AJ659" s="13"/>
      <c r="AK659" s="13"/>
      <c r="AL659" s="13"/>
      <c r="AM659" s="13" t="str">
        <f>IF(OR(AE659&lt;&gt;"",AG659&lt;&gt;""),"",IF(AND(F659&lt;&gt;"f",M659&lt;&gt;""),VLOOKUP(F659,'Appendix 3 Rules'!$A$1:$O$34,4,0),""))</f>
        <v/>
      </c>
      <c r="AN659" s="13" t="str">
        <f>IF(Q659="","",VLOOKUP(F659,'Appendix 3 Rules'!$A$1:$N$34,6,FALSE))</f>
        <v/>
      </c>
      <c r="AO659" s="13" t="str">
        <f>IF(AND(F659="f",U659&lt;&gt;""),VLOOKUP(F659,'Appendix 3 Rules'!$A$1:$N$34,8,FALSE),"")</f>
        <v/>
      </c>
    </row>
    <row r="660" spans="1:41" ht="18" customHeight="1" x14ac:dyDescent="0.2">
      <c r="B660" s="70"/>
      <c r="C660" s="9"/>
      <c r="D660" s="10"/>
      <c r="E660" s="9"/>
      <c r="F660" s="8"/>
      <c r="G660" s="20" t="str">
        <f>IF(F660="","",SUMPRODUCT(IF(I660="",0,INDEX('Appendix 3 Rules'!$B$2:$B$18,MATCH(F660,'Appendix 3 Rules'!$A$2:$A$17))))+(IF(K660="",0,INDEX('Appendix 3 Rules'!$C$2:$C$18,MATCH(F660,'Appendix 3 Rules'!$A$2:$A$17))))+(IF(M660="",0,INDEX('Appendix 3 Rules'!$D$2:$D$18,MATCH(F660,'Appendix 3 Rules'!$A$2:$A$17))))+(IF(O660="",0,INDEX('Appendix 3 Rules'!$E$2:$E$18,MATCH(F660,'Appendix 3 Rules'!$A$2:$A$17))))+(IF(Q660="",0,INDEX('Appendix 3 Rules'!$F$2:$F$18,MATCH(F660,'Appendix 3 Rules'!$A$2:$A$17))))+(IF(S660="",0,INDEX('Appendix 3 Rules'!$G$2:$G$18,MATCH(F660,'Appendix 3 Rules'!$A$2:$A$17))))+(IF(U660="",0,INDEX('Appendix 3 Rules'!$H$2:$H$18,MATCH(F660,'Appendix 3 Rules'!$A$2:$A$17))))+(IF(W660="",0,INDEX('Appendix 3 Rules'!$I$2:$I$18,MATCH(F660,'Appendix 3 Rules'!$A$2:$A$17))))+(IF(Y660="",0,INDEX('Appendix 3 Rules'!$J$2:$J$18,MATCH(F660,'Appendix 3 Rules'!$A$2:$A$17))))+(IF(AA660="",0,INDEX('Appendix 3 Rules'!$K$2:$K$18,MATCH(F660,'Appendix 3 Rules'!$A$2:$A$17))))+(IF(AC660="",0,INDEX('Appendix 3 Rules'!$L$2:$L$18,MATCH(F660,'Appendix 3 Rules'!$A$2:$A$17))))+(IF(AE660="",0,INDEX('Appendix 3 Rules'!$M$2:$M$18,MATCH(F660,'Appendix 3 Rules'!$A$2:$A$17))))+(IF(AG660="",0,INDEX('Appendix 3 Rules'!$N$2:$N$18,MATCH(F660,'Appendix 3 Rules'!$A$2:$A$17))))+(IF(F660="gc1",VLOOKUP(F660,'Appendix 3 Rules'!$A$1:$O$34,15)))+(IF(F660="gc2",VLOOKUP(F660,'Appendix 3 Rules'!$A$1:$O$34,15)))+(IF(F660="gc3",VLOOKUP(F660,'Appendix 3 Rules'!$A$1:$O$34,15)))+(IF(F660="gr1",VLOOKUP(F660,'Appendix 3 Rules'!$A$1:$O$34,15)))+(IF(F660="gr2",VLOOKUP(F660,'Appendix 3 Rules'!$A$1:$O$34,15)))+(IF(F660="gr3",VLOOKUP(F660,'Appendix 3 Rules'!$A$1:$O$34,15)))+(IF(F660="h1",VLOOKUP(F660,'Appendix 3 Rules'!$A$1:$O$34,15)))+(IF(F660="h2",VLOOKUP(F660,'Appendix 3 Rules'!$A$1:$O$34,15)))+(IF(F660="h3",VLOOKUP(F660,'Appendix 3 Rules'!$A$1:$O$34,15)))+(IF(F660="i1",VLOOKUP(F660,'Appendix 3 Rules'!$A$1:$O$34,15)))+(IF(F660="i2",VLOOKUP(F660,'Appendix 3 Rules'!$A$1:$O$34,15)))+(IF(F660="j1",VLOOKUP(F660,'Appendix 3 Rules'!$A$1:$O$34,15)))+(IF(F660="j2",VLOOKUP(F660,'Appendix 3 Rules'!$A$1:$O$34,15)))+(IF(F660="k",VLOOKUP(F660,'Appendix 3 Rules'!$A$1:$O$34,15)))+(IF(F660="l1",VLOOKUP(F660,'Appendix 3 Rules'!$A$1:$O$34,15)))+(IF(F660="l2",VLOOKUP(F660,'Appendix 3 Rules'!$A$1:$O$34,15)))+(IF(F660="m1",VLOOKUP(F660,'Appendix 3 Rules'!$A$1:$O$34,15)))+(IF(F660="m2",VLOOKUP(F660,'Appendix 3 Rules'!$A$1:$O$34,15)))+(IF(F660="m3",VLOOKUP(F660,'Appendix 3 Rules'!$A$1:$O$34,15)))+(IF(F660="n",VLOOKUP(F660,'Appendix 3 Rules'!$A$1:$O$34,15)))+(IF(F660="o",VLOOKUP(F660,'Appendix 3 Rules'!$A$1:$O$34,15)))+(IF(F660="p",VLOOKUP(F660,'Appendix 3 Rules'!$A$1:$O$34,15)))+(IF(F660="q",VLOOKUP(F660,'Appendix 3 Rules'!$A$1:$O$34,15)))+(IF(F660="r",VLOOKUP(F660,'Appendix 3 Rules'!$A$1:$O$34,15)))+(IF(F660="s",VLOOKUP(F660,'Appendix 3 Rules'!$A$1:$O$34,15)))+(IF(F660="t",VLOOKUP(F660,'Appendix 3 Rules'!$A$1:$O$34,15)))+(IF(F660="u",VLOOKUP(F660,'Appendix 3 Rules'!$A$1:$O$34,15))))</f>
        <v/>
      </c>
      <c r="H660" s="61" t="str">
        <f>IF(F660="","",IF(OR(F660="d",F660="e",F660="gc1",F660="gc2",F660="gc3",F660="gr1",F660="gr2",F660="gr3",F660="h1",F660="h2",F660="h3",F660="i1",F660="i2",F660="j1",F660="j2",F660="k",F660="l1",F660="l2",F660="m1",F660="m2",F660="m3",F660="n",F660="o",F660="p",F660="q",F660="r",F660="s",F660="t",F660="u",F660="f"),MIN(G660,VLOOKUP(F660,'Appx 3 (Mass) Rules'!$A$1:$D$150,4,0)),MIN(G660,VLOOKUP(F660,'Appx 3 (Mass) Rules'!$A$1:$D$150,4,0),SUMPRODUCT(IF(I660="",0,INDEX('Appendix 3 Rules'!$B$2:$B$18,MATCH(F660,'Appendix 3 Rules'!$A$2:$A$17))))+(IF(K660="",0,INDEX('Appendix 3 Rules'!$C$2:$C$18,MATCH(F660,'Appendix 3 Rules'!$A$2:$A$17))))+(IF(M660="",0,INDEX('Appendix 3 Rules'!$D$2:$D$18,MATCH(F660,'Appendix 3 Rules'!$A$2:$A$17))))+(IF(O660="",0,INDEX('Appendix 3 Rules'!$E$2:$E$18,MATCH(F660,'Appendix 3 Rules'!$A$2:$A$17))))+(IF(Q660="",0,INDEX('Appendix 3 Rules'!$F$2:$F$18,MATCH(F660,'Appendix 3 Rules'!$A$2:$A$17))))+(IF(S660="",0,INDEX('Appendix 3 Rules'!$G$2:$G$18,MATCH(F660,'Appendix 3 Rules'!$A$2:$A$17))))+(IF(U660="",0,INDEX('Appendix 3 Rules'!$H$2:$H$18,MATCH(F660,'Appendix 3 Rules'!$A$2:$A$17))))+(IF(W660="",0,INDEX('Appendix 3 Rules'!$I$2:$I$18,MATCH(F660,'Appendix 3 Rules'!$A$2:$A$17))))+(IF(Y660="",0,INDEX('Appendix 3 Rules'!$J$2:$J$18,MATCH(F660,'Appendix 3 Rules'!$A$2:$A$17))))+(IF(AA660="",0,INDEX('Appendix 3 Rules'!$K$2:$K$18,MATCH(F660,'Appendix 3 Rules'!$A$2:$A$17))))+(IF(AC660="",0,INDEX('Appendix 3 Rules'!$L$2:$L$18,MATCH(F660,'Appendix 3 Rules'!$A$2:$A$17))))+(IF(AE660="",0,INDEX('Appendix 3 Rules'!$M$2:$M$18,MATCH(F660,'Appendix 3 Rules'!$A$2:$A$17))))+(IF(AG660="",0,INDEX('Appendix 3 Rules'!$N$2:$N$18,MATCH(F660,'Appendix 3 Rules'!$A$2:$A$17))))+(IF(F660="gc1",VLOOKUP(F660,'Appendix 3 Rules'!$A$1:$O$34,15)))+(IF(F660="gc2",VLOOKUP(F660,'Appendix 3 Rules'!$A$1:$O$34,15)))+(IF(F660="gc3",VLOOKUP(F660,'Appendix 3 Rules'!$A$1:$O$34,15)))+(IF(F660="gr1",VLOOKUP(F660,'Appendix 3 Rules'!$A$1:$O$34,15)))+(IF(F660="gr2",VLOOKUP(F660,'Appendix 3 Rules'!$A$1:$O$34,15)))+(IF(F660="gr3",VLOOKUP(F660,'Appendix 3 Rules'!$A$1:$O$34,15)))+(IF(F660="h1",VLOOKUP(F660,'Appendix 3 Rules'!$A$1:$O$34,15)))+(IF(F660="h2",VLOOKUP(F660,'Appendix 3 Rules'!$A$1:$O$34,15)))+(IF(F660="h3",VLOOKUP(F660,'Appendix 3 Rules'!$A$1:$O$34,15)))+(IF(F660="i1",VLOOKUP(F660,'Appendix 3 Rules'!$A$1:$O$34,15)))+(IF(F660="i2",VLOOKUP(F660,'Appendix 3 Rules'!$A$1:$O$34,15)))+(IF(F660="j1",VLOOKUP(F660,'Appendix 3 Rules'!$A$1:$O$34,15)))+(IF(F660="j2",VLOOKUP(F660,'Appendix 3 Rules'!$A$1:$O$34,15)))+(IF(F660="k",VLOOKUP(F660,'Appendix 3 Rules'!$A$1:$O$34,15)))+(IF(F660="l1",VLOOKUP(F660,'Appendix 3 Rules'!$A$1:$O$34,15)))+(IF(F660="l2",VLOOKUP(F660,'Appendix 3 Rules'!$A$1:$O$34,15)))+(IF(F660="m1",VLOOKUP(F660,'Appendix 3 Rules'!$A$1:$O$34,15)))+(IF(F660="m2",VLOOKUP(F660,'Appendix 3 Rules'!$A$1:$O$34,15)))+(IF(F660="m3",VLOOKUP(F660,'Appendix 3 Rules'!$A$1:$O$34,15)))+(IF(F660="n",VLOOKUP(F660,'Appendix 3 Rules'!$A$1:$O$34,15)))+(IF(F660="o",VLOOKUP(F660,'Appendix 3 Rules'!$A$1:$O$34,15)))+(IF(F660="p",VLOOKUP(F660,'Appendix 3 Rules'!$A$1:$O$34,15)))+(IF(F660="q",VLOOKUP(F660,'Appendix 3 Rules'!$A$1:$O$34,15)))+(IF(F660="r",VLOOKUP(F660,'Appendix 3 Rules'!$A$1:$O$34,15)))+(IF(F660="s",VLOOKUP(F660,'Appendix 3 Rules'!$A$1:$O$34,15)))+(IF(F660="t",VLOOKUP(F660,'Appendix 3 Rules'!$A$1:$O$34,15)))+(IF(F660="u",VLOOKUP(F660,'Appendix 3 Rules'!$A$1:$O$34,15))))))</f>
        <v/>
      </c>
      <c r="I660" s="12"/>
      <c r="J660" s="13"/>
      <c r="K660" s="12"/>
      <c r="L660" s="13"/>
      <c r="M660" s="12"/>
      <c r="N660" s="13"/>
      <c r="O660" s="12"/>
      <c r="P660" s="13"/>
      <c r="Q660" s="12"/>
      <c r="R660" s="13"/>
      <c r="S660" s="12"/>
      <c r="T660" s="13"/>
      <c r="U660" s="12"/>
      <c r="V660" s="13"/>
      <c r="W660" s="12"/>
      <c r="X660" s="13"/>
      <c r="Y660" s="12"/>
      <c r="Z660" s="13"/>
      <c r="AA660" s="12"/>
      <c r="AB660" s="13"/>
      <c r="AC660" s="8"/>
      <c r="AD660" s="13"/>
      <c r="AE660" s="8"/>
      <c r="AF660" s="13"/>
      <c r="AG660" s="8"/>
      <c r="AH660" s="13"/>
      <c r="AI660" s="13"/>
      <c r="AJ660" s="13"/>
      <c r="AK660" s="13"/>
      <c r="AL660" s="13"/>
      <c r="AM660" s="13" t="str">
        <f>IF(OR(AE660&lt;&gt;"",AG660&lt;&gt;""),"",IF(AND(F660&lt;&gt;"f",M660&lt;&gt;""),VLOOKUP(F660,'Appendix 3 Rules'!$A$1:$O$34,4,0),""))</f>
        <v/>
      </c>
      <c r="AN660" s="13" t="str">
        <f>IF(Q660="","",VLOOKUP(F660,'Appendix 3 Rules'!$A$1:$N$34,6,FALSE))</f>
        <v/>
      </c>
      <c r="AO660" s="13" t="str">
        <f>IF(AND(F660="f",U660&lt;&gt;""),VLOOKUP(F660,'Appendix 3 Rules'!$A$1:$N$34,8,FALSE),"")</f>
        <v/>
      </c>
    </row>
    <row r="661" spans="1:41" ht="18" customHeight="1" x14ac:dyDescent="0.2">
      <c r="B661" s="70"/>
      <c r="C661" s="9"/>
      <c r="D661" s="10"/>
      <c r="E661" s="9"/>
      <c r="F661" s="8"/>
      <c r="G661" s="20" t="str">
        <f>IF(F661="","",SUMPRODUCT(IF(I661="",0,INDEX('Appendix 3 Rules'!$B$2:$B$18,MATCH(F661,'Appendix 3 Rules'!$A$2:$A$17))))+(IF(K661="",0,INDEX('Appendix 3 Rules'!$C$2:$C$18,MATCH(F661,'Appendix 3 Rules'!$A$2:$A$17))))+(IF(M661="",0,INDEX('Appendix 3 Rules'!$D$2:$D$18,MATCH(F661,'Appendix 3 Rules'!$A$2:$A$17))))+(IF(O661="",0,INDEX('Appendix 3 Rules'!$E$2:$E$18,MATCH(F661,'Appendix 3 Rules'!$A$2:$A$17))))+(IF(Q661="",0,INDEX('Appendix 3 Rules'!$F$2:$F$18,MATCH(F661,'Appendix 3 Rules'!$A$2:$A$17))))+(IF(S661="",0,INDEX('Appendix 3 Rules'!$G$2:$G$18,MATCH(F661,'Appendix 3 Rules'!$A$2:$A$17))))+(IF(U661="",0,INDEX('Appendix 3 Rules'!$H$2:$H$18,MATCH(F661,'Appendix 3 Rules'!$A$2:$A$17))))+(IF(W661="",0,INDEX('Appendix 3 Rules'!$I$2:$I$18,MATCH(F661,'Appendix 3 Rules'!$A$2:$A$17))))+(IF(Y661="",0,INDEX('Appendix 3 Rules'!$J$2:$J$18,MATCH(F661,'Appendix 3 Rules'!$A$2:$A$17))))+(IF(AA661="",0,INDEX('Appendix 3 Rules'!$K$2:$K$18,MATCH(F661,'Appendix 3 Rules'!$A$2:$A$17))))+(IF(AC661="",0,INDEX('Appendix 3 Rules'!$L$2:$L$18,MATCH(F661,'Appendix 3 Rules'!$A$2:$A$17))))+(IF(AE661="",0,INDEX('Appendix 3 Rules'!$M$2:$M$18,MATCH(F661,'Appendix 3 Rules'!$A$2:$A$17))))+(IF(AG661="",0,INDEX('Appendix 3 Rules'!$N$2:$N$18,MATCH(F661,'Appendix 3 Rules'!$A$2:$A$17))))+(IF(F661="gc1",VLOOKUP(F661,'Appendix 3 Rules'!$A$1:$O$34,15)))+(IF(F661="gc2",VLOOKUP(F661,'Appendix 3 Rules'!$A$1:$O$34,15)))+(IF(F661="gc3",VLOOKUP(F661,'Appendix 3 Rules'!$A$1:$O$34,15)))+(IF(F661="gr1",VLOOKUP(F661,'Appendix 3 Rules'!$A$1:$O$34,15)))+(IF(F661="gr2",VLOOKUP(F661,'Appendix 3 Rules'!$A$1:$O$34,15)))+(IF(F661="gr3",VLOOKUP(F661,'Appendix 3 Rules'!$A$1:$O$34,15)))+(IF(F661="h1",VLOOKUP(F661,'Appendix 3 Rules'!$A$1:$O$34,15)))+(IF(F661="h2",VLOOKUP(F661,'Appendix 3 Rules'!$A$1:$O$34,15)))+(IF(F661="h3",VLOOKUP(F661,'Appendix 3 Rules'!$A$1:$O$34,15)))+(IF(F661="i1",VLOOKUP(F661,'Appendix 3 Rules'!$A$1:$O$34,15)))+(IF(F661="i2",VLOOKUP(F661,'Appendix 3 Rules'!$A$1:$O$34,15)))+(IF(F661="j1",VLOOKUP(F661,'Appendix 3 Rules'!$A$1:$O$34,15)))+(IF(F661="j2",VLOOKUP(F661,'Appendix 3 Rules'!$A$1:$O$34,15)))+(IF(F661="k",VLOOKUP(F661,'Appendix 3 Rules'!$A$1:$O$34,15)))+(IF(F661="l1",VLOOKUP(F661,'Appendix 3 Rules'!$A$1:$O$34,15)))+(IF(F661="l2",VLOOKUP(F661,'Appendix 3 Rules'!$A$1:$O$34,15)))+(IF(F661="m1",VLOOKUP(F661,'Appendix 3 Rules'!$A$1:$O$34,15)))+(IF(F661="m2",VLOOKUP(F661,'Appendix 3 Rules'!$A$1:$O$34,15)))+(IF(F661="m3",VLOOKUP(F661,'Appendix 3 Rules'!$A$1:$O$34,15)))+(IF(F661="n",VLOOKUP(F661,'Appendix 3 Rules'!$A$1:$O$34,15)))+(IF(F661="o",VLOOKUP(F661,'Appendix 3 Rules'!$A$1:$O$34,15)))+(IF(F661="p",VLOOKUP(F661,'Appendix 3 Rules'!$A$1:$O$34,15)))+(IF(F661="q",VLOOKUP(F661,'Appendix 3 Rules'!$A$1:$O$34,15)))+(IF(F661="r",VLOOKUP(F661,'Appendix 3 Rules'!$A$1:$O$34,15)))+(IF(F661="s",VLOOKUP(F661,'Appendix 3 Rules'!$A$1:$O$34,15)))+(IF(F661="t",VLOOKUP(F661,'Appendix 3 Rules'!$A$1:$O$34,15)))+(IF(F661="u",VLOOKUP(F661,'Appendix 3 Rules'!$A$1:$O$34,15))))</f>
        <v/>
      </c>
      <c r="H661" s="61" t="str">
        <f>IF(F661="","",IF(OR(F661="d",F661="e",F661="gc1",F661="gc2",F661="gc3",F661="gr1",F661="gr2",F661="gr3",F661="h1",F661="h2",F661="h3",F661="i1",F661="i2",F661="j1",F661="j2",F661="k",F661="l1",F661="l2",F661="m1",F661="m2",F661="m3",F661="n",F661="o",F661="p",F661="q",F661="r",F661="s",F661="t",F661="u",F661="f"),MIN(G661,VLOOKUP(F661,'Appx 3 (Mass) Rules'!$A$1:$D$150,4,0)),MIN(G661,VLOOKUP(F661,'Appx 3 (Mass) Rules'!$A$1:$D$150,4,0),SUMPRODUCT(IF(I661="",0,INDEX('Appendix 3 Rules'!$B$2:$B$18,MATCH(F661,'Appendix 3 Rules'!$A$2:$A$17))))+(IF(K661="",0,INDEX('Appendix 3 Rules'!$C$2:$C$18,MATCH(F661,'Appendix 3 Rules'!$A$2:$A$17))))+(IF(M661="",0,INDEX('Appendix 3 Rules'!$D$2:$D$18,MATCH(F661,'Appendix 3 Rules'!$A$2:$A$17))))+(IF(O661="",0,INDEX('Appendix 3 Rules'!$E$2:$E$18,MATCH(F661,'Appendix 3 Rules'!$A$2:$A$17))))+(IF(Q661="",0,INDEX('Appendix 3 Rules'!$F$2:$F$18,MATCH(F661,'Appendix 3 Rules'!$A$2:$A$17))))+(IF(S661="",0,INDEX('Appendix 3 Rules'!$G$2:$G$18,MATCH(F661,'Appendix 3 Rules'!$A$2:$A$17))))+(IF(U661="",0,INDEX('Appendix 3 Rules'!$H$2:$H$18,MATCH(F661,'Appendix 3 Rules'!$A$2:$A$17))))+(IF(W661="",0,INDEX('Appendix 3 Rules'!$I$2:$I$18,MATCH(F661,'Appendix 3 Rules'!$A$2:$A$17))))+(IF(Y661="",0,INDEX('Appendix 3 Rules'!$J$2:$J$18,MATCH(F661,'Appendix 3 Rules'!$A$2:$A$17))))+(IF(AA661="",0,INDEX('Appendix 3 Rules'!$K$2:$K$18,MATCH(F661,'Appendix 3 Rules'!$A$2:$A$17))))+(IF(AC661="",0,INDEX('Appendix 3 Rules'!$L$2:$L$18,MATCH(F661,'Appendix 3 Rules'!$A$2:$A$17))))+(IF(AE661="",0,INDEX('Appendix 3 Rules'!$M$2:$M$18,MATCH(F661,'Appendix 3 Rules'!$A$2:$A$17))))+(IF(AG661="",0,INDEX('Appendix 3 Rules'!$N$2:$N$18,MATCH(F661,'Appendix 3 Rules'!$A$2:$A$17))))+(IF(F661="gc1",VLOOKUP(F661,'Appendix 3 Rules'!$A$1:$O$34,15)))+(IF(F661="gc2",VLOOKUP(F661,'Appendix 3 Rules'!$A$1:$O$34,15)))+(IF(F661="gc3",VLOOKUP(F661,'Appendix 3 Rules'!$A$1:$O$34,15)))+(IF(F661="gr1",VLOOKUP(F661,'Appendix 3 Rules'!$A$1:$O$34,15)))+(IF(F661="gr2",VLOOKUP(F661,'Appendix 3 Rules'!$A$1:$O$34,15)))+(IF(F661="gr3",VLOOKUP(F661,'Appendix 3 Rules'!$A$1:$O$34,15)))+(IF(F661="h1",VLOOKUP(F661,'Appendix 3 Rules'!$A$1:$O$34,15)))+(IF(F661="h2",VLOOKUP(F661,'Appendix 3 Rules'!$A$1:$O$34,15)))+(IF(F661="h3",VLOOKUP(F661,'Appendix 3 Rules'!$A$1:$O$34,15)))+(IF(F661="i1",VLOOKUP(F661,'Appendix 3 Rules'!$A$1:$O$34,15)))+(IF(F661="i2",VLOOKUP(F661,'Appendix 3 Rules'!$A$1:$O$34,15)))+(IF(F661="j1",VLOOKUP(F661,'Appendix 3 Rules'!$A$1:$O$34,15)))+(IF(F661="j2",VLOOKUP(F661,'Appendix 3 Rules'!$A$1:$O$34,15)))+(IF(F661="k",VLOOKUP(F661,'Appendix 3 Rules'!$A$1:$O$34,15)))+(IF(F661="l1",VLOOKUP(F661,'Appendix 3 Rules'!$A$1:$O$34,15)))+(IF(F661="l2",VLOOKUP(F661,'Appendix 3 Rules'!$A$1:$O$34,15)))+(IF(F661="m1",VLOOKUP(F661,'Appendix 3 Rules'!$A$1:$O$34,15)))+(IF(F661="m2",VLOOKUP(F661,'Appendix 3 Rules'!$A$1:$O$34,15)))+(IF(F661="m3",VLOOKUP(F661,'Appendix 3 Rules'!$A$1:$O$34,15)))+(IF(F661="n",VLOOKUP(F661,'Appendix 3 Rules'!$A$1:$O$34,15)))+(IF(F661="o",VLOOKUP(F661,'Appendix 3 Rules'!$A$1:$O$34,15)))+(IF(F661="p",VLOOKUP(F661,'Appendix 3 Rules'!$A$1:$O$34,15)))+(IF(F661="q",VLOOKUP(F661,'Appendix 3 Rules'!$A$1:$O$34,15)))+(IF(F661="r",VLOOKUP(F661,'Appendix 3 Rules'!$A$1:$O$34,15)))+(IF(F661="s",VLOOKUP(F661,'Appendix 3 Rules'!$A$1:$O$34,15)))+(IF(F661="t",VLOOKUP(F661,'Appendix 3 Rules'!$A$1:$O$34,15)))+(IF(F661="u",VLOOKUP(F661,'Appendix 3 Rules'!$A$1:$O$34,15))))))</f>
        <v/>
      </c>
      <c r="I661" s="12"/>
      <c r="J661" s="13"/>
      <c r="K661" s="12"/>
      <c r="L661" s="13"/>
      <c r="M661" s="12"/>
      <c r="N661" s="13"/>
      <c r="O661" s="12"/>
      <c r="P661" s="13"/>
      <c r="Q661" s="12"/>
      <c r="R661" s="13"/>
      <c r="S661" s="12"/>
      <c r="T661" s="13"/>
      <c r="U661" s="12"/>
      <c r="V661" s="13"/>
      <c r="W661" s="12"/>
      <c r="X661" s="13"/>
      <c r="Y661" s="12"/>
      <c r="Z661" s="13"/>
      <c r="AA661" s="12"/>
      <c r="AB661" s="13"/>
      <c r="AC661" s="8"/>
      <c r="AD661" s="13"/>
      <c r="AE661" s="8"/>
      <c r="AF661" s="13"/>
      <c r="AG661" s="8"/>
      <c r="AH661" s="13"/>
      <c r="AI661" s="13"/>
      <c r="AJ661" s="13"/>
      <c r="AK661" s="13"/>
      <c r="AL661" s="13"/>
      <c r="AM661" s="13" t="str">
        <f>IF(OR(AE661&lt;&gt;"",AG661&lt;&gt;""),"",IF(AND(F661&lt;&gt;"f",M661&lt;&gt;""),VLOOKUP(F661,'Appendix 3 Rules'!$A$1:$O$34,4,0),""))</f>
        <v/>
      </c>
      <c r="AN661" s="13" t="str">
        <f>IF(Q661="","",VLOOKUP(F661,'Appendix 3 Rules'!$A$1:$N$34,6,FALSE))</f>
        <v/>
      </c>
      <c r="AO661" s="13" t="str">
        <f>IF(AND(F661="f",U661&lt;&gt;""),VLOOKUP(F661,'Appendix 3 Rules'!$A$1:$N$34,8,FALSE),"")</f>
        <v/>
      </c>
    </row>
    <row r="662" spans="1:41" ht="18" customHeight="1" x14ac:dyDescent="0.2">
      <c r="B662" s="70"/>
      <c r="C662" s="9"/>
      <c r="D662" s="10"/>
      <c r="E662" s="9"/>
      <c r="F662" s="8"/>
      <c r="G662" s="20" t="str">
        <f>IF(F662="","",SUMPRODUCT(IF(I662="",0,INDEX('Appendix 3 Rules'!$B$2:$B$18,MATCH(F662,'Appendix 3 Rules'!$A$2:$A$17))))+(IF(K662="",0,INDEX('Appendix 3 Rules'!$C$2:$C$18,MATCH(F662,'Appendix 3 Rules'!$A$2:$A$17))))+(IF(M662="",0,INDEX('Appendix 3 Rules'!$D$2:$D$18,MATCH(F662,'Appendix 3 Rules'!$A$2:$A$17))))+(IF(O662="",0,INDEX('Appendix 3 Rules'!$E$2:$E$18,MATCH(F662,'Appendix 3 Rules'!$A$2:$A$17))))+(IF(Q662="",0,INDEX('Appendix 3 Rules'!$F$2:$F$18,MATCH(F662,'Appendix 3 Rules'!$A$2:$A$17))))+(IF(S662="",0,INDEX('Appendix 3 Rules'!$G$2:$G$18,MATCH(F662,'Appendix 3 Rules'!$A$2:$A$17))))+(IF(U662="",0,INDEX('Appendix 3 Rules'!$H$2:$H$18,MATCH(F662,'Appendix 3 Rules'!$A$2:$A$17))))+(IF(W662="",0,INDEX('Appendix 3 Rules'!$I$2:$I$18,MATCH(F662,'Appendix 3 Rules'!$A$2:$A$17))))+(IF(Y662="",0,INDEX('Appendix 3 Rules'!$J$2:$J$18,MATCH(F662,'Appendix 3 Rules'!$A$2:$A$17))))+(IF(AA662="",0,INDEX('Appendix 3 Rules'!$K$2:$K$18,MATCH(F662,'Appendix 3 Rules'!$A$2:$A$17))))+(IF(AC662="",0,INDEX('Appendix 3 Rules'!$L$2:$L$18,MATCH(F662,'Appendix 3 Rules'!$A$2:$A$17))))+(IF(AE662="",0,INDEX('Appendix 3 Rules'!$M$2:$M$18,MATCH(F662,'Appendix 3 Rules'!$A$2:$A$17))))+(IF(AG662="",0,INDEX('Appendix 3 Rules'!$N$2:$N$18,MATCH(F662,'Appendix 3 Rules'!$A$2:$A$17))))+(IF(F662="gc1",VLOOKUP(F662,'Appendix 3 Rules'!$A$1:$O$34,15)))+(IF(F662="gc2",VLOOKUP(F662,'Appendix 3 Rules'!$A$1:$O$34,15)))+(IF(F662="gc3",VLOOKUP(F662,'Appendix 3 Rules'!$A$1:$O$34,15)))+(IF(F662="gr1",VLOOKUP(F662,'Appendix 3 Rules'!$A$1:$O$34,15)))+(IF(F662="gr2",VLOOKUP(F662,'Appendix 3 Rules'!$A$1:$O$34,15)))+(IF(F662="gr3",VLOOKUP(F662,'Appendix 3 Rules'!$A$1:$O$34,15)))+(IF(F662="h1",VLOOKUP(F662,'Appendix 3 Rules'!$A$1:$O$34,15)))+(IF(F662="h2",VLOOKUP(F662,'Appendix 3 Rules'!$A$1:$O$34,15)))+(IF(F662="h3",VLOOKUP(F662,'Appendix 3 Rules'!$A$1:$O$34,15)))+(IF(F662="i1",VLOOKUP(F662,'Appendix 3 Rules'!$A$1:$O$34,15)))+(IF(F662="i2",VLOOKUP(F662,'Appendix 3 Rules'!$A$1:$O$34,15)))+(IF(F662="j1",VLOOKUP(F662,'Appendix 3 Rules'!$A$1:$O$34,15)))+(IF(F662="j2",VLOOKUP(F662,'Appendix 3 Rules'!$A$1:$O$34,15)))+(IF(F662="k",VLOOKUP(F662,'Appendix 3 Rules'!$A$1:$O$34,15)))+(IF(F662="l1",VLOOKUP(F662,'Appendix 3 Rules'!$A$1:$O$34,15)))+(IF(F662="l2",VLOOKUP(F662,'Appendix 3 Rules'!$A$1:$O$34,15)))+(IF(F662="m1",VLOOKUP(F662,'Appendix 3 Rules'!$A$1:$O$34,15)))+(IF(F662="m2",VLOOKUP(F662,'Appendix 3 Rules'!$A$1:$O$34,15)))+(IF(F662="m3",VLOOKUP(F662,'Appendix 3 Rules'!$A$1:$O$34,15)))+(IF(F662="n",VLOOKUP(F662,'Appendix 3 Rules'!$A$1:$O$34,15)))+(IF(F662="o",VLOOKUP(F662,'Appendix 3 Rules'!$A$1:$O$34,15)))+(IF(F662="p",VLOOKUP(F662,'Appendix 3 Rules'!$A$1:$O$34,15)))+(IF(F662="q",VLOOKUP(F662,'Appendix 3 Rules'!$A$1:$O$34,15)))+(IF(F662="r",VLOOKUP(F662,'Appendix 3 Rules'!$A$1:$O$34,15)))+(IF(F662="s",VLOOKUP(F662,'Appendix 3 Rules'!$A$1:$O$34,15)))+(IF(F662="t",VLOOKUP(F662,'Appendix 3 Rules'!$A$1:$O$34,15)))+(IF(F662="u",VLOOKUP(F662,'Appendix 3 Rules'!$A$1:$O$34,15))))</f>
        <v/>
      </c>
      <c r="H662" s="61" t="str">
        <f>IF(F662="","",IF(OR(F662="d",F662="e",F662="gc1",F662="gc2",F662="gc3",F662="gr1",F662="gr2",F662="gr3",F662="h1",F662="h2",F662="h3",F662="i1",F662="i2",F662="j1",F662="j2",F662="k",F662="l1",F662="l2",F662="m1",F662="m2",F662="m3",F662="n",F662="o",F662="p",F662="q",F662="r",F662="s",F662="t",F662="u",F662="f"),MIN(G662,VLOOKUP(F662,'Appx 3 (Mass) Rules'!$A$1:$D$150,4,0)),MIN(G662,VLOOKUP(F662,'Appx 3 (Mass) Rules'!$A$1:$D$150,4,0),SUMPRODUCT(IF(I662="",0,INDEX('Appendix 3 Rules'!$B$2:$B$18,MATCH(F662,'Appendix 3 Rules'!$A$2:$A$17))))+(IF(K662="",0,INDEX('Appendix 3 Rules'!$C$2:$C$18,MATCH(F662,'Appendix 3 Rules'!$A$2:$A$17))))+(IF(M662="",0,INDEX('Appendix 3 Rules'!$D$2:$D$18,MATCH(F662,'Appendix 3 Rules'!$A$2:$A$17))))+(IF(O662="",0,INDEX('Appendix 3 Rules'!$E$2:$E$18,MATCH(F662,'Appendix 3 Rules'!$A$2:$A$17))))+(IF(Q662="",0,INDEX('Appendix 3 Rules'!$F$2:$F$18,MATCH(F662,'Appendix 3 Rules'!$A$2:$A$17))))+(IF(S662="",0,INDEX('Appendix 3 Rules'!$G$2:$G$18,MATCH(F662,'Appendix 3 Rules'!$A$2:$A$17))))+(IF(U662="",0,INDEX('Appendix 3 Rules'!$H$2:$H$18,MATCH(F662,'Appendix 3 Rules'!$A$2:$A$17))))+(IF(W662="",0,INDEX('Appendix 3 Rules'!$I$2:$I$18,MATCH(F662,'Appendix 3 Rules'!$A$2:$A$17))))+(IF(Y662="",0,INDEX('Appendix 3 Rules'!$J$2:$J$18,MATCH(F662,'Appendix 3 Rules'!$A$2:$A$17))))+(IF(AA662="",0,INDEX('Appendix 3 Rules'!$K$2:$K$18,MATCH(F662,'Appendix 3 Rules'!$A$2:$A$17))))+(IF(AC662="",0,INDEX('Appendix 3 Rules'!$L$2:$L$18,MATCH(F662,'Appendix 3 Rules'!$A$2:$A$17))))+(IF(AE662="",0,INDEX('Appendix 3 Rules'!$M$2:$M$18,MATCH(F662,'Appendix 3 Rules'!$A$2:$A$17))))+(IF(AG662="",0,INDEX('Appendix 3 Rules'!$N$2:$N$18,MATCH(F662,'Appendix 3 Rules'!$A$2:$A$17))))+(IF(F662="gc1",VLOOKUP(F662,'Appendix 3 Rules'!$A$1:$O$34,15)))+(IF(F662="gc2",VLOOKUP(F662,'Appendix 3 Rules'!$A$1:$O$34,15)))+(IF(F662="gc3",VLOOKUP(F662,'Appendix 3 Rules'!$A$1:$O$34,15)))+(IF(F662="gr1",VLOOKUP(F662,'Appendix 3 Rules'!$A$1:$O$34,15)))+(IF(F662="gr2",VLOOKUP(F662,'Appendix 3 Rules'!$A$1:$O$34,15)))+(IF(F662="gr3",VLOOKUP(F662,'Appendix 3 Rules'!$A$1:$O$34,15)))+(IF(F662="h1",VLOOKUP(F662,'Appendix 3 Rules'!$A$1:$O$34,15)))+(IF(F662="h2",VLOOKUP(F662,'Appendix 3 Rules'!$A$1:$O$34,15)))+(IF(F662="h3",VLOOKUP(F662,'Appendix 3 Rules'!$A$1:$O$34,15)))+(IF(F662="i1",VLOOKUP(F662,'Appendix 3 Rules'!$A$1:$O$34,15)))+(IF(F662="i2",VLOOKUP(F662,'Appendix 3 Rules'!$A$1:$O$34,15)))+(IF(F662="j1",VLOOKUP(F662,'Appendix 3 Rules'!$A$1:$O$34,15)))+(IF(F662="j2",VLOOKUP(F662,'Appendix 3 Rules'!$A$1:$O$34,15)))+(IF(F662="k",VLOOKUP(F662,'Appendix 3 Rules'!$A$1:$O$34,15)))+(IF(F662="l1",VLOOKUP(F662,'Appendix 3 Rules'!$A$1:$O$34,15)))+(IF(F662="l2",VLOOKUP(F662,'Appendix 3 Rules'!$A$1:$O$34,15)))+(IF(F662="m1",VLOOKUP(F662,'Appendix 3 Rules'!$A$1:$O$34,15)))+(IF(F662="m2",VLOOKUP(F662,'Appendix 3 Rules'!$A$1:$O$34,15)))+(IF(F662="m3",VLOOKUP(F662,'Appendix 3 Rules'!$A$1:$O$34,15)))+(IF(F662="n",VLOOKUP(F662,'Appendix 3 Rules'!$A$1:$O$34,15)))+(IF(F662="o",VLOOKUP(F662,'Appendix 3 Rules'!$A$1:$O$34,15)))+(IF(F662="p",VLOOKUP(F662,'Appendix 3 Rules'!$A$1:$O$34,15)))+(IF(F662="q",VLOOKUP(F662,'Appendix 3 Rules'!$A$1:$O$34,15)))+(IF(F662="r",VLOOKUP(F662,'Appendix 3 Rules'!$A$1:$O$34,15)))+(IF(F662="s",VLOOKUP(F662,'Appendix 3 Rules'!$A$1:$O$34,15)))+(IF(F662="t",VLOOKUP(F662,'Appendix 3 Rules'!$A$1:$O$34,15)))+(IF(F662="u",VLOOKUP(F662,'Appendix 3 Rules'!$A$1:$O$34,15))))))</f>
        <v/>
      </c>
      <c r="I662" s="12"/>
      <c r="J662" s="13"/>
      <c r="K662" s="12"/>
      <c r="L662" s="13"/>
      <c r="M662" s="12"/>
      <c r="N662" s="13"/>
      <c r="O662" s="12"/>
      <c r="P662" s="13"/>
      <c r="Q662" s="12"/>
      <c r="R662" s="13"/>
      <c r="S662" s="12"/>
      <c r="T662" s="13"/>
      <c r="U662" s="12"/>
      <c r="V662" s="13"/>
      <c r="W662" s="12"/>
      <c r="X662" s="13"/>
      <c r="Y662" s="12"/>
      <c r="Z662" s="13"/>
      <c r="AA662" s="12"/>
      <c r="AB662" s="13"/>
      <c r="AC662" s="8"/>
      <c r="AD662" s="13"/>
      <c r="AE662" s="8"/>
      <c r="AF662" s="13"/>
      <c r="AG662" s="8"/>
      <c r="AH662" s="13"/>
      <c r="AI662" s="13"/>
      <c r="AJ662" s="13"/>
      <c r="AK662" s="13"/>
      <c r="AL662" s="13"/>
      <c r="AM662" s="13" t="str">
        <f>IF(OR(AE662&lt;&gt;"",AG662&lt;&gt;""),"",IF(AND(F662&lt;&gt;"f",M662&lt;&gt;""),VLOOKUP(F662,'Appendix 3 Rules'!$A$1:$O$34,4,0),""))</f>
        <v/>
      </c>
      <c r="AN662" s="13" t="str">
        <f>IF(Q662="","",VLOOKUP(F662,'Appendix 3 Rules'!$A$1:$N$34,6,FALSE))</f>
        <v/>
      </c>
      <c r="AO662" s="13" t="str">
        <f>IF(AND(F662="f",U662&lt;&gt;""),VLOOKUP(F662,'Appendix 3 Rules'!$A$1:$N$34,8,FALSE),"")</f>
        <v/>
      </c>
    </row>
    <row r="663" spans="1:41" ht="18" customHeight="1" x14ac:dyDescent="0.2">
      <c r="B663" s="70"/>
      <c r="C663" s="9"/>
      <c r="D663" s="10"/>
      <c r="E663" s="9"/>
      <c r="F663" s="8"/>
      <c r="G663" s="20" t="str">
        <f>IF(F663="","",SUMPRODUCT(IF(I663="",0,INDEX('Appendix 3 Rules'!$B$2:$B$18,MATCH(F663,'Appendix 3 Rules'!$A$2:$A$17))))+(IF(K663="",0,INDEX('Appendix 3 Rules'!$C$2:$C$18,MATCH(F663,'Appendix 3 Rules'!$A$2:$A$17))))+(IF(M663="",0,INDEX('Appendix 3 Rules'!$D$2:$D$18,MATCH(F663,'Appendix 3 Rules'!$A$2:$A$17))))+(IF(O663="",0,INDEX('Appendix 3 Rules'!$E$2:$E$18,MATCH(F663,'Appendix 3 Rules'!$A$2:$A$17))))+(IF(Q663="",0,INDEX('Appendix 3 Rules'!$F$2:$F$18,MATCH(F663,'Appendix 3 Rules'!$A$2:$A$17))))+(IF(S663="",0,INDEX('Appendix 3 Rules'!$G$2:$G$18,MATCH(F663,'Appendix 3 Rules'!$A$2:$A$17))))+(IF(U663="",0,INDEX('Appendix 3 Rules'!$H$2:$H$18,MATCH(F663,'Appendix 3 Rules'!$A$2:$A$17))))+(IF(W663="",0,INDEX('Appendix 3 Rules'!$I$2:$I$18,MATCH(F663,'Appendix 3 Rules'!$A$2:$A$17))))+(IF(Y663="",0,INDEX('Appendix 3 Rules'!$J$2:$J$18,MATCH(F663,'Appendix 3 Rules'!$A$2:$A$17))))+(IF(AA663="",0,INDEX('Appendix 3 Rules'!$K$2:$K$18,MATCH(F663,'Appendix 3 Rules'!$A$2:$A$17))))+(IF(AC663="",0,INDEX('Appendix 3 Rules'!$L$2:$L$18,MATCH(F663,'Appendix 3 Rules'!$A$2:$A$17))))+(IF(AE663="",0,INDEX('Appendix 3 Rules'!$M$2:$M$18,MATCH(F663,'Appendix 3 Rules'!$A$2:$A$17))))+(IF(AG663="",0,INDEX('Appendix 3 Rules'!$N$2:$N$18,MATCH(F663,'Appendix 3 Rules'!$A$2:$A$17))))+(IF(F663="gc1",VLOOKUP(F663,'Appendix 3 Rules'!$A$1:$O$34,15)))+(IF(F663="gc2",VLOOKUP(F663,'Appendix 3 Rules'!$A$1:$O$34,15)))+(IF(F663="gc3",VLOOKUP(F663,'Appendix 3 Rules'!$A$1:$O$34,15)))+(IF(F663="gr1",VLOOKUP(F663,'Appendix 3 Rules'!$A$1:$O$34,15)))+(IF(F663="gr2",VLOOKUP(F663,'Appendix 3 Rules'!$A$1:$O$34,15)))+(IF(F663="gr3",VLOOKUP(F663,'Appendix 3 Rules'!$A$1:$O$34,15)))+(IF(F663="h1",VLOOKUP(F663,'Appendix 3 Rules'!$A$1:$O$34,15)))+(IF(F663="h2",VLOOKUP(F663,'Appendix 3 Rules'!$A$1:$O$34,15)))+(IF(F663="h3",VLOOKUP(F663,'Appendix 3 Rules'!$A$1:$O$34,15)))+(IF(F663="i1",VLOOKUP(F663,'Appendix 3 Rules'!$A$1:$O$34,15)))+(IF(F663="i2",VLOOKUP(F663,'Appendix 3 Rules'!$A$1:$O$34,15)))+(IF(F663="j1",VLOOKUP(F663,'Appendix 3 Rules'!$A$1:$O$34,15)))+(IF(F663="j2",VLOOKUP(F663,'Appendix 3 Rules'!$A$1:$O$34,15)))+(IF(F663="k",VLOOKUP(F663,'Appendix 3 Rules'!$A$1:$O$34,15)))+(IF(F663="l1",VLOOKUP(F663,'Appendix 3 Rules'!$A$1:$O$34,15)))+(IF(F663="l2",VLOOKUP(F663,'Appendix 3 Rules'!$A$1:$O$34,15)))+(IF(F663="m1",VLOOKUP(F663,'Appendix 3 Rules'!$A$1:$O$34,15)))+(IF(F663="m2",VLOOKUP(F663,'Appendix 3 Rules'!$A$1:$O$34,15)))+(IF(F663="m3",VLOOKUP(F663,'Appendix 3 Rules'!$A$1:$O$34,15)))+(IF(F663="n",VLOOKUP(F663,'Appendix 3 Rules'!$A$1:$O$34,15)))+(IF(F663="o",VLOOKUP(F663,'Appendix 3 Rules'!$A$1:$O$34,15)))+(IF(F663="p",VLOOKUP(F663,'Appendix 3 Rules'!$A$1:$O$34,15)))+(IF(F663="q",VLOOKUP(F663,'Appendix 3 Rules'!$A$1:$O$34,15)))+(IF(F663="r",VLOOKUP(F663,'Appendix 3 Rules'!$A$1:$O$34,15)))+(IF(F663="s",VLOOKUP(F663,'Appendix 3 Rules'!$A$1:$O$34,15)))+(IF(F663="t",VLOOKUP(F663,'Appendix 3 Rules'!$A$1:$O$34,15)))+(IF(F663="u",VLOOKUP(F663,'Appendix 3 Rules'!$A$1:$O$34,15))))</f>
        <v/>
      </c>
      <c r="H663" s="61" t="str">
        <f>IF(F663="","",IF(OR(F663="d",F663="e",F663="gc1",F663="gc2",F663="gc3",F663="gr1",F663="gr2",F663="gr3",F663="h1",F663="h2",F663="h3",F663="i1",F663="i2",F663="j1",F663="j2",F663="k",F663="l1",F663="l2",F663="m1",F663="m2",F663="m3",F663="n",F663="o",F663="p",F663="q",F663="r",F663="s",F663="t",F663="u",F663="f"),MIN(G663,VLOOKUP(F663,'Appx 3 (Mass) Rules'!$A$1:$D$150,4,0)),MIN(G663,VLOOKUP(F663,'Appx 3 (Mass) Rules'!$A$1:$D$150,4,0),SUMPRODUCT(IF(I663="",0,INDEX('Appendix 3 Rules'!$B$2:$B$18,MATCH(F663,'Appendix 3 Rules'!$A$2:$A$17))))+(IF(K663="",0,INDEX('Appendix 3 Rules'!$C$2:$C$18,MATCH(F663,'Appendix 3 Rules'!$A$2:$A$17))))+(IF(M663="",0,INDEX('Appendix 3 Rules'!$D$2:$D$18,MATCH(F663,'Appendix 3 Rules'!$A$2:$A$17))))+(IF(O663="",0,INDEX('Appendix 3 Rules'!$E$2:$E$18,MATCH(F663,'Appendix 3 Rules'!$A$2:$A$17))))+(IF(Q663="",0,INDEX('Appendix 3 Rules'!$F$2:$F$18,MATCH(F663,'Appendix 3 Rules'!$A$2:$A$17))))+(IF(S663="",0,INDEX('Appendix 3 Rules'!$G$2:$G$18,MATCH(F663,'Appendix 3 Rules'!$A$2:$A$17))))+(IF(U663="",0,INDEX('Appendix 3 Rules'!$H$2:$H$18,MATCH(F663,'Appendix 3 Rules'!$A$2:$A$17))))+(IF(W663="",0,INDEX('Appendix 3 Rules'!$I$2:$I$18,MATCH(F663,'Appendix 3 Rules'!$A$2:$A$17))))+(IF(Y663="",0,INDEX('Appendix 3 Rules'!$J$2:$J$18,MATCH(F663,'Appendix 3 Rules'!$A$2:$A$17))))+(IF(AA663="",0,INDEX('Appendix 3 Rules'!$K$2:$K$18,MATCH(F663,'Appendix 3 Rules'!$A$2:$A$17))))+(IF(AC663="",0,INDEX('Appendix 3 Rules'!$L$2:$L$18,MATCH(F663,'Appendix 3 Rules'!$A$2:$A$17))))+(IF(AE663="",0,INDEX('Appendix 3 Rules'!$M$2:$M$18,MATCH(F663,'Appendix 3 Rules'!$A$2:$A$17))))+(IF(AG663="",0,INDEX('Appendix 3 Rules'!$N$2:$N$18,MATCH(F663,'Appendix 3 Rules'!$A$2:$A$17))))+(IF(F663="gc1",VLOOKUP(F663,'Appendix 3 Rules'!$A$1:$O$34,15)))+(IF(F663="gc2",VLOOKUP(F663,'Appendix 3 Rules'!$A$1:$O$34,15)))+(IF(F663="gc3",VLOOKUP(F663,'Appendix 3 Rules'!$A$1:$O$34,15)))+(IF(F663="gr1",VLOOKUP(F663,'Appendix 3 Rules'!$A$1:$O$34,15)))+(IF(F663="gr2",VLOOKUP(F663,'Appendix 3 Rules'!$A$1:$O$34,15)))+(IF(F663="gr3",VLOOKUP(F663,'Appendix 3 Rules'!$A$1:$O$34,15)))+(IF(F663="h1",VLOOKUP(F663,'Appendix 3 Rules'!$A$1:$O$34,15)))+(IF(F663="h2",VLOOKUP(F663,'Appendix 3 Rules'!$A$1:$O$34,15)))+(IF(F663="h3",VLOOKUP(F663,'Appendix 3 Rules'!$A$1:$O$34,15)))+(IF(F663="i1",VLOOKUP(F663,'Appendix 3 Rules'!$A$1:$O$34,15)))+(IF(F663="i2",VLOOKUP(F663,'Appendix 3 Rules'!$A$1:$O$34,15)))+(IF(F663="j1",VLOOKUP(F663,'Appendix 3 Rules'!$A$1:$O$34,15)))+(IF(F663="j2",VLOOKUP(F663,'Appendix 3 Rules'!$A$1:$O$34,15)))+(IF(F663="k",VLOOKUP(F663,'Appendix 3 Rules'!$A$1:$O$34,15)))+(IF(F663="l1",VLOOKUP(F663,'Appendix 3 Rules'!$A$1:$O$34,15)))+(IF(F663="l2",VLOOKUP(F663,'Appendix 3 Rules'!$A$1:$O$34,15)))+(IF(F663="m1",VLOOKUP(F663,'Appendix 3 Rules'!$A$1:$O$34,15)))+(IF(F663="m2",VLOOKUP(F663,'Appendix 3 Rules'!$A$1:$O$34,15)))+(IF(F663="m3",VLOOKUP(F663,'Appendix 3 Rules'!$A$1:$O$34,15)))+(IF(F663="n",VLOOKUP(F663,'Appendix 3 Rules'!$A$1:$O$34,15)))+(IF(F663="o",VLOOKUP(F663,'Appendix 3 Rules'!$A$1:$O$34,15)))+(IF(F663="p",VLOOKUP(F663,'Appendix 3 Rules'!$A$1:$O$34,15)))+(IF(F663="q",VLOOKUP(F663,'Appendix 3 Rules'!$A$1:$O$34,15)))+(IF(F663="r",VLOOKUP(F663,'Appendix 3 Rules'!$A$1:$O$34,15)))+(IF(F663="s",VLOOKUP(F663,'Appendix 3 Rules'!$A$1:$O$34,15)))+(IF(F663="t",VLOOKUP(F663,'Appendix 3 Rules'!$A$1:$O$34,15)))+(IF(F663="u",VLOOKUP(F663,'Appendix 3 Rules'!$A$1:$O$34,15))))))</f>
        <v/>
      </c>
      <c r="I663" s="12"/>
      <c r="J663" s="13"/>
      <c r="K663" s="12"/>
      <c r="L663" s="13"/>
      <c r="M663" s="12"/>
      <c r="N663" s="13"/>
      <c r="O663" s="12"/>
      <c r="P663" s="13"/>
      <c r="Q663" s="12"/>
      <c r="R663" s="13"/>
      <c r="S663" s="12"/>
      <c r="T663" s="13"/>
      <c r="U663" s="12"/>
      <c r="V663" s="13"/>
      <c r="W663" s="12"/>
      <c r="X663" s="13"/>
      <c r="Y663" s="12"/>
      <c r="Z663" s="13"/>
      <c r="AA663" s="12"/>
      <c r="AB663" s="13"/>
      <c r="AC663" s="8"/>
      <c r="AD663" s="13"/>
      <c r="AE663" s="8"/>
      <c r="AF663" s="13"/>
      <c r="AG663" s="8"/>
      <c r="AH663" s="13"/>
      <c r="AI663" s="13"/>
      <c r="AJ663" s="13"/>
      <c r="AK663" s="13"/>
      <c r="AL663" s="13"/>
      <c r="AM663" s="13" t="str">
        <f>IF(OR(AE663&lt;&gt;"",AG663&lt;&gt;""),"",IF(AND(F663&lt;&gt;"f",M663&lt;&gt;""),VLOOKUP(F663,'Appendix 3 Rules'!$A$1:$O$34,4,0),""))</f>
        <v/>
      </c>
      <c r="AN663" s="13" t="str">
        <f>IF(Q663="","",VLOOKUP(F663,'Appendix 3 Rules'!$A$1:$N$34,6,FALSE))</f>
        <v/>
      </c>
      <c r="AO663" s="13" t="str">
        <f>IF(AND(F663="f",U663&lt;&gt;""),VLOOKUP(F663,'Appendix 3 Rules'!$A$1:$N$34,8,FALSE),"")</f>
        <v/>
      </c>
    </row>
    <row r="664" spans="1:41" ht="18" customHeight="1" x14ac:dyDescent="0.2">
      <c r="B664" s="70"/>
      <c r="C664" s="9"/>
      <c r="D664" s="10"/>
      <c r="E664" s="9"/>
      <c r="F664" s="8"/>
      <c r="G664" s="20" t="str">
        <f>IF(F664="","",SUMPRODUCT(IF(I664="",0,INDEX('Appendix 3 Rules'!$B$2:$B$18,MATCH(F664,'Appendix 3 Rules'!$A$2:$A$17))))+(IF(K664="",0,INDEX('Appendix 3 Rules'!$C$2:$C$18,MATCH(F664,'Appendix 3 Rules'!$A$2:$A$17))))+(IF(M664="",0,INDEX('Appendix 3 Rules'!$D$2:$D$18,MATCH(F664,'Appendix 3 Rules'!$A$2:$A$17))))+(IF(O664="",0,INDEX('Appendix 3 Rules'!$E$2:$E$18,MATCH(F664,'Appendix 3 Rules'!$A$2:$A$17))))+(IF(Q664="",0,INDEX('Appendix 3 Rules'!$F$2:$F$18,MATCH(F664,'Appendix 3 Rules'!$A$2:$A$17))))+(IF(S664="",0,INDEX('Appendix 3 Rules'!$G$2:$G$18,MATCH(F664,'Appendix 3 Rules'!$A$2:$A$17))))+(IF(U664="",0,INDEX('Appendix 3 Rules'!$H$2:$H$18,MATCH(F664,'Appendix 3 Rules'!$A$2:$A$17))))+(IF(W664="",0,INDEX('Appendix 3 Rules'!$I$2:$I$18,MATCH(F664,'Appendix 3 Rules'!$A$2:$A$17))))+(IF(Y664="",0,INDEX('Appendix 3 Rules'!$J$2:$J$18,MATCH(F664,'Appendix 3 Rules'!$A$2:$A$17))))+(IF(AA664="",0,INDEX('Appendix 3 Rules'!$K$2:$K$18,MATCH(F664,'Appendix 3 Rules'!$A$2:$A$17))))+(IF(AC664="",0,INDEX('Appendix 3 Rules'!$L$2:$L$18,MATCH(F664,'Appendix 3 Rules'!$A$2:$A$17))))+(IF(AE664="",0,INDEX('Appendix 3 Rules'!$M$2:$M$18,MATCH(F664,'Appendix 3 Rules'!$A$2:$A$17))))+(IF(AG664="",0,INDEX('Appendix 3 Rules'!$N$2:$N$18,MATCH(F664,'Appendix 3 Rules'!$A$2:$A$17))))+(IF(F664="gc1",VLOOKUP(F664,'Appendix 3 Rules'!$A$1:$O$34,15)))+(IF(F664="gc2",VLOOKUP(F664,'Appendix 3 Rules'!$A$1:$O$34,15)))+(IF(F664="gc3",VLOOKUP(F664,'Appendix 3 Rules'!$A$1:$O$34,15)))+(IF(F664="gr1",VLOOKUP(F664,'Appendix 3 Rules'!$A$1:$O$34,15)))+(IF(F664="gr2",VLOOKUP(F664,'Appendix 3 Rules'!$A$1:$O$34,15)))+(IF(F664="gr3",VLOOKUP(F664,'Appendix 3 Rules'!$A$1:$O$34,15)))+(IF(F664="h1",VLOOKUP(F664,'Appendix 3 Rules'!$A$1:$O$34,15)))+(IF(F664="h2",VLOOKUP(F664,'Appendix 3 Rules'!$A$1:$O$34,15)))+(IF(F664="h3",VLOOKUP(F664,'Appendix 3 Rules'!$A$1:$O$34,15)))+(IF(F664="i1",VLOOKUP(F664,'Appendix 3 Rules'!$A$1:$O$34,15)))+(IF(F664="i2",VLOOKUP(F664,'Appendix 3 Rules'!$A$1:$O$34,15)))+(IF(F664="j1",VLOOKUP(F664,'Appendix 3 Rules'!$A$1:$O$34,15)))+(IF(F664="j2",VLOOKUP(F664,'Appendix 3 Rules'!$A$1:$O$34,15)))+(IF(F664="k",VLOOKUP(F664,'Appendix 3 Rules'!$A$1:$O$34,15)))+(IF(F664="l1",VLOOKUP(F664,'Appendix 3 Rules'!$A$1:$O$34,15)))+(IF(F664="l2",VLOOKUP(F664,'Appendix 3 Rules'!$A$1:$O$34,15)))+(IF(F664="m1",VLOOKUP(F664,'Appendix 3 Rules'!$A$1:$O$34,15)))+(IF(F664="m2",VLOOKUP(F664,'Appendix 3 Rules'!$A$1:$O$34,15)))+(IF(F664="m3",VLOOKUP(F664,'Appendix 3 Rules'!$A$1:$O$34,15)))+(IF(F664="n",VLOOKUP(F664,'Appendix 3 Rules'!$A$1:$O$34,15)))+(IF(F664="o",VLOOKUP(F664,'Appendix 3 Rules'!$A$1:$O$34,15)))+(IF(F664="p",VLOOKUP(F664,'Appendix 3 Rules'!$A$1:$O$34,15)))+(IF(F664="q",VLOOKUP(F664,'Appendix 3 Rules'!$A$1:$O$34,15)))+(IF(F664="r",VLOOKUP(F664,'Appendix 3 Rules'!$A$1:$O$34,15)))+(IF(F664="s",VLOOKUP(F664,'Appendix 3 Rules'!$A$1:$O$34,15)))+(IF(F664="t",VLOOKUP(F664,'Appendix 3 Rules'!$A$1:$O$34,15)))+(IF(F664="u",VLOOKUP(F664,'Appendix 3 Rules'!$A$1:$O$34,15))))</f>
        <v/>
      </c>
      <c r="H664" s="61" t="str">
        <f>IF(F664="","",IF(OR(F664="d",F664="e",F664="gc1",F664="gc2",F664="gc3",F664="gr1",F664="gr2",F664="gr3",F664="h1",F664="h2",F664="h3",F664="i1",F664="i2",F664="j1",F664="j2",F664="k",F664="l1",F664="l2",F664="m1",F664="m2",F664="m3",F664="n",F664="o",F664="p",F664="q",F664="r",F664="s",F664="t",F664="u",F664="f"),MIN(G664,VLOOKUP(F664,'Appx 3 (Mass) Rules'!$A$1:$D$150,4,0)),MIN(G664,VLOOKUP(F664,'Appx 3 (Mass) Rules'!$A$1:$D$150,4,0),SUMPRODUCT(IF(I664="",0,INDEX('Appendix 3 Rules'!$B$2:$B$18,MATCH(F664,'Appendix 3 Rules'!$A$2:$A$17))))+(IF(K664="",0,INDEX('Appendix 3 Rules'!$C$2:$C$18,MATCH(F664,'Appendix 3 Rules'!$A$2:$A$17))))+(IF(M664="",0,INDEX('Appendix 3 Rules'!$D$2:$D$18,MATCH(F664,'Appendix 3 Rules'!$A$2:$A$17))))+(IF(O664="",0,INDEX('Appendix 3 Rules'!$E$2:$E$18,MATCH(F664,'Appendix 3 Rules'!$A$2:$A$17))))+(IF(Q664="",0,INDEX('Appendix 3 Rules'!$F$2:$F$18,MATCH(F664,'Appendix 3 Rules'!$A$2:$A$17))))+(IF(S664="",0,INDEX('Appendix 3 Rules'!$G$2:$G$18,MATCH(F664,'Appendix 3 Rules'!$A$2:$A$17))))+(IF(U664="",0,INDEX('Appendix 3 Rules'!$H$2:$H$18,MATCH(F664,'Appendix 3 Rules'!$A$2:$A$17))))+(IF(W664="",0,INDEX('Appendix 3 Rules'!$I$2:$I$18,MATCH(F664,'Appendix 3 Rules'!$A$2:$A$17))))+(IF(Y664="",0,INDEX('Appendix 3 Rules'!$J$2:$J$18,MATCH(F664,'Appendix 3 Rules'!$A$2:$A$17))))+(IF(AA664="",0,INDEX('Appendix 3 Rules'!$K$2:$K$18,MATCH(F664,'Appendix 3 Rules'!$A$2:$A$17))))+(IF(AC664="",0,INDEX('Appendix 3 Rules'!$L$2:$L$18,MATCH(F664,'Appendix 3 Rules'!$A$2:$A$17))))+(IF(AE664="",0,INDEX('Appendix 3 Rules'!$M$2:$M$18,MATCH(F664,'Appendix 3 Rules'!$A$2:$A$17))))+(IF(AG664="",0,INDEX('Appendix 3 Rules'!$N$2:$N$18,MATCH(F664,'Appendix 3 Rules'!$A$2:$A$17))))+(IF(F664="gc1",VLOOKUP(F664,'Appendix 3 Rules'!$A$1:$O$34,15)))+(IF(F664="gc2",VLOOKUP(F664,'Appendix 3 Rules'!$A$1:$O$34,15)))+(IF(F664="gc3",VLOOKUP(F664,'Appendix 3 Rules'!$A$1:$O$34,15)))+(IF(F664="gr1",VLOOKUP(F664,'Appendix 3 Rules'!$A$1:$O$34,15)))+(IF(F664="gr2",VLOOKUP(F664,'Appendix 3 Rules'!$A$1:$O$34,15)))+(IF(F664="gr3",VLOOKUP(F664,'Appendix 3 Rules'!$A$1:$O$34,15)))+(IF(F664="h1",VLOOKUP(F664,'Appendix 3 Rules'!$A$1:$O$34,15)))+(IF(F664="h2",VLOOKUP(F664,'Appendix 3 Rules'!$A$1:$O$34,15)))+(IF(F664="h3",VLOOKUP(F664,'Appendix 3 Rules'!$A$1:$O$34,15)))+(IF(F664="i1",VLOOKUP(F664,'Appendix 3 Rules'!$A$1:$O$34,15)))+(IF(F664="i2",VLOOKUP(F664,'Appendix 3 Rules'!$A$1:$O$34,15)))+(IF(F664="j1",VLOOKUP(F664,'Appendix 3 Rules'!$A$1:$O$34,15)))+(IF(F664="j2",VLOOKUP(F664,'Appendix 3 Rules'!$A$1:$O$34,15)))+(IF(F664="k",VLOOKUP(F664,'Appendix 3 Rules'!$A$1:$O$34,15)))+(IF(F664="l1",VLOOKUP(F664,'Appendix 3 Rules'!$A$1:$O$34,15)))+(IF(F664="l2",VLOOKUP(F664,'Appendix 3 Rules'!$A$1:$O$34,15)))+(IF(F664="m1",VLOOKUP(F664,'Appendix 3 Rules'!$A$1:$O$34,15)))+(IF(F664="m2",VLOOKUP(F664,'Appendix 3 Rules'!$A$1:$O$34,15)))+(IF(F664="m3",VLOOKUP(F664,'Appendix 3 Rules'!$A$1:$O$34,15)))+(IF(F664="n",VLOOKUP(F664,'Appendix 3 Rules'!$A$1:$O$34,15)))+(IF(F664="o",VLOOKUP(F664,'Appendix 3 Rules'!$A$1:$O$34,15)))+(IF(F664="p",VLOOKUP(F664,'Appendix 3 Rules'!$A$1:$O$34,15)))+(IF(F664="q",VLOOKUP(F664,'Appendix 3 Rules'!$A$1:$O$34,15)))+(IF(F664="r",VLOOKUP(F664,'Appendix 3 Rules'!$A$1:$O$34,15)))+(IF(F664="s",VLOOKUP(F664,'Appendix 3 Rules'!$A$1:$O$34,15)))+(IF(F664="t",VLOOKUP(F664,'Appendix 3 Rules'!$A$1:$O$34,15)))+(IF(F664="u",VLOOKUP(F664,'Appendix 3 Rules'!$A$1:$O$34,15))))))</f>
        <v/>
      </c>
      <c r="I664" s="12"/>
      <c r="J664" s="13"/>
      <c r="K664" s="12"/>
      <c r="L664" s="13"/>
      <c r="M664" s="12"/>
      <c r="N664" s="13"/>
      <c r="O664" s="12"/>
      <c r="P664" s="13"/>
      <c r="Q664" s="12"/>
      <c r="R664" s="13"/>
      <c r="S664" s="12"/>
      <c r="T664" s="13"/>
      <c r="U664" s="12"/>
      <c r="V664" s="13"/>
      <c r="W664" s="12"/>
      <c r="X664" s="13"/>
      <c r="Y664" s="12"/>
      <c r="Z664" s="13"/>
      <c r="AA664" s="12"/>
      <c r="AB664" s="13"/>
      <c r="AC664" s="8"/>
      <c r="AD664" s="13"/>
      <c r="AE664" s="8"/>
      <c r="AF664" s="13"/>
      <c r="AG664" s="8"/>
      <c r="AH664" s="13"/>
      <c r="AI664" s="13"/>
      <c r="AJ664" s="13"/>
      <c r="AK664" s="13"/>
      <c r="AL664" s="13"/>
      <c r="AM664" s="13" t="str">
        <f>IF(OR(AE664&lt;&gt;"",AG664&lt;&gt;""),"",IF(AND(F664&lt;&gt;"f",M664&lt;&gt;""),VLOOKUP(F664,'Appendix 3 Rules'!$A$1:$O$34,4,0),""))</f>
        <v/>
      </c>
      <c r="AN664" s="13" t="str">
        <f>IF(Q664="","",VLOOKUP(F664,'Appendix 3 Rules'!$A$1:$N$34,6,FALSE))</f>
        <v/>
      </c>
      <c r="AO664" s="13" t="str">
        <f>IF(AND(F664="f",U664&lt;&gt;""),VLOOKUP(F664,'Appendix 3 Rules'!$A$1:$N$34,8,FALSE),"")</f>
        <v/>
      </c>
    </row>
    <row r="665" spans="1:41" ht="18" customHeight="1" x14ac:dyDescent="0.2">
      <c r="B665" s="70"/>
      <c r="C665" s="9"/>
      <c r="D665" s="10"/>
      <c r="E665" s="9"/>
      <c r="F665" s="8"/>
      <c r="G665" s="20" t="str">
        <f>IF(F665="","",SUMPRODUCT(IF(I665="",0,INDEX('Appendix 3 Rules'!$B$2:$B$18,MATCH(F665,'Appendix 3 Rules'!$A$2:$A$17))))+(IF(K665="",0,INDEX('Appendix 3 Rules'!$C$2:$C$18,MATCH(F665,'Appendix 3 Rules'!$A$2:$A$17))))+(IF(M665="",0,INDEX('Appendix 3 Rules'!$D$2:$D$18,MATCH(F665,'Appendix 3 Rules'!$A$2:$A$17))))+(IF(O665="",0,INDEX('Appendix 3 Rules'!$E$2:$E$18,MATCH(F665,'Appendix 3 Rules'!$A$2:$A$17))))+(IF(Q665="",0,INDEX('Appendix 3 Rules'!$F$2:$F$18,MATCH(F665,'Appendix 3 Rules'!$A$2:$A$17))))+(IF(S665="",0,INDEX('Appendix 3 Rules'!$G$2:$G$18,MATCH(F665,'Appendix 3 Rules'!$A$2:$A$17))))+(IF(U665="",0,INDEX('Appendix 3 Rules'!$H$2:$H$18,MATCH(F665,'Appendix 3 Rules'!$A$2:$A$17))))+(IF(W665="",0,INDEX('Appendix 3 Rules'!$I$2:$I$18,MATCH(F665,'Appendix 3 Rules'!$A$2:$A$17))))+(IF(Y665="",0,INDEX('Appendix 3 Rules'!$J$2:$J$18,MATCH(F665,'Appendix 3 Rules'!$A$2:$A$17))))+(IF(AA665="",0,INDEX('Appendix 3 Rules'!$K$2:$K$18,MATCH(F665,'Appendix 3 Rules'!$A$2:$A$17))))+(IF(AC665="",0,INDEX('Appendix 3 Rules'!$L$2:$L$18,MATCH(F665,'Appendix 3 Rules'!$A$2:$A$17))))+(IF(AE665="",0,INDEX('Appendix 3 Rules'!$M$2:$M$18,MATCH(F665,'Appendix 3 Rules'!$A$2:$A$17))))+(IF(AG665="",0,INDEX('Appendix 3 Rules'!$N$2:$N$18,MATCH(F665,'Appendix 3 Rules'!$A$2:$A$17))))+(IF(F665="gc1",VLOOKUP(F665,'Appendix 3 Rules'!$A$1:$O$34,15)))+(IF(F665="gc2",VLOOKUP(F665,'Appendix 3 Rules'!$A$1:$O$34,15)))+(IF(F665="gc3",VLOOKUP(F665,'Appendix 3 Rules'!$A$1:$O$34,15)))+(IF(F665="gr1",VLOOKUP(F665,'Appendix 3 Rules'!$A$1:$O$34,15)))+(IF(F665="gr2",VLOOKUP(F665,'Appendix 3 Rules'!$A$1:$O$34,15)))+(IF(F665="gr3",VLOOKUP(F665,'Appendix 3 Rules'!$A$1:$O$34,15)))+(IF(F665="h1",VLOOKUP(F665,'Appendix 3 Rules'!$A$1:$O$34,15)))+(IF(F665="h2",VLOOKUP(F665,'Appendix 3 Rules'!$A$1:$O$34,15)))+(IF(F665="h3",VLOOKUP(F665,'Appendix 3 Rules'!$A$1:$O$34,15)))+(IF(F665="i1",VLOOKUP(F665,'Appendix 3 Rules'!$A$1:$O$34,15)))+(IF(F665="i2",VLOOKUP(F665,'Appendix 3 Rules'!$A$1:$O$34,15)))+(IF(F665="j1",VLOOKUP(F665,'Appendix 3 Rules'!$A$1:$O$34,15)))+(IF(F665="j2",VLOOKUP(F665,'Appendix 3 Rules'!$A$1:$O$34,15)))+(IF(F665="k",VLOOKUP(F665,'Appendix 3 Rules'!$A$1:$O$34,15)))+(IF(F665="l1",VLOOKUP(F665,'Appendix 3 Rules'!$A$1:$O$34,15)))+(IF(F665="l2",VLOOKUP(F665,'Appendix 3 Rules'!$A$1:$O$34,15)))+(IF(F665="m1",VLOOKUP(F665,'Appendix 3 Rules'!$A$1:$O$34,15)))+(IF(F665="m2",VLOOKUP(F665,'Appendix 3 Rules'!$A$1:$O$34,15)))+(IF(F665="m3",VLOOKUP(F665,'Appendix 3 Rules'!$A$1:$O$34,15)))+(IF(F665="n",VLOOKUP(F665,'Appendix 3 Rules'!$A$1:$O$34,15)))+(IF(F665="o",VLOOKUP(F665,'Appendix 3 Rules'!$A$1:$O$34,15)))+(IF(F665="p",VLOOKUP(F665,'Appendix 3 Rules'!$A$1:$O$34,15)))+(IF(F665="q",VLOOKUP(F665,'Appendix 3 Rules'!$A$1:$O$34,15)))+(IF(F665="r",VLOOKUP(F665,'Appendix 3 Rules'!$A$1:$O$34,15)))+(IF(F665="s",VLOOKUP(F665,'Appendix 3 Rules'!$A$1:$O$34,15)))+(IF(F665="t",VLOOKUP(F665,'Appendix 3 Rules'!$A$1:$O$34,15)))+(IF(F665="u",VLOOKUP(F665,'Appendix 3 Rules'!$A$1:$O$34,15))))</f>
        <v/>
      </c>
      <c r="H665" s="61" t="str">
        <f>IF(F665="","",IF(OR(F665="d",F665="e",F665="gc1",F665="gc2",F665="gc3",F665="gr1",F665="gr2",F665="gr3",F665="h1",F665="h2",F665="h3",F665="i1",F665="i2",F665="j1",F665="j2",F665="k",F665="l1",F665="l2",F665="m1",F665="m2",F665="m3",F665="n",F665="o",F665="p",F665="q",F665="r",F665="s",F665="t",F665="u",F665="f"),MIN(G665,VLOOKUP(F665,'Appx 3 (Mass) Rules'!$A$1:$D$150,4,0)),MIN(G665,VLOOKUP(F665,'Appx 3 (Mass) Rules'!$A$1:$D$150,4,0),SUMPRODUCT(IF(I665="",0,INDEX('Appendix 3 Rules'!$B$2:$B$18,MATCH(F665,'Appendix 3 Rules'!$A$2:$A$17))))+(IF(K665="",0,INDEX('Appendix 3 Rules'!$C$2:$C$18,MATCH(F665,'Appendix 3 Rules'!$A$2:$A$17))))+(IF(M665="",0,INDEX('Appendix 3 Rules'!$D$2:$D$18,MATCH(F665,'Appendix 3 Rules'!$A$2:$A$17))))+(IF(O665="",0,INDEX('Appendix 3 Rules'!$E$2:$E$18,MATCH(F665,'Appendix 3 Rules'!$A$2:$A$17))))+(IF(Q665="",0,INDEX('Appendix 3 Rules'!$F$2:$F$18,MATCH(F665,'Appendix 3 Rules'!$A$2:$A$17))))+(IF(S665="",0,INDEX('Appendix 3 Rules'!$G$2:$G$18,MATCH(F665,'Appendix 3 Rules'!$A$2:$A$17))))+(IF(U665="",0,INDEX('Appendix 3 Rules'!$H$2:$H$18,MATCH(F665,'Appendix 3 Rules'!$A$2:$A$17))))+(IF(W665="",0,INDEX('Appendix 3 Rules'!$I$2:$I$18,MATCH(F665,'Appendix 3 Rules'!$A$2:$A$17))))+(IF(Y665="",0,INDEX('Appendix 3 Rules'!$J$2:$J$18,MATCH(F665,'Appendix 3 Rules'!$A$2:$A$17))))+(IF(AA665="",0,INDEX('Appendix 3 Rules'!$K$2:$K$18,MATCH(F665,'Appendix 3 Rules'!$A$2:$A$17))))+(IF(AC665="",0,INDEX('Appendix 3 Rules'!$L$2:$L$18,MATCH(F665,'Appendix 3 Rules'!$A$2:$A$17))))+(IF(AE665="",0,INDEX('Appendix 3 Rules'!$M$2:$M$18,MATCH(F665,'Appendix 3 Rules'!$A$2:$A$17))))+(IF(AG665="",0,INDEX('Appendix 3 Rules'!$N$2:$N$18,MATCH(F665,'Appendix 3 Rules'!$A$2:$A$17))))+(IF(F665="gc1",VLOOKUP(F665,'Appendix 3 Rules'!$A$1:$O$34,15)))+(IF(F665="gc2",VLOOKUP(F665,'Appendix 3 Rules'!$A$1:$O$34,15)))+(IF(F665="gc3",VLOOKUP(F665,'Appendix 3 Rules'!$A$1:$O$34,15)))+(IF(F665="gr1",VLOOKUP(F665,'Appendix 3 Rules'!$A$1:$O$34,15)))+(IF(F665="gr2",VLOOKUP(F665,'Appendix 3 Rules'!$A$1:$O$34,15)))+(IF(F665="gr3",VLOOKUP(F665,'Appendix 3 Rules'!$A$1:$O$34,15)))+(IF(F665="h1",VLOOKUP(F665,'Appendix 3 Rules'!$A$1:$O$34,15)))+(IF(F665="h2",VLOOKUP(F665,'Appendix 3 Rules'!$A$1:$O$34,15)))+(IF(F665="h3",VLOOKUP(F665,'Appendix 3 Rules'!$A$1:$O$34,15)))+(IF(F665="i1",VLOOKUP(F665,'Appendix 3 Rules'!$A$1:$O$34,15)))+(IF(F665="i2",VLOOKUP(F665,'Appendix 3 Rules'!$A$1:$O$34,15)))+(IF(F665="j1",VLOOKUP(F665,'Appendix 3 Rules'!$A$1:$O$34,15)))+(IF(F665="j2",VLOOKUP(F665,'Appendix 3 Rules'!$A$1:$O$34,15)))+(IF(F665="k",VLOOKUP(F665,'Appendix 3 Rules'!$A$1:$O$34,15)))+(IF(F665="l1",VLOOKUP(F665,'Appendix 3 Rules'!$A$1:$O$34,15)))+(IF(F665="l2",VLOOKUP(F665,'Appendix 3 Rules'!$A$1:$O$34,15)))+(IF(F665="m1",VLOOKUP(F665,'Appendix 3 Rules'!$A$1:$O$34,15)))+(IF(F665="m2",VLOOKUP(F665,'Appendix 3 Rules'!$A$1:$O$34,15)))+(IF(F665="m3",VLOOKUP(F665,'Appendix 3 Rules'!$A$1:$O$34,15)))+(IF(F665="n",VLOOKUP(F665,'Appendix 3 Rules'!$A$1:$O$34,15)))+(IF(F665="o",VLOOKUP(F665,'Appendix 3 Rules'!$A$1:$O$34,15)))+(IF(F665="p",VLOOKUP(F665,'Appendix 3 Rules'!$A$1:$O$34,15)))+(IF(F665="q",VLOOKUP(F665,'Appendix 3 Rules'!$A$1:$O$34,15)))+(IF(F665="r",VLOOKUP(F665,'Appendix 3 Rules'!$A$1:$O$34,15)))+(IF(F665="s",VLOOKUP(F665,'Appendix 3 Rules'!$A$1:$O$34,15)))+(IF(F665="t",VLOOKUP(F665,'Appendix 3 Rules'!$A$1:$O$34,15)))+(IF(F665="u",VLOOKUP(F665,'Appendix 3 Rules'!$A$1:$O$34,15))))))</f>
        <v/>
      </c>
      <c r="I665" s="12"/>
      <c r="J665" s="13"/>
      <c r="K665" s="12"/>
      <c r="L665" s="13"/>
      <c r="M665" s="12"/>
      <c r="N665" s="13"/>
      <c r="O665" s="12"/>
      <c r="P665" s="13"/>
      <c r="Q665" s="12"/>
      <c r="R665" s="13"/>
      <c r="S665" s="12"/>
      <c r="T665" s="13"/>
      <c r="U665" s="12"/>
      <c r="V665" s="13"/>
      <c r="W665" s="12"/>
      <c r="X665" s="13"/>
      <c r="Y665" s="12"/>
      <c r="Z665" s="13"/>
      <c r="AA665" s="12"/>
      <c r="AB665" s="13"/>
      <c r="AC665" s="8"/>
      <c r="AD665" s="13"/>
      <c r="AE665" s="8"/>
      <c r="AF665" s="13"/>
      <c r="AG665" s="8"/>
      <c r="AH665" s="13"/>
      <c r="AI665" s="13"/>
      <c r="AJ665" s="13"/>
      <c r="AK665" s="13"/>
      <c r="AL665" s="13"/>
      <c r="AM665" s="13" t="str">
        <f>IF(OR(AE665&lt;&gt;"",AG665&lt;&gt;""),"",IF(AND(F665&lt;&gt;"f",M665&lt;&gt;""),VLOOKUP(F665,'Appendix 3 Rules'!$A$1:$O$34,4,0),""))</f>
        <v/>
      </c>
      <c r="AN665" s="13" t="str">
        <f>IF(Q665="","",VLOOKUP(F665,'Appendix 3 Rules'!$A$1:$N$34,6,FALSE))</f>
        <v/>
      </c>
      <c r="AO665" s="13" t="str">
        <f>IF(AND(F665="f",U665&lt;&gt;""),VLOOKUP(F665,'Appendix 3 Rules'!$A$1:$N$34,8,FALSE),"")</f>
        <v/>
      </c>
    </row>
    <row r="666" spans="1:41" ht="18" customHeight="1" x14ac:dyDescent="0.2">
      <c r="B666" s="70"/>
      <c r="C666" s="9"/>
      <c r="D666" s="10"/>
      <c r="E666" s="9"/>
      <c r="F666" s="8"/>
      <c r="G666" s="20" t="str">
        <f>IF(F666="","",SUMPRODUCT(IF(I666="",0,INDEX('Appendix 3 Rules'!$B$2:$B$18,MATCH(F666,'Appendix 3 Rules'!$A$2:$A$17))))+(IF(K666="",0,INDEX('Appendix 3 Rules'!$C$2:$C$18,MATCH(F666,'Appendix 3 Rules'!$A$2:$A$17))))+(IF(M666="",0,INDEX('Appendix 3 Rules'!$D$2:$D$18,MATCH(F666,'Appendix 3 Rules'!$A$2:$A$17))))+(IF(O666="",0,INDEX('Appendix 3 Rules'!$E$2:$E$18,MATCH(F666,'Appendix 3 Rules'!$A$2:$A$17))))+(IF(Q666="",0,INDEX('Appendix 3 Rules'!$F$2:$F$18,MATCH(F666,'Appendix 3 Rules'!$A$2:$A$17))))+(IF(S666="",0,INDEX('Appendix 3 Rules'!$G$2:$G$18,MATCH(F666,'Appendix 3 Rules'!$A$2:$A$17))))+(IF(U666="",0,INDEX('Appendix 3 Rules'!$H$2:$H$18,MATCH(F666,'Appendix 3 Rules'!$A$2:$A$17))))+(IF(W666="",0,INDEX('Appendix 3 Rules'!$I$2:$I$18,MATCH(F666,'Appendix 3 Rules'!$A$2:$A$17))))+(IF(Y666="",0,INDEX('Appendix 3 Rules'!$J$2:$J$18,MATCH(F666,'Appendix 3 Rules'!$A$2:$A$17))))+(IF(AA666="",0,INDEX('Appendix 3 Rules'!$K$2:$K$18,MATCH(F666,'Appendix 3 Rules'!$A$2:$A$17))))+(IF(AC666="",0,INDEX('Appendix 3 Rules'!$L$2:$L$18,MATCH(F666,'Appendix 3 Rules'!$A$2:$A$17))))+(IF(AE666="",0,INDEX('Appendix 3 Rules'!$M$2:$M$18,MATCH(F666,'Appendix 3 Rules'!$A$2:$A$17))))+(IF(AG666="",0,INDEX('Appendix 3 Rules'!$N$2:$N$18,MATCH(F666,'Appendix 3 Rules'!$A$2:$A$17))))+(IF(F666="gc1",VLOOKUP(F666,'Appendix 3 Rules'!$A$1:$O$34,15)))+(IF(F666="gc2",VLOOKUP(F666,'Appendix 3 Rules'!$A$1:$O$34,15)))+(IF(F666="gc3",VLOOKUP(F666,'Appendix 3 Rules'!$A$1:$O$34,15)))+(IF(F666="gr1",VLOOKUP(F666,'Appendix 3 Rules'!$A$1:$O$34,15)))+(IF(F666="gr2",VLOOKUP(F666,'Appendix 3 Rules'!$A$1:$O$34,15)))+(IF(F666="gr3",VLOOKUP(F666,'Appendix 3 Rules'!$A$1:$O$34,15)))+(IF(F666="h1",VLOOKUP(F666,'Appendix 3 Rules'!$A$1:$O$34,15)))+(IF(F666="h2",VLOOKUP(F666,'Appendix 3 Rules'!$A$1:$O$34,15)))+(IF(F666="h3",VLOOKUP(F666,'Appendix 3 Rules'!$A$1:$O$34,15)))+(IF(F666="i1",VLOOKUP(F666,'Appendix 3 Rules'!$A$1:$O$34,15)))+(IF(F666="i2",VLOOKUP(F666,'Appendix 3 Rules'!$A$1:$O$34,15)))+(IF(F666="j1",VLOOKUP(F666,'Appendix 3 Rules'!$A$1:$O$34,15)))+(IF(F666="j2",VLOOKUP(F666,'Appendix 3 Rules'!$A$1:$O$34,15)))+(IF(F666="k",VLOOKUP(F666,'Appendix 3 Rules'!$A$1:$O$34,15)))+(IF(F666="l1",VLOOKUP(F666,'Appendix 3 Rules'!$A$1:$O$34,15)))+(IF(F666="l2",VLOOKUP(F666,'Appendix 3 Rules'!$A$1:$O$34,15)))+(IF(F666="m1",VLOOKUP(F666,'Appendix 3 Rules'!$A$1:$O$34,15)))+(IF(F666="m2",VLOOKUP(F666,'Appendix 3 Rules'!$A$1:$O$34,15)))+(IF(F666="m3",VLOOKUP(F666,'Appendix 3 Rules'!$A$1:$O$34,15)))+(IF(F666="n",VLOOKUP(F666,'Appendix 3 Rules'!$A$1:$O$34,15)))+(IF(F666="o",VLOOKUP(F666,'Appendix 3 Rules'!$A$1:$O$34,15)))+(IF(F666="p",VLOOKUP(F666,'Appendix 3 Rules'!$A$1:$O$34,15)))+(IF(F666="q",VLOOKUP(F666,'Appendix 3 Rules'!$A$1:$O$34,15)))+(IF(F666="r",VLOOKUP(F666,'Appendix 3 Rules'!$A$1:$O$34,15)))+(IF(F666="s",VLOOKUP(F666,'Appendix 3 Rules'!$A$1:$O$34,15)))+(IF(F666="t",VLOOKUP(F666,'Appendix 3 Rules'!$A$1:$O$34,15)))+(IF(F666="u",VLOOKUP(F666,'Appendix 3 Rules'!$A$1:$O$34,15))))</f>
        <v/>
      </c>
      <c r="H666" s="61" t="str">
        <f>IF(F666="","",IF(OR(F666="d",F666="e",F666="gc1",F666="gc2",F666="gc3",F666="gr1",F666="gr2",F666="gr3",F666="h1",F666="h2",F666="h3",F666="i1",F666="i2",F666="j1",F666="j2",F666="k",F666="l1",F666="l2",F666="m1",F666="m2",F666="m3",F666="n",F666="o",F666="p",F666="q",F666="r",F666="s",F666="t",F666="u",F666="f"),MIN(G666,VLOOKUP(F666,'Appx 3 (Mass) Rules'!$A$1:$D$150,4,0)),MIN(G666,VLOOKUP(F666,'Appx 3 (Mass) Rules'!$A$1:$D$150,4,0),SUMPRODUCT(IF(I666="",0,INDEX('Appendix 3 Rules'!$B$2:$B$18,MATCH(F666,'Appendix 3 Rules'!$A$2:$A$17))))+(IF(K666="",0,INDEX('Appendix 3 Rules'!$C$2:$C$18,MATCH(F666,'Appendix 3 Rules'!$A$2:$A$17))))+(IF(M666="",0,INDEX('Appendix 3 Rules'!$D$2:$D$18,MATCH(F666,'Appendix 3 Rules'!$A$2:$A$17))))+(IF(O666="",0,INDEX('Appendix 3 Rules'!$E$2:$E$18,MATCH(F666,'Appendix 3 Rules'!$A$2:$A$17))))+(IF(Q666="",0,INDEX('Appendix 3 Rules'!$F$2:$F$18,MATCH(F666,'Appendix 3 Rules'!$A$2:$A$17))))+(IF(S666="",0,INDEX('Appendix 3 Rules'!$G$2:$G$18,MATCH(F666,'Appendix 3 Rules'!$A$2:$A$17))))+(IF(U666="",0,INDEX('Appendix 3 Rules'!$H$2:$H$18,MATCH(F666,'Appendix 3 Rules'!$A$2:$A$17))))+(IF(W666="",0,INDEX('Appendix 3 Rules'!$I$2:$I$18,MATCH(F666,'Appendix 3 Rules'!$A$2:$A$17))))+(IF(Y666="",0,INDEX('Appendix 3 Rules'!$J$2:$J$18,MATCH(F666,'Appendix 3 Rules'!$A$2:$A$17))))+(IF(AA666="",0,INDEX('Appendix 3 Rules'!$K$2:$K$18,MATCH(F666,'Appendix 3 Rules'!$A$2:$A$17))))+(IF(AC666="",0,INDEX('Appendix 3 Rules'!$L$2:$L$18,MATCH(F666,'Appendix 3 Rules'!$A$2:$A$17))))+(IF(AE666="",0,INDEX('Appendix 3 Rules'!$M$2:$M$18,MATCH(F666,'Appendix 3 Rules'!$A$2:$A$17))))+(IF(AG666="",0,INDEX('Appendix 3 Rules'!$N$2:$N$18,MATCH(F666,'Appendix 3 Rules'!$A$2:$A$17))))+(IF(F666="gc1",VLOOKUP(F666,'Appendix 3 Rules'!$A$1:$O$34,15)))+(IF(F666="gc2",VLOOKUP(F666,'Appendix 3 Rules'!$A$1:$O$34,15)))+(IF(F666="gc3",VLOOKUP(F666,'Appendix 3 Rules'!$A$1:$O$34,15)))+(IF(F666="gr1",VLOOKUP(F666,'Appendix 3 Rules'!$A$1:$O$34,15)))+(IF(F666="gr2",VLOOKUP(F666,'Appendix 3 Rules'!$A$1:$O$34,15)))+(IF(F666="gr3",VLOOKUP(F666,'Appendix 3 Rules'!$A$1:$O$34,15)))+(IF(F666="h1",VLOOKUP(F666,'Appendix 3 Rules'!$A$1:$O$34,15)))+(IF(F666="h2",VLOOKUP(F666,'Appendix 3 Rules'!$A$1:$O$34,15)))+(IF(F666="h3",VLOOKUP(F666,'Appendix 3 Rules'!$A$1:$O$34,15)))+(IF(F666="i1",VLOOKUP(F666,'Appendix 3 Rules'!$A$1:$O$34,15)))+(IF(F666="i2",VLOOKUP(F666,'Appendix 3 Rules'!$A$1:$O$34,15)))+(IF(F666="j1",VLOOKUP(F666,'Appendix 3 Rules'!$A$1:$O$34,15)))+(IF(F666="j2",VLOOKUP(F666,'Appendix 3 Rules'!$A$1:$O$34,15)))+(IF(F666="k",VLOOKUP(F666,'Appendix 3 Rules'!$A$1:$O$34,15)))+(IF(F666="l1",VLOOKUP(F666,'Appendix 3 Rules'!$A$1:$O$34,15)))+(IF(F666="l2",VLOOKUP(F666,'Appendix 3 Rules'!$A$1:$O$34,15)))+(IF(F666="m1",VLOOKUP(F666,'Appendix 3 Rules'!$A$1:$O$34,15)))+(IF(F666="m2",VLOOKUP(F666,'Appendix 3 Rules'!$A$1:$O$34,15)))+(IF(F666="m3",VLOOKUP(F666,'Appendix 3 Rules'!$A$1:$O$34,15)))+(IF(F666="n",VLOOKUP(F666,'Appendix 3 Rules'!$A$1:$O$34,15)))+(IF(F666="o",VLOOKUP(F666,'Appendix 3 Rules'!$A$1:$O$34,15)))+(IF(F666="p",VLOOKUP(F666,'Appendix 3 Rules'!$A$1:$O$34,15)))+(IF(F666="q",VLOOKUP(F666,'Appendix 3 Rules'!$A$1:$O$34,15)))+(IF(F666="r",VLOOKUP(F666,'Appendix 3 Rules'!$A$1:$O$34,15)))+(IF(F666="s",VLOOKUP(F666,'Appendix 3 Rules'!$A$1:$O$34,15)))+(IF(F666="t",VLOOKUP(F666,'Appendix 3 Rules'!$A$1:$O$34,15)))+(IF(F666="u",VLOOKUP(F666,'Appendix 3 Rules'!$A$1:$O$34,15))))))</f>
        <v/>
      </c>
      <c r="I666" s="12"/>
      <c r="J666" s="13"/>
      <c r="K666" s="12"/>
      <c r="L666" s="13"/>
      <c r="M666" s="12"/>
      <c r="N666" s="13"/>
      <c r="O666" s="12"/>
      <c r="P666" s="13"/>
      <c r="Q666" s="12"/>
      <c r="R666" s="13"/>
      <c r="S666" s="12"/>
      <c r="T666" s="13"/>
      <c r="U666" s="12"/>
      <c r="V666" s="13"/>
      <c r="W666" s="12"/>
      <c r="X666" s="13"/>
      <c r="Y666" s="12"/>
      <c r="Z666" s="13"/>
      <c r="AA666" s="12"/>
      <c r="AB666" s="13"/>
      <c r="AC666" s="8"/>
      <c r="AD666" s="13"/>
      <c r="AE666" s="8"/>
      <c r="AF666" s="13"/>
      <c r="AG666" s="8"/>
      <c r="AH666" s="13"/>
      <c r="AI666" s="13"/>
      <c r="AJ666" s="13"/>
      <c r="AK666" s="13"/>
      <c r="AL666" s="13"/>
      <c r="AM666" s="13" t="str">
        <f>IF(OR(AE666&lt;&gt;"",AG666&lt;&gt;""),"",IF(AND(F666&lt;&gt;"f",M666&lt;&gt;""),VLOOKUP(F666,'Appendix 3 Rules'!$A$1:$O$34,4,0),""))</f>
        <v/>
      </c>
      <c r="AN666" s="13" t="str">
        <f>IF(Q666="","",VLOOKUP(F666,'Appendix 3 Rules'!$A$1:$N$34,6,FALSE))</f>
        <v/>
      </c>
      <c r="AO666" s="13" t="str">
        <f>IF(AND(F666="f",U666&lt;&gt;""),VLOOKUP(F666,'Appendix 3 Rules'!$A$1:$N$34,8,FALSE),"")</f>
        <v/>
      </c>
    </row>
    <row r="667" spans="1:41" ht="18" customHeight="1" x14ac:dyDescent="0.2">
      <c r="B667" s="70"/>
      <c r="C667" s="9"/>
      <c r="D667" s="10"/>
      <c r="E667" s="9"/>
      <c r="F667" s="8"/>
      <c r="G667" s="20" t="str">
        <f>IF(F667="","",SUMPRODUCT(IF(I667="",0,INDEX('Appendix 3 Rules'!$B$2:$B$18,MATCH(F667,'Appendix 3 Rules'!$A$2:$A$17))))+(IF(K667="",0,INDEX('Appendix 3 Rules'!$C$2:$C$18,MATCH(F667,'Appendix 3 Rules'!$A$2:$A$17))))+(IF(M667="",0,INDEX('Appendix 3 Rules'!$D$2:$D$18,MATCH(F667,'Appendix 3 Rules'!$A$2:$A$17))))+(IF(O667="",0,INDEX('Appendix 3 Rules'!$E$2:$E$18,MATCH(F667,'Appendix 3 Rules'!$A$2:$A$17))))+(IF(Q667="",0,INDEX('Appendix 3 Rules'!$F$2:$F$18,MATCH(F667,'Appendix 3 Rules'!$A$2:$A$17))))+(IF(S667="",0,INDEX('Appendix 3 Rules'!$G$2:$G$18,MATCH(F667,'Appendix 3 Rules'!$A$2:$A$17))))+(IF(U667="",0,INDEX('Appendix 3 Rules'!$H$2:$H$18,MATCH(F667,'Appendix 3 Rules'!$A$2:$A$17))))+(IF(W667="",0,INDEX('Appendix 3 Rules'!$I$2:$I$18,MATCH(F667,'Appendix 3 Rules'!$A$2:$A$17))))+(IF(Y667="",0,INDEX('Appendix 3 Rules'!$J$2:$J$18,MATCH(F667,'Appendix 3 Rules'!$A$2:$A$17))))+(IF(AA667="",0,INDEX('Appendix 3 Rules'!$K$2:$K$18,MATCH(F667,'Appendix 3 Rules'!$A$2:$A$17))))+(IF(AC667="",0,INDEX('Appendix 3 Rules'!$L$2:$L$18,MATCH(F667,'Appendix 3 Rules'!$A$2:$A$17))))+(IF(AE667="",0,INDEX('Appendix 3 Rules'!$M$2:$M$18,MATCH(F667,'Appendix 3 Rules'!$A$2:$A$17))))+(IF(AG667="",0,INDEX('Appendix 3 Rules'!$N$2:$N$18,MATCH(F667,'Appendix 3 Rules'!$A$2:$A$17))))+(IF(F667="gc1",VLOOKUP(F667,'Appendix 3 Rules'!$A$1:$O$34,15)))+(IF(F667="gc2",VLOOKUP(F667,'Appendix 3 Rules'!$A$1:$O$34,15)))+(IF(F667="gc3",VLOOKUP(F667,'Appendix 3 Rules'!$A$1:$O$34,15)))+(IF(F667="gr1",VLOOKUP(F667,'Appendix 3 Rules'!$A$1:$O$34,15)))+(IF(F667="gr2",VLOOKUP(F667,'Appendix 3 Rules'!$A$1:$O$34,15)))+(IF(F667="gr3",VLOOKUP(F667,'Appendix 3 Rules'!$A$1:$O$34,15)))+(IF(F667="h1",VLOOKUP(F667,'Appendix 3 Rules'!$A$1:$O$34,15)))+(IF(F667="h2",VLOOKUP(F667,'Appendix 3 Rules'!$A$1:$O$34,15)))+(IF(F667="h3",VLOOKUP(F667,'Appendix 3 Rules'!$A$1:$O$34,15)))+(IF(F667="i1",VLOOKUP(F667,'Appendix 3 Rules'!$A$1:$O$34,15)))+(IF(F667="i2",VLOOKUP(F667,'Appendix 3 Rules'!$A$1:$O$34,15)))+(IF(F667="j1",VLOOKUP(F667,'Appendix 3 Rules'!$A$1:$O$34,15)))+(IF(F667="j2",VLOOKUP(F667,'Appendix 3 Rules'!$A$1:$O$34,15)))+(IF(F667="k",VLOOKUP(F667,'Appendix 3 Rules'!$A$1:$O$34,15)))+(IF(F667="l1",VLOOKUP(F667,'Appendix 3 Rules'!$A$1:$O$34,15)))+(IF(F667="l2",VLOOKUP(F667,'Appendix 3 Rules'!$A$1:$O$34,15)))+(IF(F667="m1",VLOOKUP(F667,'Appendix 3 Rules'!$A$1:$O$34,15)))+(IF(F667="m2",VLOOKUP(F667,'Appendix 3 Rules'!$A$1:$O$34,15)))+(IF(F667="m3",VLOOKUP(F667,'Appendix 3 Rules'!$A$1:$O$34,15)))+(IF(F667="n",VLOOKUP(F667,'Appendix 3 Rules'!$A$1:$O$34,15)))+(IF(F667="o",VLOOKUP(F667,'Appendix 3 Rules'!$A$1:$O$34,15)))+(IF(F667="p",VLOOKUP(F667,'Appendix 3 Rules'!$A$1:$O$34,15)))+(IF(F667="q",VLOOKUP(F667,'Appendix 3 Rules'!$A$1:$O$34,15)))+(IF(F667="r",VLOOKUP(F667,'Appendix 3 Rules'!$A$1:$O$34,15)))+(IF(F667="s",VLOOKUP(F667,'Appendix 3 Rules'!$A$1:$O$34,15)))+(IF(F667="t",VLOOKUP(F667,'Appendix 3 Rules'!$A$1:$O$34,15)))+(IF(F667="u",VLOOKUP(F667,'Appendix 3 Rules'!$A$1:$O$34,15))))</f>
        <v/>
      </c>
      <c r="H667" s="61" t="str">
        <f>IF(F667="","",IF(OR(F667="d",F667="e",F667="gc1",F667="gc2",F667="gc3",F667="gr1",F667="gr2",F667="gr3",F667="h1",F667="h2",F667="h3",F667="i1",F667="i2",F667="j1",F667="j2",F667="k",F667="l1",F667="l2",F667="m1",F667="m2",F667="m3",F667="n",F667="o",F667="p",F667="q",F667="r",F667="s",F667="t",F667="u",F667="f"),MIN(G667,VLOOKUP(F667,'Appx 3 (Mass) Rules'!$A$1:$D$150,4,0)),MIN(G667,VLOOKUP(F667,'Appx 3 (Mass) Rules'!$A$1:$D$150,4,0),SUMPRODUCT(IF(I667="",0,INDEX('Appendix 3 Rules'!$B$2:$B$18,MATCH(F667,'Appendix 3 Rules'!$A$2:$A$17))))+(IF(K667="",0,INDEX('Appendix 3 Rules'!$C$2:$C$18,MATCH(F667,'Appendix 3 Rules'!$A$2:$A$17))))+(IF(M667="",0,INDEX('Appendix 3 Rules'!$D$2:$D$18,MATCH(F667,'Appendix 3 Rules'!$A$2:$A$17))))+(IF(O667="",0,INDEX('Appendix 3 Rules'!$E$2:$E$18,MATCH(F667,'Appendix 3 Rules'!$A$2:$A$17))))+(IF(Q667="",0,INDEX('Appendix 3 Rules'!$F$2:$F$18,MATCH(F667,'Appendix 3 Rules'!$A$2:$A$17))))+(IF(S667="",0,INDEX('Appendix 3 Rules'!$G$2:$G$18,MATCH(F667,'Appendix 3 Rules'!$A$2:$A$17))))+(IF(U667="",0,INDEX('Appendix 3 Rules'!$H$2:$H$18,MATCH(F667,'Appendix 3 Rules'!$A$2:$A$17))))+(IF(W667="",0,INDEX('Appendix 3 Rules'!$I$2:$I$18,MATCH(F667,'Appendix 3 Rules'!$A$2:$A$17))))+(IF(Y667="",0,INDEX('Appendix 3 Rules'!$J$2:$J$18,MATCH(F667,'Appendix 3 Rules'!$A$2:$A$17))))+(IF(AA667="",0,INDEX('Appendix 3 Rules'!$K$2:$K$18,MATCH(F667,'Appendix 3 Rules'!$A$2:$A$17))))+(IF(AC667="",0,INDEX('Appendix 3 Rules'!$L$2:$L$18,MATCH(F667,'Appendix 3 Rules'!$A$2:$A$17))))+(IF(AE667="",0,INDEX('Appendix 3 Rules'!$M$2:$M$18,MATCH(F667,'Appendix 3 Rules'!$A$2:$A$17))))+(IF(AG667="",0,INDEX('Appendix 3 Rules'!$N$2:$N$18,MATCH(F667,'Appendix 3 Rules'!$A$2:$A$17))))+(IF(F667="gc1",VLOOKUP(F667,'Appendix 3 Rules'!$A$1:$O$34,15)))+(IF(F667="gc2",VLOOKUP(F667,'Appendix 3 Rules'!$A$1:$O$34,15)))+(IF(F667="gc3",VLOOKUP(F667,'Appendix 3 Rules'!$A$1:$O$34,15)))+(IF(F667="gr1",VLOOKUP(F667,'Appendix 3 Rules'!$A$1:$O$34,15)))+(IF(F667="gr2",VLOOKUP(F667,'Appendix 3 Rules'!$A$1:$O$34,15)))+(IF(F667="gr3",VLOOKUP(F667,'Appendix 3 Rules'!$A$1:$O$34,15)))+(IF(F667="h1",VLOOKUP(F667,'Appendix 3 Rules'!$A$1:$O$34,15)))+(IF(F667="h2",VLOOKUP(F667,'Appendix 3 Rules'!$A$1:$O$34,15)))+(IF(F667="h3",VLOOKUP(F667,'Appendix 3 Rules'!$A$1:$O$34,15)))+(IF(F667="i1",VLOOKUP(F667,'Appendix 3 Rules'!$A$1:$O$34,15)))+(IF(F667="i2",VLOOKUP(F667,'Appendix 3 Rules'!$A$1:$O$34,15)))+(IF(F667="j1",VLOOKUP(F667,'Appendix 3 Rules'!$A$1:$O$34,15)))+(IF(F667="j2",VLOOKUP(F667,'Appendix 3 Rules'!$A$1:$O$34,15)))+(IF(F667="k",VLOOKUP(F667,'Appendix 3 Rules'!$A$1:$O$34,15)))+(IF(F667="l1",VLOOKUP(F667,'Appendix 3 Rules'!$A$1:$O$34,15)))+(IF(F667="l2",VLOOKUP(F667,'Appendix 3 Rules'!$A$1:$O$34,15)))+(IF(F667="m1",VLOOKUP(F667,'Appendix 3 Rules'!$A$1:$O$34,15)))+(IF(F667="m2",VLOOKUP(F667,'Appendix 3 Rules'!$A$1:$O$34,15)))+(IF(F667="m3",VLOOKUP(F667,'Appendix 3 Rules'!$A$1:$O$34,15)))+(IF(F667="n",VLOOKUP(F667,'Appendix 3 Rules'!$A$1:$O$34,15)))+(IF(F667="o",VLOOKUP(F667,'Appendix 3 Rules'!$A$1:$O$34,15)))+(IF(F667="p",VLOOKUP(F667,'Appendix 3 Rules'!$A$1:$O$34,15)))+(IF(F667="q",VLOOKUP(F667,'Appendix 3 Rules'!$A$1:$O$34,15)))+(IF(F667="r",VLOOKUP(F667,'Appendix 3 Rules'!$A$1:$O$34,15)))+(IF(F667="s",VLOOKUP(F667,'Appendix 3 Rules'!$A$1:$O$34,15)))+(IF(F667="t",VLOOKUP(F667,'Appendix 3 Rules'!$A$1:$O$34,15)))+(IF(F667="u",VLOOKUP(F667,'Appendix 3 Rules'!$A$1:$O$34,15))))))</f>
        <v/>
      </c>
      <c r="I667" s="12"/>
      <c r="J667" s="13"/>
      <c r="K667" s="12"/>
      <c r="L667" s="13"/>
      <c r="M667" s="12"/>
      <c r="N667" s="13"/>
      <c r="O667" s="12"/>
      <c r="P667" s="13"/>
      <c r="Q667" s="12"/>
      <c r="R667" s="13"/>
      <c r="S667" s="12"/>
      <c r="T667" s="13"/>
      <c r="U667" s="12"/>
      <c r="V667" s="13"/>
      <c r="W667" s="12"/>
      <c r="X667" s="13"/>
      <c r="Y667" s="12"/>
      <c r="Z667" s="13"/>
      <c r="AA667" s="12"/>
      <c r="AB667" s="13"/>
      <c r="AC667" s="8"/>
      <c r="AD667" s="13"/>
      <c r="AE667" s="8"/>
      <c r="AF667" s="13"/>
      <c r="AG667" s="8"/>
      <c r="AH667" s="13"/>
      <c r="AI667" s="13"/>
      <c r="AJ667" s="13"/>
      <c r="AK667" s="13"/>
      <c r="AL667" s="13"/>
      <c r="AM667" s="13" t="str">
        <f>IF(OR(AE667&lt;&gt;"",AG667&lt;&gt;""),"",IF(AND(F667&lt;&gt;"f",M667&lt;&gt;""),VLOOKUP(F667,'Appendix 3 Rules'!$A$1:$O$34,4,0),""))</f>
        <v/>
      </c>
      <c r="AN667" s="13" t="str">
        <f>IF(Q667="","",VLOOKUP(F667,'Appendix 3 Rules'!$A$1:$N$34,6,FALSE))</f>
        <v/>
      </c>
      <c r="AO667" s="13" t="str">
        <f>IF(AND(F667="f",U667&lt;&gt;""),VLOOKUP(F667,'Appendix 3 Rules'!$A$1:$N$34,8,FALSE),"")</f>
        <v/>
      </c>
    </row>
    <row r="668" spans="1:41" ht="18" customHeight="1" x14ac:dyDescent="0.2">
      <c r="A668" s="66"/>
      <c r="B668" s="70"/>
      <c r="C668" s="9"/>
      <c r="D668" s="10"/>
      <c r="E668" s="9"/>
      <c r="F668" s="8"/>
      <c r="G668" s="20" t="str">
        <f>IF(F668="","",SUMPRODUCT(IF(I668="",0,INDEX('Appendix 3 Rules'!$B$2:$B$18,MATCH(F668,'Appendix 3 Rules'!$A$2:$A$17))))+(IF(K668="",0,INDEX('Appendix 3 Rules'!$C$2:$C$18,MATCH(F668,'Appendix 3 Rules'!$A$2:$A$17))))+(IF(M668="",0,INDEX('Appendix 3 Rules'!$D$2:$D$18,MATCH(F668,'Appendix 3 Rules'!$A$2:$A$17))))+(IF(O668="",0,INDEX('Appendix 3 Rules'!$E$2:$E$18,MATCH(F668,'Appendix 3 Rules'!$A$2:$A$17))))+(IF(Q668="",0,INDEX('Appendix 3 Rules'!$F$2:$F$18,MATCH(F668,'Appendix 3 Rules'!$A$2:$A$17))))+(IF(S668="",0,INDEX('Appendix 3 Rules'!$G$2:$G$18,MATCH(F668,'Appendix 3 Rules'!$A$2:$A$17))))+(IF(U668="",0,INDEX('Appendix 3 Rules'!$H$2:$H$18,MATCH(F668,'Appendix 3 Rules'!$A$2:$A$17))))+(IF(W668="",0,INDEX('Appendix 3 Rules'!$I$2:$I$18,MATCH(F668,'Appendix 3 Rules'!$A$2:$A$17))))+(IF(Y668="",0,INDEX('Appendix 3 Rules'!$J$2:$J$18,MATCH(F668,'Appendix 3 Rules'!$A$2:$A$17))))+(IF(AA668="",0,INDEX('Appendix 3 Rules'!$K$2:$K$18,MATCH(F668,'Appendix 3 Rules'!$A$2:$A$17))))+(IF(AC668="",0,INDEX('Appendix 3 Rules'!$L$2:$L$18,MATCH(F668,'Appendix 3 Rules'!$A$2:$A$17))))+(IF(AE668="",0,INDEX('Appendix 3 Rules'!$M$2:$M$18,MATCH(F668,'Appendix 3 Rules'!$A$2:$A$17))))+(IF(AG668="",0,INDEX('Appendix 3 Rules'!$N$2:$N$18,MATCH(F668,'Appendix 3 Rules'!$A$2:$A$17))))+(IF(F668="gc1",VLOOKUP(F668,'Appendix 3 Rules'!$A$1:$O$34,15)))+(IF(F668="gc2",VLOOKUP(F668,'Appendix 3 Rules'!$A$1:$O$34,15)))+(IF(F668="gc3",VLOOKUP(F668,'Appendix 3 Rules'!$A$1:$O$34,15)))+(IF(F668="gr1",VLOOKUP(F668,'Appendix 3 Rules'!$A$1:$O$34,15)))+(IF(F668="gr2",VLOOKUP(F668,'Appendix 3 Rules'!$A$1:$O$34,15)))+(IF(F668="gr3",VLOOKUP(F668,'Appendix 3 Rules'!$A$1:$O$34,15)))+(IF(F668="h1",VLOOKUP(F668,'Appendix 3 Rules'!$A$1:$O$34,15)))+(IF(F668="h2",VLOOKUP(F668,'Appendix 3 Rules'!$A$1:$O$34,15)))+(IF(F668="h3",VLOOKUP(F668,'Appendix 3 Rules'!$A$1:$O$34,15)))+(IF(F668="i1",VLOOKUP(F668,'Appendix 3 Rules'!$A$1:$O$34,15)))+(IF(F668="i2",VLOOKUP(F668,'Appendix 3 Rules'!$A$1:$O$34,15)))+(IF(F668="j1",VLOOKUP(F668,'Appendix 3 Rules'!$A$1:$O$34,15)))+(IF(F668="j2",VLOOKUP(F668,'Appendix 3 Rules'!$A$1:$O$34,15)))+(IF(F668="k",VLOOKUP(F668,'Appendix 3 Rules'!$A$1:$O$34,15)))+(IF(F668="l1",VLOOKUP(F668,'Appendix 3 Rules'!$A$1:$O$34,15)))+(IF(F668="l2",VLOOKUP(F668,'Appendix 3 Rules'!$A$1:$O$34,15)))+(IF(F668="m1",VLOOKUP(F668,'Appendix 3 Rules'!$A$1:$O$34,15)))+(IF(F668="m2",VLOOKUP(F668,'Appendix 3 Rules'!$A$1:$O$34,15)))+(IF(F668="m3",VLOOKUP(F668,'Appendix 3 Rules'!$A$1:$O$34,15)))+(IF(F668="n",VLOOKUP(F668,'Appendix 3 Rules'!$A$1:$O$34,15)))+(IF(F668="o",VLOOKUP(F668,'Appendix 3 Rules'!$A$1:$O$34,15)))+(IF(F668="p",VLOOKUP(F668,'Appendix 3 Rules'!$A$1:$O$34,15)))+(IF(F668="q",VLOOKUP(F668,'Appendix 3 Rules'!$A$1:$O$34,15)))+(IF(F668="r",VLOOKUP(F668,'Appendix 3 Rules'!$A$1:$O$34,15)))+(IF(F668="s",VLOOKUP(F668,'Appendix 3 Rules'!$A$1:$O$34,15)))+(IF(F668="t",VLOOKUP(F668,'Appendix 3 Rules'!$A$1:$O$34,15)))+(IF(F668="u",VLOOKUP(F668,'Appendix 3 Rules'!$A$1:$O$34,15))))</f>
        <v/>
      </c>
      <c r="H668" s="61" t="str">
        <f>IF(F668="","",IF(OR(F668="d",F668="e",F668="gc1",F668="gc2",F668="gc3",F668="gr1",F668="gr2",F668="gr3",F668="h1",F668="h2",F668="h3",F668="i1",F668="i2",F668="j1",F668="j2",F668="k",F668="l1",F668="l2",F668="m1",F668="m2",F668="m3",F668="n",F668="o",F668="p",F668="q",F668="r",F668="s",F668="t",F668="u",F668="f"),MIN(G668,VLOOKUP(F668,'Appx 3 (Mass) Rules'!$A$1:$D$150,4,0)),MIN(G668,VLOOKUP(F668,'Appx 3 (Mass) Rules'!$A$1:$D$150,4,0),SUMPRODUCT(IF(I668="",0,INDEX('Appendix 3 Rules'!$B$2:$B$18,MATCH(F668,'Appendix 3 Rules'!$A$2:$A$17))))+(IF(K668="",0,INDEX('Appendix 3 Rules'!$C$2:$C$18,MATCH(F668,'Appendix 3 Rules'!$A$2:$A$17))))+(IF(M668="",0,INDEX('Appendix 3 Rules'!$D$2:$D$18,MATCH(F668,'Appendix 3 Rules'!$A$2:$A$17))))+(IF(O668="",0,INDEX('Appendix 3 Rules'!$E$2:$E$18,MATCH(F668,'Appendix 3 Rules'!$A$2:$A$17))))+(IF(Q668="",0,INDEX('Appendix 3 Rules'!$F$2:$F$18,MATCH(F668,'Appendix 3 Rules'!$A$2:$A$17))))+(IF(S668="",0,INDEX('Appendix 3 Rules'!$G$2:$G$18,MATCH(F668,'Appendix 3 Rules'!$A$2:$A$17))))+(IF(U668="",0,INDEX('Appendix 3 Rules'!$H$2:$H$18,MATCH(F668,'Appendix 3 Rules'!$A$2:$A$17))))+(IF(W668="",0,INDEX('Appendix 3 Rules'!$I$2:$I$18,MATCH(F668,'Appendix 3 Rules'!$A$2:$A$17))))+(IF(Y668="",0,INDEX('Appendix 3 Rules'!$J$2:$J$18,MATCH(F668,'Appendix 3 Rules'!$A$2:$A$17))))+(IF(AA668="",0,INDEX('Appendix 3 Rules'!$K$2:$K$18,MATCH(F668,'Appendix 3 Rules'!$A$2:$A$17))))+(IF(AC668="",0,INDEX('Appendix 3 Rules'!$L$2:$L$18,MATCH(F668,'Appendix 3 Rules'!$A$2:$A$17))))+(IF(AE668="",0,INDEX('Appendix 3 Rules'!$M$2:$M$18,MATCH(F668,'Appendix 3 Rules'!$A$2:$A$17))))+(IF(AG668="",0,INDEX('Appendix 3 Rules'!$N$2:$N$18,MATCH(F668,'Appendix 3 Rules'!$A$2:$A$17))))+(IF(F668="gc1",VLOOKUP(F668,'Appendix 3 Rules'!$A$1:$O$34,15)))+(IF(F668="gc2",VLOOKUP(F668,'Appendix 3 Rules'!$A$1:$O$34,15)))+(IF(F668="gc3",VLOOKUP(F668,'Appendix 3 Rules'!$A$1:$O$34,15)))+(IF(F668="gr1",VLOOKUP(F668,'Appendix 3 Rules'!$A$1:$O$34,15)))+(IF(F668="gr2",VLOOKUP(F668,'Appendix 3 Rules'!$A$1:$O$34,15)))+(IF(F668="gr3",VLOOKUP(F668,'Appendix 3 Rules'!$A$1:$O$34,15)))+(IF(F668="h1",VLOOKUP(F668,'Appendix 3 Rules'!$A$1:$O$34,15)))+(IF(F668="h2",VLOOKUP(F668,'Appendix 3 Rules'!$A$1:$O$34,15)))+(IF(F668="h3",VLOOKUP(F668,'Appendix 3 Rules'!$A$1:$O$34,15)))+(IF(F668="i1",VLOOKUP(F668,'Appendix 3 Rules'!$A$1:$O$34,15)))+(IF(F668="i2",VLOOKUP(F668,'Appendix 3 Rules'!$A$1:$O$34,15)))+(IF(F668="j1",VLOOKUP(F668,'Appendix 3 Rules'!$A$1:$O$34,15)))+(IF(F668="j2",VLOOKUP(F668,'Appendix 3 Rules'!$A$1:$O$34,15)))+(IF(F668="k",VLOOKUP(F668,'Appendix 3 Rules'!$A$1:$O$34,15)))+(IF(F668="l1",VLOOKUP(F668,'Appendix 3 Rules'!$A$1:$O$34,15)))+(IF(F668="l2",VLOOKUP(F668,'Appendix 3 Rules'!$A$1:$O$34,15)))+(IF(F668="m1",VLOOKUP(F668,'Appendix 3 Rules'!$A$1:$O$34,15)))+(IF(F668="m2",VLOOKUP(F668,'Appendix 3 Rules'!$A$1:$O$34,15)))+(IF(F668="m3",VLOOKUP(F668,'Appendix 3 Rules'!$A$1:$O$34,15)))+(IF(F668="n",VLOOKUP(F668,'Appendix 3 Rules'!$A$1:$O$34,15)))+(IF(F668="o",VLOOKUP(F668,'Appendix 3 Rules'!$A$1:$O$34,15)))+(IF(F668="p",VLOOKUP(F668,'Appendix 3 Rules'!$A$1:$O$34,15)))+(IF(F668="q",VLOOKUP(F668,'Appendix 3 Rules'!$A$1:$O$34,15)))+(IF(F668="r",VLOOKUP(F668,'Appendix 3 Rules'!$A$1:$O$34,15)))+(IF(F668="s",VLOOKUP(F668,'Appendix 3 Rules'!$A$1:$O$34,15)))+(IF(F668="t",VLOOKUP(F668,'Appendix 3 Rules'!$A$1:$O$34,15)))+(IF(F668="u",VLOOKUP(F668,'Appendix 3 Rules'!$A$1:$O$34,15))))))</f>
        <v/>
      </c>
      <c r="I668" s="12"/>
      <c r="J668" s="13"/>
      <c r="K668" s="12"/>
      <c r="L668" s="13"/>
      <c r="M668" s="12"/>
      <c r="N668" s="13"/>
      <c r="O668" s="12"/>
      <c r="P668" s="13"/>
      <c r="Q668" s="12"/>
      <c r="R668" s="13"/>
      <c r="S668" s="12"/>
      <c r="T668" s="13"/>
      <c r="U668" s="12"/>
      <c r="V668" s="13"/>
      <c r="W668" s="12"/>
      <c r="X668" s="13"/>
      <c r="Y668" s="12"/>
      <c r="Z668" s="13"/>
      <c r="AA668" s="12"/>
      <c r="AB668" s="13"/>
      <c r="AC668" s="8"/>
      <c r="AD668" s="13"/>
      <c r="AE668" s="8"/>
      <c r="AF668" s="13"/>
      <c r="AG668" s="8"/>
      <c r="AH668" s="13"/>
      <c r="AI668" s="13"/>
      <c r="AJ668" s="13"/>
      <c r="AK668" s="13"/>
      <c r="AL668" s="13"/>
      <c r="AM668" s="13" t="str">
        <f>IF(OR(AE668&lt;&gt;"",AG668&lt;&gt;""),"",IF(AND(F668&lt;&gt;"f",M668&lt;&gt;""),VLOOKUP(F668,'Appendix 3 Rules'!$A$1:$O$34,4,0),""))</f>
        <v/>
      </c>
      <c r="AN668" s="13" t="str">
        <f>IF(Q668="","",VLOOKUP(F668,'Appendix 3 Rules'!$A$1:$N$34,6,FALSE))</f>
        <v/>
      </c>
      <c r="AO668" s="13" t="str">
        <f>IF(AND(F668="f",U668&lt;&gt;""),VLOOKUP(F668,'Appendix 3 Rules'!$A$1:$N$34,8,FALSE),"")</f>
        <v/>
      </c>
    </row>
    <row r="669" spans="1:41" ht="18" customHeight="1" x14ac:dyDescent="0.2">
      <c r="B669" s="70"/>
      <c r="C669" s="9"/>
      <c r="D669" s="10"/>
      <c r="E669" s="9"/>
      <c r="F669" s="8"/>
      <c r="G669" s="20" t="str">
        <f>IF(F669="","",SUMPRODUCT(IF(I669="",0,INDEX('Appendix 3 Rules'!$B$2:$B$18,MATCH(F669,'Appendix 3 Rules'!$A$2:$A$17))))+(IF(K669="",0,INDEX('Appendix 3 Rules'!$C$2:$C$18,MATCH(F669,'Appendix 3 Rules'!$A$2:$A$17))))+(IF(M669="",0,INDEX('Appendix 3 Rules'!$D$2:$D$18,MATCH(F669,'Appendix 3 Rules'!$A$2:$A$17))))+(IF(O669="",0,INDEX('Appendix 3 Rules'!$E$2:$E$18,MATCH(F669,'Appendix 3 Rules'!$A$2:$A$17))))+(IF(Q669="",0,INDEX('Appendix 3 Rules'!$F$2:$F$18,MATCH(F669,'Appendix 3 Rules'!$A$2:$A$17))))+(IF(S669="",0,INDEX('Appendix 3 Rules'!$G$2:$G$18,MATCH(F669,'Appendix 3 Rules'!$A$2:$A$17))))+(IF(U669="",0,INDEX('Appendix 3 Rules'!$H$2:$H$18,MATCH(F669,'Appendix 3 Rules'!$A$2:$A$17))))+(IF(W669="",0,INDEX('Appendix 3 Rules'!$I$2:$I$18,MATCH(F669,'Appendix 3 Rules'!$A$2:$A$17))))+(IF(Y669="",0,INDEX('Appendix 3 Rules'!$J$2:$J$18,MATCH(F669,'Appendix 3 Rules'!$A$2:$A$17))))+(IF(AA669="",0,INDEX('Appendix 3 Rules'!$K$2:$K$18,MATCH(F669,'Appendix 3 Rules'!$A$2:$A$17))))+(IF(AC669="",0,INDEX('Appendix 3 Rules'!$L$2:$L$18,MATCH(F669,'Appendix 3 Rules'!$A$2:$A$17))))+(IF(AE669="",0,INDEX('Appendix 3 Rules'!$M$2:$M$18,MATCH(F669,'Appendix 3 Rules'!$A$2:$A$17))))+(IF(AG669="",0,INDEX('Appendix 3 Rules'!$N$2:$N$18,MATCH(F669,'Appendix 3 Rules'!$A$2:$A$17))))+(IF(F669="gc1",VLOOKUP(F669,'Appendix 3 Rules'!$A$1:$O$34,15)))+(IF(F669="gc2",VLOOKUP(F669,'Appendix 3 Rules'!$A$1:$O$34,15)))+(IF(F669="gc3",VLOOKUP(F669,'Appendix 3 Rules'!$A$1:$O$34,15)))+(IF(F669="gr1",VLOOKUP(F669,'Appendix 3 Rules'!$A$1:$O$34,15)))+(IF(F669="gr2",VLOOKUP(F669,'Appendix 3 Rules'!$A$1:$O$34,15)))+(IF(F669="gr3",VLOOKUP(F669,'Appendix 3 Rules'!$A$1:$O$34,15)))+(IF(F669="h1",VLOOKUP(F669,'Appendix 3 Rules'!$A$1:$O$34,15)))+(IF(F669="h2",VLOOKUP(F669,'Appendix 3 Rules'!$A$1:$O$34,15)))+(IF(F669="h3",VLOOKUP(F669,'Appendix 3 Rules'!$A$1:$O$34,15)))+(IF(F669="i1",VLOOKUP(F669,'Appendix 3 Rules'!$A$1:$O$34,15)))+(IF(F669="i2",VLOOKUP(F669,'Appendix 3 Rules'!$A$1:$O$34,15)))+(IF(F669="j1",VLOOKUP(F669,'Appendix 3 Rules'!$A$1:$O$34,15)))+(IF(F669="j2",VLOOKUP(F669,'Appendix 3 Rules'!$A$1:$O$34,15)))+(IF(F669="k",VLOOKUP(F669,'Appendix 3 Rules'!$A$1:$O$34,15)))+(IF(F669="l1",VLOOKUP(F669,'Appendix 3 Rules'!$A$1:$O$34,15)))+(IF(F669="l2",VLOOKUP(F669,'Appendix 3 Rules'!$A$1:$O$34,15)))+(IF(F669="m1",VLOOKUP(F669,'Appendix 3 Rules'!$A$1:$O$34,15)))+(IF(F669="m2",VLOOKUP(F669,'Appendix 3 Rules'!$A$1:$O$34,15)))+(IF(F669="m3",VLOOKUP(F669,'Appendix 3 Rules'!$A$1:$O$34,15)))+(IF(F669="n",VLOOKUP(F669,'Appendix 3 Rules'!$A$1:$O$34,15)))+(IF(F669="o",VLOOKUP(F669,'Appendix 3 Rules'!$A$1:$O$34,15)))+(IF(F669="p",VLOOKUP(F669,'Appendix 3 Rules'!$A$1:$O$34,15)))+(IF(F669="q",VLOOKUP(F669,'Appendix 3 Rules'!$A$1:$O$34,15)))+(IF(F669="r",VLOOKUP(F669,'Appendix 3 Rules'!$A$1:$O$34,15)))+(IF(F669="s",VLOOKUP(F669,'Appendix 3 Rules'!$A$1:$O$34,15)))+(IF(F669="t",VLOOKUP(F669,'Appendix 3 Rules'!$A$1:$O$34,15)))+(IF(F669="u",VLOOKUP(F669,'Appendix 3 Rules'!$A$1:$O$34,15))))</f>
        <v/>
      </c>
      <c r="H669" s="61" t="str">
        <f>IF(F669="","",IF(OR(F669="d",F669="e",F669="gc1",F669="gc2",F669="gc3",F669="gr1",F669="gr2",F669="gr3",F669="h1",F669="h2",F669="h3",F669="i1",F669="i2",F669="j1",F669="j2",F669="k",F669="l1",F669="l2",F669="m1",F669="m2",F669="m3",F669="n",F669="o",F669="p",F669="q",F669="r",F669="s",F669="t",F669="u",F669="f"),MIN(G669,VLOOKUP(F669,'Appx 3 (Mass) Rules'!$A$1:$D$150,4,0)),MIN(G669,VLOOKUP(F669,'Appx 3 (Mass) Rules'!$A$1:$D$150,4,0),SUMPRODUCT(IF(I669="",0,INDEX('Appendix 3 Rules'!$B$2:$B$18,MATCH(F669,'Appendix 3 Rules'!$A$2:$A$17))))+(IF(K669="",0,INDEX('Appendix 3 Rules'!$C$2:$C$18,MATCH(F669,'Appendix 3 Rules'!$A$2:$A$17))))+(IF(M669="",0,INDEX('Appendix 3 Rules'!$D$2:$D$18,MATCH(F669,'Appendix 3 Rules'!$A$2:$A$17))))+(IF(O669="",0,INDEX('Appendix 3 Rules'!$E$2:$E$18,MATCH(F669,'Appendix 3 Rules'!$A$2:$A$17))))+(IF(Q669="",0,INDEX('Appendix 3 Rules'!$F$2:$F$18,MATCH(F669,'Appendix 3 Rules'!$A$2:$A$17))))+(IF(S669="",0,INDEX('Appendix 3 Rules'!$G$2:$G$18,MATCH(F669,'Appendix 3 Rules'!$A$2:$A$17))))+(IF(U669="",0,INDEX('Appendix 3 Rules'!$H$2:$H$18,MATCH(F669,'Appendix 3 Rules'!$A$2:$A$17))))+(IF(W669="",0,INDEX('Appendix 3 Rules'!$I$2:$I$18,MATCH(F669,'Appendix 3 Rules'!$A$2:$A$17))))+(IF(Y669="",0,INDEX('Appendix 3 Rules'!$J$2:$J$18,MATCH(F669,'Appendix 3 Rules'!$A$2:$A$17))))+(IF(AA669="",0,INDEX('Appendix 3 Rules'!$K$2:$K$18,MATCH(F669,'Appendix 3 Rules'!$A$2:$A$17))))+(IF(AC669="",0,INDEX('Appendix 3 Rules'!$L$2:$L$18,MATCH(F669,'Appendix 3 Rules'!$A$2:$A$17))))+(IF(AE669="",0,INDEX('Appendix 3 Rules'!$M$2:$M$18,MATCH(F669,'Appendix 3 Rules'!$A$2:$A$17))))+(IF(AG669="",0,INDEX('Appendix 3 Rules'!$N$2:$N$18,MATCH(F669,'Appendix 3 Rules'!$A$2:$A$17))))+(IF(F669="gc1",VLOOKUP(F669,'Appendix 3 Rules'!$A$1:$O$34,15)))+(IF(F669="gc2",VLOOKUP(F669,'Appendix 3 Rules'!$A$1:$O$34,15)))+(IF(F669="gc3",VLOOKUP(F669,'Appendix 3 Rules'!$A$1:$O$34,15)))+(IF(F669="gr1",VLOOKUP(F669,'Appendix 3 Rules'!$A$1:$O$34,15)))+(IF(F669="gr2",VLOOKUP(F669,'Appendix 3 Rules'!$A$1:$O$34,15)))+(IF(F669="gr3",VLOOKUP(F669,'Appendix 3 Rules'!$A$1:$O$34,15)))+(IF(F669="h1",VLOOKUP(F669,'Appendix 3 Rules'!$A$1:$O$34,15)))+(IF(F669="h2",VLOOKUP(F669,'Appendix 3 Rules'!$A$1:$O$34,15)))+(IF(F669="h3",VLOOKUP(F669,'Appendix 3 Rules'!$A$1:$O$34,15)))+(IF(F669="i1",VLOOKUP(F669,'Appendix 3 Rules'!$A$1:$O$34,15)))+(IF(F669="i2",VLOOKUP(F669,'Appendix 3 Rules'!$A$1:$O$34,15)))+(IF(F669="j1",VLOOKUP(F669,'Appendix 3 Rules'!$A$1:$O$34,15)))+(IF(F669="j2",VLOOKUP(F669,'Appendix 3 Rules'!$A$1:$O$34,15)))+(IF(F669="k",VLOOKUP(F669,'Appendix 3 Rules'!$A$1:$O$34,15)))+(IF(F669="l1",VLOOKUP(F669,'Appendix 3 Rules'!$A$1:$O$34,15)))+(IF(F669="l2",VLOOKUP(F669,'Appendix 3 Rules'!$A$1:$O$34,15)))+(IF(F669="m1",VLOOKUP(F669,'Appendix 3 Rules'!$A$1:$O$34,15)))+(IF(F669="m2",VLOOKUP(F669,'Appendix 3 Rules'!$A$1:$O$34,15)))+(IF(F669="m3",VLOOKUP(F669,'Appendix 3 Rules'!$A$1:$O$34,15)))+(IF(F669="n",VLOOKUP(F669,'Appendix 3 Rules'!$A$1:$O$34,15)))+(IF(F669="o",VLOOKUP(F669,'Appendix 3 Rules'!$A$1:$O$34,15)))+(IF(F669="p",VLOOKUP(F669,'Appendix 3 Rules'!$A$1:$O$34,15)))+(IF(F669="q",VLOOKUP(F669,'Appendix 3 Rules'!$A$1:$O$34,15)))+(IF(F669="r",VLOOKUP(F669,'Appendix 3 Rules'!$A$1:$O$34,15)))+(IF(F669="s",VLOOKUP(F669,'Appendix 3 Rules'!$A$1:$O$34,15)))+(IF(F669="t",VLOOKUP(F669,'Appendix 3 Rules'!$A$1:$O$34,15)))+(IF(F669="u",VLOOKUP(F669,'Appendix 3 Rules'!$A$1:$O$34,15))))))</f>
        <v/>
      </c>
      <c r="I669" s="12"/>
      <c r="J669" s="13"/>
      <c r="K669" s="12"/>
      <c r="L669" s="13"/>
      <c r="M669" s="12"/>
      <c r="N669" s="13"/>
      <c r="O669" s="12"/>
      <c r="P669" s="13"/>
      <c r="Q669" s="12"/>
      <c r="R669" s="13"/>
      <c r="S669" s="12"/>
      <c r="T669" s="13"/>
      <c r="U669" s="12"/>
      <c r="V669" s="13"/>
      <c r="W669" s="12"/>
      <c r="X669" s="13"/>
      <c r="Y669" s="12"/>
      <c r="Z669" s="13"/>
      <c r="AA669" s="12"/>
      <c r="AB669" s="13"/>
      <c r="AC669" s="8"/>
      <c r="AD669" s="13"/>
      <c r="AE669" s="8"/>
      <c r="AF669" s="13"/>
      <c r="AG669" s="8"/>
      <c r="AH669" s="13"/>
      <c r="AI669" s="13"/>
      <c r="AJ669" s="13"/>
      <c r="AK669" s="13"/>
      <c r="AL669" s="13"/>
      <c r="AM669" s="13" t="str">
        <f>IF(OR(AE669&lt;&gt;"",AG669&lt;&gt;""),"",IF(AND(F669&lt;&gt;"f",M669&lt;&gt;""),VLOOKUP(F669,'Appendix 3 Rules'!$A$1:$O$34,4,0),""))</f>
        <v/>
      </c>
      <c r="AN669" s="13" t="str">
        <f>IF(Q669="","",VLOOKUP(F669,'Appendix 3 Rules'!$A$1:$N$34,6,FALSE))</f>
        <v/>
      </c>
      <c r="AO669" s="13" t="str">
        <f>IF(AND(F669="f",U669&lt;&gt;""),VLOOKUP(F669,'Appendix 3 Rules'!$A$1:$N$34,8,FALSE),"")</f>
        <v/>
      </c>
    </row>
    <row r="670" spans="1:41" ht="18" customHeight="1" x14ac:dyDescent="0.2">
      <c r="B670" s="70"/>
      <c r="C670" s="9"/>
      <c r="D670" s="10"/>
      <c r="E670" s="9"/>
      <c r="F670" s="8"/>
      <c r="G670" s="20" t="str">
        <f>IF(F670="","",SUMPRODUCT(IF(I670="",0,INDEX('Appendix 3 Rules'!$B$2:$B$18,MATCH(F670,'Appendix 3 Rules'!$A$2:$A$17))))+(IF(K670="",0,INDEX('Appendix 3 Rules'!$C$2:$C$18,MATCH(F670,'Appendix 3 Rules'!$A$2:$A$17))))+(IF(M670="",0,INDEX('Appendix 3 Rules'!$D$2:$D$18,MATCH(F670,'Appendix 3 Rules'!$A$2:$A$17))))+(IF(O670="",0,INDEX('Appendix 3 Rules'!$E$2:$E$18,MATCH(F670,'Appendix 3 Rules'!$A$2:$A$17))))+(IF(Q670="",0,INDEX('Appendix 3 Rules'!$F$2:$F$18,MATCH(F670,'Appendix 3 Rules'!$A$2:$A$17))))+(IF(S670="",0,INDEX('Appendix 3 Rules'!$G$2:$G$18,MATCH(F670,'Appendix 3 Rules'!$A$2:$A$17))))+(IF(U670="",0,INDEX('Appendix 3 Rules'!$H$2:$H$18,MATCH(F670,'Appendix 3 Rules'!$A$2:$A$17))))+(IF(W670="",0,INDEX('Appendix 3 Rules'!$I$2:$I$18,MATCH(F670,'Appendix 3 Rules'!$A$2:$A$17))))+(IF(Y670="",0,INDEX('Appendix 3 Rules'!$J$2:$J$18,MATCH(F670,'Appendix 3 Rules'!$A$2:$A$17))))+(IF(AA670="",0,INDEX('Appendix 3 Rules'!$K$2:$K$18,MATCH(F670,'Appendix 3 Rules'!$A$2:$A$17))))+(IF(AC670="",0,INDEX('Appendix 3 Rules'!$L$2:$L$18,MATCH(F670,'Appendix 3 Rules'!$A$2:$A$17))))+(IF(AE670="",0,INDEX('Appendix 3 Rules'!$M$2:$M$18,MATCH(F670,'Appendix 3 Rules'!$A$2:$A$17))))+(IF(AG670="",0,INDEX('Appendix 3 Rules'!$N$2:$N$18,MATCH(F670,'Appendix 3 Rules'!$A$2:$A$17))))+(IF(F670="gc1",VLOOKUP(F670,'Appendix 3 Rules'!$A$1:$O$34,15)))+(IF(F670="gc2",VLOOKUP(F670,'Appendix 3 Rules'!$A$1:$O$34,15)))+(IF(F670="gc3",VLOOKUP(F670,'Appendix 3 Rules'!$A$1:$O$34,15)))+(IF(F670="gr1",VLOOKUP(F670,'Appendix 3 Rules'!$A$1:$O$34,15)))+(IF(F670="gr2",VLOOKUP(F670,'Appendix 3 Rules'!$A$1:$O$34,15)))+(IF(F670="gr3",VLOOKUP(F670,'Appendix 3 Rules'!$A$1:$O$34,15)))+(IF(F670="h1",VLOOKUP(F670,'Appendix 3 Rules'!$A$1:$O$34,15)))+(IF(F670="h2",VLOOKUP(F670,'Appendix 3 Rules'!$A$1:$O$34,15)))+(IF(F670="h3",VLOOKUP(F670,'Appendix 3 Rules'!$A$1:$O$34,15)))+(IF(F670="i1",VLOOKUP(F670,'Appendix 3 Rules'!$A$1:$O$34,15)))+(IF(F670="i2",VLOOKUP(F670,'Appendix 3 Rules'!$A$1:$O$34,15)))+(IF(F670="j1",VLOOKUP(F670,'Appendix 3 Rules'!$A$1:$O$34,15)))+(IF(F670="j2",VLOOKUP(F670,'Appendix 3 Rules'!$A$1:$O$34,15)))+(IF(F670="k",VLOOKUP(F670,'Appendix 3 Rules'!$A$1:$O$34,15)))+(IF(F670="l1",VLOOKUP(F670,'Appendix 3 Rules'!$A$1:$O$34,15)))+(IF(F670="l2",VLOOKUP(F670,'Appendix 3 Rules'!$A$1:$O$34,15)))+(IF(F670="m1",VLOOKUP(F670,'Appendix 3 Rules'!$A$1:$O$34,15)))+(IF(F670="m2",VLOOKUP(F670,'Appendix 3 Rules'!$A$1:$O$34,15)))+(IF(F670="m3",VLOOKUP(F670,'Appendix 3 Rules'!$A$1:$O$34,15)))+(IF(F670="n",VLOOKUP(F670,'Appendix 3 Rules'!$A$1:$O$34,15)))+(IF(F670="o",VLOOKUP(F670,'Appendix 3 Rules'!$A$1:$O$34,15)))+(IF(F670="p",VLOOKUP(F670,'Appendix 3 Rules'!$A$1:$O$34,15)))+(IF(F670="q",VLOOKUP(F670,'Appendix 3 Rules'!$A$1:$O$34,15)))+(IF(F670="r",VLOOKUP(F670,'Appendix 3 Rules'!$A$1:$O$34,15)))+(IF(F670="s",VLOOKUP(F670,'Appendix 3 Rules'!$A$1:$O$34,15)))+(IF(F670="t",VLOOKUP(F670,'Appendix 3 Rules'!$A$1:$O$34,15)))+(IF(F670="u",VLOOKUP(F670,'Appendix 3 Rules'!$A$1:$O$34,15))))</f>
        <v/>
      </c>
      <c r="H670" s="61" t="str">
        <f>IF(F670="","",IF(OR(F670="d",F670="e",F670="gc1",F670="gc2",F670="gc3",F670="gr1",F670="gr2",F670="gr3",F670="h1",F670="h2",F670="h3",F670="i1",F670="i2",F670="j1",F670="j2",F670="k",F670="l1",F670="l2",F670="m1",F670="m2",F670="m3",F670="n",F670="o",F670="p",F670="q",F670="r",F670="s",F670="t",F670="u",F670="f"),MIN(G670,VLOOKUP(F670,'Appx 3 (Mass) Rules'!$A$1:$D$150,4,0)),MIN(G670,VLOOKUP(F670,'Appx 3 (Mass) Rules'!$A$1:$D$150,4,0),SUMPRODUCT(IF(I670="",0,INDEX('Appendix 3 Rules'!$B$2:$B$18,MATCH(F670,'Appendix 3 Rules'!$A$2:$A$17))))+(IF(K670="",0,INDEX('Appendix 3 Rules'!$C$2:$C$18,MATCH(F670,'Appendix 3 Rules'!$A$2:$A$17))))+(IF(M670="",0,INDEX('Appendix 3 Rules'!$D$2:$D$18,MATCH(F670,'Appendix 3 Rules'!$A$2:$A$17))))+(IF(O670="",0,INDEX('Appendix 3 Rules'!$E$2:$E$18,MATCH(F670,'Appendix 3 Rules'!$A$2:$A$17))))+(IF(Q670="",0,INDEX('Appendix 3 Rules'!$F$2:$F$18,MATCH(F670,'Appendix 3 Rules'!$A$2:$A$17))))+(IF(S670="",0,INDEX('Appendix 3 Rules'!$G$2:$G$18,MATCH(F670,'Appendix 3 Rules'!$A$2:$A$17))))+(IF(U670="",0,INDEX('Appendix 3 Rules'!$H$2:$H$18,MATCH(F670,'Appendix 3 Rules'!$A$2:$A$17))))+(IF(W670="",0,INDEX('Appendix 3 Rules'!$I$2:$I$18,MATCH(F670,'Appendix 3 Rules'!$A$2:$A$17))))+(IF(Y670="",0,INDEX('Appendix 3 Rules'!$J$2:$J$18,MATCH(F670,'Appendix 3 Rules'!$A$2:$A$17))))+(IF(AA670="",0,INDEX('Appendix 3 Rules'!$K$2:$K$18,MATCH(F670,'Appendix 3 Rules'!$A$2:$A$17))))+(IF(AC670="",0,INDEX('Appendix 3 Rules'!$L$2:$L$18,MATCH(F670,'Appendix 3 Rules'!$A$2:$A$17))))+(IF(AE670="",0,INDEX('Appendix 3 Rules'!$M$2:$M$18,MATCH(F670,'Appendix 3 Rules'!$A$2:$A$17))))+(IF(AG670="",0,INDEX('Appendix 3 Rules'!$N$2:$N$18,MATCH(F670,'Appendix 3 Rules'!$A$2:$A$17))))+(IF(F670="gc1",VLOOKUP(F670,'Appendix 3 Rules'!$A$1:$O$34,15)))+(IF(F670="gc2",VLOOKUP(F670,'Appendix 3 Rules'!$A$1:$O$34,15)))+(IF(F670="gc3",VLOOKUP(F670,'Appendix 3 Rules'!$A$1:$O$34,15)))+(IF(F670="gr1",VLOOKUP(F670,'Appendix 3 Rules'!$A$1:$O$34,15)))+(IF(F670="gr2",VLOOKUP(F670,'Appendix 3 Rules'!$A$1:$O$34,15)))+(IF(F670="gr3",VLOOKUP(F670,'Appendix 3 Rules'!$A$1:$O$34,15)))+(IF(F670="h1",VLOOKUP(F670,'Appendix 3 Rules'!$A$1:$O$34,15)))+(IF(F670="h2",VLOOKUP(F670,'Appendix 3 Rules'!$A$1:$O$34,15)))+(IF(F670="h3",VLOOKUP(F670,'Appendix 3 Rules'!$A$1:$O$34,15)))+(IF(F670="i1",VLOOKUP(F670,'Appendix 3 Rules'!$A$1:$O$34,15)))+(IF(F670="i2",VLOOKUP(F670,'Appendix 3 Rules'!$A$1:$O$34,15)))+(IF(F670="j1",VLOOKUP(F670,'Appendix 3 Rules'!$A$1:$O$34,15)))+(IF(F670="j2",VLOOKUP(F670,'Appendix 3 Rules'!$A$1:$O$34,15)))+(IF(F670="k",VLOOKUP(F670,'Appendix 3 Rules'!$A$1:$O$34,15)))+(IF(F670="l1",VLOOKUP(F670,'Appendix 3 Rules'!$A$1:$O$34,15)))+(IF(F670="l2",VLOOKUP(F670,'Appendix 3 Rules'!$A$1:$O$34,15)))+(IF(F670="m1",VLOOKUP(F670,'Appendix 3 Rules'!$A$1:$O$34,15)))+(IF(F670="m2",VLOOKUP(F670,'Appendix 3 Rules'!$A$1:$O$34,15)))+(IF(F670="m3",VLOOKUP(F670,'Appendix 3 Rules'!$A$1:$O$34,15)))+(IF(F670="n",VLOOKUP(F670,'Appendix 3 Rules'!$A$1:$O$34,15)))+(IF(F670="o",VLOOKUP(F670,'Appendix 3 Rules'!$A$1:$O$34,15)))+(IF(F670="p",VLOOKUP(F670,'Appendix 3 Rules'!$A$1:$O$34,15)))+(IF(F670="q",VLOOKUP(F670,'Appendix 3 Rules'!$A$1:$O$34,15)))+(IF(F670="r",VLOOKUP(F670,'Appendix 3 Rules'!$A$1:$O$34,15)))+(IF(F670="s",VLOOKUP(F670,'Appendix 3 Rules'!$A$1:$O$34,15)))+(IF(F670="t",VLOOKUP(F670,'Appendix 3 Rules'!$A$1:$O$34,15)))+(IF(F670="u",VLOOKUP(F670,'Appendix 3 Rules'!$A$1:$O$34,15))))))</f>
        <v/>
      </c>
      <c r="I670" s="12"/>
      <c r="J670" s="13"/>
      <c r="K670" s="12"/>
      <c r="L670" s="13"/>
      <c r="M670" s="12"/>
      <c r="N670" s="13"/>
      <c r="O670" s="12"/>
      <c r="P670" s="13"/>
      <c r="Q670" s="12"/>
      <c r="R670" s="13"/>
      <c r="S670" s="12"/>
      <c r="T670" s="13"/>
      <c r="U670" s="12"/>
      <c r="V670" s="13"/>
      <c r="W670" s="12"/>
      <c r="X670" s="13"/>
      <c r="Y670" s="12"/>
      <c r="Z670" s="13"/>
      <c r="AA670" s="12"/>
      <c r="AB670" s="13"/>
      <c r="AC670" s="8"/>
      <c r="AD670" s="13"/>
      <c r="AE670" s="8"/>
      <c r="AF670" s="13"/>
      <c r="AG670" s="8"/>
      <c r="AH670" s="13"/>
      <c r="AI670" s="13"/>
      <c r="AJ670" s="13"/>
      <c r="AK670" s="13"/>
      <c r="AL670" s="13"/>
      <c r="AM670" s="13" t="str">
        <f>IF(OR(AE670&lt;&gt;"",AG670&lt;&gt;""),"",IF(AND(F670&lt;&gt;"f",M670&lt;&gt;""),VLOOKUP(F670,'Appendix 3 Rules'!$A$1:$O$34,4,0),""))</f>
        <v/>
      </c>
      <c r="AN670" s="13" t="str">
        <f>IF(Q670="","",VLOOKUP(F670,'Appendix 3 Rules'!$A$1:$N$34,6,FALSE))</f>
        <v/>
      </c>
      <c r="AO670" s="13" t="str">
        <f>IF(AND(F670="f",U670&lt;&gt;""),VLOOKUP(F670,'Appendix 3 Rules'!$A$1:$N$34,8,FALSE),"")</f>
        <v/>
      </c>
    </row>
    <row r="671" spans="1:41" ht="18" customHeight="1" x14ac:dyDescent="0.2">
      <c r="B671" s="70"/>
      <c r="C671" s="9"/>
      <c r="D671" s="10"/>
      <c r="E671" s="9"/>
      <c r="F671" s="8"/>
      <c r="G671" s="20" t="str">
        <f>IF(F671="","",SUMPRODUCT(IF(I671="",0,INDEX('Appendix 3 Rules'!$B$2:$B$18,MATCH(F671,'Appendix 3 Rules'!$A$2:$A$17))))+(IF(K671="",0,INDEX('Appendix 3 Rules'!$C$2:$C$18,MATCH(F671,'Appendix 3 Rules'!$A$2:$A$17))))+(IF(M671="",0,INDEX('Appendix 3 Rules'!$D$2:$D$18,MATCH(F671,'Appendix 3 Rules'!$A$2:$A$17))))+(IF(O671="",0,INDEX('Appendix 3 Rules'!$E$2:$E$18,MATCH(F671,'Appendix 3 Rules'!$A$2:$A$17))))+(IF(Q671="",0,INDEX('Appendix 3 Rules'!$F$2:$F$18,MATCH(F671,'Appendix 3 Rules'!$A$2:$A$17))))+(IF(S671="",0,INDEX('Appendix 3 Rules'!$G$2:$G$18,MATCH(F671,'Appendix 3 Rules'!$A$2:$A$17))))+(IF(U671="",0,INDEX('Appendix 3 Rules'!$H$2:$H$18,MATCH(F671,'Appendix 3 Rules'!$A$2:$A$17))))+(IF(W671="",0,INDEX('Appendix 3 Rules'!$I$2:$I$18,MATCH(F671,'Appendix 3 Rules'!$A$2:$A$17))))+(IF(Y671="",0,INDEX('Appendix 3 Rules'!$J$2:$J$18,MATCH(F671,'Appendix 3 Rules'!$A$2:$A$17))))+(IF(AA671="",0,INDEX('Appendix 3 Rules'!$K$2:$K$18,MATCH(F671,'Appendix 3 Rules'!$A$2:$A$17))))+(IF(AC671="",0,INDEX('Appendix 3 Rules'!$L$2:$L$18,MATCH(F671,'Appendix 3 Rules'!$A$2:$A$17))))+(IF(AE671="",0,INDEX('Appendix 3 Rules'!$M$2:$M$18,MATCH(F671,'Appendix 3 Rules'!$A$2:$A$17))))+(IF(AG671="",0,INDEX('Appendix 3 Rules'!$N$2:$N$18,MATCH(F671,'Appendix 3 Rules'!$A$2:$A$17))))+(IF(F671="gc1",VLOOKUP(F671,'Appendix 3 Rules'!$A$1:$O$34,15)))+(IF(F671="gc2",VLOOKUP(F671,'Appendix 3 Rules'!$A$1:$O$34,15)))+(IF(F671="gc3",VLOOKUP(F671,'Appendix 3 Rules'!$A$1:$O$34,15)))+(IF(F671="gr1",VLOOKUP(F671,'Appendix 3 Rules'!$A$1:$O$34,15)))+(IF(F671="gr2",VLOOKUP(F671,'Appendix 3 Rules'!$A$1:$O$34,15)))+(IF(F671="gr3",VLOOKUP(F671,'Appendix 3 Rules'!$A$1:$O$34,15)))+(IF(F671="h1",VLOOKUP(F671,'Appendix 3 Rules'!$A$1:$O$34,15)))+(IF(F671="h2",VLOOKUP(F671,'Appendix 3 Rules'!$A$1:$O$34,15)))+(IF(F671="h3",VLOOKUP(F671,'Appendix 3 Rules'!$A$1:$O$34,15)))+(IF(F671="i1",VLOOKUP(F671,'Appendix 3 Rules'!$A$1:$O$34,15)))+(IF(F671="i2",VLOOKUP(F671,'Appendix 3 Rules'!$A$1:$O$34,15)))+(IF(F671="j1",VLOOKUP(F671,'Appendix 3 Rules'!$A$1:$O$34,15)))+(IF(F671="j2",VLOOKUP(F671,'Appendix 3 Rules'!$A$1:$O$34,15)))+(IF(F671="k",VLOOKUP(F671,'Appendix 3 Rules'!$A$1:$O$34,15)))+(IF(F671="l1",VLOOKUP(F671,'Appendix 3 Rules'!$A$1:$O$34,15)))+(IF(F671="l2",VLOOKUP(F671,'Appendix 3 Rules'!$A$1:$O$34,15)))+(IF(F671="m1",VLOOKUP(F671,'Appendix 3 Rules'!$A$1:$O$34,15)))+(IF(F671="m2",VLOOKUP(F671,'Appendix 3 Rules'!$A$1:$O$34,15)))+(IF(F671="m3",VLOOKUP(F671,'Appendix 3 Rules'!$A$1:$O$34,15)))+(IF(F671="n",VLOOKUP(F671,'Appendix 3 Rules'!$A$1:$O$34,15)))+(IF(F671="o",VLOOKUP(F671,'Appendix 3 Rules'!$A$1:$O$34,15)))+(IF(F671="p",VLOOKUP(F671,'Appendix 3 Rules'!$A$1:$O$34,15)))+(IF(F671="q",VLOOKUP(F671,'Appendix 3 Rules'!$A$1:$O$34,15)))+(IF(F671="r",VLOOKUP(F671,'Appendix 3 Rules'!$A$1:$O$34,15)))+(IF(F671="s",VLOOKUP(F671,'Appendix 3 Rules'!$A$1:$O$34,15)))+(IF(F671="t",VLOOKUP(F671,'Appendix 3 Rules'!$A$1:$O$34,15)))+(IF(F671="u",VLOOKUP(F671,'Appendix 3 Rules'!$A$1:$O$34,15))))</f>
        <v/>
      </c>
      <c r="H671" s="61" t="str">
        <f>IF(F671="","",IF(OR(F671="d",F671="e",F671="gc1",F671="gc2",F671="gc3",F671="gr1",F671="gr2",F671="gr3",F671="h1",F671="h2",F671="h3",F671="i1",F671="i2",F671="j1",F671="j2",F671="k",F671="l1",F671="l2",F671="m1",F671="m2",F671="m3",F671="n",F671="o",F671="p",F671="q",F671="r",F671="s",F671="t",F671="u",F671="f"),MIN(G671,VLOOKUP(F671,'Appx 3 (Mass) Rules'!$A$1:$D$150,4,0)),MIN(G671,VLOOKUP(F671,'Appx 3 (Mass) Rules'!$A$1:$D$150,4,0),SUMPRODUCT(IF(I671="",0,INDEX('Appendix 3 Rules'!$B$2:$B$18,MATCH(F671,'Appendix 3 Rules'!$A$2:$A$17))))+(IF(K671="",0,INDEX('Appendix 3 Rules'!$C$2:$C$18,MATCH(F671,'Appendix 3 Rules'!$A$2:$A$17))))+(IF(M671="",0,INDEX('Appendix 3 Rules'!$D$2:$D$18,MATCH(F671,'Appendix 3 Rules'!$A$2:$A$17))))+(IF(O671="",0,INDEX('Appendix 3 Rules'!$E$2:$E$18,MATCH(F671,'Appendix 3 Rules'!$A$2:$A$17))))+(IF(Q671="",0,INDEX('Appendix 3 Rules'!$F$2:$F$18,MATCH(F671,'Appendix 3 Rules'!$A$2:$A$17))))+(IF(S671="",0,INDEX('Appendix 3 Rules'!$G$2:$G$18,MATCH(F671,'Appendix 3 Rules'!$A$2:$A$17))))+(IF(U671="",0,INDEX('Appendix 3 Rules'!$H$2:$H$18,MATCH(F671,'Appendix 3 Rules'!$A$2:$A$17))))+(IF(W671="",0,INDEX('Appendix 3 Rules'!$I$2:$I$18,MATCH(F671,'Appendix 3 Rules'!$A$2:$A$17))))+(IF(Y671="",0,INDEX('Appendix 3 Rules'!$J$2:$J$18,MATCH(F671,'Appendix 3 Rules'!$A$2:$A$17))))+(IF(AA671="",0,INDEX('Appendix 3 Rules'!$K$2:$K$18,MATCH(F671,'Appendix 3 Rules'!$A$2:$A$17))))+(IF(AC671="",0,INDEX('Appendix 3 Rules'!$L$2:$L$18,MATCH(F671,'Appendix 3 Rules'!$A$2:$A$17))))+(IF(AE671="",0,INDEX('Appendix 3 Rules'!$M$2:$M$18,MATCH(F671,'Appendix 3 Rules'!$A$2:$A$17))))+(IF(AG671="",0,INDEX('Appendix 3 Rules'!$N$2:$N$18,MATCH(F671,'Appendix 3 Rules'!$A$2:$A$17))))+(IF(F671="gc1",VLOOKUP(F671,'Appendix 3 Rules'!$A$1:$O$34,15)))+(IF(F671="gc2",VLOOKUP(F671,'Appendix 3 Rules'!$A$1:$O$34,15)))+(IF(F671="gc3",VLOOKUP(F671,'Appendix 3 Rules'!$A$1:$O$34,15)))+(IF(F671="gr1",VLOOKUP(F671,'Appendix 3 Rules'!$A$1:$O$34,15)))+(IF(F671="gr2",VLOOKUP(F671,'Appendix 3 Rules'!$A$1:$O$34,15)))+(IF(F671="gr3",VLOOKUP(F671,'Appendix 3 Rules'!$A$1:$O$34,15)))+(IF(F671="h1",VLOOKUP(F671,'Appendix 3 Rules'!$A$1:$O$34,15)))+(IF(F671="h2",VLOOKUP(F671,'Appendix 3 Rules'!$A$1:$O$34,15)))+(IF(F671="h3",VLOOKUP(F671,'Appendix 3 Rules'!$A$1:$O$34,15)))+(IF(F671="i1",VLOOKUP(F671,'Appendix 3 Rules'!$A$1:$O$34,15)))+(IF(F671="i2",VLOOKUP(F671,'Appendix 3 Rules'!$A$1:$O$34,15)))+(IF(F671="j1",VLOOKUP(F671,'Appendix 3 Rules'!$A$1:$O$34,15)))+(IF(F671="j2",VLOOKUP(F671,'Appendix 3 Rules'!$A$1:$O$34,15)))+(IF(F671="k",VLOOKUP(F671,'Appendix 3 Rules'!$A$1:$O$34,15)))+(IF(F671="l1",VLOOKUP(F671,'Appendix 3 Rules'!$A$1:$O$34,15)))+(IF(F671="l2",VLOOKUP(F671,'Appendix 3 Rules'!$A$1:$O$34,15)))+(IF(F671="m1",VLOOKUP(F671,'Appendix 3 Rules'!$A$1:$O$34,15)))+(IF(F671="m2",VLOOKUP(F671,'Appendix 3 Rules'!$A$1:$O$34,15)))+(IF(F671="m3",VLOOKUP(F671,'Appendix 3 Rules'!$A$1:$O$34,15)))+(IF(F671="n",VLOOKUP(F671,'Appendix 3 Rules'!$A$1:$O$34,15)))+(IF(F671="o",VLOOKUP(F671,'Appendix 3 Rules'!$A$1:$O$34,15)))+(IF(F671="p",VLOOKUP(F671,'Appendix 3 Rules'!$A$1:$O$34,15)))+(IF(F671="q",VLOOKUP(F671,'Appendix 3 Rules'!$A$1:$O$34,15)))+(IF(F671="r",VLOOKUP(F671,'Appendix 3 Rules'!$A$1:$O$34,15)))+(IF(F671="s",VLOOKUP(F671,'Appendix 3 Rules'!$A$1:$O$34,15)))+(IF(F671="t",VLOOKUP(F671,'Appendix 3 Rules'!$A$1:$O$34,15)))+(IF(F671="u",VLOOKUP(F671,'Appendix 3 Rules'!$A$1:$O$34,15))))))</f>
        <v/>
      </c>
      <c r="I671" s="12"/>
      <c r="J671" s="13"/>
      <c r="K671" s="12"/>
      <c r="L671" s="13"/>
      <c r="M671" s="12"/>
      <c r="N671" s="13"/>
      <c r="O671" s="12"/>
      <c r="P671" s="13"/>
      <c r="Q671" s="12"/>
      <c r="R671" s="13"/>
      <c r="S671" s="12"/>
      <c r="T671" s="13"/>
      <c r="U671" s="12"/>
      <c r="V671" s="13"/>
      <c r="W671" s="12"/>
      <c r="X671" s="13"/>
      <c r="Y671" s="12"/>
      <c r="Z671" s="13"/>
      <c r="AA671" s="12"/>
      <c r="AB671" s="13"/>
      <c r="AC671" s="8"/>
      <c r="AD671" s="13"/>
      <c r="AE671" s="8"/>
      <c r="AF671" s="13"/>
      <c r="AG671" s="8"/>
      <c r="AH671" s="13"/>
      <c r="AI671" s="13"/>
      <c r="AJ671" s="13"/>
      <c r="AK671" s="13"/>
      <c r="AL671" s="13"/>
      <c r="AM671" s="13" t="str">
        <f>IF(OR(AE671&lt;&gt;"",AG671&lt;&gt;""),"",IF(AND(F671&lt;&gt;"f",M671&lt;&gt;""),VLOOKUP(F671,'Appendix 3 Rules'!$A$1:$O$34,4,0),""))</f>
        <v/>
      </c>
      <c r="AN671" s="13" t="str">
        <f>IF(Q671="","",VLOOKUP(F671,'Appendix 3 Rules'!$A$1:$N$34,6,FALSE))</f>
        <v/>
      </c>
      <c r="AO671" s="13" t="str">
        <f>IF(AND(F671="f",U671&lt;&gt;""),VLOOKUP(F671,'Appendix 3 Rules'!$A$1:$N$34,8,FALSE),"")</f>
        <v/>
      </c>
    </row>
    <row r="672" spans="1:41" ht="18" customHeight="1" x14ac:dyDescent="0.2">
      <c r="B672" s="70"/>
      <c r="C672" s="9"/>
      <c r="D672" s="10"/>
      <c r="E672" s="9"/>
      <c r="F672" s="8"/>
      <c r="G672" s="20" t="str">
        <f>IF(F672="","",SUMPRODUCT(IF(I672="",0,INDEX('Appendix 3 Rules'!$B$2:$B$18,MATCH(F672,'Appendix 3 Rules'!$A$2:$A$17))))+(IF(K672="",0,INDEX('Appendix 3 Rules'!$C$2:$C$18,MATCH(F672,'Appendix 3 Rules'!$A$2:$A$17))))+(IF(M672="",0,INDEX('Appendix 3 Rules'!$D$2:$D$18,MATCH(F672,'Appendix 3 Rules'!$A$2:$A$17))))+(IF(O672="",0,INDEX('Appendix 3 Rules'!$E$2:$E$18,MATCH(F672,'Appendix 3 Rules'!$A$2:$A$17))))+(IF(Q672="",0,INDEX('Appendix 3 Rules'!$F$2:$F$18,MATCH(F672,'Appendix 3 Rules'!$A$2:$A$17))))+(IF(S672="",0,INDEX('Appendix 3 Rules'!$G$2:$G$18,MATCH(F672,'Appendix 3 Rules'!$A$2:$A$17))))+(IF(U672="",0,INDEX('Appendix 3 Rules'!$H$2:$H$18,MATCH(F672,'Appendix 3 Rules'!$A$2:$A$17))))+(IF(W672="",0,INDEX('Appendix 3 Rules'!$I$2:$I$18,MATCH(F672,'Appendix 3 Rules'!$A$2:$A$17))))+(IF(Y672="",0,INDEX('Appendix 3 Rules'!$J$2:$J$18,MATCH(F672,'Appendix 3 Rules'!$A$2:$A$17))))+(IF(AA672="",0,INDEX('Appendix 3 Rules'!$K$2:$K$18,MATCH(F672,'Appendix 3 Rules'!$A$2:$A$17))))+(IF(AC672="",0,INDEX('Appendix 3 Rules'!$L$2:$L$18,MATCH(F672,'Appendix 3 Rules'!$A$2:$A$17))))+(IF(AE672="",0,INDEX('Appendix 3 Rules'!$M$2:$M$18,MATCH(F672,'Appendix 3 Rules'!$A$2:$A$17))))+(IF(AG672="",0,INDEX('Appendix 3 Rules'!$N$2:$N$18,MATCH(F672,'Appendix 3 Rules'!$A$2:$A$17))))+(IF(F672="gc1",VLOOKUP(F672,'Appendix 3 Rules'!$A$1:$O$34,15)))+(IF(F672="gc2",VLOOKUP(F672,'Appendix 3 Rules'!$A$1:$O$34,15)))+(IF(F672="gc3",VLOOKUP(F672,'Appendix 3 Rules'!$A$1:$O$34,15)))+(IF(F672="gr1",VLOOKUP(F672,'Appendix 3 Rules'!$A$1:$O$34,15)))+(IF(F672="gr2",VLOOKUP(F672,'Appendix 3 Rules'!$A$1:$O$34,15)))+(IF(F672="gr3",VLOOKUP(F672,'Appendix 3 Rules'!$A$1:$O$34,15)))+(IF(F672="h1",VLOOKUP(F672,'Appendix 3 Rules'!$A$1:$O$34,15)))+(IF(F672="h2",VLOOKUP(F672,'Appendix 3 Rules'!$A$1:$O$34,15)))+(IF(F672="h3",VLOOKUP(F672,'Appendix 3 Rules'!$A$1:$O$34,15)))+(IF(F672="i1",VLOOKUP(F672,'Appendix 3 Rules'!$A$1:$O$34,15)))+(IF(F672="i2",VLOOKUP(F672,'Appendix 3 Rules'!$A$1:$O$34,15)))+(IF(F672="j1",VLOOKUP(F672,'Appendix 3 Rules'!$A$1:$O$34,15)))+(IF(F672="j2",VLOOKUP(F672,'Appendix 3 Rules'!$A$1:$O$34,15)))+(IF(F672="k",VLOOKUP(F672,'Appendix 3 Rules'!$A$1:$O$34,15)))+(IF(F672="l1",VLOOKUP(F672,'Appendix 3 Rules'!$A$1:$O$34,15)))+(IF(F672="l2",VLOOKUP(F672,'Appendix 3 Rules'!$A$1:$O$34,15)))+(IF(F672="m1",VLOOKUP(F672,'Appendix 3 Rules'!$A$1:$O$34,15)))+(IF(F672="m2",VLOOKUP(F672,'Appendix 3 Rules'!$A$1:$O$34,15)))+(IF(F672="m3",VLOOKUP(F672,'Appendix 3 Rules'!$A$1:$O$34,15)))+(IF(F672="n",VLOOKUP(F672,'Appendix 3 Rules'!$A$1:$O$34,15)))+(IF(F672="o",VLOOKUP(F672,'Appendix 3 Rules'!$A$1:$O$34,15)))+(IF(F672="p",VLOOKUP(F672,'Appendix 3 Rules'!$A$1:$O$34,15)))+(IF(F672="q",VLOOKUP(F672,'Appendix 3 Rules'!$A$1:$O$34,15)))+(IF(F672="r",VLOOKUP(F672,'Appendix 3 Rules'!$A$1:$O$34,15)))+(IF(F672="s",VLOOKUP(F672,'Appendix 3 Rules'!$A$1:$O$34,15)))+(IF(F672="t",VLOOKUP(F672,'Appendix 3 Rules'!$A$1:$O$34,15)))+(IF(F672="u",VLOOKUP(F672,'Appendix 3 Rules'!$A$1:$O$34,15))))</f>
        <v/>
      </c>
      <c r="H672" s="61" t="str">
        <f>IF(F672="","",IF(OR(F672="d",F672="e",F672="gc1",F672="gc2",F672="gc3",F672="gr1",F672="gr2",F672="gr3",F672="h1",F672="h2",F672="h3",F672="i1",F672="i2",F672="j1",F672="j2",F672="k",F672="l1",F672="l2",F672="m1",F672="m2",F672="m3",F672="n",F672="o",F672="p",F672="q",F672="r",F672="s",F672="t",F672="u",F672="f"),MIN(G672,VLOOKUP(F672,'Appx 3 (Mass) Rules'!$A$1:$D$150,4,0)),MIN(G672,VLOOKUP(F672,'Appx 3 (Mass) Rules'!$A$1:$D$150,4,0),SUMPRODUCT(IF(I672="",0,INDEX('Appendix 3 Rules'!$B$2:$B$18,MATCH(F672,'Appendix 3 Rules'!$A$2:$A$17))))+(IF(K672="",0,INDEX('Appendix 3 Rules'!$C$2:$C$18,MATCH(F672,'Appendix 3 Rules'!$A$2:$A$17))))+(IF(M672="",0,INDEX('Appendix 3 Rules'!$D$2:$D$18,MATCH(F672,'Appendix 3 Rules'!$A$2:$A$17))))+(IF(O672="",0,INDEX('Appendix 3 Rules'!$E$2:$E$18,MATCH(F672,'Appendix 3 Rules'!$A$2:$A$17))))+(IF(Q672="",0,INDEX('Appendix 3 Rules'!$F$2:$F$18,MATCH(F672,'Appendix 3 Rules'!$A$2:$A$17))))+(IF(S672="",0,INDEX('Appendix 3 Rules'!$G$2:$G$18,MATCH(F672,'Appendix 3 Rules'!$A$2:$A$17))))+(IF(U672="",0,INDEX('Appendix 3 Rules'!$H$2:$H$18,MATCH(F672,'Appendix 3 Rules'!$A$2:$A$17))))+(IF(W672="",0,INDEX('Appendix 3 Rules'!$I$2:$I$18,MATCH(F672,'Appendix 3 Rules'!$A$2:$A$17))))+(IF(Y672="",0,INDEX('Appendix 3 Rules'!$J$2:$J$18,MATCH(F672,'Appendix 3 Rules'!$A$2:$A$17))))+(IF(AA672="",0,INDEX('Appendix 3 Rules'!$K$2:$K$18,MATCH(F672,'Appendix 3 Rules'!$A$2:$A$17))))+(IF(AC672="",0,INDEX('Appendix 3 Rules'!$L$2:$L$18,MATCH(F672,'Appendix 3 Rules'!$A$2:$A$17))))+(IF(AE672="",0,INDEX('Appendix 3 Rules'!$M$2:$M$18,MATCH(F672,'Appendix 3 Rules'!$A$2:$A$17))))+(IF(AG672="",0,INDEX('Appendix 3 Rules'!$N$2:$N$18,MATCH(F672,'Appendix 3 Rules'!$A$2:$A$17))))+(IF(F672="gc1",VLOOKUP(F672,'Appendix 3 Rules'!$A$1:$O$34,15)))+(IF(F672="gc2",VLOOKUP(F672,'Appendix 3 Rules'!$A$1:$O$34,15)))+(IF(F672="gc3",VLOOKUP(F672,'Appendix 3 Rules'!$A$1:$O$34,15)))+(IF(F672="gr1",VLOOKUP(F672,'Appendix 3 Rules'!$A$1:$O$34,15)))+(IF(F672="gr2",VLOOKUP(F672,'Appendix 3 Rules'!$A$1:$O$34,15)))+(IF(F672="gr3",VLOOKUP(F672,'Appendix 3 Rules'!$A$1:$O$34,15)))+(IF(F672="h1",VLOOKUP(F672,'Appendix 3 Rules'!$A$1:$O$34,15)))+(IF(F672="h2",VLOOKUP(F672,'Appendix 3 Rules'!$A$1:$O$34,15)))+(IF(F672="h3",VLOOKUP(F672,'Appendix 3 Rules'!$A$1:$O$34,15)))+(IF(F672="i1",VLOOKUP(F672,'Appendix 3 Rules'!$A$1:$O$34,15)))+(IF(F672="i2",VLOOKUP(F672,'Appendix 3 Rules'!$A$1:$O$34,15)))+(IF(F672="j1",VLOOKUP(F672,'Appendix 3 Rules'!$A$1:$O$34,15)))+(IF(F672="j2",VLOOKUP(F672,'Appendix 3 Rules'!$A$1:$O$34,15)))+(IF(F672="k",VLOOKUP(F672,'Appendix 3 Rules'!$A$1:$O$34,15)))+(IF(F672="l1",VLOOKUP(F672,'Appendix 3 Rules'!$A$1:$O$34,15)))+(IF(F672="l2",VLOOKUP(F672,'Appendix 3 Rules'!$A$1:$O$34,15)))+(IF(F672="m1",VLOOKUP(F672,'Appendix 3 Rules'!$A$1:$O$34,15)))+(IF(F672="m2",VLOOKUP(F672,'Appendix 3 Rules'!$A$1:$O$34,15)))+(IF(F672="m3",VLOOKUP(F672,'Appendix 3 Rules'!$A$1:$O$34,15)))+(IF(F672="n",VLOOKUP(F672,'Appendix 3 Rules'!$A$1:$O$34,15)))+(IF(F672="o",VLOOKUP(F672,'Appendix 3 Rules'!$A$1:$O$34,15)))+(IF(F672="p",VLOOKUP(F672,'Appendix 3 Rules'!$A$1:$O$34,15)))+(IF(F672="q",VLOOKUP(F672,'Appendix 3 Rules'!$A$1:$O$34,15)))+(IF(F672="r",VLOOKUP(F672,'Appendix 3 Rules'!$A$1:$O$34,15)))+(IF(F672="s",VLOOKUP(F672,'Appendix 3 Rules'!$A$1:$O$34,15)))+(IF(F672="t",VLOOKUP(F672,'Appendix 3 Rules'!$A$1:$O$34,15)))+(IF(F672="u",VLOOKUP(F672,'Appendix 3 Rules'!$A$1:$O$34,15))))))</f>
        <v/>
      </c>
      <c r="I672" s="12"/>
      <c r="J672" s="13"/>
      <c r="K672" s="12"/>
      <c r="L672" s="13"/>
      <c r="M672" s="12"/>
      <c r="N672" s="13"/>
      <c r="O672" s="12"/>
      <c r="P672" s="13"/>
      <c r="Q672" s="12"/>
      <c r="R672" s="13"/>
      <c r="S672" s="12"/>
      <c r="T672" s="13"/>
      <c r="U672" s="12"/>
      <c r="V672" s="13"/>
      <c r="W672" s="12"/>
      <c r="X672" s="13"/>
      <c r="Y672" s="12"/>
      <c r="Z672" s="13"/>
      <c r="AA672" s="12"/>
      <c r="AB672" s="13"/>
      <c r="AC672" s="8"/>
      <c r="AD672" s="13"/>
      <c r="AE672" s="8"/>
      <c r="AF672" s="13"/>
      <c r="AG672" s="8"/>
      <c r="AH672" s="13"/>
      <c r="AI672" s="13"/>
      <c r="AJ672" s="13"/>
      <c r="AK672" s="13"/>
      <c r="AL672" s="13"/>
      <c r="AM672" s="13" t="str">
        <f>IF(OR(AE672&lt;&gt;"",AG672&lt;&gt;""),"",IF(AND(F672&lt;&gt;"f",M672&lt;&gt;""),VLOOKUP(F672,'Appendix 3 Rules'!$A$1:$O$34,4,0),""))</f>
        <v/>
      </c>
      <c r="AN672" s="13" t="str">
        <f>IF(Q672="","",VLOOKUP(F672,'Appendix 3 Rules'!$A$1:$N$34,6,FALSE))</f>
        <v/>
      </c>
      <c r="AO672" s="13" t="str">
        <f>IF(AND(F672="f",U672&lt;&gt;""),VLOOKUP(F672,'Appendix 3 Rules'!$A$1:$N$34,8,FALSE),"")</f>
        <v/>
      </c>
    </row>
    <row r="673" spans="1:41" ht="18" customHeight="1" x14ac:dyDescent="0.2">
      <c r="B673" s="70"/>
      <c r="C673" s="9"/>
      <c r="D673" s="10"/>
      <c r="E673" s="9"/>
      <c r="F673" s="8"/>
      <c r="G673" s="20" t="str">
        <f>IF(F673="","",SUMPRODUCT(IF(I673="",0,INDEX('Appendix 3 Rules'!$B$2:$B$18,MATCH(F673,'Appendix 3 Rules'!$A$2:$A$17))))+(IF(K673="",0,INDEX('Appendix 3 Rules'!$C$2:$C$18,MATCH(F673,'Appendix 3 Rules'!$A$2:$A$17))))+(IF(M673="",0,INDEX('Appendix 3 Rules'!$D$2:$D$18,MATCH(F673,'Appendix 3 Rules'!$A$2:$A$17))))+(IF(O673="",0,INDEX('Appendix 3 Rules'!$E$2:$E$18,MATCH(F673,'Appendix 3 Rules'!$A$2:$A$17))))+(IF(Q673="",0,INDEX('Appendix 3 Rules'!$F$2:$F$18,MATCH(F673,'Appendix 3 Rules'!$A$2:$A$17))))+(IF(S673="",0,INDEX('Appendix 3 Rules'!$G$2:$G$18,MATCH(F673,'Appendix 3 Rules'!$A$2:$A$17))))+(IF(U673="",0,INDEX('Appendix 3 Rules'!$H$2:$H$18,MATCH(F673,'Appendix 3 Rules'!$A$2:$A$17))))+(IF(W673="",0,INDEX('Appendix 3 Rules'!$I$2:$I$18,MATCH(F673,'Appendix 3 Rules'!$A$2:$A$17))))+(IF(Y673="",0,INDEX('Appendix 3 Rules'!$J$2:$J$18,MATCH(F673,'Appendix 3 Rules'!$A$2:$A$17))))+(IF(AA673="",0,INDEX('Appendix 3 Rules'!$K$2:$K$18,MATCH(F673,'Appendix 3 Rules'!$A$2:$A$17))))+(IF(AC673="",0,INDEX('Appendix 3 Rules'!$L$2:$L$18,MATCH(F673,'Appendix 3 Rules'!$A$2:$A$17))))+(IF(AE673="",0,INDEX('Appendix 3 Rules'!$M$2:$M$18,MATCH(F673,'Appendix 3 Rules'!$A$2:$A$17))))+(IF(AG673="",0,INDEX('Appendix 3 Rules'!$N$2:$N$18,MATCH(F673,'Appendix 3 Rules'!$A$2:$A$17))))+(IF(F673="gc1",VLOOKUP(F673,'Appendix 3 Rules'!$A$1:$O$34,15)))+(IF(F673="gc2",VLOOKUP(F673,'Appendix 3 Rules'!$A$1:$O$34,15)))+(IF(F673="gc3",VLOOKUP(F673,'Appendix 3 Rules'!$A$1:$O$34,15)))+(IF(F673="gr1",VLOOKUP(F673,'Appendix 3 Rules'!$A$1:$O$34,15)))+(IF(F673="gr2",VLOOKUP(F673,'Appendix 3 Rules'!$A$1:$O$34,15)))+(IF(F673="gr3",VLOOKUP(F673,'Appendix 3 Rules'!$A$1:$O$34,15)))+(IF(F673="h1",VLOOKUP(F673,'Appendix 3 Rules'!$A$1:$O$34,15)))+(IF(F673="h2",VLOOKUP(F673,'Appendix 3 Rules'!$A$1:$O$34,15)))+(IF(F673="h3",VLOOKUP(F673,'Appendix 3 Rules'!$A$1:$O$34,15)))+(IF(F673="i1",VLOOKUP(F673,'Appendix 3 Rules'!$A$1:$O$34,15)))+(IF(F673="i2",VLOOKUP(F673,'Appendix 3 Rules'!$A$1:$O$34,15)))+(IF(F673="j1",VLOOKUP(F673,'Appendix 3 Rules'!$A$1:$O$34,15)))+(IF(F673="j2",VLOOKUP(F673,'Appendix 3 Rules'!$A$1:$O$34,15)))+(IF(F673="k",VLOOKUP(F673,'Appendix 3 Rules'!$A$1:$O$34,15)))+(IF(F673="l1",VLOOKUP(F673,'Appendix 3 Rules'!$A$1:$O$34,15)))+(IF(F673="l2",VLOOKUP(F673,'Appendix 3 Rules'!$A$1:$O$34,15)))+(IF(F673="m1",VLOOKUP(F673,'Appendix 3 Rules'!$A$1:$O$34,15)))+(IF(F673="m2",VLOOKUP(F673,'Appendix 3 Rules'!$A$1:$O$34,15)))+(IF(F673="m3",VLOOKUP(F673,'Appendix 3 Rules'!$A$1:$O$34,15)))+(IF(F673="n",VLOOKUP(F673,'Appendix 3 Rules'!$A$1:$O$34,15)))+(IF(F673="o",VLOOKUP(F673,'Appendix 3 Rules'!$A$1:$O$34,15)))+(IF(F673="p",VLOOKUP(F673,'Appendix 3 Rules'!$A$1:$O$34,15)))+(IF(F673="q",VLOOKUP(F673,'Appendix 3 Rules'!$A$1:$O$34,15)))+(IF(F673="r",VLOOKUP(F673,'Appendix 3 Rules'!$A$1:$O$34,15)))+(IF(F673="s",VLOOKUP(F673,'Appendix 3 Rules'!$A$1:$O$34,15)))+(IF(F673="t",VLOOKUP(F673,'Appendix 3 Rules'!$A$1:$O$34,15)))+(IF(F673="u",VLOOKUP(F673,'Appendix 3 Rules'!$A$1:$O$34,15))))</f>
        <v/>
      </c>
      <c r="H673" s="61" t="str">
        <f>IF(F673="","",IF(OR(F673="d",F673="e",F673="gc1",F673="gc2",F673="gc3",F673="gr1",F673="gr2",F673="gr3",F673="h1",F673="h2",F673="h3",F673="i1",F673="i2",F673="j1",F673="j2",F673="k",F673="l1",F673="l2",F673="m1",F673="m2",F673="m3",F673="n",F673="o",F673="p",F673="q",F673="r",F673="s",F673="t",F673="u",F673="f"),MIN(G673,VLOOKUP(F673,'Appx 3 (Mass) Rules'!$A$1:$D$150,4,0)),MIN(G673,VLOOKUP(F673,'Appx 3 (Mass) Rules'!$A$1:$D$150,4,0),SUMPRODUCT(IF(I673="",0,INDEX('Appendix 3 Rules'!$B$2:$B$18,MATCH(F673,'Appendix 3 Rules'!$A$2:$A$17))))+(IF(K673="",0,INDEX('Appendix 3 Rules'!$C$2:$C$18,MATCH(F673,'Appendix 3 Rules'!$A$2:$A$17))))+(IF(M673="",0,INDEX('Appendix 3 Rules'!$D$2:$D$18,MATCH(F673,'Appendix 3 Rules'!$A$2:$A$17))))+(IF(O673="",0,INDEX('Appendix 3 Rules'!$E$2:$E$18,MATCH(F673,'Appendix 3 Rules'!$A$2:$A$17))))+(IF(Q673="",0,INDEX('Appendix 3 Rules'!$F$2:$F$18,MATCH(F673,'Appendix 3 Rules'!$A$2:$A$17))))+(IF(S673="",0,INDEX('Appendix 3 Rules'!$G$2:$G$18,MATCH(F673,'Appendix 3 Rules'!$A$2:$A$17))))+(IF(U673="",0,INDEX('Appendix 3 Rules'!$H$2:$H$18,MATCH(F673,'Appendix 3 Rules'!$A$2:$A$17))))+(IF(W673="",0,INDEX('Appendix 3 Rules'!$I$2:$I$18,MATCH(F673,'Appendix 3 Rules'!$A$2:$A$17))))+(IF(Y673="",0,INDEX('Appendix 3 Rules'!$J$2:$J$18,MATCH(F673,'Appendix 3 Rules'!$A$2:$A$17))))+(IF(AA673="",0,INDEX('Appendix 3 Rules'!$K$2:$K$18,MATCH(F673,'Appendix 3 Rules'!$A$2:$A$17))))+(IF(AC673="",0,INDEX('Appendix 3 Rules'!$L$2:$L$18,MATCH(F673,'Appendix 3 Rules'!$A$2:$A$17))))+(IF(AE673="",0,INDEX('Appendix 3 Rules'!$M$2:$M$18,MATCH(F673,'Appendix 3 Rules'!$A$2:$A$17))))+(IF(AG673="",0,INDEX('Appendix 3 Rules'!$N$2:$N$18,MATCH(F673,'Appendix 3 Rules'!$A$2:$A$17))))+(IF(F673="gc1",VLOOKUP(F673,'Appendix 3 Rules'!$A$1:$O$34,15)))+(IF(F673="gc2",VLOOKUP(F673,'Appendix 3 Rules'!$A$1:$O$34,15)))+(IF(F673="gc3",VLOOKUP(F673,'Appendix 3 Rules'!$A$1:$O$34,15)))+(IF(F673="gr1",VLOOKUP(F673,'Appendix 3 Rules'!$A$1:$O$34,15)))+(IF(F673="gr2",VLOOKUP(F673,'Appendix 3 Rules'!$A$1:$O$34,15)))+(IF(F673="gr3",VLOOKUP(F673,'Appendix 3 Rules'!$A$1:$O$34,15)))+(IF(F673="h1",VLOOKUP(F673,'Appendix 3 Rules'!$A$1:$O$34,15)))+(IF(F673="h2",VLOOKUP(F673,'Appendix 3 Rules'!$A$1:$O$34,15)))+(IF(F673="h3",VLOOKUP(F673,'Appendix 3 Rules'!$A$1:$O$34,15)))+(IF(F673="i1",VLOOKUP(F673,'Appendix 3 Rules'!$A$1:$O$34,15)))+(IF(F673="i2",VLOOKUP(F673,'Appendix 3 Rules'!$A$1:$O$34,15)))+(IF(F673="j1",VLOOKUP(F673,'Appendix 3 Rules'!$A$1:$O$34,15)))+(IF(F673="j2",VLOOKUP(F673,'Appendix 3 Rules'!$A$1:$O$34,15)))+(IF(F673="k",VLOOKUP(F673,'Appendix 3 Rules'!$A$1:$O$34,15)))+(IF(F673="l1",VLOOKUP(F673,'Appendix 3 Rules'!$A$1:$O$34,15)))+(IF(F673="l2",VLOOKUP(F673,'Appendix 3 Rules'!$A$1:$O$34,15)))+(IF(F673="m1",VLOOKUP(F673,'Appendix 3 Rules'!$A$1:$O$34,15)))+(IF(F673="m2",VLOOKUP(F673,'Appendix 3 Rules'!$A$1:$O$34,15)))+(IF(F673="m3",VLOOKUP(F673,'Appendix 3 Rules'!$A$1:$O$34,15)))+(IF(F673="n",VLOOKUP(F673,'Appendix 3 Rules'!$A$1:$O$34,15)))+(IF(F673="o",VLOOKUP(F673,'Appendix 3 Rules'!$A$1:$O$34,15)))+(IF(F673="p",VLOOKUP(F673,'Appendix 3 Rules'!$A$1:$O$34,15)))+(IF(F673="q",VLOOKUP(F673,'Appendix 3 Rules'!$A$1:$O$34,15)))+(IF(F673="r",VLOOKUP(F673,'Appendix 3 Rules'!$A$1:$O$34,15)))+(IF(F673="s",VLOOKUP(F673,'Appendix 3 Rules'!$A$1:$O$34,15)))+(IF(F673="t",VLOOKUP(F673,'Appendix 3 Rules'!$A$1:$O$34,15)))+(IF(F673="u",VLOOKUP(F673,'Appendix 3 Rules'!$A$1:$O$34,15))))))</f>
        <v/>
      </c>
      <c r="I673" s="12"/>
      <c r="J673" s="13"/>
      <c r="K673" s="12"/>
      <c r="L673" s="13"/>
      <c r="M673" s="12"/>
      <c r="N673" s="13"/>
      <c r="O673" s="12"/>
      <c r="P673" s="13"/>
      <c r="Q673" s="12"/>
      <c r="R673" s="13"/>
      <c r="S673" s="12"/>
      <c r="T673" s="13"/>
      <c r="U673" s="12"/>
      <c r="V673" s="13"/>
      <c r="W673" s="12"/>
      <c r="X673" s="13"/>
      <c r="Y673" s="12"/>
      <c r="Z673" s="13"/>
      <c r="AA673" s="12"/>
      <c r="AB673" s="13"/>
      <c r="AC673" s="8"/>
      <c r="AD673" s="13"/>
      <c r="AE673" s="8"/>
      <c r="AF673" s="13"/>
      <c r="AG673" s="8"/>
      <c r="AH673" s="13"/>
      <c r="AI673" s="13"/>
      <c r="AJ673" s="13"/>
      <c r="AK673" s="13"/>
      <c r="AL673" s="13"/>
      <c r="AM673" s="13" t="str">
        <f>IF(OR(AE673&lt;&gt;"",AG673&lt;&gt;""),"",IF(AND(F673&lt;&gt;"f",M673&lt;&gt;""),VLOOKUP(F673,'Appendix 3 Rules'!$A$1:$O$34,4,0),""))</f>
        <v/>
      </c>
      <c r="AN673" s="13" t="str">
        <f>IF(Q673="","",VLOOKUP(F673,'Appendix 3 Rules'!$A$1:$N$34,6,FALSE))</f>
        <v/>
      </c>
      <c r="AO673" s="13" t="str">
        <f>IF(AND(F673="f",U673&lt;&gt;""),VLOOKUP(F673,'Appendix 3 Rules'!$A$1:$N$34,8,FALSE),"")</f>
        <v/>
      </c>
    </row>
    <row r="674" spans="1:41" ht="18" customHeight="1" x14ac:dyDescent="0.2">
      <c r="B674" s="70"/>
      <c r="C674" s="9"/>
      <c r="D674" s="10"/>
      <c r="E674" s="9"/>
      <c r="F674" s="8"/>
      <c r="G674" s="20" t="str">
        <f>IF(F674="","",SUMPRODUCT(IF(I674="",0,INDEX('Appendix 3 Rules'!$B$2:$B$18,MATCH(F674,'Appendix 3 Rules'!$A$2:$A$17))))+(IF(K674="",0,INDEX('Appendix 3 Rules'!$C$2:$C$18,MATCH(F674,'Appendix 3 Rules'!$A$2:$A$17))))+(IF(M674="",0,INDEX('Appendix 3 Rules'!$D$2:$D$18,MATCH(F674,'Appendix 3 Rules'!$A$2:$A$17))))+(IF(O674="",0,INDEX('Appendix 3 Rules'!$E$2:$E$18,MATCH(F674,'Appendix 3 Rules'!$A$2:$A$17))))+(IF(Q674="",0,INDEX('Appendix 3 Rules'!$F$2:$F$18,MATCH(F674,'Appendix 3 Rules'!$A$2:$A$17))))+(IF(S674="",0,INDEX('Appendix 3 Rules'!$G$2:$G$18,MATCH(F674,'Appendix 3 Rules'!$A$2:$A$17))))+(IF(U674="",0,INDEX('Appendix 3 Rules'!$H$2:$H$18,MATCH(F674,'Appendix 3 Rules'!$A$2:$A$17))))+(IF(W674="",0,INDEX('Appendix 3 Rules'!$I$2:$I$18,MATCH(F674,'Appendix 3 Rules'!$A$2:$A$17))))+(IF(Y674="",0,INDEX('Appendix 3 Rules'!$J$2:$J$18,MATCH(F674,'Appendix 3 Rules'!$A$2:$A$17))))+(IF(AA674="",0,INDEX('Appendix 3 Rules'!$K$2:$K$18,MATCH(F674,'Appendix 3 Rules'!$A$2:$A$17))))+(IF(AC674="",0,INDEX('Appendix 3 Rules'!$L$2:$L$18,MATCH(F674,'Appendix 3 Rules'!$A$2:$A$17))))+(IF(AE674="",0,INDEX('Appendix 3 Rules'!$M$2:$M$18,MATCH(F674,'Appendix 3 Rules'!$A$2:$A$17))))+(IF(AG674="",0,INDEX('Appendix 3 Rules'!$N$2:$N$18,MATCH(F674,'Appendix 3 Rules'!$A$2:$A$17))))+(IF(F674="gc1",VLOOKUP(F674,'Appendix 3 Rules'!$A$1:$O$34,15)))+(IF(F674="gc2",VLOOKUP(F674,'Appendix 3 Rules'!$A$1:$O$34,15)))+(IF(F674="gc3",VLOOKUP(F674,'Appendix 3 Rules'!$A$1:$O$34,15)))+(IF(F674="gr1",VLOOKUP(F674,'Appendix 3 Rules'!$A$1:$O$34,15)))+(IF(F674="gr2",VLOOKUP(F674,'Appendix 3 Rules'!$A$1:$O$34,15)))+(IF(F674="gr3",VLOOKUP(F674,'Appendix 3 Rules'!$A$1:$O$34,15)))+(IF(F674="h1",VLOOKUP(F674,'Appendix 3 Rules'!$A$1:$O$34,15)))+(IF(F674="h2",VLOOKUP(F674,'Appendix 3 Rules'!$A$1:$O$34,15)))+(IF(F674="h3",VLOOKUP(F674,'Appendix 3 Rules'!$A$1:$O$34,15)))+(IF(F674="i1",VLOOKUP(F674,'Appendix 3 Rules'!$A$1:$O$34,15)))+(IF(F674="i2",VLOOKUP(F674,'Appendix 3 Rules'!$A$1:$O$34,15)))+(IF(F674="j1",VLOOKUP(F674,'Appendix 3 Rules'!$A$1:$O$34,15)))+(IF(F674="j2",VLOOKUP(F674,'Appendix 3 Rules'!$A$1:$O$34,15)))+(IF(F674="k",VLOOKUP(F674,'Appendix 3 Rules'!$A$1:$O$34,15)))+(IF(F674="l1",VLOOKUP(F674,'Appendix 3 Rules'!$A$1:$O$34,15)))+(IF(F674="l2",VLOOKUP(F674,'Appendix 3 Rules'!$A$1:$O$34,15)))+(IF(F674="m1",VLOOKUP(F674,'Appendix 3 Rules'!$A$1:$O$34,15)))+(IF(F674="m2",VLOOKUP(F674,'Appendix 3 Rules'!$A$1:$O$34,15)))+(IF(F674="m3",VLOOKUP(F674,'Appendix 3 Rules'!$A$1:$O$34,15)))+(IF(F674="n",VLOOKUP(F674,'Appendix 3 Rules'!$A$1:$O$34,15)))+(IF(F674="o",VLOOKUP(F674,'Appendix 3 Rules'!$A$1:$O$34,15)))+(IF(F674="p",VLOOKUP(F674,'Appendix 3 Rules'!$A$1:$O$34,15)))+(IF(F674="q",VLOOKUP(F674,'Appendix 3 Rules'!$A$1:$O$34,15)))+(IF(F674="r",VLOOKUP(F674,'Appendix 3 Rules'!$A$1:$O$34,15)))+(IF(F674="s",VLOOKUP(F674,'Appendix 3 Rules'!$A$1:$O$34,15)))+(IF(F674="t",VLOOKUP(F674,'Appendix 3 Rules'!$A$1:$O$34,15)))+(IF(F674="u",VLOOKUP(F674,'Appendix 3 Rules'!$A$1:$O$34,15))))</f>
        <v/>
      </c>
      <c r="H674" s="61" t="str">
        <f>IF(F674="","",IF(OR(F674="d",F674="e",F674="gc1",F674="gc2",F674="gc3",F674="gr1",F674="gr2",F674="gr3",F674="h1",F674="h2",F674="h3",F674="i1",F674="i2",F674="j1",F674="j2",F674="k",F674="l1",F674="l2",F674="m1",F674="m2",F674="m3",F674="n",F674="o",F674="p",F674="q",F674="r",F674="s",F674="t",F674="u",F674="f"),MIN(G674,VLOOKUP(F674,'Appx 3 (Mass) Rules'!$A$1:$D$150,4,0)),MIN(G674,VLOOKUP(F674,'Appx 3 (Mass) Rules'!$A$1:$D$150,4,0),SUMPRODUCT(IF(I674="",0,INDEX('Appendix 3 Rules'!$B$2:$B$18,MATCH(F674,'Appendix 3 Rules'!$A$2:$A$17))))+(IF(K674="",0,INDEX('Appendix 3 Rules'!$C$2:$C$18,MATCH(F674,'Appendix 3 Rules'!$A$2:$A$17))))+(IF(M674="",0,INDEX('Appendix 3 Rules'!$D$2:$D$18,MATCH(F674,'Appendix 3 Rules'!$A$2:$A$17))))+(IF(O674="",0,INDEX('Appendix 3 Rules'!$E$2:$E$18,MATCH(F674,'Appendix 3 Rules'!$A$2:$A$17))))+(IF(Q674="",0,INDEX('Appendix 3 Rules'!$F$2:$F$18,MATCH(F674,'Appendix 3 Rules'!$A$2:$A$17))))+(IF(S674="",0,INDEX('Appendix 3 Rules'!$G$2:$G$18,MATCH(F674,'Appendix 3 Rules'!$A$2:$A$17))))+(IF(U674="",0,INDEX('Appendix 3 Rules'!$H$2:$H$18,MATCH(F674,'Appendix 3 Rules'!$A$2:$A$17))))+(IF(W674="",0,INDEX('Appendix 3 Rules'!$I$2:$I$18,MATCH(F674,'Appendix 3 Rules'!$A$2:$A$17))))+(IF(Y674="",0,INDEX('Appendix 3 Rules'!$J$2:$J$18,MATCH(F674,'Appendix 3 Rules'!$A$2:$A$17))))+(IF(AA674="",0,INDEX('Appendix 3 Rules'!$K$2:$K$18,MATCH(F674,'Appendix 3 Rules'!$A$2:$A$17))))+(IF(AC674="",0,INDEX('Appendix 3 Rules'!$L$2:$L$18,MATCH(F674,'Appendix 3 Rules'!$A$2:$A$17))))+(IF(AE674="",0,INDEX('Appendix 3 Rules'!$M$2:$M$18,MATCH(F674,'Appendix 3 Rules'!$A$2:$A$17))))+(IF(AG674="",0,INDEX('Appendix 3 Rules'!$N$2:$N$18,MATCH(F674,'Appendix 3 Rules'!$A$2:$A$17))))+(IF(F674="gc1",VLOOKUP(F674,'Appendix 3 Rules'!$A$1:$O$34,15)))+(IF(F674="gc2",VLOOKUP(F674,'Appendix 3 Rules'!$A$1:$O$34,15)))+(IF(F674="gc3",VLOOKUP(F674,'Appendix 3 Rules'!$A$1:$O$34,15)))+(IF(F674="gr1",VLOOKUP(F674,'Appendix 3 Rules'!$A$1:$O$34,15)))+(IF(F674="gr2",VLOOKUP(F674,'Appendix 3 Rules'!$A$1:$O$34,15)))+(IF(F674="gr3",VLOOKUP(F674,'Appendix 3 Rules'!$A$1:$O$34,15)))+(IF(F674="h1",VLOOKUP(F674,'Appendix 3 Rules'!$A$1:$O$34,15)))+(IF(F674="h2",VLOOKUP(F674,'Appendix 3 Rules'!$A$1:$O$34,15)))+(IF(F674="h3",VLOOKUP(F674,'Appendix 3 Rules'!$A$1:$O$34,15)))+(IF(F674="i1",VLOOKUP(F674,'Appendix 3 Rules'!$A$1:$O$34,15)))+(IF(F674="i2",VLOOKUP(F674,'Appendix 3 Rules'!$A$1:$O$34,15)))+(IF(F674="j1",VLOOKUP(F674,'Appendix 3 Rules'!$A$1:$O$34,15)))+(IF(F674="j2",VLOOKUP(F674,'Appendix 3 Rules'!$A$1:$O$34,15)))+(IF(F674="k",VLOOKUP(F674,'Appendix 3 Rules'!$A$1:$O$34,15)))+(IF(F674="l1",VLOOKUP(F674,'Appendix 3 Rules'!$A$1:$O$34,15)))+(IF(F674="l2",VLOOKUP(F674,'Appendix 3 Rules'!$A$1:$O$34,15)))+(IF(F674="m1",VLOOKUP(F674,'Appendix 3 Rules'!$A$1:$O$34,15)))+(IF(F674="m2",VLOOKUP(F674,'Appendix 3 Rules'!$A$1:$O$34,15)))+(IF(F674="m3",VLOOKUP(F674,'Appendix 3 Rules'!$A$1:$O$34,15)))+(IF(F674="n",VLOOKUP(F674,'Appendix 3 Rules'!$A$1:$O$34,15)))+(IF(F674="o",VLOOKUP(F674,'Appendix 3 Rules'!$A$1:$O$34,15)))+(IF(F674="p",VLOOKUP(F674,'Appendix 3 Rules'!$A$1:$O$34,15)))+(IF(F674="q",VLOOKUP(F674,'Appendix 3 Rules'!$A$1:$O$34,15)))+(IF(F674="r",VLOOKUP(F674,'Appendix 3 Rules'!$A$1:$O$34,15)))+(IF(F674="s",VLOOKUP(F674,'Appendix 3 Rules'!$A$1:$O$34,15)))+(IF(F674="t",VLOOKUP(F674,'Appendix 3 Rules'!$A$1:$O$34,15)))+(IF(F674="u",VLOOKUP(F674,'Appendix 3 Rules'!$A$1:$O$34,15))))))</f>
        <v/>
      </c>
      <c r="I674" s="12"/>
      <c r="J674" s="13"/>
      <c r="K674" s="12"/>
      <c r="L674" s="13"/>
      <c r="M674" s="12"/>
      <c r="N674" s="13"/>
      <c r="O674" s="12"/>
      <c r="P674" s="13"/>
      <c r="Q674" s="12"/>
      <c r="R674" s="13"/>
      <c r="S674" s="12"/>
      <c r="T674" s="13"/>
      <c r="U674" s="12"/>
      <c r="V674" s="13"/>
      <c r="W674" s="12"/>
      <c r="X674" s="13"/>
      <c r="Y674" s="12"/>
      <c r="Z674" s="13"/>
      <c r="AA674" s="12"/>
      <c r="AB674" s="13"/>
      <c r="AC674" s="8"/>
      <c r="AD674" s="13"/>
      <c r="AE674" s="8"/>
      <c r="AF674" s="13"/>
      <c r="AG674" s="8"/>
      <c r="AH674" s="13"/>
      <c r="AI674" s="13"/>
      <c r="AJ674" s="13"/>
      <c r="AK674" s="13"/>
      <c r="AL674" s="13"/>
      <c r="AM674" s="13" t="str">
        <f>IF(OR(AE674&lt;&gt;"",AG674&lt;&gt;""),"",IF(AND(F674&lt;&gt;"f",M674&lt;&gt;""),VLOOKUP(F674,'Appendix 3 Rules'!$A$1:$O$34,4,0),""))</f>
        <v/>
      </c>
      <c r="AN674" s="13" t="str">
        <f>IF(Q674="","",VLOOKUP(F674,'Appendix 3 Rules'!$A$1:$N$34,6,FALSE))</f>
        <v/>
      </c>
      <c r="AO674" s="13" t="str">
        <f>IF(AND(F674="f",U674&lt;&gt;""),VLOOKUP(F674,'Appendix 3 Rules'!$A$1:$N$34,8,FALSE),"")</f>
        <v/>
      </c>
    </row>
    <row r="675" spans="1:41" ht="18" customHeight="1" x14ac:dyDescent="0.2">
      <c r="B675" s="70"/>
      <c r="C675" s="9"/>
      <c r="D675" s="10"/>
      <c r="E675" s="9"/>
      <c r="F675" s="8"/>
      <c r="G675" s="20" t="str">
        <f>IF(F675="","",SUMPRODUCT(IF(I675="",0,INDEX('Appendix 3 Rules'!$B$2:$B$18,MATCH(F675,'Appendix 3 Rules'!$A$2:$A$17))))+(IF(K675="",0,INDEX('Appendix 3 Rules'!$C$2:$C$18,MATCH(F675,'Appendix 3 Rules'!$A$2:$A$17))))+(IF(M675="",0,INDEX('Appendix 3 Rules'!$D$2:$D$18,MATCH(F675,'Appendix 3 Rules'!$A$2:$A$17))))+(IF(O675="",0,INDEX('Appendix 3 Rules'!$E$2:$E$18,MATCH(F675,'Appendix 3 Rules'!$A$2:$A$17))))+(IF(Q675="",0,INDEX('Appendix 3 Rules'!$F$2:$F$18,MATCH(F675,'Appendix 3 Rules'!$A$2:$A$17))))+(IF(S675="",0,INDEX('Appendix 3 Rules'!$G$2:$G$18,MATCH(F675,'Appendix 3 Rules'!$A$2:$A$17))))+(IF(U675="",0,INDEX('Appendix 3 Rules'!$H$2:$H$18,MATCH(F675,'Appendix 3 Rules'!$A$2:$A$17))))+(IF(W675="",0,INDEX('Appendix 3 Rules'!$I$2:$I$18,MATCH(F675,'Appendix 3 Rules'!$A$2:$A$17))))+(IF(Y675="",0,INDEX('Appendix 3 Rules'!$J$2:$J$18,MATCH(F675,'Appendix 3 Rules'!$A$2:$A$17))))+(IF(AA675="",0,INDEX('Appendix 3 Rules'!$K$2:$K$18,MATCH(F675,'Appendix 3 Rules'!$A$2:$A$17))))+(IF(AC675="",0,INDEX('Appendix 3 Rules'!$L$2:$L$18,MATCH(F675,'Appendix 3 Rules'!$A$2:$A$17))))+(IF(AE675="",0,INDEX('Appendix 3 Rules'!$M$2:$M$18,MATCH(F675,'Appendix 3 Rules'!$A$2:$A$17))))+(IF(AG675="",0,INDEX('Appendix 3 Rules'!$N$2:$N$18,MATCH(F675,'Appendix 3 Rules'!$A$2:$A$17))))+(IF(F675="gc1",VLOOKUP(F675,'Appendix 3 Rules'!$A$1:$O$34,15)))+(IF(F675="gc2",VLOOKUP(F675,'Appendix 3 Rules'!$A$1:$O$34,15)))+(IF(F675="gc3",VLOOKUP(F675,'Appendix 3 Rules'!$A$1:$O$34,15)))+(IF(F675="gr1",VLOOKUP(F675,'Appendix 3 Rules'!$A$1:$O$34,15)))+(IF(F675="gr2",VLOOKUP(F675,'Appendix 3 Rules'!$A$1:$O$34,15)))+(IF(F675="gr3",VLOOKUP(F675,'Appendix 3 Rules'!$A$1:$O$34,15)))+(IF(F675="h1",VLOOKUP(F675,'Appendix 3 Rules'!$A$1:$O$34,15)))+(IF(F675="h2",VLOOKUP(F675,'Appendix 3 Rules'!$A$1:$O$34,15)))+(IF(F675="h3",VLOOKUP(F675,'Appendix 3 Rules'!$A$1:$O$34,15)))+(IF(F675="i1",VLOOKUP(F675,'Appendix 3 Rules'!$A$1:$O$34,15)))+(IF(F675="i2",VLOOKUP(F675,'Appendix 3 Rules'!$A$1:$O$34,15)))+(IF(F675="j1",VLOOKUP(F675,'Appendix 3 Rules'!$A$1:$O$34,15)))+(IF(F675="j2",VLOOKUP(F675,'Appendix 3 Rules'!$A$1:$O$34,15)))+(IF(F675="k",VLOOKUP(F675,'Appendix 3 Rules'!$A$1:$O$34,15)))+(IF(F675="l1",VLOOKUP(F675,'Appendix 3 Rules'!$A$1:$O$34,15)))+(IF(F675="l2",VLOOKUP(F675,'Appendix 3 Rules'!$A$1:$O$34,15)))+(IF(F675="m1",VLOOKUP(F675,'Appendix 3 Rules'!$A$1:$O$34,15)))+(IF(F675="m2",VLOOKUP(F675,'Appendix 3 Rules'!$A$1:$O$34,15)))+(IF(F675="m3",VLOOKUP(F675,'Appendix 3 Rules'!$A$1:$O$34,15)))+(IF(F675="n",VLOOKUP(F675,'Appendix 3 Rules'!$A$1:$O$34,15)))+(IF(F675="o",VLOOKUP(F675,'Appendix 3 Rules'!$A$1:$O$34,15)))+(IF(F675="p",VLOOKUP(F675,'Appendix 3 Rules'!$A$1:$O$34,15)))+(IF(F675="q",VLOOKUP(F675,'Appendix 3 Rules'!$A$1:$O$34,15)))+(IF(F675="r",VLOOKUP(F675,'Appendix 3 Rules'!$A$1:$O$34,15)))+(IF(F675="s",VLOOKUP(F675,'Appendix 3 Rules'!$A$1:$O$34,15)))+(IF(F675="t",VLOOKUP(F675,'Appendix 3 Rules'!$A$1:$O$34,15)))+(IF(F675="u",VLOOKUP(F675,'Appendix 3 Rules'!$A$1:$O$34,15))))</f>
        <v/>
      </c>
      <c r="H675" s="61" t="str">
        <f>IF(F675="","",IF(OR(F675="d",F675="e",F675="gc1",F675="gc2",F675="gc3",F675="gr1",F675="gr2",F675="gr3",F675="h1",F675="h2",F675="h3",F675="i1",F675="i2",F675="j1",F675="j2",F675="k",F675="l1",F675="l2",F675="m1",F675="m2",F675="m3",F675="n",F675="o",F675="p",F675="q",F675="r",F675="s",F675="t",F675="u",F675="f"),MIN(G675,VLOOKUP(F675,'Appx 3 (Mass) Rules'!$A$1:$D$150,4,0)),MIN(G675,VLOOKUP(F675,'Appx 3 (Mass) Rules'!$A$1:$D$150,4,0),SUMPRODUCT(IF(I675="",0,INDEX('Appendix 3 Rules'!$B$2:$B$18,MATCH(F675,'Appendix 3 Rules'!$A$2:$A$17))))+(IF(K675="",0,INDEX('Appendix 3 Rules'!$C$2:$C$18,MATCH(F675,'Appendix 3 Rules'!$A$2:$A$17))))+(IF(M675="",0,INDEX('Appendix 3 Rules'!$D$2:$D$18,MATCH(F675,'Appendix 3 Rules'!$A$2:$A$17))))+(IF(O675="",0,INDEX('Appendix 3 Rules'!$E$2:$E$18,MATCH(F675,'Appendix 3 Rules'!$A$2:$A$17))))+(IF(Q675="",0,INDEX('Appendix 3 Rules'!$F$2:$F$18,MATCH(F675,'Appendix 3 Rules'!$A$2:$A$17))))+(IF(S675="",0,INDEX('Appendix 3 Rules'!$G$2:$G$18,MATCH(F675,'Appendix 3 Rules'!$A$2:$A$17))))+(IF(U675="",0,INDEX('Appendix 3 Rules'!$H$2:$H$18,MATCH(F675,'Appendix 3 Rules'!$A$2:$A$17))))+(IF(W675="",0,INDEX('Appendix 3 Rules'!$I$2:$I$18,MATCH(F675,'Appendix 3 Rules'!$A$2:$A$17))))+(IF(Y675="",0,INDEX('Appendix 3 Rules'!$J$2:$J$18,MATCH(F675,'Appendix 3 Rules'!$A$2:$A$17))))+(IF(AA675="",0,INDEX('Appendix 3 Rules'!$K$2:$K$18,MATCH(F675,'Appendix 3 Rules'!$A$2:$A$17))))+(IF(AC675="",0,INDEX('Appendix 3 Rules'!$L$2:$L$18,MATCH(F675,'Appendix 3 Rules'!$A$2:$A$17))))+(IF(AE675="",0,INDEX('Appendix 3 Rules'!$M$2:$M$18,MATCH(F675,'Appendix 3 Rules'!$A$2:$A$17))))+(IF(AG675="",0,INDEX('Appendix 3 Rules'!$N$2:$N$18,MATCH(F675,'Appendix 3 Rules'!$A$2:$A$17))))+(IF(F675="gc1",VLOOKUP(F675,'Appendix 3 Rules'!$A$1:$O$34,15)))+(IF(F675="gc2",VLOOKUP(F675,'Appendix 3 Rules'!$A$1:$O$34,15)))+(IF(F675="gc3",VLOOKUP(F675,'Appendix 3 Rules'!$A$1:$O$34,15)))+(IF(F675="gr1",VLOOKUP(F675,'Appendix 3 Rules'!$A$1:$O$34,15)))+(IF(F675="gr2",VLOOKUP(F675,'Appendix 3 Rules'!$A$1:$O$34,15)))+(IF(F675="gr3",VLOOKUP(F675,'Appendix 3 Rules'!$A$1:$O$34,15)))+(IF(F675="h1",VLOOKUP(F675,'Appendix 3 Rules'!$A$1:$O$34,15)))+(IF(F675="h2",VLOOKUP(F675,'Appendix 3 Rules'!$A$1:$O$34,15)))+(IF(F675="h3",VLOOKUP(F675,'Appendix 3 Rules'!$A$1:$O$34,15)))+(IF(F675="i1",VLOOKUP(F675,'Appendix 3 Rules'!$A$1:$O$34,15)))+(IF(F675="i2",VLOOKUP(F675,'Appendix 3 Rules'!$A$1:$O$34,15)))+(IF(F675="j1",VLOOKUP(F675,'Appendix 3 Rules'!$A$1:$O$34,15)))+(IF(F675="j2",VLOOKUP(F675,'Appendix 3 Rules'!$A$1:$O$34,15)))+(IF(F675="k",VLOOKUP(F675,'Appendix 3 Rules'!$A$1:$O$34,15)))+(IF(F675="l1",VLOOKUP(F675,'Appendix 3 Rules'!$A$1:$O$34,15)))+(IF(F675="l2",VLOOKUP(F675,'Appendix 3 Rules'!$A$1:$O$34,15)))+(IF(F675="m1",VLOOKUP(F675,'Appendix 3 Rules'!$A$1:$O$34,15)))+(IF(F675="m2",VLOOKUP(F675,'Appendix 3 Rules'!$A$1:$O$34,15)))+(IF(F675="m3",VLOOKUP(F675,'Appendix 3 Rules'!$A$1:$O$34,15)))+(IF(F675="n",VLOOKUP(F675,'Appendix 3 Rules'!$A$1:$O$34,15)))+(IF(F675="o",VLOOKUP(F675,'Appendix 3 Rules'!$A$1:$O$34,15)))+(IF(F675="p",VLOOKUP(F675,'Appendix 3 Rules'!$A$1:$O$34,15)))+(IF(F675="q",VLOOKUP(F675,'Appendix 3 Rules'!$A$1:$O$34,15)))+(IF(F675="r",VLOOKUP(F675,'Appendix 3 Rules'!$A$1:$O$34,15)))+(IF(F675="s",VLOOKUP(F675,'Appendix 3 Rules'!$A$1:$O$34,15)))+(IF(F675="t",VLOOKUP(F675,'Appendix 3 Rules'!$A$1:$O$34,15)))+(IF(F675="u",VLOOKUP(F675,'Appendix 3 Rules'!$A$1:$O$34,15))))))</f>
        <v/>
      </c>
      <c r="I675" s="12"/>
      <c r="J675" s="13"/>
      <c r="K675" s="12"/>
      <c r="L675" s="13"/>
      <c r="M675" s="12"/>
      <c r="N675" s="13"/>
      <c r="O675" s="12"/>
      <c r="P675" s="13"/>
      <c r="Q675" s="12"/>
      <c r="R675" s="13"/>
      <c r="S675" s="12"/>
      <c r="T675" s="13"/>
      <c r="U675" s="12"/>
      <c r="V675" s="13"/>
      <c r="W675" s="12"/>
      <c r="X675" s="13"/>
      <c r="Y675" s="12"/>
      <c r="Z675" s="13"/>
      <c r="AA675" s="12"/>
      <c r="AB675" s="13"/>
      <c r="AC675" s="8"/>
      <c r="AD675" s="13"/>
      <c r="AE675" s="8"/>
      <c r="AF675" s="13"/>
      <c r="AG675" s="8"/>
      <c r="AH675" s="13"/>
      <c r="AI675" s="13"/>
      <c r="AJ675" s="13"/>
      <c r="AK675" s="13"/>
      <c r="AL675" s="13"/>
      <c r="AM675" s="13" t="str">
        <f>IF(OR(AE675&lt;&gt;"",AG675&lt;&gt;""),"",IF(AND(F675&lt;&gt;"f",M675&lt;&gt;""),VLOOKUP(F675,'Appendix 3 Rules'!$A$1:$O$34,4,0),""))</f>
        <v/>
      </c>
      <c r="AN675" s="13" t="str">
        <f>IF(Q675="","",VLOOKUP(F675,'Appendix 3 Rules'!$A$1:$N$34,6,FALSE))</f>
        <v/>
      </c>
      <c r="AO675" s="13" t="str">
        <f>IF(AND(F675="f",U675&lt;&gt;""),VLOOKUP(F675,'Appendix 3 Rules'!$A$1:$N$34,8,FALSE),"")</f>
        <v/>
      </c>
    </row>
    <row r="676" spans="1:41" ht="18" customHeight="1" x14ac:dyDescent="0.2">
      <c r="B676" s="70"/>
      <c r="C676" s="9"/>
      <c r="D676" s="10"/>
      <c r="E676" s="9"/>
      <c r="F676" s="8"/>
      <c r="G676" s="20" t="str">
        <f>IF(F676="","",SUMPRODUCT(IF(I676="",0,INDEX('Appendix 3 Rules'!$B$2:$B$18,MATCH(F676,'Appendix 3 Rules'!$A$2:$A$17))))+(IF(K676="",0,INDEX('Appendix 3 Rules'!$C$2:$C$18,MATCH(F676,'Appendix 3 Rules'!$A$2:$A$17))))+(IF(M676="",0,INDEX('Appendix 3 Rules'!$D$2:$D$18,MATCH(F676,'Appendix 3 Rules'!$A$2:$A$17))))+(IF(O676="",0,INDEX('Appendix 3 Rules'!$E$2:$E$18,MATCH(F676,'Appendix 3 Rules'!$A$2:$A$17))))+(IF(Q676="",0,INDEX('Appendix 3 Rules'!$F$2:$F$18,MATCH(F676,'Appendix 3 Rules'!$A$2:$A$17))))+(IF(S676="",0,INDEX('Appendix 3 Rules'!$G$2:$G$18,MATCH(F676,'Appendix 3 Rules'!$A$2:$A$17))))+(IF(U676="",0,INDEX('Appendix 3 Rules'!$H$2:$H$18,MATCH(F676,'Appendix 3 Rules'!$A$2:$A$17))))+(IF(W676="",0,INDEX('Appendix 3 Rules'!$I$2:$I$18,MATCH(F676,'Appendix 3 Rules'!$A$2:$A$17))))+(IF(Y676="",0,INDEX('Appendix 3 Rules'!$J$2:$J$18,MATCH(F676,'Appendix 3 Rules'!$A$2:$A$17))))+(IF(AA676="",0,INDEX('Appendix 3 Rules'!$K$2:$K$18,MATCH(F676,'Appendix 3 Rules'!$A$2:$A$17))))+(IF(AC676="",0,INDEX('Appendix 3 Rules'!$L$2:$L$18,MATCH(F676,'Appendix 3 Rules'!$A$2:$A$17))))+(IF(AE676="",0,INDEX('Appendix 3 Rules'!$M$2:$M$18,MATCH(F676,'Appendix 3 Rules'!$A$2:$A$17))))+(IF(AG676="",0,INDEX('Appendix 3 Rules'!$N$2:$N$18,MATCH(F676,'Appendix 3 Rules'!$A$2:$A$17))))+(IF(F676="gc1",VLOOKUP(F676,'Appendix 3 Rules'!$A$1:$O$34,15)))+(IF(F676="gc2",VLOOKUP(F676,'Appendix 3 Rules'!$A$1:$O$34,15)))+(IF(F676="gc3",VLOOKUP(F676,'Appendix 3 Rules'!$A$1:$O$34,15)))+(IF(F676="gr1",VLOOKUP(F676,'Appendix 3 Rules'!$A$1:$O$34,15)))+(IF(F676="gr2",VLOOKUP(F676,'Appendix 3 Rules'!$A$1:$O$34,15)))+(IF(F676="gr3",VLOOKUP(F676,'Appendix 3 Rules'!$A$1:$O$34,15)))+(IF(F676="h1",VLOOKUP(F676,'Appendix 3 Rules'!$A$1:$O$34,15)))+(IF(F676="h2",VLOOKUP(F676,'Appendix 3 Rules'!$A$1:$O$34,15)))+(IF(F676="h3",VLOOKUP(F676,'Appendix 3 Rules'!$A$1:$O$34,15)))+(IF(F676="i1",VLOOKUP(F676,'Appendix 3 Rules'!$A$1:$O$34,15)))+(IF(F676="i2",VLOOKUP(F676,'Appendix 3 Rules'!$A$1:$O$34,15)))+(IF(F676="j1",VLOOKUP(F676,'Appendix 3 Rules'!$A$1:$O$34,15)))+(IF(F676="j2",VLOOKUP(F676,'Appendix 3 Rules'!$A$1:$O$34,15)))+(IF(F676="k",VLOOKUP(F676,'Appendix 3 Rules'!$A$1:$O$34,15)))+(IF(F676="l1",VLOOKUP(F676,'Appendix 3 Rules'!$A$1:$O$34,15)))+(IF(F676="l2",VLOOKUP(F676,'Appendix 3 Rules'!$A$1:$O$34,15)))+(IF(F676="m1",VLOOKUP(F676,'Appendix 3 Rules'!$A$1:$O$34,15)))+(IF(F676="m2",VLOOKUP(F676,'Appendix 3 Rules'!$A$1:$O$34,15)))+(IF(F676="m3",VLOOKUP(F676,'Appendix 3 Rules'!$A$1:$O$34,15)))+(IF(F676="n",VLOOKUP(F676,'Appendix 3 Rules'!$A$1:$O$34,15)))+(IF(F676="o",VLOOKUP(F676,'Appendix 3 Rules'!$A$1:$O$34,15)))+(IF(F676="p",VLOOKUP(F676,'Appendix 3 Rules'!$A$1:$O$34,15)))+(IF(F676="q",VLOOKUP(F676,'Appendix 3 Rules'!$A$1:$O$34,15)))+(IF(F676="r",VLOOKUP(F676,'Appendix 3 Rules'!$A$1:$O$34,15)))+(IF(F676="s",VLOOKUP(F676,'Appendix 3 Rules'!$A$1:$O$34,15)))+(IF(F676="t",VLOOKUP(F676,'Appendix 3 Rules'!$A$1:$O$34,15)))+(IF(F676="u",VLOOKUP(F676,'Appendix 3 Rules'!$A$1:$O$34,15))))</f>
        <v/>
      </c>
      <c r="H676" s="61" t="str">
        <f>IF(F676="","",IF(OR(F676="d",F676="e",F676="gc1",F676="gc2",F676="gc3",F676="gr1",F676="gr2",F676="gr3",F676="h1",F676="h2",F676="h3",F676="i1",F676="i2",F676="j1",F676="j2",F676="k",F676="l1",F676="l2",F676="m1",F676="m2",F676="m3",F676="n",F676="o",F676="p",F676="q",F676="r",F676="s",F676="t",F676="u",F676="f"),MIN(G676,VLOOKUP(F676,'Appx 3 (Mass) Rules'!$A$1:$D$150,4,0)),MIN(G676,VLOOKUP(F676,'Appx 3 (Mass) Rules'!$A$1:$D$150,4,0),SUMPRODUCT(IF(I676="",0,INDEX('Appendix 3 Rules'!$B$2:$B$18,MATCH(F676,'Appendix 3 Rules'!$A$2:$A$17))))+(IF(K676="",0,INDEX('Appendix 3 Rules'!$C$2:$C$18,MATCH(F676,'Appendix 3 Rules'!$A$2:$A$17))))+(IF(M676="",0,INDEX('Appendix 3 Rules'!$D$2:$D$18,MATCH(F676,'Appendix 3 Rules'!$A$2:$A$17))))+(IF(O676="",0,INDEX('Appendix 3 Rules'!$E$2:$E$18,MATCH(F676,'Appendix 3 Rules'!$A$2:$A$17))))+(IF(Q676="",0,INDEX('Appendix 3 Rules'!$F$2:$F$18,MATCH(F676,'Appendix 3 Rules'!$A$2:$A$17))))+(IF(S676="",0,INDEX('Appendix 3 Rules'!$G$2:$G$18,MATCH(F676,'Appendix 3 Rules'!$A$2:$A$17))))+(IF(U676="",0,INDEX('Appendix 3 Rules'!$H$2:$H$18,MATCH(F676,'Appendix 3 Rules'!$A$2:$A$17))))+(IF(W676="",0,INDEX('Appendix 3 Rules'!$I$2:$I$18,MATCH(F676,'Appendix 3 Rules'!$A$2:$A$17))))+(IF(Y676="",0,INDEX('Appendix 3 Rules'!$J$2:$J$18,MATCH(F676,'Appendix 3 Rules'!$A$2:$A$17))))+(IF(AA676="",0,INDEX('Appendix 3 Rules'!$K$2:$K$18,MATCH(F676,'Appendix 3 Rules'!$A$2:$A$17))))+(IF(AC676="",0,INDEX('Appendix 3 Rules'!$L$2:$L$18,MATCH(F676,'Appendix 3 Rules'!$A$2:$A$17))))+(IF(AE676="",0,INDEX('Appendix 3 Rules'!$M$2:$M$18,MATCH(F676,'Appendix 3 Rules'!$A$2:$A$17))))+(IF(AG676="",0,INDEX('Appendix 3 Rules'!$N$2:$N$18,MATCH(F676,'Appendix 3 Rules'!$A$2:$A$17))))+(IF(F676="gc1",VLOOKUP(F676,'Appendix 3 Rules'!$A$1:$O$34,15)))+(IF(F676="gc2",VLOOKUP(F676,'Appendix 3 Rules'!$A$1:$O$34,15)))+(IF(F676="gc3",VLOOKUP(F676,'Appendix 3 Rules'!$A$1:$O$34,15)))+(IF(F676="gr1",VLOOKUP(F676,'Appendix 3 Rules'!$A$1:$O$34,15)))+(IF(F676="gr2",VLOOKUP(F676,'Appendix 3 Rules'!$A$1:$O$34,15)))+(IF(F676="gr3",VLOOKUP(F676,'Appendix 3 Rules'!$A$1:$O$34,15)))+(IF(F676="h1",VLOOKUP(F676,'Appendix 3 Rules'!$A$1:$O$34,15)))+(IF(F676="h2",VLOOKUP(F676,'Appendix 3 Rules'!$A$1:$O$34,15)))+(IF(F676="h3",VLOOKUP(F676,'Appendix 3 Rules'!$A$1:$O$34,15)))+(IF(F676="i1",VLOOKUP(F676,'Appendix 3 Rules'!$A$1:$O$34,15)))+(IF(F676="i2",VLOOKUP(F676,'Appendix 3 Rules'!$A$1:$O$34,15)))+(IF(F676="j1",VLOOKUP(F676,'Appendix 3 Rules'!$A$1:$O$34,15)))+(IF(F676="j2",VLOOKUP(F676,'Appendix 3 Rules'!$A$1:$O$34,15)))+(IF(F676="k",VLOOKUP(F676,'Appendix 3 Rules'!$A$1:$O$34,15)))+(IF(F676="l1",VLOOKUP(F676,'Appendix 3 Rules'!$A$1:$O$34,15)))+(IF(F676="l2",VLOOKUP(F676,'Appendix 3 Rules'!$A$1:$O$34,15)))+(IF(F676="m1",VLOOKUP(F676,'Appendix 3 Rules'!$A$1:$O$34,15)))+(IF(F676="m2",VLOOKUP(F676,'Appendix 3 Rules'!$A$1:$O$34,15)))+(IF(F676="m3",VLOOKUP(F676,'Appendix 3 Rules'!$A$1:$O$34,15)))+(IF(F676="n",VLOOKUP(F676,'Appendix 3 Rules'!$A$1:$O$34,15)))+(IF(F676="o",VLOOKUP(F676,'Appendix 3 Rules'!$A$1:$O$34,15)))+(IF(F676="p",VLOOKUP(F676,'Appendix 3 Rules'!$A$1:$O$34,15)))+(IF(F676="q",VLOOKUP(F676,'Appendix 3 Rules'!$A$1:$O$34,15)))+(IF(F676="r",VLOOKUP(F676,'Appendix 3 Rules'!$A$1:$O$34,15)))+(IF(F676="s",VLOOKUP(F676,'Appendix 3 Rules'!$A$1:$O$34,15)))+(IF(F676="t",VLOOKUP(F676,'Appendix 3 Rules'!$A$1:$O$34,15)))+(IF(F676="u",VLOOKUP(F676,'Appendix 3 Rules'!$A$1:$O$34,15))))))</f>
        <v/>
      </c>
      <c r="I676" s="12"/>
      <c r="J676" s="13"/>
      <c r="K676" s="12"/>
      <c r="L676" s="13"/>
      <c r="M676" s="12"/>
      <c r="N676" s="13"/>
      <c r="O676" s="12"/>
      <c r="P676" s="13"/>
      <c r="Q676" s="12"/>
      <c r="R676" s="13"/>
      <c r="S676" s="12"/>
      <c r="T676" s="13"/>
      <c r="U676" s="12"/>
      <c r="V676" s="13"/>
      <c r="W676" s="12"/>
      <c r="X676" s="13"/>
      <c r="Y676" s="12"/>
      <c r="Z676" s="13"/>
      <c r="AA676" s="12"/>
      <c r="AB676" s="13"/>
      <c r="AC676" s="8"/>
      <c r="AD676" s="13"/>
      <c r="AE676" s="8"/>
      <c r="AF676" s="13"/>
      <c r="AG676" s="8"/>
      <c r="AH676" s="13"/>
      <c r="AI676" s="13"/>
      <c r="AJ676" s="13"/>
      <c r="AK676" s="13"/>
      <c r="AL676" s="13"/>
      <c r="AM676" s="13" t="str">
        <f>IF(OR(AE676&lt;&gt;"",AG676&lt;&gt;""),"",IF(AND(F676&lt;&gt;"f",M676&lt;&gt;""),VLOOKUP(F676,'Appendix 3 Rules'!$A$1:$O$34,4,0),""))</f>
        <v/>
      </c>
      <c r="AN676" s="13" t="str">
        <f>IF(Q676="","",VLOOKUP(F676,'Appendix 3 Rules'!$A$1:$N$34,6,FALSE))</f>
        <v/>
      </c>
      <c r="AO676" s="13" t="str">
        <f>IF(AND(F676="f",U676&lt;&gt;""),VLOOKUP(F676,'Appendix 3 Rules'!$A$1:$N$34,8,FALSE),"")</f>
        <v/>
      </c>
    </row>
    <row r="677" spans="1:41" ht="18" customHeight="1" x14ac:dyDescent="0.2">
      <c r="B677" s="70"/>
      <c r="C677" s="9"/>
      <c r="D677" s="10"/>
      <c r="E677" s="9"/>
      <c r="F677" s="8"/>
      <c r="G677" s="20" t="str">
        <f>IF(F677="","",SUMPRODUCT(IF(I677="",0,INDEX('Appendix 3 Rules'!$B$2:$B$18,MATCH(F677,'Appendix 3 Rules'!$A$2:$A$17))))+(IF(K677="",0,INDEX('Appendix 3 Rules'!$C$2:$C$18,MATCH(F677,'Appendix 3 Rules'!$A$2:$A$17))))+(IF(M677="",0,INDEX('Appendix 3 Rules'!$D$2:$D$18,MATCH(F677,'Appendix 3 Rules'!$A$2:$A$17))))+(IF(O677="",0,INDEX('Appendix 3 Rules'!$E$2:$E$18,MATCH(F677,'Appendix 3 Rules'!$A$2:$A$17))))+(IF(Q677="",0,INDEX('Appendix 3 Rules'!$F$2:$F$18,MATCH(F677,'Appendix 3 Rules'!$A$2:$A$17))))+(IF(S677="",0,INDEX('Appendix 3 Rules'!$G$2:$G$18,MATCH(F677,'Appendix 3 Rules'!$A$2:$A$17))))+(IF(U677="",0,INDEX('Appendix 3 Rules'!$H$2:$H$18,MATCH(F677,'Appendix 3 Rules'!$A$2:$A$17))))+(IF(W677="",0,INDEX('Appendix 3 Rules'!$I$2:$I$18,MATCH(F677,'Appendix 3 Rules'!$A$2:$A$17))))+(IF(Y677="",0,INDEX('Appendix 3 Rules'!$J$2:$J$18,MATCH(F677,'Appendix 3 Rules'!$A$2:$A$17))))+(IF(AA677="",0,INDEX('Appendix 3 Rules'!$K$2:$K$18,MATCH(F677,'Appendix 3 Rules'!$A$2:$A$17))))+(IF(AC677="",0,INDEX('Appendix 3 Rules'!$L$2:$L$18,MATCH(F677,'Appendix 3 Rules'!$A$2:$A$17))))+(IF(AE677="",0,INDEX('Appendix 3 Rules'!$M$2:$M$18,MATCH(F677,'Appendix 3 Rules'!$A$2:$A$17))))+(IF(AG677="",0,INDEX('Appendix 3 Rules'!$N$2:$N$18,MATCH(F677,'Appendix 3 Rules'!$A$2:$A$17))))+(IF(F677="gc1",VLOOKUP(F677,'Appendix 3 Rules'!$A$1:$O$34,15)))+(IF(F677="gc2",VLOOKUP(F677,'Appendix 3 Rules'!$A$1:$O$34,15)))+(IF(F677="gc3",VLOOKUP(F677,'Appendix 3 Rules'!$A$1:$O$34,15)))+(IF(F677="gr1",VLOOKUP(F677,'Appendix 3 Rules'!$A$1:$O$34,15)))+(IF(F677="gr2",VLOOKUP(F677,'Appendix 3 Rules'!$A$1:$O$34,15)))+(IF(F677="gr3",VLOOKUP(F677,'Appendix 3 Rules'!$A$1:$O$34,15)))+(IF(F677="h1",VLOOKUP(F677,'Appendix 3 Rules'!$A$1:$O$34,15)))+(IF(F677="h2",VLOOKUP(F677,'Appendix 3 Rules'!$A$1:$O$34,15)))+(IF(F677="h3",VLOOKUP(F677,'Appendix 3 Rules'!$A$1:$O$34,15)))+(IF(F677="i1",VLOOKUP(F677,'Appendix 3 Rules'!$A$1:$O$34,15)))+(IF(F677="i2",VLOOKUP(F677,'Appendix 3 Rules'!$A$1:$O$34,15)))+(IF(F677="j1",VLOOKUP(F677,'Appendix 3 Rules'!$A$1:$O$34,15)))+(IF(F677="j2",VLOOKUP(F677,'Appendix 3 Rules'!$A$1:$O$34,15)))+(IF(F677="k",VLOOKUP(F677,'Appendix 3 Rules'!$A$1:$O$34,15)))+(IF(F677="l1",VLOOKUP(F677,'Appendix 3 Rules'!$A$1:$O$34,15)))+(IF(F677="l2",VLOOKUP(F677,'Appendix 3 Rules'!$A$1:$O$34,15)))+(IF(F677="m1",VLOOKUP(F677,'Appendix 3 Rules'!$A$1:$O$34,15)))+(IF(F677="m2",VLOOKUP(F677,'Appendix 3 Rules'!$A$1:$O$34,15)))+(IF(F677="m3",VLOOKUP(F677,'Appendix 3 Rules'!$A$1:$O$34,15)))+(IF(F677="n",VLOOKUP(F677,'Appendix 3 Rules'!$A$1:$O$34,15)))+(IF(F677="o",VLOOKUP(F677,'Appendix 3 Rules'!$A$1:$O$34,15)))+(IF(F677="p",VLOOKUP(F677,'Appendix 3 Rules'!$A$1:$O$34,15)))+(IF(F677="q",VLOOKUP(F677,'Appendix 3 Rules'!$A$1:$O$34,15)))+(IF(F677="r",VLOOKUP(F677,'Appendix 3 Rules'!$A$1:$O$34,15)))+(IF(F677="s",VLOOKUP(F677,'Appendix 3 Rules'!$A$1:$O$34,15)))+(IF(F677="t",VLOOKUP(F677,'Appendix 3 Rules'!$A$1:$O$34,15)))+(IF(F677="u",VLOOKUP(F677,'Appendix 3 Rules'!$A$1:$O$34,15))))</f>
        <v/>
      </c>
      <c r="H677" s="61" t="str">
        <f>IF(F677="","",IF(OR(F677="d",F677="e",F677="gc1",F677="gc2",F677="gc3",F677="gr1",F677="gr2",F677="gr3",F677="h1",F677="h2",F677="h3",F677="i1",F677="i2",F677="j1",F677="j2",F677="k",F677="l1",F677="l2",F677="m1",F677="m2",F677="m3",F677="n",F677="o",F677="p",F677="q",F677="r",F677="s",F677="t",F677="u",F677="f"),MIN(G677,VLOOKUP(F677,'Appx 3 (Mass) Rules'!$A$1:$D$150,4,0)),MIN(G677,VLOOKUP(F677,'Appx 3 (Mass) Rules'!$A$1:$D$150,4,0),SUMPRODUCT(IF(I677="",0,INDEX('Appendix 3 Rules'!$B$2:$B$18,MATCH(F677,'Appendix 3 Rules'!$A$2:$A$17))))+(IF(K677="",0,INDEX('Appendix 3 Rules'!$C$2:$C$18,MATCH(F677,'Appendix 3 Rules'!$A$2:$A$17))))+(IF(M677="",0,INDEX('Appendix 3 Rules'!$D$2:$D$18,MATCH(F677,'Appendix 3 Rules'!$A$2:$A$17))))+(IF(O677="",0,INDEX('Appendix 3 Rules'!$E$2:$E$18,MATCH(F677,'Appendix 3 Rules'!$A$2:$A$17))))+(IF(Q677="",0,INDEX('Appendix 3 Rules'!$F$2:$F$18,MATCH(F677,'Appendix 3 Rules'!$A$2:$A$17))))+(IF(S677="",0,INDEX('Appendix 3 Rules'!$G$2:$G$18,MATCH(F677,'Appendix 3 Rules'!$A$2:$A$17))))+(IF(U677="",0,INDEX('Appendix 3 Rules'!$H$2:$H$18,MATCH(F677,'Appendix 3 Rules'!$A$2:$A$17))))+(IF(W677="",0,INDEX('Appendix 3 Rules'!$I$2:$I$18,MATCH(F677,'Appendix 3 Rules'!$A$2:$A$17))))+(IF(Y677="",0,INDEX('Appendix 3 Rules'!$J$2:$J$18,MATCH(F677,'Appendix 3 Rules'!$A$2:$A$17))))+(IF(AA677="",0,INDEX('Appendix 3 Rules'!$K$2:$K$18,MATCH(F677,'Appendix 3 Rules'!$A$2:$A$17))))+(IF(AC677="",0,INDEX('Appendix 3 Rules'!$L$2:$L$18,MATCH(F677,'Appendix 3 Rules'!$A$2:$A$17))))+(IF(AE677="",0,INDEX('Appendix 3 Rules'!$M$2:$M$18,MATCH(F677,'Appendix 3 Rules'!$A$2:$A$17))))+(IF(AG677="",0,INDEX('Appendix 3 Rules'!$N$2:$N$18,MATCH(F677,'Appendix 3 Rules'!$A$2:$A$17))))+(IF(F677="gc1",VLOOKUP(F677,'Appendix 3 Rules'!$A$1:$O$34,15)))+(IF(F677="gc2",VLOOKUP(F677,'Appendix 3 Rules'!$A$1:$O$34,15)))+(IF(F677="gc3",VLOOKUP(F677,'Appendix 3 Rules'!$A$1:$O$34,15)))+(IF(F677="gr1",VLOOKUP(F677,'Appendix 3 Rules'!$A$1:$O$34,15)))+(IF(F677="gr2",VLOOKUP(F677,'Appendix 3 Rules'!$A$1:$O$34,15)))+(IF(F677="gr3",VLOOKUP(F677,'Appendix 3 Rules'!$A$1:$O$34,15)))+(IF(F677="h1",VLOOKUP(F677,'Appendix 3 Rules'!$A$1:$O$34,15)))+(IF(F677="h2",VLOOKUP(F677,'Appendix 3 Rules'!$A$1:$O$34,15)))+(IF(F677="h3",VLOOKUP(F677,'Appendix 3 Rules'!$A$1:$O$34,15)))+(IF(F677="i1",VLOOKUP(F677,'Appendix 3 Rules'!$A$1:$O$34,15)))+(IF(F677="i2",VLOOKUP(F677,'Appendix 3 Rules'!$A$1:$O$34,15)))+(IF(F677="j1",VLOOKUP(F677,'Appendix 3 Rules'!$A$1:$O$34,15)))+(IF(F677="j2",VLOOKUP(F677,'Appendix 3 Rules'!$A$1:$O$34,15)))+(IF(F677="k",VLOOKUP(F677,'Appendix 3 Rules'!$A$1:$O$34,15)))+(IF(F677="l1",VLOOKUP(F677,'Appendix 3 Rules'!$A$1:$O$34,15)))+(IF(F677="l2",VLOOKUP(F677,'Appendix 3 Rules'!$A$1:$O$34,15)))+(IF(F677="m1",VLOOKUP(F677,'Appendix 3 Rules'!$A$1:$O$34,15)))+(IF(F677="m2",VLOOKUP(F677,'Appendix 3 Rules'!$A$1:$O$34,15)))+(IF(F677="m3",VLOOKUP(F677,'Appendix 3 Rules'!$A$1:$O$34,15)))+(IF(F677="n",VLOOKUP(F677,'Appendix 3 Rules'!$A$1:$O$34,15)))+(IF(F677="o",VLOOKUP(F677,'Appendix 3 Rules'!$A$1:$O$34,15)))+(IF(F677="p",VLOOKUP(F677,'Appendix 3 Rules'!$A$1:$O$34,15)))+(IF(F677="q",VLOOKUP(F677,'Appendix 3 Rules'!$A$1:$O$34,15)))+(IF(F677="r",VLOOKUP(F677,'Appendix 3 Rules'!$A$1:$O$34,15)))+(IF(F677="s",VLOOKUP(F677,'Appendix 3 Rules'!$A$1:$O$34,15)))+(IF(F677="t",VLOOKUP(F677,'Appendix 3 Rules'!$A$1:$O$34,15)))+(IF(F677="u",VLOOKUP(F677,'Appendix 3 Rules'!$A$1:$O$34,15))))))</f>
        <v/>
      </c>
      <c r="I677" s="12"/>
      <c r="J677" s="13"/>
      <c r="K677" s="12"/>
      <c r="L677" s="13"/>
      <c r="M677" s="12"/>
      <c r="N677" s="13"/>
      <c r="O677" s="12"/>
      <c r="P677" s="13"/>
      <c r="Q677" s="12"/>
      <c r="R677" s="13"/>
      <c r="S677" s="12"/>
      <c r="T677" s="13"/>
      <c r="U677" s="12"/>
      <c r="V677" s="13"/>
      <c r="W677" s="12"/>
      <c r="X677" s="13"/>
      <c r="Y677" s="12"/>
      <c r="Z677" s="13"/>
      <c r="AA677" s="12"/>
      <c r="AB677" s="13"/>
      <c r="AC677" s="8"/>
      <c r="AD677" s="13"/>
      <c r="AE677" s="8"/>
      <c r="AF677" s="13"/>
      <c r="AG677" s="8"/>
      <c r="AH677" s="13"/>
      <c r="AI677" s="13"/>
      <c r="AJ677" s="13"/>
      <c r="AK677" s="13"/>
      <c r="AL677" s="13"/>
      <c r="AM677" s="13" t="str">
        <f>IF(OR(AE677&lt;&gt;"",AG677&lt;&gt;""),"",IF(AND(F677&lt;&gt;"f",M677&lt;&gt;""),VLOOKUP(F677,'Appendix 3 Rules'!$A$1:$O$34,4,0),""))</f>
        <v/>
      </c>
      <c r="AN677" s="13" t="str">
        <f>IF(Q677="","",VLOOKUP(F677,'Appendix 3 Rules'!$A$1:$N$34,6,FALSE))</f>
        <v/>
      </c>
      <c r="AO677" s="13" t="str">
        <f>IF(AND(F677="f",U677&lt;&gt;""),VLOOKUP(F677,'Appendix 3 Rules'!$A$1:$N$34,8,FALSE),"")</f>
        <v/>
      </c>
    </row>
    <row r="678" spans="1:41" ht="18" customHeight="1" x14ac:dyDescent="0.2">
      <c r="B678" s="70"/>
      <c r="C678" s="9"/>
      <c r="D678" s="10"/>
      <c r="E678" s="9"/>
      <c r="F678" s="8"/>
      <c r="G678" s="20" t="str">
        <f>IF(F678="","",SUMPRODUCT(IF(I678="",0,INDEX('Appendix 3 Rules'!$B$2:$B$18,MATCH(F678,'Appendix 3 Rules'!$A$2:$A$17))))+(IF(K678="",0,INDEX('Appendix 3 Rules'!$C$2:$C$18,MATCH(F678,'Appendix 3 Rules'!$A$2:$A$17))))+(IF(M678="",0,INDEX('Appendix 3 Rules'!$D$2:$D$18,MATCH(F678,'Appendix 3 Rules'!$A$2:$A$17))))+(IF(O678="",0,INDEX('Appendix 3 Rules'!$E$2:$E$18,MATCH(F678,'Appendix 3 Rules'!$A$2:$A$17))))+(IF(Q678="",0,INDEX('Appendix 3 Rules'!$F$2:$F$18,MATCH(F678,'Appendix 3 Rules'!$A$2:$A$17))))+(IF(S678="",0,INDEX('Appendix 3 Rules'!$G$2:$G$18,MATCH(F678,'Appendix 3 Rules'!$A$2:$A$17))))+(IF(U678="",0,INDEX('Appendix 3 Rules'!$H$2:$H$18,MATCH(F678,'Appendix 3 Rules'!$A$2:$A$17))))+(IF(W678="",0,INDEX('Appendix 3 Rules'!$I$2:$I$18,MATCH(F678,'Appendix 3 Rules'!$A$2:$A$17))))+(IF(Y678="",0,INDEX('Appendix 3 Rules'!$J$2:$J$18,MATCH(F678,'Appendix 3 Rules'!$A$2:$A$17))))+(IF(AA678="",0,INDEX('Appendix 3 Rules'!$K$2:$K$18,MATCH(F678,'Appendix 3 Rules'!$A$2:$A$17))))+(IF(AC678="",0,INDEX('Appendix 3 Rules'!$L$2:$L$18,MATCH(F678,'Appendix 3 Rules'!$A$2:$A$17))))+(IF(AE678="",0,INDEX('Appendix 3 Rules'!$M$2:$M$18,MATCH(F678,'Appendix 3 Rules'!$A$2:$A$17))))+(IF(AG678="",0,INDEX('Appendix 3 Rules'!$N$2:$N$18,MATCH(F678,'Appendix 3 Rules'!$A$2:$A$17))))+(IF(F678="gc1",VLOOKUP(F678,'Appendix 3 Rules'!$A$1:$O$34,15)))+(IF(F678="gc2",VLOOKUP(F678,'Appendix 3 Rules'!$A$1:$O$34,15)))+(IF(F678="gc3",VLOOKUP(F678,'Appendix 3 Rules'!$A$1:$O$34,15)))+(IF(F678="gr1",VLOOKUP(F678,'Appendix 3 Rules'!$A$1:$O$34,15)))+(IF(F678="gr2",VLOOKUP(F678,'Appendix 3 Rules'!$A$1:$O$34,15)))+(IF(F678="gr3",VLOOKUP(F678,'Appendix 3 Rules'!$A$1:$O$34,15)))+(IF(F678="h1",VLOOKUP(F678,'Appendix 3 Rules'!$A$1:$O$34,15)))+(IF(F678="h2",VLOOKUP(F678,'Appendix 3 Rules'!$A$1:$O$34,15)))+(IF(F678="h3",VLOOKUP(F678,'Appendix 3 Rules'!$A$1:$O$34,15)))+(IF(F678="i1",VLOOKUP(F678,'Appendix 3 Rules'!$A$1:$O$34,15)))+(IF(F678="i2",VLOOKUP(F678,'Appendix 3 Rules'!$A$1:$O$34,15)))+(IF(F678="j1",VLOOKUP(F678,'Appendix 3 Rules'!$A$1:$O$34,15)))+(IF(F678="j2",VLOOKUP(F678,'Appendix 3 Rules'!$A$1:$O$34,15)))+(IF(F678="k",VLOOKUP(F678,'Appendix 3 Rules'!$A$1:$O$34,15)))+(IF(F678="l1",VLOOKUP(F678,'Appendix 3 Rules'!$A$1:$O$34,15)))+(IF(F678="l2",VLOOKUP(F678,'Appendix 3 Rules'!$A$1:$O$34,15)))+(IF(F678="m1",VLOOKUP(F678,'Appendix 3 Rules'!$A$1:$O$34,15)))+(IF(F678="m2",VLOOKUP(F678,'Appendix 3 Rules'!$A$1:$O$34,15)))+(IF(F678="m3",VLOOKUP(F678,'Appendix 3 Rules'!$A$1:$O$34,15)))+(IF(F678="n",VLOOKUP(F678,'Appendix 3 Rules'!$A$1:$O$34,15)))+(IF(F678="o",VLOOKUP(F678,'Appendix 3 Rules'!$A$1:$O$34,15)))+(IF(F678="p",VLOOKUP(F678,'Appendix 3 Rules'!$A$1:$O$34,15)))+(IF(F678="q",VLOOKUP(F678,'Appendix 3 Rules'!$A$1:$O$34,15)))+(IF(F678="r",VLOOKUP(F678,'Appendix 3 Rules'!$A$1:$O$34,15)))+(IF(F678="s",VLOOKUP(F678,'Appendix 3 Rules'!$A$1:$O$34,15)))+(IF(F678="t",VLOOKUP(F678,'Appendix 3 Rules'!$A$1:$O$34,15)))+(IF(F678="u",VLOOKUP(F678,'Appendix 3 Rules'!$A$1:$O$34,15))))</f>
        <v/>
      </c>
      <c r="H678" s="61" t="str">
        <f>IF(F678="","",IF(OR(F678="d",F678="e",F678="gc1",F678="gc2",F678="gc3",F678="gr1",F678="gr2",F678="gr3",F678="h1",F678="h2",F678="h3",F678="i1",F678="i2",F678="j1",F678="j2",F678="k",F678="l1",F678="l2",F678="m1",F678="m2",F678="m3",F678="n",F678="o",F678="p",F678="q",F678="r",F678="s",F678="t",F678="u",F678="f"),MIN(G678,VLOOKUP(F678,'Appx 3 (Mass) Rules'!$A$1:$D$150,4,0)),MIN(G678,VLOOKUP(F678,'Appx 3 (Mass) Rules'!$A$1:$D$150,4,0),SUMPRODUCT(IF(I678="",0,INDEX('Appendix 3 Rules'!$B$2:$B$18,MATCH(F678,'Appendix 3 Rules'!$A$2:$A$17))))+(IF(K678="",0,INDEX('Appendix 3 Rules'!$C$2:$C$18,MATCH(F678,'Appendix 3 Rules'!$A$2:$A$17))))+(IF(M678="",0,INDEX('Appendix 3 Rules'!$D$2:$D$18,MATCH(F678,'Appendix 3 Rules'!$A$2:$A$17))))+(IF(O678="",0,INDEX('Appendix 3 Rules'!$E$2:$E$18,MATCH(F678,'Appendix 3 Rules'!$A$2:$A$17))))+(IF(Q678="",0,INDEX('Appendix 3 Rules'!$F$2:$F$18,MATCH(F678,'Appendix 3 Rules'!$A$2:$A$17))))+(IF(S678="",0,INDEX('Appendix 3 Rules'!$G$2:$G$18,MATCH(F678,'Appendix 3 Rules'!$A$2:$A$17))))+(IF(U678="",0,INDEX('Appendix 3 Rules'!$H$2:$H$18,MATCH(F678,'Appendix 3 Rules'!$A$2:$A$17))))+(IF(W678="",0,INDEX('Appendix 3 Rules'!$I$2:$I$18,MATCH(F678,'Appendix 3 Rules'!$A$2:$A$17))))+(IF(Y678="",0,INDEX('Appendix 3 Rules'!$J$2:$J$18,MATCH(F678,'Appendix 3 Rules'!$A$2:$A$17))))+(IF(AA678="",0,INDEX('Appendix 3 Rules'!$K$2:$K$18,MATCH(F678,'Appendix 3 Rules'!$A$2:$A$17))))+(IF(AC678="",0,INDEX('Appendix 3 Rules'!$L$2:$L$18,MATCH(F678,'Appendix 3 Rules'!$A$2:$A$17))))+(IF(AE678="",0,INDEX('Appendix 3 Rules'!$M$2:$M$18,MATCH(F678,'Appendix 3 Rules'!$A$2:$A$17))))+(IF(AG678="",0,INDEX('Appendix 3 Rules'!$N$2:$N$18,MATCH(F678,'Appendix 3 Rules'!$A$2:$A$17))))+(IF(F678="gc1",VLOOKUP(F678,'Appendix 3 Rules'!$A$1:$O$34,15)))+(IF(F678="gc2",VLOOKUP(F678,'Appendix 3 Rules'!$A$1:$O$34,15)))+(IF(F678="gc3",VLOOKUP(F678,'Appendix 3 Rules'!$A$1:$O$34,15)))+(IF(F678="gr1",VLOOKUP(F678,'Appendix 3 Rules'!$A$1:$O$34,15)))+(IF(F678="gr2",VLOOKUP(F678,'Appendix 3 Rules'!$A$1:$O$34,15)))+(IF(F678="gr3",VLOOKUP(F678,'Appendix 3 Rules'!$A$1:$O$34,15)))+(IF(F678="h1",VLOOKUP(F678,'Appendix 3 Rules'!$A$1:$O$34,15)))+(IF(F678="h2",VLOOKUP(F678,'Appendix 3 Rules'!$A$1:$O$34,15)))+(IF(F678="h3",VLOOKUP(F678,'Appendix 3 Rules'!$A$1:$O$34,15)))+(IF(F678="i1",VLOOKUP(F678,'Appendix 3 Rules'!$A$1:$O$34,15)))+(IF(F678="i2",VLOOKUP(F678,'Appendix 3 Rules'!$A$1:$O$34,15)))+(IF(F678="j1",VLOOKUP(F678,'Appendix 3 Rules'!$A$1:$O$34,15)))+(IF(F678="j2",VLOOKUP(F678,'Appendix 3 Rules'!$A$1:$O$34,15)))+(IF(F678="k",VLOOKUP(F678,'Appendix 3 Rules'!$A$1:$O$34,15)))+(IF(F678="l1",VLOOKUP(F678,'Appendix 3 Rules'!$A$1:$O$34,15)))+(IF(F678="l2",VLOOKUP(F678,'Appendix 3 Rules'!$A$1:$O$34,15)))+(IF(F678="m1",VLOOKUP(F678,'Appendix 3 Rules'!$A$1:$O$34,15)))+(IF(F678="m2",VLOOKUP(F678,'Appendix 3 Rules'!$A$1:$O$34,15)))+(IF(F678="m3",VLOOKUP(F678,'Appendix 3 Rules'!$A$1:$O$34,15)))+(IF(F678="n",VLOOKUP(F678,'Appendix 3 Rules'!$A$1:$O$34,15)))+(IF(F678="o",VLOOKUP(F678,'Appendix 3 Rules'!$A$1:$O$34,15)))+(IF(F678="p",VLOOKUP(F678,'Appendix 3 Rules'!$A$1:$O$34,15)))+(IF(F678="q",VLOOKUP(F678,'Appendix 3 Rules'!$A$1:$O$34,15)))+(IF(F678="r",VLOOKUP(F678,'Appendix 3 Rules'!$A$1:$O$34,15)))+(IF(F678="s",VLOOKUP(F678,'Appendix 3 Rules'!$A$1:$O$34,15)))+(IF(F678="t",VLOOKUP(F678,'Appendix 3 Rules'!$A$1:$O$34,15)))+(IF(F678="u",VLOOKUP(F678,'Appendix 3 Rules'!$A$1:$O$34,15))))))</f>
        <v/>
      </c>
      <c r="I678" s="12"/>
      <c r="J678" s="13"/>
      <c r="K678" s="12"/>
      <c r="L678" s="13"/>
      <c r="M678" s="12"/>
      <c r="N678" s="13"/>
      <c r="O678" s="12"/>
      <c r="P678" s="13"/>
      <c r="Q678" s="12"/>
      <c r="R678" s="13"/>
      <c r="S678" s="12"/>
      <c r="T678" s="13"/>
      <c r="U678" s="12"/>
      <c r="V678" s="13"/>
      <c r="W678" s="12"/>
      <c r="X678" s="13"/>
      <c r="Y678" s="12"/>
      <c r="Z678" s="13"/>
      <c r="AA678" s="12"/>
      <c r="AB678" s="13"/>
      <c r="AC678" s="8"/>
      <c r="AD678" s="13"/>
      <c r="AE678" s="8"/>
      <c r="AF678" s="13"/>
      <c r="AG678" s="8"/>
      <c r="AH678" s="13"/>
      <c r="AI678" s="13"/>
      <c r="AJ678" s="13"/>
      <c r="AK678" s="13"/>
      <c r="AL678" s="13"/>
      <c r="AM678" s="13" t="str">
        <f>IF(OR(AE678&lt;&gt;"",AG678&lt;&gt;""),"",IF(AND(F678&lt;&gt;"f",M678&lt;&gt;""),VLOOKUP(F678,'Appendix 3 Rules'!$A$1:$O$34,4,0),""))</f>
        <v/>
      </c>
      <c r="AN678" s="13" t="str">
        <f>IF(Q678="","",VLOOKUP(F678,'Appendix 3 Rules'!$A$1:$N$34,6,FALSE))</f>
        <v/>
      </c>
      <c r="AO678" s="13" t="str">
        <f>IF(AND(F678="f",U678&lt;&gt;""),VLOOKUP(F678,'Appendix 3 Rules'!$A$1:$N$34,8,FALSE),"")</f>
        <v/>
      </c>
    </row>
    <row r="679" spans="1:41" ht="18" customHeight="1" x14ac:dyDescent="0.2">
      <c r="B679" s="70"/>
      <c r="C679" s="9"/>
      <c r="D679" s="10"/>
      <c r="E679" s="9"/>
      <c r="F679" s="8"/>
      <c r="G679" s="20" t="str">
        <f>IF(F679="","",SUMPRODUCT(IF(I679="",0,INDEX('Appendix 3 Rules'!$B$2:$B$18,MATCH(F679,'Appendix 3 Rules'!$A$2:$A$17))))+(IF(K679="",0,INDEX('Appendix 3 Rules'!$C$2:$C$18,MATCH(F679,'Appendix 3 Rules'!$A$2:$A$17))))+(IF(M679="",0,INDEX('Appendix 3 Rules'!$D$2:$D$18,MATCH(F679,'Appendix 3 Rules'!$A$2:$A$17))))+(IF(O679="",0,INDEX('Appendix 3 Rules'!$E$2:$E$18,MATCH(F679,'Appendix 3 Rules'!$A$2:$A$17))))+(IF(Q679="",0,INDEX('Appendix 3 Rules'!$F$2:$F$18,MATCH(F679,'Appendix 3 Rules'!$A$2:$A$17))))+(IF(S679="",0,INDEX('Appendix 3 Rules'!$G$2:$G$18,MATCH(F679,'Appendix 3 Rules'!$A$2:$A$17))))+(IF(U679="",0,INDEX('Appendix 3 Rules'!$H$2:$H$18,MATCH(F679,'Appendix 3 Rules'!$A$2:$A$17))))+(IF(W679="",0,INDEX('Appendix 3 Rules'!$I$2:$I$18,MATCH(F679,'Appendix 3 Rules'!$A$2:$A$17))))+(IF(Y679="",0,INDEX('Appendix 3 Rules'!$J$2:$J$18,MATCH(F679,'Appendix 3 Rules'!$A$2:$A$17))))+(IF(AA679="",0,INDEX('Appendix 3 Rules'!$K$2:$K$18,MATCH(F679,'Appendix 3 Rules'!$A$2:$A$17))))+(IF(AC679="",0,INDEX('Appendix 3 Rules'!$L$2:$L$18,MATCH(F679,'Appendix 3 Rules'!$A$2:$A$17))))+(IF(AE679="",0,INDEX('Appendix 3 Rules'!$M$2:$M$18,MATCH(F679,'Appendix 3 Rules'!$A$2:$A$17))))+(IF(AG679="",0,INDEX('Appendix 3 Rules'!$N$2:$N$18,MATCH(F679,'Appendix 3 Rules'!$A$2:$A$17))))+(IF(F679="gc1",VLOOKUP(F679,'Appendix 3 Rules'!$A$1:$O$34,15)))+(IF(F679="gc2",VLOOKUP(F679,'Appendix 3 Rules'!$A$1:$O$34,15)))+(IF(F679="gc3",VLOOKUP(F679,'Appendix 3 Rules'!$A$1:$O$34,15)))+(IF(F679="gr1",VLOOKUP(F679,'Appendix 3 Rules'!$A$1:$O$34,15)))+(IF(F679="gr2",VLOOKUP(F679,'Appendix 3 Rules'!$A$1:$O$34,15)))+(IF(F679="gr3",VLOOKUP(F679,'Appendix 3 Rules'!$A$1:$O$34,15)))+(IF(F679="h1",VLOOKUP(F679,'Appendix 3 Rules'!$A$1:$O$34,15)))+(IF(F679="h2",VLOOKUP(F679,'Appendix 3 Rules'!$A$1:$O$34,15)))+(IF(F679="h3",VLOOKUP(F679,'Appendix 3 Rules'!$A$1:$O$34,15)))+(IF(F679="i1",VLOOKUP(F679,'Appendix 3 Rules'!$A$1:$O$34,15)))+(IF(F679="i2",VLOOKUP(F679,'Appendix 3 Rules'!$A$1:$O$34,15)))+(IF(F679="j1",VLOOKUP(F679,'Appendix 3 Rules'!$A$1:$O$34,15)))+(IF(F679="j2",VLOOKUP(F679,'Appendix 3 Rules'!$A$1:$O$34,15)))+(IF(F679="k",VLOOKUP(F679,'Appendix 3 Rules'!$A$1:$O$34,15)))+(IF(F679="l1",VLOOKUP(F679,'Appendix 3 Rules'!$A$1:$O$34,15)))+(IF(F679="l2",VLOOKUP(F679,'Appendix 3 Rules'!$A$1:$O$34,15)))+(IF(F679="m1",VLOOKUP(F679,'Appendix 3 Rules'!$A$1:$O$34,15)))+(IF(F679="m2",VLOOKUP(F679,'Appendix 3 Rules'!$A$1:$O$34,15)))+(IF(F679="m3",VLOOKUP(F679,'Appendix 3 Rules'!$A$1:$O$34,15)))+(IF(F679="n",VLOOKUP(F679,'Appendix 3 Rules'!$A$1:$O$34,15)))+(IF(F679="o",VLOOKUP(F679,'Appendix 3 Rules'!$A$1:$O$34,15)))+(IF(F679="p",VLOOKUP(F679,'Appendix 3 Rules'!$A$1:$O$34,15)))+(IF(F679="q",VLOOKUP(F679,'Appendix 3 Rules'!$A$1:$O$34,15)))+(IF(F679="r",VLOOKUP(F679,'Appendix 3 Rules'!$A$1:$O$34,15)))+(IF(F679="s",VLOOKUP(F679,'Appendix 3 Rules'!$A$1:$O$34,15)))+(IF(F679="t",VLOOKUP(F679,'Appendix 3 Rules'!$A$1:$O$34,15)))+(IF(F679="u",VLOOKUP(F679,'Appendix 3 Rules'!$A$1:$O$34,15))))</f>
        <v/>
      </c>
      <c r="H679" s="61" t="str">
        <f>IF(F679="","",IF(OR(F679="d",F679="e",F679="gc1",F679="gc2",F679="gc3",F679="gr1",F679="gr2",F679="gr3",F679="h1",F679="h2",F679="h3",F679="i1",F679="i2",F679="j1",F679="j2",F679="k",F679="l1",F679="l2",F679="m1",F679="m2",F679="m3",F679="n",F679="o",F679="p",F679="q",F679="r",F679="s",F679="t",F679="u",F679="f"),MIN(G679,VLOOKUP(F679,'Appx 3 (Mass) Rules'!$A$1:$D$150,4,0)),MIN(G679,VLOOKUP(F679,'Appx 3 (Mass) Rules'!$A$1:$D$150,4,0),SUMPRODUCT(IF(I679="",0,INDEX('Appendix 3 Rules'!$B$2:$B$18,MATCH(F679,'Appendix 3 Rules'!$A$2:$A$17))))+(IF(K679="",0,INDEX('Appendix 3 Rules'!$C$2:$C$18,MATCH(F679,'Appendix 3 Rules'!$A$2:$A$17))))+(IF(M679="",0,INDEX('Appendix 3 Rules'!$D$2:$D$18,MATCH(F679,'Appendix 3 Rules'!$A$2:$A$17))))+(IF(O679="",0,INDEX('Appendix 3 Rules'!$E$2:$E$18,MATCH(F679,'Appendix 3 Rules'!$A$2:$A$17))))+(IF(Q679="",0,INDEX('Appendix 3 Rules'!$F$2:$F$18,MATCH(F679,'Appendix 3 Rules'!$A$2:$A$17))))+(IF(S679="",0,INDEX('Appendix 3 Rules'!$G$2:$G$18,MATCH(F679,'Appendix 3 Rules'!$A$2:$A$17))))+(IF(U679="",0,INDEX('Appendix 3 Rules'!$H$2:$H$18,MATCH(F679,'Appendix 3 Rules'!$A$2:$A$17))))+(IF(W679="",0,INDEX('Appendix 3 Rules'!$I$2:$I$18,MATCH(F679,'Appendix 3 Rules'!$A$2:$A$17))))+(IF(Y679="",0,INDEX('Appendix 3 Rules'!$J$2:$J$18,MATCH(F679,'Appendix 3 Rules'!$A$2:$A$17))))+(IF(AA679="",0,INDEX('Appendix 3 Rules'!$K$2:$K$18,MATCH(F679,'Appendix 3 Rules'!$A$2:$A$17))))+(IF(AC679="",0,INDEX('Appendix 3 Rules'!$L$2:$L$18,MATCH(F679,'Appendix 3 Rules'!$A$2:$A$17))))+(IF(AE679="",0,INDEX('Appendix 3 Rules'!$M$2:$M$18,MATCH(F679,'Appendix 3 Rules'!$A$2:$A$17))))+(IF(AG679="",0,INDEX('Appendix 3 Rules'!$N$2:$N$18,MATCH(F679,'Appendix 3 Rules'!$A$2:$A$17))))+(IF(F679="gc1",VLOOKUP(F679,'Appendix 3 Rules'!$A$1:$O$34,15)))+(IF(F679="gc2",VLOOKUP(F679,'Appendix 3 Rules'!$A$1:$O$34,15)))+(IF(F679="gc3",VLOOKUP(F679,'Appendix 3 Rules'!$A$1:$O$34,15)))+(IF(F679="gr1",VLOOKUP(F679,'Appendix 3 Rules'!$A$1:$O$34,15)))+(IF(F679="gr2",VLOOKUP(F679,'Appendix 3 Rules'!$A$1:$O$34,15)))+(IF(F679="gr3",VLOOKUP(F679,'Appendix 3 Rules'!$A$1:$O$34,15)))+(IF(F679="h1",VLOOKUP(F679,'Appendix 3 Rules'!$A$1:$O$34,15)))+(IF(F679="h2",VLOOKUP(F679,'Appendix 3 Rules'!$A$1:$O$34,15)))+(IF(F679="h3",VLOOKUP(F679,'Appendix 3 Rules'!$A$1:$O$34,15)))+(IF(F679="i1",VLOOKUP(F679,'Appendix 3 Rules'!$A$1:$O$34,15)))+(IF(F679="i2",VLOOKUP(F679,'Appendix 3 Rules'!$A$1:$O$34,15)))+(IF(F679="j1",VLOOKUP(F679,'Appendix 3 Rules'!$A$1:$O$34,15)))+(IF(F679="j2",VLOOKUP(F679,'Appendix 3 Rules'!$A$1:$O$34,15)))+(IF(F679="k",VLOOKUP(F679,'Appendix 3 Rules'!$A$1:$O$34,15)))+(IF(F679="l1",VLOOKUP(F679,'Appendix 3 Rules'!$A$1:$O$34,15)))+(IF(F679="l2",VLOOKUP(F679,'Appendix 3 Rules'!$A$1:$O$34,15)))+(IF(F679="m1",VLOOKUP(F679,'Appendix 3 Rules'!$A$1:$O$34,15)))+(IF(F679="m2",VLOOKUP(F679,'Appendix 3 Rules'!$A$1:$O$34,15)))+(IF(F679="m3",VLOOKUP(F679,'Appendix 3 Rules'!$A$1:$O$34,15)))+(IF(F679="n",VLOOKUP(F679,'Appendix 3 Rules'!$A$1:$O$34,15)))+(IF(F679="o",VLOOKUP(F679,'Appendix 3 Rules'!$A$1:$O$34,15)))+(IF(F679="p",VLOOKUP(F679,'Appendix 3 Rules'!$A$1:$O$34,15)))+(IF(F679="q",VLOOKUP(F679,'Appendix 3 Rules'!$A$1:$O$34,15)))+(IF(F679="r",VLOOKUP(F679,'Appendix 3 Rules'!$A$1:$O$34,15)))+(IF(F679="s",VLOOKUP(F679,'Appendix 3 Rules'!$A$1:$O$34,15)))+(IF(F679="t",VLOOKUP(F679,'Appendix 3 Rules'!$A$1:$O$34,15)))+(IF(F679="u",VLOOKUP(F679,'Appendix 3 Rules'!$A$1:$O$34,15))))))</f>
        <v/>
      </c>
      <c r="I679" s="12"/>
      <c r="J679" s="13"/>
      <c r="K679" s="12"/>
      <c r="L679" s="13"/>
      <c r="M679" s="12"/>
      <c r="N679" s="13"/>
      <c r="O679" s="12"/>
      <c r="P679" s="13"/>
      <c r="Q679" s="12"/>
      <c r="R679" s="13"/>
      <c r="S679" s="12"/>
      <c r="T679" s="13"/>
      <c r="U679" s="12"/>
      <c r="V679" s="13"/>
      <c r="W679" s="12"/>
      <c r="X679" s="13"/>
      <c r="Y679" s="12"/>
      <c r="Z679" s="13"/>
      <c r="AA679" s="12"/>
      <c r="AB679" s="13"/>
      <c r="AC679" s="8"/>
      <c r="AD679" s="13"/>
      <c r="AE679" s="8"/>
      <c r="AF679" s="13"/>
      <c r="AG679" s="8"/>
      <c r="AH679" s="13"/>
      <c r="AI679" s="13"/>
      <c r="AJ679" s="13"/>
      <c r="AK679" s="13"/>
      <c r="AL679" s="13"/>
      <c r="AM679" s="13" t="str">
        <f>IF(OR(AE679&lt;&gt;"",AG679&lt;&gt;""),"",IF(AND(F679&lt;&gt;"f",M679&lt;&gt;""),VLOOKUP(F679,'Appendix 3 Rules'!$A$1:$O$34,4,0),""))</f>
        <v/>
      </c>
      <c r="AN679" s="13" t="str">
        <f>IF(Q679="","",VLOOKUP(F679,'Appendix 3 Rules'!$A$1:$N$34,6,FALSE))</f>
        <v/>
      </c>
      <c r="AO679" s="13" t="str">
        <f>IF(AND(F679="f",U679&lt;&gt;""),VLOOKUP(F679,'Appendix 3 Rules'!$A$1:$N$34,8,FALSE),"")</f>
        <v/>
      </c>
    </row>
    <row r="680" spans="1:41" ht="18" customHeight="1" x14ac:dyDescent="0.2">
      <c r="B680" s="70"/>
      <c r="C680" s="9"/>
      <c r="D680" s="10"/>
      <c r="E680" s="9"/>
      <c r="F680" s="8"/>
      <c r="G680" s="20" t="str">
        <f>IF(F680="","",SUMPRODUCT(IF(I680="",0,INDEX('Appendix 3 Rules'!$B$2:$B$18,MATCH(F680,'Appendix 3 Rules'!$A$2:$A$17))))+(IF(K680="",0,INDEX('Appendix 3 Rules'!$C$2:$C$18,MATCH(F680,'Appendix 3 Rules'!$A$2:$A$17))))+(IF(M680="",0,INDEX('Appendix 3 Rules'!$D$2:$D$18,MATCH(F680,'Appendix 3 Rules'!$A$2:$A$17))))+(IF(O680="",0,INDEX('Appendix 3 Rules'!$E$2:$E$18,MATCH(F680,'Appendix 3 Rules'!$A$2:$A$17))))+(IF(Q680="",0,INDEX('Appendix 3 Rules'!$F$2:$F$18,MATCH(F680,'Appendix 3 Rules'!$A$2:$A$17))))+(IF(S680="",0,INDEX('Appendix 3 Rules'!$G$2:$G$18,MATCH(F680,'Appendix 3 Rules'!$A$2:$A$17))))+(IF(U680="",0,INDEX('Appendix 3 Rules'!$H$2:$H$18,MATCH(F680,'Appendix 3 Rules'!$A$2:$A$17))))+(IF(W680="",0,INDEX('Appendix 3 Rules'!$I$2:$I$18,MATCH(F680,'Appendix 3 Rules'!$A$2:$A$17))))+(IF(Y680="",0,INDEX('Appendix 3 Rules'!$J$2:$J$18,MATCH(F680,'Appendix 3 Rules'!$A$2:$A$17))))+(IF(AA680="",0,INDEX('Appendix 3 Rules'!$K$2:$K$18,MATCH(F680,'Appendix 3 Rules'!$A$2:$A$17))))+(IF(AC680="",0,INDEX('Appendix 3 Rules'!$L$2:$L$18,MATCH(F680,'Appendix 3 Rules'!$A$2:$A$17))))+(IF(AE680="",0,INDEX('Appendix 3 Rules'!$M$2:$M$18,MATCH(F680,'Appendix 3 Rules'!$A$2:$A$17))))+(IF(AG680="",0,INDEX('Appendix 3 Rules'!$N$2:$N$18,MATCH(F680,'Appendix 3 Rules'!$A$2:$A$17))))+(IF(F680="gc1",VLOOKUP(F680,'Appendix 3 Rules'!$A$1:$O$34,15)))+(IF(F680="gc2",VLOOKUP(F680,'Appendix 3 Rules'!$A$1:$O$34,15)))+(IF(F680="gc3",VLOOKUP(F680,'Appendix 3 Rules'!$A$1:$O$34,15)))+(IF(F680="gr1",VLOOKUP(F680,'Appendix 3 Rules'!$A$1:$O$34,15)))+(IF(F680="gr2",VLOOKUP(F680,'Appendix 3 Rules'!$A$1:$O$34,15)))+(IF(F680="gr3",VLOOKUP(F680,'Appendix 3 Rules'!$A$1:$O$34,15)))+(IF(F680="h1",VLOOKUP(F680,'Appendix 3 Rules'!$A$1:$O$34,15)))+(IF(F680="h2",VLOOKUP(F680,'Appendix 3 Rules'!$A$1:$O$34,15)))+(IF(F680="h3",VLOOKUP(F680,'Appendix 3 Rules'!$A$1:$O$34,15)))+(IF(F680="i1",VLOOKUP(F680,'Appendix 3 Rules'!$A$1:$O$34,15)))+(IF(F680="i2",VLOOKUP(F680,'Appendix 3 Rules'!$A$1:$O$34,15)))+(IF(F680="j1",VLOOKUP(F680,'Appendix 3 Rules'!$A$1:$O$34,15)))+(IF(F680="j2",VLOOKUP(F680,'Appendix 3 Rules'!$A$1:$O$34,15)))+(IF(F680="k",VLOOKUP(F680,'Appendix 3 Rules'!$A$1:$O$34,15)))+(IF(F680="l1",VLOOKUP(F680,'Appendix 3 Rules'!$A$1:$O$34,15)))+(IF(F680="l2",VLOOKUP(F680,'Appendix 3 Rules'!$A$1:$O$34,15)))+(IF(F680="m1",VLOOKUP(F680,'Appendix 3 Rules'!$A$1:$O$34,15)))+(IF(F680="m2",VLOOKUP(F680,'Appendix 3 Rules'!$A$1:$O$34,15)))+(IF(F680="m3",VLOOKUP(F680,'Appendix 3 Rules'!$A$1:$O$34,15)))+(IF(F680="n",VLOOKUP(F680,'Appendix 3 Rules'!$A$1:$O$34,15)))+(IF(F680="o",VLOOKUP(F680,'Appendix 3 Rules'!$A$1:$O$34,15)))+(IF(F680="p",VLOOKUP(F680,'Appendix 3 Rules'!$A$1:$O$34,15)))+(IF(F680="q",VLOOKUP(F680,'Appendix 3 Rules'!$A$1:$O$34,15)))+(IF(F680="r",VLOOKUP(F680,'Appendix 3 Rules'!$A$1:$O$34,15)))+(IF(F680="s",VLOOKUP(F680,'Appendix 3 Rules'!$A$1:$O$34,15)))+(IF(F680="t",VLOOKUP(F680,'Appendix 3 Rules'!$A$1:$O$34,15)))+(IF(F680="u",VLOOKUP(F680,'Appendix 3 Rules'!$A$1:$O$34,15))))</f>
        <v/>
      </c>
      <c r="H680" s="61" t="str">
        <f>IF(F680="","",IF(OR(F680="d",F680="e",F680="gc1",F680="gc2",F680="gc3",F680="gr1",F680="gr2",F680="gr3",F680="h1",F680="h2",F680="h3",F680="i1",F680="i2",F680="j1",F680="j2",F680="k",F680="l1",F680="l2",F680="m1",F680="m2",F680="m3",F680="n",F680="o",F680="p",F680="q",F680="r",F680="s",F680="t",F680="u",F680="f"),MIN(G680,VLOOKUP(F680,'Appx 3 (Mass) Rules'!$A$1:$D$150,4,0)),MIN(G680,VLOOKUP(F680,'Appx 3 (Mass) Rules'!$A$1:$D$150,4,0),SUMPRODUCT(IF(I680="",0,INDEX('Appendix 3 Rules'!$B$2:$B$18,MATCH(F680,'Appendix 3 Rules'!$A$2:$A$17))))+(IF(K680="",0,INDEX('Appendix 3 Rules'!$C$2:$C$18,MATCH(F680,'Appendix 3 Rules'!$A$2:$A$17))))+(IF(M680="",0,INDEX('Appendix 3 Rules'!$D$2:$D$18,MATCH(F680,'Appendix 3 Rules'!$A$2:$A$17))))+(IF(O680="",0,INDEX('Appendix 3 Rules'!$E$2:$E$18,MATCH(F680,'Appendix 3 Rules'!$A$2:$A$17))))+(IF(Q680="",0,INDEX('Appendix 3 Rules'!$F$2:$F$18,MATCH(F680,'Appendix 3 Rules'!$A$2:$A$17))))+(IF(S680="",0,INDEX('Appendix 3 Rules'!$G$2:$G$18,MATCH(F680,'Appendix 3 Rules'!$A$2:$A$17))))+(IF(U680="",0,INDEX('Appendix 3 Rules'!$H$2:$H$18,MATCH(F680,'Appendix 3 Rules'!$A$2:$A$17))))+(IF(W680="",0,INDEX('Appendix 3 Rules'!$I$2:$I$18,MATCH(F680,'Appendix 3 Rules'!$A$2:$A$17))))+(IF(Y680="",0,INDEX('Appendix 3 Rules'!$J$2:$J$18,MATCH(F680,'Appendix 3 Rules'!$A$2:$A$17))))+(IF(AA680="",0,INDEX('Appendix 3 Rules'!$K$2:$K$18,MATCH(F680,'Appendix 3 Rules'!$A$2:$A$17))))+(IF(AC680="",0,INDEX('Appendix 3 Rules'!$L$2:$L$18,MATCH(F680,'Appendix 3 Rules'!$A$2:$A$17))))+(IF(AE680="",0,INDEX('Appendix 3 Rules'!$M$2:$M$18,MATCH(F680,'Appendix 3 Rules'!$A$2:$A$17))))+(IF(AG680="",0,INDEX('Appendix 3 Rules'!$N$2:$N$18,MATCH(F680,'Appendix 3 Rules'!$A$2:$A$17))))+(IF(F680="gc1",VLOOKUP(F680,'Appendix 3 Rules'!$A$1:$O$34,15)))+(IF(F680="gc2",VLOOKUP(F680,'Appendix 3 Rules'!$A$1:$O$34,15)))+(IF(F680="gc3",VLOOKUP(F680,'Appendix 3 Rules'!$A$1:$O$34,15)))+(IF(F680="gr1",VLOOKUP(F680,'Appendix 3 Rules'!$A$1:$O$34,15)))+(IF(F680="gr2",VLOOKUP(F680,'Appendix 3 Rules'!$A$1:$O$34,15)))+(IF(F680="gr3",VLOOKUP(F680,'Appendix 3 Rules'!$A$1:$O$34,15)))+(IF(F680="h1",VLOOKUP(F680,'Appendix 3 Rules'!$A$1:$O$34,15)))+(IF(F680="h2",VLOOKUP(F680,'Appendix 3 Rules'!$A$1:$O$34,15)))+(IF(F680="h3",VLOOKUP(F680,'Appendix 3 Rules'!$A$1:$O$34,15)))+(IF(F680="i1",VLOOKUP(F680,'Appendix 3 Rules'!$A$1:$O$34,15)))+(IF(F680="i2",VLOOKUP(F680,'Appendix 3 Rules'!$A$1:$O$34,15)))+(IF(F680="j1",VLOOKUP(F680,'Appendix 3 Rules'!$A$1:$O$34,15)))+(IF(F680="j2",VLOOKUP(F680,'Appendix 3 Rules'!$A$1:$O$34,15)))+(IF(F680="k",VLOOKUP(F680,'Appendix 3 Rules'!$A$1:$O$34,15)))+(IF(F680="l1",VLOOKUP(F680,'Appendix 3 Rules'!$A$1:$O$34,15)))+(IF(F680="l2",VLOOKUP(F680,'Appendix 3 Rules'!$A$1:$O$34,15)))+(IF(F680="m1",VLOOKUP(F680,'Appendix 3 Rules'!$A$1:$O$34,15)))+(IF(F680="m2",VLOOKUP(F680,'Appendix 3 Rules'!$A$1:$O$34,15)))+(IF(F680="m3",VLOOKUP(F680,'Appendix 3 Rules'!$A$1:$O$34,15)))+(IF(F680="n",VLOOKUP(F680,'Appendix 3 Rules'!$A$1:$O$34,15)))+(IF(F680="o",VLOOKUP(F680,'Appendix 3 Rules'!$A$1:$O$34,15)))+(IF(F680="p",VLOOKUP(F680,'Appendix 3 Rules'!$A$1:$O$34,15)))+(IF(F680="q",VLOOKUP(F680,'Appendix 3 Rules'!$A$1:$O$34,15)))+(IF(F680="r",VLOOKUP(F680,'Appendix 3 Rules'!$A$1:$O$34,15)))+(IF(F680="s",VLOOKUP(F680,'Appendix 3 Rules'!$A$1:$O$34,15)))+(IF(F680="t",VLOOKUP(F680,'Appendix 3 Rules'!$A$1:$O$34,15)))+(IF(F680="u",VLOOKUP(F680,'Appendix 3 Rules'!$A$1:$O$34,15))))))</f>
        <v/>
      </c>
      <c r="I680" s="12"/>
      <c r="J680" s="13"/>
      <c r="K680" s="12"/>
      <c r="L680" s="13"/>
      <c r="M680" s="12"/>
      <c r="N680" s="13"/>
      <c r="O680" s="12"/>
      <c r="P680" s="13"/>
      <c r="Q680" s="12"/>
      <c r="R680" s="13"/>
      <c r="S680" s="12"/>
      <c r="T680" s="13"/>
      <c r="U680" s="12"/>
      <c r="V680" s="13"/>
      <c r="W680" s="12"/>
      <c r="X680" s="13"/>
      <c r="Y680" s="12"/>
      <c r="Z680" s="13"/>
      <c r="AA680" s="12"/>
      <c r="AB680" s="13"/>
      <c r="AC680" s="8"/>
      <c r="AD680" s="13"/>
      <c r="AE680" s="8"/>
      <c r="AF680" s="13"/>
      <c r="AG680" s="8"/>
      <c r="AH680" s="13"/>
      <c r="AI680" s="13"/>
      <c r="AJ680" s="13"/>
      <c r="AK680" s="13"/>
      <c r="AL680" s="13"/>
      <c r="AM680" s="13" t="str">
        <f>IF(OR(AE680&lt;&gt;"",AG680&lt;&gt;""),"",IF(AND(F680&lt;&gt;"f",M680&lt;&gt;""),VLOOKUP(F680,'Appendix 3 Rules'!$A$1:$O$34,4,0),""))</f>
        <v/>
      </c>
      <c r="AN680" s="13" t="str">
        <f>IF(Q680="","",VLOOKUP(F680,'Appendix 3 Rules'!$A$1:$N$34,6,FALSE))</f>
        <v/>
      </c>
      <c r="AO680" s="13" t="str">
        <f>IF(AND(F680="f",U680&lt;&gt;""),VLOOKUP(F680,'Appendix 3 Rules'!$A$1:$N$34,8,FALSE),"")</f>
        <v/>
      </c>
    </row>
    <row r="681" spans="1:41" ht="18" customHeight="1" x14ac:dyDescent="0.2">
      <c r="B681" s="70"/>
      <c r="C681" s="9"/>
      <c r="D681" s="10"/>
      <c r="E681" s="9"/>
      <c r="F681" s="8"/>
      <c r="G681" s="20" t="str">
        <f>IF(F681="","",SUMPRODUCT(IF(I681="",0,INDEX('Appendix 3 Rules'!$B$2:$B$18,MATCH(F681,'Appendix 3 Rules'!$A$2:$A$17))))+(IF(K681="",0,INDEX('Appendix 3 Rules'!$C$2:$C$18,MATCH(F681,'Appendix 3 Rules'!$A$2:$A$17))))+(IF(M681="",0,INDEX('Appendix 3 Rules'!$D$2:$D$18,MATCH(F681,'Appendix 3 Rules'!$A$2:$A$17))))+(IF(O681="",0,INDEX('Appendix 3 Rules'!$E$2:$E$18,MATCH(F681,'Appendix 3 Rules'!$A$2:$A$17))))+(IF(Q681="",0,INDEX('Appendix 3 Rules'!$F$2:$F$18,MATCH(F681,'Appendix 3 Rules'!$A$2:$A$17))))+(IF(S681="",0,INDEX('Appendix 3 Rules'!$G$2:$G$18,MATCH(F681,'Appendix 3 Rules'!$A$2:$A$17))))+(IF(U681="",0,INDEX('Appendix 3 Rules'!$H$2:$H$18,MATCH(F681,'Appendix 3 Rules'!$A$2:$A$17))))+(IF(W681="",0,INDEX('Appendix 3 Rules'!$I$2:$I$18,MATCH(F681,'Appendix 3 Rules'!$A$2:$A$17))))+(IF(Y681="",0,INDEX('Appendix 3 Rules'!$J$2:$J$18,MATCH(F681,'Appendix 3 Rules'!$A$2:$A$17))))+(IF(AA681="",0,INDEX('Appendix 3 Rules'!$K$2:$K$18,MATCH(F681,'Appendix 3 Rules'!$A$2:$A$17))))+(IF(AC681="",0,INDEX('Appendix 3 Rules'!$L$2:$L$18,MATCH(F681,'Appendix 3 Rules'!$A$2:$A$17))))+(IF(AE681="",0,INDEX('Appendix 3 Rules'!$M$2:$M$18,MATCH(F681,'Appendix 3 Rules'!$A$2:$A$17))))+(IF(AG681="",0,INDEX('Appendix 3 Rules'!$N$2:$N$18,MATCH(F681,'Appendix 3 Rules'!$A$2:$A$17))))+(IF(F681="gc1",VLOOKUP(F681,'Appendix 3 Rules'!$A$1:$O$34,15)))+(IF(F681="gc2",VLOOKUP(F681,'Appendix 3 Rules'!$A$1:$O$34,15)))+(IF(F681="gc3",VLOOKUP(F681,'Appendix 3 Rules'!$A$1:$O$34,15)))+(IF(F681="gr1",VLOOKUP(F681,'Appendix 3 Rules'!$A$1:$O$34,15)))+(IF(F681="gr2",VLOOKUP(F681,'Appendix 3 Rules'!$A$1:$O$34,15)))+(IF(F681="gr3",VLOOKUP(F681,'Appendix 3 Rules'!$A$1:$O$34,15)))+(IF(F681="h1",VLOOKUP(F681,'Appendix 3 Rules'!$A$1:$O$34,15)))+(IF(F681="h2",VLOOKUP(F681,'Appendix 3 Rules'!$A$1:$O$34,15)))+(IF(F681="h3",VLOOKUP(F681,'Appendix 3 Rules'!$A$1:$O$34,15)))+(IF(F681="i1",VLOOKUP(F681,'Appendix 3 Rules'!$A$1:$O$34,15)))+(IF(F681="i2",VLOOKUP(F681,'Appendix 3 Rules'!$A$1:$O$34,15)))+(IF(F681="j1",VLOOKUP(F681,'Appendix 3 Rules'!$A$1:$O$34,15)))+(IF(F681="j2",VLOOKUP(F681,'Appendix 3 Rules'!$A$1:$O$34,15)))+(IF(F681="k",VLOOKUP(F681,'Appendix 3 Rules'!$A$1:$O$34,15)))+(IF(F681="l1",VLOOKUP(F681,'Appendix 3 Rules'!$A$1:$O$34,15)))+(IF(F681="l2",VLOOKUP(F681,'Appendix 3 Rules'!$A$1:$O$34,15)))+(IF(F681="m1",VLOOKUP(F681,'Appendix 3 Rules'!$A$1:$O$34,15)))+(IF(F681="m2",VLOOKUP(F681,'Appendix 3 Rules'!$A$1:$O$34,15)))+(IF(F681="m3",VLOOKUP(F681,'Appendix 3 Rules'!$A$1:$O$34,15)))+(IF(F681="n",VLOOKUP(F681,'Appendix 3 Rules'!$A$1:$O$34,15)))+(IF(F681="o",VLOOKUP(F681,'Appendix 3 Rules'!$A$1:$O$34,15)))+(IF(F681="p",VLOOKUP(F681,'Appendix 3 Rules'!$A$1:$O$34,15)))+(IF(F681="q",VLOOKUP(F681,'Appendix 3 Rules'!$A$1:$O$34,15)))+(IF(F681="r",VLOOKUP(F681,'Appendix 3 Rules'!$A$1:$O$34,15)))+(IF(F681="s",VLOOKUP(F681,'Appendix 3 Rules'!$A$1:$O$34,15)))+(IF(F681="t",VLOOKUP(F681,'Appendix 3 Rules'!$A$1:$O$34,15)))+(IF(F681="u",VLOOKUP(F681,'Appendix 3 Rules'!$A$1:$O$34,15))))</f>
        <v/>
      </c>
      <c r="H681" s="61" t="str">
        <f>IF(F681="","",IF(OR(F681="d",F681="e",F681="gc1",F681="gc2",F681="gc3",F681="gr1",F681="gr2",F681="gr3",F681="h1",F681="h2",F681="h3",F681="i1",F681="i2",F681="j1",F681="j2",F681="k",F681="l1",F681="l2",F681="m1",F681="m2",F681="m3",F681="n",F681="o",F681="p",F681="q",F681="r",F681="s",F681="t",F681="u",F681="f"),MIN(G681,VLOOKUP(F681,'Appx 3 (Mass) Rules'!$A$1:$D$150,4,0)),MIN(G681,VLOOKUP(F681,'Appx 3 (Mass) Rules'!$A$1:$D$150,4,0),SUMPRODUCT(IF(I681="",0,INDEX('Appendix 3 Rules'!$B$2:$B$18,MATCH(F681,'Appendix 3 Rules'!$A$2:$A$17))))+(IF(K681="",0,INDEX('Appendix 3 Rules'!$C$2:$C$18,MATCH(F681,'Appendix 3 Rules'!$A$2:$A$17))))+(IF(M681="",0,INDEX('Appendix 3 Rules'!$D$2:$D$18,MATCH(F681,'Appendix 3 Rules'!$A$2:$A$17))))+(IF(O681="",0,INDEX('Appendix 3 Rules'!$E$2:$E$18,MATCH(F681,'Appendix 3 Rules'!$A$2:$A$17))))+(IF(Q681="",0,INDEX('Appendix 3 Rules'!$F$2:$F$18,MATCH(F681,'Appendix 3 Rules'!$A$2:$A$17))))+(IF(S681="",0,INDEX('Appendix 3 Rules'!$G$2:$G$18,MATCH(F681,'Appendix 3 Rules'!$A$2:$A$17))))+(IF(U681="",0,INDEX('Appendix 3 Rules'!$H$2:$H$18,MATCH(F681,'Appendix 3 Rules'!$A$2:$A$17))))+(IF(W681="",0,INDEX('Appendix 3 Rules'!$I$2:$I$18,MATCH(F681,'Appendix 3 Rules'!$A$2:$A$17))))+(IF(Y681="",0,INDEX('Appendix 3 Rules'!$J$2:$J$18,MATCH(F681,'Appendix 3 Rules'!$A$2:$A$17))))+(IF(AA681="",0,INDEX('Appendix 3 Rules'!$K$2:$K$18,MATCH(F681,'Appendix 3 Rules'!$A$2:$A$17))))+(IF(AC681="",0,INDEX('Appendix 3 Rules'!$L$2:$L$18,MATCH(F681,'Appendix 3 Rules'!$A$2:$A$17))))+(IF(AE681="",0,INDEX('Appendix 3 Rules'!$M$2:$M$18,MATCH(F681,'Appendix 3 Rules'!$A$2:$A$17))))+(IF(AG681="",0,INDEX('Appendix 3 Rules'!$N$2:$N$18,MATCH(F681,'Appendix 3 Rules'!$A$2:$A$17))))+(IF(F681="gc1",VLOOKUP(F681,'Appendix 3 Rules'!$A$1:$O$34,15)))+(IF(F681="gc2",VLOOKUP(F681,'Appendix 3 Rules'!$A$1:$O$34,15)))+(IF(F681="gc3",VLOOKUP(F681,'Appendix 3 Rules'!$A$1:$O$34,15)))+(IF(F681="gr1",VLOOKUP(F681,'Appendix 3 Rules'!$A$1:$O$34,15)))+(IF(F681="gr2",VLOOKUP(F681,'Appendix 3 Rules'!$A$1:$O$34,15)))+(IF(F681="gr3",VLOOKUP(F681,'Appendix 3 Rules'!$A$1:$O$34,15)))+(IF(F681="h1",VLOOKUP(F681,'Appendix 3 Rules'!$A$1:$O$34,15)))+(IF(F681="h2",VLOOKUP(F681,'Appendix 3 Rules'!$A$1:$O$34,15)))+(IF(F681="h3",VLOOKUP(F681,'Appendix 3 Rules'!$A$1:$O$34,15)))+(IF(F681="i1",VLOOKUP(F681,'Appendix 3 Rules'!$A$1:$O$34,15)))+(IF(F681="i2",VLOOKUP(F681,'Appendix 3 Rules'!$A$1:$O$34,15)))+(IF(F681="j1",VLOOKUP(F681,'Appendix 3 Rules'!$A$1:$O$34,15)))+(IF(F681="j2",VLOOKUP(F681,'Appendix 3 Rules'!$A$1:$O$34,15)))+(IF(F681="k",VLOOKUP(F681,'Appendix 3 Rules'!$A$1:$O$34,15)))+(IF(F681="l1",VLOOKUP(F681,'Appendix 3 Rules'!$A$1:$O$34,15)))+(IF(F681="l2",VLOOKUP(F681,'Appendix 3 Rules'!$A$1:$O$34,15)))+(IF(F681="m1",VLOOKUP(F681,'Appendix 3 Rules'!$A$1:$O$34,15)))+(IF(F681="m2",VLOOKUP(F681,'Appendix 3 Rules'!$A$1:$O$34,15)))+(IF(F681="m3",VLOOKUP(F681,'Appendix 3 Rules'!$A$1:$O$34,15)))+(IF(F681="n",VLOOKUP(F681,'Appendix 3 Rules'!$A$1:$O$34,15)))+(IF(F681="o",VLOOKUP(F681,'Appendix 3 Rules'!$A$1:$O$34,15)))+(IF(F681="p",VLOOKUP(F681,'Appendix 3 Rules'!$A$1:$O$34,15)))+(IF(F681="q",VLOOKUP(F681,'Appendix 3 Rules'!$A$1:$O$34,15)))+(IF(F681="r",VLOOKUP(F681,'Appendix 3 Rules'!$A$1:$O$34,15)))+(IF(F681="s",VLOOKUP(F681,'Appendix 3 Rules'!$A$1:$O$34,15)))+(IF(F681="t",VLOOKUP(F681,'Appendix 3 Rules'!$A$1:$O$34,15)))+(IF(F681="u",VLOOKUP(F681,'Appendix 3 Rules'!$A$1:$O$34,15))))))</f>
        <v/>
      </c>
      <c r="I681" s="12"/>
      <c r="J681" s="13"/>
      <c r="K681" s="12"/>
      <c r="L681" s="13"/>
      <c r="M681" s="12"/>
      <c r="N681" s="13"/>
      <c r="O681" s="12"/>
      <c r="P681" s="13"/>
      <c r="Q681" s="12"/>
      <c r="R681" s="13"/>
      <c r="S681" s="12"/>
      <c r="T681" s="13"/>
      <c r="U681" s="12"/>
      <c r="V681" s="13"/>
      <c r="W681" s="12"/>
      <c r="X681" s="13"/>
      <c r="Y681" s="12"/>
      <c r="Z681" s="13"/>
      <c r="AA681" s="12"/>
      <c r="AB681" s="13"/>
      <c r="AC681" s="8"/>
      <c r="AD681" s="13"/>
      <c r="AE681" s="8"/>
      <c r="AF681" s="13"/>
      <c r="AG681" s="8"/>
      <c r="AH681" s="13"/>
      <c r="AI681" s="13"/>
      <c r="AJ681" s="13"/>
      <c r="AK681" s="13"/>
      <c r="AL681" s="13"/>
      <c r="AM681" s="13" t="str">
        <f>IF(OR(AE681&lt;&gt;"",AG681&lt;&gt;""),"",IF(AND(F681&lt;&gt;"f",M681&lt;&gt;""),VLOOKUP(F681,'Appendix 3 Rules'!$A$1:$O$34,4,0),""))</f>
        <v/>
      </c>
      <c r="AN681" s="13" t="str">
        <f>IF(Q681="","",VLOOKUP(F681,'Appendix 3 Rules'!$A$1:$N$34,6,FALSE))</f>
        <v/>
      </c>
      <c r="AO681" s="13" t="str">
        <f>IF(AND(F681="f",U681&lt;&gt;""),VLOOKUP(F681,'Appendix 3 Rules'!$A$1:$N$34,8,FALSE),"")</f>
        <v/>
      </c>
    </row>
    <row r="682" spans="1:41" ht="18" customHeight="1" x14ac:dyDescent="0.2">
      <c r="A682" s="66"/>
      <c r="B682" s="70"/>
      <c r="C682" s="9"/>
      <c r="D682" s="10"/>
      <c r="E682" s="9"/>
      <c r="F682" s="8"/>
      <c r="G682" s="20" t="str">
        <f>IF(F682="","",SUMPRODUCT(IF(I682="",0,INDEX('Appendix 3 Rules'!$B$2:$B$18,MATCH(F682,'Appendix 3 Rules'!$A$2:$A$17))))+(IF(K682="",0,INDEX('Appendix 3 Rules'!$C$2:$C$18,MATCH(F682,'Appendix 3 Rules'!$A$2:$A$17))))+(IF(M682="",0,INDEX('Appendix 3 Rules'!$D$2:$D$18,MATCH(F682,'Appendix 3 Rules'!$A$2:$A$17))))+(IF(O682="",0,INDEX('Appendix 3 Rules'!$E$2:$E$18,MATCH(F682,'Appendix 3 Rules'!$A$2:$A$17))))+(IF(Q682="",0,INDEX('Appendix 3 Rules'!$F$2:$F$18,MATCH(F682,'Appendix 3 Rules'!$A$2:$A$17))))+(IF(S682="",0,INDEX('Appendix 3 Rules'!$G$2:$G$18,MATCH(F682,'Appendix 3 Rules'!$A$2:$A$17))))+(IF(U682="",0,INDEX('Appendix 3 Rules'!$H$2:$H$18,MATCH(F682,'Appendix 3 Rules'!$A$2:$A$17))))+(IF(W682="",0,INDEX('Appendix 3 Rules'!$I$2:$I$18,MATCH(F682,'Appendix 3 Rules'!$A$2:$A$17))))+(IF(Y682="",0,INDEX('Appendix 3 Rules'!$J$2:$J$18,MATCH(F682,'Appendix 3 Rules'!$A$2:$A$17))))+(IF(AA682="",0,INDEX('Appendix 3 Rules'!$K$2:$K$18,MATCH(F682,'Appendix 3 Rules'!$A$2:$A$17))))+(IF(AC682="",0,INDEX('Appendix 3 Rules'!$L$2:$L$18,MATCH(F682,'Appendix 3 Rules'!$A$2:$A$17))))+(IF(AE682="",0,INDEX('Appendix 3 Rules'!$M$2:$M$18,MATCH(F682,'Appendix 3 Rules'!$A$2:$A$17))))+(IF(AG682="",0,INDEX('Appendix 3 Rules'!$N$2:$N$18,MATCH(F682,'Appendix 3 Rules'!$A$2:$A$17))))+(IF(F682="gc1",VLOOKUP(F682,'Appendix 3 Rules'!$A$1:$O$34,15)))+(IF(F682="gc2",VLOOKUP(F682,'Appendix 3 Rules'!$A$1:$O$34,15)))+(IF(F682="gc3",VLOOKUP(F682,'Appendix 3 Rules'!$A$1:$O$34,15)))+(IF(F682="gr1",VLOOKUP(F682,'Appendix 3 Rules'!$A$1:$O$34,15)))+(IF(F682="gr2",VLOOKUP(F682,'Appendix 3 Rules'!$A$1:$O$34,15)))+(IF(F682="gr3",VLOOKUP(F682,'Appendix 3 Rules'!$A$1:$O$34,15)))+(IF(F682="h1",VLOOKUP(F682,'Appendix 3 Rules'!$A$1:$O$34,15)))+(IF(F682="h2",VLOOKUP(F682,'Appendix 3 Rules'!$A$1:$O$34,15)))+(IF(F682="h3",VLOOKUP(F682,'Appendix 3 Rules'!$A$1:$O$34,15)))+(IF(F682="i1",VLOOKUP(F682,'Appendix 3 Rules'!$A$1:$O$34,15)))+(IF(F682="i2",VLOOKUP(F682,'Appendix 3 Rules'!$A$1:$O$34,15)))+(IF(F682="j1",VLOOKUP(F682,'Appendix 3 Rules'!$A$1:$O$34,15)))+(IF(F682="j2",VLOOKUP(F682,'Appendix 3 Rules'!$A$1:$O$34,15)))+(IF(F682="k",VLOOKUP(F682,'Appendix 3 Rules'!$A$1:$O$34,15)))+(IF(F682="l1",VLOOKUP(F682,'Appendix 3 Rules'!$A$1:$O$34,15)))+(IF(F682="l2",VLOOKUP(F682,'Appendix 3 Rules'!$A$1:$O$34,15)))+(IF(F682="m1",VLOOKUP(F682,'Appendix 3 Rules'!$A$1:$O$34,15)))+(IF(F682="m2",VLOOKUP(F682,'Appendix 3 Rules'!$A$1:$O$34,15)))+(IF(F682="m3",VLOOKUP(F682,'Appendix 3 Rules'!$A$1:$O$34,15)))+(IF(F682="n",VLOOKUP(F682,'Appendix 3 Rules'!$A$1:$O$34,15)))+(IF(F682="o",VLOOKUP(F682,'Appendix 3 Rules'!$A$1:$O$34,15)))+(IF(F682="p",VLOOKUP(F682,'Appendix 3 Rules'!$A$1:$O$34,15)))+(IF(F682="q",VLOOKUP(F682,'Appendix 3 Rules'!$A$1:$O$34,15)))+(IF(F682="r",VLOOKUP(F682,'Appendix 3 Rules'!$A$1:$O$34,15)))+(IF(F682="s",VLOOKUP(F682,'Appendix 3 Rules'!$A$1:$O$34,15)))+(IF(F682="t",VLOOKUP(F682,'Appendix 3 Rules'!$A$1:$O$34,15)))+(IF(F682="u",VLOOKUP(F682,'Appendix 3 Rules'!$A$1:$O$34,15))))</f>
        <v/>
      </c>
      <c r="H682" s="61" t="str">
        <f>IF(F682="","",IF(OR(F682="d",F682="e",F682="gc1",F682="gc2",F682="gc3",F682="gr1",F682="gr2",F682="gr3",F682="h1",F682="h2",F682="h3",F682="i1",F682="i2",F682="j1",F682="j2",F682="k",F682="l1",F682="l2",F682="m1",F682="m2",F682="m3",F682="n",F682="o",F682="p",F682="q",F682="r",F682="s",F682="t",F682="u",F682="f"),MIN(G682,VLOOKUP(F682,'Appx 3 (Mass) Rules'!$A$1:$D$150,4,0)),MIN(G682,VLOOKUP(F682,'Appx 3 (Mass) Rules'!$A$1:$D$150,4,0),SUMPRODUCT(IF(I682="",0,INDEX('Appendix 3 Rules'!$B$2:$B$18,MATCH(F682,'Appendix 3 Rules'!$A$2:$A$17))))+(IF(K682="",0,INDEX('Appendix 3 Rules'!$C$2:$C$18,MATCH(F682,'Appendix 3 Rules'!$A$2:$A$17))))+(IF(M682="",0,INDEX('Appendix 3 Rules'!$D$2:$D$18,MATCH(F682,'Appendix 3 Rules'!$A$2:$A$17))))+(IF(O682="",0,INDEX('Appendix 3 Rules'!$E$2:$E$18,MATCH(F682,'Appendix 3 Rules'!$A$2:$A$17))))+(IF(Q682="",0,INDEX('Appendix 3 Rules'!$F$2:$F$18,MATCH(F682,'Appendix 3 Rules'!$A$2:$A$17))))+(IF(S682="",0,INDEX('Appendix 3 Rules'!$G$2:$G$18,MATCH(F682,'Appendix 3 Rules'!$A$2:$A$17))))+(IF(U682="",0,INDEX('Appendix 3 Rules'!$H$2:$H$18,MATCH(F682,'Appendix 3 Rules'!$A$2:$A$17))))+(IF(W682="",0,INDEX('Appendix 3 Rules'!$I$2:$I$18,MATCH(F682,'Appendix 3 Rules'!$A$2:$A$17))))+(IF(Y682="",0,INDEX('Appendix 3 Rules'!$J$2:$J$18,MATCH(F682,'Appendix 3 Rules'!$A$2:$A$17))))+(IF(AA682="",0,INDEX('Appendix 3 Rules'!$K$2:$K$18,MATCH(F682,'Appendix 3 Rules'!$A$2:$A$17))))+(IF(AC682="",0,INDEX('Appendix 3 Rules'!$L$2:$L$18,MATCH(F682,'Appendix 3 Rules'!$A$2:$A$17))))+(IF(AE682="",0,INDEX('Appendix 3 Rules'!$M$2:$M$18,MATCH(F682,'Appendix 3 Rules'!$A$2:$A$17))))+(IF(AG682="",0,INDEX('Appendix 3 Rules'!$N$2:$N$18,MATCH(F682,'Appendix 3 Rules'!$A$2:$A$17))))+(IF(F682="gc1",VLOOKUP(F682,'Appendix 3 Rules'!$A$1:$O$34,15)))+(IF(F682="gc2",VLOOKUP(F682,'Appendix 3 Rules'!$A$1:$O$34,15)))+(IF(F682="gc3",VLOOKUP(F682,'Appendix 3 Rules'!$A$1:$O$34,15)))+(IF(F682="gr1",VLOOKUP(F682,'Appendix 3 Rules'!$A$1:$O$34,15)))+(IF(F682="gr2",VLOOKUP(F682,'Appendix 3 Rules'!$A$1:$O$34,15)))+(IF(F682="gr3",VLOOKUP(F682,'Appendix 3 Rules'!$A$1:$O$34,15)))+(IF(F682="h1",VLOOKUP(F682,'Appendix 3 Rules'!$A$1:$O$34,15)))+(IF(F682="h2",VLOOKUP(F682,'Appendix 3 Rules'!$A$1:$O$34,15)))+(IF(F682="h3",VLOOKUP(F682,'Appendix 3 Rules'!$A$1:$O$34,15)))+(IF(F682="i1",VLOOKUP(F682,'Appendix 3 Rules'!$A$1:$O$34,15)))+(IF(F682="i2",VLOOKUP(F682,'Appendix 3 Rules'!$A$1:$O$34,15)))+(IF(F682="j1",VLOOKUP(F682,'Appendix 3 Rules'!$A$1:$O$34,15)))+(IF(F682="j2",VLOOKUP(F682,'Appendix 3 Rules'!$A$1:$O$34,15)))+(IF(F682="k",VLOOKUP(F682,'Appendix 3 Rules'!$A$1:$O$34,15)))+(IF(F682="l1",VLOOKUP(F682,'Appendix 3 Rules'!$A$1:$O$34,15)))+(IF(F682="l2",VLOOKUP(F682,'Appendix 3 Rules'!$A$1:$O$34,15)))+(IF(F682="m1",VLOOKUP(F682,'Appendix 3 Rules'!$A$1:$O$34,15)))+(IF(F682="m2",VLOOKUP(F682,'Appendix 3 Rules'!$A$1:$O$34,15)))+(IF(F682="m3",VLOOKUP(F682,'Appendix 3 Rules'!$A$1:$O$34,15)))+(IF(F682="n",VLOOKUP(F682,'Appendix 3 Rules'!$A$1:$O$34,15)))+(IF(F682="o",VLOOKUP(F682,'Appendix 3 Rules'!$A$1:$O$34,15)))+(IF(F682="p",VLOOKUP(F682,'Appendix 3 Rules'!$A$1:$O$34,15)))+(IF(F682="q",VLOOKUP(F682,'Appendix 3 Rules'!$A$1:$O$34,15)))+(IF(F682="r",VLOOKUP(F682,'Appendix 3 Rules'!$A$1:$O$34,15)))+(IF(F682="s",VLOOKUP(F682,'Appendix 3 Rules'!$A$1:$O$34,15)))+(IF(F682="t",VLOOKUP(F682,'Appendix 3 Rules'!$A$1:$O$34,15)))+(IF(F682="u",VLOOKUP(F682,'Appendix 3 Rules'!$A$1:$O$34,15))))))</f>
        <v/>
      </c>
      <c r="I682" s="12"/>
      <c r="J682" s="13"/>
      <c r="K682" s="12"/>
      <c r="L682" s="13"/>
      <c r="M682" s="12"/>
      <c r="N682" s="13"/>
      <c r="O682" s="12"/>
      <c r="P682" s="13"/>
      <c r="Q682" s="12"/>
      <c r="R682" s="13"/>
      <c r="S682" s="12"/>
      <c r="T682" s="13"/>
      <c r="U682" s="12"/>
      <c r="V682" s="13"/>
      <c r="W682" s="12"/>
      <c r="X682" s="13"/>
      <c r="Y682" s="12"/>
      <c r="Z682" s="13"/>
      <c r="AA682" s="12"/>
      <c r="AB682" s="13"/>
      <c r="AC682" s="8"/>
      <c r="AD682" s="13"/>
      <c r="AE682" s="8"/>
      <c r="AF682" s="13"/>
      <c r="AG682" s="8"/>
      <c r="AH682" s="13"/>
      <c r="AI682" s="13"/>
      <c r="AJ682" s="13"/>
      <c r="AK682" s="13"/>
      <c r="AL682" s="13"/>
      <c r="AM682" s="13" t="str">
        <f>IF(OR(AE682&lt;&gt;"",AG682&lt;&gt;""),"",IF(AND(F682&lt;&gt;"f",M682&lt;&gt;""),VLOOKUP(F682,'Appendix 3 Rules'!$A$1:$O$34,4,0),""))</f>
        <v/>
      </c>
      <c r="AN682" s="13" t="str">
        <f>IF(Q682="","",VLOOKUP(F682,'Appendix 3 Rules'!$A$1:$N$34,6,FALSE))</f>
        <v/>
      </c>
      <c r="AO682" s="13" t="str">
        <f>IF(AND(F682="f",U682&lt;&gt;""),VLOOKUP(F682,'Appendix 3 Rules'!$A$1:$N$34,8,FALSE),"")</f>
        <v/>
      </c>
    </row>
    <row r="683" spans="1:41" ht="18" customHeight="1" x14ac:dyDescent="0.2">
      <c r="B683" s="70"/>
      <c r="C683" s="9"/>
      <c r="D683" s="10"/>
      <c r="E683" s="9"/>
      <c r="F683" s="8"/>
      <c r="G683" s="20" t="str">
        <f>IF(F683="","",SUMPRODUCT(IF(I683="",0,INDEX('Appendix 3 Rules'!$B$2:$B$18,MATCH(F683,'Appendix 3 Rules'!$A$2:$A$17))))+(IF(K683="",0,INDEX('Appendix 3 Rules'!$C$2:$C$18,MATCH(F683,'Appendix 3 Rules'!$A$2:$A$17))))+(IF(M683="",0,INDEX('Appendix 3 Rules'!$D$2:$D$18,MATCH(F683,'Appendix 3 Rules'!$A$2:$A$17))))+(IF(O683="",0,INDEX('Appendix 3 Rules'!$E$2:$E$18,MATCH(F683,'Appendix 3 Rules'!$A$2:$A$17))))+(IF(Q683="",0,INDEX('Appendix 3 Rules'!$F$2:$F$18,MATCH(F683,'Appendix 3 Rules'!$A$2:$A$17))))+(IF(S683="",0,INDEX('Appendix 3 Rules'!$G$2:$G$18,MATCH(F683,'Appendix 3 Rules'!$A$2:$A$17))))+(IF(U683="",0,INDEX('Appendix 3 Rules'!$H$2:$H$18,MATCH(F683,'Appendix 3 Rules'!$A$2:$A$17))))+(IF(W683="",0,INDEX('Appendix 3 Rules'!$I$2:$I$18,MATCH(F683,'Appendix 3 Rules'!$A$2:$A$17))))+(IF(Y683="",0,INDEX('Appendix 3 Rules'!$J$2:$J$18,MATCH(F683,'Appendix 3 Rules'!$A$2:$A$17))))+(IF(AA683="",0,INDEX('Appendix 3 Rules'!$K$2:$K$18,MATCH(F683,'Appendix 3 Rules'!$A$2:$A$17))))+(IF(AC683="",0,INDEX('Appendix 3 Rules'!$L$2:$L$18,MATCH(F683,'Appendix 3 Rules'!$A$2:$A$17))))+(IF(AE683="",0,INDEX('Appendix 3 Rules'!$M$2:$M$18,MATCH(F683,'Appendix 3 Rules'!$A$2:$A$17))))+(IF(AG683="",0,INDEX('Appendix 3 Rules'!$N$2:$N$18,MATCH(F683,'Appendix 3 Rules'!$A$2:$A$17))))+(IF(F683="gc1",VLOOKUP(F683,'Appendix 3 Rules'!$A$1:$O$34,15)))+(IF(F683="gc2",VLOOKUP(F683,'Appendix 3 Rules'!$A$1:$O$34,15)))+(IF(F683="gc3",VLOOKUP(F683,'Appendix 3 Rules'!$A$1:$O$34,15)))+(IF(F683="gr1",VLOOKUP(F683,'Appendix 3 Rules'!$A$1:$O$34,15)))+(IF(F683="gr2",VLOOKUP(F683,'Appendix 3 Rules'!$A$1:$O$34,15)))+(IF(F683="gr3",VLOOKUP(F683,'Appendix 3 Rules'!$A$1:$O$34,15)))+(IF(F683="h1",VLOOKUP(F683,'Appendix 3 Rules'!$A$1:$O$34,15)))+(IF(F683="h2",VLOOKUP(F683,'Appendix 3 Rules'!$A$1:$O$34,15)))+(IF(F683="h3",VLOOKUP(F683,'Appendix 3 Rules'!$A$1:$O$34,15)))+(IF(F683="i1",VLOOKUP(F683,'Appendix 3 Rules'!$A$1:$O$34,15)))+(IF(F683="i2",VLOOKUP(F683,'Appendix 3 Rules'!$A$1:$O$34,15)))+(IF(F683="j1",VLOOKUP(F683,'Appendix 3 Rules'!$A$1:$O$34,15)))+(IF(F683="j2",VLOOKUP(F683,'Appendix 3 Rules'!$A$1:$O$34,15)))+(IF(F683="k",VLOOKUP(F683,'Appendix 3 Rules'!$A$1:$O$34,15)))+(IF(F683="l1",VLOOKUP(F683,'Appendix 3 Rules'!$A$1:$O$34,15)))+(IF(F683="l2",VLOOKUP(F683,'Appendix 3 Rules'!$A$1:$O$34,15)))+(IF(F683="m1",VLOOKUP(F683,'Appendix 3 Rules'!$A$1:$O$34,15)))+(IF(F683="m2",VLOOKUP(F683,'Appendix 3 Rules'!$A$1:$O$34,15)))+(IF(F683="m3",VLOOKUP(F683,'Appendix 3 Rules'!$A$1:$O$34,15)))+(IF(F683="n",VLOOKUP(F683,'Appendix 3 Rules'!$A$1:$O$34,15)))+(IF(F683="o",VLOOKUP(F683,'Appendix 3 Rules'!$A$1:$O$34,15)))+(IF(F683="p",VLOOKUP(F683,'Appendix 3 Rules'!$A$1:$O$34,15)))+(IF(F683="q",VLOOKUP(F683,'Appendix 3 Rules'!$A$1:$O$34,15)))+(IF(F683="r",VLOOKUP(F683,'Appendix 3 Rules'!$A$1:$O$34,15)))+(IF(F683="s",VLOOKUP(F683,'Appendix 3 Rules'!$A$1:$O$34,15)))+(IF(F683="t",VLOOKUP(F683,'Appendix 3 Rules'!$A$1:$O$34,15)))+(IF(F683="u",VLOOKUP(F683,'Appendix 3 Rules'!$A$1:$O$34,15))))</f>
        <v/>
      </c>
      <c r="H683" s="61" t="str">
        <f>IF(F683="","",IF(OR(F683="d",F683="e",F683="gc1",F683="gc2",F683="gc3",F683="gr1",F683="gr2",F683="gr3",F683="h1",F683="h2",F683="h3",F683="i1",F683="i2",F683="j1",F683="j2",F683="k",F683="l1",F683="l2",F683="m1",F683="m2",F683="m3",F683="n",F683="o",F683="p",F683="q",F683="r",F683="s",F683="t",F683="u",F683="f"),MIN(G683,VLOOKUP(F683,'Appx 3 (Mass) Rules'!$A$1:$D$150,4,0)),MIN(G683,VLOOKUP(F683,'Appx 3 (Mass) Rules'!$A$1:$D$150,4,0),SUMPRODUCT(IF(I683="",0,INDEX('Appendix 3 Rules'!$B$2:$B$18,MATCH(F683,'Appendix 3 Rules'!$A$2:$A$17))))+(IF(K683="",0,INDEX('Appendix 3 Rules'!$C$2:$C$18,MATCH(F683,'Appendix 3 Rules'!$A$2:$A$17))))+(IF(M683="",0,INDEX('Appendix 3 Rules'!$D$2:$D$18,MATCH(F683,'Appendix 3 Rules'!$A$2:$A$17))))+(IF(O683="",0,INDEX('Appendix 3 Rules'!$E$2:$E$18,MATCH(F683,'Appendix 3 Rules'!$A$2:$A$17))))+(IF(Q683="",0,INDEX('Appendix 3 Rules'!$F$2:$F$18,MATCH(F683,'Appendix 3 Rules'!$A$2:$A$17))))+(IF(S683="",0,INDEX('Appendix 3 Rules'!$G$2:$G$18,MATCH(F683,'Appendix 3 Rules'!$A$2:$A$17))))+(IF(U683="",0,INDEX('Appendix 3 Rules'!$H$2:$H$18,MATCH(F683,'Appendix 3 Rules'!$A$2:$A$17))))+(IF(W683="",0,INDEX('Appendix 3 Rules'!$I$2:$I$18,MATCH(F683,'Appendix 3 Rules'!$A$2:$A$17))))+(IF(Y683="",0,INDEX('Appendix 3 Rules'!$J$2:$J$18,MATCH(F683,'Appendix 3 Rules'!$A$2:$A$17))))+(IF(AA683="",0,INDEX('Appendix 3 Rules'!$K$2:$K$18,MATCH(F683,'Appendix 3 Rules'!$A$2:$A$17))))+(IF(AC683="",0,INDEX('Appendix 3 Rules'!$L$2:$L$18,MATCH(F683,'Appendix 3 Rules'!$A$2:$A$17))))+(IF(AE683="",0,INDEX('Appendix 3 Rules'!$M$2:$M$18,MATCH(F683,'Appendix 3 Rules'!$A$2:$A$17))))+(IF(AG683="",0,INDEX('Appendix 3 Rules'!$N$2:$N$18,MATCH(F683,'Appendix 3 Rules'!$A$2:$A$17))))+(IF(F683="gc1",VLOOKUP(F683,'Appendix 3 Rules'!$A$1:$O$34,15)))+(IF(F683="gc2",VLOOKUP(F683,'Appendix 3 Rules'!$A$1:$O$34,15)))+(IF(F683="gc3",VLOOKUP(F683,'Appendix 3 Rules'!$A$1:$O$34,15)))+(IF(F683="gr1",VLOOKUP(F683,'Appendix 3 Rules'!$A$1:$O$34,15)))+(IF(F683="gr2",VLOOKUP(F683,'Appendix 3 Rules'!$A$1:$O$34,15)))+(IF(F683="gr3",VLOOKUP(F683,'Appendix 3 Rules'!$A$1:$O$34,15)))+(IF(F683="h1",VLOOKUP(F683,'Appendix 3 Rules'!$A$1:$O$34,15)))+(IF(F683="h2",VLOOKUP(F683,'Appendix 3 Rules'!$A$1:$O$34,15)))+(IF(F683="h3",VLOOKUP(F683,'Appendix 3 Rules'!$A$1:$O$34,15)))+(IF(F683="i1",VLOOKUP(F683,'Appendix 3 Rules'!$A$1:$O$34,15)))+(IF(F683="i2",VLOOKUP(F683,'Appendix 3 Rules'!$A$1:$O$34,15)))+(IF(F683="j1",VLOOKUP(F683,'Appendix 3 Rules'!$A$1:$O$34,15)))+(IF(F683="j2",VLOOKUP(F683,'Appendix 3 Rules'!$A$1:$O$34,15)))+(IF(F683="k",VLOOKUP(F683,'Appendix 3 Rules'!$A$1:$O$34,15)))+(IF(F683="l1",VLOOKUP(F683,'Appendix 3 Rules'!$A$1:$O$34,15)))+(IF(F683="l2",VLOOKUP(F683,'Appendix 3 Rules'!$A$1:$O$34,15)))+(IF(F683="m1",VLOOKUP(F683,'Appendix 3 Rules'!$A$1:$O$34,15)))+(IF(F683="m2",VLOOKUP(F683,'Appendix 3 Rules'!$A$1:$O$34,15)))+(IF(F683="m3",VLOOKUP(F683,'Appendix 3 Rules'!$A$1:$O$34,15)))+(IF(F683="n",VLOOKUP(F683,'Appendix 3 Rules'!$A$1:$O$34,15)))+(IF(F683="o",VLOOKUP(F683,'Appendix 3 Rules'!$A$1:$O$34,15)))+(IF(F683="p",VLOOKUP(F683,'Appendix 3 Rules'!$A$1:$O$34,15)))+(IF(F683="q",VLOOKUP(F683,'Appendix 3 Rules'!$A$1:$O$34,15)))+(IF(F683="r",VLOOKUP(F683,'Appendix 3 Rules'!$A$1:$O$34,15)))+(IF(F683="s",VLOOKUP(F683,'Appendix 3 Rules'!$A$1:$O$34,15)))+(IF(F683="t",VLOOKUP(F683,'Appendix 3 Rules'!$A$1:$O$34,15)))+(IF(F683="u",VLOOKUP(F683,'Appendix 3 Rules'!$A$1:$O$34,15))))))</f>
        <v/>
      </c>
      <c r="I683" s="12"/>
      <c r="J683" s="13"/>
      <c r="K683" s="12"/>
      <c r="L683" s="13"/>
      <c r="M683" s="12"/>
      <c r="N683" s="13"/>
      <c r="O683" s="12"/>
      <c r="P683" s="13"/>
      <c r="Q683" s="12"/>
      <c r="R683" s="13"/>
      <c r="S683" s="12"/>
      <c r="T683" s="13"/>
      <c r="U683" s="12"/>
      <c r="V683" s="13"/>
      <c r="W683" s="12"/>
      <c r="X683" s="13"/>
      <c r="Y683" s="12"/>
      <c r="Z683" s="13"/>
      <c r="AA683" s="12"/>
      <c r="AB683" s="13"/>
      <c r="AC683" s="8"/>
      <c r="AD683" s="13"/>
      <c r="AE683" s="8"/>
      <c r="AF683" s="13"/>
      <c r="AG683" s="8"/>
      <c r="AH683" s="13"/>
      <c r="AI683" s="13"/>
      <c r="AJ683" s="13"/>
      <c r="AK683" s="13"/>
      <c r="AL683" s="13"/>
      <c r="AM683" s="13" t="str">
        <f>IF(OR(AE683&lt;&gt;"",AG683&lt;&gt;""),"",IF(AND(F683&lt;&gt;"f",M683&lt;&gt;""),VLOOKUP(F683,'Appendix 3 Rules'!$A$1:$O$34,4,0),""))</f>
        <v/>
      </c>
      <c r="AN683" s="13" t="str">
        <f>IF(Q683="","",VLOOKUP(F683,'Appendix 3 Rules'!$A$1:$N$34,6,FALSE))</f>
        <v/>
      </c>
      <c r="AO683" s="13" t="str">
        <f>IF(AND(F683="f",U683&lt;&gt;""),VLOOKUP(F683,'Appendix 3 Rules'!$A$1:$N$34,8,FALSE),"")</f>
        <v/>
      </c>
    </row>
    <row r="684" spans="1:41" ht="18" customHeight="1" x14ac:dyDescent="0.2">
      <c r="B684" s="70"/>
      <c r="C684" s="9"/>
      <c r="D684" s="10"/>
      <c r="E684" s="9"/>
      <c r="F684" s="8"/>
      <c r="G684" s="20" t="str">
        <f>IF(F684="","",SUMPRODUCT(IF(I684="",0,INDEX('Appendix 3 Rules'!$B$2:$B$18,MATCH(F684,'Appendix 3 Rules'!$A$2:$A$17))))+(IF(K684="",0,INDEX('Appendix 3 Rules'!$C$2:$C$18,MATCH(F684,'Appendix 3 Rules'!$A$2:$A$17))))+(IF(M684="",0,INDEX('Appendix 3 Rules'!$D$2:$D$18,MATCH(F684,'Appendix 3 Rules'!$A$2:$A$17))))+(IF(O684="",0,INDEX('Appendix 3 Rules'!$E$2:$E$18,MATCH(F684,'Appendix 3 Rules'!$A$2:$A$17))))+(IF(Q684="",0,INDEX('Appendix 3 Rules'!$F$2:$F$18,MATCH(F684,'Appendix 3 Rules'!$A$2:$A$17))))+(IF(S684="",0,INDEX('Appendix 3 Rules'!$G$2:$G$18,MATCH(F684,'Appendix 3 Rules'!$A$2:$A$17))))+(IF(U684="",0,INDEX('Appendix 3 Rules'!$H$2:$H$18,MATCH(F684,'Appendix 3 Rules'!$A$2:$A$17))))+(IF(W684="",0,INDEX('Appendix 3 Rules'!$I$2:$I$18,MATCH(F684,'Appendix 3 Rules'!$A$2:$A$17))))+(IF(Y684="",0,INDEX('Appendix 3 Rules'!$J$2:$J$18,MATCH(F684,'Appendix 3 Rules'!$A$2:$A$17))))+(IF(AA684="",0,INDEX('Appendix 3 Rules'!$K$2:$K$18,MATCH(F684,'Appendix 3 Rules'!$A$2:$A$17))))+(IF(AC684="",0,INDEX('Appendix 3 Rules'!$L$2:$L$18,MATCH(F684,'Appendix 3 Rules'!$A$2:$A$17))))+(IF(AE684="",0,INDEX('Appendix 3 Rules'!$M$2:$M$18,MATCH(F684,'Appendix 3 Rules'!$A$2:$A$17))))+(IF(AG684="",0,INDEX('Appendix 3 Rules'!$N$2:$N$18,MATCH(F684,'Appendix 3 Rules'!$A$2:$A$17))))+(IF(F684="gc1",VLOOKUP(F684,'Appendix 3 Rules'!$A$1:$O$34,15)))+(IF(F684="gc2",VLOOKUP(F684,'Appendix 3 Rules'!$A$1:$O$34,15)))+(IF(F684="gc3",VLOOKUP(F684,'Appendix 3 Rules'!$A$1:$O$34,15)))+(IF(F684="gr1",VLOOKUP(F684,'Appendix 3 Rules'!$A$1:$O$34,15)))+(IF(F684="gr2",VLOOKUP(F684,'Appendix 3 Rules'!$A$1:$O$34,15)))+(IF(F684="gr3",VLOOKUP(F684,'Appendix 3 Rules'!$A$1:$O$34,15)))+(IF(F684="h1",VLOOKUP(F684,'Appendix 3 Rules'!$A$1:$O$34,15)))+(IF(F684="h2",VLOOKUP(F684,'Appendix 3 Rules'!$A$1:$O$34,15)))+(IF(F684="h3",VLOOKUP(F684,'Appendix 3 Rules'!$A$1:$O$34,15)))+(IF(F684="i1",VLOOKUP(F684,'Appendix 3 Rules'!$A$1:$O$34,15)))+(IF(F684="i2",VLOOKUP(F684,'Appendix 3 Rules'!$A$1:$O$34,15)))+(IF(F684="j1",VLOOKUP(F684,'Appendix 3 Rules'!$A$1:$O$34,15)))+(IF(F684="j2",VLOOKUP(F684,'Appendix 3 Rules'!$A$1:$O$34,15)))+(IF(F684="k",VLOOKUP(F684,'Appendix 3 Rules'!$A$1:$O$34,15)))+(IF(F684="l1",VLOOKUP(F684,'Appendix 3 Rules'!$A$1:$O$34,15)))+(IF(F684="l2",VLOOKUP(F684,'Appendix 3 Rules'!$A$1:$O$34,15)))+(IF(F684="m1",VLOOKUP(F684,'Appendix 3 Rules'!$A$1:$O$34,15)))+(IF(F684="m2",VLOOKUP(F684,'Appendix 3 Rules'!$A$1:$O$34,15)))+(IF(F684="m3",VLOOKUP(F684,'Appendix 3 Rules'!$A$1:$O$34,15)))+(IF(F684="n",VLOOKUP(F684,'Appendix 3 Rules'!$A$1:$O$34,15)))+(IF(F684="o",VLOOKUP(F684,'Appendix 3 Rules'!$A$1:$O$34,15)))+(IF(F684="p",VLOOKUP(F684,'Appendix 3 Rules'!$A$1:$O$34,15)))+(IF(F684="q",VLOOKUP(F684,'Appendix 3 Rules'!$A$1:$O$34,15)))+(IF(F684="r",VLOOKUP(F684,'Appendix 3 Rules'!$A$1:$O$34,15)))+(IF(F684="s",VLOOKUP(F684,'Appendix 3 Rules'!$A$1:$O$34,15)))+(IF(F684="t",VLOOKUP(F684,'Appendix 3 Rules'!$A$1:$O$34,15)))+(IF(F684="u",VLOOKUP(F684,'Appendix 3 Rules'!$A$1:$O$34,15))))</f>
        <v/>
      </c>
      <c r="H684" s="61" t="str">
        <f>IF(F684="","",IF(OR(F684="d",F684="e",F684="gc1",F684="gc2",F684="gc3",F684="gr1",F684="gr2",F684="gr3",F684="h1",F684="h2",F684="h3",F684="i1",F684="i2",F684="j1",F684="j2",F684="k",F684="l1",F684="l2",F684="m1",F684="m2",F684="m3",F684="n",F684="o",F684="p",F684="q",F684="r",F684="s",F684="t",F684="u",F684="f"),MIN(G684,VLOOKUP(F684,'Appx 3 (Mass) Rules'!$A$1:$D$150,4,0)),MIN(G684,VLOOKUP(F684,'Appx 3 (Mass) Rules'!$A$1:$D$150,4,0),SUMPRODUCT(IF(I684="",0,INDEX('Appendix 3 Rules'!$B$2:$B$18,MATCH(F684,'Appendix 3 Rules'!$A$2:$A$17))))+(IF(K684="",0,INDEX('Appendix 3 Rules'!$C$2:$C$18,MATCH(F684,'Appendix 3 Rules'!$A$2:$A$17))))+(IF(M684="",0,INDEX('Appendix 3 Rules'!$D$2:$D$18,MATCH(F684,'Appendix 3 Rules'!$A$2:$A$17))))+(IF(O684="",0,INDEX('Appendix 3 Rules'!$E$2:$E$18,MATCH(F684,'Appendix 3 Rules'!$A$2:$A$17))))+(IF(Q684="",0,INDEX('Appendix 3 Rules'!$F$2:$F$18,MATCH(F684,'Appendix 3 Rules'!$A$2:$A$17))))+(IF(S684="",0,INDEX('Appendix 3 Rules'!$G$2:$G$18,MATCH(F684,'Appendix 3 Rules'!$A$2:$A$17))))+(IF(U684="",0,INDEX('Appendix 3 Rules'!$H$2:$H$18,MATCH(F684,'Appendix 3 Rules'!$A$2:$A$17))))+(IF(W684="",0,INDEX('Appendix 3 Rules'!$I$2:$I$18,MATCH(F684,'Appendix 3 Rules'!$A$2:$A$17))))+(IF(Y684="",0,INDEX('Appendix 3 Rules'!$J$2:$J$18,MATCH(F684,'Appendix 3 Rules'!$A$2:$A$17))))+(IF(AA684="",0,INDEX('Appendix 3 Rules'!$K$2:$K$18,MATCH(F684,'Appendix 3 Rules'!$A$2:$A$17))))+(IF(AC684="",0,INDEX('Appendix 3 Rules'!$L$2:$L$18,MATCH(F684,'Appendix 3 Rules'!$A$2:$A$17))))+(IF(AE684="",0,INDEX('Appendix 3 Rules'!$M$2:$M$18,MATCH(F684,'Appendix 3 Rules'!$A$2:$A$17))))+(IF(AG684="",0,INDEX('Appendix 3 Rules'!$N$2:$N$18,MATCH(F684,'Appendix 3 Rules'!$A$2:$A$17))))+(IF(F684="gc1",VLOOKUP(F684,'Appendix 3 Rules'!$A$1:$O$34,15)))+(IF(F684="gc2",VLOOKUP(F684,'Appendix 3 Rules'!$A$1:$O$34,15)))+(IF(F684="gc3",VLOOKUP(F684,'Appendix 3 Rules'!$A$1:$O$34,15)))+(IF(F684="gr1",VLOOKUP(F684,'Appendix 3 Rules'!$A$1:$O$34,15)))+(IF(F684="gr2",VLOOKUP(F684,'Appendix 3 Rules'!$A$1:$O$34,15)))+(IF(F684="gr3",VLOOKUP(F684,'Appendix 3 Rules'!$A$1:$O$34,15)))+(IF(F684="h1",VLOOKUP(F684,'Appendix 3 Rules'!$A$1:$O$34,15)))+(IF(F684="h2",VLOOKUP(F684,'Appendix 3 Rules'!$A$1:$O$34,15)))+(IF(F684="h3",VLOOKUP(F684,'Appendix 3 Rules'!$A$1:$O$34,15)))+(IF(F684="i1",VLOOKUP(F684,'Appendix 3 Rules'!$A$1:$O$34,15)))+(IF(F684="i2",VLOOKUP(F684,'Appendix 3 Rules'!$A$1:$O$34,15)))+(IF(F684="j1",VLOOKUP(F684,'Appendix 3 Rules'!$A$1:$O$34,15)))+(IF(F684="j2",VLOOKUP(F684,'Appendix 3 Rules'!$A$1:$O$34,15)))+(IF(F684="k",VLOOKUP(F684,'Appendix 3 Rules'!$A$1:$O$34,15)))+(IF(F684="l1",VLOOKUP(F684,'Appendix 3 Rules'!$A$1:$O$34,15)))+(IF(F684="l2",VLOOKUP(F684,'Appendix 3 Rules'!$A$1:$O$34,15)))+(IF(F684="m1",VLOOKUP(F684,'Appendix 3 Rules'!$A$1:$O$34,15)))+(IF(F684="m2",VLOOKUP(F684,'Appendix 3 Rules'!$A$1:$O$34,15)))+(IF(F684="m3",VLOOKUP(F684,'Appendix 3 Rules'!$A$1:$O$34,15)))+(IF(F684="n",VLOOKUP(F684,'Appendix 3 Rules'!$A$1:$O$34,15)))+(IF(F684="o",VLOOKUP(F684,'Appendix 3 Rules'!$A$1:$O$34,15)))+(IF(F684="p",VLOOKUP(F684,'Appendix 3 Rules'!$A$1:$O$34,15)))+(IF(F684="q",VLOOKUP(F684,'Appendix 3 Rules'!$A$1:$O$34,15)))+(IF(F684="r",VLOOKUP(F684,'Appendix 3 Rules'!$A$1:$O$34,15)))+(IF(F684="s",VLOOKUP(F684,'Appendix 3 Rules'!$A$1:$O$34,15)))+(IF(F684="t",VLOOKUP(F684,'Appendix 3 Rules'!$A$1:$O$34,15)))+(IF(F684="u",VLOOKUP(F684,'Appendix 3 Rules'!$A$1:$O$34,15))))))</f>
        <v/>
      </c>
      <c r="I684" s="12"/>
      <c r="J684" s="13"/>
      <c r="K684" s="12"/>
      <c r="L684" s="13"/>
      <c r="M684" s="12"/>
      <c r="N684" s="13"/>
      <c r="O684" s="12"/>
      <c r="P684" s="13"/>
      <c r="Q684" s="12"/>
      <c r="R684" s="13"/>
      <c r="S684" s="12"/>
      <c r="T684" s="13"/>
      <c r="U684" s="12"/>
      <c r="V684" s="13"/>
      <c r="W684" s="12"/>
      <c r="X684" s="13"/>
      <c r="Y684" s="12"/>
      <c r="Z684" s="13"/>
      <c r="AA684" s="12"/>
      <c r="AB684" s="13"/>
      <c r="AC684" s="8"/>
      <c r="AD684" s="13"/>
      <c r="AE684" s="8"/>
      <c r="AF684" s="13"/>
      <c r="AG684" s="8"/>
      <c r="AH684" s="13"/>
      <c r="AI684" s="13"/>
      <c r="AJ684" s="13"/>
      <c r="AK684" s="13"/>
      <c r="AL684" s="13"/>
      <c r="AM684" s="13" t="str">
        <f>IF(OR(AE684&lt;&gt;"",AG684&lt;&gt;""),"",IF(AND(F684&lt;&gt;"f",M684&lt;&gt;""),VLOOKUP(F684,'Appendix 3 Rules'!$A$1:$O$34,4,0),""))</f>
        <v/>
      </c>
      <c r="AN684" s="13" t="str">
        <f>IF(Q684="","",VLOOKUP(F684,'Appendix 3 Rules'!$A$1:$N$34,6,FALSE))</f>
        <v/>
      </c>
      <c r="AO684" s="13" t="str">
        <f>IF(AND(F684="f",U684&lt;&gt;""),VLOOKUP(F684,'Appendix 3 Rules'!$A$1:$N$34,8,FALSE),"")</f>
        <v/>
      </c>
    </row>
    <row r="685" spans="1:41" ht="18" customHeight="1" x14ac:dyDescent="0.2">
      <c r="B685" s="70"/>
      <c r="C685" s="9"/>
      <c r="D685" s="10"/>
      <c r="E685" s="9"/>
      <c r="F685" s="8"/>
      <c r="G685" s="20" t="str">
        <f>IF(F685="","",SUMPRODUCT(IF(I685="",0,INDEX('Appendix 3 Rules'!$B$2:$B$18,MATCH(F685,'Appendix 3 Rules'!$A$2:$A$17))))+(IF(K685="",0,INDEX('Appendix 3 Rules'!$C$2:$C$18,MATCH(F685,'Appendix 3 Rules'!$A$2:$A$17))))+(IF(M685="",0,INDEX('Appendix 3 Rules'!$D$2:$D$18,MATCH(F685,'Appendix 3 Rules'!$A$2:$A$17))))+(IF(O685="",0,INDEX('Appendix 3 Rules'!$E$2:$E$18,MATCH(F685,'Appendix 3 Rules'!$A$2:$A$17))))+(IF(Q685="",0,INDEX('Appendix 3 Rules'!$F$2:$F$18,MATCH(F685,'Appendix 3 Rules'!$A$2:$A$17))))+(IF(S685="",0,INDEX('Appendix 3 Rules'!$G$2:$G$18,MATCH(F685,'Appendix 3 Rules'!$A$2:$A$17))))+(IF(U685="",0,INDEX('Appendix 3 Rules'!$H$2:$H$18,MATCH(F685,'Appendix 3 Rules'!$A$2:$A$17))))+(IF(W685="",0,INDEX('Appendix 3 Rules'!$I$2:$I$18,MATCH(F685,'Appendix 3 Rules'!$A$2:$A$17))))+(IF(Y685="",0,INDEX('Appendix 3 Rules'!$J$2:$J$18,MATCH(F685,'Appendix 3 Rules'!$A$2:$A$17))))+(IF(AA685="",0,INDEX('Appendix 3 Rules'!$K$2:$K$18,MATCH(F685,'Appendix 3 Rules'!$A$2:$A$17))))+(IF(AC685="",0,INDEX('Appendix 3 Rules'!$L$2:$L$18,MATCH(F685,'Appendix 3 Rules'!$A$2:$A$17))))+(IF(AE685="",0,INDEX('Appendix 3 Rules'!$M$2:$M$18,MATCH(F685,'Appendix 3 Rules'!$A$2:$A$17))))+(IF(AG685="",0,INDEX('Appendix 3 Rules'!$N$2:$N$18,MATCH(F685,'Appendix 3 Rules'!$A$2:$A$17))))+(IF(F685="gc1",VLOOKUP(F685,'Appendix 3 Rules'!$A$1:$O$34,15)))+(IF(F685="gc2",VLOOKUP(F685,'Appendix 3 Rules'!$A$1:$O$34,15)))+(IF(F685="gc3",VLOOKUP(F685,'Appendix 3 Rules'!$A$1:$O$34,15)))+(IF(F685="gr1",VLOOKUP(F685,'Appendix 3 Rules'!$A$1:$O$34,15)))+(IF(F685="gr2",VLOOKUP(F685,'Appendix 3 Rules'!$A$1:$O$34,15)))+(IF(F685="gr3",VLOOKUP(F685,'Appendix 3 Rules'!$A$1:$O$34,15)))+(IF(F685="h1",VLOOKUP(F685,'Appendix 3 Rules'!$A$1:$O$34,15)))+(IF(F685="h2",VLOOKUP(F685,'Appendix 3 Rules'!$A$1:$O$34,15)))+(IF(F685="h3",VLOOKUP(F685,'Appendix 3 Rules'!$A$1:$O$34,15)))+(IF(F685="i1",VLOOKUP(F685,'Appendix 3 Rules'!$A$1:$O$34,15)))+(IF(F685="i2",VLOOKUP(F685,'Appendix 3 Rules'!$A$1:$O$34,15)))+(IF(F685="j1",VLOOKUP(F685,'Appendix 3 Rules'!$A$1:$O$34,15)))+(IF(F685="j2",VLOOKUP(F685,'Appendix 3 Rules'!$A$1:$O$34,15)))+(IF(F685="k",VLOOKUP(F685,'Appendix 3 Rules'!$A$1:$O$34,15)))+(IF(F685="l1",VLOOKUP(F685,'Appendix 3 Rules'!$A$1:$O$34,15)))+(IF(F685="l2",VLOOKUP(F685,'Appendix 3 Rules'!$A$1:$O$34,15)))+(IF(F685="m1",VLOOKUP(F685,'Appendix 3 Rules'!$A$1:$O$34,15)))+(IF(F685="m2",VLOOKUP(F685,'Appendix 3 Rules'!$A$1:$O$34,15)))+(IF(F685="m3",VLOOKUP(F685,'Appendix 3 Rules'!$A$1:$O$34,15)))+(IF(F685="n",VLOOKUP(F685,'Appendix 3 Rules'!$A$1:$O$34,15)))+(IF(F685="o",VLOOKUP(F685,'Appendix 3 Rules'!$A$1:$O$34,15)))+(IF(F685="p",VLOOKUP(F685,'Appendix 3 Rules'!$A$1:$O$34,15)))+(IF(F685="q",VLOOKUP(F685,'Appendix 3 Rules'!$A$1:$O$34,15)))+(IF(F685="r",VLOOKUP(F685,'Appendix 3 Rules'!$A$1:$O$34,15)))+(IF(F685="s",VLOOKUP(F685,'Appendix 3 Rules'!$A$1:$O$34,15)))+(IF(F685="t",VLOOKUP(F685,'Appendix 3 Rules'!$A$1:$O$34,15)))+(IF(F685="u",VLOOKUP(F685,'Appendix 3 Rules'!$A$1:$O$34,15))))</f>
        <v/>
      </c>
      <c r="H685" s="61" t="str">
        <f>IF(F685="","",IF(OR(F685="d",F685="e",F685="gc1",F685="gc2",F685="gc3",F685="gr1",F685="gr2",F685="gr3",F685="h1",F685="h2",F685="h3",F685="i1",F685="i2",F685="j1",F685="j2",F685="k",F685="l1",F685="l2",F685="m1",F685="m2",F685="m3",F685="n",F685="o",F685="p",F685="q",F685="r",F685="s",F685="t",F685="u",F685="f"),MIN(G685,VLOOKUP(F685,'Appx 3 (Mass) Rules'!$A$1:$D$150,4,0)),MIN(G685,VLOOKUP(F685,'Appx 3 (Mass) Rules'!$A$1:$D$150,4,0),SUMPRODUCT(IF(I685="",0,INDEX('Appendix 3 Rules'!$B$2:$B$18,MATCH(F685,'Appendix 3 Rules'!$A$2:$A$17))))+(IF(K685="",0,INDEX('Appendix 3 Rules'!$C$2:$C$18,MATCH(F685,'Appendix 3 Rules'!$A$2:$A$17))))+(IF(M685="",0,INDEX('Appendix 3 Rules'!$D$2:$D$18,MATCH(F685,'Appendix 3 Rules'!$A$2:$A$17))))+(IF(O685="",0,INDEX('Appendix 3 Rules'!$E$2:$E$18,MATCH(F685,'Appendix 3 Rules'!$A$2:$A$17))))+(IF(Q685="",0,INDEX('Appendix 3 Rules'!$F$2:$F$18,MATCH(F685,'Appendix 3 Rules'!$A$2:$A$17))))+(IF(S685="",0,INDEX('Appendix 3 Rules'!$G$2:$G$18,MATCH(F685,'Appendix 3 Rules'!$A$2:$A$17))))+(IF(U685="",0,INDEX('Appendix 3 Rules'!$H$2:$H$18,MATCH(F685,'Appendix 3 Rules'!$A$2:$A$17))))+(IF(W685="",0,INDEX('Appendix 3 Rules'!$I$2:$I$18,MATCH(F685,'Appendix 3 Rules'!$A$2:$A$17))))+(IF(Y685="",0,INDEX('Appendix 3 Rules'!$J$2:$J$18,MATCH(F685,'Appendix 3 Rules'!$A$2:$A$17))))+(IF(AA685="",0,INDEX('Appendix 3 Rules'!$K$2:$K$18,MATCH(F685,'Appendix 3 Rules'!$A$2:$A$17))))+(IF(AC685="",0,INDEX('Appendix 3 Rules'!$L$2:$L$18,MATCH(F685,'Appendix 3 Rules'!$A$2:$A$17))))+(IF(AE685="",0,INDEX('Appendix 3 Rules'!$M$2:$M$18,MATCH(F685,'Appendix 3 Rules'!$A$2:$A$17))))+(IF(AG685="",0,INDEX('Appendix 3 Rules'!$N$2:$N$18,MATCH(F685,'Appendix 3 Rules'!$A$2:$A$17))))+(IF(F685="gc1",VLOOKUP(F685,'Appendix 3 Rules'!$A$1:$O$34,15)))+(IF(F685="gc2",VLOOKUP(F685,'Appendix 3 Rules'!$A$1:$O$34,15)))+(IF(F685="gc3",VLOOKUP(F685,'Appendix 3 Rules'!$A$1:$O$34,15)))+(IF(F685="gr1",VLOOKUP(F685,'Appendix 3 Rules'!$A$1:$O$34,15)))+(IF(F685="gr2",VLOOKUP(F685,'Appendix 3 Rules'!$A$1:$O$34,15)))+(IF(F685="gr3",VLOOKUP(F685,'Appendix 3 Rules'!$A$1:$O$34,15)))+(IF(F685="h1",VLOOKUP(F685,'Appendix 3 Rules'!$A$1:$O$34,15)))+(IF(F685="h2",VLOOKUP(F685,'Appendix 3 Rules'!$A$1:$O$34,15)))+(IF(F685="h3",VLOOKUP(F685,'Appendix 3 Rules'!$A$1:$O$34,15)))+(IF(F685="i1",VLOOKUP(F685,'Appendix 3 Rules'!$A$1:$O$34,15)))+(IF(F685="i2",VLOOKUP(F685,'Appendix 3 Rules'!$A$1:$O$34,15)))+(IF(F685="j1",VLOOKUP(F685,'Appendix 3 Rules'!$A$1:$O$34,15)))+(IF(F685="j2",VLOOKUP(F685,'Appendix 3 Rules'!$A$1:$O$34,15)))+(IF(F685="k",VLOOKUP(F685,'Appendix 3 Rules'!$A$1:$O$34,15)))+(IF(F685="l1",VLOOKUP(F685,'Appendix 3 Rules'!$A$1:$O$34,15)))+(IF(F685="l2",VLOOKUP(F685,'Appendix 3 Rules'!$A$1:$O$34,15)))+(IF(F685="m1",VLOOKUP(F685,'Appendix 3 Rules'!$A$1:$O$34,15)))+(IF(F685="m2",VLOOKUP(F685,'Appendix 3 Rules'!$A$1:$O$34,15)))+(IF(F685="m3",VLOOKUP(F685,'Appendix 3 Rules'!$A$1:$O$34,15)))+(IF(F685="n",VLOOKUP(F685,'Appendix 3 Rules'!$A$1:$O$34,15)))+(IF(F685="o",VLOOKUP(F685,'Appendix 3 Rules'!$A$1:$O$34,15)))+(IF(F685="p",VLOOKUP(F685,'Appendix 3 Rules'!$A$1:$O$34,15)))+(IF(F685="q",VLOOKUP(F685,'Appendix 3 Rules'!$A$1:$O$34,15)))+(IF(F685="r",VLOOKUP(F685,'Appendix 3 Rules'!$A$1:$O$34,15)))+(IF(F685="s",VLOOKUP(F685,'Appendix 3 Rules'!$A$1:$O$34,15)))+(IF(F685="t",VLOOKUP(F685,'Appendix 3 Rules'!$A$1:$O$34,15)))+(IF(F685="u",VLOOKUP(F685,'Appendix 3 Rules'!$A$1:$O$34,15))))))</f>
        <v/>
      </c>
      <c r="I685" s="12"/>
      <c r="J685" s="13"/>
      <c r="K685" s="12"/>
      <c r="L685" s="13"/>
      <c r="M685" s="12"/>
      <c r="N685" s="13"/>
      <c r="O685" s="12"/>
      <c r="P685" s="13"/>
      <c r="Q685" s="12"/>
      <c r="R685" s="13"/>
      <c r="S685" s="12"/>
      <c r="T685" s="13"/>
      <c r="U685" s="12"/>
      <c r="V685" s="13"/>
      <c r="W685" s="12"/>
      <c r="X685" s="13"/>
      <c r="Y685" s="12"/>
      <c r="Z685" s="13"/>
      <c r="AA685" s="12"/>
      <c r="AB685" s="13"/>
      <c r="AC685" s="8"/>
      <c r="AD685" s="13"/>
      <c r="AE685" s="8"/>
      <c r="AF685" s="13"/>
      <c r="AG685" s="8"/>
      <c r="AH685" s="13"/>
      <c r="AI685" s="13"/>
      <c r="AJ685" s="13"/>
      <c r="AK685" s="13"/>
      <c r="AL685" s="13"/>
      <c r="AM685" s="13" t="str">
        <f>IF(OR(AE685&lt;&gt;"",AG685&lt;&gt;""),"",IF(AND(F685&lt;&gt;"f",M685&lt;&gt;""),VLOOKUP(F685,'Appendix 3 Rules'!$A$1:$O$34,4,0),""))</f>
        <v/>
      </c>
      <c r="AN685" s="13" t="str">
        <f>IF(Q685="","",VLOOKUP(F685,'Appendix 3 Rules'!$A$1:$N$34,6,FALSE))</f>
        <v/>
      </c>
      <c r="AO685" s="13" t="str">
        <f>IF(AND(F685="f",U685&lt;&gt;""),VLOOKUP(F685,'Appendix 3 Rules'!$A$1:$N$34,8,FALSE),"")</f>
        <v/>
      </c>
    </row>
    <row r="686" spans="1:41" ht="18" customHeight="1" x14ac:dyDescent="0.2">
      <c r="B686" s="70"/>
      <c r="C686" s="9"/>
      <c r="D686" s="10"/>
      <c r="E686" s="9"/>
      <c r="F686" s="8"/>
      <c r="G686" s="20" t="str">
        <f>IF(F686="","",SUMPRODUCT(IF(I686="",0,INDEX('Appendix 3 Rules'!$B$2:$B$18,MATCH(F686,'Appendix 3 Rules'!$A$2:$A$17))))+(IF(K686="",0,INDEX('Appendix 3 Rules'!$C$2:$C$18,MATCH(F686,'Appendix 3 Rules'!$A$2:$A$17))))+(IF(M686="",0,INDEX('Appendix 3 Rules'!$D$2:$D$18,MATCH(F686,'Appendix 3 Rules'!$A$2:$A$17))))+(IF(O686="",0,INDEX('Appendix 3 Rules'!$E$2:$E$18,MATCH(F686,'Appendix 3 Rules'!$A$2:$A$17))))+(IF(Q686="",0,INDEX('Appendix 3 Rules'!$F$2:$F$18,MATCH(F686,'Appendix 3 Rules'!$A$2:$A$17))))+(IF(S686="",0,INDEX('Appendix 3 Rules'!$G$2:$G$18,MATCH(F686,'Appendix 3 Rules'!$A$2:$A$17))))+(IF(U686="",0,INDEX('Appendix 3 Rules'!$H$2:$H$18,MATCH(F686,'Appendix 3 Rules'!$A$2:$A$17))))+(IF(W686="",0,INDEX('Appendix 3 Rules'!$I$2:$I$18,MATCH(F686,'Appendix 3 Rules'!$A$2:$A$17))))+(IF(Y686="",0,INDEX('Appendix 3 Rules'!$J$2:$J$18,MATCH(F686,'Appendix 3 Rules'!$A$2:$A$17))))+(IF(AA686="",0,INDEX('Appendix 3 Rules'!$K$2:$K$18,MATCH(F686,'Appendix 3 Rules'!$A$2:$A$17))))+(IF(AC686="",0,INDEX('Appendix 3 Rules'!$L$2:$L$18,MATCH(F686,'Appendix 3 Rules'!$A$2:$A$17))))+(IF(AE686="",0,INDEX('Appendix 3 Rules'!$M$2:$M$18,MATCH(F686,'Appendix 3 Rules'!$A$2:$A$17))))+(IF(AG686="",0,INDEX('Appendix 3 Rules'!$N$2:$N$18,MATCH(F686,'Appendix 3 Rules'!$A$2:$A$17))))+(IF(F686="gc1",VLOOKUP(F686,'Appendix 3 Rules'!$A$1:$O$34,15)))+(IF(F686="gc2",VLOOKUP(F686,'Appendix 3 Rules'!$A$1:$O$34,15)))+(IF(F686="gc3",VLOOKUP(F686,'Appendix 3 Rules'!$A$1:$O$34,15)))+(IF(F686="gr1",VLOOKUP(F686,'Appendix 3 Rules'!$A$1:$O$34,15)))+(IF(F686="gr2",VLOOKUP(F686,'Appendix 3 Rules'!$A$1:$O$34,15)))+(IF(F686="gr3",VLOOKUP(F686,'Appendix 3 Rules'!$A$1:$O$34,15)))+(IF(F686="h1",VLOOKUP(F686,'Appendix 3 Rules'!$A$1:$O$34,15)))+(IF(F686="h2",VLOOKUP(F686,'Appendix 3 Rules'!$A$1:$O$34,15)))+(IF(F686="h3",VLOOKUP(F686,'Appendix 3 Rules'!$A$1:$O$34,15)))+(IF(F686="i1",VLOOKUP(F686,'Appendix 3 Rules'!$A$1:$O$34,15)))+(IF(F686="i2",VLOOKUP(F686,'Appendix 3 Rules'!$A$1:$O$34,15)))+(IF(F686="j1",VLOOKUP(F686,'Appendix 3 Rules'!$A$1:$O$34,15)))+(IF(F686="j2",VLOOKUP(F686,'Appendix 3 Rules'!$A$1:$O$34,15)))+(IF(F686="k",VLOOKUP(F686,'Appendix 3 Rules'!$A$1:$O$34,15)))+(IF(F686="l1",VLOOKUP(F686,'Appendix 3 Rules'!$A$1:$O$34,15)))+(IF(F686="l2",VLOOKUP(F686,'Appendix 3 Rules'!$A$1:$O$34,15)))+(IF(F686="m1",VLOOKUP(F686,'Appendix 3 Rules'!$A$1:$O$34,15)))+(IF(F686="m2",VLOOKUP(F686,'Appendix 3 Rules'!$A$1:$O$34,15)))+(IF(F686="m3",VLOOKUP(F686,'Appendix 3 Rules'!$A$1:$O$34,15)))+(IF(F686="n",VLOOKUP(F686,'Appendix 3 Rules'!$A$1:$O$34,15)))+(IF(F686="o",VLOOKUP(F686,'Appendix 3 Rules'!$A$1:$O$34,15)))+(IF(F686="p",VLOOKUP(F686,'Appendix 3 Rules'!$A$1:$O$34,15)))+(IF(F686="q",VLOOKUP(F686,'Appendix 3 Rules'!$A$1:$O$34,15)))+(IF(F686="r",VLOOKUP(F686,'Appendix 3 Rules'!$A$1:$O$34,15)))+(IF(F686="s",VLOOKUP(F686,'Appendix 3 Rules'!$A$1:$O$34,15)))+(IF(F686="t",VLOOKUP(F686,'Appendix 3 Rules'!$A$1:$O$34,15)))+(IF(F686="u",VLOOKUP(F686,'Appendix 3 Rules'!$A$1:$O$34,15))))</f>
        <v/>
      </c>
      <c r="H686" s="61" t="str">
        <f>IF(F686="","",IF(OR(F686="d",F686="e",F686="gc1",F686="gc2",F686="gc3",F686="gr1",F686="gr2",F686="gr3",F686="h1",F686="h2",F686="h3",F686="i1",F686="i2",F686="j1",F686="j2",F686="k",F686="l1",F686="l2",F686="m1",F686="m2",F686="m3",F686="n",F686="o",F686="p",F686="q",F686="r",F686="s",F686="t",F686="u",F686="f"),MIN(G686,VLOOKUP(F686,'Appx 3 (Mass) Rules'!$A$1:$D$150,4,0)),MIN(G686,VLOOKUP(F686,'Appx 3 (Mass) Rules'!$A$1:$D$150,4,0),SUMPRODUCT(IF(I686="",0,INDEX('Appendix 3 Rules'!$B$2:$B$18,MATCH(F686,'Appendix 3 Rules'!$A$2:$A$17))))+(IF(K686="",0,INDEX('Appendix 3 Rules'!$C$2:$C$18,MATCH(F686,'Appendix 3 Rules'!$A$2:$A$17))))+(IF(M686="",0,INDEX('Appendix 3 Rules'!$D$2:$D$18,MATCH(F686,'Appendix 3 Rules'!$A$2:$A$17))))+(IF(O686="",0,INDEX('Appendix 3 Rules'!$E$2:$E$18,MATCH(F686,'Appendix 3 Rules'!$A$2:$A$17))))+(IF(Q686="",0,INDEX('Appendix 3 Rules'!$F$2:$F$18,MATCH(F686,'Appendix 3 Rules'!$A$2:$A$17))))+(IF(S686="",0,INDEX('Appendix 3 Rules'!$G$2:$G$18,MATCH(F686,'Appendix 3 Rules'!$A$2:$A$17))))+(IF(U686="",0,INDEX('Appendix 3 Rules'!$H$2:$H$18,MATCH(F686,'Appendix 3 Rules'!$A$2:$A$17))))+(IF(W686="",0,INDEX('Appendix 3 Rules'!$I$2:$I$18,MATCH(F686,'Appendix 3 Rules'!$A$2:$A$17))))+(IF(Y686="",0,INDEX('Appendix 3 Rules'!$J$2:$J$18,MATCH(F686,'Appendix 3 Rules'!$A$2:$A$17))))+(IF(AA686="",0,INDEX('Appendix 3 Rules'!$K$2:$K$18,MATCH(F686,'Appendix 3 Rules'!$A$2:$A$17))))+(IF(AC686="",0,INDEX('Appendix 3 Rules'!$L$2:$L$18,MATCH(F686,'Appendix 3 Rules'!$A$2:$A$17))))+(IF(AE686="",0,INDEX('Appendix 3 Rules'!$M$2:$M$18,MATCH(F686,'Appendix 3 Rules'!$A$2:$A$17))))+(IF(AG686="",0,INDEX('Appendix 3 Rules'!$N$2:$N$18,MATCH(F686,'Appendix 3 Rules'!$A$2:$A$17))))+(IF(F686="gc1",VLOOKUP(F686,'Appendix 3 Rules'!$A$1:$O$34,15)))+(IF(F686="gc2",VLOOKUP(F686,'Appendix 3 Rules'!$A$1:$O$34,15)))+(IF(F686="gc3",VLOOKUP(F686,'Appendix 3 Rules'!$A$1:$O$34,15)))+(IF(F686="gr1",VLOOKUP(F686,'Appendix 3 Rules'!$A$1:$O$34,15)))+(IF(F686="gr2",VLOOKUP(F686,'Appendix 3 Rules'!$A$1:$O$34,15)))+(IF(F686="gr3",VLOOKUP(F686,'Appendix 3 Rules'!$A$1:$O$34,15)))+(IF(F686="h1",VLOOKUP(F686,'Appendix 3 Rules'!$A$1:$O$34,15)))+(IF(F686="h2",VLOOKUP(F686,'Appendix 3 Rules'!$A$1:$O$34,15)))+(IF(F686="h3",VLOOKUP(F686,'Appendix 3 Rules'!$A$1:$O$34,15)))+(IF(F686="i1",VLOOKUP(F686,'Appendix 3 Rules'!$A$1:$O$34,15)))+(IF(F686="i2",VLOOKUP(F686,'Appendix 3 Rules'!$A$1:$O$34,15)))+(IF(F686="j1",VLOOKUP(F686,'Appendix 3 Rules'!$A$1:$O$34,15)))+(IF(F686="j2",VLOOKUP(F686,'Appendix 3 Rules'!$A$1:$O$34,15)))+(IF(F686="k",VLOOKUP(F686,'Appendix 3 Rules'!$A$1:$O$34,15)))+(IF(F686="l1",VLOOKUP(F686,'Appendix 3 Rules'!$A$1:$O$34,15)))+(IF(F686="l2",VLOOKUP(F686,'Appendix 3 Rules'!$A$1:$O$34,15)))+(IF(F686="m1",VLOOKUP(F686,'Appendix 3 Rules'!$A$1:$O$34,15)))+(IF(F686="m2",VLOOKUP(F686,'Appendix 3 Rules'!$A$1:$O$34,15)))+(IF(F686="m3",VLOOKUP(F686,'Appendix 3 Rules'!$A$1:$O$34,15)))+(IF(F686="n",VLOOKUP(F686,'Appendix 3 Rules'!$A$1:$O$34,15)))+(IF(F686="o",VLOOKUP(F686,'Appendix 3 Rules'!$A$1:$O$34,15)))+(IF(F686="p",VLOOKUP(F686,'Appendix 3 Rules'!$A$1:$O$34,15)))+(IF(F686="q",VLOOKUP(F686,'Appendix 3 Rules'!$A$1:$O$34,15)))+(IF(F686="r",VLOOKUP(F686,'Appendix 3 Rules'!$A$1:$O$34,15)))+(IF(F686="s",VLOOKUP(F686,'Appendix 3 Rules'!$A$1:$O$34,15)))+(IF(F686="t",VLOOKUP(F686,'Appendix 3 Rules'!$A$1:$O$34,15)))+(IF(F686="u",VLOOKUP(F686,'Appendix 3 Rules'!$A$1:$O$34,15))))))</f>
        <v/>
      </c>
      <c r="I686" s="12"/>
      <c r="J686" s="13"/>
      <c r="K686" s="12"/>
      <c r="L686" s="13"/>
      <c r="M686" s="12"/>
      <c r="N686" s="13"/>
      <c r="O686" s="12"/>
      <c r="P686" s="13"/>
      <c r="Q686" s="12"/>
      <c r="R686" s="13"/>
      <c r="S686" s="12"/>
      <c r="T686" s="13"/>
      <c r="U686" s="12"/>
      <c r="V686" s="13"/>
      <c r="W686" s="12"/>
      <c r="X686" s="13"/>
      <c r="Y686" s="12"/>
      <c r="Z686" s="13"/>
      <c r="AA686" s="12"/>
      <c r="AB686" s="13"/>
      <c r="AC686" s="8"/>
      <c r="AD686" s="13"/>
      <c r="AE686" s="8"/>
      <c r="AF686" s="13"/>
      <c r="AG686" s="8"/>
      <c r="AH686" s="13"/>
      <c r="AI686" s="13"/>
      <c r="AJ686" s="13"/>
      <c r="AK686" s="13"/>
      <c r="AL686" s="13"/>
      <c r="AM686" s="13" t="str">
        <f>IF(OR(AE686&lt;&gt;"",AG686&lt;&gt;""),"",IF(AND(F686&lt;&gt;"f",M686&lt;&gt;""),VLOOKUP(F686,'Appendix 3 Rules'!$A$1:$O$34,4,0),""))</f>
        <v/>
      </c>
      <c r="AN686" s="13" t="str">
        <f>IF(Q686="","",VLOOKUP(F686,'Appendix 3 Rules'!$A$1:$N$34,6,FALSE))</f>
        <v/>
      </c>
      <c r="AO686" s="13" t="str">
        <f>IF(AND(F686="f",U686&lt;&gt;""),VLOOKUP(F686,'Appendix 3 Rules'!$A$1:$N$34,8,FALSE),"")</f>
        <v/>
      </c>
    </row>
    <row r="687" spans="1:41" ht="18" customHeight="1" x14ac:dyDescent="0.2">
      <c r="B687" s="70"/>
      <c r="C687" s="9"/>
      <c r="D687" s="10"/>
      <c r="E687" s="9"/>
      <c r="F687" s="8"/>
      <c r="G687" s="20" t="str">
        <f>IF(F687="","",SUMPRODUCT(IF(I687="",0,INDEX('Appendix 3 Rules'!$B$2:$B$18,MATCH(F687,'Appendix 3 Rules'!$A$2:$A$17))))+(IF(K687="",0,INDEX('Appendix 3 Rules'!$C$2:$C$18,MATCH(F687,'Appendix 3 Rules'!$A$2:$A$17))))+(IF(M687="",0,INDEX('Appendix 3 Rules'!$D$2:$D$18,MATCH(F687,'Appendix 3 Rules'!$A$2:$A$17))))+(IF(O687="",0,INDEX('Appendix 3 Rules'!$E$2:$E$18,MATCH(F687,'Appendix 3 Rules'!$A$2:$A$17))))+(IF(Q687="",0,INDEX('Appendix 3 Rules'!$F$2:$F$18,MATCH(F687,'Appendix 3 Rules'!$A$2:$A$17))))+(IF(S687="",0,INDEX('Appendix 3 Rules'!$G$2:$G$18,MATCH(F687,'Appendix 3 Rules'!$A$2:$A$17))))+(IF(U687="",0,INDEX('Appendix 3 Rules'!$H$2:$H$18,MATCH(F687,'Appendix 3 Rules'!$A$2:$A$17))))+(IF(W687="",0,INDEX('Appendix 3 Rules'!$I$2:$I$18,MATCH(F687,'Appendix 3 Rules'!$A$2:$A$17))))+(IF(Y687="",0,INDEX('Appendix 3 Rules'!$J$2:$J$18,MATCH(F687,'Appendix 3 Rules'!$A$2:$A$17))))+(IF(AA687="",0,INDEX('Appendix 3 Rules'!$K$2:$K$18,MATCH(F687,'Appendix 3 Rules'!$A$2:$A$17))))+(IF(AC687="",0,INDEX('Appendix 3 Rules'!$L$2:$L$18,MATCH(F687,'Appendix 3 Rules'!$A$2:$A$17))))+(IF(AE687="",0,INDEX('Appendix 3 Rules'!$M$2:$M$18,MATCH(F687,'Appendix 3 Rules'!$A$2:$A$17))))+(IF(AG687="",0,INDEX('Appendix 3 Rules'!$N$2:$N$18,MATCH(F687,'Appendix 3 Rules'!$A$2:$A$17))))+(IF(F687="gc1",VLOOKUP(F687,'Appendix 3 Rules'!$A$1:$O$34,15)))+(IF(F687="gc2",VLOOKUP(F687,'Appendix 3 Rules'!$A$1:$O$34,15)))+(IF(F687="gc3",VLOOKUP(F687,'Appendix 3 Rules'!$A$1:$O$34,15)))+(IF(F687="gr1",VLOOKUP(F687,'Appendix 3 Rules'!$A$1:$O$34,15)))+(IF(F687="gr2",VLOOKUP(F687,'Appendix 3 Rules'!$A$1:$O$34,15)))+(IF(F687="gr3",VLOOKUP(F687,'Appendix 3 Rules'!$A$1:$O$34,15)))+(IF(F687="h1",VLOOKUP(F687,'Appendix 3 Rules'!$A$1:$O$34,15)))+(IF(F687="h2",VLOOKUP(F687,'Appendix 3 Rules'!$A$1:$O$34,15)))+(IF(F687="h3",VLOOKUP(F687,'Appendix 3 Rules'!$A$1:$O$34,15)))+(IF(F687="i1",VLOOKUP(F687,'Appendix 3 Rules'!$A$1:$O$34,15)))+(IF(F687="i2",VLOOKUP(F687,'Appendix 3 Rules'!$A$1:$O$34,15)))+(IF(F687="j1",VLOOKUP(F687,'Appendix 3 Rules'!$A$1:$O$34,15)))+(IF(F687="j2",VLOOKUP(F687,'Appendix 3 Rules'!$A$1:$O$34,15)))+(IF(F687="k",VLOOKUP(F687,'Appendix 3 Rules'!$A$1:$O$34,15)))+(IF(F687="l1",VLOOKUP(F687,'Appendix 3 Rules'!$A$1:$O$34,15)))+(IF(F687="l2",VLOOKUP(F687,'Appendix 3 Rules'!$A$1:$O$34,15)))+(IF(F687="m1",VLOOKUP(F687,'Appendix 3 Rules'!$A$1:$O$34,15)))+(IF(F687="m2",VLOOKUP(F687,'Appendix 3 Rules'!$A$1:$O$34,15)))+(IF(F687="m3",VLOOKUP(F687,'Appendix 3 Rules'!$A$1:$O$34,15)))+(IF(F687="n",VLOOKUP(F687,'Appendix 3 Rules'!$A$1:$O$34,15)))+(IF(F687="o",VLOOKUP(F687,'Appendix 3 Rules'!$A$1:$O$34,15)))+(IF(F687="p",VLOOKUP(F687,'Appendix 3 Rules'!$A$1:$O$34,15)))+(IF(F687="q",VLOOKUP(F687,'Appendix 3 Rules'!$A$1:$O$34,15)))+(IF(F687="r",VLOOKUP(F687,'Appendix 3 Rules'!$A$1:$O$34,15)))+(IF(F687="s",VLOOKUP(F687,'Appendix 3 Rules'!$A$1:$O$34,15)))+(IF(F687="t",VLOOKUP(F687,'Appendix 3 Rules'!$A$1:$O$34,15)))+(IF(F687="u",VLOOKUP(F687,'Appendix 3 Rules'!$A$1:$O$34,15))))</f>
        <v/>
      </c>
      <c r="H687" s="61" t="str">
        <f>IF(F687="","",IF(OR(F687="d",F687="e",F687="gc1",F687="gc2",F687="gc3",F687="gr1",F687="gr2",F687="gr3",F687="h1",F687="h2",F687="h3",F687="i1",F687="i2",F687="j1",F687="j2",F687="k",F687="l1",F687="l2",F687="m1",F687="m2",F687="m3",F687="n",F687="o",F687="p",F687="q",F687="r",F687="s",F687="t",F687="u",F687="f"),MIN(G687,VLOOKUP(F687,'Appx 3 (Mass) Rules'!$A$1:$D$150,4,0)),MIN(G687,VLOOKUP(F687,'Appx 3 (Mass) Rules'!$A$1:$D$150,4,0),SUMPRODUCT(IF(I687="",0,INDEX('Appendix 3 Rules'!$B$2:$B$18,MATCH(F687,'Appendix 3 Rules'!$A$2:$A$17))))+(IF(K687="",0,INDEX('Appendix 3 Rules'!$C$2:$C$18,MATCH(F687,'Appendix 3 Rules'!$A$2:$A$17))))+(IF(M687="",0,INDEX('Appendix 3 Rules'!$D$2:$D$18,MATCH(F687,'Appendix 3 Rules'!$A$2:$A$17))))+(IF(O687="",0,INDEX('Appendix 3 Rules'!$E$2:$E$18,MATCH(F687,'Appendix 3 Rules'!$A$2:$A$17))))+(IF(Q687="",0,INDEX('Appendix 3 Rules'!$F$2:$F$18,MATCH(F687,'Appendix 3 Rules'!$A$2:$A$17))))+(IF(S687="",0,INDEX('Appendix 3 Rules'!$G$2:$G$18,MATCH(F687,'Appendix 3 Rules'!$A$2:$A$17))))+(IF(U687="",0,INDEX('Appendix 3 Rules'!$H$2:$H$18,MATCH(F687,'Appendix 3 Rules'!$A$2:$A$17))))+(IF(W687="",0,INDEX('Appendix 3 Rules'!$I$2:$I$18,MATCH(F687,'Appendix 3 Rules'!$A$2:$A$17))))+(IF(Y687="",0,INDEX('Appendix 3 Rules'!$J$2:$J$18,MATCH(F687,'Appendix 3 Rules'!$A$2:$A$17))))+(IF(AA687="",0,INDEX('Appendix 3 Rules'!$K$2:$K$18,MATCH(F687,'Appendix 3 Rules'!$A$2:$A$17))))+(IF(AC687="",0,INDEX('Appendix 3 Rules'!$L$2:$L$18,MATCH(F687,'Appendix 3 Rules'!$A$2:$A$17))))+(IF(AE687="",0,INDEX('Appendix 3 Rules'!$M$2:$M$18,MATCH(F687,'Appendix 3 Rules'!$A$2:$A$17))))+(IF(AG687="",0,INDEX('Appendix 3 Rules'!$N$2:$N$18,MATCH(F687,'Appendix 3 Rules'!$A$2:$A$17))))+(IF(F687="gc1",VLOOKUP(F687,'Appendix 3 Rules'!$A$1:$O$34,15)))+(IF(F687="gc2",VLOOKUP(F687,'Appendix 3 Rules'!$A$1:$O$34,15)))+(IF(F687="gc3",VLOOKUP(F687,'Appendix 3 Rules'!$A$1:$O$34,15)))+(IF(F687="gr1",VLOOKUP(F687,'Appendix 3 Rules'!$A$1:$O$34,15)))+(IF(F687="gr2",VLOOKUP(F687,'Appendix 3 Rules'!$A$1:$O$34,15)))+(IF(F687="gr3",VLOOKUP(F687,'Appendix 3 Rules'!$A$1:$O$34,15)))+(IF(F687="h1",VLOOKUP(F687,'Appendix 3 Rules'!$A$1:$O$34,15)))+(IF(F687="h2",VLOOKUP(F687,'Appendix 3 Rules'!$A$1:$O$34,15)))+(IF(F687="h3",VLOOKUP(F687,'Appendix 3 Rules'!$A$1:$O$34,15)))+(IF(F687="i1",VLOOKUP(F687,'Appendix 3 Rules'!$A$1:$O$34,15)))+(IF(F687="i2",VLOOKUP(F687,'Appendix 3 Rules'!$A$1:$O$34,15)))+(IF(F687="j1",VLOOKUP(F687,'Appendix 3 Rules'!$A$1:$O$34,15)))+(IF(F687="j2",VLOOKUP(F687,'Appendix 3 Rules'!$A$1:$O$34,15)))+(IF(F687="k",VLOOKUP(F687,'Appendix 3 Rules'!$A$1:$O$34,15)))+(IF(F687="l1",VLOOKUP(F687,'Appendix 3 Rules'!$A$1:$O$34,15)))+(IF(F687="l2",VLOOKUP(F687,'Appendix 3 Rules'!$A$1:$O$34,15)))+(IF(F687="m1",VLOOKUP(F687,'Appendix 3 Rules'!$A$1:$O$34,15)))+(IF(F687="m2",VLOOKUP(F687,'Appendix 3 Rules'!$A$1:$O$34,15)))+(IF(F687="m3",VLOOKUP(F687,'Appendix 3 Rules'!$A$1:$O$34,15)))+(IF(F687="n",VLOOKUP(F687,'Appendix 3 Rules'!$A$1:$O$34,15)))+(IF(F687="o",VLOOKUP(F687,'Appendix 3 Rules'!$A$1:$O$34,15)))+(IF(F687="p",VLOOKUP(F687,'Appendix 3 Rules'!$A$1:$O$34,15)))+(IF(F687="q",VLOOKUP(F687,'Appendix 3 Rules'!$A$1:$O$34,15)))+(IF(F687="r",VLOOKUP(F687,'Appendix 3 Rules'!$A$1:$O$34,15)))+(IF(F687="s",VLOOKUP(F687,'Appendix 3 Rules'!$A$1:$O$34,15)))+(IF(F687="t",VLOOKUP(F687,'Appendix 3 Rules'!$A$1:$O$34,15)))+(IF(F687="u",VLOOKUP(F687,'Appendix 3 Rules'!$A$1:$O$34,15))))))</f>
        <v/>
      </c>
      <c r="I687" s="12"/>
      <c r="J687" s="13"/>
      <c r="K687" s="12"/>
      <c r="L687" s="13"/>
      <c r="M687" s="12"/>
      <c r="N687" s="13"/>
      <c r="O687" s="12"/>
      <c r="P687" s="13"/>
      <c r="Q687" s="12"/>
      <c r="R687" s="13"/>
      <c r="S687" s="12"/>
      <c r="T687" s="13"/>
      <c r="U687" s="12"/>
      <c r="V687" s="13"/>
      <c r="W687" s="12"/>
      <c r="X687" s="13"/>
      <c r="Y687" s="12"/>
      <c r="Z687" s="13"/>
      <c r="AA687" s="12"/>
      <c r="AB687" s="13"/>
      <c r="AC687" s="8"/>
      <c r="AD687" s="13"/>
      <c r="AE687" s="8"/>
      <c r="AF687" s="13"/>
      <c r="AG687" s="8"/>
      <c r="AH687" s="13"/>
      <c r="AI687" s="13"/>
      <c r="AJ687" s="13"/>
      <c r="AK687" s="13"/>
      <c r="AL687" s="13"/>
      <c r="AM687" s="13" t="str">
        <f>IF(OR(AE687&lt;&gt;"",AG687&lt;&gt;""),"",IF(AND(F687&lt;&gt;"f",M687&lt;&gt;""),VLOOKUP(F687,'Appendix 3 Rules'!$A$1:$O$34,4,0),""))</f>
        <v/>
      </c>
      <c r="AN687" s="13" t="str">
        <f>IF(Q687="","",VLOOKUP(F687,'Appendix 3 Rules'!$A$1:$N$34,6,FALSE))</f>
        <v/>
      </c>
      <c r="AO687" s="13" t="str">
        <f>IF(AND(F687="f",U687&lt;&gt;""),VLOOKUP(F687,'Appendix 3 Rules'!$A$1:$N$34,8,FALSE),"")</f>
        <v/>
      </c>
    </row>
    <row r="688" spans="1:41" ht="18" customHeight="1" x14ac:dyDescent="0.2">
      <c r="B688" s="70"/>
      <c r="C688" s="9"/>
      <c r="D688" s="10"/>
      <c r="E688" s="9"/>
      <c r="F688" s="8"/>
      <c r="G688" s="20" t="str">
        <f>IF(F688="","",SUMPRODUCT(IF(I688="",0,INDEX('Appendix 3 Rules'!$B$2:$B$18,MATCH(F688,'Appendix 3 Rules'!$A$2:$A$17))))+(IF(K688="",0,INDEX('Appendix 3 Rules'!$C$2:$C$18,MATCH(F688,'Appendix 3 Rules'!$A$2:$A$17))))+(IF(M688="",0,INDEX('Appendix 3 Rules'!$D$2:$D$18,MATCH(F688,'Appendix 3 Rules'!$A$2:$A$17))))+(IF(O688="",0,INDEX('Appendix 3 Rules'!$E$2:$E$18,MATCH(F688,'Appendix 3 Rules'!$A$2:$A$17))))+(IF(Q688="",0,INDEX('Appendix 3 Rules'!$F$2:$F$18,MATCH(F688,'Appendix 3 Rules'!$A$2:$A$17))))+(IF(S688="",0,INDEX('Appendix 3 Rules'!$G$2:$G$18,MATCH(F688,'Appendix 3 Rules'!$A$2:$A$17))))+(IF(U688="",0,INDEX('Appendix 3 Rules'!$H$2:$H$18,MATCH(F688,'Appendix 3 Rules'!$A$2:$A$17))))+(IF(W688="",0,INDEX('Appendix 3 Rules'!$I$2:$I$18,MATCH(F688,'Appendix 3 Rules'!$A$2:$A$17))))+(IF(Y688="",0,INDEX('Appendix 3 Rules'!$J$2:$J$18,MATCH(F688,'Appendix 3 Rules'!$A$2:$A$17))))+(IF(AA688="",0,INDEX('Appendix 3 Rules'!$K$2:$K$18,MATCH(F688,'Appendix 3 Rules'!$A$2:$A$17))))+(IF(AC688="",0,INDEX('Appendix 3 Rules'!$L$2:$L$18,MATCH(F688,'Appendix 3 Rules'!$A$2:$A$17))))+(IF(AE688="",0,INDEX('Appendix 3 Rules'!$M$2:$M$18,MATCH(F688,'Appendix 3 Rules'!$A$2:$A$17))))+(IF(AG688="",0,INDEX('Appendix 3 Rules'!$N$2:$N$18,MATCH(F688,'Appendix 3 Rules'!$A$2:$A$17))))+(IF(F688="gc1",VLOOKUP(F688,'Appendix 3 Rules'!$A$1:$O$34,15)))+(IF(F688="gc2",VLOOKUP(F688,'Appendix 3 Rules'!$A$1:$O$34,15)))+(IF(F688="gc3",VLOOKUP(F688,'Appendix 3 Rules'!$A$1:$O$34,15)))+(IF(F688="gr1",VLOOKUP(F688,'Appendix 3 Rules'!$A$1:$O$34,15)))+(IF(F688="gr2",VLOOKUP(F688,'Appendix 3 Rules'!$A$1:$O$34,15)))+(IF(F688="gr3",VLOOKUP(F688,'Appendix 3 Rules'!$A$1:$O$34,15)))+(IF(F688="h1",VLOOKUP(F688,'Appendix 3 Rules'!$A$1:$O$34,15)))+(IF(F688="h2",VLOOKUP(F688,'Appendix 3 Rules'!$A$1:$O$34,15)))+(IF(F688="h3",VLOOKUP(F688,'Appendix 3 Rules'!$A$1:$O$34,15)))+(IF(F688="i1",VLOOKUP(F688,'Appendix 3 Rules'!$A$1:$O$34,15)))+(IF(F688="i2",VLOOKUP(F688,'Appendix 3 Rules'!$A$1:$O$34,15)))+(IF(F688="j1",VLOOKUP(F688,'Appendix 3 Rules'!$A$1:$O$34,15)))+(IF(F688="j2",VLOOKUP(F688,'Appendix 3 Rules'!$A$1:$O$34,15)))+(IF(F688="k",VLOOKUP(F688,'Appendix 3 Rules'!$A$1:$O$34,15)))+(IF(F688="l1",VLOOKUP(F688,'Appendix 3 Rules'!$A$1:$O$34,15)))+(IF(F688="l2",VLOOKUP(F688,'Appendix 3 Rules'!$A$1:$O$34,15)))+(IF(F688="m1",VLOOKUP(F688,'Appendix 3 Rules'!$A$1:$O$34,15)))+(IF(F688="m2",VLOOKUP(F688,'Appendix 3 Rules'!$A$1:$O$34,15)))+(IF(F688="m3",VLOOKUP(F688,'Appendix 3 Rules'!$A$1:$O$34,15)))+(IF(F688="n",VLOOKUP(F688,'Appendix 3 Rules'!$A$1:$O$34,15)))+(IF(F688="o",VLOOKUP(F688,'Appendix 3 Rules'!$A$1:$O$34,15)))+(IF(F688="p",VLOOKUP(F688,'Appendix 3 Rules'!$A$1:$O$34,15)))+(IF(F688="q",VLOOKUP(F688,'Appendix 3 Rules'!$A$1:$O$34,15)))+(IF(F688="r",VLOOKUP(F688,'Appendix 3 Rules'!$A$1:$O$34,15)))+(IF(F688="s",VLOOKUP(F688,'Appendix 3 Rules'!$A$1:$O$34,15)))+(IF(F688="t",VLOOKUP(F688,'Appendix 3 Rules'!$A$1:$O$34,15)))+(IF(F688="u",VLOOKUP(F688,'Appendix 3 Rules'!$A$1:$O$34,15))))</f>
        <v/>
      </c>
      <c r="H688" s="61" t="str">
        <f>IF(F688="","",IF(OR(F688="d",F688="e",F688="gc1",F688="gc2",F688="gc3",F688="gr1",F688="gr2",F688="gr3",F688="h1",F688="h2",F688="h3",F688="i1",F688="i2",F688="j1",F688="j2",F688="k",F688="l1",F688="l2",F688="m1",F688="m2",F688="m3",F688="n",F688="o",F688="p",F688="q",F688="r",F688="s",F688="t",F688="u",F688="f"),MIN(G688,VLOOKUP(F688,'Appx 3 (Mass) Rules'!$A$1:$D$150,4,0)),MIN(G688,VLOOKUP(F688,'Appx 3 (Mass) Rules'!$A$1:$D$150,4,0),SUMPRODUCT(IF(I688="",0,INDEX('Appendix 3 Rules'!$B$2:$B$18,MATCH(F688,'Appendix 3 Rules'!$A$2:$A$17))))+(IF(K688="",0,INDEX('Appendix 3 Rules'!$C$2:$C$18,MATCH(F688,'Appendix 3 Rules'!$A$2:$A$17))))+(IF(M688="",0,INDEX('Appendix 3 Rules'!$D$2:$D$18,MATCH(F688,'Appendix 3 Rules'!$A$2:$A$17))))+(IF(O688="",0,INDEX('Appendix 3 Rules'!$E$2:$E$18,MATCH(F688,'Appendix 3 Rules'!$A$2:$A$17))))+(IF(Q688="",0,INDEX('Appendix 3 Rules'!$F$2:$F$18,MATCH(F688,'Appendix 3 Rules'!$A$2:$A$17))))+(IF(S688="",0,INDEX('Appendix 3 Rules'!$G$2:$G$18,MATCH(F688,'Appendix 3 Rules'!$A$2:$A$17))))+(IF(U688="",0,INDEX('Appendix 3 Rules'!$H$2:$H$18,MATCH(F688,'Appendix 3 Rules'!$A$2:$A$17))))+(IF(W688="",0,INDEX('Appendix 3 Rules'!$I$2:$I$18,MATCH(F688,'Appendix 3 Rules'!$A$2:$A$17))))+(IF(Y688="",0,INDEX('Appendix 3 Rules'!$J$2:$J$18,MATCH(F688,'Appendix 3 Rules'!$A$2:$A$17))))+(IF(AA688="",0,INDEX('Appendix 3 Rules'!$K$2:$K$18,MATCH(F688,'Appendix 3 Rules'!$A$2:$A$17))))+(IF(AC688="",0,INDEX('Appendix 3 Rules'!$L$2:$L$18,MATCH(F688,'Appendix 3 Rules'!$A$2:$A$17))))+(IF(AE688="",0,INDEX('Appendix 3 Rules'!$M$2:$M$18,MATCH(F688,'Appendix 3 Rules'!$A$2:$A$17))))+(IF(AG688="",0,INDEX('Appendix 3 Rules'!$N$2:$N$18,MATCH(F688,'Appendix 3 Rules'!$A$2:$A$17))))+(IF(F688="gc1",VLOOKUP(F688,'Appendix 3 Rules'!$A$1:$O$34,15)))+(IF(F688="gc2",VLOOKUP(F688,'Appendix 3 Rules'!$A$1:$O$34,15)))+(IF(F688="gc3",VLOOKUP(F688,'Appendix 3 Rules'!$A$1:$O$34,15)))+(IF(F688="gr1",VLOOKUP(F688,'Appendix 3 Rules'!$A$1:$O$34,15)))+(IF(F688="gr2",VLOOKUP(F688,'Appendix 3 Rules'!$A$1:$O$34,15)))+(IF(F688="gr3",VLOOKUP(F688,'Appendix 3 Rules'!$A$1:$O$34,15)))+(IF(F688="h1",VLOOKUP(F688,'Appendix 3 Rules'!$A$1:$O$34,15)))+(IF(F688="h2",VLOOKUP(F688,'Appendix 3 Rules'!$A$1:$O$34,15)))+(IF(F688="h3",VLOOKUP(F688,'Appendix 3 Rules'!$A$1:$O$34,15)))+(IF(F688="i1",VLOOKUP(F688,'Appendix 3 Rules'!$A$1:$O$34,15)))+(IF(F688="i2",VLOOKUP(F688,'Appendix 3 Rules'!$A$1:$O$34,15)))+(IF(F688="j1",VLOOKUP(F688,'Appendix 3 Rules'!$A$1:$O$34,15)))+(IF(F688="j2",VLOOKUP(F688,'Appendix 3 Rules'!$A$1:$O$34,15)))+(IF(F688="k",VLOOKUP(F688,'Appendix 3 Rules'!$A$1:$O$34,15)))+(IF(F688="l1",VLOOKUP(F688,'Appendix 3 Rules'!$A$1:$O$34,15)))+(IF(F688="l2",VLOOKUP(F688,'Appendix 3 Rules'!$A$1:$O$34,15)))+(IF(F688="m1",VLOOKUP(F688,'Appendix 3 Rules'!$A$1:$O$34,15)))+(IF(F688="m2",VLOOKUP(F688,'Appendix 3 Rules'!$A$1:$O$34,15)))+(IF(F688="m3",VLOOKUP(F688,'Appendix 3 Rules'!$A$1:$O$34,15)))+(IF(F688="n",VLOOKUP(F688,'Appendix 3 Rules'!$A$1:$O$34,15)))+(IF(F688="o",VLOOKUP(F688,'Appendix 3 Rules'!$A$1:$O$34,15)))+(IF(F688="p",VLOOKUP(F688,'Appendix 3 Rules'!$A$1:$O$34,15)))+(IF(F688="q",VLOOKUP(F688,'Appendix 3 Rules'!$A$1:$O$34,15)))+(IF(F688="r",VLOOKUP(F688,'Appendix 3 Rules'!$A$1:$O$34,15)))+(IF(F688="s",VLOOKUP(F688,'Appendix 3 Rules'!$A$1:$O$34,15)))+(IF(F688="t",VLOOKUP(F688,'Appendix 3 Rules'!$A$1:$O$34,15)))+(IF(F688="u",VLOOKUP(F688,'Appendix 3 Rules'!$A$1:$O$34,15))))))</f>
        <v/>
      </c>
      <c r="I688" s="12"/>
      <c r="J688" s="13"/>
      <c r="K688" s="12"/>
      <c r="L688" s="13"/>
      <c r="M688" s="12"/>
      <c r="N688" s="13"/>
      <c r="O688" s="12"/>
      <c r="P688" s="13"/>
      <c r="Q688" s="12"/>
      <c r="R688" s="13"/>
      <c r="S688" s="12"/>
      <c r="T688" s="13"/>
      <c r="U688" s="12"/>
      <c r="V688" s="13"/>
      <c r="W688" s="12"/>
      <c r="X688" s="13"/>
      <c r="Y688" s="12"/>
      <c r="Z688" s="13"/>
      <c r="AA688" s="12"/>
      <c r="AB688" s="13"/>
      <c r="AC688" s="8"/>
      <c r="AD688" s="13"/>
      <c r="AE688" s="8"/>
      <c r="AF688" s="13"/>
      <c r="AG688" s="8"/>
      <c r="AH688" s="13"/>
      <c r="AI688" s="13"/>
      <c r="AJ688" s="13"/>
      <c r="AK688" s="13"/>
      <c r="AL688" s="13"/>
      <c r="AM688" s="13" t="str">
        <f>IF(OR(AE688&lt;&gt;"",AG688&lt;&gt;""),"",IF(AND(F688&lt;&gt;"f",M688&lt;&gt;""),VLOOKUP(F688,'Appendix 3 Rules'!$A$1:$O$34,4,0),""))</f>
        <v/>
      </c>
      <c r="AN688" s="13" t="str">
        <f>IF(Q688="","",VLOOKUP(F688,'Appendix 3 Rules'!$A$1:$N$34,6,FALSE))</f>
        <v/>
      </c>
      <c r="AO688" s="13" t="str">
        <f>IF(AND(F688="f",U688&lt;&gt;""),VLOOKUP(F688,'Appendix 3 Rules'!$A$1:$N$34,8,FALSE),"")</f>
        <v/>
      </c>
    </row>
    <row r="689" spans="1:41" ht="18" customHeight="1" x14ac:dyDescent="0.2">
      <c r="B689" s="70"/>
      <c r="C689" s="9"/>
      <c r="D689" s="10"/>
      <c r="E689" s="9"/>
      <c r="F689" s="8"/>
      <c r="G689" s="20" t="str">
        <f>IF(F689="","",SUMPRODUCT(IF(I689="",0,INDEX('Appendix 3 Rules'!$B$2:$B$18,MATCH(F689,'Appendix 3 Rules'!$A$2:$A$17))))+(IF(K689="",0,INDEX('Appendix 3 Rules'!$C$2:$C$18,MATCH(F689,'Appendix 3 Rules'!$A$2:$A$17))))+(IF(M689="",0,INDEX('Appendix 3 Rules'!$D$2:$D$18,MATCH(F689,'Appendix 3 Rules'!$A$2:$A$17))))+(IF(O689="",0,INDEX('Appendix 3 Rules'!$E$2:$E$18,MATCH(F689,'Appendix 3 Rules'!$A$2:$A$17))))+(IF(Q689="",0,INDEX('Appendix 3 Rules'!$F$2:$F$18,MATCH(F689,'Appendix 3 Rules'!$A$2:$A$17))))+(IF(S689="",0,INDEX('Appendix 3 Rules'!$G$2:$G$18,MATCH(F689,'Appendix 3 Rules'!$A$2:$A$17))))+(IF(U689="",0,INDEX('Appendix 3 Rules'!$H$2:$H$18,MATCH(F689,'Appendix 3 Rules'!$A$2:$A$17))))+(IF(W689="",0,INDEX('Appendix 3 Rules'!$I$2:$I$18,MATCH(F689,'Appendix 3 Rules'!$A$2:$A$17))))+(IF(Y689="",0,INDEX('Appendix 3 Rules'!$J$2:$J$18,MATCH(F689,'Appendix 3 Rules'!$A$2:$A$17))))+(IF(AA689="",0,INDEX('Appendix 3 Rules'!$K$2:$K$18,MATCH(F689,'Appendix 3 Rules'!$A$2:$A$17))))+(IF(AC689="",0,INDEX('Appendix 3 Rules'!$L$2:$L$18,MATCH(F689,'Appendix 3 Rules'!$A$2:$A$17))))+(IF(AE689="",0,INDEX('Appendix 3 Rules'!$M$2:$M$18,MATCH(F689,'Appendix 3 Rules'!$A$2:$A$17))))+(IF(AG689="",0,INDEX('Appendix 3 Rules'!$N$2:$N$18,MATCH(F689,'Appendix 3 Rules'!$A$2:$A$17))))+(IF(F689="gc1",VLOOKUP(F689,'Appendix 3 Rules'!$A$1:$O$34,15)))+(IF(F689="gc2",VLOOKUP(F689,'Appendix 3 Rules'!$A$1:$O$34,15)))+(IF(F689="gc3",VLOOKUP(F689,'Appendix 3 Rules'!$A$1:$O$34,15)))+(IF(F689="gr1",VLOOKUP(F689,'Appendix 3 Rules'!$A$1:$O$34,15)))+(IF(F689="gr2",VLOOKUP(F689,'Appendix 3 Rules'!$A$1:$O$34,15)))+(IF(F689="gr3",VLOOKUP(F689,'Appendix 3 Rules'!$A$1:$O$34,15)))+(IF(F689="h1",VLOOKUP(F689,'Appendix 3 Rules'!$A$1:$O$34,15)))+(IF(F689="h2",VLOOKUP(F689,'Appendix 3 Rules'!$A$1:$O$34,15)))+(IF(F689="h3",VLOOKUP(F689,'Appendix 3 Rules'!$A$1:$O$34,15)))+(IF(F689="i1",VLOOKUP(F689,'Appendix 3 Rules'!$A$1:$O$34,15)))+(IF(F689="i2",VLOOKUP(F689,'Appendix 3 Rules'!$A$1:$O$34,15)))+(IF(F689="j1",VLOOKUP(F689,'Appendix 3 Rules'!$A$1:$O$34,15)))+(IF(F689="j2",VLOOKUP(F689,'Appendix 3 Rules'!$A$1:$O$34,15)))+(IF(F689="k",VLOOKUP(F689,'Appendix 3 Rules'!$A$1:$O$34,15)))+(IF(F689="l1",VLOOKUP(F689,'Appendix 3 Rules'!$A$1:$O$34,15)))+(IF(F689="l2",VLOOKUP(F689,'Appendix 3 Rules'!$A$1:$O$34,15)))+(IF(F689="m1",VLOOKUP(F689,'Appendix 3 Rules'!$A$1:$O$34,15)))+(IF(F689="m2",VLOOKUP(F689,'Appendix 3 Rules'!$A$1:$O$34,15)))+(IF(F689="m3",VLOOKUP(F689,'Appendix 3 Rules'!$A$1:$O$34,15)))+(IF(F689="n",VLOOKUP(F689,'Appendix 3 Rules'!$A$1:$O$34,15)))+(IF(F689="o",VLOOKUP(F689,'Appendix 3 Rules'!$A$1:$O$34,15)))+(IF(F689="p",VLOOKUP(F689,'Appendix 3 Rules'!$A$1:$O$34,15)))+(IF(F689="q",VLOOKUP(F689,'Appendix 3 Rules'!$A$1:$O$34,15)))+(IF(F689="r",VLOOKUP(F689,'Appendix 3 Rules'!$A$1:$O$34,15)))+(IF(F689="s",VLOOKUP(F689,'Appendix 3 Rules'!$A$1:$O$34,15)))+(IF(F689="t",VLOOKUP(F689,'Appendix 3 Rules'!$A$1:$O$34,15)))+(IF(F689="u",VLOOKUP(F689,'Appendix 3 Rules'!$A$1:$O$34,15))))</f>
        <v/>
      </c>
      <c r="H689" s="61" t="str">
        <f>IF(F689="","",IF(OR(F689="d",F689="e",F689="gc1",F689="gc2",F689="gc3",F689="gr1",F689="gr2",F689="gr3",F689="h1",F689="h2",F689="h3",F689="i1",F689="i2",F689="j1",F689="j2",F689="k",F689="l1",F689="l2",F689="m1",F689="m2",F689="m3",F689="n",F689="o",F689="p",F689="q",F689="r",F689="s",F689="t",F689="u",F689="f"),MIN(G689,VLOOKUP(F689,'Appx 3 (Mass) Rules'!$A$1:$D$150,4,0)),MIN(G689,VLOOKUP(F689,'Appx 3 (Mass) Rules'!$A$1:$D$150,4,0),SUMPRODUCT(IF(I689="",0,INDEX('Appendix 3 Rules'!$B$2:$B$18,MATCH(F689,'Appendix 3 Rules'!$A$2:$A$17))))+(IF(K689="",0,INDEX('Appendix 3 Rules'!$C$2:$C$18,MATCH(F689,'Appendix 3 Rules'!$A$2:$A$17))))+(IF(M689="",0,INDEX('Appendix 3 Rules'!$D$2:$D$18,MATCH(F689,'Appendix 3 Rules'!$A$2:$A$17))))+(IF(O689="",0,INDEX('Appendix 3 Rules'!$E$2:$E$18,MATCH(F689,'Appendix 3 Rules'!$A$2:$A$17))))+(IF(Q689="",0,INDEX('Appendix 3 Rules'!$F$2:$F$18,MATCH(F689,'Appendix 3 Rules'!$A$2:$A$17))))+(IF(S689="",0,INDEX('Appendix 3 Rules'!$G$2:$G$18,MATCH(F689,'Appendix 3 Rules'!$A$2:$A$17))))+(IF(U689="",0,INDEX('Appendix 3 Rules'!$H$2:$H$18,MATCH(F689,'Appendix 3 Rules'!$A$2:$A$17))))+(IF(W689="",0,INDEX('Appendix 3 Rules'!$I$2:$I$18,MATCH(F689,'Appendix 3 Rules'!$A$2:$A$17))))+(IF(Y689="",0,INDEX('Appendix 3 Rules'!$J$2:$J$18,MATCH(F689,'Appendix 3 Rules'!$A$2:$A$17))))+(IF(AA689="",0,INDEX('Appendix 3 Rules'!$K$2:$K$18,MATCH(F689,'Appendix 3 Rules'!$A$2:$A$17))))+(IF(AC689="",0,INDEX('Appendix 3 Rules'!$L$2:$L$18,MATCH(F689,'Appendix 3 Rules'!$A$2:$A$17))))+(IF(AE689="",0,INDEX('Appendix 3 Rules'!$M$2:$M$18,MATCH(F689,'Appendix 3 Rules'!$A$2:$A$17))))+(IF(AG689="",0,INDEX('Appendix 3 Rules'!$N$2:$N$18,MATCH(F689,'Appendix 3 Rules'!$A$2:$A$17))))+(IF(F689="gc1",VLOOKUP(F689,'Appendix 3 Rules'!$A$1:$O$34,15)))+(IF(F689="gc2",VLOOKUP(F689,'Appendix 3 Rules'!$A$1:$O$34,15)))+(IF(F689="gc3",VLOOKUP(F689,'Appendix 3 Rules'!$A$1:$O$34,15)))+(IF(F689="gr1",VLOOKUP(F689,'Appendix 3 Rules'!$A$1:$O$34,15)))+(IF(F689="gr2",VLOOKUP(F689,'Appendix 3 Rules'!$A$1:$O$34,15)))+(IF(F689="gr3",VLOOKUP(F689,'Appendix 3 Rules'!$A$1:$O$34,15)))+(IF(F689="h1",VLOOKUP(F689,'Appendix 3 Rules'!$A$1:$O$34,15)))+(IF(F689="h2",VLOOKUP(F689,'Appendix 3 Rules'!$A$1:$O$34,15)))+(IF(F689="h3",VLOOKUP(F689,'Appendix 3 Rules'!$A$1:$O$34,15)))+(IF(F689="i1",VLOOKUP(F689,'Appendix 3 Rules'!$A$1:$O$34,15)))+(IF(F689="i2",VLOOKUP(F689,'Appendix 3 Rules'!$A$1:$O$34,15)))+(IF(F689="j1",VLOOKUP(F689,'Appendix 3 Rules'!$A$1:$O$34,15)))+(IF(F689="j2",VLOOKUP(F689,'Appendix 3 Rules'!$A$1:$O$34,15)))+(IF(F689="k",VLOOKUP(F689,'Appendix 3 Rules'!$A$1:$O$34,15)))+(IF(F689="l1",VLOOKUP(F689,'Appendix 3 Rules'!$A$1:$O$34,15)))+(IF(F689="l2",VLOOKUP(F689,'Appendix 3 Rules'!$A$1:$O$34,15)))+(IF(F689="m1",VLOOKUP(F689,'Appendix 3 Rules'!$A$1:$O$34,15)))+(IF(F689="m2",VLOOKUP(F689,'Appendix 3 Rules'!$A$1:$O$34,15)))+(IF(F689="m3",VLOOKUP(F689,'Appendix 3 Rules'!$A$1:$O$34,15)))+(IF(F689="n",VLOOKUP(F689,'Appendix 3 Rules'!$A$1:$O$34,15)))+(IF(F689="o",VLOOKUP(F689,'Appendix 3 Rules'!$A$1:$O$34,15)))+(IF(F689="p",VLOOKUP(F689,'Appendix 3 Rules'!$A$1:$O$34,15)))+(IF(F689="q",VLOOKUP(F689,'Appendix 3 Rules'!$A$1:$O$34,15)))+(IF(F689="r",VLOOKUP(F689,'Appendix 3 Rules'!$A$1:$O$34,15)))+(IF(F689="s",VLOOKUP(F689,'Appendix 3 Rules'!$A$1:$O$34,15)))+(IF(F689="t",VLOOKUP(F689,'Appendix 3 Rules'!$A$1:$O$34,15)))+(IF(F689="u",VLOOKUP(F689,'Appendix 3 Rules'!$A$1:$O$34,15))))))</f>
        <v/>
      </c>
      <c r="I689" s="12"/>
      <c r="J689" s="13"/>
      <c r="K689" s="12"/>
      <c r="L689" s="13"/>
      <c r="M689" s="12"/>
      <c r="N689" s="13"/>
      <c r="O689" s="12"/>
      <c r="P689" s="13"/>
      <c r="Q689" s="12"/>
      <c r="R689" s="13"/>
      <c r="S689" s="12"/>
      <c r="T689" s="13"/>
      <c r="U689" s="12"/>
      <c r="V689" s="13"/>
      <c r="W689" s="12"/>
      <c r="X689" s="13"/>
      <c r="Y689" s="12"/>
      <c r="Z689" s="13"/>
      <c r="AA689" s="12"/>
      <c r="AB689" s="13"/>
      <c r="AC689" s="8"/>
      <c r="AD689" s="13"/>
      <c r="AE689" s="8"/>
      <c r="AF689" s="13"/>
      <c r="AG689" s="8"/>
      <c r="AH689" s="13"/>
      <c r="AI689" s="13"/>
      <c r="AJ689" s="13"/>
      <c r="AK689" s="13"/>
      <c r="AL689" s="13"/>
      <c r="AM689" s="13" t="str">
        <f>IF(OR(AE689&lt;&gt;"",AG689&lt;&gt;""),"",IF(AND(F689&lt;&gt;"f",M689&lt;&gt;""),VLOOKUP(F689,'Appendix 3 Rules'!$A$1:$O$34,4,0),""))</f>
        <v/>
      </c>
      <c r="AN689" s="13" t="str">
        <f>IF(Q689="","",VLOOKUP(F689,'Appendix 3 Rules'!$A$1:$N$34,6,FALSE))</f>
        <v/>
      </c>
      <c r="AO689" s="13" t="str">
        <f>IF(AND(F689="f",U689&lt;&gt;""),VLOOKUP(F689,'Appendix 3 Rules'!$A$1:$N$34,8,FALSE),"")</f>
        <v/>
      </c>
    </row>
    <row r="690" spans="1:41" ht="18" customHeight="1" x14ac:dyDescent="0.2">
      <c r="B690" s="70"/>
      <c r="C690" s="9"/>
      <c r="D690" s="10"/>
      <c r="E690" s="9"/>
      <c r="F690" s="8"/>
      <c r="G690" s="20" t="str">
        <f>IF(F690="","",SUMPRODUCT(IF(I690="",0,INDEX('Appendix 3 Rules'!$B$2:$B$18,MATCH(F690,'Appendix 3 Rules'!$A$2:$A$17))))+(IF(K690="",0,INDEX('Appendix 3 Rules'!$C$2:$C$18,MATCH(F690,'Appendix 3 Rules'!$A$2:$A$17))))+(IF(M690="",0,INDEX('Appendix 3 Rules'!$D$2:$D$18,MATCH(F690,'Appendix 3 Rules'!$A$2:$A$17))))+(IF(O690="",0,INDEX('Appendix 3 Rules'!$E$2:$E$18,MATCH(F690,'Appendix 3 Rules'!$A$2:$A$17))))+(IF(Q690="",0,INDEX('Appendix 3 Rules'!$F$2:$F$18,MATCH(F690,'Appendix 3 Rules'!$A$2:$A$17))))+(IF(S690="",0,INDEX('Appendix 3 Rules'!$G$2:$G$18,MATCH(F690,'Appendix 3 Rules'!$A$2:$A$17))))+(IF(U690="",0,INDEX('Appendix 3 Rules'!$H$2:$H$18,MATCH(F690,'Appendix 3 Rules'!$A$2:$A$17))))+(IF(W690="",0,INDEX('Appendix 3 Rules'!$I$2:$I$18,MATCH(F690,'Appendix 3 Rules'!$A$2:$A$17))))+(IF(Y690="",0,INDEX('Appendix 3 Rules'!$J$2:$J$18,MATCH(F690,'Appendix 3 Rules'!$A$2:$A$17))))+(IF(AA690="",0,INDEX('Appendix 3 Rules'!$K$2:$K$18,MATCH(F690,'Appendix 3 Rules'!$A$2:$A$17))))+(IF(AC690="",0,INDEX('Appendix 3 Rules'!$L$2:$L$18,MATCH(F690,'Appendix 3 Rules'!$A$2:$A$17))))+(IF(AE690="",0,INDEX('Appendix 3 Rules'!$M$2:$M$18,MATCH(F690,'Appendix 3 Rules'!$A$2:$A$17))))+(IF(AG690="",0,INDEX('Appendix 3 Rules'!$N$2:$N$18,MATCH(F690,'Appendix 3 Rules'!$A$2:$A$17))))+(IF(F690="gc1",VLOOKUP(F690,'Appendix 3 Rules'!$A$1:$O$34,15)))+(IF(F690="gc2",VLOOKUP(F690,'Appendix 3 Rules'!$A$1:$O$34,15)))+(IF(F690="gc3",VLOOKUP(F690,'Appendix 3 Rules'!$A$1:$O$34,15)))+(IF(F690="gr1",VLOOKUP(F690,'Appendix 3 Rules'!$A$1:$O$34,15)))+(IF(F690="gr2",VLOOKUP(F690,'Appendix 3 Rules'!$A$1:$O$34,15)))+(IF(F690="gr3",VLOOKUP(F690,'Appendix 3 Rules'!$A$1:$O$34,15)))+(IF(F690="h1",VLOOKUP(F690,'Appendix 3 Rules'!$A$1:$O$34,15)))+(IF(F690="h2",VLOOKUP(F690,'Appendix 3 Rules'!$A$1:$O$34,15)))+(IF(F690="h3",VLOOKUP(F690,'Appendix 3 Rules'!$A$1:$O$34,15)))+(IF(F690="i1",VLOOKUP(F690,'Appendix 3 Rules'!$A$1:$O$34,15)))+(IF(F690="i2",VLOOKUP(F690,'Appendix 3 Rules'!$A$1:$O$34,15)))+(IF(F690="j1",VLOOKUP(F690,'Appendix 3 Rules'!$A$1:$O$34,15)))+(IF(F690="j2",VLOOKUP(F690,'Appendix 3 Rules'!$A$1:$O$34,15)))+(IF(F690="k",VLOOKUP(F690,'Appendix 3 Rules'!$A$1:$O$34,15)))+(IF(F690="l1",VLOOKUP(F690,'Appendix 3 Rules'!$A$1:$O$34,15)))+(IF(F690="l2",VLOOKUP(F690,'Appendix 3 Rules'!$A$1:$O$34,15)))+(IF(F690="m1",VLOOKUP(F690,'Appendix 3 Rules'!$A$1:$O$34,15)))+(IF(F690="m2",VLOOKUP(F690,'Appendix 3 Rules'!$A$1:$O$34,15)))+(IF(F690="m3",VLOOKUP(F690,'Appendix 3 Rules'!$A$1:$O$34,15)))+(IF(F690="n",VLOOKUP(F690,'Appendix 3 Rules'!$A$1:$O$34,15)))+(IF(F690="o",VLOOKUP(F690,'Appendix 3 Rules'!$A$1:$O$34,15)))+(IF(F690="p",VLOOKUP(F690,'Appendix 3 Rules'!$A$1:$O$34,15)))+(IF(F690="q",VLOOKUP(F690,'Appendix 3 Rules'!$A$1:$O$34,15)))+(IF(F690="r",VLOOKUP(F690,'Appendix 3 Rules'!$A$1:$O$34,15)))+(IF(F690="s",VLOOKUP(F690,'Appendix 3 Rules'!$A$1:$O$34,15)))+(IF(F690="t",VLOOKUP(F690,'Appendix 3 Rules'!$A$1:$O$34,15)))+(IF(F690="u",VLOOKUP(F690,'Appendix 3 Rules'!$A$1:$O$34,15))))</f>
        <v/>
      </c>
      <c r="H690" s="61" t="str">
        <f>IF(F690="","",IF(OR(F690="d",F690="e",F690="gc1",F690="gc2",F690="gc3",F690="gr1",F690="gr2",F690="gr3",F690="h1",F690="h2",F690="h3",F690="i1",F690="i2",F690="j1",F690="j2",F690="k",F690="l1",F690="l2",F690="m1",F690="m2",F690="m3",F690="n",F690="o",F690="p",F690="q",F690="r",F690="s",F690="t",F690="u",F690="f"),MIN(G690,VLOOKUP(F690,'Appx 3 (Mass) Rules'!$A$1:$D$150,4,0)),MIN(G690,VLOOKUP(F690,'Appx 3 (Mass) Rules'!$A$1:$D$150,4,0),SUMPRODUCT(IF(I690="",0,INDEX('Appendix 3 Rules'!$B$2:$B$18,MATCH(F690,'Appendix 3 Rules'!$A$2:$A$17))))+(IF(K690="",0,INDEX('Appendix 3 Rules'!$C$2:$C$18,MATCH(F690,'Appendix 3 Rules'!$A$2:$A$17))))+(IF(M690="",0,INDEX('Appendix 3 Rules'!$D$2:$D$18,MATCH(F690,'Appendix 3 Rules'!$A$2:$A$17))))+(IF(O690="",0,INDEX('Appendix 3 Rules'!$E$2:$E$18,MATCH(F690,'Appendix 3 Rules'!$A$2:$A$17))))+(IF(Q690="",0,INDEX('Appendix 3 Rules'!$F$2:$F$18,MATCH(F690,'Appendix 3 Rules'!$A$2:$A$17))))+(IF(S690="",0,INDEX('Appendix 3 Rules'!$G$2:$G$18,MATCH(F690,'Appendix 3 Rules'!$A$2:$A$17))))+(IF(U690="",0,INDEX('Appendix 3 Rules'!$H$2:$H$18,MATCH(F690,'Appendix 3 Rules'!$A$2:$A$17))))+(IF(W690="",0,INDEX('Appendix 3 Rules'!$I$2:$I$18,MATCH(F690,'Appendix 3 Rules'!$A$2:$A$17))))+(IF(Y690="",0,INDEX('Appendix 3 Rules'!$J$2:$J$18,MATCH(F690,'Appendix 3 Rules'!$A$2:$A$17))))+(IF(AA690="",0,INDEX('Appendix 3 Rules'!$K$2:$K$18,MATCH(F690,'Appendix 3 Rules'!$A$2:$A$17))))+(IF(AC690="",0,INDEX('Appendix 3 Rules'!$L$2:$L$18,MATCH(F690,'Appendix 3 Rules'!$A$2:$A$17))))+(IF(AE690="",0,INDEX('Appendix 3 Rules'!$M$2:$M$18,MATCH(F690,'Appendix 3 Rules'!$A$2:$A$17))))+(IF(AG690="",0,INDEX('Appendix 3 Rules'!$N$2:$N$18,MATCH(F690,'Appendix 3 Rules'!$A$2:$A$17))))+(IF(F690="gc1",VLOOKUP(F690,'Appendix 3 Rules'!$A$1:$O$34,15)))+(IF(F690="gc2",VLOOKUP(F690,'Appendix 3 Rules'!$A$1:$O$34,15)))+(IF(F690="gc3",VLOOKUP(F690,'Appendix 3 Rules'!$A$1:$O$34,15)))+(IF(F690="gr1",VLOOKUP(F690,'Appendix 3 Rules'!$A$1:$O$34,15)))+(IF(F690="gr2",VLOOKUP(F690,'Appendix 3 Rules'!$A$1:$O$34,15)))+(IF(F690="gr3",VLOOKUP(F690,'Appendix 3 Rules'!$A$1:$O$34,15)))+(IF(F690="h1",VLOOKUP(F690,'Appendix 3 Rules'!$A$1:$O$34,15)))+(IF(F690="h2",VLOOKUP(F690,'Appendix 3 Rules'!$A$1:$O$34,15)))+(IF(F690="h3",VLOOKUP(F690,'Appendix 3 Rules'!$A$1:$O$34,15)))+(IF(F690="i1",VLOOKUP(F690,'Appendix 3 Rules'!$A$1:$O$34,15)))+(IF(F690="i2",VLOOKUP(F690,'Appendix 3 Rules'!$A$1:$O$34,15)))+(IF(F690="j1",VLOOKUP(F690,'Appendix 3 Rules'!$A$1:$O$34,15)))+(IF(F690="j2",VLOOKUP(F690,'Appendix 3 Rules'!$A$1:$O$34,15)))+(IF(F690="k",VLOOKUP(F690,'Appendix 3 Rules'!$A$1:$O$34,15)))+(IF(F690="l1",VLOOKUP(F690,'Appendix 3 Rules'!$A$1:$O$34,15)))+(IF(F690="l2",VLOOKUP(F690,'Appendix 3 Rules'!$A$1:$O$34,15)))+(IF(F690="m1",VLOOKUP(F690,'Appendix 3 Rules'!$A$1:$O$34,15)))+(IF(F690="m2",VLOOKUP(F690,'Appendix 3 Rules'!$A$1:$O$34,15)))+(IF(F690="m3",VLOOKUP(F690,'Appendix 3 Rules'!$A$1:$O$34,15)))+(IF(F690="n",VLOOKUP(F690,'Appendix 3 Rules'!$A$1:$O$34,15)))+(IF(F690="o",VLOOKUP(F690,'Appendix 3 Rules'!$A$1:$O$34,15)))+(IF(F690="p",VLOOKUP(F690,'Appendix 3 Rules'!$A$1:$O$34,15)))+(IF(F690="q",VLOOKUP(F690,'Appendix 3 Rules'!$A$1:$O$34,15)))+(IF(F690="r",VLOOKUP(F690,'Appendix 3 Rules'!$A$1:$O$34,15)))+(IF(F690="s",VLOOKUP(F690,'Appendix 3 Rules'!$A$1:$O$34,15)))+(IF(F690="t",VLOOKUP(F690,'Appendix 3 Rules'!$A$1:$O$34,15)))+(IF(F690="u",VLOOKUP(F690,'Appendix 3 Rules'!$A$1:$O$34,15))))))</f>
        <v/>
      </c>
      <c r="I690" s="12"/>
      <c r="J690" s="13"/>
      <c r="K690" s="12"/>
      <c r="L690" s="13"/>
      <c r="M690" s="12"/>
      <c r="N690" s="13"/>
      <c r="O690" s="12"/>
      <c r="P690" s="13"/>
      <c r="Q690" s="12"/>
      <c r="R690" s="13"/>
      <c r="S690" s="12"/>
      <c r="T690" s="13"/>
      <c r="U690" s="12"/>
      <c r="V690" s="13"/>
      <c r="W690" s="12"/>
      <c r="X690" s="13"/>
      <c r="Y690" s="12"/>
      <c r="Z690" s="13"/>
      <c r="AA690" s="12"/>
      <c r="AB690" s="13"/>
      <c r="AC690" s="8"/>
      <c r="AD690" s="13"/>
      <c r="AE690" s="8"/>
      <c r="AF690" s="13"/>
      <c r="AG690" s="8"/>
      <c r="AH690" s="13"/>
      <c r="AI690" s="13"/>
      <c r="AJ690" s="13"/>
      <c r="AK690" s="13"/>
      <c r="AL690" s="13"/>
      <c r="AM690" s="13" t="str">
        <f>IF(OR(AE690&lt;&gt;"",AG690&lt;&gt;""),"",IF(AND(F690&lt;&gt;"f",M690&lt;&gt;""),VLOOKUP(F690,'Appendix 3 Rules'!$A$1:$O$34,4,0),""))</f>
        <v/>
      </c>
      <c r="AN690" s="13" t="str">
        <f>IF(Q690="","",VLOOKUP(F690,'Appendix 3 Rules'!$A$1:$N$34,6,FALSE))</f>
        <v/>
      </c>
      <c r="AO690" s="13" t="str">
        <f>IF(AND(F690="f",U690&lt;&gt;""),VLOOKUP(F690,'Appendix 3 Rules'!$A$1:$N$34,8,FALSE),"")</f>
        <v/>
      </c>
    </row>
    <row r="691" spans="1:41" ht="18" customHeight="1" x14ac:dyDescent="0.2">
      <c r="B691" s="70"/>
      <c r="C691" s="9"/>
      <c r="D691" s="10"/>
      <c r="E691" s="9"/>
      <c r="F691" s="8"/>
      <c r="G691" s="20" t="str">
        <f>IF(F691="","",SUMPRODUCT(IF(I691="",0,INDEX('Appendix 3 Rules'!$B$2:$B$18,MATCH(F691,'Appendix 3 Rules'!$A$2:$A$17))))+(IF(K691="",0,INDEX('Appendix 3 Rules'!$C$2:$C$18,MATCH(F691,'Appendix 3 Rules'!$A$2:$A$17))))+(IF(M691="",0,INDEX('Appendix 3 Rules'!$D$2:$D$18,MATCH(F691,'Appendix 3 Rules'!$A$2:$A$17))))+(IF(O691="",0,INDEX('Appendix 3 Rules'!$E$2:$E$18,MATCH(F691,'Appendix 3 Rules'!$A$2:$A$17))))+(IF(Q691="",0,INDEX('Appendix 3 Rules'!$F$2:$F$18,MATCH(F691,'Appendix 3 Rules'!$A$2:$A$17))))+(IF(S691="",0,INDEX('Appendix 3 Rules'!$G$2:$G$18,MATCH(F691,'Appendix 3 Rules'!$A$2:$A$17))))+(IF(U691="",0,INDEX('Appendix 3 Rules'!$H$2:$H$18,MATCH(F691,'Appendix 3 Rules'!$A$2:$A$17))))+(IF(W691="",0,INDEX('Appendix 3 Rules'!$I$2:$I$18,MATCH(F691,'Appendix 3 Rules'!$A$2:$A$17))))+(IF(Y691="",0,INDEX('Appendix 3 Rules'!$J$2:$J$18,MATCH(F691,'Appendix 3 Rules'!$A$2:$A$17))))+(IF(AA691="",0,INDEX('Appendix 3 Rules'!$K$2:$K$18,MATCH(F691,'Appendix 3 Rules'!$A$2:$A$17))))+(IF(AC691="",0,INDEX('Appendix 3 Rules'!$L$2:$L$18,MATCH(F691,'Appendix 3 Rules'!$A$2:$A$17))))+(IF(AE691="",0,INDEX('Appendix 3 Rules'!$M$2:$M$18,MATCH(F691,'Appendix 3 Rules'!$A$2:$A$17))))+(IF(AG691="",0,INDEX('Appendix 3 Rules'!$N$2:$N$18,MATCH(F691,'Appendix 3 Rules'!$A$2:$A$17))))+(IF(F691="gc1",VLOOKUP(F691,'Appendix 3 Rules'!$A$1:$O$34,15)))+(IF(F691="gc2",VLOOKUP(F691,'Appendix 3 Rules'!$A$1:$O$34,15)))+(IF(F691="gc3",VLOOKUP(F691,'Appendix 3 Rules'!$A$1:$O$34,15)))+(IF(F691="gr1",VLOOKUP(F691,'Appendix 3 Rules'!$A$1:$O$34,15)))+(IF(F691="gr2",VLOOKUP(F691,'Appendix 3 Rules'!$A$1:$O$34,15)))+(IF(F691="gr3",VLOOKUP(F691,'Appendix 3 Rules'!$A$1:$O$34,15)))+(IF(F691="h1",VLOOKUP(F691,'Appendix 3 Rules'!$A$1:$O$34,15)))+(IF(F691="h2",VLOOKUP(F691,'Appendix 3 Rules'!$A$1:$O$34,15)))+(IF(F691="h3",VLOOKUP(F691,'Appendix 3 Rules'!$A$1:$O$34,15)))+(IF(F691="i1",VLOOKUP(F691,'Appendix 3 Rules'!$A$1:$O$34,15)))+(IF(F691="i2",VLOOKUP(F691,'Appendix 3 Rules'!$A$1:$O$34,15)))+(IF(F691="j1",VLOOKUP(F691,'Appendix 3 Rules'!$A$1:$O$34,15)))+(IF(F691="j2",VLOOKUP(F691,'Appendix 3 Rules'!$A$1:$O$34,15)))+(IF(F691="k",VLOOKUP(F691,'Appendix 3 Rules'!$A$1:$O$34,15)))+(IF(F691="l1",VLOOKUP(F691,'Appendix 3 Rules'!$A$1:$O$34,15)))+(IF(F691="l2",VLOOKUP(F691,'Appendix 3 Rules'!$A$1:$O$34,15)))+(IF(F691="m1",VLOOKUP(F691,'Appendix 3 Rules'!$A$1:$O$34,15)))+(IF(F691="m2",VLOOKUP(F691,'Appendix 3 Rules'!$A$1:$O$34,15)))+(IF(F691="m3",VLOOKUP(F691,'Appendix 3 Rules'!$A$1:$O$34,15)))+(IF(F691="n",VLOOKUP(F691,'Appendix 3 Rules'!$A$1:$O$34,15)))+(IF(F691="o",VLOOKUP(F691,'Appendix 3 Rules'!$A$1:$O$34,15)))+(IF(F691="p",VLOOKUP(F691,'Appendix 3 Rules'!$A$1:$O$34,15)))+(IF(F691="q",VLOOKUP(F691,'Appendix 3 Rules'!$A$1:$O$34,15)))+(IF(F691="r",VLOOKUP(F691,'Appendix 3 Rules'!$A$1:$O$34,15)))+(IF(F691="s",VLOOKUP(F691,'Appendix 3 Rules'!$A$1:$O$34,15)))+(IF(F691="t",VLOOKUP(F691,'Appendix 3 Rules'!$A$1:$O$34,15)))+(IF(F691="u",VLOOKUP(F691,'Appendix 3 Rules'!$A$1:$O$34,15))))</f>
        <v/>
      </c>
      <c r="H691" s="61" t="str">
        <f>IF(F691="","",IF(OR(F691="d",F691="e",F691="gc1",F691="gc2",F691="gc3",F691="gr1",F691="gr2",F691="gr3",F691="h1",F691="h2",F691="h3",F691="i1",F691="i2",F691="j1",F691="j2",F691="k",F691="l1",F691="l2",F691="m1",F691="m2",F691="m3",F691="n",F691="o",F691="p",F691="q",F691="r",F691="s",F691="t",F691="u",F691="f"),MIN(G691,VLOOKUP(F691,'Appx 3 (Mass) Rules'!$A$1:$D$150,4,0)),MIN(G691,VLOOKUP(F691,'Appx 3 (Mass) Rules'!$A$1:$D$150,4,0),SUMPRODUCT(IF(I691="",0,INDEX('Appendix 3 Rules'!$B$2:$B$18,MATCH(F691,'Appendix 3 Rules'!$A$2:$A$17))))+(IF(K691="",0,INDEX('Appendix 3 Rules'!$C$2:$C$18,MATCH(F691,'Appendix 3 Rules'!$A$2:$A$17))))+(IF(M691="",0,INDEX('Appendix 3 Rules'!$D$2:$D$18,MATCH(F691,'Appendix 3 Rules'!$A$2:$A$17))))+(IF(O691="",0,INDEX('Appendix 3 Rules'!$E$2:$E$18,MATCH(F691,'Appendix 3 Rules'!$A$2:$A$17))))+(IF(Q691="",0,INDEX('Appendix 3 Rules'!$F$2:$F$18,MATCH(F691,'Appendix 3 Rules'!$A$2:$A$17))))+(IF(S691="",0,INDEX('Appendix 3 Rules'!$G$2:$G$18,MATCH(F691,'Appendix 3 Rules'!$A$2:$A$17))))+(IF(U691="",0,INDEX('Appendix 3 Rules'!$H$2:$H$18,MATCH(F691,'Appendix 3 Rules'!$A$2:$A$17))))+(IF(W691="",0,INDEX('Appendix 3 Rules'!$I$2:$I$18,MATCH(F691,'Appendix 3 Rules'!$A$2:$A$17))))+(IF(Y691="",0,INDEX('Appendix 3 Rules'!$J$2:$J$18,MATCH(F691,'Appendix 3 Rules'!$A$2:$A$17))))+(IF(AA691="",0,INDEX('Appendix 3 Rules'!$K$2:$K$18,MATCH(F691,'Appendix 3 Rules'!$A$2:$A$17))))+(IF(AC691="",0,INDEX('Appendix 3 Rules'!$L$2:$L$18,MATCH(F691,'Appendix 3 Rules'!$A$2:$A$17))))+(IF(AE691="",0,INDEX('Appendix 3 Rules'!$M$2:$M$18,MATCH(F691,'Appendix 3 Rules'!$A$2:$A$17))))+(IF(AG691="",0,INDEX('Appendix 3 Rules'!$N$2:$N$18,MATCH(F691,'Appendix 3 Rules'!$A$2:$A$17))))+(IF(F691="gc1",VLOOKUP(F691,'Appendix 3 Rules'!$A$1:$O$34,15)))+(IF(F691="gc2",VLOOKUP(F691,'Appendix 3 Rules'!$A$1:$O$34,15)))+(IF(F691="gc3",VLOOKUP(F691,'Appendix 3 Rules'!$A$1:$O$34,15)))+(IF(F691="gr1",VLOOKUP(F691,'Appendix 3 Rules'!$A$1:$O$34,15)))+(IF(F691="gr2",VLOOKUP(F691,'Appendix 3 Rules'!$A$1:$O$34,15)))+(IF(F691="gr3",VLOOKUP(F691,'Appendix 3 Rules'!$A$1:$O$34,15)))+(IF(F691="h1",VLOOKUP(F691,'Appendix 3 Rules'!$A$1:$O$34,15)))+(IF(F691="h2",VLOOKUP(F691,'Appendix 3 Rules'!$A$1:$O$34,15)))+(IF(F691="h3",VLOOKUP(F691,'Appendix 3 Rules'!$A$1:$O$34,15)))+(IF(F691="i1",VLOOKUP(F691,'Appendix 3 Rules'!$A$1:$O$34,15)))+(IF(F691="i2",VLOOKUP(F691,'Appendix 3 Rules'!$A$1:$O$34,15)))+(IF(F691="j1",VLOOKUP(F691,'Appendix 3 Rules'!$A$1:$O$34,15)))+(IF(F691="j2",VLOOKUP(F691,'Appendix 3 Rules'!$A$1:$O$34,15)))+(IF(F691="k",VLOOKUP(F691,'Appendix 3 Rules'!$A$1:$O$34,15)))+(IF(F691="l1",VLOOKUP(F691,'Appendix 3 Rules'!$A$1:$O$34,15)))+(IF(F691="l2",VLOOKUP(F691,'Appendix 3 Rules'!$A$1:$O$34,15)))+(IF(F691="m1",VLOOKUP(F691,'Appendix 3 Rules'!$A$1:$O$34,15)))+(IF(F691="m2",VLOOKUP(F691,'Appendix 3 Rules'!$A$1:$O$34,15)))+(IF(F691="m3",VLOOKUP(F691,'Appendix 3 Rules'!$A$1:$O$34,15)))+(IF(F691="n",VLOOKUP(F691,'Appendix 3 Rules'!$A$1:$O$34,15)))+(IF(F691="o",VLOOKUP(F691,'Appendix 3 Rules'!$A$1:$O$34,15)))+(IF(F691="p",VLOOKUP(F691,'Appendix 3 Rules'!$A$1:$O$34,15)))+(IF(F691="q",VLOOKUP(F691,'Appendix 3 Rules'!$A$1:$O$34,15)))+(IF(F691="r",VLOOKUP(F691,'Appendix 3 Rules'!$A$1:$O$34,15)))+(IF(F691="s",VLOOKUP(F691,'Appendix 3 Rules'!$A$1:$O$34,15)))+(IF(F691="t",VLOOKUP(F691,'Appendix 3 Rules'!$A$1:$O$34,15)))+(IF(F691="u",VLOOKUP(F691,'Appendix 3 Rules'!$A$1:$O$34,15))))))</f>
        <v/>
      </c>
      <c r="I691" s="12"/>
      <c r="J691" s="13"/>
      <c r="K691" s="12"/>
      <c r="L691" s="13"/>
      <c r="M691" s="12"/>
      <c r="N691" s="13"/>
      <c r="O691" s="12"/>
      <c r="P691" s="13"/>
      <c r="Q691" s="12"/>
      <c r="R691" s="13"/>
      <c r="S691" s="12"/>
      <c r="T691" s="13"/>
      <c r="U691" s="12"/>
      <c r="V691" s="13"/>
      <c r="W691" s="12"/>
      <c r="X691" s="13"/>
      <c r="Y691" s="12"/>
      <c r="Z691" s="13"/>
      <c r="AA691" s="12"/>
      <c r="AB691" s="13"/>
      <c r="AC691" s="8"/>
      <c r="AD691" s="13"/>
      <c r="AE691" s="8"/>
      <c r="AF691" s="13"/>
      <c r="AG691" s="8"/>
      <c r="AH691" s="13"/>
      <c r="AI691" s="13"/>
      <c r="AJ691" s="13"/>
      <c r="AK691" s="13"/>
      <c r="AL691" s="13"/>
      <c r="AM691" s="13" t="str">
        <f>IF(OR(AE691&lt;&gt;"",AG691&lt;&gt;""),"",IF(AND(F691&lt;&gt;"f",M691&lt;&gt;""),VLOOKUP(F691,'Appendix 3 Rules'!$A$1:$O$34,4,0),""))</f>
        <v/>
      </c>
      <c r="AN691" s="13" t="str">
        <f>IF(Q691="","",VLOOKUP(F691,'Appendix 3 Rules'!$A$1:$N$34,6,FALSE))</f>
        <v/>
      </c>
      <c r="AO691" s="13" t="str">
        <f>IF(AND(F691="f",U691&lt;&gt;""),VLOOKUP(F691,'Appendix 3 Rules'!$A$1:$N$34,8,FALSE),"")</f>
        <v/>
      </c>
    </row>
    <row r="692" spans="1:41" ht="18" customHeight="1" x14ac:dyDescent="0.2">
      <c r="B692" s="70"/>
      <c r="C692" s="9"/>
      <c r="D692" s="10"/>
      <c r="E692" s="9"/>
      <c r="F692" s="8"/>
      <c r="G692" s="20" t="str">
        <f>IF(F692="","",SUMPRODUCT(IF(I692="",0,INDEX('Appendix 3 Rules'!$B$2:$B$18,MATCH(F692,'Appendix 3 Rules'!$A$2:$A$17))))+(IF(K692="",0,INDEX('Appendix 3 Rules'!$C$2:$C$18,MATCH(F692,'Appendix 3 Rules'!$A$2:$A$17))))+(IF(M692="",0,INDEX('Appendix 3 Rules'!$D$2:$D$18,MATCH(F692,'Appendix 3 Rules'!$A$2:$A$17))))+(IF(O692="",0,INDEX('Appendix 3 Rules'!$E$2:$E$18,MATCH(F692,'Appendix 3 Rules'!$A$2:$A$17))))+(IF(Q692="",0,INDEX('Appendix 3 Rules'!$F$2:$F$18,MATCH(F692,'Appendix 3 Rules'!$A$2:$A$17))))+(IF(S692="",0,INDEX('Appendix 3 Rules'!$G$2:$G$18,MATCH(F692,'Appendix 3 Rules'!$A$2:$A$17))))+(IF(U692="",0,INDEX('Appendix 3 Rules'!$H$2:$H$18,MATCH(F692,'Appendix 3 Rules'!$A$2:$A$17))))+(IF(W692="",0,INDEX('Appendix 3 Rules'!$I$2:$I$18,MATCH(F692,'Appendix 3 Rules'!$A$2:$A$17))))+(IF(Y692="",0,INDEX('Appendix 3 Rules'!$J$2:$J$18,MATCH(F692,'Appendix 3 Rules'!$A$2:$A$17))))+(IF(AA692="",0,INDEX('Appendix 3 Rules'!$K$2:$K$18,MATCH(F692,'Appendix 3 Rules'!$A$2:$A$17))))+(IF(AC692="",0,INDEX('Appendix 3 Rules'!$L$2:$L$18,MATCH(F692,'Appendix 3 Rules'!$A$2:$A$17))))+(IF(AE692="",0,INDEX('Appendix 3 Rules'!$M$2:$M$18,MATCH(F692,'Appendix 3 Rules'!$A$2:$A$17))))+(IF(AG692="",0,INDEX('Appendix 3 Rules'!$N$2:$N$18,MATCH(F692,'Appendix 3 Rules'!$A$2:$A$17))))+(IF(F692="gc1",VLOOKUP(F692,'Appendix 3 Rules'!$A$1:$O$34,15)))+(IF(F692="gc2",VLOOKUP(F692,'Appendix 3 Rules'!$A$1:$O$34,15)))+(IF(F692="gc3",VLOOKUP(F692,'Appendix 3 Rules'!$A$1:$O$34,15)))+(IF(F692="gr1",VLOOKUP(F692,'Appendix 3 Rules'!$A$1:$O$34,15)))+(IF(F692="gr2",VLOOKUP(F692,'Appendix 3 Rules'!$A$1:$O$34,15)))+(IF(F692="gr3",VLOOKUP(F692,'Appendix 3 Rules'!$A$1:$O$34,15)))+(IF(F692="h1",VLOOKUP(F692,'Appendix 3 Rules'!$A$1:$O$34,15)))+(IF(F692="h2",VLOOKUP(F692,'Appendix 3 Rules'!$A$1:$O$34,15)))+(IF(F692="h3",VLOOKUP(F692,'Appendix 3 Rules'!$A$1:$O$34,15)))+(IF(F692="i1",VLOOKUP(F692,'Appendix 3 Rules'!$A$1:$O$34,15)))+(IF(F692="i2",VLOOKUP(F692,'Appendix 3 Rules'!$A$1:$O$34,15)))+(IF(F692="j1",VLOOKUP(F692,'Appendix 3 Rules'!$A$1:$O$34,15)))+(IF(F692="j2",VLOOKUP(F692,'Appendix 3 Rules'!$A$1:$O$34,15)))+(IF(F692="k",VLOOKUP(F692,'Appendix 3 Rules'!$A$1:$O$34,15)))+(IF(F692="l1",VLOOKUP(F692,'Appendix 3 Rules'!$A$1:$O$34,15)))+(IF(F692="l2",VLOOKUP(F692,'Appendix 3 Rules'!$A$1:$O$34,15)))+(IF(F692="m1",VLOOKUP(F692,'Appendix 3 Rules'!$A$1:$O$34,15)))+(IF(F692="m2",VLOOKUP(F692,'Appendix 3 Rules'!$A$1:$O$34,15)))+(IF(F692="m3",VLOOKUP(F692,'Appendix 3 Rules'!$A$1:$O$34,15)))+(IF(F692="n",VLOOKUP(F692,'Appendix 3 Rules'!$A$1:$O$34,15)))+(IF(F692="o",VLOOKUP(F692,'Appendix 3 Rules'!$A$1:$O$34,15)))+(IF(F692="p",VLOOKUP(F692,'Appendix 3 Rules'!$A$1:$O$34,15)))+(IF(F692="q",VLOOKUP(F692,'Appendix 3 Rules'!$A$1:$O$34,15)))+(IF(F692="r",VLOOKUP(F692,'Appendix 3 Rules'!$A$1:$O$34,15)))+(IF(F692="s",VLOOKUP(F692,'Appendix 3 Rules'!$A$1:$O$34,15)))+(IF(F692="t",VLOOKUP(F692,'Appendix 3 Rules'!$A$1:$O$34,15)))+(IF(F692="u",VLOOKUP(F692,'Appendix 3 Rules'!$A$1:$O$34,15))))</f>
        <v/>
      </c>
      <c r="H692" s="61" t="str">
        <f>IF(F692="","",IF(OR(F692="d",F692="e",F692="gc1",F692="gc2",F692="gc3",F692="gr1",F692="gr2",F692="gr3",F692="h1",F692="h2",F692="h3",F692="i1",F692="i2",F692="j1",F692="j2",F692="k",F692="l1",F692="l2",F692="m1",F692="m2",F692="m3",F692="n",F692="o",F692="p",F692="q",F692="r",F692="s",F692="t",F692="u",F692="f"),MIN(G692,VLOOKUP(F692,'Appx 3 (Mass) Rules'!$A$1:$D$150,4,0)),MIN(G692,VLOOKUP(F692,'Appx 3 (Mass) Rules'!$A$1:$D$150,4,0),SUMPRODUCT(IF(I692="",0,INDEX('Appendix 3 Rules'!$B$2:$B$18,MATCH(F692,'Appendix 3 Rules'!$A$2:$A$17))))+(IF(K692="",0,INDEX('Appendix 3 Rules'!$C$2:$C$18,MATCH(F692,'Appendix 3 Rules'!$A$2:$A$17))))+(IF(M692="",0,INDEX('Appendix 3 Rules'!$D$2:$D$18,MATCH(F692,'Appendix 3 Rules'!$A$2:$A$17))))+(IF(O692="",0,INDEX('Appendix 3 Rules'!$E$2:$E$18,MATCH(F692,'Appendix 3 Rules'!$A$2:$A$17))))+(IF(Q692="",0,INDEX('Appendix 3 Rules'!$F$2:$F$18,MATCH(F692,'Appendix 3 Rules'!$A$2:$A$17))))+(IF(S692="",0,INDEX('Appendix 3 Rules'!$G$2:$G$18,MATCH(F692,'Appendix 3 Rules'!$A$2:$A$17))))+(IF(U692="",0,INDEX('Appendix 3 Rules'!$H$2:$H$18,MATCH(F692,'Appendix 3 Rules'!$A$2:$A$17))))+(IF(W692="",0,INDEX('Appendix 3 Rules'!$I$2:$I$18,MATCH(F692,'Appendix 3 Rules'!$A$2:$A$17))))+(IF(Y692="",0,INDEX('Appendix 3 Rules'!$J$2:$J$18,MATCH(F692,'Appendix 3 Rules'!$A$2:$A$17))))+(IF(AA692="",0,INDEX('Appendix 3 Rules'!$K$2:$K$18,MATCH(F692,'Appendix 3 Rules'!$A$2:$A$17))))+(IF(AC692="",0,INDEX('Appendix 3 Rules'!$L$2:$L$18,MATCH(F692,'Appendix 3 Rules'!$A$2:$A$17))))+(IF(AE692="",0,INDEX('Appendix 3 Rules'!$M$2:$M$18,MATCH(F692,'Appendix 3 Rules'!$A$2:$A$17))))+(IF(AG692="",0,INDEX('Appendix 3 Rules'!$N$2:$N$18,MATCH(F692,'Appendix 3 Rules'!$A$2:$A$17))))+(IF(F692="gc1",VLOOKUP(F692,'Appendix 3 Rules'!$A$1:$O$34,15)))+(IF(F692="gc2",VLOOKUP(F692,'Appendix 3 Rules'!$A$1:$O$34,15)))+(IF(F692="gc3",VLOOKUP(F692,'Appendix 3 Rules'!$A$1:$O$34,15)))+(IF(F692="gr1",VLOOKUP(F692,'Appendix 3 Rules'!$A$1:$O$34,15)))+(IF(F692="gr2",VLOOKUP(F692,'Appendix 3 Rules'!$A$1:$O$34,15)))+(IF(F692="gr3",VLOOKUP(F692,'Appendix 3 Rules'!$A$1:$O$34,15)))+(IF(F692="h1",VLOOKUP(F692,'Appendix 3 Rules'!$A$1:$O$34,15)))+(IF(F692="h2",VLOOKUP(F692,'Appendix 3 Rules'!$A$1:$O$34,15)))+(IF(F692="h3",VLOOKUP(F692,'Appendix 3 Rules'!$A$1:$O$34,15)))+(IF(F692="i1",VLOOKUP(F692,'Appendix 3 Rules'!$A$1:$O$34,15)))+(IF(F692="i2",VLOOKUP(F692,'Appendix 3 Rules'!$A$1:$O$34,15)))+(IF(F692="j1",VLOOKUP(F692,'Appendix 3 Rules'!$A$1:$O$34,15)))+(IF(F692="j2",VLOOKUP(F692,'Appendix 3 Rules'!$A$1:$O$34,15)))+(IF(F692="k",VLOOKUP(F692,'Appendix 3 Rules'!$A$1:$O$34,15)))+(IF(F692="l1",VLOOKUP(F692,'Appendix 3 Rules'!$A$1:$O$34,15)))+(IF(F692="l2",VLOOKUP(F692,'Appendix 3 Rules'!$A$1:$O$34,15)))+(IF(F692="m1",VLOOKUP(F692,'Appendix 3 Rules'!$A$1:$O$34,15)))+(IF(F692="m2",VLOOKUP(F692,'Appendix 3 Rules'!$A$1:$O$34,15)))+(IF(F692="m3",VLOOKUP(F692,'Appendix 3 Rules'!$A$1:$O$34,15)))+(IF(F692="n",VLOOKUP(F692,'Appendix 3 Rules'!$A$1:$O$34,15)))+(IF(F692="o",VLOOKUP(F692,'Appendix 3 Rules'!$A$1:$O$34,15)))+(IF(F692="p",VLOOKUP(F692,'Appendix 3 Rules'!$A$1:$O$34,15)))+(IF(F692="q",VLOOKUP(F692,'Appendix 3 Rules'!$A$1:$O$34,15)))+(IF(F692="r",VLOOKUP(F692,'Appendix 3 Rules'!$A$1:$O$34,15)))+(IF(F692="s",VLOOKUP(F692,'Appendix 3 Rules'!$A$1:$O$34,15)))+(IF(F692="t",VLOOKUP(F692,'Appendix 3 Rules'!$A$1:$O$34,15)))+(IF(F692="u",VLOOKUP(F692,'Appendix 3 Rules'!$A$1:$O$34,15))))))</f>
        <v/>
      </c>
      <c r="I692" s="12"/>
      <c r="J692" s="13"/>
      <c r="K692" s="12"/>
      <c r="L692" s="13"/>
      <c r="M692" s="12"/>
      <c r="N692" s="13"/>
      <c r="O692" s="12"/>
      <c r="P692" s="13"/>
      <c r="Q692" s="12"/>
      <c r="R692" s="13"/>
      <c r="S692" s="12"/>
      <c r="T692" s="13"/>
      <c r="U692" s="12"/>
      <c r="V692" s="13"/>
      <c r="W692" s="12"/>
      <c r="X692" s="13"/>
      <c r="Y692" s="12"/>
      <c r="Z692" s="13"/>
      <c r="AA692" s="12"/>
      <c r="AB692" s="13"/>
      <c r="AC692" s="8"/>
      <c r="AD692" s="13"/>
      <c r="AE692" s="8"/>
      <c r="AF692" s="13"/>
      <c r="AG692" s="8"/>
      <c r="AH692" s="13"/>
      <c r="AI692" s="13"/>
      <c r="AJ692" s="13"/>
      <c r="AK692" s="13"/>
      <c r="AL692" s="13"/>
      <c r="AM692" s="13" t="str">
        <f>IF(OR(AE692&lt;&gt;"",AG692&lt;&gt;""),"",IF(AND(F692&lt;&gt;"f",M692&lt;&gt;""),VLOOKUP(F692,'Appendix 3 Rules'!$A$1:$O$34,4,0),""))</f>
        <v/>
      </c>
      <c r="AN692" s="13" t="str">
        <f>IF(Q692="","",VLOOKUP(F692,'Appendix 3 Rules'!$A$1:$N$34,6,FALSE))</f>
        <v/>
      </c>
      <c r="AO692" s="13" t="str">
        <f>IF(AND(F692="f",U692&lt;&gt;""),VLOOKUP(F692,'Appendix 3 Rules'!$A$1:$N$34,8,FALSE),"")</f>
        <v/>
      </c>
    </row>
    <row r="693" spans="1:41" ht="18" customHeight="1" x14ac:dyDescent="0.2">
      <c r="B693" s="70"/>
      <c r="C693" s="9"/>
      <c r="D693" s="10"/>
      <c r="E693" s="9"/>
      <c r="F693" s="8"/>
      <c r="G693" s="20" t="str">
        <f>IF(F693="","",SUMPRODUCT(IF(I693="",0,INDEX('Appendix 3 Rules'!$B$2:$B$18,MATCH(F693,'Appendix 3 Rules'!$A$2:$A$17))))+(IF(K693="",0,INDEX('Appendix 3 Rules'!$C$2:$C$18,MATCH(F693,'Appendix 3 Rules'!$A$2:$A$17))))+(IF(M693="",0,INDEX('Appendix 3 Rules'!$D$2:$D$18,MATCH(F693,'Appendix 3 Rules'!$A$2:$A$17))))+(IF(O693="",0,INDEX('Appendix 3 Rules'!$E$2:$E$18,MATCH(F693,'Appendix 3 Rules'!$A$2:$A$17))))+(IF(Q693="",0,INDEX('Appendix 3 Rules'!$F$2:$F$18,MATCH(F693,'Appendix 3 Rules'!$A$2:$A$17))))+(IF(S693="",0,INDEX('Appendix 3 Rules'!$G$2:$G$18,MATCH(F693,'Appendix 3 Rules'!$A$2:$A$17))))+(IF(U693="",0,INDEX('Appendix 3 Rules'!$H$2:$H$18,MATCH(F693,'Appendix 3 Rules'!$A$2:$A$17))))+(IF(W693="",0,INDEX('Appendix 3 Rules'!$I$2:$I$18,MATCH(F693,'Appendix 3 Rules'!$A$2:$A$17))))+(IF(Y693="",0,INDEX('Appendix 3 Rules'!$J$2:$J$18,MATCH(F693,'Appendix 3 Rules'!$A$2:$A$17))))+(IF(AA693="",0,INDEX('Appendix 3 Rules'!$K$2:$K$18,MATCH(F693,'Appendix 3 Rules'!$A$2:$A$17))))+(IF(AC693="",0,INDEX('Appendix 3 Rules'!$L$2:$L$18,MATCH(F693,'Appendix 3 Rules'!$A$2:$A$17))))+(IF(AE693="",0,INDEX('Appendix 3 Rules'!$M$2:$M$18,MATCH(F693,'Appendix 3 Rules'!$A$2:$A$17))))+(IF(AG693="",0,INDEX('Appendix 3 Rules'!$N$2:$N$18,MATCH(F693,'Appendix 3 Rules'!$A$2:$A$17))))+(IF(F693="gc1",VLOOKUP(F693,'Appendix 3 Rules'!$A$1:$O$34,15)))+(IF(F693="gc2",VLOOKUP(F693,'Appendix 3 Rules'!$A$1:$O$34,15)))+(IF(F693="gc3",VLOOKUP(F693,'Appendix 3 Rules'!$A$1:$O$34,15)))+(IF(F693="gr1",VLOOKUP(F693,'Appendix 3 Rules'!$A$1:$O$34,15)))+(IF(F693="gr2",VLOOKUP(F693,'Appendix 3 Rules'!$A$1:$O$34,15)))+(IF(F693="gr3",VLOOKUP(F693,'Appendix 3 Rules'!$A$1:$O$34,15)))+(IF(F693="h1",VLOOKUP(F693,'Appendix 3 Rules'!$A$1:$O$34,15)))+(IF(F693="h2",VLOOKUP(F693,'Appendix 3 Rules'!$A$1:$O$34,15)))+(IF(F693="h3",VLOOKUP(F693,'Appendix 3 Rules'!$A$1:$O$34,15)))+(IF(F693="i1",VLOOKUP(F693,'Appendix 3 Rules'!$A$1:$O$34,15)))+(IF(F693="i2",VLOOKUP(F693,'Appendix 3 Rules'!$A$1:$O$34,15)))+(IF(F693="j1",VLOOKUP(F693,'Appendix 3 Rules'!$A$1:$O$34,15)))+(IF(F693="j2",VLOOKUP(F693,'Appendix 3 Rules'!$A$1:$O$34,15)))+(IF(F693="k",VLOOKUP(F693,'Appendix 3 Rules'!$A$1:$O$34,15)))+(IF(F693="l1",VLOOKUP(F693,'Appendix 3 Rules'!$A$1:$O$34,15)))+(IF(F693="l2",VLOOKUP(F693,'Appendix 3 Rules'!$A$1:$O$34,15)))+(IF(F693="m1",VLOOKUP(F693,'Appendix 3 Rules'!$A$1:$O$34,15)))+(IF(F693="m2",VLOOKUP(F693,'Appendix 3 Rules'!$A$1:$O$34,15)))+(IF(F693="m3",VLOOKUP(F693,'Appendix 3 Rules'!$A$1:$O$34,15)))+(IF(F693="n",VLOOKUP(F693,'Appendix 3 Rules'!$A$1:$O$34,15)))+(IF(F693="o",VLOOKUP(F693,'Appendix 3 Rules'!$A$1:$O$34,15)))+(IF(F693="p",VLOOKUP(F693,'Appendix 3 Rules'!$A$1:$O$34,15)))+(IF(F693="q",VLOOKUP(F693,'Appendix 3 Rules'!$A$1:$O$34,15)))+(IF(F693="r",VLOOKUP(F693,'Appendix 3 Rules'!$A$1:$O$34,15)))+(IF(F693="s",VLOOKUP(F693,'Appendix 3 Rules'!$A$1:$O$34,15)))+(IF(F693="t",VLOOKUP(F693,'Appendix 3 Rules'!$A$1:$O$34,15)))+(IF(F693="u",VLOOKUP(F693,'Appendix 3 Rules'!$A$1:$O$34,15))))</f>
        <v/>
      </c>
      <c r="H693" s="61" t="str">
        <f>IF(F693="","",IF(OR(F693="d",F693="e",F693="gc1",F693="gc2",F693="gc3",F693="gr1",F693="gr2",F693="gr3",F693="h1",F693="h2",F693="h3",F693="i1",F693="i2",F693="j1",F693="j2",F693="k",F693="l1",F693="l2",F693="m1",F693="m2",F693="m3",F693="n",F693="o",F693="p",F693="q",F693="r",F693="s",F693="t",F693="u",F693="f"),MIN(G693,VLOOKUP(F693,'Appx 3 (Mass) Rules'!$A$1:$D$150,4,0)),MIN(G693,VLOOKUP(F693,'Appx 3 (Mass) Rules'!$A$1:$D$150,4,0),SUMPRODUCT(IF(I693="",0,INDEX('Appendix 3 Rules'!$B$2:$B$18,MATCH(F693,'Appendix 3 Rules'!$A$2:$A$17))))+(IF(K693="",0,INDEX('Appendix 3 Rules'!$C$2:$C$18,MATCH(F693,'Appendix 3 Rules'!$A$2:$A$17))))+(IF(M693="",0,INDEX('Appendix 3 Rules'!$D$2:$D$18,MATCH(F693,'Appendix 3 Rules'!$A$2:$A$17))))+(IF(O693="",0,INDEX('Appendix 3 Rules'!$E$2:$E$18,MATCH(F693,'Appendix 3 Rules'!$A$2:$A$17))))+(IF(Q693="",0,INDEX('Appendix 3 Rules'!$F$2:$F$18,MATCH(F693,'Appendix 3 Rules'!$A$2:$A$17))))+(IF(S693="",0,INDEX('Appendix 3 Rules'!$G$2:$G$18,MATCH(F693,'Appendix 3 Rules'!$A$2:$A$17))))+(IF(U693="",0,INDEX('Appendix 3 Rules'!$H$2:$H$18,MATCH(F693,'Appendix 3 Rules'!$A$2:$A$17))))+(IF(W693="",0,INDEX('Appendix 3 Rules'!$I$2:$I$18,MATCH(F693,'Appendix 3 Rules'!$A$2:$A$17))))+(IF(Y693="",0,INDEX('Appendix 3 Rules'!$J$2:$J$18,MATCH(F693,'Appendix 3 Rules'!$A$2:$A$17))))+(IF(AA693="",0,INDEX('Appendix 3 Rules'!$K$2:$K$18,MATCH(F693,'Appendix 3 Rules'!$A$2:$A$17))))+(IF(AC693="",0,INDEX('Appendix 3 Rules'!$L$2:$L$18,MATCH(F693,'Appendix 3 Rules'!$A$2:$A$17))))+(IF(AE693="",0,INDEX('Appendix 3 Rules'!$M$2:$M$18,MATCH(F693,'Appendix 3 Rules'!$A$2:$A$17))))+(IF(AG693="",0,INDEX('Appendix 3 Rules'!$N$2:$N$18,MATCH(F693,'Appendix 3 Rules'!$A$2:$A$17))))+(IF(F693="gc1",VLOOKUP(F693,'Appendix 3 Rules'!$A$1:$O$34,15)))+(IF(F693="gc2",VLOOKUP(F693,'Appendix 3 Rules'!$A$1:$O$34,15)))+(IF(F693="gc3",VLOOKUP(F693,'Appendix 3 Rules'!$A$1:$O$34,15)))+(IF(F693="gr1",VLOOKUP(F693,'Appendix 3 Rules'!$A$1:$O$34,15)))+(IF(F693="gr2",VLOOKUP(F693,'Appendix 3 Rules'!$A$1:$O$34,15)))+(IF(F693="gr3",VLOOKUP(F693,'Appendix 3 Rules'!$A$1:$O$34,15)))+(IF(F693="h1",VLOOKUP(F693,'Appendix 3 Rules'!$A$1:$O$34,15)))+(IF(F693="h2",VLOOKUP(F693,'Appendix 3 Rules'!$A$1:$O$34,15)))+(IF(F693="h3",VLOOKUP(F693,'Appendix 3 Rules'!$A$1:$O$34,15)))+(IF(F693="i1",VLOOKUP(F693,'Appendix 3 Rules'!$A$1:$O$34,15)))+(IF(F693="i2",VLOOKUP(F693,'Appendix 3 Rules'!$A$1:$O$34,15)))+(IF(F693="j1",VLOOKUP(F693,'Appendix 3 Rules'!$A$1:$O$34,15)))+(IF(F693="j2",VLOOKUP(F693,'Appendix 3 Rules'!$A$1:$O$34,15)))+(IF(F693="k",VLOOKUP(F693,'Appendix 3 Rules'!$A$1:$O$34,15)))+(IF(F693="l1",VLOOKUP(F693,'Appendix 3 Rules'!$A$1:$O$34,15)))+(IF(F693="l2",VLOOKUP(F693,'Appendix 3 Rules'!$A$1:$O$34,15)))+(IF(F693="m1",VLOOKUP(F693,'Appendix 3 Rules'!$A$1:$O$34,15)))+(IF(F693="m2",VLOOKUP(F693,'Appendix 3 Rules'!$A$1:$O$34,15)))+(IF(F693="m3",VLOOKUP(F693,'Appendix 3 Rules'!$A$1:$O$34,15)))+(IF(F693="n",VLOOKUP(F693,'Appendix 3 Rules'!$A$1:$O$34,15)))+(IF(F693="o",VLOOKUP(F693,'Appendix 3 Rules'!$A$1:$O$34,15)))+(IF(F693="p",VLOOKUP(F693,'Appendix 3 Rules'!$A$1:$O$34,15)))+(IF(F693="q",VLOOKUP(F693,'Appendix 3 Rules'!$A$1:$O$34,15)))+(IF(F693="r",VLOOKUP(F693,'Appendix 3 Rules'!$A$1:$O$34,15)))+(IF(F693="s",VLOOKUP(F693,'Appendix 3 Rules'!$A$1:$O$34,15)))+(IF(F693="t",VLOOKUP(F693,'Appendix 3 Rules'!$A$1:$O$34,15)))+(IF(F693="u",VLOOKUP(F693,'Appendix 3 Rules'!$A$1:$O$34,15))))))</f>
        <v/>
      </c>
      <c r="I693" s="12"/>
      <c r="J693" s="13"/>
      <c r="K693" s="12"/>
      <c r="L693" s="13"/>
      <c r="M693" s="12"/>
      <c r="N693" s="13"/>
      <c r="O693" s="12"/>
      <c r="P693" s="13"/>
      <c r="Q693" s="12"/>
      <c r="R693" s="13"/>
      <c r="S693" s="12"/>
      <c r="T693" s="13"/>
      <c r="U693" s="12"/>
      <c r="V693" s="13"/>
      <c r="W693" s="12"/>
      <c r="X693" s="13"/>
      <c r="Y693" s="12"/>
      <c r="Z693" s="13"/>
      <c r="AA693" s="12"/>
      <c r="AB693" s="13"/>
      <c r="AC693" s="8"/>
      <c r="AD693" s="13"/>
      <c r="AE693" s="8"/>
      <c r="AF693" s="13"/>
      <c r="AG693" s="8"/>
      <c r="AH693" s="13"/>
      <c r="AI693" s="13"/>
      <c r="AJ693" s="13"/>
      <c r="AK693" s="13"/>
      <c r="AL693" s="13"/>
      <c r="AM693" s="13" t="str">
        <f>IF(OR(AE693&lt;&gt;"",AG693&lt;&gt;""),"",IF(AND(F693&lt;&gt;"f",M693&lt;&gt;""),VLOOKUP(F693,'Appendix 3 Rules'!$A$1:$O$34,4,0),""))</f>
        <v/>
      </c>
      <c r="AN693" s="13" t="str">
        <f>IF(Q693="","",VLOOKUP(F693,'Appendix 3 Rules'!$A$1:$N$34,6,FALSE))</f>
        <v/>
      </c>
      <c r="AO693" s="13" t="str">
        <f>IF(AND(F693="f",U693&lt;&gt;""),VLOOKUP(F693,'Appendix 3 Rules'!$A$1:$N$34,8,FALSE),"")</f>
        <v/>
      </c>
    </row>
    <row r="694" spans="1:41" ht="18" customHeight="1" x14ac:dyDescent="0.2">
      <c r="B694" s="70"/>
      <c r="C694" s="9"/>
      <c r="D694" s="10"/>
      <c r="E694" s="9"/>
      <c r="F694" s="8"/>
      <c r="G694" s="20" t="str">
        <f>IF(F694="","",SUMPRODUCT(IF(I694="",0,INDEX('Appendix 3 Rules'!$B$2:$B$18,MATCH(F694,'Appendix 3 Rules'!$A$2:$A$17))))+(IF(K694="",0,INDEX('Appendix 3 Rules'!$C$2:$C$18,MATCH(F694,'Appendix 3 Rules'!$A$2:$A$17))))+(IF(M694="",0,INDEX('Appendix 3 Rules'!$D$2:$D$18,MATCH(F694,'Appendix 3 Rules'!$A$2:$A$17))))+(IF(O694="",0,INDEX('Appendix 3 Rules'!$E$2:$E$18,MATCH(F694,'Appendix 3 Rules'!$A$2:$A$17))))+(IF(Q694="",0,INDEX('Appendix 3 Rules'!$F$2:$F$18,MATCH(F694,'Appendix 3 Rules'!$A$2:$A$17))))+(IF(S694="",0,INDEX('Appendix 3 Rules'!$G$2:$G$18,MATCH(F694,'Appendix 3 Rules'!$A$2:$A$17))))+(IF(U694="",0,INDEX('Appendix 3 Rules'!$H$2:$H$18,MATCH(F694,'Appendix 3 Rules'!$A$2:$A$17))))+(IF(W694="",0,INDEX('Appendix 3 Rules'!$I$2:$I$18,MATCH(F694,'Appendix 3 Rules'!$A$2:$A$17))))+(IF(Y694="",0,INDEX('Appendix 3 Rules'!$J$2:$J$18,MATCH(F694,'Appendix 3 Rules'!$A$2:$A$17))))+(IF(AA694="",0,INDEX('Appendix 3 Rules'!$K$2:$K$18,MATCH(F694,'Appendix 3 Rules'!$A$2:$A$17))))+(IF(AC694="",0,INDEX('Appendix 3 Rules'!$L$2:$L$18,MATCH(F694,'Appendix 3 Rules'!$A$2:$A$17))))+(IF(AE694="",0,INDEX('Appendix 3 Rules'!$M$2:$M$18,MATCH(F694,'Appendix 3 Rules'!$A$2:$A$17))))+(IF(AG694="",0,INDEX('Appendix 3 Rules'!$N$2:$N$18,MATCH(F694,'Appendix 3 Rules'!$A$2:$A$17))))+(IF(F694="gc1",VLOOKUP(F694,'Appendix 3 Rules'!$A$1:$O$34,15)))+(IF(F694="gc2",VLOOKUP(F694,'Appendix 3 Rules'!$A$1:$O$34,15)))+(IF(F694="gc3",VLOOKUP(F694,'Appendix 3 Rules'!$A$1:$O$34,15)))+(IF(F694="gr1",VLOOKUP(F694,'Appendix 3 Rules'!$A$1:$O$34,15)))+(IF(F694="gr2",VLOOKUP(F694,'Appendix 3 Rules'!$A$1:$O$34,15)))+(IF(F694="gr3",VLOOKUP(F694,'Appendix 3 Rules'!$A$1:$O$34,15)))+(IF(F694="h1",VLOOKUP(F694,'Appendix 3 Rules'!$A$1:$O$34,15)))+(IF(F694="h2",VLOOKUP(F694,'Appendix 3 Rules'!$A$1:$O$34,15)))+(IF(F694="h3",VLOOKUP(F694,'Appendix 3 Rules'!$A$1:$O$34,15)))+(IF(F694="i1",VLOOKUP(F694,'Appendix 3 Rules'!$A$1:$O$34,15)))+(IF(F694="i2",VLOOKUP(F694,'Appendix 3 Rules'!$A$1:$O$34,15)))+(IF(F694="j1",VLOOKUP(F694,'Appendix 3 Rules'!$A$1:$O$34,15)))+(IF(F694="j2",VLOOKUP(F694,'Appendix 3 Rules'!$A$1:$O$34,15)))+(IF(F694="k",VLOOKUP(F694,'Appendix 3 Rules'!$A$1:$O$34,15)))+(IF(F694="l1",VLOOKUP(F694,'Appendix 3 Rules'!$A$1:$O$34,15)))+(IF(F694="l2",VLOOKUP(F694,'Appendix 3 Rules'!$A$1:$O$34,15)))+(IF(F694="m1",VLOOKUP(F694,'Appendix 3 Rules'!$A$1:$O$34,15)))+(IF(F694="m2",VLOOKUP(F694,'Appendix 3 Rules'!$A$1:$O$34,15)))+(IF(F694="m3",VLOOKUP(F694,'Appendix 3 Rules'!$A$1:$O$34,15)))+(IF(F694="n",VLOOKUP(F694,'Appendix 3 Rules'!$A$1:$O$34,15)))+(IF(F694="o",VLOOKUP(F694,'Appendix 3 Rules'!$A$1:$O$34,15)))+(IF(F694="p",VLOOKUP(F694,'Appendix 3 Rules'!$A$1:$O$34,15)))+(IF(F694="q",VLOOKUP(F694,'Appendix 3 Rules'!$A$1:$O$34,15)))+(IF(F694="r",VLOOKUP(F694,'Appendix 3 Rules'!$A$1:$O$34,15)))+(IF(F694="s",VLOOKUP(F694,'Appendix 3 Rules'!$A$1:$O$34,15)))+(IF(F694="t",VLOOKUP(F694,'Appendix 3 Rules'!$A$1:$O$34,15)))+(IF(F694="u",VLOOKUP(F694,'Appendix 3 Rules'!$A$1:$O$34,15))))</f>
        <v/>
      </c>
      <c r="H694" s="61" t="str">
        <f>IF(F694="","",IF(OR(F694="d",F694="e",F694="gc1",F694="gc2",F694="gc3",F694="gr1",F694="gr2",F694="gr3",F694="h1",F694="h2",F694="h3",F694="i1",F694="i2",F694="j1",F694="j2",F694="k",F694="l1",F694="l2",F694="m1",F694="m2",F694="m3",F694="n",F694="o",F694="p",F694="q",F694="r",F694="s",F694="t",F694="u",F694="f"),MIN(G694,VLOOKUP(F694,'Appx 3 (Mass) Rules'!$A$1:$D$150,4,0)),MIN(G694,VLOOKUP(F694,'Appx 3 (Mass) Rules'!$A$1:$D$150,4,0),SUMPRODUCT(IF(I694="",0,INDEX('Appendix 3 Rules'!$B$2:$B$18,MATCH(F694,'Appendix 3 Rules'!$A$2:$A$17))))+(IF(K694="",0,INDEX('Appendix 3 Rules'!$C$2:$C$18,MATCH(F694,'Appendix 3 Rules'!$A$2:$A$17))))+(IF(M694="",0,INDEX('Appendix 3 Rules'!$D$2:$D$18,MATCH(F694,'Appendix 3 Rules'!$A$2:$A$17))))+(IF(O694="",0,INDEX('Appendix 3 Rules'!$E$2:$E$18,MATCH(F694,'Appendix 3 Rules'!$A$2:$A$17))))+(IF(Q694="",0,INDEX('Appendix 3 Rules'!$F$2:$F$18,MATCH(F694,'Appendix 3 Rules'!$A$2:$A$17))))+(IF(S694="",0,INDEX('Appendix 3 Rules'!$G$2:$G$18,MATCH(F694,'Appendix 3 Rules'!$A$2:$A$17))))+(IF(U694="",0,INDEX('Appendix 3 Rules'!$H$2:$H$18,MATCH(F694,'Appendix 3 Rules'!$A$2:$A$17))))+(IF(W694="",0,INDEX('Appendix 3 Rules'!$I$2:$I$18,MATCH(F694,'Appendix 3 Rules'!$A$2:$A$17))))+(IF(Y694="",0,INDEX('Appendix 3 Rules'!$J$2:$J$18,MATCH(F694,'Appendix 3 Rules'!$A$2:$A$17))))+(IF(AA694="",0,INDEX('Appendix 3 Rules'!$K$2:$K$18,MATCH(F694,'Appendix 3 Rules'!$A$2:$A$17))))+(IF(AC694="",0,INDEX('Appendix 3 Rules'!$L$2:$L$18,MATCH(F694,'Appendix 3 Rules'!$A$2:$A$17))))+(IF(AE694="",0,INDEX('Appendix 3 Rules'!$M$2:$M$18,MATCH(F694,'Appendix 3 Rules'!$A$2:$A$17))))+(IF(AG694="",0,INDEX('Appendix 3 Rules'!$N$2:$N$18,MATCH(F694,'Appendix 3 Rules'!$A$2:$A$17))))+(IF(F694="gc1",VLOOKUP(F694,'Appendix 3 Rules'!$A$1:$O$34,15)))+(IF(F694="gc2",VLOOKUP(F694,'Appendix 3 Rules'!$A$1:$O$34,15)))+(IF(F694="gc3",VLOOKUP(F694,'Appendix 3 Rules'!$A$1:$O$34,15)))+(IF(F694="gr1",VLOOKUP(F694,'Appendix 3 Rules'!$A$1:$O$34,15)))+(IF(F694="gr2",VLOOKUP(F694,'Appendix 3 Rules'!$A$1:$O$34,15)))+(IF(F694="gr3",VLOOKUP(F694,'Appendix 3 Rules'!$A$1:$O$34,15)))+(IF(F694="h1",VLOOKUP(F694,'Appendix 3 Rules'!$A$1:$O$34,15)))+(IF(F694="h2",VLOOKUP(F694,'Appendix 3 Rules'!$A$1:$O$34,15)))+(IF(F694="h3",VLOOKUP(F694,'Appendix 3 Rules'!$A$1:$O$34,15)))+(IF(F694="i1",VLOOKUP(F694,'Appendix 3 Rules'!$A$1:$O$34,15)))+(IF(F694="i2",VLOOKUP(F694,'Appendix 3 Rules'!$A$1:$O$34,15)))+(IF(F694="j1",VLOOKUP(F694,'Appendix 3 Rules'!$A$1:$O$34,15)))+(IF(F694="j2",VLOOKUP(F694,'Appendix 3 Rules'!$A$1:$O$34,15)))+(IF(F694="k",VLOOKUP(F694,'Appendix 3 Rules'!$A$1:$O$34,15)))+(IF(F694="l1",VLOOKUP(F694,'Appendix 3 Rules'!$A$1:$O$34,15)))+(IF(F694="l2",VLOOKUP(F694,'Appendix 3 Rules'!$A$1:$O$34,15)))+(IF(F694="m1",VLOOKUP(F694,'Appendix 3 Rules'!$A$1:$O$34,15)))+(IF(F694="m2",VLOOKUP(F694,'Appendix 3 Rules'!$A$1:$O$34,15)))+(IF(F694="m3",VLOOKUP(F694,'Appendix 3 Rules'!$A$1:$O$34,15)))+(IF(F694="n",VLOOKUP(F694,'Appendix 3 Rules'!$A$1:$O$34,15)))+(IF(F694="o",VLOOKUP(F694,'Appendix 3 Rules'!$A$1:$O$34,15)))+(IF(F694="p",VLOOKUP(F694,'Appendix 3 Rules'!$A$1:$O$34,15)))+(IF(F694="q",VLOOKUP(F694,'Appendix 3 Rules'!$A$1:$O$34,15)))+(IF(F694="r",VLOOKUP(F694,'Appendix 3 Rules'!$A$1:$O$34,15)))+(IF(F694="s",VLOOKUP(F694,'Appendix 3 Rules'!$A$1:$O$34,15)))+(IF(F694="t",VLOOKUP(F694,'Appendix 3 Rules'!$A$1:$O$34,15)))+(IF(F694="u",VLOOKUP(F694,'Appendix 3 Rules'!$A$1:$O$34,15))))))</f>
        <v/>
      </c>
      <c r="I694" s="12"/>
      <c r="J694" s="13"/>
      <c r="K694" s="12"/>
      <c r="L694" s="13"/>
      <c r="M694" s="12"/>
      <c r="N694" s="13"/>
      <c r="O694" s="12"/>
      <c r="P694" s="13"/>
      <c r="Q694" s="12"/>
      <c r="R694" s="13"/>
      <c r="S694" s="12"/>
      <c r="T694" s="13"/>
      <c r="U694" s="12"/>
      <c r="V694" s="13"/>
      <c r="W694" s="12"/>
      <c r="X694" s="13"/>
      <c r="Y694" s="12"/>
      <c r="Z694" s="13"/>
      <c r="AA694" s="12"/>
      <c r="AB694" s="13"/>
      <c r="AC694" s="8"/>
      <c r="AD694" s="13"/>
      <c r="AE694" s="8"/>
      <c r="AF694" s="13"/>
      <c r="AG694" s="8"/>
      <c r="AH694" s="13"/>
      <c r="AI694" s="13"/>
      <c r="AJ694" s="13"/>
      <c r="AK694" s="13"/>
      <c r="AL694" s="13"/>
      <c r="AM694" s="13" t="str">
        <f>IF(OR(AE694&lt;&gt;"",AG694&lt;&gt;""),"",IF(AND(F694&lt;&gt;"f",M694&lt;&gt;""),VLOOKUP(F694,'Appendix 3 Rules'!$A$1:$O$34,4,0),""))</f>
        <v/>
      </c>
      <c r="AN694" s="13" t="str">
        <f>IF(Q694="","",VLOOKUP(F694,'Appendix 3 Rules'!$A$1:$N$34,6,FALSE))</f>
        <v/>
      </c>
      <c r="AO694" s="13" t="str">
        <f>IF(AND(F694="f",U694&lt;&gt;""),VLOOKUP(F694,'Appendix 3 Rules'!$A$1:$N$34,8,FALSE),"")</f>
        <v/>
      </c>
    </row>
    <row r="695" spans="1:41" ht="18" customHeight="1" x14ac:dyDescent="0.2">
      <c r="B695" s="70"/>
      <c r="C695" s="9"/>
      <c r="D695" s="10"/>
      <c r="E695" s="9"/>
      <c r="F695" s="8"/>
      <c r="G695" s="20" t="str">
        <f>IF(F695="","",SUMPRODUCT(IF(I695="",0,INDEX('Appendix 3 Rules'!$B$2:$B$18,MATCH(F695,'Appendix 3 Rules'!$A$2:$A$17))))+(IF(K695="",0,INDEX('Appendix 3 Rules'!$C$2:$C$18,MATCH(F695,'Appendix 3 Rules'!$A$2:$A$17))))+(IF(M695="",0,INDEX('Appendix 3 Rules'!$D$2:$D$18,MATCH(F695,'Appendix 3 Rules'!$A$2:$A$17))))+(IF(O695="",0,INDEX('Appendix 3 Rules'!$E$2:$E$18,MATCH(F695,'Appendix 3 Rules'!$A$2:$A$17))))+(IF(Q695="",0,INDEX('Appendix 3 Rules'!$F$2:$F$18,MATCH(F695,'Appendix 3 Rules'!$A$2:$A$17))))+(IF(S695="",0,INDEX('Appendix 3 Rules'!$G$2:$G$18,MATCH(F695,'Appendix 3 Rules'!$A$2:$A$17))))+(IF(U695="",0,INDEX('Appendix 3 Rules'!$H$2:$H$18,MATCH(F695,'Appendix 3 Rules'!$A$2:$A$17))))+(IF(W695="",0,INDEX('Appendix 3 Rules'!$I$2:$I$18,MATCH(F695,'Appendix 3 Rules'!$A$2:$A$17))))+(IF(Y695="",0,INDEX('Appendix 3 Rules'!$J$2:$J$18,MATCH(F695,'Appendix 3 Rules'!$A$2:$A$17))))+(IF(AA695="",0,INDEX('Appendix 3 Rules'!$K$2:$K$18,MATCH(F695,'Appendix 3 Rules'!$A$2:$A$17))))+(IF(AC695="",0,INDEX('Appendix 3 Rules'!$L$2:$L$18,MATCH(F695,'Appendix 3 Rules'!$A$2:$A$17))))+(IF(AE695="",0,INDEX('Appendix 3 Rules'!$M$2:$M$18,MATCH(F695,'Appendix 3 Rules'!$A$2:$A$17))))+(IF(AG695="",0,INDEX('Appendix 3 Rules'!$N$2:$N$18,MATCH(F695,'Appendix 3 Rules'!$A$2:$A$17))))+(IF(F695="gc1",VLOOKUP(F695,'Appendix 3 Rules'!$A$1:$O$34,15)))+(IF(F695="gc2",VLOOKUP(F695,'Appendix 3 Rules'!$A$1:$O$34,15)))+(IF(F695="gc3",VLOOKUP(F695,'Appendix 3 Rules'!$A$1:$O$34,15)))+(IF(F695="gr1",VLOOKUP(F695,'Appendix 3 Rules'!$A$1:$O$34,15)))+(IF(F695="gr2",VLOOKUP(F695,'Appendix 3 Rules'!$A$1:$O$34,15)))+(IF(F695="gr3",VLOOKUP(F695,'Appendix 3 Rules'!$A$1:$O$34,15)))+(IF(F695="h1",VLOOKUP(F695,'Appendix 3 Rules'!$A$1:$O$34,15)))+(IF(F695="h2",VLOOKUP(F695,'Appendix 3 Rules'!$A$1:$O$34,15)))+(IF(F695="h3",VLOOKUP(F695,'Appendix 3 Rules'!$A$1:$O$34,15)))+(IF(F695="i1",VLOOKUP(F695,'Appendix 3 Rules'!$A$1:$O$34,15)))+(IF(F695="i2",VLOOKUP(F695,'Appendix 3 Rules'!$A$1:$O$34,15)))+(IF(F695="j1",VLOOKUP(F695,'Appendix 3 Rules'!$A$1:$O$34,15)))+(IF(F695="j2",VLOOKUP(F695,'Appendix 3 Rules'!$A$1:$O$34,15)))+(IF(F695="k",VLOOKUP(F695,'Appendix 3 Rules'!$A$1:$O$34,15)))+(IF(F695="l1",VLOOKUP(F695,'Appendix 3 Rules'!$A$1:$O$34,15)))+(IF(F695="l2",VLOOKUP(F695,'Appendix 3 Rules'!$A$1:$O$34,15)))+(IF(F695="m1",VLOOKUP(F695,'Appendix 3 Rules'!$A$1:$O$34,15)))+(IF(F695="m2",VLOOKUP(F695,'Appendix 3 Rules'!$A$1:$O$34,15)))+(IF(F695="m3",VLOOKUP(F695,'Appendix 3 Rules'!$A$1:$O$34,15)))+(IF(F695="n",VLOOKUP(F695,'Appendix 3 Rules'!$A$1:$O$34,15)))+(IF(F695="o",VLOOKUP(F695,'Appendix 3 Rules'!$A$1:$O$34,15)))+(IF(F695="p",VLOOKUP(F695,'Appendix 3 Rules'!$A$1:$O$34,15)))+(IF(F695="q",VLOOKUP(F695,'Appendix 3 Rules'!$A$1:$O$34,15)))+(IF(F695="r",VLOOKUP(F695,'Appendix 3 Rules'!$A$1:$O$34,15)))+(IF(F695="s",VLOOKUP(F695,'Appendix 3 Rules'!$A$1:$O$34,15)))+(IF(F695="t",VLOOKUP(F695,'Appendix 3 Rules'!$A$1:$O$34,15)))+(IF(F695="u",VLOOKUP(F695,'Appendix 3 Rules'!$A$1:$O$34,15))))</f>
        <v/>
      </c>
      <c r="H695" s="61" t="str">
        <f>IF(F695="","",IF(OR(F695="d",F695="e",F695="gc1",F695="gc2",F695="gc3",F695="gr1",F695="gr2",F695="gr3",F695="h1",F695="h2",F695="h3",F695="i1",F695="i2",F695="j1",F695="j2",F695="k",F695="l1",F695="l2",F695="m1",F695="m2",F695="m3",F695="n",F695="o",F695="p",F695="q",F695="r",F695="s",F695="t",F695="u",F695="f"),MIN(G695,VLOOKUP(F695,'Appx 3 (Mass) Rules'!$A$1:$D$150,4,0)),MIN(G695,VLOOKUP(F695,'Appx 3 (Mass) Rules'!$A$1:$D$150,4,0),SUMPRODUCT(IF(I695="",0,INDEX('Appendix 3 Rules'!$B$2:$B$18,MATCH(F695,'Appendix 3 Rules'!$A$2:$A$17))))+(IF(K695="",0,INDEX('Appendix 3 Rules'!$C$2:$C$18,MATCH(F695,'Appendix 3 Rules'!$A$2:$A$17))))+(IF(M695="",0,INDEX('Appendix 3 Rules'!$D$2:$D$18,MATCH(F695,'Appendix 3 Rules'!$A$2:$A$17))))+(IF(O695="",0,INDEX('Appendix 3 Rules'!$E$2:$E$18,MATCH(F695,'Appendix 3 Rules'!$A$2:$A$17))))+(IF(Q695="",0,INDEX('Appendix 3 Rules'!$F$2:$F$18,MATCH(F695,'Appendix 3 Rules'!$A$2:$A$17))))+(IF(S695="",0,INDEX('Appendix 3 Rules'!$G$2:$G$18,MATCH(F695,'Appendix 3 Rules'!$A$2:$A$17))))+(IF(U695="",0,INDEX('Appendix 3 Rules'!$H$2:$H$18,MATCH(F695,'Appendix 3 Rules'!$A$2:$A$17))))+(IF(W695="",0,INDEX('Appendix 3 Rules'!$I$2:$I$18,MATCH(F695,'Appendix 3 Rules'!$A$2:$A$17))))+(IF(Y695="",0,INDEX('Appendix 3 Rules'!$J$2:$J$18,MATCH(F695,'Appendix 3 Rules'!$A$2:$A$17))))+(IF(AA695="",0,INDEX('Appendix 3 Rules'!$K$2:$K$18,MATCH(F695,'Appendix 3 Rules'!$A$2:$A$17))))+(IF(AC695="",0,INDEX('Appendix 3 Rules'!$L$2:$L$18,MATCH(F695,'Appendix 3 Rules'!$A$2:$A$17))))+(IF(AE695="",0,INDEX('Appendix 3 Rules'!$M$2:$M$18,MATCH(F695,'Appendix 3 Rules'!$A$2:$A$17))))+(IF(AG695="",0,INDEX('Appendix 3 Rules'!$N$2:$N$18,MATCH(F695,'Appendix 3 Rules'!$A$2:$A$17))))+(IF(F695="gc1",VLOOKUP(F695,'Appendix 3 Rules'!$A$1:$O$34,15)))+(IF(F695="gc2",VLOOKUP(F695,'Appendix 3 Rules'!$A$1:$O$34,15)))+(IF(F695="gc3",VLOOKUP(F695,'Appendix 3 Rules'!$A$1:$O$34,15)))+(IF(F695="gr1",VLOOKUP(F695,'Appendix 3 Rules'!$A$1:$O$34,15)))+(IF(F695="gr2",VLOOKUP(F695,'Appendix 3 Rules'!$A$1:$O$34,15)))+(IF(F695="gr3",VLOOKUP(F695,'Appendix 3 Rules'!$A$1:$O$34,15)))+(IF(F695="h1",VLOOKUP(F695,'Appendix 3 Rules'!$A$1:$O$34,15)))+(IF(F695="h2",VLOOKUP(F695,'Appendix 3 Rules'!$A$1:$O$34,15)))+(IF(F695="h3",VLOOKUP(F695,'Appendix 3 Rules'!$A$1:$O$34,15)))+(IF(F695="i1",VLOOKUP(F695,'Appendix 3 Rules'!$A$1:$O$34,15)))+(IF(F695="i2",VLOOKUP(F695,'Appendix 3 Rules'!$A$1:$O$34,15)))+(IF(F695="j1",VLOOKUP(F695,'Appendix 3 Rules'!$A$1:$O$34,15)))+(IF(F695="j2",VLOOKUP(F695,'Appendix 3 Rules'!$A$1:$O$34,15)))+(IF(F695="k",VLOOKUP(F695,'Appendix 3 Rules'!$A$1:$O$34,15)))+(IF(F695="l1",VLOOKUP(F695,'Appendix 3 Rules'!$A$1:$O$34,15)))+(IF(F695="l2",VLOOKUP(F695,'Appendix 3 Rules'!$A$1:$O$34,15)))+(IF(F695="m1",VLOOKUP(F695,'Appendix 3 Rules'!$A$1:$O$34,15)))+(IF(F695="m2",VLOOKUP(F695,'Appendix 3 Rules'!$A$1:$O$34,15)))+(IF(F695="m3",VLOOKUP(F695,'Appendix 3 Rules'!$A$1:$O$34,15)))+(IF(F695="n",VLOOKUP(F695,'Appendix 3 Rules'!$A$1:$O$34,15)))+(IF(F695="o",VLOOKUP(F695,'Appendix 3 Rules'!$A$1:$O$34,15)))+(IF(F695="p",VLOOKUP(F695,'Appendix 3 Rules'!$A$1:$O$34,15)))+(IF(F695="q",VLOOKUP(F695,'Appendix 3 Rules'!$A$1:$O$34,15)))+(IF(F695="r",VLOOKUP(F695,'Appendix 3 Rules'!$A$1:$O$34,15)))+(IF(F695="s",VLOOKUP(F695,'Appendix 3 Rules'!$A$1:$O$34,15)))+(IF(F695="t",VLOOKUP(F695,'Appendix 3 Rules'!$A$1:$O$34,15)))+(IF(F695="u",VLOOKUP(F695,'Appendix 3 Rules'!$A$1:$O$34,15))))))</f>
        <v/>
      </c>
      <c r="I695" s="12"/>
      <c r="J695" s="13"/>
      <c r="K695" s="12"/>
      <c r="L695" s="13"/>
      <c r="M695" s="12"/>
      <c r="N695" s="13"/>
      <c r="O695" s="12"/>
      <c r="P695" s="13"/>
      <c r="Q695" s="12"/>
      <c r="R695" s="13"/>
      <c r="S695" s="12"/>
      <c r="T695" s="13"/>
      <c r="U695" s="12"/>
      <c r="V695" s="13"/>
      <c r="W695" s="12"/>
      <c r="X695" s="13"/>
      <c r="Y695" s="12"/>
      <c r="Z695" s="13"/>
      <c r="AA695" s="12"/>
      <c r="AB695" s="13"/>
      <c r="AC695" s="8"/>
      <c r="AD695" s="13"/>
      <c r="AE695" s="8"/>
      <c r="AF695" s="13"/>
      <c r="AG695" s="8"/>
      <c r="AH695" s="13"/>
      <c r="AI695" s="13"/>
      <c r="AJ695" s="13"/>
      <c r="AK695" s="13"/>
      <c r="AL695" s="13"/>
      <c r="AM695" s="13" t="str">
        <f>IF(OR(AE695&lt;&gt;"",AG695&lt;&gt;""),"",IF(AND(F695&lt;&gt;"f",M695&lt;&gt;""),VLOOKUP(F695,'Appendix 3 Rules'!$A$1:$O$34,4,0),""))</f>
        <v/>
      </c>
      <c r="AN695" s="13" t="str">
        <f>IF(Q695="","",VLOOKUP(F695,'Appendix 3 Rules'!$A$1:$N$34,6,FALSE))</f>
        <v/>
      </c>
      <c r="AO695" s="13" t="str">
        <f>IF(AND(F695="f",U695&lt;&gt;""),VLOOKUP(F695,'Appendix 3 Rules'!$A$1:$N$34,8,FALSE),"")</f>
        <v/>
      </c>
    </row>
    <row r="696" spans="1:41" ht="18" customHeight="1" x14ac:dyDescent="0.2">
      <c r="A696" s="66"/>
      <c r="B696" s="70"/>
      <c r="C696" s="9"/>
      <c r="D696" s="10"/>
      <c r="E696" s="9"/>
      <c r="F696" s="8"/>
      <c r="G696" s="20" t="str">
        <f>IF(F696="","",SUMPRODUCT(IF(I696="",0,INDEX('Appendix 3 Rules'!$B$2:$B$18,MATCH(F696,'Appendix 3 Rules'!$A$2:$A$17))))+(IF(K696="",0,INDEX('Appendix 3 Rules'!$C$2:$C$18,MATCH(F696,'Appendix 3 Rules'!$A$2:$A$17))))+(IF(M696="",0,INDEX('Appendix 3 Rules'!$D$2:$D$18,MATCH(F696,'Appendix 3 Rules'!$A$2:$A$17))))+(IF(O696="",0,INDEX('Appendix 3 Rules'!$E$2:$E$18,MATCH(F696,'Appendix 3 Rules'!$A$2:$A$17))))+(IF(Q696="",0,INDEX('Appendix 3 Rules'!$F$2:$F$18,MATCH(F696,'Appendix 3 Rules'!$A$2:$A$17))))+(IF(S696="",0,INDEX('Appendix 3 Rules'!$G$2:$G$18,MATCH(F696,'Appendix 3 Rules'!$A$2:$A$17))))+(IF(U696="",0,INDEX('Appendix 3 Rules'!$H$2:$H$18,MATCH(F696,'Appendix 3 Rules'!$A$2:$A$17))))+(IF(W696="",0,INDEX('Appendix 3 Rules'!$I$2:$I$18,MATCH(F696,'Appendix 3 Rules'!$A$2:$A$17))))+(IF(Y696="",0,INDEX('Appendix 3 Rules'!$J$2:$J$18,MATCH(F696,'Appendix 3 Rules'!$A$2:$A$17))))+(IF(AA696="",0,INDEX('Appendix 3 Rules'!$K$2:$K$18,MATCH(F696,'Appendix 3 Rules'!$A$2:$A$17))))+(IF(AC696="",0,INDEX('Appendix 3 Rules'!$L$2:$L$18,MATCH(F696,'Appendix 3 Rules'!$A$2:$A$17))))+(IF(AE696="",0,INDEX('Appendix 3 Rules'!$M$2:$M$18,MATCH(F696,'Appendix 3 Rules'!$A$2:$A$17))))+(IF(AG696="",0,INDEX('Appendix 3 Rules'!$N$2:$N$18,MATCH(F696,'Appendix 3 Rules'!$A$2:$A$17))))+(IF(F696="gc1",VLOOKUP(F696,'Appendix 3 Rules'!$A$1:$O$34,15)))+(IF(F696="gc2",VLOOKUP(F696,'Appendix 3 Rules'!$A$1:$O$34,15)))+(IF(F696="gc3",VLOOKUP(F696,'Appendix 3 Rules'!$A$1:$O$34,15)))+(IF(F696="gr1",VLOOKUP(F696,'Appendix 3 Rules'!$A$1:$O$34,15)))+(IF(F696="gr2",VLOOKUP(F696,'Appendix 3 Rules'!$A$1:$O$34,15)))+(IF(F696="gr3",VLOOKUP(F696,'Appendix 3 Rules'!$A$1:$O$34,15)))+(IF(F696="h1",VLOOKUP(F696,'Appendix 3 Rules'!$A$1:$O$34,15)))+(IF(F696="h2",VLOOKUP(F696,'Appendix 3 Rules'!$A$1:$O$34,15)))+(IF(F696="h3",VLOOKUP(F696,'Appendix 3 Rules'!$A$1:$O$34,15)))+(IF(F696="i1",VLOOKUP(F696,'Appendix 3 Rules'!$A$1:$O$34,15)))+(IF(F696="i2",VLOOKUP(F696,'Appendix 3 Rules'!$A$1:$O$34,15)))+(IF(F696="j1",VLOOKUP(F696,'Appendix 3 Rules'!$A$1:$O$34,15)))+(IF(F696="j2",VLOOKUP(F696,'Appendix 3 Rules'!$A$1:$O$34,15)))+(IF(F696="k",VLOOKUP(F696,'Appendix 3 Rules'!$A$1:$O$34,15)))+(IF(F696="l1",VLOOKUP(F696,'Appendix 3 Rules'!$A$1:$O$34,15)))+(IF(F696="l2",VLOOKUP(F696,'Appendix 3 Rules'!$A$1:$O$34,15)))+(IF(F696="m1",VLOOKUP(F696,'Appendix 3 Rules'!$A$1:$O$34,15)))+(IF(F696="m2",VLOOKUP(F696,'Appendix 3 Rules'!$A$1:$O$34,15)))+(IF(F696="m3",VLOOKUP(F696,'Appendix 3 Rules'!$A$1:$O$34,15)))+(IF(F696="n",VLOOKUP(F696,'Appendix 3 Rules'!$A$1:$O$34,15)))+(IF(F696="o",VLOOKUP(F696,'Appendix 3 Rules'!$A$1:$O$34,15)))+(IF(F696="p",VLOOKUP(F696,'Appendix 3 Rules'!$A$1:$O$34,15)))+(IF(F696="q",VLOOKUP(F696,'Appendix 3 Rules'!$A$1:$O$34,15)))+(IF(F696="r",VLOOKUP(F696,'Appendix 3 Rules'!$A$1:$O$34,15)))+(IF(F696="s",VLOOKUP(F696,'Appendix 3 Rules'!$A$1:$O$34,15)))+(IF(F696="t",VLOOKUP(F696,'Appendix 3 Rules'!$A$1:$O$34,15)))+(IF(F696="u",VLOOKUP(F696,'Appendix 3 Rules'!$A$1:$O$34,15))))</f>
        <v/>
      </c>
      <c r="H696" s="61" t="str">
        <f>IF(F696="","",IF(OR(F696="d",F696="e",F696="gc1",F696="gc2",F696="gc3",F696="gr1",F696="gr2",F696="gr3",F696="h1",F696="h2",F696="h3",F696="i1",F696="i2",F696="j1",F696="j2",F696="k",F696="l1",F696="l2",F696="m1",F696="m2",F696="m3",F696="n",F696="o",F696="p",F696="q",F696="r",F696="s",F696="t",F696="u",F696="f"),MIN(G696,VLOOKUP(F696,'Appx 3 (Mass) Rules'!$A$1:$D$150,4,0)),MIN(G696,VLOOKUP(F696,'Appx 3 (Mass) Rules'!$A$1:$D$150,4,0),SUMPRODUCT(IF(I696="",0,INDEX('Appendix 3 Rules'!$B$2:$B$18,MATCH(F696,'Appendix 3 Rules'!$A$2:$A$17))))+(IF(K696="",0,INDEX('Appendix 3 Rules'!$C$2:$C$18,MATCH(F696,'Appendix 3 Rules'!$A$2:$A$17))))+(IF(M696="",0,INDEX('Appendix 3 Rules'!$D$2:$D$18,MATCH(F696,'Appendix 3 Rules'!$A$2:$A$17))))+(IF(O696="",0,INDEX('Appendix 3 Rules'!$E$2:$E$18,MATCH(F696,'Appendix 3 Rules'!$A$2:$A$17))))+(IF(Q696="",0,INDEX('Appendix 3 Rules'!$F$2:$F$18,MATCH(F696,'Appendix 3 Rules'!$A$2:$A$17))))+(IF(S696="",0,INDEX('Appendix 3 Rules'!$G$2:$G$18,MATCH(F696,'Appendix 3 Rules'!$A$2:$A$17))))+(IF(U696="",0,INDEX('Appendix 3 Rules'!$H$2:$H$18,MATCH(F696,'Appendix 3 Rules'!$A$2:$A$17))))+(IF(W696="",0,INDEX('Appendix 3 Rules'!$I$2:$I$18,MATCH(F696,'Appendix 3 Rules'!$A$2:$A$17))))+(IF(Y696="",0,INDEX('Appendix 3 Rules'!$J$2:$J$18,MATCH(F696,'Appendix 3 Rules'!$A$2:$A$17))))+(IF(AA696="",0,INDEX('Appendix 3 Rules'!$K$2:$K$18,MATCH(F696,'Appendix 3 Rules'!$A$2:$A$17))))+(IF(AC696="",0,INDEX('Appendix 3 Rules'!$L$2:$L$18,MATCH(F696,'Appendix 3 Rules'!$A$2:$A$17))))+(IF(AE696="",0,INDEX('Appendix 3 Rules'!$M$2:$M$18,MATCH(F696,'Appendix 3 Rules'!$A$2:$A$17))))+(IF(AG696="",0,INDEX('Appendix 3 Rules'!$N$2:$N$18,MATCH(F696,'Appendix 3 Rules'!$A$2:$A$17))))+(IF(F696="gc1",VLOOKUP(F696,'Appendix 3 Rules'!$A$1:$O$34,15)))+(IF(F696="gc2",VLOOKUP(F696,'Appendix 3 Rules'!$A$1:$O$34,15)))+(IF(F696="gc3",VLOOKUP(F696,'Appendix 3 Rules'!$A$1:$O$34,15)))+(IF(F696="gr1",VLOOKUP(F696,'Appendix 3 Rules'!$A$1:$O$34,15)))+(IF(F696="gr2",VLOOKUP(F696,'Appendix 3 Rules'!$A$1:$O$34,15)))+(IF(F696="gr3",VLOOKUP(F696,'Appendix 3 Rules'!$A$1:$O$34,15)))+(IF(F696="h1",VLOOKUP(F696,'Appendix 3 Rules'!$A$1:$O$34,15)))+(IF(F696="h2",VLOOKUP(F696,'Appendix 3 Rules'!$A$1:$O$34,15)))+(IF(F696="h3",VLOOKUP(F696,'Appendix 3 Rules'!$A$1:$O$34,15)))+(IF(F696="i1",VLOOKUP(F696,'Appendix 3 Rules'!$A$1:$O$34,15)))+(IF(F696="i2",VLOOKUP(F696,'Appendix 3 Rules'!$A$1:$O$34,15)))+(IF(F696="j1",VLOOKUP(F696,'Appendix 3 Rules'!$A$1:$O$34,15)))+(IF(F696="j2",VLOOKUP(F696,'Appendix 3 Rules'!$A$1:$O$34,15)))+(IF(F696="k",VLOOKUP(F696,'Appendix 3 Rules'!$A$1:$O$34,15)))+(IF(F696="l1",VLOOKUP(F696,'Appendix 3 Rules'!$A$1:$O$34,15)))+(IF(F696="l2",VLOOKUP(F696,'Appendix 3 Rules'!$A$1:$O$34,15)))+(IF(F696="m1",VLOOKUP(F696,'Appendix 3 Rules'!$A$1:$O$34,15)))+(IF(F696="m2",VLOOKUP(F696,'Appendix 3 Rules'!$A$1:$O$34,15)))+(IF(F696="m3",VLOOKUP(F696,'Appendix 3 Rules'!$A$1:$O$34,15)))+(IF(F696="n",VLOOKUP(F696,'Appendix 3 Rules'!$A$1:$O$34,15)))+(IF(F696="o",VLOOKUP(F696,'Appendix 3 Rules'!$A$1:$O$34,15)))+(IF(F696="p",VLOOKUP(F696,'Appendix 3 Rules'!$A$1:$O$34,15)))+(IF(F696="q",VLOOKUP(F696,'Appendix 3 Rules'!$A$1:$O$34,15)))+(IF(F696="r",VLOOKUP(F696,'Appendix 3 Rules'!$A$1:$O$34,15)))+(IF(F696="s",VLOOKUP(F696,'Appendix 3 Rules'!$A$1:$O$34,15)))+(IF(F696="t",VLOOKUP(F696,'Appendix 3 Rules'!$A$1:$O$34,15)))+(IF(F696="u",VLOOKUP(F696,'Appendix 3 Rules'!$A$1:$O$34,15))))))</f>
        <v/>
      </c>
      <c r="I696" s="12"/>
      <c r="J696" s="13"/>
      <c r="K696" s="12"/>
      <c r="L696" s="13"/>
      <c r="M696" s="12"/>
      <c r="N696" s="13"/>
      <c r="O696" s="12"/>
      <c r="P696" s="13"/>
      <c r="Q696" s="12"/>
      <c r="R696" s="13"/>
      <c r="S696" s="12"/>
      <c r="T696" s="13"/>
      <c r="U696" s="12"/>
      <c r="V696" s="13"/>
      <c r="W696" s="12"/>
      <c r="X696" s="13"/>
      <c r="Y696" s="12"/>
      <c r="Z696" s="13"/>
      <c r="AA696" s="12"/>
      <c r="AB696" s="13"/>
      <c r="AC696" s="8"/>
      <c r="AD696" s="13"/>
      <c r="AE696" s="8"/>
      <c r="AF696" s="13"/>
      <c r="AG696" s="8"/>
      <c r="AH696" s="13"/>
      <c r="AI696" s="13"/>
      <c r="AJ696" s="13"/>
      <c r="AK696" s="13"/>
      <c r="AL696" s="13"/>
      <c r="AM696" s="13" t="str">
        <f>IF(OR(AE696&lt;&gt;"",AG696&lt;&gt;""),"",IF(AND(F696&lt;&gt;"f",M696&lt;&gt;""),VLOOKUP(F696,'Appendix 3 Rules'!$A$1:$O$34,4,0),""))</f>
        <v/>
      </c>
      <c r="AN696" s="13" t="str">
        <f>IF(Q696="","",VLOOKUP(F696,'Appendix 3 Rules'!$A$1:$N$34,6,FALSE))</f>
        <v/>
      </c>
      <c r="AO696" s="13" t="str">
        <f>IF(AND(F696="f",U696&lt;&gt;""),VLOOKUP(F696,'Appendix 3 Rules'!$A$1:$N$34,8,FALSE),"")</f>
        <v/>
      </c>
    </row>
    <row r="697" spans="1:41" ht="18" customHeight="1" x14ac:dyDescent="0.2">
      <c r="B697" s="70"/>
      <c r="C697" s="9"/>
      <c r="D697" s="10"/>
      <c r="E697" s="9"/>
      <c r="F697" s="8"/>
      <c r="G697" s="20" t="str">
        <f>IF(F697="","",SUMPRODUCT(IF(I697="",0,INDEX('Appendix 3 Rules'!$B$2:$B$18,MATCH(F697,'Appendix 3 Rules'!$A$2:$A$17))))+(IF(K697="",0,INDEX('Appendix 3 Rules'!$C$2:$C$18,MATCH(F697,'Appendix 3 Rules'!$A$2:$A$17))))+(IF(M697="",0,INDEX('Appendix 3 Rules'!$D$2:$D$18,MATCH(F697,'Appendix 3 Rules'!$A$2:$A$17))))+(IF(O697="",0,INDEX('Appendix 3 Rules'!$E$2:$E$18,MATCH(F697,'Appendix 3 Rules'!$A$2:$A$17))))+(IF(Q697="",0,INDEX('Appendix 3 Rules'!$F$2:$F$18,MATCH(F697,'Appendix 3 Rules'!$A$2:$A$17))))+(IF(S697="",0,INDEX('Appendix 3 Rules'!$G$2:$G$18,MATCH(F697,'Appendix 3 Rules'!$A$2:$A$17))))+(IF(U697="",0,INDEX('Appendix 3 Rules'!$H$2:$H$18,MATCH(F697,'Appendix 3 Rules'!$A$2:$A$17))))+(IF(W697="",0,INDEX('Appendix 3 Rules'!$I$2:$I$18,MATCH(F697,'Appendix 3 Rules'!$A$2:$A$17))))+(IF(Y697="",0,INDEX('Appendix 3 Rules'!$J$2:$J$18,MATCH(F697,'Appendix 3 Rules'!$A$2:$A$17))))+(IF(AA697="",0,INDEX('Appendix 3 Rules'!$K$2:$K$18,MATCH(F697,'Appendix 3 Rules'!$A$2:$A$17))))+(IF(AC697="",0,INDEX('Appendix 3 Rules'!$L$2:$L$18,MATCH(F697,'Appendix 3 Rules'!$A$2:$A$17))))+(IF(AE697="",0,INDEX('Appendix 3 Rules'!$M$2:$M$18,MATCH(F697,'Appendix 3 Rules'!$A$2:$A$17))))+(IF(AG697="",0,INDEX('Appendix 3 Rules'!$N$2:$N$18,MATCH(F697,'Appendix 3 Rules'!$A$2:$A$17))))+(IF(F697="gc1",VLOOKUP(F697,'Appendix 3 Rules'!$A$1:$O$34,15)))+(IF(F697="gc2",VLOOKUP(F697,'Appendix 3 Rules'!$A$1:$O$34,15)))+(IF(F697="gc3",VLOOKUP(F697,'Appendix 3 Rules'!$A$1:$O$34,15)))+(IF(F697="gr1",VLOOKUP(F697,'Appendix 3 Rules'!$A$1:$O$34,15)))+(IF(F697="gr2",VLOOKUP(F697,'Appendix 3 Rules'!$A$1:$O$34,15)))+(IF(F697="gr3",VLOOKUP(F697,'Appendix 3 Rules'!$A$1:$O$34,15)))+(IF(F697="h1",VLOOKUP(F697,'Appendix 3 Rules'!$A$1:$O$34,15)))+(IF(F697="h2",VLOOKUP(F697,'Appendix 3 Rules'!$A$1:$O$34,15)))+(IF(F697="h3",VLOOKUP(F697,'Appendix 3 Rules'!$A$1:$O$34,15)))+(IF(F697="i1",VLOOKUP(F697,'Appendix 3 Rules'!$A$1:$O$34,15)))+(IF(F697="i2",VLOOKUP(F697,'Appendix 3 Rules'!$A$1:$O$34,15)))+(IF(F697="j1",VLOOKUP(F697,'Appendix 3 Rules'!$A$1:$O$34,15)))+(IF(F697="j2",VLOOKUP(F697,'Appendix 3 Rules'!$A$1:$O$34,15)))+(IF(F697="k",VLOOKUP(F697,'Appendix 3 Rules'!$A$1:$O$34,15)))+(IF(F697="l1",VLOOKUP(F697,'Appendix 3 Rules'!$A$1:$O$34,15)))+(IF(F697="l2",VLOOKUP(F697,'Appendix 3 Rules'!$A$1:$O$34,15)))+(IF(F697="m1",VLOOKUP(F697,'Appendix 3 Rules'!$A$1:$O$34,15)))+(IF(F697="m2",VLOOKUP(F697,'Appendix 3 Rules'!$A$1:$O$34,15)))+(IF(F697="m3",VLOOKUP(F697,'Appendix 3 Rules'!$A$1:$O$34,15)))+(IF(F697="n",VLOOKUP(F697,'Appendix 3 Rules'!$A$1:$O$34,15)))+(IF(F697="o",VLOOKUP(F697,'Appendix 3 Rules'!$A$1:$O$34,15)))+(IF(F697="p",VLOOKUP(F697,'Appendix 3 Rules'!$A$1:$O$34,15)))+(IF(F697="q",VLOOKUP(F697,'Appendix 3 Rules'!$A$1:$O$34,15)))+(IF(F697="r",VLOOKUP(F697,'Appendix 3 Rules'!$A$1:$O$34,15)))+(IF(F697="s",VLOOKUP(F697,'Appendix 3 Rules'!$A$1:$O$34,15)))+(IF(F697="t",VLOOKUP(F697,'Appendix 3 Rules'!$A$1:$O$34,15)))+(IF(F697="u",VLOOKUP(F697,'Appendix 3 Rules'!$A$1:$O$34,15))))</f>
        <v/>
      </c>
      <c r="H697" s="61" t="str">
        <f>IF(F697="","",IF(OR(F697="d",F697="e",F697="gc1",F697="gc2",F697="gc3",F697="gr1",F697="gr2",F697="gr3",F697="h1",F697="h2",F697="h3",F697="i1",F697="i2",F697="j1",F697="j2",F697="k",F697="l1",F697="l2",F697="m1",F697="m2",F697="m3",F697="n",F697="o",F697="p",F697="q",F697="r",F697="s",F697="t",F697="u",F697="f"),MIN(G697,VLOOKUP(F697,'Appx 3 (Mass) Rules'!$A$1:$D$150,4,0)),MIN(G697,VLOOKUP(F697,'Appx 3 (Mass) Rules'!$A$1:$D$150,4,0),SUMPRODUCT(IF(I697="",0,INDEX('Appendix 3 Rules'!$B$2:$B$18,MATCH(F697,'Appendix 3 Rules'!$A$2:$A$17))))+(IF(K697="",0,INDEX('Appendix 3 Rules'!$C$2:$C$18,MATCH(F697,'Appendix 3 Rules'!$A$2:$A$17))))+(IF(M697="",0,INDEX('Appendix 3 Rules'!$D$2:$D$18,MATCH(F697,'Appendix 3 Rules'!$A$2:$A$17))))+(IF(O697="",0,INDEX('Appendix 3 Rules'!$E$2:$E$18,MATCH(F697,'Appendix 3 Rules'!$A$2:$A$17))))+(IF(Q697="",0,INDEX('Appendix 3 Rules'!$F$2:$F$18,MATCH(F697,'Appendix 3 Rules'!$A$2:$A$17))))+(IF(S697="",0,INDEX('Appendix 3 Rules'!$G$2:$G$18,MATCH(F697,'Appendix 3 Rules'!$A$2:$A$17))))+(IF(U697="",0,INDEX('Appendix 3 Rules'!$H$2:$H$18,MATCH(F697,'Appendix 3 Rules'!$A$2:$A$17))))+(IF(W697="",0,INDEX('Appendix 3 Rules'!$I$2:$I$18,MATCH(F697,'Appendix 3 Rules'!$A$2:$A$17))))+(IF(Y697="",0,INDEX('Appendix 3 Rules'!$J$2:$J$18,MATCH(F697,'Appendix 3 Rules'!$A$2:$A$17))))+(IF(AA697="",0,INDEX('Appendix 3 Rules'!$K$2:$K$18,MATCH(F697,'Appendix 3 Rules'!$A$2:$A$17))))+(IF(AC697="",0,INDEX('Appendix 3 Rules'!$L$2:$L$18,MATCH(F697,'Appendix 3 Rules'!$A$2:$A$17))))+(IF(AE697="",0,INDEX('Appendix 3 Rules'!$M$2:$M$18,MATCH(F697,'Appendix 3 Rules'!$A$2:$A$17))))+(IF(AG697="",0,INDEX('Appendix 3 Rules'!$N$2:$N$18,MATCH(F697,'Appendix 3 Rules'!$A$2:$A$17))))+(IF(F697="gc1",VLOOKUP(F697,'Appendix 3 Rules'!$A$1:$O$34,15)))+(IF(F697="gc2",VLOOKUP(F697,'Appendix 3 Rules'!$A$1:$O$34,15)))+(IF(F697="gc3",VLOOKUP(F697,'Appendix 3 Rules'!$A$1:$O$34,15)))+(IF(F697="gr1",VLOOKUP(F697,'Appendix 3 Rules'!$A$1:$O$34,15)))+(IF(F697="gr2",VLOOKUP(F697,'Appendix 3 Rules'!$A$1:$O$34,15)))+(IF(F697="gr3",VLOOKUP(F697,'Appendix 3 Rules'!$A$1:$O$34,15)))+(IF(F697="h1",VLOOKUP(F697,'Appendix 3 Rules'!$A$1:$O$34,15)))+(IF(F697="h2",VLOOKUP(F697,'Appendix 3 Rules'!$A$1:$O$34,15)))+(IF(F697="h3",VLOOKUP(F697,'Appendix 3 Rules'!$A$1:$O$34,15)))+(IF(F697="i1",VLOOKUP(F697,'Appendix 3 Rules'!$A$1:$O$34,15)))+(IF(F697="i2",VLOOKUP(F697,'Appendix 3 Rules'!$A$1:$O$34,15)))+(IF(F697="j1",VLOOKUP(F697,'Appendix 3 Rules'!$A$1:$O$34,15)))+(IF(F697="j2",VLOOKUP(F697,'Appendix 3 Rules'!$A$1:$O$34,15)))+(IF(F697="k",VLOOKUP(F697,'Appendix 3 Rules'!$A$1:$O$34,15)))+(IF(F697="l1",VLOOKUP(F697,'Appendix 3 Rules'!$A$1:$O$34,15)))+(IF(F697="l2",VLOOKUP(F697,'Appendix 3 Rules'!$A$1:$O$34,15)))+(IF(F697="m1",VLOOKUP(F697,'Appendix 3 Rules'!$A$1:$O$34,15)))+(IF(F697="m2",VLOOKUP(F697,'Appendix 3 Rules'!$A$1:$O$34,15)))+(IF(F697="m3",VLOOKUP(F697,'Appendix 3 Rules'!$A$1:$O$34,15)))+(IF(F697="n",VLOOKUP(F697,'Appendix 3 Rules'!$A$1:$O$34,15)))+(IF(F697="o",VLOOKUP(F697,'Appendix 3 Rules'!$A$1:$O$34,15)))+(IF(F697="p",VLOOKUP(F697,'Appendix 3 Rules'!$A$1:$O$34,15)))+(IF(F697="q",VLOOKUP(F697,'Appendix 3 Rules'!$A$1:$O$34,15)))+(IF(F697="r",VLOOKUP(F697,'Appendix 3 Rules'!$A$1:$O$34,15)))+(IF(F697="s",VLOOKUP(F697,'Appendix 3 Rules'!$A$1:$O$34,15)))+(IF(F697="t",VLOOKUP(F697,'Appendix 3 Rules'!$A$1:$O$34,15)))+(IF(F697="u",VLOOKUP(F697,'Appendix 3 Rules'!$A$1:$O$34,15))))))</f>
        <v/>
      </c>
      <c r="I697" s="12"/>
      <c r="J697" s="13"/>
      <c r="K697" s="12"/>
      <c r="L697" s="13"/>
      <c r="M697" s="12"/>
      <c r="N697" s="13"/>
      <c r="O697" s="12"/>
      <c r="P697" s="13"/>
      <c r="Q697" s="12"/>
      <c r="R697" s="13"/>
      <c r="S697" s="12"/>
      <c r="T697" s="13"/>
      <c r="U697" s="12"/>
      <c r="V697" s="13"/>
      <c r="W697" s="12"/>
      <c r="X697" s="13"/>
      <c r="Y697" s="12"/>
      <c r="Z697" s="13"/>
      <c r="AA697" s="12"/>
      <c r="AB697" s="13"/>
      <c r="AC697" s="8"/>
      <c r="AD697" s="13"/>
      <c r="AE697" s="8"/>
      <c r="AF697" s="13"/>
      <c r="AG697" s="8"/>
      <c r="AH697" s="13"/>
      <c r="AI697" s="13"/>
      <c r="AJ697" s="13"/>
      <c r="AK697" s="13"/>
      <c r="AL697" s="13"/>
      <c r="AM697" s="13" t="str">
        <f>IF(OR(AE697&lt;&gt;"",AG697&lt;&gt;""),"",IF(AND(F697&lt;&gt;"f",M697&lt;&gt;""),VLOOKUP(F697,'Appendix 3 Rules'!$A$1:$O$34,4,0),""))</f>
        <v/>
      </c>
      <c r="AN697" s="13" t="str">
        <f>IF(Q697="","",VLOOKUP(F697,'Appendix 3 Rules'!$A$1:$N$34,6,FALSE))</f>
        <v/>
      </c>
      <c r="AO697" s="13" t="str">
        <f>IF(AND(F697="f",U697&lt;&gt;""),VLOOKUP(F697,'Appendix 3 Rules'!$A$1:$N$34,8,FALSE),"")</f>
        <v/>
      </c>
    </row>
    <row r="698" spans="1:41" ht="18" customHeight="1" x14ac:dyDescent="0.2">
      <c r="B698" s="70"/>
      <c r="C698" s="9"/>
      <c r="D698" s="10"/>
      <c r="E698" s="9"/>
      <c r="F698" s="8"/>
      <c r="G698" s="20" t="str">
        <f>IF(F698="","",SUMPRODUCT(IF(I698="",0,INDEX('Appendix 3 Rules'!$B$2:$B$18,MATCH(F698,'Appendix 3 Rules'!$A$2:$A$17))))+(IF(K698="",0,INDEX('Appendix 3 Rules'!$C$2:$C$18,MATCH(F698,'Appendix 3 Rules'!$A$2:$A$17))))+(IF(M698="",0,INDEX('Appendix 3 Rules'!$D$2:$D$18,MATCH(F698,'Appendix 3 Rules'!$A$2:$A$17))))+(IF(O698="",0,INDEX('Appendix 3 Rules'!$E$2:$E$18,MATCH(F698,'Appendix 3 Rules'!$A$2:$A$17))))+(IF(Q698="",0,INDEX('Appendix 3 Rules'!$F$2:$F$18,MATCH(F698,'Appendix 3 Rules'!$A$2:$A$17))))+(IF(S698="",0,INDEX('Appendix 3 Rules'!$G$2:$G$18,MATCH(F698,'Appendix 3 Rules'!$A$2:$A$17))))+(IF(U698="",0,INDEX('Appendix 3 Rules'!$H$2:$H$18,MATCH(F698,'Appendix 3 Rules'!$A$2:$A$17))))+(IF(W698="",0,INDEX('Appendix 3 Rules'!$I$2:$I$18,MATCH(F698,'Appendix 3 Rules'!$A$2:$A$17))))+(IF(Y698="",0,INDEX('Appendix 3 Rules'!$J$2:$J$18,MATCH(F698,'Appendix 3 Rules'!$A$2:$A$17))))+(IF(AA698="",0,INDEX('Appendix 3 Rules'!$K$2:$K$18,MATCH(F698,'Appendix 3 Rules'!$A$2:$A$17))))+(IF(AC698="",0,INDEX('Appendix 3 Rules'!$L$2:$L$18,MATCH(F698,'Appendix 3 Rules'!$A$2:$A$17))))+(IF(AE698="",0,INDEX('Appendix 3 Rules'!$M$2:$M$18,MATCH(F698,'Appendix 3 Rules'!$A$2:$A$17))))+(IF(AG698="",0,INDEX('Appendix 3 Rules'!$N$2:$N$18,MATCH(F698,'Appendix 3 Rules'!$A$2:$A$17))))+(IF(F698="gc1",VLOOKUP(F698,'Appendix 3 Rules'!$A$1:$O$34,15)))+(IF(F698="gc2",VLOOKUP(F698,'Appendix 3 Rules'!$A$1:$O$34,15)))+(IF(F698="gc3",VLOOKUP(F698,'Appendix 3 Rules'!$A$1:$O$34,15)))+(IF(F698="gr1",VLOOKUP(F698,'Appendix 3 Rules'!$A$1:$O$34,15)))+(IF(F698="gr2",VLOOKUP(F698,'Appendix 3 Rules'!$A$1:$O$34,15)))+(IF(F698="gr3",VLOOKUP(F698,'Appendix 3 Rules'!$A$1:$O$34,15)))+(IF(F698="h1",VLOOKUP(F698,'Appendix 3 Rules'!$A$1:$O$34,15)))+(IF(F698="h2",VLOOKUP(F698,'Appendix 3 Rules'!$A$1:$O$34,15)))+(IF(F698="h3",VLOOKUP(F698,'Appendix 3 Rules'!$A$1:$O$34,15)))+(IF(F698="i1",VLOOKUP(F698,'Appendix 3 Rules'!$A$1:$O$34,15)))+(IF(F698="i2",VLOOKUP(F698,'Appendix 3 Rules'!$A$1:$O$34,15)))+(IF(F698="j1",VLOOKUP(F698,'Appendix 3 Rules'!$A$1:$O$34,15)))+(IF(F698="j2",VLOOKUP(F698,'Appendix 3 Rules'!$A$1:$O$34,15)))+(IF(F698="k",VLOOKUP(F698,'Appendix 3 Rules'!$A$1:$O$34,15)))+(IF(F698="l1",VLOOKUP(F698,'Appendix 3 Rules'!$A$1:$O$34,15)))+(IF(F698="l2",VLOOKUP(F698,'Appendix 3 Rules'!$A$1:$O$34,15)))+(IF(F698="m1",VLOOKUP(F698,'Appendix 3 Rules'!$A$1:$O$34,15)))+(IF(F698="m2",VLOOKUP(F698,'Appendix 3 Rules'!$A$1:$O$34,15)))+(IF(F698="m3",VLOOKUP(F698,'Appendix 3 Rules'!$A$1:$O$34,15)))+(IF(F698="n",VLOOKUP(F698,'Appendix 3 Rules'!$A$1:$O$34,15)))+(IF(F698="o",VLOOKUP(F698,'Appendix 3 Rules'!$A$1:$O$34,15)))+(IF(F698="p",VLOOKUP(F698,'Appendix 3 Rules'!$A$1:$O$34,15)))+(IF(F698="q",VLOOKUP(F698,'Appendix 3 Rules'!$A$1:$O$34,15)))+(IF(F698="r",VLOOKUP(F698,'Appendix 3 Rules'!$A$1:$O$34,15)))+(IF(F698="s",VLOOKUP(F698,'Appendix 3 Rules'!$A$1:$O$34,15)))+(IF(F698="t",VLOOKUP(F698,'Appendix 3 Rules'!$A$1:$O$34,15)))+(IF(F698="u",VLOOKUP(F698,'Appendix 3 Rules'!$A$1:$O$34,15))))</f>
        <v/>
      </c>
      <c r="H698" s="61" t="str">
        <f>IF(F698="","",IF(OR(F698="d",F698="e",F698="gc1",F698="gc2",F698="gc3",F698="gr1",F698="gr2",F698="gr3",F698="h1",F698="h2",F698="h3",F698="i1",F698="i2",F698="j1",F698="j2",F698="k",F698="l1",F698="l2",F698="m1",F698="m2",F698="m3",F698="n",F698="o",F698="p",F698="q",F698="r",F698="s",F698="t",F698="u",F698="f"),MIN(G698,VLOOKUP(F698,'Appx 3 (Mass) Rules'!$A$1:$D$150,4,0)),MIN(G698,VLOOKUP(F698,'Appx 3 (Mass) Rules'!$A$1:$D$150,4,0),SUMPRODUCT(IF(I698="",0,INDEX('Appendix 3 Rules'!$B$2:$B$18,MATCH(F698,'Appendix 3 Rules'!$A$2:$A$17))))+(IF(K698="",0,INDEX('Appendix 3 Rules'!$C$2:$C$18,MATCH(F698,'Appendix 3 Rules'!$A$2:$A$17))))+(IF(M698="",0,INDEX('Appendix 3 Rules'!$D$2:$D$18,MATCH(F698,'Appendix 3 Rules'!$A$2:$A$17))))+(IF(O698="",0,INDEX('Appendix 3 Rules'!$E$2:$E$18,MATCH(F698,'Appendix 3 Rules'!$A$2:$A$17))))+(IF(Q698="",0,INDEX('Appendix 3 Rules'!$F$2:$F$18,MATCH(F698,'Appendix 3 Rules'!$A$2:$A$17))))+(IF(S698="",0,INDEX('Appendix 3 Rules'!$G$2:$G$18,MATCH(F698,'Appendix 3 Rules'!$A$2:$A$17))))+(IF(U698="",0,INDEX('Appendix 3 Rules'!$H$2:$H$18,MATCH(F698,'Appendix 3 Rules'!$A$2:$A$17))))+(IF(W698="",0,INDEX('Appendix 3 Rules'!$I$2:$I$18,MATCH(F698,'Appendix 3 Rules'!$A$2:$A$17))))+(IF(Y698="",0,INDEX('Appendix 3 Rules'!$J$2:$J$18,MATCH(F698,'Appendix 3 Rules'!$A$2:$A$17))))+(IF(AA698="",0,INDEX('Appendix 3 Rules'!$K$2:$K$18,MATCH(F698,'Appendix 3 Rules'!$A$2:$A$17))))+(IF(AC698="",0,INDEX('Appendix 3 Rules'!$L$2:$L$18,MATCH(F698,'Appendix 3 Rules'!$A$2:$A$17))))+(IF(AE698="",0,INDEX('Appendix 3 Rules'!$M$2:$M$18,MATCH(F698,'Appendix 3 Rules'!$A$2:$A$17))))+(IF(AG698="",0,INDEX('Appendix 3 Rules'!$N$2:$N$18,MATCH(F698,'Appendix 3 Rules'!$A$2:$A$17))))+(IF(F698="gc1",VLOOKUP(F698,'Appendix 3 Rules'!$A$1:$O$34,15)))+(IF(F698="gc2",VLOOKUP(F698,'Appendix 3 Rules'!$A$1:$O$34,15)))+(IF(F698="gc3",VLOOKUP(F698,'Appendix 3 Rules'!$A$1:$O$34,15)))+(IF(F698="gr1",VLOOKUP(F698,'Appendix 3 Rules'!$A$1:$O$34,15)))+(IF(F698="gr2",VLOOKUP(F698,'Appendix 3 Rules'!$A$1:$O$34,15)))+(IF(F698="gr3",VLOOKUP(F698,'Appendix 3 Rules'!$A$1:$O$34,15)))+(IF(F698="h1",VLOOKUP(F698,'Appendix 3 Rules'!$A$1:$O$34,15)))+(IF(F698="h2",VLOOKUP(F698,'Appendix 3 Rules'!$A$1:$O$34,15)))+(IF(F698="h3",VLOOKUP(F698,'Appendix 3 Rules'!$A$1:$O$34,15)))+(IF(F698="i1",VLOOKUP(F698,'Appendix 3 Rules'!$A$1:$O$34,15)))+(IF(F698="i2",VLOOKUP(F698,'Appendix 3 Rules'!$A$1:$O$34,15)))+(IF(F698="j1",VLOOKUP(F698,'Appendix 3 Rules'!$A$1:$O$34,15)))+(IF(F698="j2",VLOOKUP(F698,'Appendix 3 Rules'!$A$1:$O$34,15)))+(IF(F698="k",VLOOKUP(F698,'Appendix 3 Rules'!$A$1:$O$34,15)))+(IF(F698="l1",VLOOKUP(F698,'Appendix 3 Rules'!$A$1:$O$34,15)))+(IF(F698="l2",VLOOKUP(F698,'Appendix 3 Rules'!$A$1:$O$34,15)))+(IF(F698="m1",VLOOKUP(F698,'Appendix 3 Rules'!$A$1:$O$34,15)))+(IF(F698="m2",VLOOKUP(F698,'Appendix 3 Rules'!$A$1:$O$34,15)))+(IF(F698="m3",VLOOKUP(F698,'Appendix 3 Rules'!$A$1:$O$34,15)))+(IF(F698="n",VLOOKUP(F698,'Appendix 3 Rules'!$A$1:$O$34,15)))+(IF(F698="o",VLOOKUP(F698,'Appendix 3 Rules'!$A$1:$O$34,15)))+(IF(F698="p",VLOOKUP(F698,'Appendix 3 Rules'!$A$1:$O$34,15)))+(IF(F698="q",VLOOKUP(F698,'Appendix 3 Rules'!$A$1:$O$34,15)))+(IF(F698="r",VLOOKUP(F698,'Appendix 3 Rules'!$A$1:$O$34,15)))+(IF(F698="s",VLOOKUP(F698,'Appendix 3 Rules'!$A$1:$O$34,15)))+(IF(F698="t",VLOOKUP(F698,'Appendix 3 Rules'!$A$1:$O$34,15)))+(IF(F698="u",VLOOKUP(F698,'Appendix 3 Rules'!$A$1:$O$34,15))))))</f>
        <v/>
      </c>
      <c r="I698" s="12"/>
      <c r="J698" s="13"/>
      <c r="K698" s="12"/>
      <c r="L698" s="13"/>
      <c r="M698" s="12"/>
      <c r="N698" s="13"/>
      <c r="O698" s="12"/>
      <c r="P698" s="13"/>
      <c r="Q698" s="12"/>
      <c r="R698" s="13"/>
      <c r="S698" s="12"/>
      <c r="T698" s="13"/>
      <c r="U698" s="12"/>
      <c r="V698" s="13"/>
      <c r="W698" s="12"/>
      <c r="X698" s="13"/>
      <c r="Y698" s="12"/>
      <c r="Z698" s="13"/>
      <c r="AA698" s="12"/>
      <c r="AB698" s="13"/>
      <c r="AC698" s="8"/>
      <c r="AD698" s="13"/>
      <c r="AE698" s="8"/>
      <c r="AF698" s="13"/>
      <c r="AG698" s="8"/>
      <c r="AH698" s="13"/>
      <c r="AI698" s="13"/>
      <c r="AJ698" s="13"/>
      <c r="AK698" s="13"/>
      <c r="AL698" s="13"/>
      <c r="AM698" s="13" t="str">
        <f>IF(OR(AE698&lt;&gt;"",AG698&lt;&gt;""),"",IF(AND(F698&lt;&gt;"f",M698&lt;&gt;""),VLOOKUP(F698,'Appendix 3 Rules'!$A$1:$O$34,4,0),""))</f>
        <v/>
      </c>
      <c r="AN698" s="13" t="str">
        <f>IF(Q698="","",VLOOKUP(F698,'Appendix 3 Rules'!$A$1:$N$34,6,FALSE))</f>
        <v/>
      </c>
      <c r="AO698" s="13" t="str">
        <f>IF(AND(F698="f",U698&lt;&gt;""),VLOOKUP(F698,'Appendix 3 Rules'!$A$1:$N$34,8,FALSE),"")</f>
        <v/>
      </c>
    </row>
    <row r="699" spans="1:41" ht="18" customHeight="1" x14ac:dyDescent="0.2">
      <c r="B699" s="70"/>
      <c r="C699" s="9"/>
      <c r="D699" s="10"/>
      <c r="E699" s="9"/>
      <c r="F699" s="8"/>
      <c r="G699" s="20" t="str">
        <f>IF(F699="","",SUMPRODUCT(IF(I699="",0,INDEX('Appendix 3 Rules'!$B$2:$B$18,MATCH(F699,'Appendix 3 Rules'!$A$2:$A$17))))+(IF(K699="",0,INDEX('Appendix 3 Rules'!$C$2:$C$18,MATCH(F699,'Appendix 3 Rules'!$A$2:$A$17))))+(IF(M699="",0,INDEX('Appendix 3 Rules'!$D$2:$D$18,MATCH(F699,'Appendix 3 Rules'!$A$2:$A$17))))+(IF(O699="",0,INDEX('Appendix 3 Rules'!$E$2:$E$18,MATCH(F699,'Appendix 3 Rules'!$A$2:$A$17))))+(IF(Q699="",0,INDEX('Appendix 3 Rules'!$F$2:$F$18,MATCH(F699,'Appendix 3 Rules'!$A$2:$A$17))))+(IF(S699="",0,INDEX('Appendix 3 Rules'!$G$2:$G$18,MATCH(F699,'Appendix 3 Rules'!$A$2:$A$17))))+(IF(U699="",0,INDEX('Appendix 3 Rules'!$H$2:$H$18,MATCH(F699,'Appendix 3 Rules'!$A$2:$A$17))))+(IF(W699="",0,INDEX('Appendix 3 Rules'!$I$2:$I$18,MATCH(F699,'Appendix 3 Rules'!$A$2:$A$17))))+(IF(Y699="",0,INDEX('Appendix 3 Rules'!$J$2:$J$18,MATCH(F699,'Appendix 3 Rules'!$A$2:$A$17))))+(IF(AA699="",0,INDEX('Appendix 3 Rules'!$K$2:$K$18,MATCH(F699,'Appendix 3 Rules'!$A$2:$A$17))))+(IF(AC699="",0,INDEX('Appendix 3 Rules'!$L$2:$L$18,MATCH(F699,'Appendix 3 Rules'!$A$2:$A$17))))+(IF(AE699="",0,INDEX('Appendix 3 Rules'!$M$2:$M$18,MATCH(F699,'Appendix 3 Rules'!$A$2:$A$17))))+(IF(AG699="",0,INDEX('Appendix 3 Rules'!$N$2:$N$18,MATCH(F699,'Appendix 3 Rules'!$A$2:$A$17))))+(IF(F699="gc1",VLOOKUP(F699,'Appendix 3 Rules'!$A$1:$O$34,15)))+(IF(F699="gc2",VLOOKUP(F699,'Appendix 3 Rules'!$A$1:$O$34,15)))+(IF(F699="gc3",VLOOKUP(F699,'Appendix 3 Rules'!$A$1:$O$34,15)))+(IF(F699="gr1",VLOOKUP(F699,'Appendix 3 Rules'!$A$1:$O$34,15)))+(IF(F699="gr2",VLOOKUP(F699,'Appendix 3 Rules'!$A$1:$O$34,15)))+(IF(F699="gr3",VLOOKUP(F699,'Appendix 3 Rules'!$A$1:$O$34,15)))+(IF(F699="h1",VLOOKUP(F699,'Appendix 3 Rules'!$A$1:$O$34,15)))+(IF(F699="h2",VLOOKUP(F699,'Appendix 3 Rules'!$A$1:$O$34,15)))+(IF(F699="h3",VLOOKUP(F699,'Appendix 3 Rules'!$A$1:$O$34,15)))+(IF(F699="i1",VLOOKUP(F699,'Appendix 3 Rules'!$A$1:$O$34,15)))+(IF(F699="i2",VLOOKUP(F699,'Appendix 3 Rules'!$A$1:$O$34,15)))+(IF(F699="j1",VLOOKUP(F699,'Appendix 3 Rules'!$A$1:$O$34,15)))+(IF(F699="j2",VLOOKUP(F699,'Appendix 3 Rules'!$A$1:$O$34,15)))+(IF(F699="k",VLOOKUP(F699,'Appendix 3 Rules'!$A$1:$O$34,15)))+(IF(F699="l1",VLOOKUP(F699,'Appendix 3 Rules'!$A$1:$O$34,15)))+(IF(F699="l2",VLOOKUP(F699,'Appendix 3 Rules'!$A$1:$O$34,15)))+(IF(F699="m1",VLOOKUP(F699,'Appendix 3 Rules'!$A$1:$O$34,15)))+(IF(F699="m2",VLOOKUP(F699,'Appendix 3 Rules'!$A$1:$O$34,15)))+(IF(F699="m3",VLOOKUP(F699,'Appendix 3 Rules'!$A$1:$O$34,15)))+(IF(F699="n",VLOOKUP(F699,'Appendix 3 Rules'!$A$1:$O$34,15)))+(IF(F699="o",VLOOKUP(F699,'Appendix 3 Rules'!$A$1:$O$34,15)))+(IF(F699="p",VLOOKUP(F699,'Appendix 3 Rules'!$A$1:$O$34,15)))+(IF(F699="q",VLOOKUP(F699,'Appendix 3 Rules'!$A$1:$O$34,15)))+(IF(F699="r",VLOOKUP(F699,'Appendix 3 Rules'!$A$1:$O$34,15)))+(IF(F699="s",VLOOKUP(F699,'Appendix 3 Rules'!$A$1:$O$34,15)))+(IF(F699="t",VLOOKUP(F699,'Appendix 3 Rules'!$A$1:$O$34,15)))+(IF(F699="u",VLOOKUP(F699,'Appendix 3 Rules'!$A$1:$O$34,15))))</f>
        <v/>
      </c>
      <c r="H699" s="61" t="str">
        <f>IF(F699="","",IF(OR(F699="d",F699="e",F699="gc1",F699="gc2",F699="gc3",F699="gr1",F699="gr2",F699="gr3",F699="h1",F699="h2",F699="h3",F699="i1",F699="i2",F699="j1",F699="j2",F699="k",F699="l1",F699="l2",F699="m1",F699="m2",F699="m3",F699="n",F699="o",F699="p",F699="q",F699="r",F699="s",F699="t",F699="u",F699="f"),MIN(G699,VLOOKUP(F699,'Appx 3 (Mass) Rules'!$A$1:$D$150,4,0)),MIN(G699,VLOOKUP(F699,'Appx 3 (Mass) Rules'!$A$1:$D$150,4,0),SUMPRODUCT(IF(I699="",0,INDEX('Appendix 3 Rules'!$B$2:$B$18,MATCH(F699,'Appendix 3 Rules'!$A$2:$A$17))))+(IF(K699="",0,INDEX('Appendix 3 Rules'!$C$2:$C$18,MATCH(F699,'Appendix 3 Rules'!$A$2:$A$17))))+(IF(M699="",0,INDEX('Appendix 3 Rules'!$D$2:$D$18,MATCH(F699,'Appendix 3 Rules'!$A$2:$A$17))))+(IF(O699="",0,INDEX('Appendix 3 Rules'!$E$2:$E$18,MATCH(F699,'Appendix 3 Rules'!$A$2:$A$17))))+(IF(Q699="",0,INDEX('Appendix 3 Rules'!$F$2:$F$18,MATCH(F699,'Appendix 3 Rules'!$A$2:$A$17))))+(IF(S699="",0,INDEX('Appendix 3 Rules'!$G$2:$G$18,MATCH(F699,'Appendix 3 Rules'!$A$2:$A$17))))+(IF(U699="",0,INDEX('Appendix 3 Rules'!$H$2:$H$18,MATCH(F699,'Appendix 3 Rules'!$A$2:$A$17))))+(IF(W699="",0,INDEX('Appendix 3 Rules'!$I$2:$I$18,MATCH(F699,'Appendix 3 Rules'!$A$2:$A$17))))+(IF(Y699="",0,INDEX('Appendix 3 Rules'!$J$2:$J$18,MATCH(F699,'Appendix 3 Rules'!$A$2:$A$17))))+(IF(AA699="",0,INDEX('Appendix 3 Rules'!$K$2:$K$18,MATCH(F699,'Appendix 3 Rules'!$A$2:$A$17))))+(IF(AC699="",0,INDEX('Appendix 3 Rules'!$L$2:$L$18,MATCH(F699,'Appendix 3 Rules'!$A$2:$A$17))))+(IF(AE699="",0,INDEX('Appendix 3 Rules'!$M$2:$M$18,MATCH(F699,'Appendix 3 Rules'!$A$2:$A$17))))+(IF(AG699="",0,INDEX('Appendix 3 Rules'!$N$2:$N$18,MATCH(F699,'Appendix 3 Rules'!$A$2:$A$17))))+(IF(F699="gc1",VLOOKUP(F699,'Appendix 3 Rules'!$A$1:$O$34,15)))+(IF(F699="gc2",VLOOKUP(F699,'Appendix 3 Rules'!$A$1:$O$34,15)))+(IF(F699="gc3",VLOOKUP(F699,'Appendix 3 Rules'!$A$1:$O$34,15)))+(IF(F699="gr1",VLOOKUP(F699,'Appendix 3 Rules'!$A$1:$O$34,15)))+(IF(F699="gr2",VLOOKUP(F699,'Appendix 3 Rules'!$A$1:$O$34,15)))+(IF(F699="gr3",VLOOKUP(F699,'Appendix 3 Rules'!$A$1:$O$34,15)))+(IF(F699="h1",VLOOKUP(F699,'Appendix 3 Rules'!$A$1:$O$34,15)))+(IF(F699="h2",VLOOKUP(F699,'Appendix 3 Rules'!$A$1:$O$34,15)))+(IF(F699="h3",VLOOKUP(F699,'Appendix 3 Rules'!$A$1:$O$34,15)))+(IF(F699="i1",VLOOKUP(F699,'Appendix 3 Rules'!$A$1:$O$34,15)))+(IF(F699="i2",VLOOKUP(F699,'Appendix 3 Rules'!$A$1:$O$34,15)))+(IF(F699="j1",VLOOKUP(F699,'Appendix 3 Rules'!$A$1:$O$34,15)))+(IF(F699="j2",VLOOKUP(F699,'Appendix 3 Rules'!$A$1:$O$34,15)))+(IF(F699="k",VLOOKUP(F699,'Appendix 3 Rules'!$A$1:$O$34,15)))+(IF(F699="l1",VLOOKUP(F699,'Appendix 3 Rules'!$A$1:$O$34,15)))+(IF(F699="l2",VLOOKUP(F699,'Appendix 3 Rules'!$A$1:$O$34,15)))+(IF(F699="m1",VLOOKUP(F699,'Appendix 3 Rules'!$A$1:$O$34,15)))+(IF(F699="m2",VLOOKUP(F699,'Appendix 3 Rules'!$A$1:$O$34,15)))+(IF(F699="m3",VLOOKUP(F699,'Appendix 3 Rules'!$A$1:$O$34,15)))+(IF(F699="n",VLOOKUP(F699,'Appendix 3 Rules'!$A$1:$O$34,15)))+(IF(F699="o",VLOOKUP(F699,'Appendix 3 Rules'!$A$1:$O$34,15)))+(IF(F699="p",VLOOKUP(F699,'Appendix 3 Rules'!$A$1:$O$34,15)))+(IF(F699="q",VLOOKUP(F699,'Appendix 3 Rules'!$A$1:$O$34,15)))+(IF(F699="r",VLOOKUP(F699,'Appendix 3 Rules'!$A$1:$O$34,15)))+(IF(F699="s",VLOOKUP(F699,'Appendix 3 Rules'!$A$1:$O$34,15)))+(IF(F699="t",VLOOKUP(F699,'Appendix 3 Rules'!$A$1:$O$34,15)))+(IF(F699="u",VLOOKUP(F699,'Appendix 3 Rules'!$A$1:$O$34,15))))))</f>
        <v/>
      </c>
      <c r="I699" s="12"/>
      <c r="J699" s="13"/>
      <c r="K699" s="12"/>
      <c r="L699" s="13"/>
      <c r="M699" s="12"/>
      <c r="N699" s="13"/>
      <c r="O699" s="12"/>
      <c r="P699" s="13"/>
      <c r="Q699" s="12"/>
      <c r="R699" s="13"/>
      <c r="S699" s="12"/>
      <c r="T699" s="13"/>
      <c r="U699" s="12"/>
      <c r="V699" s="13"/>
      <c r="W699" s="12"/>
      <c r="X699" s="13"/>
      <c r="Y699" s="12"/>
      <c r="Z699" s="13"/>
      <c r="AA699" s="12"/>
      <c r="AB699" s="13"/>
      <c r="AC699" s="8"/>
      <c r="AD699" s="13"/>
      <c r="AE699" s="8"/>
      <c r="AF699" s="13"/>
      <c r="AG699" s="8"/>
      <c r="AH699" s="13"/>
      <c r="AI699" s="13"/>
      <c r="AJ699" s="13"/>
      <c r="AK699" s="13"/>
      <c r="AL699" s="13"/>
      <c r="AM699" s="13" t="str">
        <f>IF(OR(AE699&lt;&gt;"",AG699&lt;&gt;""),"",IF(AND(F699&lt;&gt;"f",M699&lt;&gt;""),VLOOKUP(F699,'Appendix 3 Rules'!$A$1:$O$34,4,0),""))</f>
        <v/>
      </c>
      <c r="AN699" s="13" t="str">
        <f>IF(Q699="","",VLOOKUP(F699,'Appendix 3 Rules'!$A$1:$N$34,6,FALSE))</f>
        <v/>
      </c>
      <c r="AO699" s="13" t="str">
        <f>IF(AND(F699="f",U699&lt;&gt;""),VLOOKUP(F699,'Appendix 3 Rules'!$A$1:$N$34,8,FALSE),"")</f>
        <v/>
      </c>
    </row>
    <row r="700" spans="1:41" ht="18" customHeight="1" x14ac:dyDescent="0.2">
      <c r="B700" s="70"/>
      <c r="C700" s="9"/>
      <c r="D700" s="10"/>
      <c r="E700" s="9"/>
      <c r="F700" s="8"/>
      <c r="G700" s="20" t="str">
        <f>IF(F700="","",SUMPRODUCT(IF(I700="",0,INDEX('Appendix 3 Rules'!$B$2:$B$18,MATCH(F700,'Appendix 3 Rules'!$A$2:$A$17))))+(IF(K700="",0,INDEX('Appendix 3 Rules'!$C$2:$C$18,MATCH(F700,'Appendix 3 Rules'!$A$2:$A$17))))+(IF(M700="",0,INDEX('Appendix 3 Rules'!$D$2:$D$18,MATCH(F700,'Appendix 3 Rules'!$A$2:$A$17))))+(IF(O700="",0,INDEX('Appendix 3 Rules'!$E$2:$E$18,MATCH(F700,'Appendix 3 Rules'!$A$2:$A$17))))+(IF(Q700="",0,INDEX('Appendix 3 Rules'!$F$2:$F$18,MATCH(F700,'Appendix 3 Rules'!$A$2:$A$17))))+(IF(S700="",0,INDEX('Appendix 3 Rules'!$G$2:$G$18,MATCH(F700,'Appendix 3 Rules'!$A$2:$A$17))))+(IF(U700="",0,INDEX('Appendix 3 Rules'!$H$2:$H$18,MATCH(F700,'Appendix 3 Rules'!$A$2:$A$17))))+(IF(W700="",0,INDEX('Appendix 3 Rules'!$I$2:$I$18,MATCH(F700,'Appendix 3 Rules'!$A$2:$A$17))))+(IF(Y700="",0,INDEX('Appendix 3 Rules'!$J$2:$J$18,MATCH(F700,'Appendix 3 Rules'!$A$2:$A$17))))+(IF(AA700="",0,INDEX('Appendix 3 Rules'!$K$2:$K$18,MATCH(F700,'Appendix 3 Rules'!$A$2:$A$17))))+(IF(AC700="",0,INDEX('Appendix 3 Rules'!$L$2:$L$18,MATCH(F700,'Appendix 3 Rules'!$A$2:$A$17))))+(IF(AE700="",0,INDEX('Appendix 3 Rules'!$M$2:$M$18,MATCH(F700,'Appendix 3 Rules'!$A$2:$A$17))))+(IF(AG700="",0,INDEX('Appendix 3 Rules'!$N$2:$N$18,MATCH(F700,'Appendix 3 Rules'!$A$2:$A$17))))+(IF(F700="gc1",VLOOKUP(F700,'Appendix 3 Rules'!$A$1:$O$34,15)))+(IF(F700="gc2",VLOOKUP(F700,'Appendix 3 Rules'!$A$1:$O$34,15)))+(IF(F700="gc3",VLOOKUP(F700,'Appendix 3 Rules'!$A$1:$O$34,15)))+(IF(F700="gr1",VLOOKUP(F700,'Appendix 3 Rules'!$A$1:$O$34,15)))+(IF(F700="gr2",VLOOKUP(F700,'Appendix 3 Rules'!$A$1:$O$34,15)))+(IF(F700="gr3",VLOOKUP(F700,'Appendix 3 Rules'!$A$1:$O$34,15)))+(IF(F700="h1",VLOOKUP(F700,'Appendix 3 Rules'!$A$1:$O$34,15)))+(IF(F700="h2",VLOOKUP(F700,'Appendix 3 Rules'!$A$1:$O$34,15)))+(IF(F700="h3",VLOOKUP(F700,'Appendix 3 Rules'!$A$1:$O$34,15)))+(IF(F700="i1",VLOOKUP(F700,'Appendix 3 Rules'!$A$1:$O$34,15)))+(IF(F700="i2",VLOOKUP(F700,'Appendix 3 Rules'!$A$1:$O$34,15)))+(IF(F700="j1",VLOOKUP(F700,'Appendix 3 Rules'!$A$1:$O$34,15)))+(IF(F700="j2",VLOOKUP(F700,'Appendix 3 Rules'!$A$1:$O$34,15)))+(IF(F700="k",VLOOKUP(F700,'Appendix 3 Rules'!$A$1:$O$34,15)))+(IF(F700="l1",VLOOKUP(F700,'Appendix 3 Rules'!$A$1:$O$34,15)))+(IF(F700="l2",VLOOKUP(F700,'Appendix 3 Rules'!$A$1:$O$34,15)))+(IF(F700="m1",VLOOKUP(F700,'Appendix 3 Rules'!$A$1:$O$34,15)))+(IF(F700="m2",VLOOKUP(F700,'Appendix 3 Rules'!$A$1:$O$34,15)))+(IF(F700="m3",VLOOKUP(F700,'Appendix 3 Rules'!$A$1:$O$34,15)))+(IF(F700="n",VLOOKUP(F700,'Appendix 3 Rules'!$A$1:$O$34,15)))+(IF(F700="o",VLOOKUP(F700,'Appendix 3 Rules'!$A$1:$O$34,15)))+(IF(F700="p",VLOOKUP(F700,'Appendix 3 Rules'!$A$1:$O$34,15)))+(IF(F700="q",VLOOKUP(F700,'Appendix 3 Rules'!$A$1:$O$34,15)))+(IF(F700="r",VLOOKUP(F700,'Appendix 3 Rules'!$A$1:$O$34,15)))+(IF(F700="s",VLOOKUP(F700,'Appendix 3 Rules'!$A$1:$O$34,15)))+(IF(F700="t",VLOOKUP(F700,'Appendix 3 Rules'!$A$1:$O$34,15)))+(IF(F700="u",VLOOKUP(F700,'Appendix 3 Rules'!$A$1:$O$34,15))))</f>
        <v/>
      </c>
      <c r="H700" s="61" t="str">
        <f>IF(F700="","",IF(OR(F700="d",F700="e",F700="gc1",F700="gc2",F700="gc3",F700="gr1",F700="gr2",F700="gr3",F700="h1",F700="h2",F700="h3",F700="i1",F700="i2",F700="j1",F700="j2",F700="k",F700="l1",F700="l2",F700="m1",F700="m2",F700="m3",F700="n",F700="o",F700="p",F700="q",F700="r",F700="s",F700="t",F700="u",F700="f"),MIN(G700,VLOOKUP(F700,'Appx 3 (Mass) Rules'!$A$1:$D$150,4,0)),MIN(G700,VLOOKUP(F700,'Appx 3 (Mass) Rules'!$A$1:$D$150,4,0),SUMPRODUCT(IF(I700="",0,INDEX('Appendix 3 Rules'!$B$2:$B$18,MATCH(F700,'Appendix 3 Rules'!$A$2:$A$17))))+(IF(K700="",0,INDEX('Appendix 3 Rules'!$C$2:$C$18,MATCH(F700,'Appendix 3 Rules'!$A$2:$A$17))))+(IF(M700="",0,INDEX('Appendix 3 Rules'!$D$2:$D$18,MATCH(F700,'Appendix 3 Rules'!$A$2:$A$17))))+(IF(O700="",0,INDEX('Appendix 3 Rules'!$E$2:$E$18,MATCH(F700,'Appendix 3 Rules'!$A$2:$A$17))))+(IF(Q700="",0,INDEX('Appendix 3 Rules'!$F$2:$F$18,MATCH(F700,'Appendix 3 Rules'!$A$2:$A$17))))+(IF(S700="",0,INDEX('Appendix 3 Rules'!$G$2:$G$18,MATCH(F700,'Appendix 3 Rules'!$A$2:$A$17))))+(IF(U700="",0,INDEX('Appendix 3 Rules'!$H$2:$H$18,MATCH(F700,'Appendix 3 Rules'!$A$2:$A$17))))+(IF(W700="",0,INDEX('Appendix 3 Rules'!$I$2:$I$18,MATCH(F700,'Appendix 3 Rules'!$A$2:$A$17))))+(IF(Y700="",0,INDEX('Appendix 3 Rules'!$J$2:$J$18,MATCH(F700,'Appendix 3 Rules'!$A$2:$A$17))))+(IF(AA700="",0,INDEX('Appendix 3 Rules'!$K$2:$K$18,MATCH(F700,'Appendix 3 Rules'!$A$2:$A$17))))+(IF(AC700="",0,INDEX('Appendix 3 Rules'!$L$2:$L$18,MATCH(F700,'Appendix 3 Rules'!$A$2:$A$17))))+(IF(AE700="",0,INDEX('Appendix 3 Rules'!$M$2:$M$18,MATCH(F700,'Appendix 3 Rules'!$A$2:$A$17))))+(IF(AG700="",0,INDEX('Appendix 3 Rules'!$N$2:$N$18,MATCH(F700,'Appendix 3 Rules'!$A$2:$A$17))))+(IF(F700="gc1",VLOOKUP(F700,'Appendix 3 Rules'!$A$1:$O$34,15)))+(IF(F700="gc2",VLOOKUP(F700,'Appendix 3 Rules'!$A$1:$O$34,15)))+(IF(F700="gc3",VLOOKUP(F700,'Appendix 3 Rules'!$A$1:$O$34,15)))+(IF(F700="gr1",VLOOKUP(F700,'Appendix 3 Rules'!$A$1:$O$34,15)))+(IF(F700="gr2",VLOOKUP(F700,'Appendix 3 Rules'!$A$1:$O$34,15)))+(IF(F700="gr3",VLOOKUP(F700,'Appendix 3 Rules'!$A$1:$O$34,15)))+(IF(F700="h1",VLOOKUP(F700,'Appendix 3 Rules'!$A$1:$O$34,15)))+(IF(F700="h2",VLOOKUP(F700,'Appendix 3 Rules'!$A$1:$O$34,15)))+(IF(F700="h3",VLOOKUP(F700,'Appendix 3 Rules'!$A$1:$O$34,15)))+(IF(F700="i1",VLOOKUP(F700,'Appendix 3 Rules'!$A$1:$O$34,15)))+(IF(F700="i2",VLOOKUP(F700,'Appendix 3 Rules'!$A$1:$O$34,15)))+(IF(F700="j1",VLOOKUP(F700,'Appendix 3 Rules'!$A$1:$O$34,15)))+(IF(F700="j2",VLOOKUP(F700,'Appendix 3 Rules'!$A$1:$O$34,15)))+(IF(F700="k",VLOOKUP(F700,'Appendix 3 Rules'!$A$1:$O$34,15)))+(IF(F700="l1",VLOOKUP(F700,'Appendix 3 Rules'!$A$1:$O$34,15)))+(IF(F700="l2",VLOOKUP(F700,'Appendix 3 Rules'!$A$1:$O$34,15)))+(IF(F700="m1",VLOOKUP(F700,'Appendix 3 Rules'!$A$1:$O$34,15)))+(IF(F700="m2",VLOOKUP(F700,'Appendix 3 Rules'!$A$1:$O$34,15)))+(IF(F700="m3",VLOOKUP(F700,'Appendix 3 Rules'!$A$1:$O$34,15)))+(IF(F700="n",VLOOKUP(F700,'Appendix 3 Rules'!$A$1:$O$34,15)))+(IF(F700="o",VLOOKUP(F700,'Appendix 3 Rules'!$A$1:$O$34,15)))+(IF(F700="p",VLOOKUP(F700,'Appendix 3 Rules'!$A$1:$O$34,15)))+(IF(F700="q",VLOOKUP(F700,'Appendix 3 Rules'!$A$1:$O$34,15)))+(IF(F700="r",VLOOKUP(F700,'Appendix 3 Rules'!$A$1:$O$34,15)))+(IF(F700="s",VLOOKUP(F700,'Appendix 3 Rules'!$A$1:$O$34,15)))+(IF(F700="t",VLOOKUP(F700,'Appendix 3 Rules'!$A$1:$O$34,15)))+(IF(F700="u",VLOOKUP(F700,'Appendix 3 Rules'!$A$1:$O$34,15))))))</f>
        <v/>
      </c>
      <c r="I700" s="12"/>
      <c r="J700" s="13"/>
      <c r="K700" s="12"/>
      <c r="L700" s="13"/>
      <c r="M700" s="12"/>
      <c r="N700" s="13"/>
      <c r="O700" s="12"/>
      <c r="P700" s="13"/>
      <c r="Q700" s="12"/>
      <c r="R700" s="13"/>
      <c r="S700" s="12"/>
      <c r="T700" s="13"/>
      <c r="U700" s="12"/>
      <c r="V700" s="13"/>
      <c r="W700" s="12"/>
      <c r="X700" s="13"/>
      <c r="Y700" s="12"/>
      <c r="Z700" s="13"/>
      <c r="AA700" s="12"/>
      <c r="AB700" s="13"/>
      <c r="AC700" s="8"/>
      <c r="AD700" s="13"/>
      <c r="AE700" s="8"/>
      <c r="AF700" s="13"/>
      <c r="AG700" s="8"/>
      <c r="AH700" s="13"/>
      <c r="AI700" s="13"/>
      <c r="AJ700" s="13"/>
      <c r="AK700" s="13"/>
      <c r="AL700" s="13"/>
      <c r="AM700" s="13" t="str">
        <f>IF(OR(AE700&lt;&gt;"",AG700&lt;&gt;""),"",IF(AND(F700&lt;&gt;"f",M700&lt;&gt;""),VLOOKUP(F700,'Appendix 3 Rules'!$A$1:$O$34,4,0),""))</f>
        <v/>
      </c>
      <c r="AN700" s="13" t="str">
        <f>IF(Q700="","",VLOOKUP(F700,'Appendix 3 Rules'!$A$1:$N$34,6,FALSE))</f>
        <v/>
      </c>
      <c r="AO700" s="13" t="str">
        <f>IF(AND(F700="f",U700&lt;&gt;""),VLOOKUP(F700,'Appendix 3 Rules'!$A$1:$N$34,8,FALSE),"")</f>
        <v/>
      </c>
    </row>
    <row r="701" spans="1:41" ht="18" customHeight="1" x14ac:dyDescent="0.2">
      <c r="B701" s="70"/>
      <c r="C701" s="9"/>
      <c r="D701" s="10"/>
      <c r="E701" s="9"/>
      <c r="F701" s="8"/>
      <c r="G701" s="20" t="str">
        <f>IF(F701="","",SUMPRODUCT(IF(I701="",0,INDEX('Appendix 3 Rules'!$B$2:$B$18,MATCH(F701,'Appendix 3 Rules'!$A$2:$A$17))))+(IF(K701="",0,INDEX('Appendix 3 Rules'!$C$2:$C$18,MATCH(F701,'Appendix 3 Rules'!$A$2:$A$17))))+(IF(M701="",0,INDEX('Appendix 3 Rules'!$D$2:$D$18,MATCH(F701,'Appendix 3 Rules'!$A$2:$A$17))))+(IF(O701="",0,INDEX('Appendix 3 Rules'!$E$2:$E$18,MATCH(F701,'Appendix 3 Rules'!$A$2:$A$17))))+(IF(Q701="",0,INDEX('Appendix 3 Rules'!$F$2:$F$18,MATCH(F701,'Appendix 3 Rules'!$A$2:$A$17))))+(IF(S701="",0,INDEX('Appendix 3 Rules'!$G$2:$G$18,MATCH(F701,'Appendix 3 Rules'!$A$2:$A$17))))+(IF(U701="",0,INDEX('Appendix 3 Rules'!$H$2:$H$18,MATCH(F701,'Appendix 3 Rules'!$A$2:$A$17))))+(IF(W701="",0,INDEX('Appendix 3 Rules'!$I$2:$I$18,MATCH(F701,'Appendix 3 Rules'!$A$2:$A$17))))+(IF(Y701="",0,INDEX('Appendix 3 Rules'!$J$2:$J$18,MATCH(F701,'Appendix 3 Rules'!$A$2:$A$17))))+(IF(AA701="",0,INDEX('Appendix 3 Rules'!$K$2:$K$18,MATCH(F701,'Appendix 3 Rules'!$A$2:$A$17))))+(IF(AC701="",0,INDEX('Appendix 3 Rules'!$L$2:$L$18,MATCH(F701,'Appendix 3 Rules'!$A$2:$A$17))))+(IF(AE701="",0,INDEX('Appendix 3 Rules'!$M$2:$M$18,MATCH(F701,'Appendix 3 Rules'!$A$2:$A$17))))+(IF(AG701="",0,INDEX('Appendix 3 Rules'!$N$2:$N$18,MATCH(F701,'Appendix 3 Rules'!$A$2:$A$17))))+(IF(F701="gc1",VLOOKUP(F701,'Appendix 3 Rules'!$A$1:$O$34,15)))+(IF(F701="gc2",VLOOKUP(F701,'Appendix 3 Rules'!$A$1:$O$34,15)))+(IF(F701="gc3",VLOOKUP(F701,'Appendix 3 Rules'!$A$1:$O$34,15)))+(IF(F701="gr1",VLOOKUP(F701,'Appendix 3 Rules'!$A$1:$O$34,15)))+(IF(F701="gr2",VLOOKUP(F701,'Appendix 3 Rules'!$A$1:$O$34,15)))+(IF(F701="gr3",VLOOKUP(F701,'Appendix 3 Rules'!$A$1:$O$34,15)))+(IF(F701="h1",VLOOKUP(F701,'Appendix 3 Rules'!$A$1:$O$34,15)))+(IF(F701="h2",VLOOKUP(F701,'Appendix 3 Rules'!$A$1:$O$34,15)))+(IF(F701="h3",VLOOKUP(F701,'Appendix 3 Rules'!$A$1:$O$34,15)))+(IF(F701="i1",VLOOKUP(F701,'Appendix 3 Rules'!$A$1:$O$34,15)))+(IF(F701="i2",VLOOKUP(F701,'Appendix 3 Rules'!$A$1:$O$34,15)))+(IF(F701="j1",VLOOKUP(F701,'Appendix 3 Rules'!$A$1:$O$34,15)))+(IF(F701="j2",VLOOKUP(F701,'Appendix 3 Rules'!$A$1:$O$34,15)))+(IF(F701="k",VLOOKUP(F701,'Appendix 3 Rules'!$A$1:$O$34,15)))+(IF(F701="l1",VLOOKUP(F701,'Appendix 3 Rules'!$A$1:$O$34,15)))+(IF(F701="l2",VLOOKUP(F701,'Appendix 3 Rules'!$A$1:$O$34,15)))+(IF(F701="m1",VLOOKUP(F701,'Appendix 3 Rules'!$A$1:$O$34,15)))+(IF(F701="m2",VLOOKUP(F701,'Appendix 3 Rules'!$A$1:$O$34,15)))+(IF(F701="m3",VLOOKUP(F701,'Appendix 3 Rules'!$A$1:$O$34,15)))+(IF(F701="n",VLOOKUP(F701,'Appendix 3 Rules'!$A$1:$O$34,15)))+(IF(F701="o",VLOOKUP(F701,'Appendix 3 Rules'!$A$1:$O$34,15)))+(IF(F701="p",VLOOKUP(F701,'Appendix 3 Rules'!$A$1:$O$34,15)))+(IF(F701="q",VLOOKUP(F701,'Appendix 3 Rules'!$A$1:$O$34,15)))+(IF(F701="r",VLOOKUP(F701,'Appendix 3 Rules'!$A$1:$O$34,15)))+(IF(F701="s",VLOOKUP(F701,'Appendix 3 Rules'!$A$1:$O$34,15)))+(IF(F701="t",VLOOKUP(F701,'Appendix 3 Rules'!$A$1:$O$34,15)))+(IF(F701="u",VLOOKUP(F701,'Appendix 3 Rules'!$A$1:$O$34,15))))</f>
        <v/>
      </c>
      <c r="H701" s="61" t="str">
        <f>IF(F701="","",IF(OR(F701="d",F701="e",F701="gc1",F701="gc2",F701="gc3",F701="gr1",F701="gr2",F701="gr3",F701="h1",F701="h2",F701="h3",F701="i1",F701="i2",F701="j1",F701="j2",F701="k",F701="l1",F701="l2",F701="m1",F701="m2",F701="m3",F701="n",F701="o",F701="p",F701="q",F701="r",F701="s",F701="t",F701="u",F701="f"),MIN(G701,VLOOKUP(F701,'Appx 3 (Mass) Rules'!$A$1:$D$150,4,0)),MIN(G701,VLOOKUP(F701,'Appx 3 (Mass) Rules'!$A$1:$D$150,4,0),SUMPRODUCT(IF(I701="",0,INDEX('Appendix 3 Rules'!$B$2:$B$18,MATCH(F701,'Appendix 3 Rules'!$A$2:$A$17))))+(IF(K701="",0,INDEX('Appendix 3 Rules'!$C$2:$C$18,MATCH(F701,'Appendix 3 Rules'!$A$2:$A$17))))+(IF(M701="",0,INDEX('Appendix 3 Rules'!$D$2:$D$18,MATCH(F701,'Appendix 3 Rules'!$A$2:$A$17))))+(IF(O701="",0,INDEX('Appendix 3 Rules'!$E$2:$E$18,MATCH(F701,'Appendix 3 Rules'!$A$2:$A$17))))+(IF(Q701="",0,INDEX('Appendix 3 Rules'!$F$2:$F$18,MATCH(F701,'Appendix 3 Rules'!$A$2:$A$17))))+(IF(S701="",0,INDEX('Appendix 3 Rules'!$G$2:$G$18,MATCH(F701,'Appendix 3 Rules'!$A$2:$A$17))))+(IF(U701="",0,INDEX('Appendix 3 Rules'!$H$2:$H$18,MATCH(F701,'Appendix 3 Rules'!$A$2:$A$17))))+(IF(W701="",0,INDEX('Appendix 3 Rules'!$I$2:$I$18,MATCH(F701,'Appendix 3 Rules'!$A$2:$A$17))))+(IF(Y701="",0,INDEX('Appendix 3 Rules'!$J$2:$J$18,MATCH(F701,'Appendix 3 Rules'!$A$2:$A$17))))+(IF(AA701="",0,INDEX('Appendix 3 Rules'!$K$2:$K$18,MATCH(F701,'Appendix 3 Rules'!$A$2:$A$17))))+(IF(AC701="",0,INDEX('Appendix 3 Rules'!$L$2:$L$18,MATCH(F701,'Appendix 3 Rules'!$A$2:$A$17))))+(IF(AE701="",0,INDEX('Appendix 3 Rules'!$M$2:$M$18,MATCH(F701,'Appendix 3 Rules'!$A$2:$A$17))))+(IF(AG701="",0,INDEX('Appendix 3 Rules'!$N$2:$N$18,MATCH(F701,'Appendix 3 Rules'!$A$2:$A$17))))+(IF(F701="gc1",VLOOKUP(F701,'Appendix 3 Rules'!$A$1:$O$34,15)))+(IF(F701="gc2",VLOOKUP(F701,'Appendix 3 Rules'!$A$1:$O$34,15)))+(IF(F701="gc3",VLOOKUP(F701,'Appendix 3 Rules'!$A$1:$O$34,15)))+(IF(F701="gr1",VLOOKUP(F701,'Appendix 3 Rules'!$A$1:$O$34,15)))+(IF(F701="gr2",VLOOKUP(F701,'Appendix 3 Rules'!$A$1:$O$34,15)))+(IF(F701="gr3",VLOOKUP(F701,'Appendix 3 Rules'!$A$1:$O$34,15)))+(IF(F701="h1",VLOOKUP(F701,'Appendix 3 Rules'!$A$1:$O$34,15)))+(IF(F701="h2",VLOOKUP(F701,'Appendix 3 Rules'!$A$1:$O$34,15)))+(IF(F701="h3",VLOOKUP(F701,'Appendix 3 Rules'!$A$1:$O$34,15)))+(IF(F701="i1",VLOOKUP(F701,'Appendix 3 Rules'!$A$1:$O$34,15)))+(IF(F701="i2",VLOOKUP(F701,'Appendix 3 Rules'!$A$1:$O$34,15)))+(IF(F701="j1",VLOOKUP(F701,'Appendix 3 Rules'!$A$1:$O$34,15)))+(IF(F701="j2",VLOOKUP(F701,'Appendix 3 Rules'!$A$1:$O$34,15)))+(IF(F701="k",VLOOKUP(F701,'Appendix 3 Rules'!$A$1:$O$34,15)))+(IF(F701="l1",VLOOKUP(F701,'Appendix 3 Rules'!$A$1:$O$34,15)))+(IF(F701="l2",VLOOKUP(F701,'Appendix 3 Rules'!$A$1:$O$34,15)))+(IF(F701="m1",VLOOKUP(F701,'Appendix 3 Rules'!$A$1:$O$34,15)))+(IF(F701="m2",VLOOKUP(F701,'Appendix 3 Rules'!$A$1:$O$34,15)))+(IF(F701="m3",VLOOKUP(F701,'Appendix 3 Rules'!$A$1:$O$34,15)))+(IF(F701="n",VLOOKUP(F701,'Appendix 3 Rules'!$A$1:$O$34,15)))+(IF(F701="o",VLOOKUP(F701,'Appendix 3 Rules'!$A$1:$O$34,15)))+(IF(F701="p",VLOOKUP(F701,'Appendix 3 Rules'!$A$1:$O$34,15)))+(IF(F701="q",VLOOKUP(F701,'Appendix 3 Rules'!$A$1:$O$34,15)))+(IF(F701="r",VLOOKUP(F701,'Appendix 3 Rules'!$A$1:$O$34,15)))+(IF(F701="s",VLOOKUP(F701,'Appendix 3 Rules'!$A$1:$O$34,15)))+(IF(F701="t",VLOOKUP(F701,'Appendix 3 Rules'!$A$1:$O$34,15)))+(IF(F701="u",VLOOKUP(F701,'Appendix 3 Rules'!$A$1:$O$34,15))))))</f>
        <v/>
      </c>
      <c r="I701" s="12"/>
      <c r="J701" s="13"/>
      <c r="K701" s="12"/>
      <c r="L701" s="13"/>
      <c r="M701" s="12"/>
      <c r="N701" s="13"/>
      <c r="O701" s="12"/>
      <c r="P701" s="13"/>
      <c r="Q701" s="12"/>
      <c r="R701" s="13"/>
      <c r="S701" s="12"/>
      <c r="T701" s="13"/>
      <c r="U701" s="12"/>
      <c r="V701" s="13"/>
      <c r="W701" s="12"/>
      <c r="X701" s="13"/>
      <c r="Y701" s="12"/>
      <c r="Z701" s="13"/>
      <c r="AA701" s="12"/>
      <c r="AB701" s="13"/>
      <c r="AC701" s="8"/>
      <c r="AD701" s="13"/>
      <c r="AE701" s="8"/>
      <c r="AF701" s="13"/>
      <c r="AG701" s="8"/>
      <c r="AH701" s="13"/>
      <c r="AI701" s="13"/>
      <c r="AJ701" s="13"/>
      <c r="AK701" s="13"/>
      <c r="AL701" s="13"/>
      <c r="AM701" s="13" t="str">
        <f>IF(OR(AE701&lt;&gt;"",AG701&lt;&gt;""),"",IF(AND(F701&lt;&gt;"f",M701&lt;&gt;""),VLOOKUP(F701,'Appendix 3 Rules'!$A$1:$O$34,4,0),""))</f>
        <v/>
      </c>
      <c r="AN701" s="13" t="str">
        <f>IF(Q701="","",VLOOKUP(F701,'Appendix 3 Rules'!$A$1:$N$34,6,FALSE))</f>
        <v/>
      </c>
      <c r="AO701" s="13" t="str">
        <f>IF(AND(F701="f",U701&lt;&gt;""),VLOOKUP(F701,'Appendix 3 Rules'!$A$1:$N$34,8,FALSE),"")</f>
        <v/>
      </c>
    </row>
    <row r="702" spans="1:41" ht="18" customHeight="1" x14ac:dyDescent="0.2">
      <c r="B702" s="70"/>
      <c r="C702" s="9"/>
      <c r="D702" s="10"/>
      <c r="E702" s="9"/>
      <c r="F702" s="8"/>
      <c r="G702" s="20" t="str">
        <f>IF(F702="","",SUMPRODUCT(IF(I702="",0,INDEX('Appendix 3 Rules'!$B$2:$B$18,MATCH(F702,'Appendix 3 Rules'!$A$2:$A$17))))+(IF(K702="",0,INDEX('Appendix 3 Rules'!$C$2:$C$18,MATCH(F702,'Appendix 3 Rules'!$A$2:$A$17))))+(IF(M702="",0,INDEX('Appendix 3 Rules'!$D$2:$D$18,MATCH(F702,'Appendix 3 Rules'!$A$2:$A$17))))+(IF(O702="",0,INDEX('Appendix 3 Rules'!$E$2:$E$18,MATCH(F702,'Appendix 3 Rules'!$A$2:$A$17))))+(IF(Q702="",0,INDEX('Appendix 3 Rules'!$F$2:$F$18,MATCH(F702,'Appendix 3 Rules'!$A$2:$A$17))))+(IF(S702="",0,INDEX('Appendix 3 Rules'!$G$2:$G$18,MATCH(F702,'Appendix 3 Rules'!$A$2:$A$17))))+(IF(U702="",0,INDEX('Appendix 3 Rules'!$H$2:$H$18,MATCH(F702,'Appendix 3 Rules'!$A$2:$A$17))))+(IF(W702="",0,INDEX('Appendix 3 Rules'!$I$2:$I$18,MATCH(F702,'Appendix 3 Rules'!$A$2:$A$17))))+(IF(Y702="",0,INDEX('Appendix 3 Rules'!$J$2:$J$18,MATCH(F702,'Appendix 3 Rules'!$A$2:$A$17))))+(IF(AA702="",0,INDEX('Appendix 3 Rules'!$K$2:$K$18,MATCH(F702,'Appendix 3 Rules'!$A$2:$A$17))))+(IF(AC702="",0,INDEX('Appendix 3 Rules'!$L$2:$L$18,MATCH(F702,'Appendix 3 Rules'!$A$2:$A$17))))+(IF(AE702="",0,INDEX('Appendix 3 Rules'!$M$2:$M$18,MATCH(F702,'Appendix 3 Rules'!$A$2:$A$17))))+(IF(AG702="",0,INDEX('Appendix 3 Rules'!$N$2:$N$18,MATCH(F702,'Appendix 3 Rules'!$A$2:$A$17))))+(IF(F702="gc1",VLOOKUP(F702,'Appendix 3 Rules'!$A$1:$O$34,15)))+(IF(F702="gc2",VLOOKUP(F702,'Appendix 3 Rules'!$A$1:$O$34,15)))+(IF(F702="gc3",VLOOKUP(F702,'Appendix 3 Rules'!$A$1:$O$34,15)))+(IF(F702="gr1",VLOOKUP(F702,'Appendix 3 Rules'!$A$1:$O$34,15)))+(IF(F702="gr2",VLOOKUP(F702,'Appendix 3 Rules'!$A$1:$O$34,15)))+(IF(F702="gr3",VLOOKUP(F702,'Appendix 3 Rules'!$A$1:$O$34,15)))+(IF(F702="h1",VLOOKUP(F702,'Appendix 3 Rules'!$A$1:$O$34,15)))+(IF(F702="h2",VLOOKUP(F702,'Appendix 3 Rules'!$A$1:$O$34,15)))+(IF(F702="h3",VLOOKUP(F702,'Appendix 3 Rules'!$A$1:$O$34,15)))+(IF(F702="i1",VLOOKUP(F702,'Appendix 3 Rules'!$A$1:$O$34,15)))+(IF(F702="i2",VLOOKUP(F702,'Appendix 3 Rules'!$A$1:$O$34,15)))+(IF(F702="j1",VLOOKUP(F702,'Appendix 3 Rules'!$A$1:$O$34,15)))+(IF(F702="j2",VLOOKUP(F702,'Appendix 3 Rules'!$A$1:$O$34,15)))+(IF(F702="k",VLOOKUP(F702,'Appendix 3 Rules'!$A$1:$O$34,15)))+(IF(F702="l1",VLOOKUP(F702,'Appendix 3 Rules'!$A$1:$O$34,15)))+(IF(F702="l2",VLOOKUP(F702,'Appendix 3 Rules'!$A$1:$O$34,15)))+(IF(F702="m1",VLOOKUP(F702,'Appendix 3 Rules'!$A$1:$O$34,15)))+(IF(F702="m2",VLOOKUP(F702,'Appendix 3 Rules'!$A$1:$O$34,15)))+(IF(F702="m3",VLOOKUP(F702,'Appendix 3 Rules'!$A$1:$O$34,15)))+(IF(F702="n",VLOOKUP(F702,'Appendix 3 Rules'!$A$1:$O$34,15)))+(IF(F702="o",VLOOKUP(F702,'Appendix 3 Rules'!$A$1:$O$34,15)))+(IF(F702="p",VLOOKUP(F702,'Appendix 3 Rules'!$A$1:$O$34,15)))+(IF(F702="q",VLOOKUP(F702,'Appendix 3 Rules'!$A$1:$O$34,15)))+(IF(F702="r",VLOOKUP(F702,'Appendix 3 Rules'!$A$1:$O$34,15)))+(IF(F702="s",VLOOKUP(F702,'Appendix 3 Rules'!$A$1:$O$34,15)))+(IF(F702="t",VLOOKUP(F702,'Appendix 3 Rules'!$A$1:$O$34,15)))+(IF(F702="u",VLOOKUP(F702,'Appendix 3 Rules'!$A$1:$O$34,15))))</f>
        <v/>
      </c>
      <c r="H702" s="61" t="str">
        <f>IF(F702="","",IF(OR(F702="d",F702="e",F702="gc1",F702="gc2",F702="gc3",F702="gr1",F702="gr2",F702="gr3",F702="h1",F702="h2",F702="h3",F702="i1",F702="i2",F702="j1",F702="j2",F702="k",F702="l1",F702="l2",F702="m1",F702="m2",F702="m3",F702="n",F702="o",F702="p",F702="q",F702="r",F702="s",F702="t",F702="u",F702="f"),MIN(G702,VLOOKUP(F702,'Appx 3 (Mass) Rules'!$A$1:$D$150,4,0)),MIN(G702,VLOOKUP(F702,'Appx 3 (Mass) Rules'!$A$1:$D$150,4,0),SUMPRODUCT(IF(I702="",0,INDEX('Appendix 3 Rules'!$B$2:$B$18,MATCH(F702,'Appendix 3 Rules'!$A$2:$A$17))))+(IF(K702="",0,INDEX('Appendix 3 Rules'!$C$2:$C$18,MATCH(F702,'Appendix 3 Rules'!$A$2:$A$17))))+(IF(M702="",0,INDEX('Appendix 3 Rules'!$D$2:$D$18,MATCH(F702,'Appendix 3 Rules'!$A$2:$A$17))))+(IF(O702="",0,INDEX('Appendix 3 Rules'!$E$2:$E$18,MATCH(F702,'Appendix 3 Rules'!$A$2:$A$17))))+(IF(Q702="",0,INDEX('Appendix 3 Rules'!$F$2:$F$18,MATCH(F702,'Appendix 3 Rules'!$A$2:$A$17))))+(IF(S702="",0,INDEX('Appendix 3 Rules'!$G$2:$G$18,MATCH(F702,'Appendix 3 Rules'!$A$2:$A$17))))+(IF(U702="",0,INDEX('Appendix 3 Rules'!$H$2:$H$18,MATCH(F702,'Appendix 3 Rules'!$A$2:$A$17))))+(IF(W702="",0,INDEX('Appendix 3 Rules'!$I$2:$I$18,MATCH(F702,'Appendix 3 Rules'!$A$2:$A$17))))+(IF(Y702="",0,INDEX('Appendix 3 Rules'!$J$2:$J$18,MATCH(F702,'Appendix 3 Rules'!$A$2:$A$17))))+(IF(AA702="",0,INDEX('Appendix 3 Rules'!$K$2:$K$18,MATCH(F702,'Appendix 3 Rules'!$A$2:$A$17))))+(IF(AC702="",0,INDEX('Appendix 3 Rules'!$L$2:$L$18,MATCH(F702,'Appendix 3 Rules'!$A$2:$A$17))))+(IF(AE702="",0,INDEX('Appendix 3 Rules'!$M$2:$M$18,MATCH(F702,'Appendix 3 Rules'!$A$2:$A$17))))+(IF(AG702="",0,INDEX('Appendix 3 Rules'!$N$2:$N$18,MATCH(F702,'Appendix 3 Rules'!$A$2:$A$17))))+(IF(F702="gc1",VLOOKUP(F702,'Appendix 3 Rules'!$A$1:$O$34,15)))+(IF(F702="gc2",VLOOKUP(F702,'Appendix 3 Rules'!$A$1:$O$34,15)))+(IF(F702="gc3",VLOOKUP(F702,'Appendix 3 Rules'!$A$1:$O$34,15)))+(IF(F702="gr1",VLOOKUP(F702,'Appendix 3 Rules'!$A$1:$O$34,15)))+(IF(F702="gr2",VLOOKUP(F702,'Appendix 3 Rules'!$A$1:$O$34,15)))+(IF(F702="gr3",VLOOKUP(F702,'Appendix 3 Rules'!$A$1:$O$34,15)))+(IF(F702="h1",VLOOKUP(F702,'Appendix 3 Rules'!$A$1:$O$34,15)))+(IF(F702="h2",VLOOKUP(F702,'Appendix 3 Rules'!$A$1:$O$34,15)))+(IF(F702="h3",VLOOKUP(F702,'Appendix 3 Rules'!$A$1:$O$34,15)))+(IF(F702="i1",VLOOKUP(F702,'Appendix 3 Rules'!$A$1:$O$34,15)))+(IF(F702="i2",VLOOKUP(F702,'Appendix 3 Rules'!$A$1:$O$34,15)))+(IF(F702="j1",VLOOKUP(F702,'Appendix 3 Rules'!$A$1:$O$34,15)))+(IF(F702="j2",VLOOKUP(F702,'Appendix 3 Rules'!$A$1:$O$34,15)))+(IF(F702="k",VLOOKUP(F702,'Appendix 3 Rules'!$A$1:$O$34,15)))+(IF(F702="l1",VLOOKUP(F702,'Appendix 3 Rules'!$A$1:$O$34,15)))+(IF(F702="l2",VLOOKUP(F702,'Appendix 3 Rules'!$A$1:$O$34,15)))+(IF(F702="m1",VLOOKUP(F702,'Appendix 3 Rules'!$A$1:$O$34,15)))+(IF(F702="m2",VLOOKUP(F702,'Appendix 3 Rules'!$A$1:$O$34,15)))+(IF(F702="m3",VLOOKUP(F702,'Appendix 3 Rules'!$A$1:$O$34,15)))+(IF(F702="n",VLOOKUP(F702,'Appendix 3 Rules'!$A$1:$O$34,15)))+(IF(F702="o",VLOOKUP(F702,'Appendix 3 Rules'!$A$1:$O$34,15)))+(IF(F702="p",VLOOKUP(F702,'Appendix 3 Rules'!$A$1:$O$34,15)))+(IF(F702="q",VLOOKUP(F702,'Appendix 3 Rules'!$A$1:$O$34,15)))+(IF(F702="r",VLOOKUP(F702,'Appendix 3 Rules'!$A$1:$O$34,15)))+(IF(F702="s",VLOOKUP(F702,'Appendix 3 Rules'!$A$1:$O$34,15)))+(IF(F702="t",VLOOKUP(F702,'Appendix 3 Rules'!$A$1:$O$34,15)))+(IF(F702="u",VLOOKUP(F702,'Appendix 3 Rules'!$A$1:$O$34,15))))))</f>
        <v/>
      </c>
      <c r="I702" s="12"/>
      <c r="J702" s="13"/>
      <c r="K702" s="12"/>
      <c r="L702" s="13"/>
      <c r="M702" s="12"/>
      <c r="N702" s="13"/>
      <c r="O702" s="12"/>
      <c r="P702" s="13"/>
      <c r="Q702" s="12"/>
      <c r="R702" s="13"/>
      <c r="S702" s="12"/>
      <c r="T702" s="13"/>
      <c r="U702" s="12"/>
      <c r="V702" s="13"/>
      <c r="W702" s="12"/>
      <c r="X702" s="13"/>
      <c r="Y702" s="12"/>
      <c r="Z702" s="13"/>
      <c r="AA702" s="12"/>
      <c r="AB702" s="13"/>
      <c r="AC702" s="8"/>
      <c r="AD702" s="13"/>
      <c r="AE702" s="8"/>
      <c r="AF702" s="13"/>
      <c r="AG702" s="8"/>
      <c r="AH702" s="13"/>
      <c r="AI702" s="13"/>
      <c r="AJ702" s="13"/>
      <c r="AK702" s="13"/>
      <c r="AL702" s="13"/>
      <c r="AM702" s="13" t="str">
        <f>IF(OR(AE702&lt;&gt;"",AG702&lt;&gt;""),"",IF(AND(F702&lt;&gt;"f",M702&lt;&gt;""),VLOOKUP(F702,'Appendix 3 Rules'!$A$1:$O$34,4,0),""))</f>
        <v/>
      </c>
      <c r="AN702" s="13" t="str">
        <f>IF(Q702="","",VLOOKUP(F702,'Appendix 3 Rules'!$A$1:$N$34,6,FALSE))</f>
        <v/>
      </c>
      <c r="AO702" s="13" t="str">
        <f>IF(AND(F702="f",U702&lt;&gt;""),VLOOKUP(F702,'Appendix 3 Rules'!$A$1:$N$34,8,FALSE),"")</f>
        <v/>
      </c>
    </row>
    <row r="703" spans="1:41" ht="18" customHeight="1" x14ac:dyDescent="0.2">
      <c r="B703" s="70"/>
      <c r="C703" s="9"/>
      <c r="D703" s="10"/>
      <c r="E703" s="9"/>
      <c r="F703" s="8"/>
      <c r="G703" s="20" t="str">
        <f>IF(F703="","",SUMPRODUCT(IF(I703="",0,INDEX('Appendix 3 Rules'!$B$2:$B$18,MATCH(F703,'Appendix 3 Rules'!$A$2:$A$17))))+(IF(K703="",0,INDEX('Appendix 3 Rules'!$C$2:$C$18,MATCH(F703,'Appendix 3 Rules'!$A$2:$A$17))))+(IF(M703="",0,INDEX('Appendix 3 Rules'!$D$2:$D$18,MATCH(F703,'Appendix 3 Rules'!$A$2:$A$17))))+(IF(O703="",0,INDEX('Appendix 3 Rules'!$E$2:$E$18,MATCH(F703,'Appendix 3 Rules'!$A$2:$A$17))))+(IF(Q703="",0,INDEX('Appendix 3 Rules'!$F$2:$F$18,MATCH(F703,'Appendix 3 Rules'!$A$2:$A$17))))+(IF(S703="",0,INDEX('Appendix 3 Rules'!$G$2:$G$18,MATCH(F703,'Appendix 3 Rules'!$A$2:$A$17))))+(IF(U703="",0,INDEX('Appendix 3 Rules'!$H$2:$H$18,MATCH(F703,'Appendix 3 Rules'!$A$2:$A$17))))+(IF(W703="",0,INDEX('Appendix 3 Rules'!$I$2:$I$18,MATCH(F703,'Appendix 3 Rules'!$A$2:$A$17))))+(IF(Y703="",0,INDEX('Appendix 3 Rules'!$J$2:$J$18,MATCH(F703,'Appendix 3 Rules'!$A$2:$A$17))))+(IF(AA703="",0,INDEX('Appendix 3 Rules'!$K$2:$K$18,MATCH(F703,'Appendix 3 Rules'!$A$2:$A$17))))+(IF(AC703="",0,INDEX('Appendix 3 Rules'!$L$2:$L$18,MATCH(F703,'Appendix 3 Rules'!$A$2:$A$17))))+(IF(AE703="",0,INDEX('Appendix 3 Rules'!$M$2:$M$18,MATCH(F703,'Appendix 3 Rules'!$A$2:$A$17))))+(IF(AG703="",0,INDEX('Appendix 3 Rules'!$N$2:$N$18,MATCH(F703,'Appendix 3 Rules'!$A$2:$A$17))))+(IF(F703="gc1",VLOOKUP(F703,'Appendix 3 Rules'!$A$1:$O$34,15)))+(IF(F703="gc2",VLOOKUP(F703,'Appendix 3 Rules'!$A$1:$O$34,15)))+(IF(F703="gc3",VLOOKUP(F703,'Appendix 3 Rules'!$A$1:$O$34,15)))+(IF(F703="gr1",VLOOKUP(F703,'Appendix 3 Rules'!$A$1:$O$34,15)))+(IF(F703="gr2",VLOOKUP(F703,'Appendix 3 Rules'!$A$1:$O$34,15)))+(IF(F703="gr3",VLOOKUP(F703,'Appendix 3 Rules'!$A$1:$O$34,15)))+(IF(F703="h1",VLOOKUP(F703,'Appendix 3 Rules'!$A$1:$O$34,15)))+(IF(F703="h2",VLOOKUP(F703,'Appendix 3 Rules'!$A$1:$O$34,15)))+(IF(F703="h3",VLOOKUP(F703,'Appendix 3 Rules'!$A$1:$O$34,15)))+(IF(F703="i1",VLOOKUP(F703,'Appendix 3 Rules'!$A$1:$O$34,15)))+(IF(F703="i2",VLOOKUP(F703,'Appendix 3 Rules'!$A$1:$O$34,15)))+(IF(F703="j1",VLOOKUP(F703,'Appendix 3 Rules'!$A$1:$O$34,15)))+(IF(F703="j2",VLOOKUP(F703,'Appendix 3 Rules'!$A$1:$O$34,15)))+(IF(F703="k",VLOOKUP(F703,'Appendix 3 Rules'!$A$1:$O$34,15)))+(IF(F703="l1",VLOOKUP(F703,'Appendix 3 Rules'!$A$1:$O$34,15)))+(IF(F703="l2",VLOOKUP(F703,'Appendix 3 Rules'!$A$1:$O$34,15)))+(IF(F703="m1",VLOOKUP(F703,'Appendix 3 Rules'!$A$1:$O$34,15)))+(IF(F703="m2",VLOOKUP(F703,'Appendix 3 Rules'!$A$1:$O$34,15)))+(IF(F703="m3",VLOOKUP(F703,'Appendix 3 Rules'!$A$1:$O$34,15)))+(IF(F703="n",VLOOKUP(F703,'Appendix 3 Rules'!$A$1:$O$34,15)))+(IF(F703="o",VLOOKUP(F703,'Appendix 3 Rules'!$A$1:$O$34,15)))+(IF(F703="p",VLOOKUP(F703,'Appendix 3 Rules'!$A$1:$O$34,15)))+(IF(F703="q",VLOOKUP(F703,'Appendix 3 Rules'!$A$1:$O$34,15)))+(IF(F703="r",VLOOKUP(F703,'Appendix 3 Rules'!$A$1:$O$34,15)))+(IF(F703="s",VLOOKUP(F703,'Appendix 3 Rules'!$A$1:$O$34,15)))+(IF(F703="t",VLOOKUP(F703,'Appendix 3 Rules'!$A$1:$O$34,15)))+(IF(F703="u",VLOOKUP(F703,'Appendix 3 Rules'!$A$1:$O$34,15))))</f>
        <v/>
      </c>
      <c r="H703" s="61" t="str">
        <f>IF(F703="","",IF(OR(F703="d",F703="e",F703="gc1",F703="gc2",F703="gc3",F703="gr1",F703="gr2",F703="gr3",F703="h1",F703="h2",F703="h3",F703="i1",F703="i2",F703="j1",F703="j2",F703="k",F703="l1",F703="l2",F703="m1",F703="m2",F703="m3",F703="n",F703="o",F703="p",F703="q",F703="r",F703="s",F703="t",F703="u",F703="f"),MIN(G703,VLOOKUP(F703,'Appx 3 (Mass) Rules'!$A$1:$D$150,4,0)),MIN(G703,VLOOKUP(F703,'Appx 3 (Mass) Rules'!$A$1:$D$150,4,0),SUMPRODUCT(IF(I703="",0,INDEX('Appendix 3 Rules'!$B$2:$B$18,MATCH(F703,'Appendix 3 Rules'!$A$2:$A$17))))+(IF(K703="",0,INDEX('Appendix 3 Rules'!$C$2:$C$18,MATCH(F703,'Appendix 3 Rules'!$A$2:$A$17))))+(IF(M703="",0,INDEX('Appendix 3 Rules'!$D$2:$D$18,MATCH(F703,'Appendix 3 Rules'!$A$2:$A$17))))+(IF(O703="",0,INDEX('Appendix 3 Rules'!$E$2:$E$18,MATCH(F703,'Appendix 3 Rules'!$A$2:$A$17))))+(IF(Q703="",0,INDEX('Appendix 3 Rules'!$F$2:$F$18,MATCH(F703,'Appendix 3 Rules'!$A$2:$A$17))))+(IF(S703="",0,INDEX('Appendix 3 Rules'!$G$2:$G$18,MATCH(F703,'Appendix 3 Rules'!$A$2:$A$17))))+(IF(U703="",0,INDEX('Appendix 3 Rules'!$H$2:$H$18,MATCH(F703,'Appendix 3 Rules'!$A$2:$A$17))))+(IF(W703="",0,INDEX('Appendix 3 Rules'!$I$2:$I$18,MATCH(F703,'Appendix 3 Rules'!$A$2:$A$17))))+(IF(Y703="",0,INDEX('Appendix 3 Rules'!$J$2:$J$18,MATCH(F703,'Appendix 3 Rules'!$A$2:$A$17))))+(IF(AA703="",0,INDEX('Appendix 3 Rules'!$K$2:$K$18,MATCH(F703,'Appendix 3 Rules'!$A$2:$A$17))))+(IF(AC703="",0,INDEX('Appendix 3 Rules'!$L$2:$L$18,MATCH(F703,'Appendix 3 Rules'!$A$2:$A$17))))+(IF(AE703="",0,INDEX('Appendix 3 Rules'!$M$2:$M$18,MATCH(F703,'Appendix 3 Rules'!$A$2:$A$17))))+(IF(AG703="",0,INDEX('Appendix 3 Rules'!$N$2:$N$18,MATCH(F703,'Appendix 3 Rules'!$A$2:$A$17))))+(IF(F703="gc1",VLOOKUP(F703,'Appendix 3 Rules'!$A$1:$O$34,15)))+(IF(F703="gc2",VLOOKUP(F703,'Appendix 3 Rules'!$A$1:$O$34,15)))+(IF(F703="gc3",VLOOKUP(F703,'Appendix 3 Rules'!$A$1:$O$34,15)))+(IF(F703="gr1",VLOOKUP(F703,'Appendix 3 Rules'!$A$1:$O$34,15)))+(IF(F703="gr2",VLOOKUP(F703,'Appendix 3 Rules'!$A$1:$O$34,15)))+(IF(F703="gr3",VLOOKUP(F703,'Appendix 3 Rules'!$A$1:$O$34,15)))+(IF(F703="h1",VLOOKUP(F703,'Appendix 3 Rules'!$A$1:$O$34,15)))+(IF(F703="h2",VLOOKUP(F703,'Appendix 3 Rules'!$A$1:$O$34,15)))+(IF(F703="h3",VLOOKUP(F703,'Appendix 3 Rules'!$A$1:$O$34,15)))+(IF(F703="i1",VLOOKUP(F703,'Appendix 3 Rules'!$A$1:$O$34,15)))+(IF(F703="i2",VLOOKUP(F703,'Appendix 3 Rules'!$A$1:$O$34,15)))+(IF(F703="j1",VLOOKUP(F703,'Appendix 3 Rules'!$A$1:$O$34,15)))+(IF(F703="j2",VLOOKUP(F703,'Appendix 3 Rules'!$A$1:$O$34,15)))+(IF(F703="k",VLOOKUP(F703,'Appendix 3 Rules'!$A$1:$O$34,15)))+(IF(F703="l1",VLOOKUP(F703,'Appendix 3 Rules'!$A$1:$O$34,15)))+(IF(F703="l2",VLOOKUP(F703,'Appendix 3 Rules'!$A$1:$O$34,15)))+(IF(F703="m1",VLOOKUP(F703,'Appendix 3 Rules'!$A$1:$O$34,15)))+(IF(F703="m2",VLOOKUP(F703,'Appendix 3 Rules'!$A$1:$O$34,15)))+(IF(F703="m3",VLOOKUP(F703,'Appendix 3 Rules'!$A$1:$O$34,15)))+(IF(F703="n",VLOOKUP(F703,'Appendix 3 Rules'!$A$1:$O$34,15)))+(IF(F703="o",VLOOKUP(F703,'Appendix 3 Rules'!$A$1:$O$34,15)))+(IF(F703="p",VLOOKUP(F703,'Appendix 3 Rules'!$A$1:$O$34,15)))+(IF(F703="q",VLOOKUP(F703,'Appendix 3 Rules'!$A$1:$O$34,15)))+(IF(F703="r",VLOOKUP(F703,'Appendix 3 Rules'!$A$1:$O$34,15)))+(IF(F703="s",VLOOKUP(F703,'Appendix 3 Rules'!$A$1:$O$34,15)))+(IF(F703="t",VLOOKUP(F703,'Appendix 3 Rules'!$A$1:$O$34,15)))+(IF(F703="u",VLOOKUP(F703,'Appendix 3 Rules'!$A$1:$O$34,15))))))</f>
        <v/>
      </c>
      <c r="I703" s="12"/>
      <c r="J703" s="13"/>
      <c r="K703" s="12"/>
      <c r="L703" s="13"/>
      <c r="M703" s="12"/>
      <c r="N703" s="13"/>
      <c r="O703" s="12"/>
      <c r="P703" s="13"/>
      <c r="Q703" s="12"/>
      <c r="R703" s="13"/>
      <c r="S703" s="12"/>
      <c r="T703" s="13"/>
      <c r="U703" s="12"/>
      <c r="V703" s="13"/>
      <c r="W703" s="12"/>
      <c r="X703" s="13"/>
      <c r="Y703" s="12"/>
      <c r="Z703" s="13"/>
      <c r="AA703" s="12"/>
      <c r="AB703" s="13"/>
      <c r="AC703" s="8"/>
      <c r="AD703" s="13"/>
      <c r="AE703" s="8"/>
      <c r="AF703" s="13"/>
      <c r="AG703" s="8"/>
      <c r="AH703" s="13"/>
      <c r="AI703" s="13"/>
      <c r="AJ703" s="13"/>
      <c r="AK703" s="13"/>
      <c r="AL703" s="13"/>
      <c r="AM703" s="13" t="str">
        <f>IF(OR(AE703&lt;&gt;"",AG703&lt;&gt;""),"",IF(AND(F703&lt;&gt;"f",M703&lt;&gt;""),VLOOKUP(F703,'Appendix 3 Rules'!$A$1:$O$34,4,0),""))</f>
        <v/>
      </c>
      <c r="AN703" s="13" t="str">
        <f>IF(Q703="","",VLOOKUP(F703,'Appendix 3 Rules'!$A$1:$N$34,6,FALSE))</f>
        <v/>
      </c>
      <c r="AO703" s="13" t="str">
        <f>IF(AND(F703="f",U703&lt;&gt;""),VLOOKUP(F703,'Appendix 3 Rules'!$A$1:$N$34,8,FALSE),"")</f>
        <v/>
      </c>
    </row>
    <row r="704" spans="1:41" ht="18" customHeight="1" x14ac:dyDescent="0.2">
      <c r="B704" s="70"/>
      <c r="C704" s="9"/>
      <c r="D704" s="10"/>
      <c r="E704" s="9"/>
      <c r="F704" s="8"/>
      <c r="G704" s="20" t="str">
        <f>IF(F704="","",SUMPRODUCT(IF(I704="",0,INDEX('Appendix 3 Rules'!$B$2:$B$18,MATCH(F704,'Appendix 3 Rules'!$A$2:$A$17))))+(IF(K704="",0,INDEX('Appendix 3 Rules'!$C$2:$C$18,MATCH(F704,'Appendix 3 Rules'!$A$2:$A$17))))+(IF(M704="",0,INDEX('Appendix 3 Rules'!$D$2:$D$18,MATCH(F704,'Appendix 3 Rules'!$A$2:$A$17))))+(IF(O704="",0,INDEX('Appendix 3 Rules'!$E$2:$E$18,MATCH(F704,'Appendix 3 Rules'!$A$2:$A$17))))+(IF(Q704="",0,INDEX('Appendix 3 Rules'!$F$2:$F$18,MATCH(F704,'Appendix 3 Rules'!$A$2:$A$17))))+(IF(S704="",0,INDEX('Appendix 3 Rules'!$G$2:$G$18,MATCH(F704,'Appendix 3 Rules'!$A$2:$A$17))))+(IF(U704="",0,INDEX('Appendix 3 Rules'!$H$2:$H$18,MATCH(F704,'Appendix 3 Rules'!$A$2:$A$17))))+(IF(W704="",0,INDEX('Appendix 3 Rules'!$I$2:$I$18,MATCH(F704,'Appendix 3 Rules'!$A$2:$A$17))))+(IF(Y704="",0,INDEX('Appendix 3 Rules'!$J$2:$J$18,MATCH(F704,'Appendix 3 Rules'!$A$2:$A$17))))+(IF(AA704="",0,INDEX('Appendix 3 Rules'!$K$2:$K$18,MATCH(F704,'Appendix 3 Rules'!$A$2:$A$17))))+(IF(AC704="",0,INDEX('Appendix 3 Rules'!$L$2:$L$18,MATCH(F704,'Appendix 3 Rules'!$A$2:$A$17))))+(IF(AE704="",0,INDEX('Appendix 3 Rules'!$M$2:$M$18,MATCH(F704,'Appendix 3 Rules'!$A$2:$A$17))))+(IF(AG704="",0,INDEX('Appendix 3 Rules'!$N$2:$N$18,MATCH(F704,'Appendix 3 Rules'!$A$2:$A$17))))+(IF(F704="gc1",VLOOKUP(F704,'Appendix 3 Rules'!$A$1:$O$34,15)))+(IF(F704="gc2",VLOOKUP(F704,'Appendix 3 Rules'!$A$1:$O$34,15)))+(IF(F704="gc3",VLOOKUP(F704,'Appendix 3 Rules'!$A$1:$O$34,15)))+(IF(F704="gr1",VLOOKUP(F704,'Appendix 3 Rules'!$A$1:$O$34,15)))+(IF(F704="gr2",VLOOKUP(F704,'Appendix 3 Rules'!$A$1:$O$34,15)))+(IF(F704="gr3",VLOOKUP(F704,'Appendix 3 Rules'!$A$1:$O$34,15)))+(IF(F704="h1",VLOOKUP(F704,'Appendix 3 Rules'!$A$1:$O$34,15)))+(IF(F704="h2",VLOOKUP(F704,'Appendix 3 Rules'!$A$1:$O$34,15)))+(IF(F704="h3",VLOOKUP(F704,'Appendix 3 Rules'!$A$1:$O$34,15)))+(IF(F704="i1",VLOOKUP(F704,'Appendix 3 Rules'!$A$1:$O$34,15)))+(IF(F704="i2",VLOOKUP(F704,'Appendix 3 Rules'!$A$1:$O$34,15)))+(IF(F704="j1",VLOOKUP(F704,'Appendix 3 Rules'!$A$1:$O$34,15)))+(IF(F704="j2",VLOOKUP(F704,'Appendix 3 Rules'!$A$1:$O$34,15)))+(IF(F704="k",VLOOKUP(F704,'Appendix 3 Rules'!$A$1:$O$34,15)))+(IF(F704="l1",VLOOKUP(F704,'Appendix 3 Rules'!$A$1:$O$34,15)))+(IF(F704="l2",VLOOKUP(F704,'Appendix 3 Rules'!$A$1:$O$34,15)))+(IF(F704="m1",VLOOKUP(F704,'Appendix 3 Rules'!$A$1:$O$34,15)))+(IF(F704="m2",VLOOKUP(F704,'Appendix 3 Rules'!$A$1:$O$34,15)))+(IF(F704="m3",VLOOKUP(F704,'Appendix 3 Rules'!$A$1:$O$34,15)))+(IF(F704="n",VLOOKUP(F704,'Appendix 3 Rules'!$A$1:$O$34,15)))+(IF(F704="o",VLOOKUP(F704,'Appendix 3 Rules'!$A$1:$O$34,15)))+(IF(F704="p",VLOOKUP(F704,'Appendix 3 Rules'!$A$1:$O$34,15)))+(IF(F704="q",VLOOKUP(F704,'Appendix 3 Rules'!$A$1:$O$34,15)))+(IF(F704="r",VLOOKUP(F704,'Appendix 3 Rules'!$A$1:$O$34,15)))+(IF(F704="s",VLOOKUP(F704,'Appendix 3 Rules'!$A$1:$O$34,15)))+(IF(F704="t",VLOOKUP(F704,'Appendix 3 Rules'!$A$1:$O$34,15)))+(IF(F704="u",VLOOKUP(F704,'Appendix 3 Rules'!$A$1:$O$34,15))))</f>
        <v/>
      </c>
      <c r="H704" s="61" t="str">
        <f>IF(F704="","",IF(OR(F704="d",F704="e",F704="gc1",F704="gc2",F704="gc3",F704="gr1",F704="gr2",F704="gr3",F704="h1",F704="h2",F704="h3",F704="i1",F704="i2",F704="j1",F704="j2",F704="k",F704="l1",F704="l2",F704="m1",F704="m2",F704="m3",F704="n",F704="o",F704="p",F704="q",F704="r",F704="s",F704="t",F704="u",F704="f"),MIN(G704,VLOOKUP(F704,'Appx 3 (Mass) Rules'!$A$1:$D$150,4,0)),MIN(G704,VLOOKUP(F704,'Appx 3 (Mass) Rules'!$A$1:$D$150,4,0),SUMPRODUCT(IF(I704="",0,INDEX('Appendix 3 Rules'!$B$2:$B$18,MATCH(F704,'Appendix 3 Rules'!$A$2:$A$17))))+(IF(K704="",0,INDEX('Appendix 3 Rules'!$C$2:$C$18,MATCH(F704,'Appendix 3 Rules'!$A$2:$A$17))))+(IF(M704="",0,INDEX('Appendix 3 Rules'!$D$2:$D$18,MATCH(F704,'Appendix 3 Rules'!$A$2:$A$17))))+(IF(O704="",0,INDEX('Appendix 3 Rules'!$E$2:$E$18,MATCH(F704,'Appendix 3 Rules'!$A$2:$A$17))))+(IF(Q704="",0,INDEX('Appendix 3 Rules'!$F$2:$F$18,MATCH(F704,'Appendix 3 Rules'!$A$2:$A$17))))+(IF(S704="",0,INDEX('Appendix 3 Rules'!$G$2:$G$18,MATCH(F704,'Appendix 3 Rules'!$A$2:$A$17))))+(IF(U704="",0,INDEX('Appendix 3 Rules'!$H$2:$H$18,MATCH(F704,'Appendix 3 Rules'!$A$2:$A$17))))+(IF(W704="",0,INDEX('Appendix 3 Rules'!$I$2:$I$18,MATCH(F704,'Appendix 3 Rules'!$A$2:$A$17))))+(IF(Y704="",0,INDEX('Appendix 3 Rules'!$J$2:$J$18,MATCH(F704,'Appendix 3 Rules'!$A$2:$A$17))))+(IF(AA704="",0,INDEX('Appendix 3 Rules'!$K$2:$K$18,MATCH(F704,'Appendix 3 Rules'!$A$2:$A$17))))+(IF(AC704="",0,INDEX('Appendix 3 Rules'!$L$2:$L$18,MATCH(F704,'Appendix 3 Rules'!$A$2:$A$17))))+(IF(AE704="",0,INDEX('Appendix 3 Rules'!$M$2:$M$18,MATCH(F704,'Appendix 3 Rules'!$A$2:$A$17))))+(IF(AG704="",0,INDEX('Appendix 3 Rules'!$N$2:$N$18,MATCH(F704,'Appendix 3 Rules'!$A$2:$A$17))))+(IF(F704="gc1",VLOOKUP(F704,'Appendix 3 Rules'!$A$1:$O$34,15)))+(IF(F704="gc2",VLOOKUP(F704,'Appendix 3 Rules'!$A$1:$O$34,15)))+(IF(F704="gc3",VLOOKUP(F704,'Appendix 3 Rules'!$A$1:$O$34,15)))+(IF(F704="gr1",VLOOKUP(F704,'Appendix 3 Rules'!$A$1:$O$34,15)))+(IF(F704="gr2",VLOOKUP(F704,'Appendix 3 Rules'!$A$1:$O$34,15)))+(IF(F704="gr3",VLOOKUP(F704,'Appendix 3 Rules'!$A$1:$O$34,15)))+(IF(F704="h1",VLOOKUP(F704,'Appendix 3 Rules'!$A$1:$O$34,15)))+(IF(F704="h2",VLOOKUP(F704,'Appendix 3 Rules'!$A$1:$O$34,15)))+(IF(F704="h3",VLOOKUP(F704,'Appendix 3 Rules'!$A$1:$O$34,15)))+(IF(F704="i1",VLOOKUP(F704,'Appendix 3 Rules'!$A$1:$O$34,15)))+(IF(F704="i2",VLOOKUP(F704,'Appendix 3 Rules'!$A$1:$O$34,15)))+(IF(F704="j1",VLOOKUP(F704,'Appendix 3 Rules'!$A$1:$O$34,15)))+(IF(F704="j2",VLOOKUP(F704,'Appendix 3 Rules'!$A$1:$O$34,15)))+(IF(F704="k",VLOOKUP(F704,'Appendix 3 Rules'!$A$1:$O$34,15)))+(IF(F704="l1",VLOOKUP(F704,'Appendix 3 Rules'!$A$1:$O$34,15)))+(IF(F704="l2",VLOOKUP(F704,'Appendix 3 Rules'!$A$1:$O$34,15)))+(IF(F704="m1",VLOOKUP(F704,'Appendix 3 Rules'!$A$1:$O$34,15)))+(IF(F704="m2",VLOOKUP(F704,'Appendix 3 Rules'!$A$1:$O$34,15)))+(IF(F704="m3",VLOOKUP(F704,'Appendix 3 Rules'!$A$1:$O$34,15)))+(IF(F704="n",VLOOKUP(F704,'Appendix 3 Rules'!$A$1:$O$34,15)))+(IF(F704="o",VLOOKUP(F704,'Appendix 3 Rules'!$A$1:$O$34,15)))+(IF(F704="p",VLOOKUP(F704,'Appendix 3 Rules'!$A$1:$O$34,15)))+(IF(F704="q",VLOOKUP(F704,'Appendix 3 Rules'!$A$1:$O$34,15)))+(IF(F704="r",VLOOKUP(F704,'Appendix 3 Rules'!$A$1:$O$34,15)))+(IF(F704="s",VLOOKUP(F704,'Appendix 3 Rules'!$A$1:$O$34,15)))+(IF(F704="t",VLOOKUP(F704,'Appendix 3 Rules'!$A$1:$O$34,15)))+(IF(F704="u",VLOOKUP(F704,'Appendix 3 Rules'!$A$1:$O$34,15))))))</f>
        <v/>
      </c>
      <c r="I704" s="12"/>
      <c r="J704" s="13"/>
      <c r="K704" s="12"/>
      <c r="L704" s="13"/>
      <c r="M704" s="12"/>
      <c r="N704" s="13"/>
      <c r="O704" s="12"/>
      <c r="P704" s="13"/>
      <c r="Q704" s="12"/>
      <c r="R704" s="13"/>
      <c r="S704" s="12"/>
      <c r="T704" s="13"/>
      <c r="U704" s="12"/>
      <c r="V704" s="13"/>
      <c r="W704" s="12"/>
      <c r="X704" s="13"/>
      <c r="Y704" s="12"/>
      <c r="Z704" s="13"/>
      <c r="AA704" s="12"/>
      <c r="AB704" s="13"/>
      <c r="AC704" s="8"/>
      <c r="AD704" s="13"/>
      <c r="AE704" s="8"/>
      <c r="AF704" s="13"/>
      <c r="AG704" s="8"/>
      <c r="AH704" s="13"/>
      <c r="AI704" s="13"/>
      <c r="AJ704" s="13"/>
      <c r="AK704" s="13"/>
      <c r="AL704" s="13"/>
      <c r="AM704" s="13" t="str">
        <f>IF(OR(AE704&lt;&gt;"",AG704&lt;&gt;""),"",IF(AND(F704&lt;&gt;"f",M704&lt;&gt;""),VLOOKUP(F704,'Appendix 3 Rules'!$A$1:$O$34,4,0),""))</f>
        <v/>
      </c>
      <c r="AN704" s="13" t="str">
        <f>IF(Q704="","",VLOOKUP(F704,'Appendix 3 Rules'!$A$1:$N$34,6,FALSE))</f>
        <v/>
      </c>
      <c r="AO704" s="13" t="str">
        <f>IF(AND(F704="f",U704&lt;&gt;""),VLOOKUP(F704,'Appendix 3 Rules'!$A$1:$N$34,8,FALSE),"")</f>
        <v/>
      </c>
    </row>
    <row r="705" spans="1:41" ht="18" customHeight="1" x14ac:dyDescent="0.2">
      <c r="B705" s="70"/>
      <c r="C705" s="9"/>
      <c r="D705" s="10"/>
      <c r="E705" s="9"/>
      <c r="F705" s="8"/>
      <c r="G705" s="20" t="str">
        <f>IF(F705="","",SUMPRODUCT(IF(I705="",0,INDEX('Appendix 3 Rules'!$B$2:$B$18,MATCH(F705,'Appendix 3 Rules'!$A$2:$A$17))))+(IF(K705="",0,INDEX('Appendix 3 Rules'!$C$2:$C$18,MATCH(F705,'Appendix 3 Rules'!$A$2:$A$17))))+(IF(M705="",0,INDEX('Appendix 3 Rules'!$D$2:$D$18,MATCH(F705,'Appendix 3 Rules'!$A$2:$A$17))))+(IF(O705="",0,INDEX('Appendix 3 Rules'!$E$2:$E$18,MATCH(F705,'Appendix 3 Rules'!$A$2:$A$17))))+(IF(Q705="",0,INDEX('Appendix 3 Rules'!$F$2:$F$18,MATCH(F705,'Appendix 3 Rules'!$A$2:$A$17))))+(IF(S705="",0,INDEX('Appendix 3 Rules'!$G$2:$G$18,MATCH(F705,'Appendix 3 Rules'!$A$2:$A$17))))+(IF(U705="",0,INDEX('Appendix 3 Rules'!$H$2:$H$18,MATCH(F705,'Appendix 3 Rules'!$A$2:$A$17))))+(IF(W705="",0,INDEX('Appendix 3 Rules'!$I$2:$I$18,MATCH(F705,'Appendix 3 Rules'!$A$2:$A$17))))+(IF(Y705="",0,INDEX('Appendix 3 Rules'!$J$2:$J$18,MATCH(F705,'Appendix 3 Rules'!$A$2:$A$17))))+(IF(AA705="",0,INDEX('Appendix 3 Rules'!$K$2:$K$18,MATCH(F705,'Appendix 3 Rules'!$A$2:$A$17))))+(IF(AC705="",0,INDEX('Appendix 3 Rules'!$L$2:$L$18,MATCH(F705,'Appendix 3 Rules'!$A$2:$A$17))))+(IF(AE705="",0,INDEX('Appendix 3 Rules'!$M$2:$M$18,MATCH(F705,'Appendix 3 Rules'!$A$2:$A$17))))+(IF(AG705="",0,INDEX('Appendix 3 Rules'!$N$2:$N$18,MATCH(F705,'Appendix 3 Rules'!$A$2:$A$17))))+(IF(F705="gc1",VLOOKUP(F705,'Appendix 3 Rules'!$A$1:$O$34,15)))+(IF(F705="gc2",VLOOKUP(F705,'Appendix 3 Rules'!$A$1:$O$34,15)))+(IF(F705="gc3",VLOOKUP(F705,'Appendix 3 Rules'!$A$1:$O$34,15)))+(IF(F705="gr1",VLOOKUP(F705,'Appendix 3 Rules'!$A$1:$O$34,15)))+(IF(F705="gr2",VLOOKUP(F705,'Appendix 3 Rules'!$A$1:$O$34,15)))+(IF(F705="gr3",VLOOKUP(F705,'Appendix 3 Rules'!$A$1:$O$34,15)))+(IF(F705="h1",VLOOKUP(F705,'Appendix 3 Rules'!$A$1:$O$34,15)))+(IF(F705="h2",VLOOKUP(F705,'Appendix 3 Rules'!$A$1:$O$34,15)))+(IF(F705="h3",VLOOKUP(F705,'Appendix 3 Rules'!$A$1:$O$34,15)))+(IF(F705="i1",VLOOKUP(F705,'Appendix 3 Rules'!$A$1:$O$34,15)))+(IF(F705="i2",VLOOKUP(F705,'Appendix 3 Rules'!$A$1:$O$34,15)))+(IF(F705="j1",VLOOKUP(F705,'Appendix 3 Rules'!$A$1:$O$34,15)))+(IF(F705="j2",VLOOKUP(F705,'Appendix 3 Rules'!$A$1:$O$34,15)))+(IF(F705="k",VLOOKUP(F705,'Appendix 3 Rules'!$A$1:$O$34,15)))+(IF(F705="l1",VLOOKUP(F705,'Appendix 3 Rules'!$A$1:$O$34,15)))+(IF(F705="l2",VLOOKUP(F705,'Appendix 3 Rules'!$A$1:$O$34,15)))+(IF(F705="m1",VLOOKUP(F705,'Appendix 3 Rules'!$A$1:$O$34,15)))+(IF(F705="m2",VLOOKUP(F705,'Appendix 3 Rules'!$A$1:$O$34,15)))+(IF(F705="m3",VLOOKUP(F705,'Appendix 3 Rules'!$A$1:$O$34,15)))+(IF(F705="n",VLOOKUP(F705,'Appendix 3 Rules'!$A$1:$O$34,15)))+(IF(F705="o",VLOOKUP(F705,'Appendix 3 Rules'!$A$1:$O$34,15)))+(IF(F705="p",VLOOKUP(F705,'Appendix 3 Rules'!$A$1:$O$34,15)))+(IF(F705="q",VLOOKUP(F705,'Appendix 3 Rules'!$A$1:$O$34,15)))+(IF(F705="r",VLOOKUP(F705,'Appendix 3 Rules'!$A$1:$O$34,15)))+(IF(F705="s",VLOOKUP(F705,'Appendix 3 Rules'!$A$1:$O$34,15)))+(IF(F705="t",VLOOKUP(F705,'Appendix 3 Rules'!$A$1:$O$34,15)))+(IF(F705="u",VLOOKUP(F705,'Appendix 3 Rules'!$A$1:$O$34,15))))</f>
        <v/>
      </c>
      <c r="H705" s="61" t="str">
        <f>IF(F705="","",IF(OR(F705="d",F705="e",F705="gc1",F705="gc2",F705="gc3",F705="gr1",F705="gr2",F705="gr3",F705="h1",F705="h2",F705="h3",F705="i1",F705="i2",F705="j1",F705="j2",F705="k",F705="l1",F705="l2",F705="m1",F705="m2",F705="m3",F705="n",F705="o",F705="p",F705="q",F705="r",F705="s",F705="t",F705="u",F705="f"),MIN(G705,VLOOKUP(F705,'Appx 3 (Mass) Rules'!$A$1:$D$150,4,0)),MIN(G705,VLOOKUP(F705,'Appx 3 (Mass) Rules'!$A$1:$D$150,4,0),SUMPRODUCT(IF(I705="",0,INDEX('Appendix 3 Rules'!$B$2:$B$18,MATCH(F705,'Appendix 3 Rules'!$A$2:$A$17))))+(IF(K705="",0,INDEX('Appendix 3 Rules'!$C$2:$C$18,MATCH(F705,'Appendix 3 Rules'!$A$2:$A$17))))+(IF(M705="",0,INDEX('Appendix 3 Rules'!$D$2:$D$18,MATCH(F705,'Appendix 3 Rules'!$A$2:$A$17))))+(IF(O705="",0,INDEX('Appendix 3 Rules'!$E$2:$E$18,MATCH(F705,'Appendix 3 Rules'!$A$2:$A$17))))+(IF(Q705="",0,INDEX('Appendix 3 Rules'!$F$2:$F$18,MATCH(F705,'Appendix 3 Rules'!$A$2:$A$17))))+(IF(S705="",0,INDEX('Appendix 3 Rules'!$G$2:$G$18,MATCH(F705,'Appendix 3 Rules'!$A$2:$A$17))))+(IF(U705="",0,INDEX('Appendix 3 Rules'!$H$2:$H$18,MATCH(F705,'Appendix 3 Rules'!$A$2:$A$17))))+(IF(W705="",0,INDEX('Appendix 3 Rules'!$I$2:$I$18,MATCH(F705,'Appendix 3 Rules'!$A$2:$A$17))))+(IF(Y705="",0,INDEX('Appendix 3 Rules'!$J$2:$J$18,MATCH(F705,'Appendix 3 Rules'!$A$2:$A$17))))+(IF(AA705="",0,INDEX('Appendix 3 Rules'!$K$2:$K$18,MATCH(F705,'Appendix 3 Rules'!$A$2:$A$17))))+(IF(AC705="",0,INDEX('Appendix 3 Rules'!$L$2:$L$18,MATCH(F705,'Appendix 3 Rules'!$A$2:$A$17))))+(IF(AE705="",0,INDEX('Appendix 3 Rules'!$M$2:$M$18,MATCH(F705,'Appendix 3 Rules'!$A$2:$A$17))))+(IF(AG705="",0,INDEX('Appendix 3 Rules'!$N$2:$N$18,MATCH(F705,'Appendix 3 Rules'!$A$2:$A$17))))+(IF(F705="gc1",VLOOKUP(F705,'Appendix 3 Rules'!$A$1:$O$34,15)))+(IF(F705="gc2",VLOOKUP(F705,'Appendix 3 Rules'!$A$1:$O$34,15)))+(IF(F705="gc3",VLOOKUP(F705,'Appendix 3 Rules'!$A$1:$O$34,15)))+(IF(F705="gr1",VLOOKUP(F705,'Appendix 3 Rules'!$A$1:$O$34,15)))+(IF(F705="gr2",VLOOKUP(F705,'Appendix 3 Rules'!$A$1:$O$34,15)))+(IF(F705="gr3",VLOOKUP(F705,'Appendix 3 Rules'!$A$1:$O$34,15)))+(IF(F705="h1",VLOOKUP(F705,'Appendix 3 Rules'!$A$1:$O$34,15)))+(IF(F705="h2",VLOOKUP(F705,'Appendix 3 Rules'!$A$1:$O$34,15)))+(IF(F705="h3",VLOOKUP(F705,'Appendix 3 Rules'!$A$1:$O$34,15)))+(IF(F705="i1",VLOOKUP(F705,'Appendix 3 Rules'!$A$1:$O$34,15)))+(IF(F705="i2",VLOOKUP(F705,'Appendix 3 Rules'!$A$1:$O$34,15)))+(IF(F705="j1",VLOOKUP(F705,'Appendix 3 Rules'!$A$1:$O$34,15)))+(IF(F705="j2",VLOOKUP(F705,'Appendix 3 Rules'!$A$1:$O$34,15)))+(IF(F705="k",VLOOKUP(F705,'Appendix 3 Rules'!$A$1:$O$34,15)))+(IF(F705="l1",VLOOKUP(F705,'Appendix 3 Rules'!$A$1:$O$34,15)))+(IF(F705="l2",VLOOKUP(F705,'Appendix 3 Rules'!$A$1:$O$34,15)))+(IF(F705="m1",VLOOKUP(F705,'Appendix 3 Rules'!$A$1:$O$34,15)))+(IF(F705="m2",VLOOKUP(F705,'Appendix 3 Rules'!$A$1:$O$34,15)))+(IF(F705="m3",VLOOKUP(F705,'Appendix 3 Rules'!$A$1:$O$34,15)))+(IF(F705="n",VLOOKUP(F705,'Appendix 3 Rules'!$A$1:$O$34,15)))+(IF(F705="o",VLOOKUP(F705,'Appendix 3 Rules'!$A$1:$O$34,15)))+(IF(F705="p",VLOOKUP(F705,'Appendix 3 Rules'!$A$1:$O$34,15)))+(IF(F705="q",VLOOKUP(F705,'Appendix 3 Rules'!$A$1:$O$34,15)))+(IF(F705="r",VLOOKUP(F705,'Appendix 3 Rules'!$A$1:$O$34,15)))+(IF(F705="s",VLOOKUP(F705,'Appendix 3 Rules'!$A$1:$O$34,15)))+(IF(F705="t",VLOOKUP(F705,'Appendix 3 Rules'!$A$1:$O$34,15)))+(IF(F705="u",VLOOKUP(F705,'Appendix 3 Rules'!$A$1:$O$34,15))))))</f>
        <v/>
      </c>
      <c r="I705" s="12"/>
      <c r="J705" s="13"/>
      <c r="K705" s="12"/>
      <c r="L705" s="13"/>
      <c r="M705" s="12"/>
      <c r="N705" s="13"/>
      <c r="O705" s="12"/>
      <c r="P705" s="13"/>
      <c r="Q705" s="12"/>
      <c r="R705" s="13"/>
      <c r="S705" s="12"/>
      <c r="T705" s="13"/>
      <c r="U705" s="12"/>
      <c r="V705" s="13"/>
      <c r="W705" s="12"/>
      <c r="X705" s="13"/>
      <c r="Y705" s="12"/>
      <c r="Z705" s="13"/>
      <c r="AA705" s="12"/>
      <c r="AB705" s="13"/>
      <c r="AC705" s="8"/>
      <c r="AD705" s="13"/>
      <c r="AE705" s="8"/>
      <c r="AF705" s="13"/>
      <c r="AG705" s="8"/>
      <c r="AH705" s="13"/>
      <c r="AI705" s="13"/>
      <c r="AJ705" s="13"/>
      <c r="AK705" s="13"/>
      <c r="AL705" s="13"/>
      <c r="AM705" s="13" t="str">
        <f>IF(OR(AE705&lt;&gt;"",AG705&lt;&gt;""),"",IF(AND(F705&lt;&gt;"f",M705&lt;&gt;""),VLOOKUP(F705,'Appendix 3 Rules'!$A$1:$O$34,4,0),""))</f>
        <v/>
      </c>
      <c r="AN705" s="13" t="str">
        <f>IF(Q705="","",VLOOKUP(F705,'Appendix 3 Rules'!$A$1:$N$34,6,FALSE))</f>
        <v/>
      </c>
      <c r="AO705" s="13" t="str">
        <f>IF(AND(F705="f",U705&lt;&gt;""),VLOOKUP(F705,'Appendix 3 Rules'!$A$1:$N$34,8,FALSE),"")</f>
        <v/>
      </c>
    </row>
    <row r="706" spans="1:41" ht="18" customHeight="1" x14ac:dyDescent="0.2">
      <c r="B706" s="70"/>
      <c r="C706" s="9"/>
      <c r="D706" s="10"/>
      <c r="E706" s="9"/>
      <c r="F706" s="8"/>
      <c r="G706" s="20" t="str">
        <f>IF(F706="","",SUMPRODUCT(IF(I706="",0,INDEX('Appendix 3 Rules'!$B$2:$B$18,MATCH(F706,'Appendix 3 Rules'!$A$2:$A$17))))+(IF(K706="",0,INDEX('Appendix 3 Rules'!$C$2:$C$18,MATCH(F706,'Appendix 3 Rules'!$A$2:$A$17))))+(IF(M706="",0,INDEX('Appendix 3 Rules'!$D$2:$D$18,MATCH(F706,'Appendix 3 Rules'!$A$2:$A$17))))+(IF(O706="",0,INDEX('Appendix 3 Rules'!$E$2:$E$18,MATCH(F706,'Appendix 3 Rules'!$A$2:$A$17))))+(IF(Q706="",0,INDEX('Appendix 3 Rules'!$F$2:$F$18,MATCH(F706,'Appendix 3 Rules'!$A$2:$A$17))))+(IF(S706="",0,INDEX('Appendix 3 Rules'!$G$2:$G$18,MATCH(F706,'Appendix 3 Rules'!$A$2:$A$17))))+(IF(U706="",0,INDEX('Appendix 3 Rules'!$H$2:$H$18,MATCH(F706,'Appendix 3 Rules'!$A$2:$A$17))))+(IF(W706="",0,INDEX('Appendix 3 Rules'!$I$2:$I$18,MATCH(F706,'Appendix 3 Rules'!$A$2:$A$17))))+(IF(Y706="",0,INDEX('Appendix 3 Rules'!$J$2:$J$18,MATCH(F706,'Appendix 3 Rules'!$A$2:$A$17))))+(IF(AA706="",0,INDEX('Appendix 3 Rules'!$K$2:$K$18,MATCH(F706,'Appendix 3 Rules'!$A$2:$A$17))))+(IF(AC706="",0,INDEX('Appendix 3 Rules'!$L$2:$L$18,MATCH(F706,'Appendix 3 Rules'!$A$2:$A$17))))+(IF(AE706="",0,INDEX('Appendix 3 Rules'!$M$2:$M$18,MATCH(F706,'Appendix 3 Rules'!$A$2:$A$17))))+(IF(AG706="",0,INDEX('Appendix 3 Rules'!$N$2:$N$18,MATCH(F706,'Appendix 3 Rules'!$A$2:$A$17))))+(IF(F706="gc1",VLOOKUP(F706,'Appendix 3 Rules'!$A$1:$O$34,15)))+(IF(F706="gc2",VLOOKUP(F706,'Appendix 3 Rules'!$A$1:$O$34,15)))+(IF(F706="gc3",VLOOKUP(F706,'Appendix 3 Rules'!$A$1:$O$34,15)))+(IF(F706="gr1",VLOOKUP(F706,'Appendix 3 Rules'!$A$1:$O$34,15)))+(IF(F706="gr2",VLOOKUP(F706,'Appendix 3 Rules'!$A$1:$O$34,15)))+(IF(F706="gr3",VLOOKUP(F706,'Appendix 3 Rules'!$A$1:$O$34,15)))+(IF(F706="h1",VLOOKUP(F706,'Appendix 3 Rules'!$A$1:$O$34,15)))+(IF(F706="h2",VLOOKUP(F706,'Appendix 3 Rules'!$A$1:$O$34,15)))+(IF(F706="h3",VLOOKUP(F706,'Appendix 3 Rules'!$A$1:$O$34,15)))+(IF(F706="i1",VLOOKUP(F706,'Appendix 3 Rules'!$A$1:$O$34,15)))+(IF(F706="i2",VLOOKUP(F706,'Appendix 3 Rules'!$A$1:$O$34,15)))+(IF(F706="j1",VLOOKUP(F706,'Appendix 3 Rules'!$A$1:$O$34,15)))+(IF(F706="j2",VLOOKUP(F706,'Appendix 3 Rules'!$A$1:$O$34,15)))+(IF(F706="k",VLOOKUP(F706,'Appendix 3 Rules'!$A$1:$O$34,15)))+(IF(F706="l1",VLOOKUP(F706,'Appendix 3 Rules'!$A$1:$O$34,15)))+(IF(F706="l2",VLOOKUP(F706,'Appendix 3 Rules'!$A$1:$O$34,15)))+(IF(F706="m1",VLOOKUP(F706,'Appendix 3 Rules'!$A$1:$O$34,15)))+(IF(F706="m2",VLOOKUP(F706,'Appendix 3 Rules'!$A$1:$O$34,15)))+(IF(F706="m3",VLOOKUP(F706,'Appendix 3 Rules'!$A$1:$O$34,15)))+(IF(F706="n",VLOOKUP(F706,'Appendix 3 Rules'!$A$1:$O$34,15)))+(IF(F706="o",VLOOKUP(F706,'Appendix 3 Rules'!$A$1:$O$34,15)))+(IF(F706="p",VLOOKUP(F706,'Appendix 3 Rules'!$A$1:$O$34,15)))+(IF(F706="q",VLOOKUP(F706,'Appendix 3 Rules'!$A$1:$O$34,15)))+(IF(F706="r",VLOOKUP(F706,'Appendix 3 Rules'!$A$1:$O$34,15)))+(IF(F706="s",VLOOKUP(F706,'Appendix 3 Rules'!$A$1:$O$34,15)))+(IF(F706="t",VLOOKUP(F706,'Appendix 3 Rules'!$A$1:$O$34,15)))+(IF(F706="u",VLOOKUP(F706,'Appendix 3 Rules'!$A$1:$O$34,15))))</f>
        <v/>
      </c>
      <c r="H706" s="61" t="str">
        <f>IF(F706="","",IF(OR(F706="d",F706="e",F706="gc1",F706="gc2",F706="gc3",F706="gr1",F706="gr2",F706="gr3",F706="h1",F706="h2",F706="h3",F706="i1",F706="i2",F706="j1",F706="j2",F706="k",F706="l1",F706="l2",F706="m1",F706="m2",F706="m3",F706="n",F706="o",F706="p",F706="q",F706="r",F706="s",F706="t",F706="u",F706="f"),MIN(G706,VLOOKUP(F706,'Appx 3 (Mass) Rules'!$A$1:$D$150,4,0)),MIN(G706,VLOOKUP(F706,'Appx 3 (Mass) Rules'!$A$1:$D$150,4,0),SUMPRODUCT(IF(I706="",0,INDEX('Appendix 3 Rules'!$B$2:$B$18,MATCH(F706,'Appendix 3 Rules'!$A$2:$A$17))))+(IF(K706="",0,INDEX('Appendix 3 Rules'!$C$2:$C$18,MATCH(F706,'Appendix 3 Rules'!$A$2:$A$17))))+(IF(M706="",0,INDEX('Appendix 3 Rules'!$D$2:$D$18,MATCH(F706,'Appendix 3 Rules'!$A$2:$A$17))))+(IF(O706="",0,INDEX('Appendix 3 Rules'!$E$2:$E$18,MATCH(F706,'Appendix 3 Rules'!$A$2:$A$17))))+(IF(Q706="",0,INDEX('Appendix 3 Rules'!$F$2:$F$18,MATCH(F706,'Appendix 3 Rules'!$A$2:$A$17))))+(IF(S706="",0,INDEX('Appendix 3 Rules'!$G$2:$G$18,MATCH(F706,'Appendix 3 Rules'!$A$2:$A$17))))+(IF(U706="",0,INDEX('Appendix 3 Rules'!$H$2:$H$18,MATCH(F706,'Appendix 3 Rules'!$A$2:$A$17))))+(IF(W706="",0,INDEX('Appendix 3 Rules'!$I$2:$I$18,MATCH(F706,'Appendix 3 Rules'!$A$2:$A$17))))+(IF(Y706="",0,INDEX('Appendix 3 Rules'!$J$2:$J$18,MATCH(F706,'Appendix 3 Rules'!$A$2:$A$17))))+(IF(AA706="",0,INDEX('Appendix 3 Rules'!$K$2:$K$18,MATCH(F706,'Appendix 3 Rules'!$A$2:$A$17))))+(IF(AC706="",0,INDEX('Appendix 3 Rules'!$L$2:$L$18,MATCH(F706,'Appendix 3 Rules'!$A$2:$A$17))))+(IF(AE706="",0,INDEX('Appendix 3 Rules'!$M$2:$M$18,MATCH(F706,'Appendix 3 Rules'!$A$2:$A$17))))+(IF(AG706="",0,INDEX('Appendix 3 Rules'!$N$2:$N$18,MATCH(F706,'Appendix 3 Rules'!$A$2:$A$17))))+(IF(F706="gc1",VLOOKUP(F706,'Appendix 3 Rules'!$A$1:$O$34,15)))+(IF(F706="gc2",VLOOKUP(F706,'Appendix 3 Rules'!$A$1:$O$34,15)))+(IF(F706="gc3",VLOOKUP(F706,'Appendix 3 Rules'!$A$1:$O$34,15)))+(IF(F706="gr1",VLOOKUP(F706,'Appendix 3 Rules'!$A$1:$O$34,15)))+(IF(F706="gr2",VLOOKUP(F706,'Appendix 3 Rules'!$A$1:$O$34,15)))+(IF(F706="gr3",VLOOKUP(F706,'Appendix 3 Rules'!$A$1:$O$34,15)))+(IF(F706="h1",VLOOKUP(F706,'Appendix 3 Rules'!$A$1:$O$34,15)))+(IF(F706="h2",VLOOKUP(F706,'Appendix 3 Rules'!$A$1:$O$34,15)))+(IF(F706="h3",VLOOKUP(F706,'Appendix 3 Rules'!$A$1:$O$34,15)))+(IF(F706="i1",VLOOKUP(F706,'Appendix 3 Rules'!$A$1:$O$34,15)))+(IF(F706="i2",VLOOKUP(F706,'Appendix 3 Rules'!$A$1:$O$34,15)))+(IF(F706="j1",VLOOKUP(F706,'Appendix 3 Rules'!$A$1:$O$34,15)))+(IF(F706="j2",VLOOKUP(F706,'Appendix 3 Rules'!$A$1:$O$34,15)))+(IF(F706="k",VLOOKUP(F706,'Appendix 3 Rules'!$A$1:$O$34,15)))+(IF(F706="l1",VLOOKUP(F706,'Appendix 3 Rules'!$A$1:$O$34,15)))+(IF(F706="l2",VLOOKUP(F706,'Appendix 3 Rules'!$A$1:$O$34,15)))+(IF(F706="m1",VLOOKUP(F706,'Appendix 3 Rules'!$A$1:$O$34,15)))+(IF(F706="m2",VLOOKUP(F706,'Appendix 3 Rules'!$A$1:$O$34,15)))+(IF(F706="m3",VLOOKUP(F706,'Appendix 3 Rules'!$A$1:$O$34,15)))+(IF(F706="n",VLOOKUP(F706,'Appendix 3 Rules'!$A$1:$O$34,15)))+(IF(F706="o",VLOOKUP(F706,'Appendix 3 Rules'!$A$1:$O$34,15)))+(IF(F706="p",VLOOKUP(F706,'Appendix 3 Rules'!$A$1:$O$34,15)))+(IF(F706="q",VLOOKUP(F706,'Appendix 3 Rules'!$A$1:$O$34,15)))+(IF(F706="r",VLOOKUP(F706,'Appendix 3 Rules'!$A$1:$O$34,15)))+(IF(F706="s",VLOOKUP(F706,'Appendix 3 Rules'!$A$1:$O$34,15)))+(IF(F706="t",VLOOKUP(F706,'Appendix 3 Rules'!$A$1:$O$34,15)))+(IF(F706="u",VLOOKUP(F706,'Appendix 3 Rules'!$A$1:$O$34,15))))))</f>
        <v/>
      </c>
      <c r="I706" s="12"/>
      <c r="J706" s="13"/>
      <c r="K706" s="12"/>
      <c r="L706" s="13"/>
      <c r="M706" s="12"/>
      <c r="N706" s="13"/>
      <c r="O706" s="12"/>
      <c r="P706" s="13"/>
      <c r="Q706" s="12"/>
      <c r="R706" s="13"/>
      <c r="S706" s="12"/>
      <c r="T706" s="13"/>
      <c r="U706" s="12"/>
      <c r="V706" s="13"/>
      <c r="W706" s="12"/>
      <c r="X706" s="13"/>
      <c r="Y706" s="12"/>
      <c r="Z706" s="13"/>
      <c r="AA706" s="12"/>
      <c r="AB706" s="13"/>
      <c r="AC706" s="8"/>
      <c r="AD706" s="13"/>
      <c r="AE706" s="8"/>
      <c r="AF706" s="13"/>
      <c r="AG706" s="8"/>
      <c r="AH706" s="13"/>
      <c r="AI706" s="13"/>
      <c r="AJ706" s="13"/>
      <c r="AK706" s="13"/>
      <c r="AL706" s="13"/>
      <c r="AM706" s="13" t="str">
        <f>IF(OR(AE706&lt;&gt;"",AG706&lt;&gt;""),"",IF(AND(F706&lt;&gt;"f",M706&lt;&gt;""),VLOOKUP(F706,'Appendix 3 Rules'!$A$1:$O$34,4,0),""))</f>
        <v/>
      </c>
      <c r="AN706" s="13" t="str">
        <f>IF(Q706="","",VLOOKUP(F706,'Appendix 3 Rules'!$A$1:$N$34,6,FALSE))</f>
        <v/>
      </c>
      <c r="AO706" s="13" t="str">
        <f>IF(AND(F706="f",U706&lt;&gt;""),VLOOKUP(F706,'Appendix 3 Rules'!$A$1:$N$34,8,FALSE),"")</f>
        <v/>
      </c>
    </row>
    <row r="707" spans="1:41" ht="18" customHeight="1" x14ac:dyDescent="0.2">
      <c r="B707" s="70"/>
      <c r="C707" s="9"/>
      <c r="D707" s="10"/>
      <c r="E707" s="9"/>
      <c r="F707" s="8"/>
      <c r="G707" s="20" t="str">
        <f>IF(F707="","",SUMPRODUCT(IF(I707="",0,INDEX('Appendix 3 Rules'!$B$2:$B$18,MATCH(F707,'Appendix 3 Rules'!$A$2:$A$17))))+(IF(K707="",0,INDEX('Appendix 3 Rules'!$C$2:$C$18,MATCH(F707,'Appendix 3 Rules'!$A$2:$A$17))))+(IF(M707="",0,INDEX('Appendix 3 Rules'!$D$2:$D$18,MATCH(F707,'Appendix 3 Rules'!$A$2:$A$17))))+(IF(O707="",0,INDEX('Appendix 3 Rules'!$E$2:$E$18,MATCH(F707,'Appendix 3 Rules'!$A$2:$A$17))))+(IF(Q707="",0,INDEX('Appendix 3 Rules'!$F$2:$F$18,MATCH(F707,'Appendix 3 Rules'!$A$2:$A$17))))+(IF(S707="",0,INDEX('Appendix 3 Rules'!$G$2:$G$18,MATCH(F707,'Appendix 3 Rules'!$A$2:$A$17))))+(IF(U707="",0,INDEX('Appendix 3 Rules'!$H$2:$H$18,MATCH(F707,'Appendix 3 Rules'!$A$2:$A$17))))+(IF(W707="",0,INDEX('Appendix 3 Rules'!$I$2:$I$18,MATCH(F707,'Appendix 3 Rules'!$A$2:$A$17))))+(IF(Y707="",0,INDEX('Appendix 3 Rules'!$J$2:$J$18,MATCH(F707,'Appendix 3 Rules'!$A$2:$A$17))))+(IF(AA707="",0,INDEX('Appendix 3 Rules'!$K$2:$K$18,MATCH(F707,'Appendix 3 Rules'!$A$2:$A$17))))+(IF(AC707="",0,INDEX('Appendix 3 Rules'!$L$2:$L$18,MATCH(F707,'Appendix 3 Rules'!$A$2:$A$17))))+(IF(AE707="",0,INDEX('Appendix 3 Rules'!$M$2:$M$18,MATCH(F707,'Appendix 3 Rules'!$A$2:$A$17))))+(IF(AG707="",0,INDEX('Appendix 3 Rules'!$N$2:$N$18,MATCH(F707,'Appendix 3 Rules'!$A$2:$A$17))))+(IF(F707="gc1",VLOOKUP(F707,'Appendix 3 Rules'!$A$1:$O$34,15)))+(IF(F707="gc2",VLOOKUP(F707,'Appendix 3 Rules'!$A$1:$O$34,15)))+(IF(F707="gc3",VLOOKUP(F707,'Appendix 3 Rules'!$A$1:$O$34,15)))+(IF(F707="gr1",VLOOKUP(F707,'Appendix 3 Rules'!$A$1:$O$34,15)))+(IF(F707="gr2",VLOOKUP(F707,'Appendix 3 Rules'!$A$1:$O$34,15)))+(IF(F707="gr3",VLOOKUP(F707,'Appendix 3 Rules'!$A$1:$O$34,15)))+(IF(F707="h1",VLOOKUP(F707,'Appendix 3 Rules'!$A$1:$O$34,15)))+(IF(F707="h2",VLOOKUP(F707,'Appendix 3 Rules'!$A$1:$O$34,15)))+(IF(F707="h3",VLOOKUP(F707,'Appendix 3 Rules'!$A$1:$O$34,15)))+(IF(F707="i1",VLOOKUP(F707,'Appendix 3 Rules'!$A$1:$O$34,15)))+(IF(F707="i2",VLOOKUP(F707,'Appendix 3 Rules'!$A$1:$O$34,15)))+(IF(F707="j1",VLOOKUP(F707,'Appendix 3 Rules'!$A$1:$O$34,15)))+(IF(F707="j2",VLOOKUP(F707,'Appendix 3 Rules'!$A$1:$O$34,15)))+(IF(F707="k",VLOOKUP(F707,'Appendix 3 Rules'!$A$1:$O$34,15)))+(IF(F707="l1",VLOOKUP(F707,'Appendix 3 Rules'!$A$1:$O$34,15)))+(IF(F707="l2",VLOOKUP(F707,'Appendix 3 Rules'!$A$1:$O$34,15)))+(IF(F707="m1",VLOOKUP(F707,'Appendix 3 Rules'!$A$1:$O$34,15)))+(IF(F707="m2",VLOOKUP(F707,'Appendix 3 Rules'!$A$1:$O$34,15)))+(IF(F707="m3",VLOOKUP(F707,'Appendix 3 Rules'!$A$1:$O$34,15)))+(IF(F707="n",VLOOKUP(F707,'Appendix 3 Rules'!$A$1:$O$34,15)))+(IF(F707="o",VLOOKUP(F707,'Appendix 3 Rules'!$A$1:$O$34,15)))+(IF(F707="p",VLOOKUP(F707,'Appendix 3 Rules'!$A$1:$O$34,15)))+(IF(F707="q",VLOOKUP(F707,'Appendix 3 Rules'!$A$1:$O$34,15)))+(IF(F707="r",VLOOKUP(F707,'Appendix 3 Rules'!$A$1:$O$34,15)))+(IF(F707="s",VLOOKUP(F707,'Appendix 3 Rules'!$A$1:$O$34,15)))+(IF(F707="t",VLOOKUP(F707,'Appendix 3 Rules'!$A$1:$O$34,15)))+(IF(F707="u",VLOOKUP(F707,'Appendix 3 Rules'!$A$1:$O$34,15))))</f>
        <v/>
      </c>
      <c r="H707" s="61" t="str">
        <f>IF(F707="","",IF(OR(F707="d",F707="e",F707="gc1",F707="gc2",F707="gc3",F707="gr1",F707="gr2",F707="gr3",F707="h1",F707="h2",F707="h3",F707="i1",F707="i2",F707="j1",F707="j2",F707="k",F707="l1",F707="l2",F707="m1",F707="m2",F707="m3",F707="n",F707="o",F707="p",F707="q",F707="r",F707="s",F707="t",F707="u",F707="f"),MIN(G707,VLOOKUP(F707,'Appx 3 (Mass) Rules'!$A$1:$D$150,4,0)),MIN(G707,VLOOKUP(F707,'Appx 3 (Mass) Rules'!$A$1:$D$150,4,0),SUMPRODUCT(IF(I707="",0,INDEX('Appendix 3 Rules'!$B$2:$B$18,MATCH(F707,'Appendix 3 Rules'!$A$2:$A$17))))+(IF(K707="",0,INDEX('Appendix 3 Rules'!$C$2:$C$18,MATCH(F707,'Appendix 3 Rules'!$A$2:$A$17))))+(IF(M707="",0,INDEX('Appendix 3 Rules'!$D$2:$D$18,MATCH(F707,'Appendix 3 Rules'!$A$2:$A$17))))+(IF(O707="",0,INDEX('Appendix 3 Rules'!$E$2:$E$18,MATCH(F707,'Appendix 3 Rules'!$A$2:$A$17))))+(IF(Q707="",0,INDEX('Appendix 3 Rules'!$F$2:$F$18,MATCH(F707,'Appendix 3 Rules'!$A$2:$A$17))))+(IF(S707="",0,INDEX('Appendix 3 Rules'!$G$2:$G$18,MATCH(F707,'Appendix 3 Rules'!$A$2:$A$17))))+(IF(U707="",0,INDEX('Appendix 3 Rules'!$H$2:$H$18,MATCH(F707,'Appendix 3 Rules'!$A$2:$A$17))))+(IF(W707="",0,INDEX('Appendix 3 Rules'!$I$2:$I$18,MATCH(F707,'Appendix 3 Rules'!$A$2:$A$17))))+(IF(Y707="",0,INDEX('Appendix 3 Rules'!$J$2:$J$18,MATCH(F707,'Appendix 3 Rules'!$A$2:$A$17))))+(IF(AA707="",0,INDEX('Appendix 3 Rules'!$K$2:$K$18,MATCH(F707,'Appendix 3 Rules'!$A$2:$A$17))))+(IF(AC707="",0,INDEX('Appendix 3 Rules'!$L$2:$L$18,MATCH(F707,'Appendix 3 Rules'!$A$2:$A$17))))+(IF(AE707="",0,INDEX('Appendix 3 Rules'!$M$2:$M$18,MATCH(F707,'Appendix 3 Rules'!$A$2:$A$17))))+(IF(AG707="",0,INDEX('Appendix 3 Rules'!$N$2:$N$18,MATCH(F707,'Appendix 3 Rules'!$A$2:$A$17))))+(IF(F707="gc1",VLOOKUP(F707,'Appendix 3 Rules'!$A$1:$O$34,15)))+(IF(F707="gc2",VLOOKUP(F707,'Appendix 3 Rules'!$A$1:$O$34,15)))+(IF(F707="gc3",VLOOKUP(F707,'Appendix 3 Rules'!$A$1:$O$34,15)))+(IF(F707="gr1",VLOOKUP(F707,'Appendix 3 Rules'!$A$1:$O$34,15)))+(IF(F707="gr2",VLOOKUP(F707,'Appendix 3 Rules'!$A$1:$O$34,15)))+(IF(F707="gr3",VLOOKUP(F707,'Appendix 3 Rules'!$A$1:$O$34,15)))+(IF(F707="h1",VLOOKUP(F707,'Appendix 3 Rules'!$A$1:$O$34,15)))+(IF(F707="h2",VLOOKUP(F707,'Appendix 3 Rules'!$A$1:$O$34,15)))+(IF(F707="h3",VLOOKUP(F707,'Appendix 3 Rules'!$A$1:$O$34,15)))+(IF(F707="i1",VLOOKUP(F707,'Appendix 3 Rules'!$A$1:$O$34,15)))+(IF(F707="i2",VLOOKUP(F707,'Appendix 3 Rules'!$A$1:$O$34,15)))+(IF(F707="j1",VLOOKUP(F707,'Appendix 3 Rules'!$A$1:$O$34,15)))+(IF(F707="j2",VLOOKUP(F707,'Appendix 3 Rules'!$A$1:$O$34,15)))+(IF(F707="k",VLOOKUP(F707,'Appendix 3 Rules'!$A$1:$O$34,15)))+(IF(F707="l1",VLOOKUP(F707,'Appendix 3 Rules'!$A$1:$O$34,15)))+(IF(F707="l2",VLOOKUP(F707,'Appendix 3 Rules'!$A$1:$O$34,15)))+(IF(F707="m1",VLOOKUP(F707,'Appendix 3 Rules'!$A$1:$O$34,15)))+(IF(F707="m2",VLOOKUP(F707,'Appendix 3 Rules'!$A$1:$O$34,15)))+(IF(F707="m3",VLOOKUP(F707,'Appendix 3 Rules'!$A$1:$O$34,15)))+(IF(F707="n",VLOOKUP(F707,'Appendix 3 Rules'!$A$1:$O$34,15)))+(IF(F707="o",VLOOKUP(F707,'Appendix 3 Rules'!$A$1:$O$34,15)))+(IF(F707="p",VLOOKUP(F707,'Appendix 3 Rules'!$A$1:$O$34,15)))+(IF(F707="q",VLOOKUP(F707,'Appendix 3 Rules'!$A$1:$O$34,15)))+(IF(F707="r",VLOOKUP(F707,'Appendix 3 Rules'!$A$1:$O$34,15)))+(IF(F707="s",VLOOKUP(F707,'Appendix 3 Rules'!$A$1:$O$34,15)))+(IF(F707="t",VLOOKUP(F707,'Appendix 3 Rules'!$A$1:$O$34,15)))+(IF(F707="u",VLOOKUP(F707,'Appendix 3 Rules'!$A$1:$O$34,15))))))</f>
        <v/>
      </c>
      <c r="I707" s="12"/>
      <c r="J707" s="13"/>
      <c r="K707" s="12"/>
      <c r="L707" s="13"/>
      <c r="M707" s="12"/>
      <c r="N707" s="13"/>
      <c r="O707" s="12"/>
      <c r="P707" s="13"/>
      <c r="Q707" s="12"/>
      <c r="R707" s="13"/>
      <c r="S707" s="12"/>
      <c r="T707" s="13"/>
      <c r="U707" s="12"/>
      <c r="V707" s="13"/>
      <c r="W707" s="12"/>
      <c r="X707" s="13"/>
      <c r="Y707" s="12"/>
      <c r="Z707" s="13"/>
      <c r="AA707" s="12"/>
      <c r="AB707" s="13"/>
      <c r="AC707" s="8"/>
      <c r="AD707" s="13"/>
      <c r="AE707" s="8"/>
      <c r="AF707" s="13"/>
      <c r="AG707" s="8"/>
      <c r="AH707" s="13"/>
      <c r="AI707" s="13"/>
      <c r="AJ707" s="13"/>
      <c r="AK707" s="13"/>
      <c r="AL707" s="13"/>
      <c r="AM707" s="13" t="str">
        <f>IF(OR(AE707&lt;&gt;"",AG707&lt;&gt;""),"",IF(AND(F707&lt;&gt;"f",M707&lt;&gt;""),VLOOKUP(F707,'Appendix 3 Rules'!$A$1:$O$34,4,0),""))</f>
        <v/>
      </c>
      <c r="AN707" s="13" t="str">
        <f>IF(Q707="","",VLOOKUP(F707,'Appendix 3 Rules'!$A$1:$N$34,6,FALSE))</f>
        <v/>
      </c>
      <c r="AO707" s="13" t="str">
        <f>IF(AND(F707="f",U707&lt;&gt;""),VLOOKUP(F707,'Appendix 3 Rules'!$A$1:$N$34,8,FALSE),"")</f>
        <v/>
      </c>
    </row>
    <row r="708" spans="1:41" ht="18" customHeight="1" x14ac:dyDescent="0.2">
      <c r="B708" s="70"/>
      <c r="C708" s="9"/>
      <c r="D708" s="10"/>
      <c r="E708" s="9"/>
      <c r="F708" s="8"/>
      <c r="G708" s="20" t="str">
        <f>IF(F708="","",SUMPRODUCT(IF(I708="",0,INDEX('Appendix 3 Rules'!$B$2:$B$18,MATCH(F708,'Appendix 3 Rules'!$A$2:$A$17))))+(IF(K708="",0,INDEX('Appendix 3 Rules'!$C$2:$C$18,MATCH(F708,'Appendix 3 Rules'!$A$2:$A$17))))+(IF(M708="",0,INDEX('Appendix 3 Rules'!$D$2:$D$18,MATCH(F708,'Appendix 3 Rules'!$A$2:$A$17))))+(IF(O708="",0,INDEX('Appendix 3 Rules'!$E$2:$E$18,MATCH(F708,'Appendix 3 Rules'!$A$2:$A$17))))+(IF(Q708="",0,INDEX('Appendix 3 Rules'!$F$2:$F$18,MATCH(F708,'Appendix 3 Rules'!$A$2:$A$17))))+(IF(S708="",0,INDEX('Appendix 3 Rules'!$G$2:$G$18,MATCH(F708,'Appendix 3 Rules'!$A$2:$A$17))))+(IF(U708="",0,INDEX('Appendix 3 Rules'!$H$2:$H$18,MATCH(F708,'Appendix 3 Rules'!$A$2:$A$17))))+(IF(W708="",0,INDEX('Appendix 3 Rules'!$I$2:$I$18,MATCH(F708,'Appendix 3 Rules'!$A$2:$A$17))))+(IF(Y708="",0,INDEX('Appendix 3 Rules'!$J$2:$J$18,MATCH(F708,'Appendix 3 Rules'!$A$2:$A$17))))+(IF(AA708="",0,INDEX('Appendix 3 Rules'!$K$2:$K$18,MATCH(F708,'Appendix 3 Rules'!$A$2:$A$17))))+(IF(AC708="",0,INDEX('Appendix 3 Rules'!$L$2:$L$18,MATCH(F708,'Appendix 3 Rules'!$A$2:$A$17))))+(IF(AE708="",0,INDEX('Appendix 3 Rules'!$M$2:$M$18,MATCH(F708,'Appendix 3 Rules'!$A$2:$A$17))))+(IF(AG708="",0,INDEX('Appendix 3 Rules'!$N$2:$N$18,MATCH(F708,'Appendix 3 Rules'!$A$2:$A$17))))+(IF(F708="gc1",VLOOKUP(F708,'Appendix 3 Rules'!$A$1:$O$34,15)))+(IF(F708="gc2",VLOOKUP(F708,'Appendix 3 Rules'!$A$1:$O$34,15)))+(IF(F708="gc3",VLOOKUP(F708,'Appendix 3 Rules'!$A$1:$O$34,15)))+(IF(F708="gr1",VLOOKUP(F708,'Appendix 3 Rules'!$A$1:$O$34,15)))+(IF(F708="gr2",VLOOKUP(F708,'Appendix 3 Rules'!$A$1:$O$34,15)))+(IF(F708="gr3",VLOOKUP(F708,'Appendix 3 Rules'!$A$1:$O$34,15)))+(IF(F708="h1",VLOOKUP(F708,'Appendix 3 Rules'!$A$1:$O$34,15)))+(IF(F708="h2",VLOOKUP(F708,'Appendix 3 Rules'!$A$1:$O$34,15)))+(IF(F708="h3",VLOOKUP(F708,'Appendix 3 Rules'!$A$1:$O$34,15)))+(IF(F708="i1",VLOOKUP(F708,'Appendix 3 Rules'!$A$1:$O$34,15)))+(IF(F708="i2",VLOOKUP(F708,'Appendix 3 Rules'!$A$1:$O$34,15)))+(IF(F708="j1",VLOOKUP(F708,'Appendix 3 Rules'!$A$1:$O$34,15)))+(IF(F708="j2",VLOOKUP(F708,'Appendix 3 Rules'!$A$1:$O$34,15)))+(IF(F708="k",VLOOKUP(F708,'Appendix 3 Rules'!$A$1:$O$34,15)))+(IF(F708="l1",VLOOKUP(F708,'Appendix 3 Rules'!$A$1:$O$34,15)))+(IF(F708="l2",VLOOKUP(F708,'Appendix 3 Rules'!$A$1:$O$34,15)))+(IF(F708="m1",VLOOKUP(F708,'Appendix 3 Rules'!$A$1:$O$34,15)))+(IF(F708="m2",VLOOKUP(F708,'Appendix 3 Rules'!$A$1:$O$34,15)))+(IF(F708="m3",VLOOKUP(F708,'Appendix 3 Rules'!$A$1:$O$34,15)))+(IF(F708="n",VLOOKUP(F708,'Appendix 3 Rules'!$A$1:$O$34,15)))+(IF(F708="o",VLOOKUP(F708,'Appendix 3 Rules'!$A$1:$O$34,15)))+(IF(F708="p",VLOOKUP(F708,'Appendix 3 Rules'!$A$1:$O$34,15)))+(IF(F708="q",VLOOKUP(F708,'Appendix 3 Rules'!$A$1:$O$34,15)))+(IF(F708="r",VLOOKUP(F708,'Appendix 3 Rules'!$A$1:$O$34,15)))+(IF(F708="s",VLOOKUP(F708,'Appendix 3 Rules'!$A$1:$O$34,15)))+(IF(F708="t",VLOOKUP(F708,'Appendix 3 Rules'!$A$1:$O$34,15)))+(IF(F708="u",VLOOKUP(F708,'Appendix 3 Rules'!$A$1:$O$34,15))))</f>
        <v/>
      </c>
      <c r="H708" s="61" t="str">
        <f>IF(F708="","",IF(OR(F708="d",F708="e",F708="gc1",F708="gc2",F708="gc3",F708="gr1",F708="gr2",F708="gr3",F708="h1",F708="h2",F708="h3",F708="i1",F708="i2",F708="j1",F708="j2",F708="k",F708="l1",F708="l2",F708="m1",F708="m2",F708="m3",F708="n",F708="o",F708="p",F708="q",F708="r",F708="s",F708="t",F708="u",F708="f"),MIN(G708,VLOOKUP(F708,'Appx 3 (Mass) Rules'!$A$1:$D$150,4,0)),MIN(G708,VLOOKUP(F708,'Appx 3 (Mass) Rules'!$A$1:$D$150,4,0),SUMPRODUCT(IF(I708="",0,INDEX('Appendix 3 Rules'!$B$2:$B$18,MATCH(F708,'Appendix 3 Rules'!$A$2:$A$17))))+(IF(K708="",0,INDEX('Appendix 3 Rules'!$C$2:$C$18,MATCH(F708,'Appendix 3 Rules'!$A$2:$A$17))))+(IF(M708="",0,INDEX('Appendix 3 Rules'!$D$2:$D$18,MATCH(F708,'Appendix 3 Rules'!$A$2:$A$17))))+(IF(O708="",0,INDEX('Appendix 3 Rules'!$E$2:$E$18,MATCH(F708,'Appendix 3 Rules'!$A$2:$A$17))))+(IF(Q708="",0,INDEX('Appendix 3 Rules'!$F$2:$F$18,MATCH(F708,'Appendix 3 Rules'!$A$2:$A$17))))+(IF(S708="",0,INDEX('Appendix 3 Rules'!$G$2:$G$18,MATCH(F708,'Appendix 3 Rules'!$A$2:$A$17))))+(IF(U708="",0,INDEX('Appendix 3 Rules'!$H$2:$H$18,MATCH(F708,'Appendix 3 Rules'!$A$2:$A$17))))+(IF(W708="",0,INDEX('Appendix 3 Rules'!$I$2:$I$18,MATCH(F708,'Appendix 3 Rules'!$A$2:$A$17))))+(IF(Y708="",0,INDEX('Appendix 3 Rules'!$J$2:$J$18,MATCH(F708,'Appendix 3 Rules'!$A$2:$A$17))))+(IF(AA708="",0,INDEX('Appendix 3 Rules'!$K$2:$K$18,MATCH(F708,'Appendix 3 Rules'!$A$2:$A$17))))+(IF(AC708="",0,INDEX('Appendix 3 Rules'!$L$2:$L$18,MATCH(F708,'Appendix 3 Rules'!$A$2:$A$17))))+(IF(AE708="",0,INDEX('Appendix 3 Rules'!$M$2:$M$18,MATCH(F708,'Appendix 3 Rules'!$A$2:$A$17))))+(IF(AG708="",0,INDEX('Appendix 3 Rules'!$N$2:$N$18,MATCH(F708,'Appendix 3 Rules'!$A$2:$A$17))))+(IF(F708="gc1",VLOOKUP(F708,'Appendix 3 Rules'!$A$1:$O$34,15)))+(IF(F708="gc2",VLOOKUP(F708,'Appendix 3 Rules'!$A$1:$O$34,15)))+(IF(F708="gc3",VLOOKUP(F708,'Appendix 3 Rules'!$A$1:$O$34,15)))+(IF(F708="gr1",VLOOKUP(F708,'Appendix 3 Rules'!$A$1:$O$34,15)))+(IF(F708="gr2",VLOOKUP(F708,'Appendix 3 Rules'!$A$1:$O$34,15)))+(IF(F708="gr3",VLOOKUP(F708,'Appendix 3 Rules'!$A$1:$O$34,15)))+(IF(F708="h1",VLOOKUP(F708,'Appendix 3 Rules'!$A$1:$O$34,15)))+(IF(F708="h2",VLOOKUP(F708,'Appendix 3 Rules'!$A$1:$O$34,15)))+(IF(F708="h3",VLOOKUP(F708,'Appendix 3 Rules'!$A$1:$O$34,15)))+(IF(F708="i1",VLOOKUP(F708,'Appendix 3 Rules'!$A$1:$O$34,15)))+(IF(F708="i2",VLOOKUP(F708,'Appendix 3 Rules'!$A$1:$O$34,15)))+(IF(F708="j1",VLOOKUP(F708,'Appendix 3 Rules'!$A$1:$O$34,15)))+(IF(F708="j2",VLOOKUP(F708,'Appendix 3 Rules'!$A$1:$O$34,15)))+(IF(F708="k",VLOOKUP(F708,'Appendix 3 Rules'!$A$1:$O$34,15)))+(IF(F708="l1",VLOOKUP(F708,'Appendix 3 Rules'!$A$1:$O$34,15)))+(IF(F708="l2",VLOOKUP(F708,'Appendix 3 Rules'!$A$1:$O$34,15)))+(IF(F708="m1",VLOOKUP(F708,'Appendix 3 Rules'!$A$1:$O$34,15)))+(IF(F708="m2",VLOOKUP(F708,'Appendix 3 Rules'!$A$1:$O$34,15)))+(IF(F708="m3",VLOOKUP(F708,'Appendix 3 Rules'!$A$1:$O$34,15)))+(IF(F708="n",VLOOKUP(F708,'Appendix 3 Rules'!$A$1:$O$34,15)))+(IF(F708="o",VLOOKUP(F708,'Appendix 3 Rules'!$A$1:$O$34,15)))+(IF(F708="p",VLOOKUP(F708,'Appendix 3 Rules'!$A$1:$O$34,15)))+(IF(F708="q",VLOOKUP(F708,'Appendix 3 Rules'!$A$1:$O$34,15)))+(IF(F708="r",VLOOKUP(F708,'Appendix 3 Rules'!$A$1:$O$34,15)))+(IF(F708="s",VLOOKUP(F708,'Appendix 3 Rules'!$A$1:$O$34,15)))+(IF(F708="t",VLOOKUP(F708,'Appendix 3 Rules'!$A$1:$O$34,15)))+(IF(F708="u",VLOOKUP(F708,'Appendix 3 Rules'!$A$1:$O$34,15))))))</f>
        <v/>
      </c>
      <c r="I708" s="12"/>
      <c r="J708" s="13"/>
      <c r="K708" s="12"/>
      <c r="L708" s="13"/>
      <c r="M708" s="12"/>
      <c r="N708" s="13"/>
      <c r="O708" s="12"/>
      <c r="P708" s="13"/>
      <c r="Q708" s="12"/>
      <c r="R708" s="13"/>
      <c r="S708" s="12"/>
      <c r="T708" s="13"/>
      <c r="U708" s="12"/>
      <c r="V708" s="13"/>
      <c r="W708" s="12"/>
      <c r="X708" s="13"/>
      <c r="Y708" s="12"/>
      <c r="Z708" s="13"/>
      <c r="AA708" s="12"/>
      <c r="AB708" s="13"/>
      <c r="AC708" s="8"/>
      <c r="AD708" s="13"/>
      <c r="AE708" s="8"/>
      <c r="AF708" s="13"/>
      <c r="AG708" s="8"/>
      <c r="AH708" s="13"/>
      <c r="AI708" s="13"/>
      <c r="AJ708" s="13"/>
      <c r="AK708" s="13"/>
      <c r="AL708" s="13"/>
      <c r="AM708" s="13" t="str">
        <f>IF(OR(AE708&lt;&gt;"",AG708&lt;&gt;""),"",IF(AND(F708&lt;&gt;"f",M708&lt;&gt;""),VLOOKUP(F708,'Appendix 3 Rules'!$A$1:$O$34,4,0),""))</f>
        <v/>
      </c>
      <c r="AN708" s="13" t="str">
        <f>IF(Q708="","",VLOOKUP(F708,'Appendix 3 Rules'!$A$1:$N$34,6,FALSE))</f>
        <v/>
      </c>
      <c r="AO708" s="13" t="str">
        <f>IF(AND(F708="f",U708&lt;&gt;""),VLOOKUP(F708,'Appendix 3 Rules'!$A$1:$N$34,8,FALSE),"")</f>
        <v/>
      </c>
    </row>
    <row r="709" spans="1:41" ht="18" customHeight="1" x14ac:dyDescent="0.2">
      <c r="B709" s="70"/>
      <c r="C709" s="9"/>
      <c r="D709" s="10"/>
      <c r="E709" s="9"/>
      <c r="F709" s="8"/>
      <c r="G709" s="20" t="str">
        <f>IF(F709="","",SUMPRODUCT(IF(I709="",0,INDEX('Appendix 3 Rules'!$B$2:$B$18,MATCH(F709,'Appendix 3 Rules'!$A$2:$A$17))))+(IF(K709="",0,INDEX('Appendix 3 Rules'!$C$2:$C$18,MATCH(F709,'Appendix 3 Rules'!$A$2:$A$17))))+(IF(M709="",0,INDEX('Appendix 3 Rules'!$D$2:$D$18,MATCH(F709,'Appendix 3 Rules'!$A$2:$A$17))))+(IF(O709="",0,INDEX('Appendix 3 Rules'!$E$2:$E$18,MATCH(F709,'Appendix 3 Rules'!$A$2:$A$17))))+(IF(Q709="",0,INDEX('Appendix 3 Rules'!$F$2:$F$18,MATCH(F709,'Appendix 3 Rules'!$A$2:$A$17))))+(IF(S709="",0,INDEX('Appendix 3 Rules'!$G$2:$G$18,MATCH(F709,'Appendix 3 Rules'!$A$2:$A$17))))+(IF(U709="",0,INDEX('Appendix 3 Rules'!$H$2:$H$18,MATCH(F709,'Appendix 3 Rules'!$A$2:$A$17))))+(IF(W709="",0,INDEX('Appendix 3 Rules'!$I$2:$I$18,MATCH(F709,'Appendix 3 Rules'!$A$2:$A$17))))+(IF(Y709="",0,INDEX('Appendix 3 Rules'!$J$2:$J$18,MATCH(F709,'Appendix 3 Rules'!$A$2:$A$17))))+(IF(AA709="",0,INDEX('Appendix 3 Rules'!$K$2:$K$18,MATCH(F709,'Appendix 3 Rules'!$A$2:$A$17))))+(IF(AC709="",0,INDEX('Appendix 3 Rules'!$L$2:$L$18,MATCH(F709,'Appendix 3 Rules'!$A$2:$A$17))))+(IF(AE709="",0,INDEX('Appendix 3 Rules'!$M$2:$M$18,MATCH(F709,'Appendix 3 Rules'!$A$2:$A$17))))+(IF(AG709="",0,INDEX('Appendix 3 Rules'!$N$2:$N$18,MATCH(F709,'Appendix 3 Rules'!$A$2:$A$17))))+(IF(F709="gc1",VLOOKUP(F709,'Appendix 3 Rules'!$A$1:$O$34,15)))+(IF(F709="gc2",VLOOKUP(F709,'Appendix 3 Rules'!$A$1:$O$34,15)))+(IF(F709="gc3",VLOOKUP(F709,'Appendix 3 Rules'!$A$1:$O$34,15)))+(IF(F709="gr1",VLOOKUP(F709,'Appendix 3 Rules'!$A$1:$O$34,15)))+(IF(F709="gr2",VLOOKUP(F709,'Appendix 3 Rules'!$A$1:$O$34,15)))+(IF(F709="gr3",VLOOKUP(F709,'Appendix 3 Rules'!$A$1:$O$34,15)))+(IF(F709="h1",VLOOKUP(F709,'Appendix 3 Rules'!$A$1:$O$34,15)))+(IF(F709="h2",VLOOKUP(F709,'Appendix 3 Rules'!$A$1:$O$34,15)))+(IF(F709="h3",VLOOKUP(F709,'Appendix 3 Rules'!$A$1:$O$34,15)))+(IF(F709="i1",VLOOKUP(F709,'Appendix 3 Rules'!$A$1:$O$34,15)))+(IF(F709="i2",VLOOKUP(F709,'Appendix 3 Rules'!$A$1:$O$34,15)))+(IF(F709="j1",VLOOKUP(F709,'Appendix 3 Rules'!$A$1:$O$34,15)))+(IF(F709="j2",VLOOKUP(F709,'Appendix 3 Rules'!$A$1:$O$34,15)))+(IF(F709="k",VLOOKUP(F709,'Appendix 3 Rules'!$A$1:$O$34,15)))+(IF(F709="l1",VLOOKUP(F709,'Appendix 3 Rules'!$A$1:$O$34,15)))+(IF(F709="l2",VLOOKUP(F709,'Appendix 3 Rules'!$A$1:$O$34,15)))+(IF(F709="m1",VLOOKUP(F709,'Appendix 3 Rules'!$A$1:$O$34,15)))+(IF(F709="m2",VLOOKUP(F709,'Appendix 3 Rules'!$A$1:$O$34,15)))+(IF(F709="m3",VLOOKUP(F709,'Appendix 3 Rules'!$A$1:$O$34,15)))+(IF(F709="n",VLOOKUP(F709,'Appendix 3 Rules'!$A$1:$O$34,15)))+(IF(F709="o",VLOOKUP(F709,'Appendix 3 Rules'!$A$1:$O$34,15)))+(IF(F709="p",VLOOKUP(F709,'Appendix 3 Rules'!$A$1:$O$34,15)))+(IF(F709="q",VLOOKUP(F709,'Appendix 3 Rules'!$A$1:$O$34,15)))+(IF(F709="r",VLOOKUP(F709,'Appendix 3 Rules'!$A$1:$O$34,15)))+(IF(F709="s",VLOOKUP(F709,'Appendix 3 Rules'!$A$1:$O$34,15)))+(IF(F709="t",VLOOKUP(F709,'Appendix 3 Rules'!$A$1:$O$34,15)))+(IF(F709="u",VLOOKUP(F709,'Appendix 3 Rules'!$A$1:$O$34,15))))</f>
        <v/>
      </c>
      <c r="H709" s="61" t="str">
        <f>IF(F709="","",IF(OR(F709="d",F709="e",F709="gc1",F709="gc2",F709="gc3",F709="gr1",F709="gr2",F709="gr3",F709="h1",F709="h2",F709="h3",F709="i1",F709="i2",F709="j1",F709="j2",F709="k",F709="l1",F709="l2",F709="m1",F709="m2",F709="m3",F709="n",F709="o",F709="p",F709="q",F709="r",F709="s",F709="t",F709="u",F709="f"),MIN(G709,VLOOKUP(F709,'Appx 3 (Mass) Rules'!$A$1:$D$150,4,0)),MIN(G709,VLOOKUP(F709,'Appx 3 (Mass) Rules'!$A$1:$D$150,4,0),SUMPRODUCT(IF(I709="",0,INDEX('Appendix 3 Rules'!$B$2:$B$18,MATCH(F709,'Appendix 3 Rules'!$A$2:$A$17))))+(IF(K709="",0,INDEX('Appendix 3 Rules'!$C$2:$C$18,MATCH(F709,'Appendix 3 Rules'!$A$2:$A$17))))+(IF(M709="",0,INDEX('Appendix 3 Rules'!$D$2:$D$18,MATCH(F709,'Appendix 3 Rules'!$A$2:$A$17))))+(IF(O709="",0,INDEX('Appendix 3 Rules'!$E$2:$E$18,MATCH(F709,'Appendix 3 Rules'!$A$2:$A$17))))+(IF(Q709="",0,INDEX('Appendix 3 Rules'!$F$2:$F$18,MATCH(F709,'Appendix 3 Rules'!$A$2:$A$17))))+(IF(S709="",0,INDEX('Appendix 3 Rules'!$G$2:$G$18,MATCH(F709,'Appendix 3 Rules'!$A$2:$A$17))))+(IF(U709="",0,INDEX('Appendix 3 Rules'!$H$2:$H$18,MATCH(F709,'Appendix 3 Rules'!$A$2:$A$17))))+(IF(W709="",0,INDEX('Appendix 3 Rules'!$I$2:$I$18,MATCH(F709,'Appendix 3 Rules'!$A$2:$A$17))))+(IF(Y709="",0,INDEX('Appendix 3 Rules'!$J$2:$J$18,MATCH(F709,'Appendix 3 Rules'!$A$2:$A$17))))+(IF(AA709="",0,INDEX('Appendix 3 Rules'!$K$2:$K$18,MATCH(F709,'Appendix 3 Rules'!$A$2:$A$17))))+(IF(AC709="",0,INDEX('Appendix 3 Rules'!$L$2:$L$18,MATCH(F709,'Appendix 3 Rules'!$A$2:$A$17))))+(IF(AE709="",0,INDEX('Appendix 3 Rules'!$M$2:$M$18,MATCH(F709,'Appendix 3 Rules'!$A$2:$A$17))))+(IF(AG709="",0,INDEX('Appendix 3 Rules'!$N$2:$N$18,MATCH(F709,'Appendix 3 Rules'!$A$2:$A$17))))+(IF(F709="gc1",VLOOKUP(F709,'Appendix 3 Rules'!$A$1:$O$34,15)))+(IF(F709="gc2",VLOOKUP(F709,'Appendix 3 Rules'!$A$1:$O$34,15)))+(IF(F709="gc3",VLOOKUP(F709,'Appendix 3 Rules'!$A$1:$O$34,15)))+(IF(F709="gr1",VLOOKUP(F709,'Appendix 3 Rules'!$A$1:$O$34,15)))+(IF(F709="gr2",VLOOKUP(F709,'Appendix 3 Rules'!$A$1:$O$34,15)))+(IF(F709="gr3",VLOOKUP(F709,'Appendix 3 Rules'!$A$1:$O$34,15)))+(IF(F709="h1",VLOOKUP(F709,'Appendix 3 Rules'!$A$1:$O$34,15)))+(IF(F709="h2",VLOOKUP(F709,'Appendix 3 Rules'!$A$1:$O$34,15)))+(IF(F709="h3",VLOOKUP(F709,'Appendix 3 Rules'!$A$1:$O$34,15)))+(IF(F709="i1",VLOOKUP(F709,'Appendix 3 Rules'!$A$1:$O$34,15)))+(IF(F709="i2",VLOOKUP(F709,'Appendix 3 Rules'!$A$1:$O$34,15)))+(IF(F709="j1",VLOOKUP(F709,'Appendix 3 Rules'!$A$1:$O$34,15)))+(IF(F709="j2",VLOOKUP(F709,'Appendix 3 Rules'!$A$1:$O$34,15)))+(IF(F709="k",VLOOKUP(F709,'Appendix 3 Rules'!$A$1:$O$34,15)))+(IF(F709="l1",VLOOKUP(F709,'Appendix 3 Rules'!$A$1:$O$34,15)))+(IF(F709="l2",VLOOKUP(F709,'Appendix 3 Rules'!$A$1:$O$34,15)))+(IF(F709="m1",VLOOKUP(F709,'Appendix 3 Rules'!$A$1:$O$34,15)))+(IF(F709="m2",VLOOKUP(F709,'Appendix 3 Rules'!$A$1:$O$34,15)))+(IF(F709="m3",VLOOKUP(F709,'Appendix 3 Rules'!$A$1:$O$34,15)))+(IF(F709="n",VLOOKUP(F709,'Appendix 3 Rules'!$A$1:$O$34,15)))+(IF(F709="o",VLOOKUP(F709,'Appendix 3 Rules'!$A$1:$O$34,15)))+(IF(F709="p",VLOOKUP(F709,'Appendix 3 Rules'!$A$1:$O$34,15)))+(IF(F709="q",VLOOKUP(F709,'Appendix 3 Rules'!$A$1:$O$34,15)))+(IF(F709="r",VLOOKUP(F709,'Appendix 3 Rules'!$A$1:$O$34,15)))+(IF(F709="s",VLOOKUP(F709,'Appendix 3 Rules'!$A$1:$O$34,15)))+(IF(F709="t",VLOOKUP(F709,'Appendix 3 Rules'!$A$1:$O$34,15)))+(IF(F709="u",VLOOKUP(F709,'Appendix 3 Rules'!$A$1:$O$34,15))))))</f>
        <v/>
      </c>
      <c r="I709" s="12"/>
      <c r="J709" s="13"/>
      <c r="K709" s="12"/>
      <c r="L709" s="13"/>
      <c r="M709" s="12"/>
      <c r="N709" s="13"/>
      <c r="O709" s="12"/>
      <c r="P709" s="13"/>
      <c r="Q709" s="12"/>
      <c r="R709" s="13"/>
      <c r="S709" s="12"/>
      <c r="T709" s="13"/>
      <c r="U709" s="12"/>
      <c r="V709" s="13"/>
      <c r="W709" s="12"/>
      <c r="X709" s="13"/>
      <c r="Y709" s="12"/>
      <c r="Z709" s="13"/>
      <c r="AA709" s="12"/>
      <c r="AB709" s="13"/>
      <c r="AC709" s="8"/>
      <c r="AD709" s="13"/>
      <c r="AE709" s="8"/>
      <c r="AF709" s="13"/>
      <c r="AG709" s="8"/>
      <c r="AH709" s="13"/>
      <c r="AI709" s="13"/>
      <c r="AJ709" s="13"/>
      <c r="AK709" s="13"/>
      <c r="AL709" s="13"/>
      <c r="AM709" s="13" t="str">
        <f>IF(OR(AE709&lt;&gt;"",AG709&lt;&gt;""),"",IF(AND(F709&lt;&gt;"f",M709&lt;&gt;""),VLOOKUP(F709,'Appendix 3 Rules'!$A$1:$O$34,4,0),""))</f>
        <v/>
      </c>
      <c r="AN709" s="13" t="str">
        <f>IF(Q709="","",VLOOKUP(F709,'Appendix 3 Rules'!$A$1:$N$34,6,FALSE))</f>
        <v/>
      </c>
      <c r="AO709" s="13" t="str">
        <f>IF(AND(F709="f",U709&lt;&gt;""),VLOOKUP(F709,'Appendix 3 Rules'!$A$1:$N$34,8,FALSE),"")</f>
        <v/>
      </c>
    </row>
    <row r="710" spans="1:41" ht="18" customHeight="1" x14ac:dyDescent="0.2">
      <c r="A710" s="66"/>
      <c r="B710" s="70"/>
      <c r="C710" s="9"/>
      <c r="D710" s="10"/>
      <c r="E710" s="9"/>
      <c r="F710" s="8"/>
      <c r="G710" s="20" t="str">
        <f>IF(F710="","",SUMPRODUCT(IF(I710="",0,INDEX('Appendix 3 Rules'!$B$2:$B$18,MATCH(F710,'Appendix 3 Rules'!$A$2:$A$17))))+(IF(K710="",0,INDEX('Appendix 3 Rules'!$C$2:$C$18,MATCH(F710,'Appendix 3 Rules'!$A$2:$A$17))))+(IF(M710="",0,INDEX('Appendix 3 Rules'!$D$2:$D$18,MATCH(F710,'Appendix 3 Rules'!$A$2:$A$17))))+(IF(O710="",0,INDEX('Appendix 3 Rules'!$E$2:$E$18,MATCH(F710,'Appendix 3 Rules'!$A$2:$A$17))))+(IF(Q710="",0,INDEX('Appendix 3 Rules'!$F$2:$F$18,MATCH(F710,'Appendix 3 Rules'!$A$2:$A$17))))+(IF(S710="",0,INDEX('Appendix 3 Rules'!$G$2:$G$18,MATCH(F710,'Appendix 3 Rules'!$A$2:$A$17))))+(IF(U710="",0,INDEX('Appendix 3 Rules'!$H$2:$H$18,MATCH(F710,'Appendix 3 Rules'!$A$2:$A$17))))+(IF(W710="",0,INDEX('Appendix 3 Rules'!$I$2:$I$18,MATCH(F710,'Appendix 3 Rules'!$A$2:$A$17))))+(IF(Y710="",0,INDEX('Appendix 3 Rules'!$J$2:$J$18,MATCH(F710,'Appendix 3 Rules'!$A$2:$A$17))))+(IF(AA710="",0,INDEX('Appendix 3 Rules'!$K$2:$K$18,MATCH(F710,'Appendix 3 Rules'!$A$2:$A$17))))+(IF(AC710="",0,INDEX('Appendix 3 Rules'!$L$2:$L$18,MATCH(F710,'Appendix 3 Rules'!$A$2:$A$17))))+(IF(AE710="",0,INDEX('Appendix 3 Rules'!$M$2:$M$18,MATCH(F710,'Appendix 3 Rules'!$A$2:$A$17))))+(IF(AG710="",0,INDEX('Appendix 3 Rules'!$N$2:$N$18,MATCH(F710,'Appendix 3 Rules'!$A$2:$A$17))))+(IF(F710="gc1",VLOOKUP(F710,'Appendix 3 Rules'!$A$1:$O$34,15)))+(IF(F710="gc2",VLOOKUP(F710,'Appendix 3 Rules'!$A$1:$O$34,15)))+(IF(F710="gc3",VLOOKUP(F710,'Appendix 3 Rules'!$A$1:$O$34,15)))+(IF(F710="gr1",VLOOKUP(F710,'Appendix 3 Rules'!$A$1:$O$34,15)))+(IF(F710="gr2",VLOOKUP(F710,'Appendix 3 Rules'!$A$1:$O$34,15)))+(IF(F710="gr3",VLOOKUP(F710,'Appendix 3 Rules'!$A$1:$O$34,15)))+(IF(F710="h1",VLOOKUP(F710,'Appendix 3 Rules'!$A$1:$O$34,15)))+(IF(F710="h2",VLOOKUP(F710,'Appendix 3 Rules'!$A$1:$O$34,15)))+(IF(F710="h3",VLOOKUP(F710,'Appendix 3 Rules'!$A$1:$O$34,15)))+(IF(F710="i1",VLOOKUP(F710,'Appendix 3 Rules'!$A$1:$O$34,15)))+(IF(F710="i2",VLOOKUP(F710,'Appendix 3 Rules'!$A$1:$O$34,15)))+(IF(F710="j1",VLOOKUP(F710,'Appendix 3 Rules'!$A$1:$O$34,15)))+(IF(F710="j2",VLOOKUP(F710,'Appendix 3 Rules'!$A$1:$O$34,15)))+(IF(F710="k",VLOOKUP(F710,'Appendix 3 Rules'!$A$1:$O$34,15)))+(IF(F710="l1",VLOOKUP(F710,'Appendix 3 Rules'!$A$1:$O$34,15)))+(IF(F710="l2",VLOOKUP(F710,'Appendix 3 Rules'!$A$1:$O$34,15)))+(IF(F710="m1",VLOOKUP(F710,'Appendix 3 Rules'!$A$1:$O$34,15)))+(IF(F710="m2",VLOOKUP(F710,'Appendix 3 Rules'!$A$1:$O$34,15)))+(IF(F710="m3",VLOOKUP(F710,'Appendix 3 Rules'!$A$1:$O$34,15)))+(IF(F710="n",VLOOKUP(F710,'Appendix 3 Rules'!$A$1:$O$34,15)))+(IF(F710="o",VLOOKUP(F710,'Appendix 3 Rules'!$A$1:$O$34,15)))+(IF(F710="p",VLOOKUP(F710,'Appendix 3 Rules'!$A$1:$O$34,15)))+(IF(F710="q",VLOOKUP(F710,'Appendix 3 Rules'!$A$1:$O$34,15)))+(IF(F710="r",VLOOKUP(F710,'Appendix 3 Rules'!$A$1:$O$34,15)))+(IF(F710="s",VLOOKUP(F710,'Appendix 3 Rules'!$A$1:$O$34,15)))+(IF(F710="t",VLOOKUP(F710,'Appendix 3 Rules'!$A$1:$O$34,15)))+(IF(F710="u",VLOOKUP(F710,'Appendix 3 Rules'!$A$1:$O$34,15))))</f>
        <v/>
      </c>
      <c r="H710" s="61" t="str">
        <f>IF(F710="","",IF(OR(F710="d",F710="e",F710="gc1",F710="gc2",F710="gc3",F710="gr1",F710="gr2",F710="gr3",F710="h1",F710="h2",F710="h3",F710="i1",F710="i2",F710="j1",F710="j2",F710="k",F710="l1",F710="l2",F710="m1",F710="m2",F710="m3",F710="n",F710="o",F710="p",F710="q",F710="r",F710="s",F710="t",F710="u",F710="f"),MIN(G710,VLOOKUP(F710,'Appx 3 (Mass) Rules'!$A$1:$D$150,4,0)),MIN(G710,VLOOKUP(F710,'Appx 3 (Mass) Rules'!$A$1:$D$150,4,0),SUMPRODUCT(IF(I710="",0,INDEX('Appendix 3 Rules'!$B$2:$B$18,MATCH(F710,'Appendix 3 Rules'!$A$2:$A$17))))+(IF(K710="",0,INDEX('Appendix 3 Rules'!$C$2:$C$18,MATCH(F710,'Appendix 3 Rules'!$A$2:$A$17))))+(IF(M710="",0,INDEX('Appendix 3 Rules'!$D$2:$D$18,MATCH(F710,'Appendix 3 Rules'!$A$2:$A$17))))+(IF(O710="",0,INDEX('Appendix 3 Rules'!$E$2:$E$18,MATCH(F710,'Appendix 3 Rules'!$A$2:$A$17))))+(IF(Q710="",0,INDEX('Appendix 3 Rules'!$F$2:$F$18,MATCH(F710,'Appendix 3 Rules'!$A$2:$A$17))))+(IF(S710="",0,INDEX('Appendix 3 Rules'!$G$2:$G$18,MATCH(F710,'Appendix 3 Rules'!$A$2:$A$17))))+(IF(U710="",0,INDEX('Appendix 3 Rules'!$H$2:$H$18,MATCH(F710,'Appendix 3 Rules'!$A$2:$A$17))))+(IF(W710="",0,INDEX('Appendix 3 Rules'!$I$2:$I$18,MATCH(F710,'Appendix 3 Rules'!$A$2:$A$17))))+(IF(Y710="",0,INDEX('Appendix 3 Rules'!$J$2:$J$18,MATCH(F710,'Appendix 3 Rules'!$A$2:$A$17))))+(IF(AA710="",0,INDEX('Appendix 3 Rules'!$K$2:$K$18,MATCH(F710,'Appendix 3 Rules'!$A$2:$A$17))))+(IF(AC710="",0,INDEX('Appendix 3 Rules'!$L$2:$L$18,MATCH(F710,'Appendix 3 Rules'!$A$2:$A$17))))+(IF(AE710="",0,INDEX('Appendix 3 Rules'!$M$2:$M$18,MATCH(F710,'Appendix 3 Rules'!$A$2:$A$17))))+(IF(AG710="",0,INDEX('Appendix 3 Rules'!$N$2:$N$18,MATCH(F710,'Appendix 3 Rules'!$A$2:$A$17))))+(IF(F710="gc1",VLOOKUP(F710,'Appendix 3 Rules'!$A$1:$O$34,15)))+(IF(F710="gc2",VLOOKUP(F710,'Appendix 3 Rules'!$A$1:$O$34,15)))+(IF(F710="gc3",VLOOKUP(F710,'Appendix 3 Rules'!$A$1:$O$34,15)))+(IF(F710="gr1",VLOOKUP(F710,'Appendix 3 Rules'!$A$1:$O$34,15)))+(IF(F710="gr2",VLOOKUP(F710,'Appendix 3 Rules'!$A$1:$O$34,15)))+(IF(F710="gr3",VLOOKUP(F710,'Appendix 3 Rules'!$A$1:$O$34,15)))+(IF(F710="h1",VLOOKUP(F710,'Appendix 3 Rules'!$A$1:$O$34,15)))+(IF(F710="h2",VLOOKUP(F710,'Appendix 3 Rules'!$A$1:$O$34,15)))+(IF(F710="h3",VLOOKUP(F710,'Appendix 3 Rules'!$A$1:$O$34,15)))+(IF(F710="i1",VLOOKUP(F710,'Appendix 3 Rules'!$A$1:$O$34,15)))+(IF(F710="i2",VLOOKUP(F710,'Appendix 3 Rules'!$A$1:$O$34,15)))+(IF(F710="j1",VLOOKUP(F710,'Appendix 3 Rules'!$A$1:$O$34,15)))+(IF(F710="j2",VLOOKUP(F710,'Appendix 3 Rules'!$A$1:$O$34,15)))+(IF(F710="k",VLOOKUP(F710,'Appendix 3 Rules'!$A$1:$O$34,15)))+(IF(F710="l1",VLOOKUP(F710,'Appendix 3 Rules'!$A$1:$O$34,15)))+(IF(F710="l2",VLOOKUP(F710,'Appendix 3 Rules'!$A$1:$O$34,15)))+(IF(F710="m1",VLOOKUP(F710,'Appendix 3 Rules'!$A$1:$O$34,15)))+(IF(F710="m2",VLOOKUP(F710,'Appendix 3 Rules'!$A$1:$O$34,15)))+(IF(F710="m3",VLOOKUP(F710,'Appendix 3 Rules'!$A$1:$O$34,15)))+(IF(F710="n",VLOOKUP(F710,'Appendix 3 Rules'!$A$1:$O$34,15)))+(IF(F710="o",VLOOKUP(F710,'Appendix 3 Rules'!$A$1:$O$34,15)))+(IF(F710="p",VLOOKUP(F710,'Appendix 3 Rules'!$A$1:$O$34,15)))+(IF(F710="q",VLOOKUP(F710,'Appendix 3 Rules'!$A$1:$O$34,15)))+(IF(F710="r",VLOOKUP(F710,'Appendix 3 Rules'!$A$1:$O$34,15)))+(IF(F710="s",VLOOKUP(F710,'Appendix 3 Rules'!$A$1:$O$34,15)))+(IF(F710="t",VLOOKUP(F710,'Appendix 3 Rules'!$A$1:$O$34,15)))+(IF(F710="u",VLOOKUP(F710,'Appendix 3 Rules'!$A$1:$O$34,15))))))</f>
        <v/>
      </c>
      <c r="I710" s="12"/>
      <c r="J710" s="13"/>
      <c r="K710" s="12"/>
      <c r="L710" s="13"/>
      <c r="M710" s="12"/>
      <c r="N710" s="13"/>
      <c r="O710" s="12"/>
      <c r="P710" s="13"/>
      <c r="Q710" s="12"/>
      <c r="R710" s="13"/>
      <c r="S710" s="12"/>
      <c r="T710" s="13"/>
      <c r="U710" s="12"/>
      <c r="V710" s="13"/>
      <c r="W710" s="12"/>
      <c r="X710" s="13"/>
      <c r="Y710" s="12"/>
      <c r="Z710" s="13"/>
      <c r="AA710" s="12"/>
      <c r="AB710" s="13"/>
      <c r="AC710" s="8"/>
      <c r="AD710" s="13"/>
      <c r="AE710" s="8"/>
      <c r="AF710" s="13"/>
      <c r="AG710" s="8"/>
      <c r="AH710" s="13"/>
      <c r="AI710" s="13"/>
      <c r="AJ710" s="13"/>
      <c r="AK710" s="13"/>
      <c r="AL710" s="13"/>
      <c r="AM710" s="13" t="str">
        <f>IF(OR(AE710&lt;&gt;"",AG710&lt;&gt;""),"",IF(AND(F710&lt;&gt;"f",M710&lt;&gt;""),VLOOKUP(F710,'Appendix 3 Rules'!$A$1:$O$34,4,0),""))</f>
        <v/>
      </c>
      <c r="AN710" s="13" t="str">
        <f>IF(Q710="","",VLOOKUP(F710,'Appendix 3 Rules'!$A$1:$N$34,6,FALSE))</f>
        <v/>
      </c>
      <c r="AO710" s="13" t="str">
        <f>IF(AND(F710="f",U710&lt;&gt;""),VLOOKUP(F710,'Appendix 3 Rules'!$A$1:$N$34,8,FALSE),"")</f>
        <v/>
      </c>
    </row>
    <row r="711" spans="1:41" ht="18" customHeight="1" x14ac:dyDescent="0.2">
      <c r="B711" s="70"/>
      <c r="C711" s="9"/>
      <c r="D711" s="10"/>
      <c r="E711" s="9"/>
      <c r="F711" s="8"/>
      <c r="G711" s="20" t="str">
        <f>IF(F711="","",SUMPRODUCT(IF(I711="",0,INDEX('Appendix 3 Rules'!$B$2:$B$18,MATCH(F711,'Appendix 3 Rules'!$A$2:$A$17))))+(IF(K711="",0,INDEX('Appendix 3 Rules'!$C$2:$C$18,MATCH(F711,'Appendix 3 Rules'!$A$2:$A$17))))+(IF(M711="",0,INDEX('Appendix 3 Rules'!$D$2:$D$18,MATCH(F711,'Appendix 3 Rules'!$A$2:$A$17))))+(IF(O711="",0,INDEX('Appendix 3 Rules'!$E$2:$E$18,MATCH(F711,'Appendix 3 Rules'!$A$2:$A$17))))+(IF(Q711="",0,INDEX('Appendix 3 Rules'!$F$2:$F$18,MATCH(F711,'Appendix 3 Rules'!$A$2:$A$17))))+(IF(S711="",0,INDEX('Appendix 3 Rules'!$G$2:$G$18,MATCH(F711,'Appendix 3 Rules'!$A$2:$A$17))))+(IF(U711="",0,INDEX('Appendix 3 Rules'!$H$2:$H$18,MATCH(F711,'Appendix 3 Rules'!$A$2:$A$17))))+(IF(W711="",0,INDEX('Appendix 3 Rules'!$I$2:$I$18,MATCH(F711,'Appendix 3 Rules'!$A$2:$A$17))))+(IF(Y711="",0,INDEX('Appendix 3 Rules'!$J$2:$J$18,MATCH(F711,'Appendix 3 Rules'!$A$2:$A$17))))+(IF(AA711="",0,INDEX('Appendix 3 Rules'!$K$2:$K$18,MATCH(F711,'Appendix 3 Rules'!$A$2:$A$17))))+(IF(AC711="",0,INDEX('Appendix 3 Rules'!$L$2:$L$18,MATCH(F711,'Appendix 3 Rules'!$A$2:$A$17))))+(IF(AE711="",0,INDEX('Appendix 3 Rules'!$M$2:$M$18,MATCH(F711,'Appendix 3 Rules'!$A$2:$A$17))))+(IF(AG711="",0,INDEX('Appendix 3 Rules'!$N$2:$N$18,MATCH(F711,'Appendix 3 Rules'!$A$2:$A$17))))+(IF(F711="gc1",VLOOKUP(F711,'Appendix 3 Rules'!$A$1:$O$34,15)))+(IF(F711="gc2",VLOOKUP(F711,'Appendix 3 Rules'!$A$1:$O$34,15)))+(IF(F711="gc3",VLOOKUP(F711,'Appendix 3 Rules'!$A$1:$O$34,15)))+(IF(F711="gr1",VLOOKUP(F711,'Appendix 3 Rules'!$A$1:$O$34,15)))+(IF(F711="gr2",VLOOKUP(F711,'Appendix 3 Rules'!$A$1:$O$34,15)))+(IF(F711="gr3",VLOOKUP(F711,'Appendix 3 Rules'!$A$1:$O$34,15)))+(IF(F711="h1",VLOOKUP(F711,'Appendix 3 Rules'!$A$1:$O$34,15)))+(IF(F711="h2",VLOOKUP(F711,'Appendix 3 Rules'!$A$1:$O$34,15)))+(IF(F711="h3",VLOOKUP(F711,'Appendix 3 Rules'!$A$1:$O$34,15)))+(IF(F711="i1",VLOOKUP(F711,'Appendix 3 Rules'!$A$1:$O$34,15)))+(IF(F711="i2",VLOOKUP(F711,'Appendix 3 Rules'!$A$1:$O$34,15)))+(IF(F711="j1",VLOOKUP(F711,'Appendix 3 Rules'!$A$1:$O$34,15)))+(IF(F711="j2",VLOOKUP(F711,'Appendix 3 Rules'!$A$1:$O$34,15)))+(IF(F711="k",VLOOKUP(F711,'Appendix 3 Rules'!$A$1:$O$34,15)))+(IF(F711="l1",VLOOKUP(F711,'Appendix 3 Rules'!$A$1:$O$34,15)))+(IF(F711="l2",VLOOKUP(F711,'Appendix 3 Rules'!$A$1:$O$34,15)))+(IF(F711="m1",VLOOKUP(F711,'Appendix 3 Rules'!$A$1:$O$34,15)))+(IF(F711="m2",VLOOKUP(F711,'Appendix 3 Rules'!$A$1:$O$34,15)))+(IF(F711="m3",VLOOKUP(F711,'Appendix 3 Rules'!$A$1:$O$34,15)))+(IF(F711="n",VLOOKUP(F711,'Appendix 3 Rules'!$A$1:$O$34,15)))+(IF(F711="o",VLOOKUP(F711,'Appendix 3 Rules'!$A$1:$O$34,15)))+(IF(F711="p",VLOOKUP(F711,'Appendix 3 Rules'!$A$1:$O$34,15)))+(IF(F711="q",VLOOKUP(F711,'Appendix 3 Rules'!$A$1:$O$34,15)))+(IF(F711="r",VLOOKUP(F711,'Appendix 3 Rules'!$A$1:$O$34,15)))+(IF(F711="s",VLOOKUP(F711,'Appendix 3 Rules'!$A$1:$O$34,15)))+(IF(F711="t",VLOOKUP(F711,'Appendix 3 Rules'!$A$1:$O$34,15)))+(IF(F711="u",VLOOKUP(F711,'Appendix 3 Rules'!$A$1:$O$34,15))))</f>
        <v/>
      </c>
      <c r="H711" s="61" t="str">
        <f>IF(F711="","",IF(OR(F711="d",F711="e",F711="gc1",F711="gc2",F711="gc3",F711="gr1",F711="gr2",F711="gr3",F711="h1",F711="h2",F711="h3",F711="i1",F711="i2",F711="j1",F711="j2",F711="k",F711="l1",F711="l2",F711="m1",F711="m2",F711="m3",F711="n",F711="o",F711="p",F711="q",F711="r",F711="s",F711="t",F711="u",F711="f"),MIN(G711,VLOOKUP(F711,'Appx 3 (Mass) Rules'!$A$1:$D$150,4,0)),MIN(G711,VLOOKUP(F711,'Appx 3 (Mass) Rules'!$A$1:$D$150,4,0),SUMPRODUCT(IF(I711="",0,INDEX('Appendix 3 Rules'!$B$2:$B$18,MATCH(F711,'Appendix 3 Rules'!$A$2:$A$17))))+(IF(K711="",0,INDEX('Appendix 3 Rules'!$C$2:$C$18,MATCH(F711,'Appendix 3 Rules'!$A$2:$A$17))))+(IF(M711="",0,INDEX('Appendix 3 Rules'!$D$2:$D$18,MATCH(F711,'Appendix 3 Rules'!$A$2:$A$17))))+(IF(O711="",0,INDEX('Appendix 3 Rules'!$E$2:$E$18,MATCH(F711,'Appendix 3 Rules'!$A$2:$A$17))))+(IF(Q711="",0,INDEX('Appendix 3 Rules'!$F$2:$F$18,MATCH(F711,'Appendix 3 Rules'!$A$2:$A$17))))+(IF(S711="",0,INDEX('Appendix 3 Rules'!$G$2:$G$18,MATCH(F711,'Appendix 3 Rules'!$A$2:$A$17))))+(IF(U711="",0,INDEX('Appendix 3 Rules'!$H$2:$H$18,MATCH(F711,'Appendix 3 Rules'!$A$2:$A$17))))+(IF(W711="",0,INDEX('Appendix 3 Rules'!$I$2:$I$18,MATCH(F711,'Appendix 3 Rules'!$A$2:$A$17))))+(IF(Y711="",0,INDEX('Appendix 3 Rules'!$J$2:$J$18,MATCH(F711,'Appendix 3 Rules'!$A$2:$A$17))))+(IF(AA711="",0,INDEX('Appendix 3 Rules'!$K$2:$K$18,MATCH(F711,'Appendix 3 Rules'!$A$2:$A$17))))+(IF(AC711="",0,INDEX('Appendix 3 Rules'!$L$2:$L$18,MATCH(F711,'Appendix 3 Rules'!$A$2:$A$17))))+(IF(AE711="",0,INDEX('Appendix 3 Rules'!$M$2:$M$18,MATCH(F711,'Appendix 3 Rules'!$A$2:$A$17))))+(IF(AG711="",0,INDEX('Appendix 3 Rules'!$N$2:$N$18,MATCH(F711,'Appendix 3 Rules'!$A$2:$A$17))))+(IF(F711="gc1",VLOOKUP(F711,'Appendix 3 Rules'!$A$1:$O$34,15)))+(IF(F711="gc2",VLOOKUP(F711,'Appendix 3 Rules'!$A$1:$O$34,15)))+(IF(F711="gc3",VLOOKUP(F711,'Appendix 3 Rules'!$A$1:$O$34,15)))+(IF(F711="gr1",VLOOKUP(F711,'Appendix 3 Rules'!$A$1:$O$34,15)))+(IF(F711="gr2",VLOOKUP(F711,'Appendix 3 Rules'!$A$1:$O$34,15)))+(IF(F711="gr3",VLOOKUP(F711,'Appendix 3 Rules'!$A$1:$O$34,15)))+(IF(F711="h1",VLOOKUP(F711,'Appendix 3 Rules'!$A$1:$O$34,15)))+(IF(F711="h2",VLOOKUP(F711,'Appendix 3 Rules'!$A$1:$O$34,15)))+(IF(F711="h3",VLOOKUP(F711,'Appendix 3 Rules'!$A$1:$O$34,15)))+(IF(F711="i1",VLOOKUP(F711,'Appendix 3 Rules'!$A$1:$O$34,15)))+(IF(F711="i2",VLOOKUP(F711,'Appendix 3 Rules'!$A$1:$O$34,15)))+(IF(F711="j1",VLOOKUP(F711,'Appendix 3 Rules'!$A$1:$O$34,15)))+(IF(F711="j2",VLOOKUP(F711,'Appendix 3 Rules'!$A$1:$O$34,15)))+(IF(F711="k",VLOOKUP(F711,'Appendix 3 Rules'!$A$1:$O$34,15)))+(IF(F711="l1",VLOOKUP(F711,'Appendix 3 Rules'!$A$1:$O$34,15)))+(IF(F711="l2",VLOOKUP(F711,'Appendix 3 Rules'!$A$1:$O$34,15)))+(IF(F711="m1",VLOOKUP(F711,'Appendix 3 Rules'!$A$1:$O$34,15)))+(IF(F711="m2",VLOOKUP(F711,'Appendix 3 Rules'!$A$1:$O$34,15)))+(IF(F711="m3",VLOOKUP(F711,'Appendix 3 Rules'!$A$1:$O$34,15)))+(IF(F711="n",VLOOKUP(F711,'Appendix 3 Rules'!$A$1:$O$34,15)))+(IF(F711="o",VLOOKUP(F711,'Appendix 3 Rules'!$A$1:$O$34,15)))+(IF(F711="p",VLOOKUP(F711,'Appendix 3 Rules'!$A$1:$O$34,15)))+(IF(F711="q",VLOOKUP(F711,'Appendix 3 Rules'!$A$1:$O$34,15)))+(IF(F711="r",VLOOKUP(F711,'Appendix 3 Rules'!$A$1:$O$34,15)))+(IF(F711="s",VLOOKUP(F711,'Appendix 3 Rules'!$A$1:$O$34,15)))+(IF(F711="t",VLOOKUP(F711,'Appendix 3 Rules'!$A$1:$O$34,15)))+(IF(F711="u",VLOOKUP(F711,'Appendix 3 Rules'!$A$1:$O$34,15))))))</f>
        <v/>
      </c>
      <c r="I711" s="12"/>
      <c r="J711" s="13"/>
      <c r="K711" s="12"/>
      <c r="L711" s="13"/>
      <c r="M711" s="12"/>
      <c r="N711" s="13"/>
      <c r="O711" s="12"/>
      <c r="P711" s="13"/>
      <c r="Q711" s="12"/>
      <c r="R711" s="13"/>
      <c r="S711" s="12"/>
      <c r="T711" s="13"/>
      <c r="U711" s="12"/>
      <c r="V711" s="13"/>
      <c r="W711" s="12"/>
      <c r="X711" s="13"/>
      <c r="Y711" s="12"/>
      <c r="Z711" s="13"/>
      <c r="AA711" s="12"/>
      <c r="AB711" s="13"/>
      <c r="AC711" s="8"/>
      <c r="AD711" s="13"/>
      <c r="AE711" s="8"/>
      <c r="AF711" s="13"/>
      <c r="AG711" s="8"/>
      <c r="AH711" s="13"/>
      <c r="AI711" s="13"/>
      <c r="AJ711" s="13"/>
      <c r="AK711" s="13"/>
      <c r="AL711" s="13"/>
      <c r="AM711" s="13" t="str">
        <f>IF(OR(AE711&lt;&gt;"",AG711&lt;&gt;""),"",IF(AND(F711&lt;&gt;"f",M711&lt;&gt;""),VLOOKUP(F711,'Appendix 3 Rules'!$A$1:$O$34,4,0),""))</f>
        <v/>
      </c>
      <c r="AN711" s="13" t="str">
        <f>IF(Q711="","",VLOOKUP(F711,'Appendix 3 Rules'!$A$1:$N$34,6,FALSE))</f>
        <v/>
      </c>
      <c r="AO711" s="13" t="str">
        <f>IF(AND(F711="f",U711&lt;&gt;""),VLOOKUP(F711,'Appendix 3 Rules'!$A$1:$N$34,8,FALSE),"")</f>
        <v/>
      </c>
    </row>
    <row r="712" spans="1:41" ht="18" customHeight="1" x14ac:dyDescent="0.2">
      <c r="B712" s="70"/>
      <c r="C712" s="9"/>
      <c r="D712" s="10"/>
      <c r="E712" s="9"/>
      <c r="F712" s="8"/>
      <c r="G712" s="20" t="str">
        <f>IF(F712="","",SUMPRODUCT(IF(I712="",0,INDEX('Appendix 3 Rules'!$B$2:$B$18,MATCH(F712,'Appendix 3 Rules'!$A$2:$A$17))))+(IF(K712="",0,INDEX('Appendix 3 Rules'!$C$2:$C$18,MATCH(F712,'Appendix 3 Rules'!$A$2:$A$17))))+(IF(M712="",0,INDEX('Appendix 3 Rules'!$D$2:$D$18,MATCH(F712,'Appendix 3 Rules'!$A$2:$A$17))))+(IF(O712="",0,INDEX('Appendix 3 Rules'!$E$2:$E$18,MATCH(F712,'Appendix 3 Rules'!$A$2:$A$17))))+(IF(Q712="",0,INDEX('Appendix 3 Rules'!$F$2:$F$18,MATCH(F712,'Appendix 3 Rules'!$A$2:$A$17))))+(IF(S712="",0,INDEX('Appendix 3 Rules'!$G$2:$G$18,MATCH(F712,'Appendix 3 Rules'!$A$2:$A$17))))+(IF(U712="",0,INDEX('Appendix 3 Rules'!$H$2:$H$18,MATCH(F712,'Appendix 3 Rules'!$A$2:$A$17))))+(IF(W712="",0,INDEX('Appendix 3 Rules'!$I$2:$I$18,MATCH(F712,'Appendix 3 Rules'!$A$2:$A$17))))+(IF(Y712="",0,INDEX('Appendix 3 Rules'!$J$2:$J$18,MATCH(F712,'Appendix 3 Rules'!$A$2:$A$17))))+(IF(AA712="",0,INDEX('Appendix 3 Rules'!$K$2:$K$18,MATCH(F712,'Appendix 3 Rules'!$A$2:$A$17))))+(IF(AC712="",0,INDEX('Appendix 3 Rules'!$L$2:$L$18,MATCH(F712,'Appendix 3 Rules'!$A$2:$A$17))))+(IF(AE712="",0,INDEX('Appendix 3 Rules'!$M$2:$M$18,MATCH(F712,'Appendix 3 Rules'!$A$2:$A$17))))+(IF(AG712="",0,INDEX('Appendix 3 Rules'!$N$2:$N$18,MATCH(F712,'Appendix 3 Rules'!$A$2:$A$17))))+(IF(F712="gc1",VLOOKUP(F712,'Appendix 3 Rules'!$A$1:$O$34,15)))+(IF(F712="gc2",VLOOKUP(F712,'Appendix 3 Rules'!$A$1:$O$34,15)))+(IF(F712="gc3",VLOOKUP(F712,'Appendix 3 Rules'!$A$1:$O$34,15)))+(IF(F712="gr1",VLOOKUP(F712,'Appendix 3 Rules'!$A$1:$O$34,15)))+(IF(F712="gr2",VLOOKUP(F712,'Appendix 3 Rules'!$A$1:$O$34,15)))+(IF(F712="gr3",VLOOKUP(F712,'Appendix 3 Rules'!$A$1:$O$34,15)))+(IF(F712="h1",VLOOKUP(F712,'Appendix 3 Rules'!$A$1:$O$34,15)))+(IF(F712="h2",VLOOKUP(F712,'Appendix 3 Rules'!$A$1:$O$34,15)))+(IF(F712="h3",VLOOKUP(F712,'Appendix 3 Rules'!$A$1:$O$34,15)))+(IF(F712="i1",VLOOKUP(F712,'Appendix 3 Rules'!$A$1:$O$34,15)))+(IF(F712="i2",VLOOKUP(F712,'Appendix 3 Rules'!$A$1:$O$34,15)))+(IF(F712="j1",VLOOKUP(F712,'Appendix 3 Rules'!$A$1:$O$34,15)))+(IF(F712="j2",VLOOKUP(F712,'Appendix 3 Rules'!$A$1:$O$34,15)))+(IF(F712="k",VLOOKUP(F712,'Appendix 3 Rules'!$A$1:$O$34,15)))+(IF(F712="l1",VLOOKUP(F712,'Appendix 3 Rules'!$A$1:$O$34,15)))+(IF(F712="l2",VLOOKUP(F712,'Appendix 3 Rules'!$A$1:$O$34,15)))+(IF(F712="m1",VLOOKUP(F712,'Appendix 3 Rules'!$A$1:$O$34,15)))+(IF(F712="m2",VLOOKUP(F712,'Appendix 3 Rules'!$A$1:$O$34,15)))+(IF(F712="m3",VLOOKUP(F712,'Appendix 3 Rules'!$A$1:$O$34,15)))+(IF(F712="n",VLOOKUP(F712,'Appendix 3 Rules'!$A$1:$O$34,15)))+(IF(F712="o",VLOOKUP(F712,'Appendix 3 Rules'!$A$1:$O$34,15)))+(IF(F712="p",VLOOKUP(F712,'Appendix 3 Rules'!$A$1:$O$34,15)))+(IF(F712="q",VLOOKUP(F712,'Appendix 3 Rules'!$A$1:$O$34,15)))+(IF(F712="r",VLOOKUP(F712,'Appendix 3 Rules'!$A$1:$O$34,15)))+(IF(F712="s",VLOOKUP(F712,'Appendix 3 Rules'!$A$1:$O$34,15)))+(IF(F712="t",VLOOKUP(F712,'Appendix 3 Rules'!$A$1:$O$34,15)))+(IF(F712="u",VLOOKUP(F712,'Appendix 3 Rules'!$A$1:$O$34,15))))</f>
        <v/>
      </c>
      <c r="H712" s="61" t="str">
        <f>IF(F712="","",IF(OR(F712="d",F712="e",F712="gc1",F712="gc2",F712="gc3",F712="gr1",F712="gr2",F712="gr3",F712="h1",F712="h2",F712="h3",F712="i1",F712="i2",F712="j1",F712="j2",F712="k",F712="l1",F712="l2",F712="m1",F712="m2",F712="m3",F712="n",F712="o",F712="p",F712="q",F712="r",F712="s",F712="t",F712="u",F712="f"),MIN(G712,VLOOKUP(F712,'Appx 3 (Mass) Rules'!$A$1:$D$150,4,0)),MIN(G712,VLOOKUP(F712,'Appx 3 (Mass) Rules'!$A$1:$D$150,4,0),SUMPRODUCT(IF(I712="",0,INDEX('Appendix 3 Rules'!$B$2:$B$18,MATCH(F712,'Appendix 3 Rules'!$A$2:$A$17))))+(IF(K712="",0,INDEX('Appendix 3 Rules'!$C$2:$C$18,MATCH(F712,'Appendix 3 Rules'!$A$2:$A$17))))+(IF(M712="",0,INDEX('Appendix 3 Rules'!$D$2:$D$18,MATCH(F712,'Appendix 3 Rules'!$A$2:$A$17))))+(IF(O712="",0,INDEX('Appendix 3 Rules'!$E$2:$E$18,MATCH(F712,'Appendix 3 Rules'!$A$2:$A$17))))+(IF(Q712="",0,INDEX('Appendix 3 Rules'!$F$2:$F$18,MATCH(F712,'Appendix 3 Rules'!$A$2:$A$17))))+(IF(S712="",0,INDEX('Appendix 3 Rules'!$G$2:$G$18,MATCH(F712,'Appendix 3 Rules'!$A$2:$A$17))))+(IF(U712="",0,INDEX('Appendix 3 Rules'!$H$2:$H$18,MATCH(F712,'Appendix 3 Rules'!$A$2:$A$17))))+(IF(W712="",0,INDEX('Appendix 3 Rules'!$I$2:$I$18,MATCH(F712,'Appendix 3 Rules'!$A$2:$A$17))))+(IF(Y712="",0,INDEX('Appendix 3 Rules'!$J$2:$J$18,MATCH(F712,'Appendix 3 Rules'!$A$2:$A$17))))+(IF(AA712="",0,INDEX('Appendix 3 Rules'!$K$2:$K$18,MATCH(F712,'Appendix 3 Rules'!$A$2:$A$17))))+(IF(AC712="",0,INDEX('Appendix 3 Rules'!$L$2:$L$18,MATCH(F712,'Appendix 3 Rules'!$A$2:$A$17))))+(IF(AE712="",0,INDEX('Appendix 3 Rules'!$M$2:$M$18,MATCH(F712,'Appendix 3 Rules'!$A$2:$A$17))))+(IF(AG712="",0,INDEX('Appendix 3 Rules'!$N$2:$N$18,MATCH(F712,'Appendix 3 Rules'!$A$2:$A$17))))+(IF(F712="gc1",VLOOKUP(F712,'Appendix 3 Rules'!$A$1:$O$34,15)))+(IF(F712="gc2",VLOOKUP(F712,'Appendix 3 Rules'!$A$1:$O$34,15)))+(IF(F712="gc3",VLOOKUP(F712,'Appendix 3 Rules'!$A$1:$O$34,15)))+(IF(F712="gr1",VLOOKUP(F712,'Appendix 3 Rules'!$A$1:$O$34,15)))+(IF(F712="gr2",VLOOKUP(F712,'Appendix 3 Rules'!$A$1:$O$34,15)))+(IF(F712="gr3",VLOOKUP(F712,'Appendix 3 Rules'!$A$1:$O$34,15)))+(IF(F712="h1",VLOOKUP(F712,'Appendix 3 Rules'!$A$1:$O$34,15)))+(IF(F712="h2",VLOOKUP(F712,'Appendix 3 Rules'!$A$1:$O$34,15)))+(IF(F712="h3",VLOOKUP(F712,'Appendix 3 Rules'!$A$1:$O$34,15)))+(IF(F712="i1",VLOOKUP(F712,'Appendix 3 Rules'!$A$1:$O$34,15)))+(IF(F712="i2",VLOOKUP(F712,'Appendix 3 Rules'!$A$1:$O$34,15)))+(IF(F712="j1",VLOOKUP(F712,'Appendix 3 Rules'!$A$1:$O$34,15)))+(IF(F712="j2",VLOOKUP(F712,'Appendix 3 Rules'!$A$1:$O$34,15)))+(IF(F712="k",VLOOKUP(F712,'Appendix 3 Rules'!$A$1:$O$34,15)))+(IF(F712="l1",VLOOKUP(F712,'Appendix 3 Rules'!$A$1:$O$34,15)))+(IF(F712="l2",VLOOKUP(F712,'Appendix 3 Rules'!$A$1:$O$34,15)))+(IF(F712="m1",VLOOKUP(F712,'Appendix 3 Rules'!$A$1:$O$34,15)))+(IF(F712="m2",VLOOKUP(F712,'Appendix 3 Rules'!$A$1:$O$34,15)))+(IF(F712="m3",VLOOKUP(F712,'Appendix 3 Rules'!$A$1:$O$34,15)))+(IF(F712="n",VLOOKUP(F712,'Appendix 3 Rules'!$A$1:$O$34,15)))+(IF(F712="o",VLOOKUP(F712,'Appendix 3 Rules'!$A$1:$O$34,15)))+(IF(F712="p",VLOOKUP(F712,'Appendix 3 Rules'!$A$1:$O$34,15)))+(IF(F712="q",VLOOKUP(F712,'Appendix 3 Rules'!$A$1:$O$34,15)))+(IF(F712="r",VLOOKUP(F712,'Appendix 3 Rules'!$A$1:$O$34,15)))+(IF(F712="s",VLOOKUP(F712,'Appendix 3 Rules'!$A$1:$O$34,15)))+(IF(F712="t",VLOOKUP(F712,'Appendix 3 Rules'!$A$1:$O$34,15)))+(IF(F712="u",VLOOKUP(F712,'Appendix 3 Rules'!$A$1:$O$34,15))))))</f>
        <v/>
      </c>
      <c r="I712" s="12"/>
      <c r="J712" s="13"/>
      <c r="K712" s="12"/>
      <c r="L712" s="13"/>
      <c r="M712" s="12"/>
      <c r="N712" s="13"/>
      <c r="O712" s="12"/>
      <c r="P712" s="13"/>
      <c r="Q712" s="12"/>
      <c r="R712" s="13"/>
      <c r="S712" s="12"/>
      <c r="T712" s="13"/>
      <c r="U712" s="12"/>
      <c r="V712" s="13"/>
      <c r="W712" s="12"/>
      <c r="X712" s="13"/>
      <c r="Y712" s="12"/>
      <c r="Z712" s="13"/>
      <c r="AA712" s="12"/>
      <c r="AB712" s="13"/>
      <c r="AC712" s="8"/>
      <c r="AD712" s="13"/>
      <c r="AE712" s="8"/>
      <c r="AF712" s="13"/>
      <c r="AG712" s="8"/>
      <c r="AH712" s="13"/>
      <c r="AI712" s="13"/>
      <c r="AJ712" s="13"/>
      <c r="AK712" s="13"/>
      <c r="AL712" s="13"/>
      <c r="AM712" s="13" t="str">
        <f>IF(OR(AE712&lt;&gt;"",AG712&lt;&gt;""),"",IF(AND(F712&lt;&gt;"f",M712&lt;&gt;""),VLOOKUP(F712,'Appendix 3 Rules'!$A$1:$O$34,4,0),""))</f>
        <v/>
      </c>
      <c r="AN712" s="13" t="str">
        <f>IF(Q712="","",VLOOKUP(F712,'Appendix 3 Rules'!$A$1:$N$34,6,FALSE))</f>
        <v/>
      </c>
      <c r="AO712" s="13" t="str">
        <f>IF(AND(F712="f",U712&lt;&gt;""),VLOOKUP(F712,'Appendix 3 Rules'!$A$1:$N$34,8,FALSE),"")</f>
        <v/>
      </c>
    </row>
    <row r="713" spans="1:41" ht="18" customHeight="1" x14ac:dyDescent="0.2">
      <c r="B713" s="70"/>
      <c r="C713" s="9"/>
      <c r="D713" s="10"/>
      <c r="E713" s="9"/>
      <c r="F713" s="8"/>
      <c r="G713" s="20" t="str">
        <f>IF(F713="","",SUMPRODUCT(IF(I713="",0,INDEX('Appendix 3 Rules'!$B$2:$B$18,MATCH(F713,'Appendix 3 Rules'!$A$2:$A$17))))+(IF(K713="",0,INDEX('Appendix 3 Rules'!$C$2:$C$18,MATCH(F713,'Appendix 3 Rules'!$A$2:$A$17))))+(IF(M713="",0,INDEX('Appendix 3 Rules'!$D$2:$D$18,MATCH(F713,'Appendix 3 Rules'!$A$2:$A$17))))+(IF(O713="",0,INDEX('Appendix 3 Rules'!$E$2:$E$18,MATCH(F713,'Appendix 3 Rules'!$A$2:$A$17))))+(IF(Q713="",0,INDEX('Appendix 3 Rules'!$F$2:$F$18,MATCH(F713,'Appendix 3 Rules'!$A$2:$A$17))))+(IF(S713="",0,INDEX('Appendix 3 Rules'!$G$2:$G$18,MATCH(F713,'Appendix 3 Rules'!$A$2:$A$17))))+(IF(U713="",0,INDEX('Appendix 3 Rules'!$H$2:$H$18,MATCH(F713,'Appendix 3 Rules'!$A$2:$A$17))))+(IF(W713="",0,INDEX('Appendix 3 Rules'!$I$2:$I$18,MATCH(F713,'Appendix 3 Rules'!$A$2:$A$17))))+(IF(Y713="",0,INDEX('Appendix 3 Rules'!$J$2:$J$18,MATCH(F713,'Appendix 3 Rules'!$A$2:$A$17))))+(IF(AA713="",0,INDEX('Appendix 3 Rules'!$K$2:$K$18,MATCH(F713,'Appendix 3 Rules'!$A$2:$A$17))))+(IF(AC713="",0,INDEX('Appendix 3 Rules'!$L$2:$L$18,MATCH(F713,'Appendix 3 Rules'!$A$2:$A$17))))+(IF(AE713="",0,INDEX('Appendix 3 Rules'!$M$2:$M$18,MATCH(F713,'Appendix 3 Rules'!$A$2:$A$17))))+(IF(AG713="",0,INDEX('Appendix 3 Rules'!$N$2:$N$18,MATCH(F713,'Appendix 3 Rules'!$A$2:$A$17))))+(IF(F713="gc1",VLOOKUP(F713,'Appendix 3 Rules'!$A$1:$O$34,15)))+(IF(F713="gc2",VLOOKUP(F713,'Appendix 3 Rules'!$A$1:$O$34,15)))+(IF(F713="gc3",VLOOKUP(F713,'Appendix 3 Rules'!$A$1:$O$34,15)))+(IF(F713="gr1",VLOOKUP(F713,'Appendix 3 Rules'!$A$1:$O$34,15)))+(IF(F713="gr2",VLOOKUP(F713,'Appendix 3 Rules'!$A$1:$O$34,15)))+(IF(F713="gr3",VLOOKUP(F713,'Appendix 3 Rules'!$A$1:$O$34,15)))+(IF(F713="h1",VLOOKUP(F713,'Appendix 3 Rules'!$A$1:$O$34,15)))+(IF(F713="h2",VLOOKUP(F713,'Appendix 3 Rules'!$A$1:$O$34,15)))+(IF(F713="h3",VLOOKUP(F713,'Appendix 3 Rules'!$A$1:$O$34,15)))+(IF(F713="i1",VLOOKUP(F713,'Appendix 3 Rules'!$A$1:$O$34,15)))+(IF(F713="i2",VLOOKUP(F713,'Appendix 3 Rules'!$A$1:$O$34,15)))+(IF(F713="j1",VLOOKUP(F713,'Appendix 3 Rules'!$A$1:$O$34,15)))+(IF(F713="j2",VLOOKUP(F713,'Appendix 3 Rules'!$A$1:$O$34,15)))+(IF(F713="k",VLOOKUP(F713,'Appendix 3 Rules'!$A$1:$O$34,15)))+(IF(F713="l1",VLOOKUP(F713,'Appendix 3 Rules'!$A$1:$O$34,15)))+(IF(F713="l2",VLOOKUP(F713,'Appendix 3 Rules'!$A$1:$O$34,15)))+(IF(F713="m1",VLOOKUP(F713,'Appendix 3 Rules'!$A$1:$O$34,15)))+(IF(F713="m2",VLOOKUP(F713,'Appendix 3 Rules'!$A$1:$O$34,15)))+(IF(F713="m3",VLOOKUP(F713,'Appendix 3 Rules'!$A$1:$O$34,15)))+(IF(F713="n",VLOOKUP(F713,'Appendix 3 Rules'!$A$1:$O$34,15)))+(IF(F713="o",VLOOKUP(F713,'Appendix 3 Rules'!$A$1:$O$34,15)))+(IF(F713="p",VLOOKUP(F713,'Appendix 3 Rules'!$A$1:$O$34,15)))+(IF(F713="q",VLOOKUP(F713,'Appendix 3 Rules'!$A$1:$O$34,15)))+(IF(F713="r",VLOOKUP(F713,'Appendix 3 Rules'!$A$1:$O$34,15)))+(IF(F713="s",VLOOKUP(F713,'Appendix 3 Rules'!$A$1:$O$34,15)))+(IF(F713="t",VLOOKUP(F713,'Appendix 3 Rules'!$A$1:$O$34,15)))+(IF(F713="u",VLOOKUP(F713,'Appendix 3 Rules'!$A$1:$O$34,15))))</f>
        <v/>
      </c>
      <c r="H713" s="61" t="str">
        <f>IF(F713="","",IF(OR(F713="d",F713="e",F713="gc1",F713="gc2",F713="gc3",F713="gr1",F713="gr2",F713="gr3",F713="h1",F713="h2",F713="h3",F713="i1",F713="i2",F713="j1",F713="j2",F713="k",F713="l1",F713="l2",F713="m1",F713="m2",F713="m3",F713="n",F713="o",F713="p",F713="q",F713="r",F713="s",F713="t",F713="u",F713="f"),MIN(G713,VLOOKUP(F713,'Appx 3 (Mass) Rules'!$A$1:$D$150,4,0)),MIN(G713,VLOOKUP(F713,'Appx 3 (Mass) Rules'!$A$1:$D$150,4,0),SUMPRODUCT(IF(I713="",0,INDEX('Appendix 3 Rules'!$B$2:$B$18,MATCH(F713,'Appendix 3 Rules'!$A$2:$A$17))))+(IF(K713="",0,INDEX('Appendix 3 Rules'!$C$2:$C$18,MATCH(F713,'Appendix 3 Rules'!$A$2:$A$17))))+(IF(M713="",0,INDEX('Appendix 3 Rules'!$D$2:$D$18,MATCH(F713,'Appendix 3 Rules'!$A$2:$A$17))))+(IF(O713="",0,INDEX('Appendix 3 Rules'!$E$2:$E$18,MATCH(F713,'Appendix 3 Rules'!$A$2:$A$17))))+(IF(Q713="",0,INDEX('Appendix 3 Rules'!$F$2:$F$18,MATCH(F713,'Appendix 3 Rules'!$A$2:$A$17))))+(IF(S713="",0,INDEX('Appendix 3 Rules'!$G$2:$G$18,MATCH(F713,'Appendix 3 Rules'!$A$2:$A$17))))+(IF(U713="",0,INDEX('Appendix 3 Rules'!$H$2:$H$18,MATCH(F713,'Appendix 3 Rules'!$A$2:$A$17))))+(IF(W713="",0,INDEX('Appendix 3 Rules'!$I$2:$I$18,MATCH(F713,'Appendix 3 Rules'!$A$2:$A$17))))+(IF(Y713="",0,INDEX('Appendix 3 Rules'!$J$2:$J$18,MATCH(F713,'Appendix 3 Rules'!$A$2:$A$17))))+(IF(AA713="",0,INDEX('Appendix 3 Rules'!$K$2:$K$18,MATCH(F713,'Appendix 3 Rules'!$A$2:$A$17))))+(IF(AC713="",0,INDEX('Appendix 3 Rules'!$L$2:$L$18,MATCH(F713,'Appendix 3 Rules'!$A$2:$A$17))))+(IF(AE713="",0,INDEX('Appendix 3 Rules'!$M$2:$M$18,MATCH(F713,'Appendix 3 Rules'!$A$2:$A$17))))+(IF(AG713="",0,INDEX('Appendix 3 Rules'!$N$2:$N$18,MATCH(F713,'Appendix 3 Rules'!$A$2:$A$17))))+(IF(F713="gc1",VLOOKUP(F713,'Appendix 3 Rules'!$A$1:$O$34,15)))+(IF(F713="gc2",VLOOKUP(F713,'Appendix 3 Rules'!$A$1:$O$34,15)))+(IF(F713="gc3",VLOOKUP(F713,'Appendix 3 Rules'!$A$1:$O$34,15)))+(IF(F713="gr1",VLOOKUP(F713,'Appendix 3 Rules'!$A$1:$O$34,15)))+(IF(F713="gr2",VLOOKUP(F713,'Appendix 3 Rules'!$A$1:$O$34,15)))+(IF(F713="gr3",VLOOKUP(F713,'Appendix 3 Rules'!$A$1:$O$34,15)))+(IF(F713="h1",VLOOKUP(F713,'Appendix 3 Rules'!$A$1:$O$34,15)))+(IF(F713="h2",VLOOKUP(F713,'Appendix 3 Rules'!$A$1:$O$34,15)))+(IF(F713="h3",VLOOKUP(F713,'Appendix 3 Rules'!$A$1:$O$34,15)))+(IF(F713="i1",VLOOKUP(F713,'Appendix 3 Rules'!$A$1:$O$34,15)))+(IF(F713="i2",VLOOKUP(F713,'Appendix 3 Rules'!$A$1:$O$34,15)))+(IF(F713="j1",VLOOKUP(F713,'Appendix 3 Rules'!$A$1:$O$34,15)))+(IF(F713="j2",VLOOKUP(F713,'Appendix 3 Rules'!$A$1:$O$34,15)))+(IF(F713="k",VLOOKUP(F713,'Appendix 3 Rules'!$A$1:$O$34,15)))+(IF(F713="l1",VLOOKUP(F713,'Appendix 3 Rules'!$A$1:$O$34,15)))+(IF(F713="l2",VLOOKUP(F713,'Appendix 3 Rules'!$A$1:$O$34,15)))+(IF(F713="m1",VLOOKUP(F713,'Appendix 3 Rules'!$A$1:$O$34,15)))+(IF(F713="m2",VLOOKUP(F713,'Appendix 3 Rules'!$A$1:$O$34,15)))+(IF(F713="m3",VLOOKUP(F713,'Appendix 3 Rules'!$A$1:$O$34,15)))+(IF(F713="n",VLOOKUP(F713,'Appendix 3 Rules'!$A$1:$O$34,15)))+(IF(F713="o",VLOOKUP(F713,'Appendix 3 Rules'!$A$1:$O$34,15)))+(IF(F713="p",VLOOKUP(F713,'Appendix 3 Rules'!$A$1:$O$34,15)))+(IF(F713="q",VLOOKUP(F713,'Appendix 3 Rules'!$A$1:$O$34,15)))+(IF(F713="r",VLOOKUP(F713,'Appendix 3 Rules'!$A$1:$O$34,15)))+(IF(F713="s",VLOOKUP(F713,'Appendix 3 Rules'!$A$1:$O$34,15)))+(IF(F713="t",VLOOKUP(F713,'Appendix 3 Rules'!$A$1:$O$34,15)))+(IF(F713="u",VLOOKUP(F713,'Appendix 3 Rules'!$A$1:$O$34,15))))))</f>
        <v/>
      </c>
      <c r="I713" s="12"/>
      <c r="J713" s="13"/>
      <c r="K713" s="12"/>
      <c r="L713" s="13"/>
      <c r="M713" s="12"/>
      <c r="N713" s="13"/>
      <c r="O713" s="12"/>
      <c r="P713" s="13"/>
      <c r="Q713" s="12"/>
      <c r="R713" s="13"/>
      <c r="S713" s="12"/>
      <c r="T713" s="13"/>
      <c r="U713" s="12"/>
      <c r="V713" s="13"/>
      <c r="W713" s="12"/>
      <c r="X713" s="13"/>
      <c r="Y713" s="12"/>
      <c r="Z713" s="13"/>
      <c r="AA713" s="12"/>
      <c r="AB713" s="13"/>
      <c r="AC713" s="8"/>
      <c r="AD713" s="13"/>
      <c r="AE713" s="8"/>
      <c r="AF713" s="13"/>
      <c r="AG713" s="8"/>
      <c r="AH713" s="13"/>
      <c r="AI713" s="13"/>
      <c r="AJ713" s="13"/>
      <c r="AK713" s="13"/>
      <c r="AL713" s="13"/>
      <c r="AM713" s="13" t="str">
        <f>IF(OR(AE713&lt;&gt;"",AG713&lt;&gt;""),"",IF(AND(F713&lt;&gt;"f",M713&lt;&gt;""),VLOOKUP(F713,'Appendix 3 Rules'!$A$1:$O$34,4,0),""))</f>
        <v/>
      </c>
      <c r="AN713" s="13" t="str">
        <f>IF(Q713="","",VLOOKUP(F713,'Appendix 3 Rules'!$A$1:$N$34,6,FALSE))</f>
        <v/>
      </c>
      <c r="AO713" s="13" t="str">
        <f>IF(AND(F713="f",U713&lt;&gt;""),VLOOKUP(F713,'Appendix 3 Rules'!$A$1:$N$34,8,FALSE),"")</f>
        <v/>
      </c>
    </row>
    <row r="714" spans="1:41" ht="18" customHeight="1" x14ac:dyDescent="0.2">
      <c r="B714" s="70"/>
      <c r="C714" s="9"/>
      <c r="D714" s="10"/>
      <c r="E714" s="9"/>
      <c r="F714" s="8"/>
      <c r="G714" s="20" t="str">
        <f>IF(F714="","",SUMPRODUCT(IF(I714="",0,INDEX('Appendix 3 Rules'!$B$2:$B$18,MATCH(F714,'Appendix 3 Rules'!$A$2:$A$17))))+(IF(K714="",0,INDEX('Appendix 3 Rules'!$C$2:$C$18,MATCH(F714,'Appendix 3 Rules'!$A$2:$A$17))))+(IF(M714="",0,INDEX('Appendix 3 Rules'!$D$2:$D$18,MATCH(F714,'Appendix 3 Rules'!$A$2:$A$17))))+(IF(O714="",0,INDEX('Appendix 3 Rules'!$E$2:$E$18,MATCH(F714,'Appendix 3 Rules'!$A$2:$A$17))))+(IF(Q714="",0,INDEX('Appendix 3 Rules'!$F$2:$F$18,MATCH(F714,'Appendix 3 Rules'!$A$2:$A$17))))+(IF(S714="",0,INDEX('Appendix 3 Rules'!$G$2:$G$18,MATCH(F714,'Appendix 3 Rules'!$A$2:$A$17))))+(IF(U714="",0,INDEX('Appendix 3 Rules'!$H$2:$H$18,MATCH(F714,'Appendix 3 Rules'!$A$2:$A$17))))+(IF(W714="",0,INDEX('Appendix 3 Rules'!$I$2:$I$18,MATCH(F714,'Appendix 3 Rules'!$A$2:$A$17))))+(IF(Y714="",0,INDEX('Appendix 3 Rules'!$J$2:$J$18,MATCH(F714,'Appendix 3 Rules'!$A$2:$A$17))))+(IF(AA714="",0,INDEX('Appendix 3 Rules'!$K$2:$K$18,MATCH(F714,'Appendix 3 Rules'!$A$2:$A$17))))+(IF(AC714="",0,INDEX('Appendix 3 Rules'!$L$2:$L$18,MATCH(F714,'Appendix 3 Rules'!$A$2:$A$17))))+(IF(AE714="",0,INDEX('Appendix 3 Rules'!$M$2:$M$18,MATCH(F714,'Appendix 3 Rules'!$A$2:$A$17))))+(IF(AG714="",0,INDEX('Appendix 3 Rules'!$N$2:$N$18,MATCH(F714,'Appendix 3 Rules'!$A$2:$A$17))))+(IF(F714="gc1",VLOOKUP(F714,'Appendix 3 Rules'!$A$1:$O$34,15)))+(IF(F714="gc2",VLOOKUP(F714,'Appendix 3 Rules'!$A$1:$O$34,15)))+(IF(F714="gc3",VLOOKUP(F714,'Appendix 3 Rules'!$A$1:$O$34,15)))+(IF(F714="gr1",VLOOKUP(F714,'Appendix 3 Rules'!$A$1:$O$34,15)))+(IF(F714="gr2",VLOOKUP(F714,'Appendix 3 Rules'!$A$1:$O$34,15)))+(IF(F714="gr3",VLOOKUP(F714,'Appendix 3 Rules'!$A$1:$O$34,15)))+(IF(F714="h1",VLOOKUP(F714,'Appendix 3 Rules'!$A$1:$O$34,15)))+(IF(F714="h2",VLOOKUP(F714,'Appendix 3 Rules'!$A$1:$O$34,15)))+(IF(F714="h3",VLOOKUP(F714,'Appendix 3 Rules'!$A$1:$O$34,15)))+(IF(F714="i1",VLOOKUP(F714,'Appendix 3 Rules'!$A$1:$O$34,15)))+(IF(F714="i2",VLOOKUP(F714,'Appendix 3 Rules'!$A$1:$O$34,15)))+(IF(F714="j1",VLOOKUP(F714,'Appendix 3 Rules'!$A$1:$O$34,15)))+(IF(F714="j2",VLOOKUP(F714,'Appendix 3 Rules'!$A$1:$O$34,15)))+(IF(F714="k",VLOOKUP(F714,'Appendix 3 Rules'!$A$1:$O$34,15)))+(IF(F714="l1",VLOOKUP(F714,'Appendix 3 Rules'!$A$1:$O$34,15)))+(IF(F714="l2",VLOOKUP(F714,'Appendix 3 Rules'!$A$1:$O$34,15)))+(IF(F714="m1",VLOOKUP(F714,'Appendix 3 Rules'!$A$1:$O$34,15)))+(IF(F714="m2",VLOOKUP(F714,'Appendix 3 Rules'!$A$1:$O$34,15)))+(IF(F714="m3",VLOOKUP(F714,'Appendix 3 Rules'!$A$1:$O$34,15)))+(IF(F714="n",VLOOKUP(F714,'Appendix 3 Rules'!$A$1:$O$34,15)))+(IF(F714="o",VLOOKUP(F714,'Appendix 3 Rules'!$A$1:$O$34,15)))+(IF(F714="p",VLOOKUP(F714,'Appendix 3 Rules'!$A$1:$O$34,15)))+(IF(F714="q",VLOOKUP(F714,'Appendix 3 Rules'!$A$1:$O$34,15)))+(IF(F714="r",VLOOKUP(F714,'Appendix 3 Rules'!$A$1:$O$34,15)))+(IF(F714="s",VLOOKUP(F714,'Appendix 3 Rules'!$A$1:$O$34,15)))+(IF(F714="t",VLOOKUP(F714,'Appendix 3 Rules'!$A$1:$O$34,15)))+(IF(F714="u",VLOOKUP(F714,'Appendix 3 Rules'!$A$1:$O$34,15))))</f>
        <v/>
      </c>
      <c r="H714" s="61" t="str">
        <f>IF(F714="","",IF(OR(F714="d",F714="e",F714="gc1",F714="gc2",F714="gc3",F714="gr1",F714="gr2",F714="gr3",F714="h1",F714="h2",F714="h3",F714="i1",F714="i2",F714="j1",F714="j2",F714="k",F714="l1",F714="l2",F714="m1",F714="m2",F714="m3",F714="n",F714="o",F714="p",F714="q",F714="r",F714="s",F714="t",F714="u",F714="f"),MIN(G714,VLOOKUP(F714,'Appx 3 (Mass) Rules'!$A$1:$D$150,4,0)),MIN(G714,VLOOKUP(F714,'Appx 3 (Mass) Rules'!$A$1:$D$150,4,0),SUMPRODUCT(IF(I714="",0,INDEX('Appendix 3 Rules'!$B$2:$B$18,MATCH(F714,'Appendix 3 Rules'!$A$2:$A$17))))+(IF(K714="",0,INDEX('Appendix 3 Rules'!$C$2:$C$18,MATCH(F714,'Appendix 3 Rules'!$A$2:$A$17))))+(IF(M714="",0,INDEX('Appendix 3 Rules'!$D$2:$D$18,MATCH(F714,'Appendix 3 Rules'!$A$2:$A$17))))+(IF(O714="",0,INDEX('Appendix 3 Rules'!$E$2:$E$18,MATCH(F714,'Appendix 3 Rules'!$A$2:$A$17))))+(IF(Q714="",0,INDEX('Appendix 3 Rules'!$F$2:$F$18,MATCH(F714,'Appendix 3 Rules'!$A$2:$A$17))))+(IF(S714="",0,INDEX('Appendix 3 Rules'!$G$2:$G$18,MATCH(F714,'Appendix 3 Rules'!$A$2:$A$17))))+(IF(U714="",0,INDEX('Appendix 3 Rules'!$H$2:$H$18,MATCH(F714,'Appendix 3 Rules'!$A$2:$A$17))))+(IF(W714="",0,INDEX('Appendix 3 Rules'!$I$2:$I$18,MATCH(F714,'Appendix 3 Rules'!$A$2:$A$17))))+(IF(Y714="",0,INDEX('Appendix 3 Rules'!$J$2:$J$18,MATCH(F714,'Appendix 3 Rules'!$A$2:$A$17))))+(IF(AA714="",0,INDEX('Appendix 3 Rules'!$K$2:$K$18,MATCH(F714,'Appendix 3 Rules'!$A$2:$A$17))))+(IF(AC714="",0,INDEX('Appendix 3 Rules'!$L$2:$L$18,MATCH(F714,'Appendix 3 Rules'!$A$2:$A$17))))+(IF(AE714="",0,INDEX('Appendix 3 Rules'!$M$2:$M$18,MATCH(F714,'Appendix 3 Rules'!$A$2:$A$17))))+(IF(AG714="",0,INDEX('Appendix 3 Rules'!$N$2:$N$18,MATCH(F714,'Appendix 3 Rules'!$A$2:$A$17))))+(IF(F714="gc1",VLOOKUP(F714,'Appendix 3 Rules'!$A$1:$O$34,15)))+(IF(F714="gc2",VLOOKUP(F714,'Appendix 3 Rules'!$A$1:$O$34,15)))+(IF(F714="gc3",VLOOKUP(F714,'Appendix 3 Rules'!$A$1:$O$34,15)))+(IF(F714="gr1",VLOOKUP(F714,'Appendix 3 Rules'!$A$1:$O$34,15)))+(IF(F714="gr2",VLOOKUP(F714,'Appendix 3 Rules'!$A$1:$O$34,15)))+(IF(F714="gr3",VLOOKUP(F714,'Appendix 3 Rules'!$A$1:$O$34,15)))+(IF(F714="h1",VLOOKUP(F714,'Appendix 3 Rules'!$A$1:$O$34,15)))+(IF(F714="h2",VLOOKUP(F714,'Appendix 3 Rules'!$A$1:$O$34,15)))+(IF(F714="h3",VLOOKUP(F714,'Appendix 3 Rules'!$A$1:$O$34,15)))+(IF(F714="i1",VLOOKUP(F714,'Appendix 3 Rules'!$A$1:$O$34,15)))+(IF(F714="i2",VLOOKUP(F714,'Appendix 3 Rules'!$A$1:$O$34,15)))+(IF(F714="j1",VLOOKUP(F714,'Appendix 3 Rules'!$A$1:$O$34,15)))+(IF(F714="j2",VLOOKUP(F714,'Appendix 3 Rules'!$A$1:$O$34,15)))+(IF(F714="k",VLOOKUP(F714,'Appendix 3 Rules'!$A$1:$O$34,15)))+(IF(F714="l1",VLOOKUP(F714,'Appendix 3 Rules'!$A$1:$O$34,15)))+(IF(F714="l2",VLOOKUP(F714,'Appendix 3 Rules'!$A$1:$O$34,15)))+(IF(F714="m1",VLOOKUP(F714,'Appendix 3 Rules'!$A$1:$O$34,15)))+(IF(F714="m2",VLOOKUP(F714,'Appendix 3 Rules'!$A$1:$O$34,15)))+(IF(F714="m3",VLOOKUP(F714,'Appendix 3 Rules'!$A$1:$O$34,15)))+(IF(F714="n",VLOOKUP(F714,'Appendix 3 Rules'!$A$1:$O$34,15)))+(IF(F714="o",VLOOKUP(F714,'Appendix 3 Rules'!$A$1:$O$34,15)))+(IF(F714="p",VLOOKUP(F714,'Appendix 3 Rules'!$A$1:$O$34,15)))+(IF(F714="q",VLOOKUP(F714,'Appendix 3 Rules'!$A$1:$O$34,15)))+(IF(F714="r",VLOOKUP(F714,'Appendix 3 Rules'!$A$1:$O$34,15)))+(IF(F714="s",VLOOKUP(F714,'Appendix 3 Rules'!$A$1:$O$34,15)))+(IF(F714="t",VLOOKUP(F714,'Appendix 3 Rules'!$A$1:$O$34,15)))+(IF(F714="u",VLOOKUP(F714,'Appendix 3 Rules'!$A$1:$O$34,15))))))</f>
        <v/>
      </c>
      <c r="I714" s="12"/>
      <c r="J714" s="13"/>
      <c r="K714" s="12"/>
      <c r="L714" s="13"/>
      <c r="M714" s="12"/>
      <c r="N714" s="13"/>
      <c r="O714" s="12"/>
      <c r="P714" s="13"/>
      <c r="Q714" s="12"/>
      <c r="R714" s="13"/>
      <c r="S714" s="12"/>
      <c r="T714" s="13"/>
      <c r="U714" s="12"/>
      <c r="V714" s="13"/>
      <c r="W714" s="12"/>
      <c r="X714" s="13"/>
      <c r="Y714" s="12"/>
      <c r="Z714" s="13"/>
      <c r="AA714" s="12"/>
      <c r="AB714" s="13"/>
      <c r="AC714" s="8"/>
      <c r="AD714" s="13"/>
      <c r="AE714" s="8"/>
      <c r="AF714" s="13"/>
      <c r="AG714" s="8"/>
      <c r="AH714" s="13"/>
      <c r="AI714" s="13"/>
      <c r="AJ714" s="13"/>
      <c r="AK714" s="13"/>
      <c r="AL714" s="13"/>
      <c r="AM714" s="13" t="str">
        <f>IF(OR(AE714&lt;&gt;"",AG714&lt;&gt;""),"",IF(AND(F714&lt;&gt;"f",M714&lt;&gt;""),VLOOKUP(F714,'Appendix 3 Rules'!$A$1:$O$34,4,0),""))</f>
        <v/>
      </c>
      <c r="AN714" s="13" t="str">
        <f>IF(Q714="","",VLOOKUP(F714,'Appendix 3 Rules'!$A$1:$N$34,6,FALSE))</f>
        <v/>
      </c>
      <c r="AO714" s="13" t="str">
        <f>IF(AND(F714="f",U714&lt;&gt;""),VLOOKUP(F714,'Appendix 3 Rules'!$A$1:$N$34,8,FALSE),"")</f>
        <v/>
      </c>
    </row>
    <row r="715" spans="1:41" ht="18" customHeight="1" x14ac:dyDescent="0.2">
      <c r="B715" s="70"/>
      <c r="C715" s="9"/>
      <c r="D715" s="10"/>
      <c r="E715" s="9"/>
      <c r="F715" s="8"/>
      <c r="G715" s="20" t="str">
        <f>IF(F715="","",SUMPRODUCT(IF(I715="",0,INDEX('Appendix 3 Rules'!$B$2:$B$18,MATCH(F715,'Appendix 3 Rules'!$A$2:$A$17))))+(IF(K715="",0,INDEX('Appendix 3 Rules'!$C$2:$C$18,MATCH(F715,'Appendix 3 Rules'!$A$2:$A$17))))+(IF(M715="",0,INDEX('Appendix 3 Rules'!$D$2:$D$18,MATCH(F715,'Appendix 3 Rules'!$A$2:$A$17))))+(IF(O715="",0,INDEX('Appendix 3 Rules'!$E$2:$E$18,MATCH(F715,'Appendix 3 Rules'!$A$2:$A$17))))+(IF(Q715="",0,INDEX('Appendix 3 Rules'!$F$2:$F$18,MATCH(F715,'Appendix 3 Rules'!$A$2:$A$17))))+(IF(S715="",0,INDEX('Appendix 3 Rules'!$G$2:$G$18,MATCH(F715,'Appendix 3 Rules'!$A$2:$A$17))))+(IF(U715="",0,INDEX('Appendix 3 Rules'!$H$2:$H$18,MATCH(F715,'Appendix 3 Rules'!$A$2:$A$17))))+(IF(W715="",0,INDEX('Appendix 3 Rules'!$I$2:$I$18,MATCH(F715,'Appendix 3 Rules'!$A$2:$A$17))))+(IF(Y715="",0,INDEX('Appendix 3 Rules'!$J$2:$J$18,MATCH(F715,'Appendix 3 Rules'!$A$2:$A$17))))+(IF(AA715="",0,INDEX('Appendix 3 Rules'!$K$2:$K$18,MATCH(F715,'Appendix 3 Rules'!$A$2:$A$17))))+(IF(AC715="",0,INDEX('Appendix 3 Rules'!$L$2:$L$18,MATCH(F715,'Appendix 3 Rules'!$A$2:$A$17))))+(IF(AE715="",0,INDEX('Appendix 3 Rules'!$M$2:$M$18,MATCH(F715,'Appendix 3 Rules'!$A$2:$A$17))))+(IF(AG715="",0,INDEX('Appendix 3 Rules'!$N$2:$N$18,MATCH(F715,'Appendix 3 Rules'!$A$2:$A$17))))+(IF(F715="gc1",VLOOKUP(F715,'Appendix 3 Rules'!$A$1:$O$34,15)))+(IF(F715="gc2",VLOOKUP(F715,'Appendix 3 Rules'!$A$1:$O$34,15)))+(IF(F715="gc3",VLOOKUP(F715,'Appendix 3 Rules'!$A$1:$O$34,15)))+(IF(F715="gr1",VLOOKUP(F715,'Appendix 3 Rules'!$A$1:$O$34,15)))+(IF(F715="gr2",VLOOKUP(F715,'Appendix 3 Rules'!$A$1:$O$34,15)))+(IF(F715="gr3",VLOOKUP(F715,'Appendix 3 Rules'!$A$1:$O$34,15)))+(IF(F715="h1",VLOOKUP(F715,'Appendix 3 Rules'!$A$1:$O$34,15)))+(IF(F715="h2",VLOOKUP(F715,'Appendix 3 Rules'!$A$1:$O$34,15)))+(IF(F715="h3",VLOOKUP(F715,'Appendix 3 Rules'!$A$1:$O$34,15)))+(IF(F715="i1",VLOOKUP(F715,'Appendix 3 Rules'!$A$1:$O$34,15)))+(IF(F715="i2",VLOOKUP(F715,'Appendix 3 Rules'!$A$1:$O$34,15)))+(IF(F715="j1",VLOOKUP(F715,'Appendix 3 Rules'!$A$1:$O$34,15)))+(IF(F715="j2",VLOOKUP(F715,'Appendix 3 Rules'!$A$1:$O$34,15)))+(IF(F715="k",VLOOKUP(F715,'Appendix 3 Rules'!$A$1:$O$34,15)))+(IF(F715="l1",VLOOKUP(F715,'Appendix 3 Rules'!$A$1:$O$34,15)))+(IF(F715="l2",VLOOKUP(F715,'Appendix 3 Rules'!$A$1:$O$34,15)))+(IF(F715="m1",VLOOKUP(F715,'Appendix 3 Rules'!$A$1:$O$34,15)))+(IF(F715="m2",VLOOKUP(F715,'Appendix 3 Rules'!$A$1:$O$34,15)))+(IF(F715="m3",VLOOKUP(F715,'Appendix 3 Rules'!$A$1:$O$34,15)))+(IF(F715="n",VLOOKUP(F715,'Appendix 3 Rules'!$A$1:$O$34,15)))+(IF(F715="o",VLOOKUP(F715,'Appendix 3 Rules'!$A$1:$O$34,15)))+(IF(F715="p",VLOOKUP(F715,'Appendix 3 Rules'!$A$1:$O$34,15)))+(IF(F715="q",VLOOKUP(F715,'Appendix 3 Rules'!$A$1:$O$34,15)))+(IF(F715="r",VLOOKUP(F715,'Appendix 3 Rules'!$A$1:$O$34,15)))+(IF(F715="s",VLOOKUP(F715,'Appendix 3 Rules'!$A$1:$O$34,15)))+(IF(F715="t",VLOOKUP(F715,'Appendix 3 Rules'!$A$1:$O$34,15)))+(IF(F715="u",VLOOKUP(F715,'Appendix 3 Rules'!$A$1:$O$34,15))))</f>
        <v/>
      </c>
      <c r="H715" s="61" t="str">
        <f>IF(F715="","",IF(OR(F715="d",F715="e",F715="gc1",F715="gc2",F715="gc3",F715="gr1",F715="gr2",F715="gr3",F715="h1",F715="h2",F715="h3",F715="i1",F715="i2",F715="j1",F715="j2",F715="k",F715="l1",F715="l2",F715="m1",F715="m2",F715="m3",F715="n",F715="o",F715="p",F715="q",F715="r",F715="s",F715="t",F715="u",F715="f"),MIN(G715,VLOOKUP(F715,'Appx 3 (Mass) Rules'!$A$1:$D$150,4,0)),MIN(G715,VLOOKUP(F715,'Appx 3 (Mass) Rules'!$A$1:$D$150,4,0),SUMPRODUCT(IF(I715="",0,INDEX('Appendix 3 Rules'!$B$2:$B$18,MATCH(F715,'Appendix 3 Rules'!$A$2:$A$17))))+(IF(K715="",0,INDEX('Appendix 3 Rules'!$C$2:$C$18,MATCH(F715,'Appendix 3 Rules'!$A$2:$A$17))))+(IF(M715="",0,INDEX('Appendix 3 Rules'!$D$2:$D$18,MATCH(F715,'Appendix 3 Rules'!$A$2:$A$17))))+(IF(O715="",0,INDEX('Appendix 3 Rules'!$E$2:$E$18,MATCH(F715,'Appendix 3 Rules'!$A$2:$A$17))))+(IF(Q715="",0,INDEX('Appendix 3 Rules'!$F$2:$F$18,MATCH(F715,'Appendix 3 Rules'!$A$2:$A$17))))+(IF(S715="",0,INDEX('Appendix 3 Rules'!$G$2:$G$18,MATCH(F715,'Appendix 3 Rules'!$A$2:$A$17))))+(IF(U715="",0,INDEX('Appendix 3 Rules'!$H$2:$H$18,MATCH(F715,'Appendix 3 Rules'!$A$2:$A$17))))+(IF(W715="",0,INDEX('Appendix 3 Rules'!$I$2:$I$18,MATCH(F715,'Appendix 3 Rules'!$A$2:$A$17))))+(IF(Y715="",0,INDEX('Appendix 3 Rules'!$J$2:$J$18,MATCH(F715,'Appendix 3 Rules'!$A$2:$A$17))))+(IF(AA715="",0,INDEX('Appendix 3 Rules'!$K$2:$K$18,MATCH(F715,'Appendix 3 Rules'!$A$2:$A$17))))+(IF(AC715="",0,INDEX('Appendix 3 Rules'!$L$2:$L$18,MATCH(F715,'Appendix 3 Rules'!$A$2:$A$17))))+(IF(AE715="",0,INDEX('Appendix 3 Rules'!$M$2:$M$18,MATCH(F715,'Appendix 3 Rules'!$A$2:$A$17))))+(IF(AG715="",0,INDEX('Appendix 3 Rules'!$N$2:$N$18,MATCH(F715,'Appendix 3 Rules'!$A$2:$A$17))))+(IF(F715="gc1",VLOOKUP(F715,'Appendix 3 Rules'!$A$1:$O$34,15)))+(IF(F715="gc2",VLOOKUP(F715,'Appendix 3 Rules'!$A$1:$O$34,15)))+(IF(F715="gc3",VLOOKUP(F715,'Appendix 3 Rules'!$A$1:$O$34,15)))+(IF(F715="gr1",VLOOKUP(F715,'Appendix 3 Rules'!$A$1:$O$34,15)))+(IF(F715="gr2",VLOOKUP(F715,'Appendix 3 Rules'!$A$1:$O$34,15)))+(IF(F715="gr3",VLOOKUP(F715,'Appendix 3 Rules'!$A$1:$O$34,15)))+(IF(F715="h1",VLOOKUP(F715,'Appendix 3 Rules'!$A$1:$O$34,15)))+(IF(F715="h2",VLOOKUP(F715,'Appendix 3 Rules'!$A$1:$O$34,15)))+(IF(F715="h3",VLOOKUP(F715,'Appendix 3 Rules'!$A$1:$O$34,15)))+(IF(F715="i1",VLOOKUP(F715,'Appendix 3 Rules'!$A$1:$O$34,15)))+(IF(F715="i2",VLOOKUP(F715,'Appendix 3 Rules'!$A$1:$O$34,15)))+(IF(F715="j1",VLOOKUP(F715,'Appendix 3 Rules'!$A$1:$O$34,15)))+(IF(F715="j2",VLOOKUP(F715,'Appendix 3 Rules'!$A$1:$O$34,15)))+(IF(F715="k",VLOOKUP(F715,'Appendix 3 Rules'!$A$1:$O$34,15)))+(IF(F715="l1",VLOOKUP(F715,'Appendix 3 Rules'!$A$1:$O$34,15)))+(IF(F715="l2",VLOOKUP(F715,'Appendix 3 Rules'!$A$1:$O$34,15)))+(IF(F715="m1",VLOOKUP(F715,'Appendix 3 Rules'!$A$1:$O$34,15)))+(IF(F715="m2",VLOOKUP(F715,'Appendix 3 Rules'!$A$1:$O$34,15)))+(IF(F715="m3",VLOOKUP(F715,'Appendix 3 Rules'!$A$1:$O$34,15)))+(IF(F715="n",VLOOKUP(F715,'Appendix 3 Rules'!$A$1:$O$34,15)))+(IF(F715="o",VLOOKUP(F715,'Appendix 3 Rules'!$A$1:$O$34,15)))+(IF(F715="p",VLOOKUP(F715,'Appendix 3 Rules'!$A$1:$O$34,15)))+(IF(F715="q",VLOOKUP(F715,'Appendix 3 Rules'!$A$1:$O$34,15)))+(IF(F715="r",VLOOKUP(F715,'Appendix 3 Rules'!$A$1:$O$34,15)))+(IF(F715="s",VLOOKUP(F715,'Appendix 3 Rules'!$A$1:$O$34,15)))+(IF(F715="t",VLOOKUP(F715,'Appendix 3 Rules'!$A$1:$O$34,15)))+(IF(F715="u",VLOOKUP(F715,'Appendix 3 Rules'!$A$1:$O$34,15))))))</f>
        <v/>
      </c>
      <c r="I715" s="12"/>
      <c r="J715" s="13"/>
      <c r="K715" s="12"/>
      <c r="L715" s="13"/>
      <c r="M715" s="12"/>
      <c r="N715" s="13"/>
      <c r="O715" s="12"/>
      <c r="P715" s="13"/>
      <c r="Q715" s="12"/>
      <c r="R715" s="13"/>
      <c r="S715" s="12"/>
      <c r="T715" s="13"/>
      <c r="U715" s="12"/>
      <c r="V715" s="13"/>
      <c r="W715" s="12"/>
      <c r="X715" s="13"/>
      <c r="Y715" s="12"/>
      <c r="Z715" s="13"/>
      <c r="AA715" s="12"/>
      <c r="AB715" s="13"/>
      <c r="AC715" s="8"/>
      <c r="AD715" s="13"/>
      <c r="AE715" s="8"/>
      <c r="AF715" s="13"/>
      <c r="AG715" s="8"/>
      <c r="AH715" s="13"/>
      <c r="AI715" s="13"/>
      <c r="AJ715" s="13"/>
      <c r="AK715" s="13"/>
      <c r="AL715" s="13"/>
      <c r="AM715" s="13" t="str">
        <f>IF(OR(AE715&lt;&gt;"",AG715&lt;&gt;""),"",IF(AND(F715&lt;&gt;"f",M715&lt;&gt;""),VLOOKUP(F715,'Appendix 3 Rules'!$A$1:$O$34,4,0),""))</f>
        <v/>
      </c>
      <c r="AN715" s="13" t="str">
        <f>IF(Q715="","",VLOOKUP(F715,'Appendix 3 Rules'!$A$1:$N$34,6,FALSE))</f>
        <v/>
      </c>
      <c r="AO715" s="13" t="str">
        <f>IF(AND(F715="f",U715&lt;&gt;""),VLOOKUP(F715,'Appendix 3 Rules'!$A$1:$N$34,8,FALSE),"")</f>
        <v/>
      </c>
    </row>
    <row r="716" spans="1:41" ht="18" customHeight="1" x14ac:dyDescent="0.2">
      <c r="B716" s="70"/>
      <c r="C716" s="9"/>
      <c r="D716" s="10"/>
      <c r="E716" s="9"/>
      <c r="F716" s="8"/>
      <c r="G716" s="20" t="str">
        <f>IF(F716="","",SUMPRODUCT(IF(I716="",0,INDEX('Appendix 3 Rules'!$B$2:$B$18,MATCH(F716,'Appendix 3 Rules'!$A$2:$A$17))))+(IF(K716="",0,INDEX('Appendix 3 Rules'!$C$2:$C$18,MATCH(F716,'Appendix 3 Rules'!$A$2:$A$17))))+(IF(M716="",0,INDEX('Appendix 3 Rules'!$D$2:$D$18,MATCH(F716,'Appendix 3 Rules'!$A$2:$A$17))))+(IF(O716="",0,INDEX('Appendix 3 Rules'!$E$2:$E$18,MATCH(F716,'Appendix 3 Rules'!$A$2:$A$17))))+(IF(Q716="",0,INDEX('Appendix 3 Rules'!$F$2:$F$18,MATCH(F716,'Appendix 3 Rules'!$A$2:$A$17))))+(IF(S716="",0,INDEX('Appendix 3 Rules'!$G$2:$G$18,MATCH(F716,'Appendix 3 Rules'!$A$2:$A$17))))+(IF(U716="",0,INDEX('Appendix 3 Rules'!$H$2:$H$18,MATCH(F716,'Appendix 3 Rules'!$A$2:$A$17))))+(IF(W716="",0,INDEX('Appendix 3 Rules'!$I$2:$I$18,MATCH(F716,'Appendix 3 Rules'!$A$2:$A$17))))+(IF(Y716="",0,INDEX('Appendix 3 Rules'!$J$2:$J$18,MATCH(F716,'Appendix 3 Rules'!$A$2:$A$17))))+(IF(AA716="",0,INDEX('Appendix 3 Rules'!$K$2:$K$18,MATCH(F716,'Appendix 3 Rules'!$A$2:$A$17))))+(IF(AC716="",0,INDEX('Appendix 3 Rules'!$L$2:$L$18,MATCH(F716,'Appendix 3 Rules'!$A$2:$A$17))))+(IF(AE716="",0,INDEX('Appendix 3 Rules'!$M$2:$M$18,MATCH(F716,'Appendix 3 Rules'!$A$2:$A$17))))+(IF(AG716="",0,INDEX('Appendix 3 Rules'!$N$2:$N$18,MATCH(F716,'Appendix 3 Rules'!$A$2:$A$17))))+(IF(F716="gc1",VLOOKUP(F716,'Appendix 3 Rules'!$A$1:$O$34,15)))+(IF(F716="gc2",VLOOKUP(F716,'Appendix 3 Rules'!$A$1:$O$34,15)))+(IF(F716="gc3",VLOOKUP(F716,'Appendix 3 Rules'!$A$1:$O$34,15)))+(IF(F716="gr1",VLOOKUP(F716,'Appendix 3 Rules'!$A$1:$O$34,15)))+(IF(F716="gr2",VLOOKUP(F716,'Appendix 3 Rules'!$A$1:$O$34,15)))+(IF(F716="gr3",VLOOKUP(F716,'Appendix 3 Rules'!$A$1:$O$34,15)))+(IF(F716="h1",VLOOKUP(F716,'Appendix 3 Rules'!$A$1:$O$34,15)))+(IF(F716="h2",VLOOKUP(F716,'Appendix 3 Rules'!$A$1:$O$34,15)))+(IF(F716="h3",VLOOKUP(F716,'Appendix 3 Rules'!$A$1:$O$34,15)))+(IF(F716="i1",VLOOKUP(F716,'Appendix 3 Rules'!$A$1:$O$34,15)))+(IF(F716="i2",VLOOKUP(F716,'Appendix 3 Rules'!$A$1:$O$34,15)))+(IF(F716="j1",VLOOKUP(F716,'Appendix 3 Rules'!$A$1:$O$34,15)))+(IF(F716="j2",VLOOKUP(F716,'Appendix 3 Rules'!$A$1:$O$34,15)))+(IF(F716="k",VLOOKUP(F716,'Appendix 3 Rules'!$A$1:$O$34,15)))+(IF(F716="l1",VLOOKUP(F716,'Appendix 3 Rules'!$A$1:$O$34,15)))+(IF(F716="l2",VLOOKUP(F716,'Appendix 3 Rules'!$A$1:$O$34,15)))+(IF(F716="m1",VLOOKUP(F716,'Appendix 3 Rules'!$A$1:$O$34,15)))+(IF(F716="m2",VLOOKUP(F716,'Appendix 3 Rules'!$A$1:$O$34,15)))+(IF(F716="m3",VLOOKUP(F716,'Appendix 3 Rules'!$A$1:$O$34,15)))+(IF(F716="n",VLOOKUP(F716,'Appendix 3 Rules'!$A$1:$O$34,15)))+(IF(F716="o",VLOOKUP(F716,'Appendix 3 Rules'!$A$1:$O$34,15)))+(IF(F716="p",VLOOKUP(F716,'Appendix 3 Rules'!$A$1:$O$34,15)))+(IF(F716="q",VLOOKUP(F716,'Appendix 3 Rules'!$A$1:$O$34,15)))+(IF(F716="r",VLOOKUP(F716,'Appendix 3 Rules'!$A$1:$O$34,15)))+(IF(F716="s",VLOOKUP(F716,'Appendix 3 Rules'!$A$1:$O$34,15)))+(IF(F716="t",VLOOKUP(F716,'Appendix 3 Rules'!$A$1:$O$34,15)))+(IF(F716="u",VLOOKUP(F716,'Appendix 3 Rules'!$A$1:$O$34,15))))</f>
        <v/>
      </c>
      <c r="H716" s="61" t="str">
        <f>IF(F716="","",IF(OR(F716="d",F716="e",F716="gc1",F716="gc2",F716="gc3",F716="gr1",F716="gr2",F716="gr3",F716="h1",F716="h2",F716="h3",F716="i1",F716="i2",F716="j1",F716="j2",F716="k",F716="l1",F716="l2",F716="m1",F716="m2",F716="m3",F716="n",F716="o",F716="p",F716="q",F716="r",F716="s",F716="t",F716="u",F716="f"),MIN(G716,VLOOKUP(F716,'Appx 3 (Mass) Rules'!$A$1:$D$150,4,0)),MIN(G716,VLOOKUP(F716,'Appx 3 (Mass) Rules'!$A$1:$D$150,4,0),SUMPRODUCT(IF(I716="",0,INDEX('Appendix 3 Rules'!$B$2:$B$18,MATCH(F716,'Appendix 3 Rules'!$A$2:$A$17))))+(IF(K716="",0,INDEX('Appendix 3 Rules'!$C$2:$C$18,MATCH(F716,'Appendix 3 Rules'!$A$2:$A$17))))+(IF(M716="",0,INDEX('Appendix 3 Rules'!$D$2:$D$18,MATCH(F716,'Appendix 3 Rules'!$A$2:$A$17))))+(IF(O716="",0,INDEX('Appendix 3 Rules'!$E$2:$E$18,MATCH(F716,'Appendix 3 Rules'!$A$2:$A$17))))+(IF(Q716="",0,INDEX('Appendix 3 Rules'!$F$2:$F$18,MATCH(F716,'Appendix 3 Rules'!$A$2:$A$17))))+(IF(S716="",0,INDEX('Appendix 3 Rules'!$G$2:$G$18,MATCH(F716,'Appendix 3 Rules'!$A$2:$A$17))))+(IF(U716="",0,INDEX('Appendix 3 Rules'!$H$2:$H$18,MATCH(F716,'Appendix 3 Rules'!$A$2:$A$17))))+(IF(W716="",0,INDEX('Appendix 3 Rules'!$I$2:$I$18,MATCH(F716,'Appendix 3 Rules'!$A$2:$A$17))))+(IF(Y716="",0,INDEX('Appendix 3 Rules'!$J$2:$J$18,MATCH(F716,'Appendix 3 Rules'!$A$2:$A$17))))+(IF(AA716="",0,INDEX('Appendix 3 Rules'!$K$2:$K$18,MATCH(F716,'Appendix 3 Rules'!$A$2:$A$17))))+(IF(AC716="",0,INDEX('Appendix 3 Rules'!$L$2:$L$18,MATCH(F716,'Appendix 3 Rules'!$A$2:$A$17))))+(IF(AE716="",0,INDEX('Appendix 3 Rules'!$M$2:$M$18,MATCH(F716,'Appendix 3 Rules'!$A$2:$A$17))))+(IF(AG716="",0,INDEX('Appendix 3 Rules'!$N$2:$N$18,MATCH(F716,'Appendix 3 Rules'!$A$2:$A$17))))+(IF(F716="gc1",VLOOKUP(F716,'Appendix 3 Rules'!$A$1:$O$34,15)))+(IF(F716="gc2",VLOOKUP(F716,'Appendix 3 Rules'!$A$1:$O$34,15)))+(IF(F716="gc3",VLOOKUP(F716,'Appendix 3 Rules'!$A$1:$O$34,15)))+(IF(F716="gr1",VLOOKUP(F716,'Appendix 3 Rules'!$A$1:$O$34,15)))+(IF(F716="gr2",VLOOKUP(F716,'Appendix 3 Rules'!$A$1:$O$34,15)))+(IF(F716="gr3",VLOOKUP(F716,'Appendix 3 Rules'!$A$1:$O$34,15)))+(IF(F716="h1",VLOOKUP(F716,'Appendix 3 Rules'!$A$1:$O$34,15)))+(IF(F716="h2",VLOOKUP(F716,'Appendix 3 Rules'!$A$1:$O$34,15)))+(IF(F716="h3",VLOOKUP(F716,'Appendix 3 Rules'!$A$1:$O$34,15)))+(IF(F716="i1",VLOOKUP(F716,'Appendix 3 Rules'!$A$1:$O$34,15)))+(IF(F716="i2",VLOOKUP(F716,'Appendix 3 Rules'!$A$1:$O$34,15)))+(IF(F716="j1",VLOOKUP(F716,'Appendix 3 Rules'!$A$1:$O$34,15)))+(IF(F716="j2",VLOOKUP(F716,'Appendix 3 Rules'!$A$1:$O$34,15)))+(IF(F716="k",VLOOKUP(F716,'Appendix 3 Rules'!$A$1:$O$34,15)))+(IF(F716="l1",VLOOKUP(F716,'Appendix 3 Rules'!$A$1:$O$34,15)))+(IF(F716="l2",VLOOKUP(F716,'Appendix 3 Rules'!$A$1:$O$34,15)))+(IF(F716="m1",VLOOKUP(F716,'Appendix 3 Rules'!$A$1:$O$34,15)))+(IF(F716="m2",VLOOKUP(F716,'Appendix 3 Rules'!$A$1:$O$34,15)))+(IF(F716="m3",VLOOKUP(F716,'Appendix 3 Rules'!$A$1:$O$34,15)))+(IF(F716="n",VLOOKUP(F716,'Appendix 3 Rules'!$A$1:$O$34,15)))+(IF(F716="o",VLOOKUP(F716,'Appendix 3 Rules'!$A$1:$O$34,15)))+(IF(F716="p",VLOOKUP(F716,'Appendix 3 Rules'!$A$1:$O$34,15)))+(IF(F716="q",VLOOKUP(F716,'Appendix 3 Rules'!$A$1:$O$34,15)))+(IF(F716="r",VLOOKUP(F716,'Appendix 3 Rules'!$A$1:$O$34,15)))+(IF(F716="s",VLOOKUP(F716,'Appendix 3 Rules'!$A$1:$O$34,15)))+(IF(F716="t",VLOOKUP(F716,'Appendix 3 Rules'!$A$1:$O$34,15)))+(IF(F716="u",VLOOKUP(F716,'Appendix 3 Rules'!$A$1:$O$34,15))))))</f>
        <v/>
      </c>
      <c r="I716" s="12"/>
      <c r="J716" s="13"/>
      <c r="K716" s="12"/>
      <c r="L716" s="13"/>
      <c r="M716" s="12"/>
      <c r="N716" s="13"/>
      <c r="O716" s="12"/>
      <c r="P716" s="13"/>
      <c r="Q716" s="12"/>
      <c r="R716" s="13"/>
      <c r="S716" s="12"/>
      <c r="T716" s="13"/>
      <c r="U716" s="12"/>
      <c r="V716" s="13"/>
      <c r="W716" s="12"/>
      <c r="X716" s="13"/>
      <c r="Y716" s="12"/>
      <c r="Z716" s="13"/>
      <c r="AA716" s="12"/>
      <c r="AB716" s="13"/>
      <c r="AC716" s="8"/>
      <c r="AD716" s="13"/>
      <c r="AE716" s="8"/>
      <c r="AF716" s="13"/>
      <c r="AG716" s="8"/>
      <c r="AH716" s="13"/>
      <c r="AI716" s="13"/>
      <c r="AJ716" s="13"/>
      <c r="AK716" s="13"/>
      <c r="AL716" s="13"/>
      <c r="AM716" s="13" t="str">
        <f>IF(OR(AE716&lt;&gt;"",AG716&lt;&gt;""),"",IF(AND(F716&lt;&gt;"f",M716&lt;&gt;""),VLOOKUP(F716,'Appendix 3 Rules'!$A$1:$O$34,4,0),""))</f>
        <v/>
      </c>
      <c r="AN716" s="13" t="str">
        <f>IF(Q716="","",VLOOKUP(F716,'Appendix 3 Rules'!$A$1:$N$34,6,FALSE))</f>
        <v/>
      </c>
      <c r="AO716" s="13" t="str">
        <f>IF(AND(F716="f",U716&lt;&gt;""),VLOOKUP(F716,'Appendix 3 Rules'!$A$1:$N$34,8,FALSE),"")</f>
        <v/>
      </c>
    </row>
    <row r="717" spans="1:41" ht="18" customHeight="1" x14ac:dyDescent="0.2">
      <c r="B717" s="70"/>
      <c r="C717" s="9"/>
      <c r="D717" s="10"/>
      <c r="E717" s="9"/>
      <c r="F717" s="8"/>
      <c r="G717" s="20" t="str">
        <f>IF(F717="","",SUMPRODUCT(IF(I717="",0,INDEX('Appendix 3 Rules'!$B$2:$B$18,MATCH(F717,'Appendix 3 Rules'!$A$2:$A$17))))+(IF(K717="",0,INDEX('Appendix 3 Rules'!$C$2:$C$18,MATCH(F717,'Appendix 3 Rules'!$A$2:$A$17))))+(IF(M717="",0,INDEX('Appendix 3 Rules'!$D$2:$D$18,MATCH(F717,'Appendix 3 Rules'!$A$2:$A$17))))+(IF(O717="",0,INDEX('Appendix 3 Rules'!$E$2:$E$18,MATCH(F717,'Appendix 3 Rules'!$A$2:$A$17))))+(IF(Q717="",0,INDEX('Appendix 3 Rules'!$F$2:$F$18,MATCH(F717,'Appendix 3 Rules'!$A$2:$A$17))))+(IF(S717="",0,INDEX('Appendix 3 Rules'!$G$2:$G$18,MATCH(F717,'Appendix 3 Rules'!$A$2:$A$17))))+(IF(U717="",0,INDEX('Appendix 3 Rules'!$H$2:$H$18,MATCH(F717,'Appendix 3 Rules'!$A$2:$A$17))))+(IF(W717="",0,INDEX('Appendix 3 Rules'!$I$2:$I$18,MATCH(F717,'Appendix 3 Rules'!$A$2:$A$17))))+(IF(Y717="",0,INDEX('Appendix 3 Rules'!$J$2:$J$18,MATCH(F717,'Appendix 3 Rules'!$A$2:$A$17))))+(IF(AA717="",0,INDEX('Appendix 3 Rules'!$K$2:$K$18,MATCH(F717,'Appendix 3 Rules'!$A$2:$A$17))))+(IF(AC717="",0,INDEX('Appendix 3 Rules'!$L$2:$L$18,MATCH(F717,'Appendix 3 Rules'!$A$2:$A$17))))+(IF(AE717="",0,INDEX('Appendix 3 Rules'!$M$2:$M$18,MATCH(F717,'Appendix 3 Rules'!$A$2:$A$17))))+(IF(AG717="",0,INDEX('Appendix 3 Rules'!$N$2:$N$18,MATCH(F717,'Appendix 3 Rules'!$A$2:$A$17))))+(IF(F717="gc1",VLOOKUP(F717,'Appendix 3 Rules'!$A$1:$O$34,15)))+(IF(F717="gc2",VLOOKUP(F717,'Appendix 3 Rules'!$A$1:$O$34,15)))+(IF(F717="gc3",VLOOKUP(F717,'Appendix 3 Rules'!$A$1:$O$34,15)))+(IF(F717="gr1",VLOOKUP(F717,'Appendix 3 Rules'!$A$1:$O$34,15)))+(IF(F717="gr2",VLOOKUP(F717,'Appendix 3 Rules'!$A$1:$O$34,15)))+(IF(F717="gr3",VLOOKUP(F717,'Appendix 3 Rules'!$A$1:$O$34,15)))+(IF(F717="h1",VLOOKUP(F717,'Appendix 3 Rules'!$A$1:$O$34,15)))+(IF(F717="h2",VLOOKUP(F717,'Appendix 3 Rules'!$A$1:$O$34,15)))+(IF(F717="h3",VLOOKUP(F717,'Appendix 3 Rules'!$A$1:$O$34,15)))+(IF(F717="i1",VLOOKUP(F717,'Appendix 3 Rules'!$A$1:$O$34,15)))+(IF(F717="i2",VLOOKUP(F717,'Appendix 3 Rules'!$A$1:$O$34,15)))+(IF(F717="j1",VLOOKUP(F717,'Appendix 3 Rules'!$A$1:$O$34,15)))+(IF(F717="j2",VLOOKUP(F717,'Appendix 3 Rules'!$A$1:$O$34,15)))+(IF(F717="k",VLOOKUP(F717,'Appendix 3 Rules'!$A$1:$O$34,15)))+(IF(F717="l1",VLOOKUP(F717,'Appendix 3 Rules'!$A$1:$O$34,15)))+(IF(F717="l2",VLOOKUP(F717,'Appendix 3 Rules'!$A$1:$O$34,15)))+(IF(F717="m1",VLOOKUP(F717,'Appendix 3 Rules'!$A$1:$O$34,15)))+(IF(F717="m2",VLOOKUP(F717,'Appendix 3 Rules'!$A$1:$O$34,15)))+(IF(F717="m3",VLOOKUP(F717,'Appendix 3 Rules'!$A$1:$O$34,15)))+(IF(F717="n",VLOOKUP(F717,'Appendix 3 Rules'!$A$1:$O$34,15)))+(IF(F717="o",VLOOKUP(F717,'Appendix 3 Rules'!$A$1:$O$34,15)))+(IF(F717="p",VLOOKUP(F717,'Appendix 3 Rules'!$A$1:$O$34,15)))+(IF(F717="q",VLOOKUP(F717,'Appendix 3 Rules'!$A$1:$O$34,15)))+(IF(F717="r",VLOOKUP(F717,'Appendix 3 Rules'!$A$1:$O$34,15)))+(IF(F717="s",VLOOKUP(F717,'Appendix 3 Rules'!$A$1:$O$34,15)))+(IF(F717="t",VLOOKUP(F717,'Appendix 3 Rules'!$A$1:$O$34,15)))+(IF(F717="u",VLOOKUP(F717,'Appendix 3 Rules'!$A$1:$O$34,15))))</f>
        <v/>
      </c>
      <c r="H717" s="61" t="str">
        <f>IF(F717="","",IF(OR(F717="d",F717="e",F717="gc1",F717="gc2",F717="gc3",F717="gr1",F717="gr2",F717="gr3",F717="h1",F717="h2",F717="h3",F717="i1",F717="i2",F717="j1",F717="j2",F717="k",F717="l1",F717="l2",F717="m1",F717="m2",F717="m3",F717="n",F717="o",F717="p",F717="q",F717="r",F717="s",F717="t",F717="u",F717="f"),MIN(G717,VLOOKUP(F717,'Appx 3 (Mass) Rules'!$A$1:$D$150,4,0)),MIN(G717,VLOOKUP(F717,'Appx 3 (Mass) Rules'!$A$1:$D$150,4,0),SUMPRODUCT(IF(I717="",0,INDEX('Appendix 3 Rules'!$B$2:$B$18,MATCH(F717,'Appendix 3 Rules'!$A$2:$A$17))))+(IF(K717="",0,INDEX('Appendix 3 Rules'!$C$2:$C$18,MATCH(F717,'Appendix 3 Rules'!$A$2:$A$17))))+(IF(M717="",0,INDEX('Appendix 3 Rules'!$D$2:$D$18,MATCH(F717,'Appendix 3 Rules'!$A$2:$A$17))))+(IF(O717="",0,INDEX('Appendix 3 Rules'!$E$2:$E$18,MATCH(F717,'Appendix 3 Rules'!$A$2:$A$17))))+(IF(Q717="",0,INDEX('Appendix 3 Rules'!$F$2:$F$18,MATCH(F717,'Appendix 3 Rules'!$A$2:$A$17))))+(IF(S717="",0,INDEX('Appendix 3 Rules'!$G$2:$G$18,MATCH(F717,'Appendix 3 Rules'!$A$2:$A$17))))+(IF(U717="",0,INDEX('Appendix 3 Rules'!$H$2:$H$18,MATCH(F717,'Appendix 3 Rules'!$A$2:$A$17))))+(IF(W717="",0,INDEX('Appendix 3 Rules'!$I$2:$I$18,MATCH(F717,'Appendix 3 Rules'!$A$2:$A$17))))+(IF(Y717="",0,INDEX('Appendix 3 Rules'!$J$2:$J$18,MATCH(F717,'Appendix 3 Rules'!$A$2:$A$17))))+(IF(AA717="",0,INDEX('Appendix 3 Rules'!$K$2:$K$18,MATCH(F717,'Appendix 3 Rules'!$A$2:$A$17))))+(IF(AC717="",0,INDEX('Appendix 3 Rules'!$L$2:$L$18,MATCH(F717,'Appendix 3 Rules'!$A$2:$A$17))))+(IF(AE717="",0,INDEX('Appendix 3 Rules'!$M$2:$M$18,MATCH(F717,'Appendix 3 Rules'!$A$2:$A$17))))+(IF(AG717="",0,INDEX('Appendix 3 Rules'!$N$2:$N$18,MATCH(F717,'Appendix 3 Rules'!$A$2:$A$17))))+(IF(F717="gc1",VLOOKUP(F717,'Appendix 3 Rules'!$A$1:$O$34,15)))+(IF(F717="gc2",VLOOKUP(F717,'Appendix 3 Rules'!$A$1:$O$34,15)))+(IF(F717="gc3",VLOOKUP(F717,'Appendix 3 Rules'!$A$1:$O$34,15)))+(IF(F717="gr1",VLOOKUP(F717,'Appendix 3 Rules'!$A$1:$O$34,15)))+(IF(F717="gr2",VLOOKUP(F717,'Appendix 3 Rules'!$A$1:$O$34,15)))+(IF(F717="gr3",VLOOKUP(F717,'Appendix 3 Rules'!$A$1:$O$34,15)))+(IF(F717="h1",VLOOKUP(F717,'Appendix 3 Rules'!$A$1:$O$34,15)))+(IF(F717="h2",VLOOKUP(F717,'Appendix 3 Rules'!$A$1:$O$34,15)))+(IF(F717="h3",VLOOKUP(F717,'Appendix 3 Rules'!$A$1:$O$34,15)))+(IF(F717="i1",VLOOKUP(F717,'Appendix 3 Rules'!$A$1:$O$34,15)))+(IF(F717="i2",VLOOKUP(F717,'Appendix 3 Rules'!$A$1:$O$34,15)))+(IF(F717="j1",VLOOKUP(F717,'Appendix 3 Rules'!$A$1:$O$34,15)))+(IF(F717="j2",VLOOKUP(F717,'Appendix 3 Rules'!$A$1:$O$34,15)))+(IF(F717="k",VLOOKUP(F717,'Appendix 3 Rules'!$A$1:$O$34,15)))+(IF(F717="l1",VLOOKUP(F717,'Appendix 3 Rules'!$A$1:$O$34,15)))+(IF(F717="l2",VLOOKUP(F717,'Appendix 3 Rules'!$A$1:$O$34,15)))+(IF(F717="m1",VLOOKUP(F717,'Appendix 3 Rules'!$A$1:$O$34,15)))+(IF(F717="m2",VLOOKUP(F717,'Appendix 3 Rules'!$A$1:$O$34,15)))+(IF(F717="m3",VLOOKUP(F717,'Appendix 3 Rules'!$A$1:$O$34,15)))+(IF(F717="n",VLOOKUP(F717,'Appendix 3 Rules'!$A$1:$O$34,15)))+(IF(F717="o",VLOOKUP(F717,'Appendix 3 Rules'!$A$1:$O$34,15)))+(IF(F717="p",VLOOKUP(F717,'Appendix 3 Rules'!$A$1:$O$34,15)))+(IF(F717="q",VLOOKUP(F717,'Appendix 3 Rules'!$A$1:$O$34,15)))+(IF(F717="r",VLOOKUP(F717,'Appendix 3 Rules'!$A$1:$O$34,15)))+(IF(F717="s",VLOOKUP(F717,'Appendix 3 Rules'!$A$1:$O$34,15)))+(IF(F717="t",VLOOKUP(F717,'Appendix 3 Rules'!$A$1:$O$34,15)))+(IF(F717="u",VLOOKUP(F717,'Appendix 3 Rules'!$A$1:$O$34,15))))))</f>
        <v/>
      </c>
      <c r="I717" s="12"/>
      <c r="J717" s="13"/>
      <c r="K717" s="12"/>
      <c r="L717" s="13"/>
      <c r="M717" s="12"/>
      <c r="N717" s="13"/>
      <c r="O717" s="12"/>
      <c r="P717" s="13"/>
      <c r="Q717" s="12"/>
      <c r="R717" s="13"/>
      <c r="S717" s="12"/>
      <c r="T717" s="13"/>
      <c r="U717" s="12"/>
      <c r="V717" s="13"/>
      <c r="W717" s="12"/>
      <c r="X717" s="13"/>
      <c r="Y717" s="12"/>
      <c r="Z717" s="13"/>
      <c r="AA717" s="12"/>
      <c r="AB717" s="13"/>
      <c r="AC717" s="8"/>
      <c r="AD717" s="13"/>
      <c r="AE717" s="8"/>
      <c r="AF717" s="13"/>
      <c r="AG717" s="8"/>
      <c r="AH717" s="13"/>
      <c r="AI717" s="13"/>
      <c r="AJ717" s="13"/>
      <c r="AK717" s="13"/>
      <c r="AL717" s="13"/>
      <c r="AM717" s="13" t="str">
        <f>IF(OR(AE717&lt;&gt;"",AG717&lt;&gt;""),"",IF(AND(F717&lt;&gt;"f",M717&lt;&gt;""),VLOOKUP(F717,'Appendix 3 Rules'!$A$1:$O$34,4,0),""))</f>
        <v/>
      </c>
      <c r="AN717" s="13" t="str">
        <f>IF(Q717="","",VLOOKUP(F717,'Appendix 3 Rules'!$A$1:$N$34,6,FALSE))</f>
        <v/>
      </c>
      <c r="AO717" s="13" t="str">
        <f>IF(AND(F717="f",U717&lt;&gt;""),VLOOKUP(F717,'Appendix 3 Rules'!$A$1:$N$34,8,FALSE),"")</f>
        <v/>
      </c>
    </row>
    <row r="718" spans="1:41" ht="18" customHeight="1" x14ac:dyDescent="0.2">
      <c r="B718" s="70"/>
      <c r="C718" s="9"/>
      <c r="D718" s="10"/>
      <c r="E718" s="9"/>
      <c r="F718" s="8"/>
      <c r="G718" s="20" t="str">
        <f>IF(F718="","",SUMPRODUCT(IF(I718="",0,INDEX('Appendix 3 Rules'!$B$2:$B$18,MATCH(F718,'Appendix 3 Rules'!$A$2:$A$17))))+(IF(K718="",0,INDEX('Appendix 3 Rules'!$C$2:$C$18,MATCH(F718,'Appendix 3 Rules'!$A$2:$A$17))))+(IF(M718="",0,INDEX('Appendix 3 Rules'!$D$2:$D$18,MATCH(F718,'Appendix 3 Rules'!$A$2:$A$17))))+(IF(O718="",0,INDEX('Appendix 3 Rules'!$E$2:$E$18,MATCH(F718,'Appendix 3 Rules'!$A$2:$A$17))))+(IF(Q718="",0,INDEX('Appendix 3 Rules'!$F$2:$F$18,MATCH(F718,'Appendix 3 Rules'!$A$2:$A$17))))+(IF(S718="",0,INDEX('Appendix 3 Rules'!$G$2:$G$18,MATCH(F718,'Appendix 3 Rules'!$A$2:$A$17))))+(IF(U718="",0,INDEX('Appendix 3 Rules'!$H$2:$H$18,MATCH(F718,'Appendix 3 Rules'!$A$2:$A$17))))+(IF(W718="",0,INDEX('Appendix 3 Rules'!$I$2:$I$18,MATCH(F718,'Appendix 3 Rules'!$A$2:$A$17))))+(IF(Y718="",0,INDEX('Appendix 3 Rules'!$J$2:$J$18,MATCH(F718,'Appendix 3 Rules'!$A$2:$A$17))))+(IF(AA718="",0,INDEX('Appendix 3 Rules'!$K$2:$K$18,MATCH(F718,'Appendix 3 Rules'!$A$2:$A$17))))+(IF(AC718="",0,INDEX('Appendix 3 Rules'!$L$2:$L$18,MATCH(F718,'Appendix 3 Rules'!$A$2:$A$17))))+(IF(AE718="",0,INDEX('Appendix 3 Rules'!$M$2:$M$18,MATCH(F718,'Appendix 3 Rules'!$A$2:$A$17))))+(IF(AG718="",0,INDEX('Appendix 3 Rules'!$N$2:$N$18,MATCH(F718,'Appendix 3 Rules'!$A$2:$A$17))))+(IF(F718="gc1",VLOOKUP(F718,'Appendix 3 Rules'!$A$1:$O$34,15)))+(IF(F718="gc2",VLOOKUP(F718,'Appendix 3 Rules'!$A$1:$O$34,15)))+(IF(F718="gc3",VLOOKUP(F718,'Appendix 3 Rules'!$A$1:$O$34,15)))+(IF(F718="gr1",VLOOKUP(F718,'Appendix 3 Rules'!$A$1:$O$34,15)))+(IF(F718="gr2",VLOOKUP(F718,'Appendix 3 Rules'!$A$1:$O$34,15)))+(IF(F718="gr3",VLOOKUP(F718,'Appendix 3 Rules'!$A$1:$O$34,15)))+(IF(F718="h1",VLOOKUP(F718,'Appendix 3 Rules'!$A$1:$O$34,15)))+(IF(F718="h2",VLOOKUP(F718,'Appendix 3 Rules'!$A$1:$O$34,15)))+(IF(F718="h3",VLOOKUP(F718,'Appendix 3 Rules'!$A$1:$O$34,15)))+(IF(F718="i1",VLOOKUP(F718,'Appendix 3 Rules'!$A$1:$O$34,15)))+(IF(F718="i2",VLOOKUP(F718,'Appendix 3 Rules'!$A$1:$O$34,15)))+(IF(F718="j1",VLOOKUP(F718,'Appendix 3 Rules'!$A$1:$O$34,15)))+(IF(F718="j2",VLOOKUP(F718,'Appendix 3 Rules'!$A$1:$O$34,15)))+(IF(F718="k",VLOOKUP(F718,'Appendix 3 Rules'!$A$1:$O$34,15)))+(IF(F718="l1",VLOOKUP(F718,'Appendix 3 Rules'!$A$1:$O$34,15)))+(IF(F718="l2",VLOOKUP(F718,'Appendix 3 Rules'!$A$1:$O$34,15)))+(IF(F718="m1",VLOOKUP(F718,'Appendix 3 Rules'!$A$1:$O$34,15)))+(IF(F718="m2",VLOOKUP(F718,'Appendix 3 Rules'!$A$1:$O$34,15)))+(IF(F718="m3",VLOOKUP(F718,'Appendix 3 Rules'!$A$1:$O$34,15)))+(IF(F718="n",VLOOKUP(F718,'Appendix 3 Rules'!$A$1:$O$34,15)))+(IF(F718="o",VLOOKUP(F718,'Appendix 3 Rules'!$A$1:$O$34,15)))+(IF(F718="p",VLOOKUP(F718,'Appendix 3 Rules'!$A$1:$O$34,15)))+(IF(F718="q",VLOOKUP(F718,'Appendix 3 Rules'!$A$1:$O$34,15)))+(IF(F718="r",VLOOKUP(F718,'Appendix 3 Rules'!$A$1:$O$34,15)))+(IF(F718="s",VLOOKUP(F718,'Appendix 3 Rules'!$A$1:$O$34,15)))+(IF(F718="t",VLOOKUP(F718,'Appendix 3 Rules'!$A$1:$O$34,15)))+(IF(F718="u",VLOOKUP(F718,'Appendix 3 Rules'!$A$1:$O$34,15))))</f>
        <v/>
      </c>
      <c r="H718" s="61" t="str">
        <f>IF(F718="","",IF(OR(F718="d",F718="e",F718="gc1",F718="gc2",F718="gc3",F718="gr1",F718="gr2",F718="gr3",F718="h1",F718="h2",F718="h3",F718="i1",F718="i2",F718="j1",F718="j2",F718="k",F718="l1",F718="l2",F718="m1",F718="m2",F718="m3",F718="n",F718="o",F718="p",F718="q",F718="r",F718="s",F718="t",F718="u",F718="f"),MIN(G718,VLOOKUP(F718,'Appx 3 (Mass) Rules'!$A$1:$D$150,4,0)),MIN(G718,VLOOKUP(F718,'Appx 3 (Mass) Rules'!$A$1:$D$150,4,0),SUMPRODUCT(IF(I718="",0,INDEX('Appendix 3 Rules'!$B$2:$B$18,MATCH(F718,'Appendix 3 Rules'!$A$2:$A$17))))+(IF(K718="",0,INDEX('Appendix 3 Rules'!$C$2:$C$18,MATCH(F718,'Appendix 3 Rules'!$A$2:$A$17))))+(IF(M718="",0,INDEX('Appendix 3 Rules'!$D$2:$D$18,MATCH(F718,'Appendix 3 Rules'!$A$2:$A$17))))+(IF(O718="",0,INDEX('Appendix 3 Rules'!$E$2:$E$18,MATCH(F718,'Appendix 3 Rules'!$A$2:$A$17))))+(IF(Q718="",0,INDEX('Appendix 3 Rules'!$F$2:$F$18,MATCH(F718,'Appendix 3 Rules'!$A$2:$A$17))))+(IF(S718="",0,INDEX('Appendix 3 Rules'!$G$2:$G$18,MATCH(F718,'Appendix 3 Rules'!$A$2:$A$17))))+(IF(U718="",0,INDEX('Appendix 3 Rules'!$H$2:$H$18,MATCH(F718,'Appendix 3 Rules'!$A$2:$A$17))))+(IF(W718="",0,INDEX('Appendix 3 Rules'!$I$2:$I$18,MATCH(F718,'Appendix 3 Rules'!$A$2:$A$17))))+(IF(Y718="",0,INDEX('Appendix 3 Rules'!$J$2:$J$18,MATCH(F718,'Appendix 3 Rules'!$A$2:$A$17))))+(IF(AA718="",0,INDEX('Appendix 3 Rules'!$K$2:$K$18,MATCH(F718,'Appendix 3 Rules'!$A$2:$A$17))))+(IF(AC718="",0,INDEX('Appendix 3 Rules'!$L$2:$L$18,MATCH(F718,'Appendix 3 Rules'!$A$2:$A$17))))+(IF(AE718="",0,INDEX('Appendix 3 Rules'!$M$2:$M$18,MATCH(F718,'Appendix 3 Rules'!$A$2:$A$17))))+(IF(AG718="",0,INDEX('Appendix 3 Rules'!$N$2:$N$18,MATCH(F718,'Appendix 3 Rules'!$A$2:$A$17))))+(IF(F718="gc1",VLOOKUP(F718,'Appendix 3 Rules'!$A$1:$O$34,15)))+(IF(F718="gc2",VLOOKUP(F718,'Appendix 3 Rules'!$A$1:$O$34,15)))+(IF(F718="gc3",VLOOKUP(F718,'Appendix 3 Rules'!$A$1:$O$34,15)))+(IF(F718="gr1",VLOOKUP(F718,'Appendix 3 Rules'!$A$1:$O$34,15)))+(IF(F718="gr2",VLOOKUP(F718,'Appendix 3 Rules'!$A$1:$O$34,15)))+(IF(F718="gr3",VLOOKUP(F718,'Appendix 3 Rules'!$A$1:$O$34,15)))+(IF(F718="h1",VLOOKUP(F718,'Appendix 3 Rules'!$A$1:$O$34,15)))+(IF(F718="h2",VLOOKUP(F718,'Appendix 3 Rules'!$A$1:$O$34,15)))+(IF(F718="h3",VLOOKUP(F718,'Appendix 3 Rules'!$A$1:$O$34,15)))+(IF(F718="i1",VLOOKUP(F718,'Appendix 3 Rules'!$A$1:$O$34,15)))+(IF(F718="i2",VLOOKUP(F718,'Appendix 3 Rules'!$A$1:$O$34,15)))+(IF(F718="j1",VLOOKUP(F718,'Appendix 3 Rules'!$A$1:$O$34,15)))+(IF(F718="j2",VLOOKUP(F718,'Appendix 3 Rules'!$A$1:$O$34,15)))+(IF(F718="k",VLOOKUP(F718,'Appendix 3 Rules'!$A$1:$O$34,15)))+(IF(F718="l1",VLOOKUP(F718,'Appendix 3 Rules'!$A$1:$O$34,15)))+(IF(F718="l2",VLOOKUP(F718,'Appendix 3 Rules'!$A$1:$O$34,15)))+(IF(F718="m1",VLOOKUP(F718,'Appendix 3 Rules'!$A$1:$O$34,15)))+(IF(F718="m2",VLOOKUP(F718,'Appendix 3 Rules'!$A$1:$O$34,15)))+(IF(F718="m3",VLOOKUP(F718,'Appendix 3 Rules'!$A$1:$O$34,15)))+(IF(F718="n",VLOOKUP(F718,'Appendix 3 Rules'!$A$1:$O$34,15)))+(IF(F718="o",VLOOKUP(F718,'Appendix 3 Rules'!$A$1:$O$34,15)))+(IF(F718="p",VLOOKUP(F718,'Appendix 3 Rules'!$A$1:$O$34,15)))+(IF(F718="q",VLOOKUP(F718,'Appendix 3 Rules'!$A$1:$O$34,15)))+(IF(F718="r",VLOOKUP(F718,'Appendix 3 Rules'!$A$1:$O$34,15)))+(IF(F718="s",VLOOKUP(F718,'Appendix 3 Rules'!$A$1:$O$34,15)))+(IF(F718="t",VLOOKUP(F718,'Appendix 3 Rules'!$A$1:$O$34,15)))+(IF(F718="u",VLOOKUP(F718,'Appendix 3 Rules'!$A$1:$O$34,15))))))</f>
        <v/>
      </c>
      <c r="I718" s="12"/>
      <c r="J718" s="13"/>
      <c r="K718" s="12"/>
      <c r="L718" s="13"/>
      <c r="M718" s="12"/>
      <c r="N718" s="13"/>
      <c r="O718" s="12"/>
      <c r="P718" s="13"/>
      <c r="Q718" s="12"/>
      <c r="R718" s="13"/>
      <c r="S718" s="12"/>
      <c r="T718" s="13"/>
      <c r="U718" s="12"/>
      <c r="V718" s="13"/>
      <c r="W718" s="12"/>
      <c r="X718" s="13"/>
      <c r="Y718" s="12"/>
      <c r="Z718" s="13"/>
      <c r="AA718" s="12"/>
      <c r="AB718" s="13"/>
      <c r="AC718" s="8"/>
      <c r="AD718" s="13"/>
      <c r="AE718" s="8"/>
      <c r="AF718" s="13"/>
      <c r="AG718" s="8"/>
      <c r="AH718" s="13"/>
      <c r="AI718" s="13"/>
      <c r="AJ718" s="13"/>
      <c r="AK718" s="13"/>
      <c r="AL718" s="13"/>
      <c r="AM718" s="13" t="str">
        <f>IF(OR(AE718&lt;&gt;"",AG718&lt;&gt;""),"",IF(AND(F718&lt;&gt;"f",M718&lt;&gt;""),VLOOKUP(F718,'Appendix 3 Rules'!$A$1:$O$34,4,0),""))</f>
        <v/>
      </c>
      <c r="AN718" s="13" t="str">
        <f>IF(Q718="","",VLOOKUP(F718,'Appendix 3 Rules'!$A$1:$N$34,6,FALSE))</f>
        <v/>
      </c>
      <c r="AO718" s="13" t="str">
        <f>IF(AND(F718="f",U718&lt;&gt;""),VLOOKUP(F718,'Appendix 3 Rules'!$A$1:$N$34,8,FALSE),"")</f>
        <v/>
      </c>
    </row>
    <row r="719" spans="1:41" ht="18" customHeight="1" x14ac:dyDescent="0.2">
      <c r="B719" s="70"/>
      <c r="C719" s="9"/>
      <c r="D719" s="10"/>
      <c r="E719" s="9"/>
      <c r="F719" s="8"/>
      <c r="G719" s="20" t="str">
        <f>IF(F719="","",SUMPRODUCT(IF(I719="",0,INDEX('Appendix 3 Rules'!$B$2:$B$18,MATCH(F719,'Appendix 3 Rules'!$A$2:$A$17))))+(IF(K719="",0,INDEX('Appendix 3 Rules'!$C$2:$C$18,MATCH(F719,'Appendix 3 Rules'!$A$2:$A$17))))+(IF(M719="",0,INDEX('Appendix 3 Rules'!$D$2:$D$18,MATCH(F719,'Appendix 3 Rules'!$A$2:$A$17))))+(IF(O719="",0,INDEX('Appendix 3 Rules'!$E$2:$E$18,MATCH(F719,'Appendix 3 Rules'!$A$2:$A$17))))+(IF(Q719="",0,INDEX('Appendix 3 Rules'!$F$2:$F$18,MATCH(F719,'Appendix 3 Rules'!$A$2:$A$17))))+(IF(S719="",0,INDEX('Appendix 3 Rules'!$G$2:$G$18,MATCH(F719,'Appendix 3 Rules'!$A$2:$A$17))))+(IF(U719="",0,INDEX('Appendix 3 Rules'!$H$2:$H$18,MATCH(F719,'Appendix 3 Rules'!$A$2:$A$17))))+(IF(W719="",0,INDEX('Appendix 3 Rules'!$I$2:$I$18,MATCH(F719,'Appendix 3 Rules'!$A$2:$A$17))))+(IF(Y719="",0,INDEX('Appendix 3 Rules'!$J$2:$J$18,MATCH(F719,'Appendix 3 Rules'!$A$2:$A$17))))+(IF(AA719="",0,INDEX('Appendix 3 Rules'!$K$2:$K$18,MATCH(F719,'Appendix 3 Rules'!$A$2:$A$17))))+(IF(AC719="",0,INDEX('Appendix 3 Rules'!$L$2:$L$18,MATCH(F719,'Appendix 3 Rules'!$A$2:$A$17))))+(IF(AE719="",0,INDEX('Appendix 3 Rules'!$M$2:$M$18,MATCH(F719,'Appendix 3 Rules'!$A$2:$A$17))))+(IF(AG719="",0,INDEX('Appendix 3 Rules'!$N$2:$N$18,MATCH(F719,'Appendix 3 Rules'!$A$2:$A$17))))+(IF(F719="gc1",VLOOKUP(F719,'Appendix 3 Rules'!$A$1:$O$34,15)))+(IF(F719="gc2",VLOOKUP(F719,'Appendix 3 Rules'!$A$1:$O$34,15)))+(IF(F719="gc3",VLOOKUP(F719,'Appendix 3 Rules'!$A$1:$O$34,15)))+(IF(F719="gr1",VLOOKUP(F719,'Appendix 3 Rules'!$A$1:$O$34,15)))+(IF(F719="gr2",VLOOKUP(F719,'Appendix 3 Rules'!$A$1:$O$34,15)))+(IF(F719="gr3",VLOOKUP(F719,'Appendix 3 Rules'!$A$1:$O$34,15)))+(IF(F719="h1",VLOOKUP(F719,'Appendix 3 Rules'!$A$1:$O$34,15)))+(IF(F719="h2",VLOOKUP(F719,'Appendix 3 Rules'!$A$1:$O$34,15)))+(IF(F719="h3",VLOOKUP(F719,'Appendix 3 Rules'!$A$1:$O$34,15)))+(IF(F719="i1",VLOOKUP(F719,'Appendix 3 Rules'!$A$1:$O$34,15)))+(IF(F719="i2",VLOOKUP(F719,'Appendix 3 Rules'!$A$1:$O$34,15)))+(IF(F719="j1",VLOOKUP(F719,'Appendix 3 Rules'!$A$1:$O$34,15)))+(IF(F719="j2",VLOOKUP(F719,'Appendix 3 Rules'!$A$1:$O$34,15)))+(IF(F719="k",VLOOKUP(F719,'Appendix 3 Rules'!$A$1:$O$34,15)))+(IF(F719="l1",VLOOKUP(F719,'Appendix 3 Rules'!$A$1:$O$34,15)))+(IF(F719="l2",VLOOKUP(F719,'Appendix 3 Rules'!$A$1:$O$34,15)))+(IF(F719="m1",VLOOKUP(F719,'Appendix 3 Rules'!$A$1:$O$34,15)))+(IF(F719="m2",VLOOKUP(F719,'Appendix 3 Rules'!$A$1:$O$34,15)))+(IF(F719="m3",VLOOKUP(F719,'Appendix 3 Rules'!$A$1:$O$34,15)))+(IF(F719="n",VLOOKUP(F719,'Appendix 3 Rules'!$A$1:$O$34,15)))+(IF(F719="o",VLOOKUP(F719,'Appendix 3 Rules'!$A$1:$O$34,15)))+(IF(F719="p",VLOOKUP(F719,'Appendix 3 Rules'!$A$1:$O$34,15)))+(IF(F719="q",VLOOKUP(F719,'Appendix 3 Rules'!$A$1:$O$34,15)))+(IF(F719="r",VLOOKUP(F719,'Appendix 3 Rules'!$A$1:$O$34,15)))+(IF(F719="s",VLOOKUP(F719,'Appendix 3 Rules'!$A$1:$O$34,15)))+(IF(F719="t",VLOOKUP(F719,'Appendix 3 Rules'!$A$1:$O$34,15)))+(IF(F719="u",VLOOKUP(F719,'Appendix 3 Rules'!$A$1:$O$34,15))))</f>
        <v/>
      </c>
      <c r="H719" s="61" t="str">
        <f>IF(F719="","",IF(OR(F719="d",F719="e",F719="gc1",F719="gc2",F719="gc3",F719="gr1",F719="gr2",F719="gr3",F719="h1",F719="h2",F719="h3",F719="i1",F719="i2",F719="j1",F719="j2",F719="k",F719="l1",F719="l2",F719="m1",F719="m2",F719="m3",F719="n",F719="o",F719="p",F719="q",F719="r",F719="s",F719="t",F719="u",F719="f"),MIN(G719,VLOOKUP(F719,'Appx 3 (Mass) Rules'!$A$1:$D$150,4,0)),MIN(G719,VLOOKUP(F719,'Appx 3 (Mass) Rules'!$A$1:$D$150,4,0),SUMPRODUCT(IF(I719="",0,INDEX('Appendix 3 Rules'!$B$2:$B$18,MATCH(F719,'Appendix 3 Rules'!$A$2:$A$17))))+(IF(K719="",0,INDEX('Appendix 3 Rules'!$C$2:$C$18,MATCH(F719,'Appendix 3 Rules'!$A$2:$A$17))))+(IF(M719="",0,INDEX('Appendix 3 Rules'!$D$2:$D$18,MATCH(F719,'Appendix 3 Rules'!$A$2:$A$17))))+(IF(O719="",0,INDEX('Appendix 3 Rules'!$E$2:$E$18,MATCH(F719,'Appendix 3 Rules'!$A$2:$A$17))))+(IF(Q719="",0,INDEX('Appendix 3 Rules'!$F$2:$F$18,MATCH(F719,'Appendix 3 Rules'!$A$2:$A$17))))+(IF(S719="",0,INDEX('Appendix 3 Rules'!$G$2:$G$18,MATCH(F719,'Appendix 3 Rules'!$A$2:$A$17))))+(IF(U719="",0,INDEX('Appendix 3 Rules'!$H$2:$H$18,MATCH(F719,'Appendix 3 Rules'!$A$2:$A$17))))+(IF(W719="",0,INDEX('Appendix 3 Rules'!$I$2:$I$18,MATCH(F719,'Appendix 3 Rules'!$A$2:$A$17))))+(IF(Y719="",0,INDEX('Appendix 3 Rules'!$J$2:$J$18,MATCH(F719,'Appendix 3 Rules'!$A$2:$A$17))))+(IF(AA719="",0,INDEX('Appendix 3 Rules'!$K$2:$K$18,MATCH(F719,'Appendix 3 Rules'!$A$2:$A$17))))+(IF(AC719="",0,INDEX('Appendix 3 Rules'!$L$2:$L$18,MATCH(F719,'Appendix 3 Rules'!$A$2:$A$17))))+(IF(AE719="",0,INDEX('Appendix 3 Rules'!$M$2:$M$18,MATCH(F719,'Appendix 3 Rules'!$A$2:$A$17))))+(IF(AG719="",0,INDEX('Appendix 3 Rules'!$N$2:$N$18,MATCH(F719,'Appendix 3 Rules'!$A$2:$A$17))))+(IF(F719="gc1",VLOOKUP(F719,'Appendix 3 Rules'!$A$1:$O$34,15)))+(IF(F719="gc2",VLOOKUP(F719,'Appendix 3 Rules'!$A$1:$O$34,15)))+(IF(F719="gc3",VLOOKUP(F719,'Appendix 3 Rules'!$A$1:$O$34,15)))+(IF(F719="gr1",VLOOKUP(F719,'Appendix 3 Rules'!$A$1:$O$34,15)))+(IF(F719="gr2",VLOOKUP(F719,'Appendix 3 Rules'!$A$1:$O$34,15)))+(IF(F719="gr3",VLOOKUP(F719,'Appendix 3 Rules'!$A$1:$O$34,15)))+(IF(F719="h1",VLOOKUP(F719,'Appendix 3 Rules'!$A$1:$O$34,15)))+(IF(F719="h2",VLOOKUP(F719,'Appendix 3 Rules'!$A$1:$O$34,15)))+(IF(F719="h3",VLOOKUP(F719,'Appendix 3 Rules'!$A$1:$O$34,15)))+(IF(F719="i1",VLOOKUP(F719,'Appendix 3 Rules'!$A$1:$O$34,15)))+(IF(F719="i2",VLOOKUP(F719,'Appendix 3 Rules'!$A$1:$O$34,15)))+(IF(F719="j1",VLOOKUP(F719,'Appendix 3 Rules'!$A$1:$O$34,15)))+(IF(F719="j2",VLOOKUP(F719,'Appendix 3 Rules'!$A$1:$O$34,15)))+(IF(F719="k",VLOOKUP(F719,'Appendix 3 Rules'!$A$1:$O$34,15)))+(IF(F719="l1",VLOOKUP(F719,'Appendix 3 Rules'!$A$1:$O$34,15)))+(IF(F719="l2",VLOOKUP(F719,'Appendix 3 Rules'!$A$1:$O$34,15)))+(IF(F719="m1",VLOOKUP(F719,'Appendix 3 Rules'!$A$1:$O$34,15)))+(IF(F719="m2",VLOOKUP(F719,'Appendix 3 Rules'!$A$1:$O$34,15)))+(IF(F719="m3",VLOOKUP(F719,'Appendix 3 Rules'!$A$1:$O$34,15)))+(IF(F719="n",VLOOKUP(F719,'Appendix 3 Rules'!$A$1:$O$34,15)))+(IF(F719="o",VLOOKUP(F719,'Appendix 3 Rules'!$A$1:$O$34,15)))+(IF(F719="p",VLOOKUP(F719,'Appendix 3 Rules'!$A$1:$O$34,15)))+(IF(F719="q",VLOOKUP(F719,'Appendix 3 Rules'!$A$1:$O$34,15)))+(IF(F719="r",VLOOKUP(F719,'Appendix 3 Rules'!$A$1:$O$34,15)))+(IF(F719="s",VLOOKUP(F719,'Appendix 3 Rules'!$A$1:$O$34,15)))+(IF(F719="t",VLOOKUP(F719,'Appendix 3 Rules'!$A$1:$O$34,15)))+(IF(F719="u",VLOOKUP(F719,'Appendix 3 Rules'!$A$1:$O$34,15))))))</f>
        <v/>
      </c>
      <c r="I719" s="12"/>
      <c r="J719" s="13"/>
      <c r="K719" s="12"/>
      <c r="L719" s="13"/>
      <c r="M719" s="12"/>
      <c r="N719" s="13"/>
      <c r="O719" s="12"/>
      <c r="P719" s="13"/>
      <c r="Q719" s="12"/>
      <c r="R719" s="13"/>
      <c r="S719" s="12"/>
      <c r="T719" s="13"/>
      <c r="U719" s="12"/>
      <c r="V719" s="13"/>
      <c r="W719" s="12"/>
      <c r="X719" s="13"/>
      <c r="Y719" s="12"/>
      <c r="Z719" s="13"/>
      <c r="AA719" s="12"/>
      <c r="AB719" s="13"/>
      <c r="AC719" s="8"/>
      <c r="AD719" s="13"/>
      <c r="AE719" s="8"/>
      <c r="AF719" s="13"/>
      <c r="AG719" s="8"/>
      <c r="AH719" s="13"/>
      <c r="AI719" s="13"/>
      <c r="AJ719" s="13"/>
      <c r="AK719" s="13"/>
      <c r="AL719" s="13"/>
      <c r="AM719" s="13" t="str">
        <f>IF(OR(AE719&lt;&gt;"",AG719&lt;&gt;""),"",IF(AND(F719&lt;&gt;"f",M719&lt;&gt;""),VLOOKUP(F719,'Appendix 3 Rules'!$A$1:$O$34,4,0),""))</f>
        <v/>
      </c>
      <c r="AN719" s="13" t="str">
        <f>IF(Q719="","",VLOOKUP(F719,'Appendix 3 Rules'!$A$1:$N$34,6,FALSE))</f>
        <v/>
      </c>
      <c r="AO719" s="13" t="str">
        <f>IF(AND(F719="f",U719&lt;&gt;""),VLOOKUP(F719,'Appendix 3 Rules'!$A$1:$N$34,8,FALSE),"")</f>
        <v/>
      </c>
    </row>
    <row r="720" spans="1:41" ht="18" customHeight="1" x14ac:dyDescent="0.2">
      <c r="B720" s="70"/>
      <c r="C720" s="9"/>
      <c r="D720" s="10"/>
      <c r="E720" s="9"/>
      <c r="F720" s="8"/>
      <c r="G720" s="20" t="str">
        <f>IF(F720="","",SUMPRODUCT(IF(I720="",0,INDEX('Appendix 3 Rules'!$B$2:$B$18,MATCH(F720,'Appendix 3 Rules'!$A$2:$A$17))))+(IF(K720="",0,INDEX('Appendix 3 Rules'!$C$2:$C$18,MATCH(F720,'Appendix 3 Rules'!$A$2:$A$17))))+(IF(M720="",0,INDEX('Appendix 3 Rules'!$D$2:$D$18,MATCH(F720,'Appendix 3 Rules'!$A$2:$A$17))))+(IF(O720="",0,INDEX('Appendix 3 Rules'!$E$2:$E$18,MATCH(F720,'Appendix 3 Rules'!$A$2:$A$17))))+(IF(Q720="",0,INDEX('Appendix 3 Rules'!$F$2:$F$18,MATCH(F720,'Appendix 3 Rules'!$A$2:$A$17))))+(IF(S720="",0,INDEX('Appendix 3 Rules'!$G$2:$G$18,MATCH(F720,'Appendix 3 Rules'!$A$2:$A$17))))+(IF(U720="",0,INDEX('Appendix 3 Rules'!$H$2:$H$18,MATCH(F720,'Appendix 3 Rules'!$A$2:$A$17))))+(IF(W720="",0,INDEX('Appendix 3 Rules'!$I$2:$I$18,MATCH(F720,'Appendix 3 Rules'!$A$2:$A$17))))+(IF(Y720="",0,INDEX('Appendix 3 Rules'!$J$2:$J$18,MATCH(F720,'Appendix 3 Rules'!$A$2:$A$17))))+(IF(AA720="",0,INDEX('Appendix 3 Rules'!$K$2:$K$18,MATCH(F720,'Appendix 3 Rules'!$A$2:$A$17))))+(IF(AC720="",0,INDEX('Appendix 3 Rules'!$L$2:$L$18,MATCH(F720,'Appendix 3 Rules'!$A$2:$A$17))))+(IF(AE720="",0,INDEX('Appendix 3 Rules'!$M$2:$M$18,MATCH(F720,'Appendix 3 Rules'!$A$2:$A$17))))+(IF(AG720="",0,INDEX('Appendix 3 Rules'!$N$2:$N$18,MATCH(F720,'Appendix 3 Rules'!$A$2:$A$17))))+(IF(F720="gc1",VLOOKUP(F720,'Appendix 3 Rules'!$A$1:$O$34,15)))+(IF(F720="gc2",VLOOKUP(F720,'Appendix 3 Rules'!$A$1:$O$34,15)))+(IF(F720="gc3",VLOOKUP(F720,'Appendix 3 Rules'!$A$1:$O$34,15)))+(IF(F720="gr1",VLOOKUP(F720,'Appendix 3 Rules'!$A$1:$O$34,15)))+(IF(F720="gr2",VLOOKUP(F720,'Appendix 3 Rules'!$A$1:$O$34,15)))+(IF(F720="gr3",VLOOKUP(F720,'Appendix 3 Rules'!$A$1:$O$34,15)))+(IF(F720="h1",VLOOKUP(F720,'Appendix 3 Rules'!$A$1:$O$34,15)))+(IF(F720="h2",VLOOKUP(F720,'Appendix 3 Rules'!$A$1:$O$34,15)))+(IF(F720="h3",VLOOKUP(F720,'Appendix 3 Rules'!$A$1:$O$34,15)))+(IF(F720="i1",VLOOKUP(F720,'Appendix 3 Rules'!$A$1:$O$34,15)))+(IF(F720="i2",VLOOKUP(F720,'Appendix 3 Rules'!$A$1:$O$34,15)))+(IF(F720="j1",VLOOKUP(F720,'Appendix 3 Rules'!$A$1:$O$34,15)))+(IF(F720="j2",VLOOKUP(F720,'Appendix 3 Rules'!$A$1:$O$34,15)))+(IF(F720="k",VLOOKUP(F720,'Appendix 3 Rules'!$A$1:$O$34,15)))+(IF(F720="l1",VLOOKUP(F720,'Appendix 3 Rules'!$A$1:$O$34,15)))+(IF(F720="l2",VLOOKUP(F720,'Appendix 3 Rules'!$A$1:$O$34,15)))+(IF(F720="m1",VLOOKUP(F720,'Appendix 3 Rules'!$A$1:$O$34,15)))+(IF(F720="m2",VLOOKUP(F720,'Appendix 3 Rules'!$A$1:$O$34,15)))+(IF(F720="m3",VLOOKUP(F720,'Appendix 3 Rules'!$A$1:$O$34,15)))+(IF(F720="n",VLOOKUP(F720,'Appendix 3 Rules'!$A$1:$O$34,15)))+(IF(F720="o",VLOOKUP(F720,'Appendix 3 Rules'!$A$1:$O$34,15)))+(IF(F720="p",VLOOKUP(F720,'Appendix 3 Rules'!$A$1:$O$34,15)))+(IF(F720="q",VLOOKUP(F720,'Appendix 3 Rules'!$A$1:$O$34,15)))+(IF(F720="r",VLOOKUP(F720,'Appendix 3 Rules'!$A$1:$O$34,15)))+(IF(F720="s",VLOOKUP(F720,'Appendix 3 Rules'!$A$1:$O$34,15)))+(IF(F720="t",VLOOKUP(F720,'Appendix 3 Rules'!$A$1:$O$34,15)))+(IF(F720="u",VLOOKUP(F720,'Appendix 3 Rules'!$A$1:$O$34,15))))</f>
        <v/>
      </c>
      <c r="H720" s="61" t="str">
        <f>IF(F720="","",IF(OR(F720="d",F720="e",F720="gc1",F720="gc2",F720="gc3",F720="gr1",F720="gr2",F720="gr3",F720="h1",F720="h2",F720="h3",F720="i1",F720="i2",F720="j1",F720="j2",F720="k",F720="l1",F720="l2",F720="m1",F720="m2",F720="m3",F720="n",F720="o",F720="p",F720="q",F720="r",F720="s",F720="t",F720="u",F720="f"),MIN(G720,VLOOKUP(F720,'Appx 3 (Mass) Rules'!$A$1:$D$150,4,0)),MIN(G720,VLOOKUP(F720,'Appx 3 (Mass) Rules'!$A$1:$D$150,4,0),SUMPRODUCT(IF(I720="",0,INDEX('Appendix 3 Rules'!$B$2:$B$18,MATCH(F720,'Appendix 3 Rules'!$A$2:$A$17))))+(IF(K720="",0,INDEX('Appendix 3 Rules'!$C$2:$C$18,MATCH(F720,'Appendix 3 Rules'!$A$2:$A$17))))+(IF(M720="",0,INDEX('Appendix 3 Rules'!$D$2:$D$18,MATCH(F720,'Appendix 3 Rules'!$A$2:$A$17))))+(IF(O720="",0,INDEX('Appendix 3 Rules'!$E$2:$E$18,MATCH(F720,'Appendix 3 Rules'!$A$2:$A$17))))+(IF(Q720="",0,INDEX('Appendix 3 Rules'!$F$2:$F$18,MATCH(F720,'Appendix 3 Rules'!$A$2:$A$17))))+(IF(S720="",0,INDEX('Appendix 3 Rules'!$G$2:$G$18,MATCH(F720,'Appendix 3 Rules'!$A$2:$A$17))))+(IF(U720="",0,INDEX('Appendix 3 Rules'!$H$2:$H$18,MATCH(F720,'Appendix 3 Rules'!$A$2:$A$17))))+(IF(W720="",0,INDEX('Appendix 3 Rules'!$I$2:$I$18,MATCH(F720,'Appendix 3 Rules'!$A$2:$A$17))))+(IF(Y720="",0,INDEX('Appendix 3 Rules'!$J$2:$J$18,MATCH(F720,'Appendix 3 Rules'!$A$2:$A$17))))+(IF(AA720="",0,INDEX('Appendix 3 Rules'!$K$2:$K$18,MATCH(F720,'Appendix 3 Rules'!$A$2:$A$17))))+(IF(AC720="",0,INDEX('Appendix 3 Rules'!$L$2:$L$18,MATCH(F720,'Appendix 3 Rules'!$A$2:$A$17))))+(IF(AE720="",0,INDEX('Appendix 3 Rules'!$M$2:$M$18,MATCH(F720,'Appendix 3 Rules'!$A$2:$A$17))))+(IF(AG720="",0,INDEX('Appendix 3 Rules'!$N$2:$N$18,MATCH(F720,'Appendix 3 Rules'!$A$2:$A$17))))+(IF(F720="gc1",VLOOKUP(F720,'Appendix 3 Rules'!$A$1:$O$34,15)))+(IF(F720="gc2",VLOOKUP(F720,'Appendix 3 Rules'!$A$1:$O$34,15)))+(IF(F720="gc3",VLOOKUP(F720,'Appendix 3 Rules'!$A$1:$O$34,15)))+(IF(F720="gr1",VLOOKUP(F720,'Appendix 3 Rules'!$A$1:$O$34,15)))+(IF(F720="gr2",VLOOKUP(F720,'Appendix 3 Rules'!$A$1:$O$34,15)))+(IF(F720="gr3",VLOOKUP(F720,'Appendix 3 Rules'!$A$1:$O$34,15)))+(IF(F720="h1",VLOOKUP(F720,'Appendix 3 Rules'!$A$1:$O$34,15)))+(IF(F720="h2",VLOOKUP(F720,'Appendix 3 Rules'!$A$1:$O$34,15)))+(IF(F720="h3",VLOOKUP(F720,'Appendix 3 Rules'!$A$1:$O$34,15)))+(IF(F720="i1",VLOOKUP(F720,'Appendix 3 Rules'!$A$1:$O$34,15)))+(IF(F720="i2",VLOOKUP(F720,'Appendix 3 Rules'!$A$1:$O$34,15)))+(IF(F720="j1",VLOOKUP(F720,'Appendix 3 Rules'!$A$1:$O$34,15)))+(IF(F720="j2",VLOOKUP(F720,'Appendix 3 Rules'!$A$1:$O$34,15)))+(IF(F720="k",VLOOKUP(F720,'Appendix 3 Rules'!$A$1:$O$34,15)))+(IF(F720="l1",VLOOKUP(F720,'Appendix 3 Rules'!$A$1:$O$34,15)))+(IF(F720="l2",VLOOKUP(F720,'Appendix 3 Rules'!$A$1:$O$34,15)))+(IF(F720="m1",VLOOKUP(F720,'Appendix 3 Rules'!$A$1:$O$34,15)))+(IF(F720="m2",VLOOKUP(F720,'Appendix 3 Rules'!$A$1:$O$34,15)))+(IF(F720="m3",VLOOKUP(F720,'Appendix 3 Rules'!$A$1:$O$34,15)))+(IF(F720="n",VLOOKUP(F720,'Appendix 3 Rules'!$A$1:$O$34,15)))+(IF(F720="o",VLOOKUP(F720,'Appendix 3 Rules'!$A$1:$O$34,15)))+(IF(F720="p",VLOOKUP(F720,'Appendix 3 Rules'!$A$1:$O$34,15)))+(IF(F720="q",VLOOKUP(F720,'Appendix 3 Rules'!$A$1:$O$34,15)))+(IF(F720="r",VLOOKUP(F720,'Appendix 3 Rules'!$A$1:$O$34,15)))+(IF(F720="s",VLOOKUP(F720,'Appendix 3 Rules'!$A$1:$O$34,15)))+(IF(F720="t",VLOOKUP(F720,'Appendix 3 Rules'!$A$1:$O$34,15)))+(IF(F720="u",VLOOKUP(F720,'Appendix 3 Rules'!$A$1:$O$34,15))))))</f>
        <v/>
      </c>
      <c r="I720" s="12"/>
      <c r="J720" s="13"/>
      <c r="K720" s="12"/>
      <c r="L720" s="13"/>
      <c r="M720" s="12"/>
      <c r="N720" s="13"/>
      <c r="O720" s="12"/>
      <c r="P720" s="13"/>
      <c r="Q720" s="12"/>
      <c r="R720" s="13"/>
      <c r="S720" s="12"/>
      <c r="T720" s="13"/>
      <c r="U720" s="12"/>
      <c r="V720" s="13"/>
      <c r="W720" s="12"/>
      <c r="X720" s="13"/>
      <c r="Y720" s="12"/>
      <c r="Z720" s="13"/>
      <c r="AA720" s="12"/>
      <c r="AB720" s="13"/>
      <c r="AC720" s="8"/>
      <c r="AD720" s="13"/>
      <c r="AE720" s="8"/>
      <c r="AF720" s="13"/>
      <c r="AG720" s="8"/>
      <c r="AH720" s="13"/>
      <c r="AI720" s="13"/>
      <c r="AJ720" s="13"/>
      <c r="AK720" s="13"/>
      <c r="AL720" s="13"/>
      <c r="AM720" s="13" t="str">
        <f>IF(OR(AE720&lt;&gt;"",AG720&lt;&gt;""),"",IF(AND(F720&lt;&gt;"f",M720&lt;&gt;""),VLOOKUP(F720,'Appendix 3 Rules'!$A$1:$O$34,4,0),""))</f>
        <v/>
      </c>
      <c r="AN720" s="13" t="str">
        <f>IF(Q720="","",VLOOKUP(F720,'Appendix 3 Rules'!$A$1:$N$34,6,FALSE))</f>
        <v/>
      </c>
      <c r="AO720" s="13" t="str">
        <f>IF(AND(F720="f",U720&lt;&gt;""),VLOOKUP(F720,'Appendix 3 Rules'!$A$1:$N$34,8,FALSE),"")</f>
        <v/>
      </c>
    </row>
    <row r="721" spans="1:41" ht="18" customHeight="1" x14ac:dyDescent="0.2">
      <c r="B721" s="70"/>
      <c r="C721" s="9"/>
      <c r="D721" s="10"/>
      <c r="E721" s="9"/>
      <c r="F721" s="8"/>
      <c r="G721" s="20" t="str">
        <f>IF(F721="","",SUMPRODUCT(IF(I721="",0,INDEX('Appendix 3 Rules'!$B$2:$B$18,MATCH(F721,'Appendix 3 Rules'!$A$2:$A$17))))+(IF(K721="",0,INDEX('Appendix 3 Rules'!$C$2:$C$18,MATCH(F721,'Appendix 3 Rules'!$A$2:$A$17))))+(IF(M721="",0,INDEX('Appendix 3 Rules'!$D$2:$D$18,MATCH(F721,'Appendix 3 Rules'!$A$2:$A$17))))+(IF(O721="",0,INDEX('Appendix 3 Rules'!$E$2:$E$18,MATCH(F721,'Appendix 3 Rules'!$A$2:$A$17))))+(IF(Q721="",0,INDEX('Appendix 3 Rules'!$F$2:$F$18,MATCH(F721,'Appendix 3 Rules'!$A$2:$A$17))))+(IF(S721="",0,INDEX('Appendix 3 Rules'!$G$2:$G$18,MATCH(F721,'Appendix 3 Rules'!$A$2:$A$17))))+(IF(U721="",0,INDEX('Appendix 3 Rules'!$H$2:$H$18,MATCH(F721,'Appendix 3 Rules'!$A$2:$A$17))))+(IF(W721="",0,INDEX('Appendix 3 Rules'!$I$2:$I$18,MATCH(F721,'Appendix 3 Rules'!$A$2:$A$17))))+(IF(Y721="",0,INDEX('Appendix 3 Rules'!$J$2:$J$18,MATCH(F721,'Appendix 3 Rules'!$A$2:$A$17))))+(IF(AA721="",0,INDEX('Appendix 3 Rules'!$K$2:$K$18,MATCH(F721,'Appendix 3 Rules'!$A$2:$A$17))))+(IF(AC721="",0,INDEX('Appendix 3 Rules'!$L$2:$L$18,MATCH(F721,'Appendix 3 Rules'!$A$2:$A$17))))+(IF(AE721="",0,INDEX('Appendix 3 Rules'!$M$2:$M$18,MATCH(F721,'Appendix 3 Rules'!$A$2:$A$17))))+(IF(AG721="",0,INDEX('Appendix 3 Rules'!$N$2:$N$18,MATCH(F721,'Appendix 3 Rules'!$A$2:$A$17))))+(IF(F721="gc1",VLOOKUP(F721,'Appendix 3 Rules'!$A$1:$O$34,15)))+(IF(F721="gc2",VLOOKUP(F721,'Appendix 3 Rules'!$A$1:$O$34,15)))+(IF(F721="gc3",VLOOKUP(F721,'Appendix 3 Rules'!$A$1:$O$34,15)))+(IF(F721="gr1",VLOOKUP(F721,'Appendix 3 Rules'!$A$1:$O$34,15)))+(IF(F721="gr2",VLOOKUP(F721,'Appendix 3 Rules'!$A$1:$O$34,15)))+(IF(F721="gr3",VLOOKUP(F721,'Appendix 3 Rules'!$A$1:$O$34,15)))+(IF(F721="h1",VLOOKUP(F721,'Appendix 3 Rules'!$A$1:$O$34,15)))+(IF(F721="h2",VLOOKUP(F721,'Appendix 3 Rules'!$A$1:$O$34,15)))+(IF(F721="h3",VLOOKUP(F721,'Appendix 3 Rules'!$A$1:$O$34,15)))+(IF(F721="i1",VLOOKUP(F721,'Appendix 3 Rules'!$A$1:$O$34,15)))+(IF(F721="i2",VLOOKUP(F721,'Appendix 3 Rules'!$A$1:$O$34,15)))+(IF(F721="j1",VLOOKUP(F721,'Appendix 3 Rules'!$A$1:$O$34,15)))+(IF(F721="j2",VLOOKUP(F721,'Appendix 3 Rules'!$A$1:$O$34,15)))+(IF(F721="k",VLOOKUP(F721,'Appendix 3 Rules'!$A$1:$O$34,15)))+(IF(F721="l1",VLOOKUP(F721,'Appendix 3 Rules'!$A$1:$O$34,15)))+(IF(F721="l2",VLOOKUP(F721,'Appendix 3 Rules'!$A$1:$O$34,15)))+(IF(F721="m1",VLOOKUP(F721,'Appendix 3 Rules'!$A$1:$O$34,15)))+(IF(F721="m2",VLOOKUP(F721,'Appendix 3 Rules'!$A$1:$O$34,15)))+(IF(F721="m3",VLOOKUP(F721,'Appendix 3 Rules'!$A$1:$O$34,15)))+(IF(F721="n",VLOOKUP(F721,'Appendix 3 Rules'!$A$1:$O$34,15)))+(IF(F721="o",VLOOKUP(F721,'Appendix 3 Rules'!$A$1:$O$34,15)))+(IF(F721="p",VLOOKUP(F721,'Appendix 3 Rules'!$A$1:$O$34,15)))+(IF(F721="q",VLOOKUP(F721,'Appendix 3 Rules'!$A$1:$O$34,15)))+(IF(F721="r",VLOOKUP(F721,'Appendix 3 Rules'!$A$1:$O$34,15)))+(IF(F721="s",VLOOKUP(F721,'Appendix 3 Rules'!$A$1:$O$34,15)))+(IF(F721="t",VLOOKUP(F721,'Appendix 3 Rules'!$A$1:$O$34,15)))+(IF(F721="u",VLOOKUP(F721,'Appendix 3 Rules'!$A$1:$O$34,15))))</f>
        <v/>
      </c>
      <c r="H721" s="61" t="str">
        <f>IF(F721="","",IF(OR(F721="d",F721="e",F721="gc1",F721="gc2",F721="gc3",F721="gr1",F721="gr2",F721="gr3",F721="h1",F721="h2",F721="h3",F721="i1",F721="i2",F721="j1",F721="j2",F721="k",F721="l1",F721="l2",F721="m1",F721="m2",F721="m3",F721="n",F721="o",F721="p",F721="q",F721="r",F721="s",F721="t",F721="u",F721="f"),MIN(G721,VLOOKUP(F721,'Appx 3 (Mass) Rules'!$A$1:$D$150,4,0)),MIN(G721,VLOOKUP(F721,'Appx 3 (Mass) Rules'!$A$1:$D$150,4,0),SUMPRODUCT(IF(I721="",0,INDEX('Appendix 3 Rules'!$B$2:$B$18,MATCH(F721,'Appendix 3 Rules'!$A$2:$A$17))))+(IF(K721="",0,INDEX('Appendix 3 Rules'!$C$2:$C$18,MATCH(F721,'Appendix 3 Rules'!$A$2:$A$17))))+(IF(M721="",0,INDEX('Appendix 3 Rules'!$D$2:$D$18,MATCH(F721,'Appendix 3 Rules'!$A$2:$A$17))))+(IF(O721="",0,INDEX('Appendix 3 Rules'!$E$2:$E$18,MATCH(F721,'Appendix 3 Rules'!$A$2:$A$17))))+(IF(Q721="",0,INDEX('Appendix 3 Rules'!$F$2:$F$18,MATCH(F721,'Appendix 3 Rules'!$A$2:$A$17))))+(IF(S721="",0,INDEX('Appendix 3 Rules'!$G$2:$G$18,MATCH(F721,'Appendix 3 Rules'!$A$2:$A$17))))+(IF(U721="",0,INDEX('Appendix 3 Rules'!$H$2:$H$18,MATCH(F721,'Appendix 3 Rules'!$A$2:$A$17))))+(IF(W721="",0,INDEX('Appendix 3 Rules'!$I$2:$I$18,MATCH(F721,'Appendix 3 Rules'!$A$2:$A$17))))+(IF(Y721="",0,INDEX('Appendix 3 Rules'!$J$2:$J$18,MATCH(F721,'Appendix 3 Rules'!$A$2:$A$17))))+(IF(AA721="",0,INDEX('Appendix 3 Rules'!$K$2:$K$18,MATCH(F721,'Appendix 3 Rules'!$A$2:$A$17))))+(IF(AC721="",0,INDEX('Appendix 3 Rules'!$L$2:$L$18,MATCH(F721,'Appendix 3 Rules'!$A$2:$A$17))))+(IF(AE721="",0,INDEX('Appendix 3 Rules'!$M$2:$M$18,MATCH(F721,'Appendix 3 Rules'!$A$2:$A$17))))+(IF(AG721="",0,INDEX('Appendix 3 Rules'!$N$2:$N$18,MATCH(F721,'Appendix 3 Rules'!$A$2:$A$17))))+(IF(F721="gc1",VLOOKUP(F721,'Appendix 3 Rules'!$A$1:$O$34,15)))+(IF(F721="gc2",VLOOKUP(F721,'Appendix 3 Rules'!$A$1:$O$34,15)))+(IF(F721="gc3",VLOOKUP(F721,'Appendix 3 Rules'!$A$1:$O$34,15)))+(IF(F721="gr1",VLOOKUP(F721,'Appendix 3 Rules'!$A$1:$O$34,15)))+(IF(F721="gr2",VLOOKUP(F721,'Appendix 3 Rules'!$A$1:$O$34,15)))+(IF(F721="gr3",VLOOKUP(F721,'Appendix 3 Rules'!$A$1:$O$34,15)))+(IF(F721="h1",VLOOKUP(F721,'Appendix 3 Rules'!$A$1:$O$34,15)))+(IF(F721="h2",VLOOKUP(F721,'Appendix 3 Rules'!$A$1:$O$34,15)))+(IF(F721="h3",VLOOKUP(F721,'Appendix 3 Rules'!$A$1:$O$34,15)))+(IF(F721="i1",VLOOKUP(F721,'Appendix 3 Rules'!$A$1:$O$34,15)))+(IF(F721="i2",VLOOKUP(F721,'Appendix 3 Rules'!$A$1:$O$34,15)))+(IF(F721="j1",VLOOKUP(F721,'Appendix 3 Rules'!$A$1:$O$34,15)))+(IF(F721="j2",VLOOKUP(F721,'Appendix 3 Rules'!$A$1:$O$34,15)))+(IF(F721="k",VLOOKUP(F721,'Appendix 3 Rules'!$A$1:$O$34,15)))+(IF(F721="l1",VLOOKUP(F721,'Appendix 3 Rules'!$A$1:$O$34,15)))+(IF(F721="l2",VLOOKUP(F721,'Appendix 3 Rules'!$A$1:$O$34,15)))+(IF(F721="m1",VLOOKUP(F721,'Appendix 3 Rules'!$A$1:$O$34,15)))+(IF(F721="m2",VLOOKUP(F721,'Appendix 3 Rules'!$A$1:$O$34,15)))+(IF(F721="m3",VLOOKUP(F721,'Appendix 3 Rules'!$A$1:$O$34,15)))+(IF(F721="n",VLOOKUP(F721,'Appendix 3 Rules'!$A$1:$O$34,15)))+(IF(F721="o",VLOOKUP(F721,'Appendix 3 Rules'!$A$1:$O$34,15)))+(IF(F721="p",VLOOKUP(F721,'Appendix 3 Rules'!$A$1:$O$34,15)))+(IF(F721="q",VLOOKUP(F721,'Appendix 3 Rules'!$A$1:$O$34,15)))+(IF(F721="r",VLOOKUP(F721,'Appendix 3 Rules'!$A$1:$O$34,15)))+(IF(F721="s",VLOOKUP(F721,'Appendix 3 Rules'!$A$1:$O$34,15)))+(IF(F721="t",VLOOKUP(F721,'Appendix 3 Rules'!$A$1:$O$34,15)))+(IF(F721="u",VLOOKUP(F721,'Appendix 3 Rules'!$A$1:$O$34,15))))))</f>
        <v/>
      </c>
      <c r="I721" s="12"/>
      <c r="J721" s="13"/>
      <c r="K721" s="12"/>
      <c r="L721" s="13"/>
      <c r="M721" s="12"/>
      <c r="N721" s="13"/>
      <c r="O721" s="12"/>
      <c r="P721" s="13"/>
      <c r="Q721" s="12"/>
      <c r="R721" s="13"/>
      <c r="S721" s="12"/>
      <c r="T721" s="13"/>
      <c r="U721" s="12"/>
      <c r="V721" s="13"/>
      <c r="W721" s="12"/>
      <c r="X721" s="13"/>
      <c r="Y721" s="12"/>
      <c r="Z721" s="13"/>
      <c r="AA721" s="12"/>
      <c r="AB721" s="13"/>
      <c r="AC721" s="8"/>
      <c r="AD721" s="13"/>
      <c r="AE721" s="8"/>
      <c r="AF721" s="13"/>
      <c r="AG721" s="8"/>
      <c r="AH721" s="13"/>
      <c r="AI721" s="13"/>
      <c r="AJ721" s="13"/>
      <c r="AK721" s="13"/>
      <c r="AL721" s="13"/>
      <c r="AM721" s="13" t="str">
        <f>IF(OR(AE721&lt;&gt;"",AG721&lt;&gt;""),"",IF(AND(F721&lt;&gt;"f",M721&lt;&gt;""),VLOOKUP(F721,'Appendix 3 Rules'!$A$1:$O$34,4,0),""))</f>
        <v/>
      </c>
      <c r="AN721" s="13" t="str">
        <f>IF(Q721="","",VLOOKUP(F721,'Appendix 3 Rules'!$A$1:$N$34,6,FALSE))</f>
        <v/>
      </c>
      <c r="AO721" s="13" t="str">
        <f>IF(AND(F721="f",U721&lt;&gt;""),VLOOKUP(F721,'Appendix 3 Rules'!$A$1:$N$34,8,FALSE),"")</f>
        <v/>
      </c>
    </row>
    <row r="722" spans="1:41" ht="18" customHeight="1" x14ac:dyDescent="0.2">
      <c r="B722" s="70"/>
      <c r="C722" s="9"/>
      <c r="D722" s="10"/>
      <c r="E722" s="9"/>
      <c r="F722" s="8"/>
      <c r="G722" s="20" t="str">
        <f>IF(F722="","",SUMPRODUCT(IF(I722="",0,INDEX('Appendix 3 Rules'!$B$2:$B$18,MATCH(F722,'Appendix 3 Rules'!$A$2:$A$17))))+(IF(K722="",0,INDEX('Appendix 3 Rules'!$C$2:$C$18,MATCH(F722,'Appendix 3 Rules'!$A$2:$A$17))))+(IF(M722="",0,INDEX('Appendix 3 Rules'!$D$2:$D$18,MATCH(F722,'Appendix 3 Rules'!$A$2:$A$17))))+(IF(O722="",0,INDEX('Appendix 3 Rules'!$E$2:$E$18,MATCH(F722,'Appendix 3 Rules'!$A$2:$A$17))))+(IF(Q722="",0,INDEX('Appendix 3 Rules'!$F$2:$F$18,MATCH(F722,'Appendix 3 Rules'!$A$2:$A$17))))+(IF(S722="",0,INDEX('Appendix 3 Rules'!$G$2:$G$18,MATCH(F722,'Appendix 3 Rules'!$A$2:$A$17))))+(IF(U722="",0,INDEX('Appendix 3 Rules'!$H$2:$H$18,MATCH(F722,'Appendix 3 Rules'!$A$2:$A$17))))+(IF(W722="",0,INDEX('Appendix 3 Rules'!$I$2:$I$18,MATCH(F722,'Appendix 3 Rules'!$A$2:$A$17))))+(IF(Y722="",0,INDEX('Appendix 3 Rules'!$J$2:$J$18,MATCH(F722,'Appendix 3 Rules'!$A$2:$A$17))))+(IF(AA722="",0,INDEX('Appendix 3 Rules'!$K$2:$K$18,MATCH(F722,'Appendix 3 Rules'!$A$2:$A$17))))+(IF(AC722="",0,INDEX('Appendix 3 Rules'!$L$2:$L$18,MATCH(F722,'Appendix 3 Rules'!$A$2:$A$17))))+(IF(AE722="",0,INDEX('Appendix 3 Rules'!$M$2:$M$18,MATCH(F722,'Appendix 3 Rules'!$A$2:$A$17))))+(IF(AG722="",0,INDEX('Appendix 3 Rules'!$N$2:$N$18,MATCH(F722,'Appendix 3 Rules'!$A$2:$A$17))))+(IF(F722="gc1",VLOOKUP(F722,'Appendix 3 Rules'!$A$1:$O$34,15)))+(IF(F722="gc2",VLOOKUP(F722,'Appendix 3 Rules'!$A$1:$O$34,15)))+(IF(F722="gc3",VLOOKUP(F722,'Appendix 3 Rules'!$A$1:$O$34,15)))+(IF(F722="gr1",VLOOKUP(F722,'Appendix 3 Rules'!$A$1:$O$34,15)))+(IF(F722="gr2",VLOOKUP(F722,'Appendix 3 Rules'!$A$1:$O$34,15)))+(IF(F722="gr3",VLOOKUP(F722,'Appendix 3 Rules'!$A$1:$O$34,15)))+(IF(F722="h1",VLOOKUP(F722,'Appendix 3 Rules'!$A$1:$O$34,15)))+(IF(F722="h2",VLOOKUP(F722,'Appendix 3 Rules'!$A$1:$O$34,15)))+(IF(F722="h3",VLOOKUP(F722,'Appendix 3 Rules'!$A$1:$O$34,15)))+(IF(F722="i1",VLOOKUP(F722,'Appendix 3 Rules'!$A$1:$O$34,15)))+(IF(F722="i2",VLOOKUP(F722,'Appendix 3 Rules'!$A$1:$O$34,15)))+(IF(F722="j1",VLOOKUP(F722,'Appendix 3 Rules'!$A$1:$O$34,15)))+(IF(F722="j2",VLOOKUP(F722,'Appendix 3 Rules'!$A$1:$O$34,15)))+(IF(F722="k",VLOOKUP(F722,'Appendix 3 Rules'!$A$1:$O$34,15)))+(IF(F722="l1",VLOOKUP(F722,'Appendix 3 Rules'!$A$1:$O$34,15)))+(IF(F722="l2",VLOOKUP(F722,'Appendix 3 Rules'!$A$1:$O$34,15)))+(IF(F722="m1",VLOOKUP(F722,'Appendix 3 Rules'!$A$1:$O$34,15)))+(IF(F722="m2",VLOOKUP(F722,'Appendix 3 Rules'!$A$1:$O$34,15)))+(IF(F722="m3",VLOOKUP(F722,'Appendix 3 Rules'!$A$1:$O$34,15)))+(IF(F722="n",VLOOKUP(F722,'Appendix 3 Rules'!$A$1:$O$34,15)))+(IF(F722="o",VLOOKUP(F722,'Appendix 3 Rules'!$A$1:$O$34,15)))+(IF(F722="p",VLOOKUP(F722,'Appendix 3 Rules'!$A$1:$O$34,15)))+(IF(F722="q",VLOOKUP(F722,'Appendix 3 Rules'!$A$1:$O$34,15)))+(IF(F722="r",VLOOKUP(F722,'Appendix 3 Rules'!$A$1:$O$34,15)))+(IF(F722="s",VLOOKUP(F722,'Appendix 3 Rules'!$A$1:$O$34,15)))+(IF(F722="t",VLOOKUP(F722,'Appendix 3 Rules'!$A$1:$O$34,15)))+(IF(F722="u",VLOOKUP(F722,'Appendix 3 Rules'!$A$1:$O$34,15))))</f>
        <v/>
      </c>
      <c r="H722" s="61" t="str">
        <f>IF(F722="","",IF(OR(F722="d",F722="e",F722="gc1",F722="gc2",F722="gc3",F722="gr1",F722="gr2",F722="gr3",F722="h1",F722="h2",F722="h3",F722="i1",F722="i2",F722="j1",F722="j2",F722="k",F722="l1",F722="l2",F722="m1",F722="m2",F722="m3",F722="n",F722="o",F722="p",F722="q",F722="r",F722="s",F722="t",F722="u",F722="f"),MIN(G722,VLOOKUP(F722,'Appx 3 (Mass) Rules'!$A$1:$D$150,4,0)),MIN(G722,VLOOKUP(F722,'Appx 3 (Mass) Rules'!$A$1:$D$150,4,0),SUMPRODUCT(IF(I722="",0,INDEX('Appendix 3 Rules'!$B$2:$B$18,MATCH(F722,'Appendix 3 Rules'!$A$2:$A$17))))+(IF(K722="",0,INDEX('Appendix 3 Rules'!$C$2:$C$18,MATCH(F722,'Appendix 3 Rules'!$A$2:$A$17))))+(IF(M722="",0,INDEX('Appendix 3 Rules'!$D$2:$D$18,MATCH(F722,'Appendix 3 Rules'!$A$2:$A$17))))+(IF(O722="",0,INDEX('Appendix 3 Rules'!$E$2:$E$18,MATCH(F722,'Appendix 3 Rules'!$A$2:$A$17))))+(IF(Q722="",0,INDEX('Appendix 3 Rules'!$F$2:$F$18,MATCH(F722,'Appendix 3 Rules'!$A$2:$A$17))))+(IF(S722="",0,INDEX('Appendix 3 Rules'!$G$2:$G$18,MATCH(F722,'Appendix 3 Rules'!$A$2:$A$17))))+(IF(U722="",0,INDEX('Appendix 3 Rules'!$H$2:$H$18,MATCH(F722,'Appendix 3 Rules'!$A$2:$A$17))))+(IF(W722="",0,INDEX('Appendix 3 Rules'!$I$2:$I$18,MATCH(F722,'Appendix 3 Rules'!$A$2:$A$17))))+(IF(Y722="",0,INDEX('Appendix 3 Rules'!$J$2:$J$18,MATCH(F722,'Appendix 3 Rules'!$A$2:$A$17))))+(IF(AA722="",0,INDEX('Appendix 3 Rules'!$K$2:$K$18,MATCH(F722,'Appendix 3 Rules'!$A$2:$A$17))))+(IF(AC722="",0,INDEX('Appendix 3 Rules'!$L$2:$L$18,MATCH(F722,'Appendix 3 Rules'!$A$2:$A$17))))+(IF(AE722="",0,INDEX('Appendix 3 Rules'!$M$2:$M$18,MATCH(F722,'Appendix 3 Rules'!$A$2:$A$17))))+(IF(AG722="",0,INDEX('Appendix 3 Rules'!$N$2:$N$18,MATCH(F722,'Appendix 3 Rules'!$A$2:$A$17))))+(IF(F722="gc1",VLOOKUP(F722,'Appendix 3 Rules'!$A$1:$O$34,15)))+(IF(F722="gc2",VLOOKUP(F722,'Appendix 3 Rules'!$A$1:$O$34,15)))+(IF(F722="gc3",VLOOKUP(F722,'Appendix 3 Rules'!$A$1:$O$34,15)))+(IF(F722="gr1",VLOOKUP(F722,'Appendix 3 Rules'!$A$1:$O$34,15)))+(IF(F722="gr2",VLOOKUP(F722,'Appendix 3 Rules'!$A$1:$O$34,15)))+(IF(F722="gr3",VLOOKUP(F722,'Appendix 3 Rules'!$A$1:$O$34,15)))+(IF(F722="h1",VLOOKUP(F722,'Appendix 3 Rules'!$A$1:$O$34,15)))+(IF(F722="h2",VLOOKUP(F722,'Appendix 3 Rules'!$A$1:$O$34,15)))+(IF(F722="h3",VLOOKUP(F722,'Appendix 3 Rules'!$A$1:$O$34,15)))+(IF(F722="i1",VLOOKUP(F722,'Appendix 3 Rules'!$A$1:$O$34,15)))+(IF(F722="i2",VLOOKUP(F722,'Appendix 3 Rules'!$A$1:$O$34,15)))+(IF(F722="j1",VLOOKUP(F722,'Appendix 3 Rules'!$A$1:$O$34,15)))+(IF(F722="j2",VLOOKUP(F722,'Appendix 3 Rules'!$A$1:$O$34,15)))+(IF(F722="k",VLOOKUP(F722,'Appendix 3 Rules'!$A$1:$O$34,15)))+(IF(F722="l1",VLOOKUP(F722,'Appendix 3 Rules'!$A$1:$O$34,15)))+(IF(F722="l2",VLOOKUP(F722,'Appendix 3 Rules'!$A$1:$O$34,15)))+(IF(F722="m1",VLOOKUP(F722,'Appendix 3 Rules'!$A$1:$O$34,15)))+(IF(F722="m2",VLOOKUP(F722,'Appendix 3 Rules'!$A$1:$O$34,15)))+(IF(F722="m3",VLOOKUP(F722,'Appendix 3 Rules'!$A$1:$O$34,15)))+(IF(F722="n",VLOOKUP(F722,'Appendix 3 Rules'!$A$1:$O$34,15)))+(IF(F722="o",VLOOKUP(F722,'Appendix 3 Rules'!$A$1:$O$34,15)))+(IF(F722="p",VLOOKUP(F722,'Appendix 3 Rules'!$A$1:$O$34,15)))+(IF(F722="q",VLOOKUP(F722,'Appendix 3 Rules'!$A$1:$O$34,15)))+(IF(F722="r",VLOOKUP(F722,'Appendix 3 Rules'!$A$1:$O$34,15)))+(IF(F722="s",VLOOKUP(F722,'Appendix 3 Rules'!$A$1:$O$34,15)))+(IF(F722="t",VLOOKUP(F722,'Appendix 3 Rules'!$A$1:$O$34,15)))+(IF(F722="u",VLOOKUP(F722,'Appendix 3 Rules'!$A$1:$O$34,15))))))</f>
        <v/>
      </c>
      <c r="I722" s="12"/>
      <c r="J722" s="13"/>
      <c r="K722" s="12"/>
      <c r="L722" s="13"/>
      <c r="M722" s="12"/>
      <c r="N722" s="13"/>
      <c r="O722" s="12"/>
      <c r="P722" s="13"/>
      <c r="Q722" s="12"/>
      <c r="R722" s="13"/>
      <c r="S722" s="12"/>
      <c r="T722" s="13"/>
      <c r="U722" s="12"/>
      <c r="V722" s="13"/>
      <c r="W722" s="12"/>
      <c r="X722" s="13"/>
      <c r="Y722" s="12"/>
      <c r="Z722" s="13"/>
      <c r="AA722" s="12"/>
      <c r="AB722" s="13"/>
      <c r="AC722" s="8"/>
      <c r="AD722" s="13"/>
      <c r="AE722" s="8"/>
      <c r="AF722" s="13"/>
      <c r="AG722" s="8"/>
      <c r="AH722" s="13"/>
      <c r="AI722" s="13"/>
      <c r="AJ722" s="13"/>
      <c r="AK722" s="13"/>
      <c r="AL722" s="13"/>
      <c r="AM722" s="13" t="str">
        <f>IF(OR(AE722&lt;&gt;"",AG722&lt;&gt;""),"",IF(AND(F722&lt;&gt;"f",M722&lt;&gt;""),VLOOKUP(F722,'Appendix 3 Rules'!$A$1:$O$34,4,0),""))</f>
        <v/>
      </c>
      <c r="AN722" s="13" t="str">
        <f>IF(Q722="","",VLOOKUP(F722,'Appendix 3 Rules'!$A$1:$N$34,6,FALSE))</f>
        <v/>
      </c>
      <c r="AO722" s="13" t="str">
        <f>IF(AND(F722="f",U722&lt;&gt;""),VLOOKUP(F722,'Appendix 3 Rules'!$A$1:$N$34,8,FALSE),"")</f>
        <v/>
      </c>
    </row>
    <row r="723" spans="1:41" ht="18" customHeight="1" x14ac:dyDescent="0.2">
      <c r="B723" s="70"/>
      <c r="C723" s="9"/>
      <c r="D723" s="10"/>
      <c r="E723" s="9"/>
      <c r="F723" s="8"/>
      <c r="G723" s="20" t="str">
        <f>IF(F723="","",SUMPRODUCT(IF(I723="",0,INDEX('Appendix 3 Rules'!$B$2:$B$18,MATCH(F723,'Appendix 3 Rules'!$A$2:$A$17))))+(IF(K723="",0,INDEX('Appendix 3 Rules'!$C$2:$C$18,MATCH(F723,'Appendix 3 Rules'!$A$2:$A$17))))+(IF(M723="",0,INDEX('Appendix 3 Rules'!$D$2:$D$18,MATCH(F723,'Appendix 3 Rules'!$A$2:$A$17))))+(IF(O723="",0,INDEX('Appendix 3 Rules'!$E$2:$E$18,MATCH(F723,'Appendix 3 Rules'!$A$2:$A$17))))+(IF(Q723="",0,INDEX('Appendix 3 Rules'!$F$2:$F$18,MATCH(F723,'Appendix 3 Rules'!$A$2:$A$17))))+(IF(S723="",0,INDEX('Appendix 3 Rules'!$G$2:$G$18,MATCH(F723,'Appendix 3 Rules'!$A$2:$A$17))))+(IF(U723="",0,INDEX('Appendix 3 Rules'!$H$2:$H$18,MATCH(F723,'Appendix 3 Rules'!$A$2:$A$17))))+(IF(W723="",0,INDEX('Appendix 3 Rules'!$I$2:$I$18,MATCH(F723,'Appendix 3 Rules'!$A$2:$A$17))))+(IF(Y723="",0,INDEX('Appendix 3 Rules'!$J$2:$J$18,MATCH(F723,'Appendix 3 Rules'!$A$2:$A$17))))+(IF(AA723="",0,INDEX('Appendix 3 Rules'!$K$2:$K$18,MATCH(F723,'Appendix 3 Rules'!$A$2:$A$17))))+(IF(AC723="",0,INDEX('Appendix 3 Rules'!$L$2:$L$18,MATCH(F723,'Appendix 3 Rules'!$A$2:$A$17))))+(IF(AE723="",0,INDEX('Appendix 3 Rules'!$M$2:$M$18,MATCH(F723,'Appendix 3 Rules'!$A$2:$A$17))))+(IF(AG723="",0,INDEX('Appendix 3 Rules'!$N$2:$N$18,MATCH(F723,'Appendix 3 Rules'!$A$2:$A$17))))+(IF(F723="gc1",VLOOKUP(F723,'Appendix 3 Rules'!$A$1:$O$34,15)))+(IF(F723="gc2",VLOOKUP(F723,'Appendix 3 Rules'!$A$1:$O$34,15)))+(IF(F723="gc3",VLOOKUP(F723,'Appendix 3 Rules'!$A$1:$O$34,15)))+(IF(F723="gr1",VLOOKUP(F723,'Appendix 3 Rules'!$A$1:$O$34,15)))+(IF(F723="gr2",VLOOKUP(F723,'Appendix 3 Rules'!$A$1:$O$34,15)))+(IF(F723="gr3",VLOOKUP(F723,'Appendix 3 Rules'!$A$1:$O$34,15)))+(IF(F723="h1",VLOOKUP(F723,'Appendix 3 Rules'!$A$1:$O$34,15)))+(IF(F723="h2",VLOOKUP(F723,'Appendix 3 Rules'!$A$1:$O$34,15)))+(IF(F723="h3",VLOOKUP(F723,'Appendix 3 Rules'!$A$1:$O$34,15)))+(IF(F723="i1",VLOOKUP(F723,'Appendix 3 Rules'!$A$1:$O$34,15)))+(IF(F723="i2",VLOOKUP(F723,'Appendix 3 Rules'!$A$1:$O$34,15)))+(IF(F723="j1",VLOOKUP(F723,'Appendix 3 Rules'!$A$1:$O$34,15)))+(IF(F723="j2",VLOOKUP(F723,'Appendix 3 Rules'!$A$1:$O$34,15)))+(IF(F723="k",VLOOKUP(F723,'Appendix 3 Rules'!$A$1:$O$34,15)))+(IF(F723="l1",VLOOKUP(F723,'Appendix 3 Rules'!$A$1:$O$34,15)))+(IF(F723="l2",VLOOKUP(F723,'Appendix 3 Rules'!$A$1:$O$34,15)))+(IF(F723="m1",VLOOKUP(F723,'Appendix 3 Rules'!$A$1:$O$34,15)))+(IF(F723="m2",VLOOKUP(F723,'Appendix 3 Rules'!$A$1:$O$34,15)))+(IF(F723="m3",VLOOKUP(F723,'Appendix 3 Rules'!$A$1:$O$34,15)))+(IF(F723="n",VLOOKUP(F723,'Appendix 3 Rules'!$A$1:$O$34,15)))+(IF(F723="o",VLOOKUP(F723,'Appendix 3 Rules'!$A$1:$O$34,15)))+(IF(F723="p",VLOOKUP(F723,'Appendix 3 Rules'!$A$1:$O$34,15)))+(IF(F723="q",VLOOKUP(F723,'Appendix 3 Rules'!$A$1:$O$34,15)))+(IF(F723="r",VLOOKUP(F723,'Appendix 3 Rules'!$A$1:$O$34,15)))+(IF(F723="s",VLOOKUP(F723,'Appendix 3 Rules'!$A$1:$O$34,15)))+(IF(F723="t",VLOOKUP(F723,'Appendix 3 Rules'!$A$1:$O$34,15)))+(IF(F723="u",VLOOKUP(F723,'Appendix 3 Rules'!$A$1:$O$34,15))))</f>
        <v/>
      </c>
      <c r="H723" s="61" t="str">
        <f>IF(F723="","",IF(OR(F723="d",F723="e",F723="gc1",F723="gc2",F723="gc3",F723="gr1",F723="gr2",F723="gr3",F723="h1",F723="h2",F723="h3",F723="i1",F723="i2",F723="j1",F723="j2",F723="k",F723="l1",F723="l2",F723="m1",F723="m2",F723="m3",F723="n",F723="o",F723="p",F723="q",F723="r",F723="s",F723="t",F723="u",F723="f"),MIN(G723,VLOOKUP(F723,'Appx 3 (Mass) Rules'!$A$1:$D$150,4,0)),MIN(G723,VLOOKUP(F723,'Appx 3 (Mass) Rules'!$A$1:$D$150,4,0),SUMPRODUCT(IF(I723="",0,INDEX('Appendix 3 Rules'!$B$2:$B$18,MATCH(F723,'Appendix 3 Rules'!$A$2:$A$17))))+(IF(K723="",0,INDEX('Appendix 3 Rules'!$C$2:$C$18,MATCH(F723,'Appendix 3 Rules'!$A$2:$A$17))))+(IF(M723="",0,INDEX('Appendix 3 Rules'!$D$2:$D$18,MATCH(F723,'Appendix 3 Rules'!$A$2:$A$17))))+(IF(O723="",0,INDEX('Appendix 3 Rules'!$E$2:$E$18,MATCH(F723,'Appendix 3 Rules'!$A$2:$A$17))))+(IF(Q723="",0,INDEX('Appendix 3 Rules'!$F$2:$F$18,MATCH(F723,'Appendix 3 Rules'!$A$2:$A$17))))+(IF(S723="",0,INDEX('Appendix 3 Rules'!$G$2:$G$18,MATCH(F723,'Appendix 3 Rules'!$A$2:$A$17))))+(IF(U723="",0,INDEX('Appendix 3 Rules'!$H$2:$H$18,MATCH(F723,'Appendix 3 Rules'!$A$2:$A$17))))+(IF(W723="",0,INDEX('Appendix 3 Rules'!$I$2:$I$18,MATCH(F723,'Appendix 3 Rules'!$A$2:$A$17))))+(IF(Y723="",0,INDEX('Appendix 3 Rules'!$J$2:$J$18,MATCH(F723,'Appendix 3 Rules'!$A$2:$A$17))))+(IF(AA723="",0,INDEX('Appendix 3 Rules'!$K$2:$K$18,MATCH(F723,'Appendix 3 Rules'!$A$2:$A$17))))+(IF(AC723="",0,INDEX('Appendix 3 Rules'!$L$2:$L$18,MATCH(F723,'Appendix 3 Rules'!$A$2:$A$17))))+(IF(AE723="",0,INDEX('Appendix 3 Rules'!$M$2:$M$18,MATCH(F723,'Appendix 3 Rules'!$A$2:$A$17))))+(IF(AG723="",0,INDEX('Appendix 3 Rules'!$N$2:$N$18,MATCH(F723,'Appendix 3 Rules'!$A$2:$A$17))))+(IF(F723="gc1",VLOOKUP(F723,'Appendix 3 Rules'!$A$1:$O$34,15)))+(IF(F723="gc2",VLOOKUP(F723,'Appendix 3 Rules'!$A$1:$O$34,15)))+(IF(F723="gc3",VLOOKUP(F723,'Appendix 3 Rules'!$A$1:$O$34,15)))+(IF(F723="gr1",VLOOKUP(F723,'Appendix 3 Rules'!$A$1:$O$34,15)))+(IF(F723="gr2",VLOOKUP(F723,'Appendix 3 Rules'!$A$1:$O$34,15)))+(IF(F723="gr3",VLOOKUP(F723,'Appendix 3 Rules'!$A$1:$O$34,15)))+(IF(F723="h1",VLOOKUP(F723,'Appendix 3 Rules'!$A$1:$O$34,15)))+(IF(F723="h2",VLOOKUP(F723,'Appendix 3 Rules'!$A$1:$O$34,15)))+(IF(F723="h3",VLOOKUP(F723,'Appendix 3 Rules'!$A$1:$O$34,15)))+(IF(F723="i1",VLOOKUP(F723,'Appendix 3 Rules'!$A$1:$O$34,15)))+(IF(F723="i2",VLOOKUP(F723,'Appendix 3 Rules'!$A$1:$O$34,15)))+(IF(F723="j1",VLOOKUP(F723,'Appendix 3 Rules'!$A$1:$O$34,15)))+(IF(F723="j2",VLOOKUP(F723,'Appendix 3 Rules'!$A$1:$O$34,15)))+(IF(F723="k",VLOOKUP(F723,'Appendix 3 Rules'!$A$1:$O$34,15)))+(IF(F723="l1",VLOOKUP(F723,'Appendix 3 Rules'!$A$1:$O$34,15)))+(IF(F723="l2",VLOOKUP(F723,'Appendix 3 Rules'!$A$1:$O$34,15)))+(IF(F723="m1",VLOOKUP(F723,'Appendix 3 Rules'!$A$1:$O$34,15)))+(IF(F723="m2",VLOOKUP(F723,'Appendix 3 Rules'!$A$1:$O$34,15)))+(IF(F723="m3",VLOOKUP(F723,'Appendix 3 Rules'!$A$1:$O$34,15)))+(IF(F723="n",VLOOKUP(F723,'Appendix 3 Rules'!$A$1:$O$34,15)))+(IF(F723="o",VLOOKUP(F723,'Appendix 3 Rules'!$A$1:$O$34,15)))+(IF(F723="p",VLOOKUP(F723,'Appendix 3 Rules'!$A$1:$O$34,15)))+(IF(F723="q",VLOOKUP(F723,'Appendix 3 Rules'!$A$1:$O$34,15)))+(IF(F723="r",VLOOKUP(F723,'Appendix 3 Rules'!$A$1:$O$34,15)))+(IF(F723="s",VLOOKUP(F723,'Appendix 3 Rules'!$A$1:$O$34,15)))+(IF(F723="t",VLOOKUP(F723,'Appendix 3 Rules'!$A$1:$O$34,15)))+(IF(F723="u",VLOOKUP(F723,'Appendix 3 Rules'!$A$1:$O$34,15))))))</f>
        <v/>
      </c>
      <c r="I723" s="12"/>
      <c r="J723" s="13"/>
      <c r="K723" s="12"/>
      <c r="L723" s="13"/>
      <c r="M723" s="12"/>
      <c r="N723" s="13"/>
      <c r="O723" s="12"/>
      <c r="P723" s="13"/>
      <c r="Q723" s="12"/>
      <c r="R723" s="13"/>
      <c r="S723" s="12"/>
      <c r="T723" s="13"/>
      <c r="U723" s="12"/>
      <c r="V723" s="13"/>
      <c r="W723" s="12"/>
      <c r="X723" s="13"/>
      <c r="Y723" s="12"/>
      <c r="Z723" s="13"/>
      <c r="AA723" s="12"/>
      <c r="AB723" s="13"/>
      <c r="AC723" s="8"/>
      <c r="AD723" s="13"/>
      <c r="AE723" s="8"/>
      <c r="AF723" s="13"/>
      <c r="AG723" s="8"/>
      <c r="AH723" s="13"/>
      <c r="AI723" s="13"/>
      <c r="AJ723" s="13"/>
      <c r="AK723" s="13"/>
      <c r="AL723" s="13"/>
      <c r="AM723" s="13" t="str">
        <f>IF(OR(AE723&lt;&gt;"",AG723&lt;&gt;""),"",IF(AND(F723&lt;&gt;"f",M723&lt;&gt;""),VLOOKUP(F723,'Appendix 3 Rules'!$A$1:$O$34,4,0),""))</f>
        <v/>
      </c>
      <c r="AN723" s="13" t="str">
        <f>IF(Q723="","",VLOOKUP(F723,'Appendix 3 Rules'!$A$1:$N$34,6,FALSE))</f>
        <v/>
      </c>
      <c r="AO723" s="13" t="str">
        <f>IF(AND(F723="f",U723&lt;&gt;""),VLOOKUP(F723,'Appendix 3 Rules'!$A$1:$N$34,8,FALSE),"")</f>
        <v/>
      </c>
    </row>
    <row r="724" spans="1:41" ht="18" customHeight="1" x14ac:dyDescent="0.2">
      <c r="A724" s="66"/>
      <c r="B724" s="70"/>
      <c r="C724" s="9"/>
      <c r="D724" s="10"/>
      <c r="E724" s="9"/>
      <c r="F724" s="8"/>
      <c r="G724" s="20" t="str">
        <f>IF(F724="","",SUMPRODUCT(IF(I724="",0,INDEX('Appendix 3 Rules'!$B$2:$B$18,MATCH(F724,'Appendix 3 Rules'!$A$2:$A$17))))+(IF(K724="",0,INDEX('Appendix 3 Rules'!$C$2:$C$18,MATCH(F724,'Appendix 3 Rules'!$A$2:$A$17))))+(IF(M724="",0,INDEX('Appendix 3 Rules'!$D$2:$D$18,MATCH(F724,'Appendix 3 Rules'!$A$2:$A$17))))+(IF(O724="",0,INDEX('Appendix 3 Rules'!$E$2:$E$18,MATCH(F724,'Appendix 3 Rules'!$A$2:$A$17))))+(IF(Q724="",0,INDEX('Appendix 3 Rules'!$F$2:$F$18,MATCH(F724,'Appendix 3 Rules'!$A$2:$A$17))))+(IF(S724="",0,INDEX('Appendix 3 Rules'!$G$2:$G$18,MATCH(F724,'Appendix 3 Rules'!$A$2:$A$17))))+(IF(U724="",0,INDEX('Appendix 3 Rules'!$H$2:$H$18,MATCH(F724,'Appendix 3 Rules'!$A$2:$A$17))))+(IF(W724="",0,INDEX('Appendix 3 Rules'!$I$2:$I$18,MATCH(F724,'Appendix 3 Rules'!$A$2:$A$17))))+(IF(Y724="",0,INDEX('Appendix 3 Rules'!$J$2:$J$18,MATCH(F724,'Appendix 3 Rules'!$A$2:$A$17))))+(IF(AA724="",0,INDEX('Appendix 3 Rules'!$K$2:$K$18,MATCH(F724,'Appendix 3 Rules'!$A$2:$A$17))))+(IF(AC724="",0,INDEX('Appendix 3 Rules'!$L$2:$L$18,MATCH(F724,'Appendix 3 Rules'!$A$2:$A$17))))+(IF(AE724="",0,INDEX('Appendix 3 Rules'!$M$2:$M$18,MATCH(F724,'Appendix 3 Rules'!$A$2:$A$17))))+(IF(AG724="",0,INDEX('Appendix 3 Rules'!$N$2:$N$18,MATCH(F724,'Appendix 3 Rules'!$A$2:$A$17))))+(IF(F724="gc1",VLOOKUP(F724,'Appendix 3 Rules'!$A$1:$O$34,15)))+(IF(F724="gc2",VLOOKUP(F724,'Appendix 3 Rules'!$A$1:$O$34,15)))+(IF(F724="gc3",VLOOKUP(F724,'Appendix 3 Rules'!$A$1:$O$34,15)))+(IF(F724="gr1",VLOOKUP(F724,'Appendix 3 Rules'!$A$1:$O$34,15)))+(IF(F724="gr2",VLOOKUP(F724,'Appendix 3 Rules'!$A$1:$O$34,15)))+(IF(F724="gr3",VLOOKUP(F724,'Appendix 3 Rules'!$A$1:$O$34,15)))+(IF(F724="h1",VLOOKUP(F724,'Appendix 3 Rules'!$A$1:$O$34,15)))+(IF(F724="h2",VLOOKUP(F724,'Appendix 3 Rules'!$A$1:$O$34,15)))+(IF(F724="h3",VLOOKUP(F724,'Appendix 3 Rules'!$A$1:$O$34,15)))+(IF(F724="i1",VLOOKUP(F724,'Appendix 3 Rules'!$A$1:$O$34,15)))+(IF(F724="i2",VLOOKUP(F724,'Appendix 3 Rules'!$A$1:$O$34,15)))+(IF(F724="j1",VLOOKUP(F724,'Appendix 3 Rules'!$A$1:$O$34,15)))+(IF(F724="j2",VLOOKUP(F724,'Appendix 3 Rules'!$A$1:$O$34,15)))+(IF(F724="k",VLOOKUP(F724,'Appendix 3 Rules'!$A$1:$O$34,15)))+(IF(F724="l1",VLOOKUP(F724,'Appendix 3 Rules'!$A$1:$O$34,15)))+(IF(F724="l2",VLOOKUP(F724,'Appendix 3 Rules'!$A$1:$O$34,15)))+(IF(F724="m1",VLOOKUP(F724,'Appendix 3 Rules'!$A$1:$O$34,15)))+(IF(F724="m2",VLOOKUP(F724,'Appendix 3 Rules'!$A$1:$O$34,15)))+(IF(F724="m3",VLOOKUP(F724,'Appendix 3 Rules'!$A$1:$O$34,15)))+(IF(F724="n",VLOOKUP(F724,'Appendix 3 Rules'!$A$1:$O$34,15)))+(IF(F724="o",VLOOKUP(F724,'Appendix 3 Rules'!$A$1:$O$34,15)))+(IF(F724="p",VLOOKUP(F724,'Appendix 3 Rules'!$A$1:$O$34,15)))+(IF(F724="q",VLOOKUP(F724,'Appendix 3 Rules'!$A$1:$O$34,15)))+(IF(F724="r",VLOOKUP(F724,'Appendix 3 Rules'!$A$1:$O$34,15)))+(IF(F724="s",VLOOKUP(F724,'Appendix 3 Rules'!$A$1:$O$34,15)))+(IF(F724="t",VLOOKUP(F724,'Appendix 3 Rules'!$A$1:$O$34,15)))+(IF(F724="u",VLOOKUP(F724,'Appendix 3 Rules'!$A$1:$O$34,15))))</f>
        <v/>
      </c>
      <c r="H724" s="61" t="str">
        <f>IF(F724="","",IF(OR(F724="d",F724="e",F724="gc1",F724="gc2",F724="gc3",F724="gr1",F724="gr2",F724="gr3",F724="h1",F724="h2",F724="h3",F724="i1",F724="i2",F724="j1",F724="j2",F724="k",F724="l1",F724="l2",F724="m1",F724="m2",F724="m3",F724="n",F724="o",F724="p",F724="q",F724="r",F724="s",F724="t",F724="u",F724="f"),MIN(G724,VLOOKUP(F724,'Appx 3 (Mass) Rules'!$A$1:$D$150,4,0)),MIN(G724,VLOOKUP(F724,'Appx 3 (Mass) Rules'!$A$1:$D$150,4,0),SUMPRODUCT(IF(I724="",0,INDEX('Appendix 3 Rules'!$B$2:$B$18,MATCH(F724,'Appendix 3 Rules'!$A$2:$A$17))))+(IF(K724="",0,INDEX('Appendix 3 Rules'!$C$2:$C$18,MATCH(F724,'Appendix 3 Rules'!$A$2:$A$17))))+(IF(M724="",0,INDEX('Appendix 3 Rules'!$D$2:$D$18,MATCH(F724,'Appendix 3 Rules'!$A$2:$A$17))))+(IF(O724="",0,INDEX('Appendix 3 Rules'!$E$2:$E$18,MATCH(F724,'Appendix 3 Rules'!$A$2:$A$17))))+(IF(Q724="",0,INDEX('Appendix 3 Rules'!$F$2:$F$18,MATCH(F724,'Appendix 3 Rules'!$A$2:$A$17))))+(IF(S724="",0,INDEX('Appendix 3 Rules'!$G$2:$G$18,MATCH(F724,'Appendix 3 Rules'!$A$2:$A$17))))+(IF(U724="",0,INDEX('Appendix 3 Rules'!$H$2:$H$18,MATCH(F724,'Appendix 3 Rules'!$A$2:$A$17))))+(IF(W724="",0,INDEX('Appendix 3 Rules'!$I$2:$I$18,MATCH(F724,'Appendix 3 Rules'!$A$2:$A$17))))+(IF(Y724="",0,INDEX('Appendix 3 Rules'!$J$2:$J$18,MATCH(F724,'Appendix 3 Rules'!$A$2:$A$17))))+(IF(AA724="",0,INDEX('Appendix 3 Rules'!$K$2:$K$18,MATCH(F724,'Appendix 3 Rules'!$A$2:$A$17))))+(IF(AC724="",0,INDEX('Appendix 3 Rules'!$L$2:$L$18,MATCH(F724,'Appendix 3 Rules'!$A$2:$A$17))))+(IF(AE724="",0,INDEX('Appendix 3 Rules'!$M$2:$M$18,MATCH(F724,'Appendix 3 Rules'!$A$2:$A$17))))+(IF(AG724="",0,INDEX('Appendix 3 Rules'!$N$2:$N$18,MATCH(F724,'Appendix 3 Rules'!$A$2:$A$17))))+(IF(F724="gc1",VLOOKUP(F724,'Appendix 3 Rules'!$A$1:$O$34,15)))+(IF(F724="gc2",VLOOKUP(F724,'Appendix 3 Rules'!$A$1:$O$34,15)))+(IF(F724="gc3",VLOOKUP(F724,'Appendix 3 Rules'!$A$1:$O$34,15)))+(IF(F724="gr1",VLOOKUP(F724,'Appendix 3 Rules'!$A$1:$O$34,15)))+(IF(F724="gr2",VLOOKUP(F724,'Appendix 3 Rules'!$A$1:$O$34,15)))+(IF(F724="gr3",VLOOKUP(F724,'Appendix 3 Rules'!$A$1:$O$34,15)))+(IF(F724="h1",VLOOKUP(F724,'Appendix 3 Rules'!$A$1:$O$34,15)))+(IF(F724="h2",VLOOKUP(F724,'Appendix 3 Rules'!$A$1:$O$34,15)))+(IF(F724="h3",VLOOKUP(F724,'Appendix 3 Rules'!$A$1:$O$34,15)))+(IF(F724="i1",VLOOKUP(F724,'Appendix 3 Rules'!$A$1:$O$34,15)))+(IF(F724="i2",VLOOKUP(F724,'Appendix 3 Rules'!$A$1:$O$34,15)))+(IF(F724="j1",VLOOKUP(F724,'Appendix 3 Rules'!$A$1:$O$34,15)))+(IF(F724="j2",VLOOKUP(F724,'Appendix 3 Rules'!$A$1:$O$34,15)))+(IF(F724="k",VLOOKUP(F724,'Appendix 3 Rules'!$A$1:$O$34,15)))+(IF(F724="l1",VLOOKUP(F724,'Appendix 3 Rules'!$A$1:$O$34,15)))+(IF(F724="l2",VLOOKUP(F724,'Appendix 3 Rules'!$A$1:$O$34,15)))+(IF(F724="m1",VLOOKUP(F724,'Appendix 3 Rules'!$A$1:$O$34,15)))+(IF(F724="m2",VLOOKUP(F724,'Appendix 3 Rules'!$A$1:$O$34,15)))+(IF(F724="m3",VLOOKUP(F724,'Appendix 3 Rules'!$A$1:$O$34,15)))+(IF(F724="n",VLOOKUP(F724,'Appendix 3 Rules'!$A$1:$O$34,15)))+(IF(F724="o",VLOOKUP(F724,'Appendix 3 Rules'!$A$1:$O$34,15)))+(IF(F724="p",VLOOKUP(F724,'Appendix 3 Rules'!$A$1:$O$34,15)))+(IF(F724="q",VLOOKUP(F724,'Appendix 3 Rules'!$A$1:$O$34,15)))+(IF(F724="r",VLOOKUP(F724,'Appendix 3 Rules'!$A$1:$O$34,15)))+(IF(F724="s",VLOOKUP(F724,'Appendix 3 Rules'!$A$1:$O$34,15)))+(IF(F724="t",VLOOKUP(F724,'Appendix 3 Rules'!$A$1:$O$34,15)))+(IF(F724="u",VLOOKUP(F724,'Appendix 3 Rules'!$A$1:$O$34,15))))))</f>
        <v/>
      </c>
      <c r="I724" s="12"/>
      <c r="J724" s="13"/>
      <c r="K724" s="12"/>
      <c r="L724" s="13"/>
      <c r="M724" s="12"/>
      <c r="N724" s="13"/>
      <c r="O724" s="12"/>
      <c r="P724" s="13"/>
      <c r="Q724" s="12"/>
      <c r="R724" s="13"/>
      <c r="S724" s="12"/>
      <c r="T724" s="13"/>
      <c r="U724" s="12"/>
      <c r="V724" s="13"/>
      <c r="W724" s="12"/>
      <c r="X724" s="13"/>
      <c r="Y724" s="12"/>
      <c r="Z724" s="13"/>
      <c r="AA724" s="12"/>
      <c r="AB724" s="13"/>
      <c r="AC724" s="8"/>
      <c r="AD724" s="13"/>
      <c r="AE724" s="8"/>
      <c r="AF724" s="13"/>
      <c r="AG724" s="8"/>
      <c r="AH724" s="13"/>
      <c r="AI724" s="13"/>
      <c r="AJ724" s="13"/>
      <c r="AK724" s="13"/>
      <c r="AL724" s="13"/>
      <c r="AM724" s="13" t="str">
        <f>IF(OR(AE724&lt;&gt;"",AG724&lt;&gt;""),"",IF(AND(F724&lt;&gt;"f",M724&lt;&gt;""),VLOOKUP(F724,'Appendix 3 Rules'!$A$1:$O$34,4,0),""))</f>
        <v/>
      </c>
      <c r="AN724" s="13" t="str">
        <f>IF(Q724="","",VLOOKUP(F724,'Appendix 3 Rules'!$A$1:$N$34,6,FALSE))</f>
        <v/>
      </c>
      <c r="AO724" s="13" t="str">
        <f>IF(AND(F724="f",U724&lt;&gt;""),VLOOKUP(F724,'Appendix 3 Rules'!$A$1:$N$34,8,FALSE),"")</f>
        <v/>
      </c>
    </row>
    <row r="725" spans="1:41" ht="18" customHeight="1" x14ac:dyDescent="0.2">
      <c r="B725" s="70"/>
      <c r="C725" s="9"/>
      <c r="D725" s="10"/>
      <c r="E725" s="9"/>
      <c r="F725" s="8"/>
      <c r="G725" s="20" t="str">
        <f>IF(F725="","",SUMPRODUCT(IF(I725="",0,INDEX('Appendix 3 Rules'!$B$2:$B$18,MATCH(F725,'Appendix 3 Rules'!$A$2:$A$17))))+(IF(K725="",0,INDEX('Appendix 3 Rules'!$C$2:$C$18,MATCH(F725,'Appendix 3 Rules'!$A$2:$A$17))))+(IF(M725="",0,INDEX('Appendix 3 Rules'!$D$2:$D$18,MATCH(F725,'Appendix 3 Rules'!$A$2:$A$17))))+(IF(O725="",0,INDEX('Appendix 3 Rules'!$E$2:$E$18,MATCH(F725,'Appendix 3 Rules'!$A$2:$A$17))))+(IF(Q725="",0,INDEX('Appendix 3 Rules'!$F$2:$F$18,MATCH(F725,'Appendix 3 Rules'!$A$2:$A$17))))+(IF(S725="",0,INDEX('Appendix 3 Rules'!$G$2:$G$18,MATCH(F725,'Appendix 3 Rules'!$A$2:$A$17))))+(IF(U725="",0,INDEX('Appendix 3 Rules'!$H$2:$H$18,MATCH(F725,'Appendix 3 Rules'!$A$2:$A$17))))+(IF(W725="",0,INDEX('Appendix 3 Rules'!$I$2:$I$18,MATCH(F725,'Appendix 3 Rules'!$A$2:$A$17))))+(IF(Y725="",0,INDEX('Appendix 3 Rules'!$J$2:$J$18,MATCH(F725,'Appendix 3 Rules'!$A$2:$A$17))))+(IF(AA725="",0,INDEX('Appendix 3 Rules'!$K$2:$K$18,MATCH(F725,'Appendix 3 Rules'!$A$2:$A$17))))+(IF(AC725="",0,INDEX('Appendix 3 Rules'!$L$2:$L$18,MATCH(F725,'Appendix 3 Rules'!$A$2:$A$17))))+(IF(AE725="",0,INDEX('Appendix 3 Rules'!$M$2:$M$18,MATCH(F725,'Appendix 3 Rules'!$A$2:$A$17))))+(IF(AG725="",0,INDEX('Appendix 3 Rules'!$N$2:$N$18,MATCH(F725,'Appendix 3 Rules'!$A$2:$A$17))))+(IF(F725="gc1",VLOOKUP(F725,'Appendix 3 Rules'!$A$1:$O$34,15)))+(IF(F725="gc2",VLOOKUP(F725,'Appendix 3 Rules'!$A$1:$O$34,15)))+(IF(F725="gc3",VLOOKUP(F725,'Appendix 3 Rules'!$A$1:$O$34,15)))+(IF(F725="gr1",VLOOKUP(F725,'Appendix 3 Rules'!$A$1:$O$34,15)))+(IF(F725="gr2",VLOOKUP(F725,'Appendix 3 Rules'!$A$1:$O$34,15)))+(IF(F725="gr3",VLOOKUP(F725,'Appendix 3 Rules'!$A$1:$O$34,15)))+(IF(F725="h1",VLOOKUP(F725,'Appendix 3 Rules'!$A$1:$O$34,15)))+(IF(F725="h2",VLOOKUP(F725,'Appendix 3 Rules'!$A$1:$O$34,15)))+(IF(F725="h3",VLOOKUP(F725,'Appendix 3 Rules'!$A$1:$O$34,15)))+(IF(F725="i1",VLOOKUP(F725,'Appendix 3 Rules'!$A$1:$O$34,15)))+(IF(F725="i2",VLOOKUP(F725,'Appendix 3 Rules'!$A$1:$O$34,15)))+(IF(F725="j1",VLOOKUP(F725,'Appendix 3 Rules'!$A$1:$O$34,15)))+(IF(F725="j2",VLOOKUP(F725,'Appendix 3 Rules'!$A$1:$O$34,15)))+(IF(F725="k",VLOOKUP(F725,'Appendix 3 Rules'!$A$1:$O$34,15)))+(IF(F725="l1",VLOOKUP(F725,'Appendix 3 Rules'!$A$1:$O$34,15)))+(IF(F725="l2",VLOOKUP(F725,'Appendix 3 Rules'!$A$1:$O$34,15)))+(IF(F725="m1",VLOOKUP(F725,'Appendix 3 Rules'!$A$1:$O$34,15)))+(IF(F725="m2",VLOOKUP(F725,'Appendix 3 Rules'!$A$1:$O$34,15)))+(IF(F725="m3",VLOOKUP(F725,'Appendix 3 Rules'!$A$1:$O$34,15)))+(IF(F725="n",VLOOKUP(F725,'Appendix 3 Rules'!$A$1:$O$34,15)))+(IF(F725="o",VLOOKUP(F725,'Appendix 3 Rules'!$A$1:$O$34,15)))+(IF(F725="p",VLOOKUP(F725,'Appendix 3 Rules'!$A$1:$O$34,15)))+(IF(F725="q",VLOOKUP(F725,'Appendix 3 Rules'!$A$1:$O$34,15)))+(IF(F725="r",VLOOKUP(F725,'Appendix 3 Rules'!$A$1:$O$34,15)))+(IF(F725="s",VLOOKUP(F725,'Appendix 3 Rules'!$A$1:$O$34,15)))+(IF(F725="t",VLOOKUP(F725,'Appendix 3 Rules'!$A$1:$O$34,15)))+(IF(F725="u",VLOOKUP(F725,'Appendix 3 Rules'!$A$1:$O$34,15))))</f>
        <v/>
      </c>
      <c r="H725" s="61" t="str">
        <f>IF(F725="","",IF(OR(F725="d",F725="e",F725="gc1",F725="gc2",F725="gc3",F725="gr1",F725="gr2",F725="gr3",F725="h1",F725="h2",F725="h3",F725="i1",F725="i2",F725="j1",F725="j2",F725="k",F725="l1",F725="l2",F725="m1",F725="m2",F725="m3",F725="n",F725="o",F725="p",F725="q",F725="r",F725="s",F725="t",F725="u",F725="f"),MIN(G725,VLOOKUP(F725,'Appx 3 (Mass) Rules'!$A$1:$D$150,4,0)),MIN(G725,VLOOKUP(F725,'Appx 3 (Mass) Rules'!$A$1:$D$150,4,0),SUMPRODUCT(IF(I725="",0,INDEX('Appendix 3 Rules'!$B$2:$B$18,MATCH(F725,'Appendix 3 Rules'!$A$2:$A$17))))+(IF(K725="",0,INDEX('Appendix 3 Rules'!$C$2:$C$18,MATCH(F725,'Appendix 3 Rules'!$A$2:$A$17))))+(IF(M725="",0,INDEX('Appendix 3 Rules'!$D$2:$D$18,MATCH(F725,'Appendix 3 Rules'!$A$2:$A$17))))+(IF(O725="",0,INDEX('Appendix 3 Rules'!$E$2:$E$18,MATCH(F725,'Appendix 3 Rules'!$A$2:$A$17))))+(IF(Q725="",0,INDEX('Appendix 3 Rules'!$F$2:$F$18,MATCH(F725,'Appendix 3 Rules'!$A$2:$A$17))))+(IF(S725="",0,INDEX('Appendix 3 Rules'!$G$2:$G$18,MATCH(F725,'Appendix 3 Rules'!$A$2:$A$17))))+(IF(U725="",0,INDEX('Appendix 3 Rules'!$H$2:$H$18,MATCH(F725,'Appendix 3 Rules'!$A$2:$A$17))))+(IF(W725="",0,INDEX('Appendix 3 Rules'!$I$2:$I$18,MATCH(F725,'Appendix 3 Rules'!$A$2:$A$17))))+(IF(Y725="",0,INDEX('Appendix 3 Rules'!$J$2:$J$18,MATCH(F725,'Appendix 3 Rules'!$A$2:$A$17))))+(IF(AA725="",0,INDEX('Appendix 3 Rules'!$K$2:$K$18,MATCH(F725,'Appendix 3 Rules'!$A$2:$A$17))))+(IF(AC725="",0,INDEX('Appendix 3 Rules'!$L$2:$L$18,MATCH(F725,'Appendix 3 Rules'!$A$2:$A$17))))+(IF(AE725="",0,INDEX('Appendix 3 Rules'!$M$2:$M$18,MATCH(F725,'Appendix 3 Rules'!$A$2:$A$17))))+(IF(AG725="",0,INDEX('Appendix 3 Rules'!$N$2:$N$18,MATCH(F725,'Appendix 3 Rules'!$A$2:$A$17))))+(IF(F725="gc1",VLOOKUP(F725,'Appendix 3 Rules'!$A$1:$O$34,15)))+(IF(F725="gc2",VLOOKUP(F725,'Appendix 3 Rules'!$A$1:$O$34,15)))+(IF(F725="gc3",VLOOKUP(F725,'Appendix 3 Rules'!$A$1:$O$34,15)))+(IF(F725="gr1",VLOOKUP(F725,'Appendix 3 Rules'!$A$1:$O$34,15)))+(IF(F725="gr2",VLOOKUP(F725,'Appendix 3 Rules'!$A$1:$O$34,15)))+(IF(F725="gr3",VLOOKUP(F725,'Appendix 3 Rules'!$A$1:$O$34,15)))+(IF(F725="h1",VLOOKUP(F725,'Appendix 3 Rules'!$A$1:$O$34,15)))+(IF(F725="h2",VLOOKUP(F725,'Appendix 3 Rules'!$A$1:$O$34,15)))+(IF(F725="h3",VLOOKUP(F725,'Appendix 3 Rules'!$A$1:$O$34,15)))+(IF(F725="i1",VLOOKUP(F725,'Appendix 3 Rules'!$A$1:$O$34,15)))+(IF(F725="i2",VLOOKUP(F725,'Appendix 3 Rules'!$A$1:$O$34,15)))+(IF(F725="j1",VLOOKUP(F725,'Appendix 3 Rules'!$A$1:$O$34,15)))+(IF(F725="j2",VLOOKUP(F725,'Appendix 3 Rules'!$A$1:$O$34,15)))+(IF(F725="k",VLOOKUP(F725,'Appendix 3 Rules'!$A$1:$O$34,15)))+(IF(F725="l1",VLOOKUP(F725,'Appendix 3 Rules'!$A$1:$O$34,15)))+(IF(F725="l2",VLOOKUP(F725,'Appendix 3 Rules'!$A$1:$O$34,15)))+(IF(F725="m1",VLOOKUP(F725,'Appendix 3 Rules'!$A$1:$O$34,15)))+(IF(F725="m2",VLOOKUP(F725,'Appendix 3 Rules'!$A$1:$O$34,15)))+(IF(F725="m3",VLOOKUP(F725,'Appendix 3 Rules'!$A$1:$O$34,15)))+(IF(F725="n",VLOOKUP(F725,'Appendix 3 Rules'!$A$1:$O$34,15)))+(IF(F725="o",VLOOKUP(F725,'Appendix 3 Rules'!$A$1:$O$34,15)))+(IF(F725="p",VLOOKUP(F725,'Appendix 3 Rules'!$A$1:$O$34,15)))+(IF(F725="q",VLOOKUP(F725,'Appendix 3 Rules'!$A$1:$O$34,15)))+(IF(F725="r",VLOOKUP(F725,'Appendix 3 Rules'!$A$1:$O$34,15)))+(IF(F725="s",VLOOKUP(F725,'Appendix 3 Rules'!$A$1:$O$34,15)))+(IF(F725="t",VLOOKUP(F725,'Appendix 3 Rules'!$A$1:$O$34,15)))+(IF(F725="u",VLOOKUP(F725,'Appendix 3 Rules'!$A$1:$O$34,15))))))</f>
        <v/>
      </c>
      <c r="I725" s="12"/>
      <c r="J725" s="13"/>
      <c r="K725" s="12"/>
      <c r="L725" s="13"/>
      <c r="M725" s="12"/>
      <c r="N725" s="13"/>
      <c r="O725" s="12"/>
      <c r="P725" s="13"/>
      <c r="Q725" s="12"/>
      <c r="R725" s="13"/>
      <c r="S725" s="12"/>
      <c r="T725" s="13"/>
      <c r="U725" s="12"/>
      <c r="V725" s="13"/>
      <c r="W725" s="12"/>
      <c r="X725" s="13"/>
      <c r="Y725" s="12"/>
      <c r="Z725" s="13"/>
      <c r="AA725" s="12"/>
      <c r="AB725" s="13"/>
      <c r="AC725" s="8"/>
      <c r="AD725" s="13"/>
      <c r="AE725" s="8"/>
      <c r="AF725" s="13"/>
      <c r="AG725" s="8"/>
      <c r="AH725" s="13"/>
      <c r="AI725" s="13"/>
      <c r="AJ725" s="13"/>
      <c r="AK725" s="13"/>
      <c r="AL725" s="13"/>
      <c r="AM725" s="13" t="str">
        <f>IF(OR(AE725&lt;&gt;"",AG725&lt;&gt;""),"",IF(AND(F725&lt;&gt;"f",M725&lt;&gt;""),VLOOKUP(F725,'Appendix 3 Rules'!$A$1:$O$34,4,0),""))</f>
        <v/>
      </c>
      <c r="AN725" s="13" t="str">
        <f>IF(Q725="","",VLOOKUP(F725,'Appendix 3 Rules'!$A$1:$N$34,6,FALSE))</f>
        <v/>
      </c>
      <c r="AO725" s="13" t="str">
        <f>IF(AND(F725="f",U725&lt;&gt;""),VLOOKUP(F725,'Appendix 3 Rules'!$A$1:$N$34,8,FALSE),"")</f>
        <v/>
      </c>
    </row>
    <row r="726" spans="1:41" ht="18" customHeight="1" x14ac:dyDescent="0.2">
      <c r="B726" s="70"/>
      <c r="C726" s="9"/>
      <c r="D726" s="10"/>
      <c r="E726" s="9"/>
      <c r="F726" s="8"/>
      <c r="G726" s="20" t="str">
        <f>IF(F726="","",SUMPRODUCT(IF(I726="",0,INDEX('Appendix 3 Rules'!$B$2:$B$18,MATCH(F726,'Appendix 3 Rules'!$A$2:$A$17))))+(IF(K726="",0,INDEX('Appendix 3 Rules'!$C$2:$C$18,MATCH(F726,'Appendix 3 Rules'!$A$2:$A$17))))+(IF(M726="",0,INDEX('Appendix 3 Rules'!$D$2:$D$18,MATCH(F726,'Appendix 3 Rules'!$A$2:$A$17))))+(IF(O726="",0,INDEX('Appendix 3 Rules'!$E$2:$E$18,MATCH(F726,'Appendix 3 Rules'!$A$2:$A$17))))+(IF(Q726="",0,INDEX('Appendix 3 Rules'!$F$2:$F$18,MATCH(F726,'Appendix 3 Rules'!$A$2:$A$17))))+(IF(S726="",0,INDEX('Appendix 3 Rules'!$G$2:$G$18,MATCH(F726,'Appendix 3 Rules'!$A$2:$A$17))))+(IF(U726="",0,INDEX('Appendix 3 Rules'!$H$2:$H$18,MATCH(F726,'Appendix 3 Rules'!$A$2:$A$17))))+(IF(W726="",0,INDEX('Appendix 3 Rules'!$I$2:$I$18,MATCH(F726,'Appendix 3 Rules'!$A$2:$A$17))))+(IF(Y726="",0,INDEX('Appendix 3 Rules'!$J$2:$J$18,MATCH(F726,'Appendix 3 Rules'!$A$2:$A$17))))+(IF(AA726="",0,INDEX('Appendix 3 Rules'!$K$2:$K$18,MATCH(F726,'Appendix 3 Rules'!$A$2:$A$17))))+(IF(AC726="",0,INDEX('Appendix 3 Rules'!$L$2:$L$18,MATCH(F726,'Appendix 3 Rules'!$A$2:$A$17))))+(IF(AE726="",0,INDEX('Appendix 3 Rules'!$M$2:$M$18,MATCH(F726,'Appendix 3 Rules'!$A$2:$A$17))))+(IF(AG726="",0,INDEX('Appendix 3 Rules'!$N$2:$N$18,MATCH(F726,'Appendix 3 Rules'!$A$2:$A$17))))+(IF(F726="gc1",VLOOKUP(F726,'Appendix 3 Rules'!$A$1:$O$34,15)))+(IF(F726="gc2",VLOOKUP(F726,'Appendix 3 Rules'!$A$1:$O$34,15)))+(IF(F726="gc3",VLOOKUP(F726,'Appendix 3 Rules'!$A$1:$O$34,15)))+(IF(F726="gr1",VLOOKUP(F726,'Appendix 3 Rules'!$A$1:$O$34,15)))+(IF(F726="gr2",VLOOKUP(F726,'Appendix 3 Rules'!$A$1:$O$34,15)))+(IF(F726="gr3",VLOOKUP(F726,'Appendix 3 Rules'!$A$1:$O$34,15)))+(IF(F726="h1",VLOOKUP(F726,'Appendix 3 Rules'!$A$1:$O$34,15)))+(IF(F726="h2",VLOOKUP(F726,'Appendix 3 Rules'!$A$1:$O$34,15)))+(IF(F726="h3",VLOOKUP(F726,'Appendix 3 Rules'!$A$1:$O$34,15)))+(IF(F726="i1",VLOOKUP(F726,'Appendix 3 Rules'!$A$1:$O$34,15)))+(IF(F726="i2",VLOOKUP(F726,'Appendix 3 Rules'!$A$1:$O$34,15)))+(IF(F726="j1",VLOOKUP(F726,'Appendix 3 Rules'!$A$1:$O$34,15)))+(IF(F726="j2",VLOOKUP(F726,'Appendix 3 Rules'!$A$1:$O$34,15)))+(IF(F726="k",VLOOKUP(F726,'Appendix 3 Rules'!$A$1:$O$34,15)))+(IF(F726="l1",VLOOKUP(F726,'Appendix 3 Rules'!$A$1:$O$34,15)))+(IF(F726="l2",VLOOKUP(F726,'Appendix 3 Rules'!$A$1:$O$34,15)))+(IF(F726="m1",VLOOKUP(F726,'Appendix 3 Rules'!$A$1:$O$34,15)))+(IF(F726="m2",VLOOKUP(F726,'Appendix 3 Rules'!$A$1:$O$34,15)))+(IF(F726="m3",VLOOKUP(F726,'Appendix 3 Rules'!$A$1:$O$34,15)))+(IF(F726="n",VLOOKUP(F726,'Appendix 3 Rules'!$A$1:$O$34,15)))+(IF(F726="o",VLOOKUP(F726,'Appendix 3 Rules'!$A$1:$O$34,15)))+(IF(F726="p",VLOOKUP(F726,'Appendix 3 Rules'!$A$1:$O$34,15)))+(IF(F726="q",VLOOKUP(F726,'Appendix 3 Rules'!$A$1:$O$34,15)))+(IF(F726="r",VLOOKUP(F726,'Appendix 3 Rules'!$A$1:$O$34,15)))+(IF(F726="s",VLOOKUP(F726,'Appendix 3 Rules'!$A$1:$O$34,15)))+(IF(F726="t",VLOOKUP(F726,'Appendix 3 Rules'!$A$1:$O$34,15)))+(IF(F726="u",VLOOKUP(F726,'Appendix 3 Rules'!$A$1:$O$34,15))))</f>
        <v/>
      </c>
      <c r="H726" s="61" t="str">
        <f>IF(F726="","",IF(OR(F726="d",F726="e",F726="gc1",F726="gc2",F726="gc3",F726="gr1",F726="gr2",F726="gr3",F726="h1",F726="h2",F726="h3",F726="i1",F726="i2",F726="j1",F726="j2",F726="k",F726="l1",F726="l2",F726="m1",F726="m2",F726="m3",F726="n",F726="o",F726="p",F726="q",F726="r",F726="s",F726="t",F726="u",F726="f"),MIN(G726,VLOOKUP(F726,'Appx 3 (Mass) Rules'!$A$1:$D$150,4,0)),MIN(G726,VLOOKUP(F726,'Appx 3 (Mass) Rules'!$A$1:$D$150,4,0),SUMPRODUCT(IF(I726="",0,INDEX('Appendix 3 Rules'!$B$2:$B$18,MATCH(F726,'Appendix 3 Rules'!$A$2:$A$17))))+(IF(K726="",0,INDEX('Appendix 3 Rules'!$C$2:$C$18,MATCH(F726,'Appendix 3 Rules'!$A$2:$A$17))))+(IF(M726="",0,INDEX('Appendix 3 Rules'!$D$2:$D$18,MATCH(F726,'Appendix 3 Rules'!$A$2:$A$17))))+(IF(O726="",0,INDEX('Appendix 3 Rules'!$E$2:$E$18,MATCH(F726,'Appendix 3 Rules'!$A$2:$A$17))))+(IF(Q726="",0,INDEX('Appendix 3 Rules'!$F$2:$F$18,MATCH(F726,'Appendix 3 Rules'!$A$2:$A$17))))+(IF(S726="",0,INDEX('Appendix 3 Rules'!$G$2:$G$18,MATCH(F726,'Appendix 3 Rules'!$A$2:$A$17))))+(IF(U726="",0,INDEX('Appendix 3 Rules'!$H$2:$H$18,MATCH(F726,'Appendix 3 Rules'!$A$2:$A$17))))+(IF(W726="",0,INDEX('Appendix 3 Rules'!$I$2:$I$18,MATCH(F726,'Appendix 3 Rules'!$A$2:$A$17))))+(IF(Y726="",0,INDEX('Appendix 3 Rules'!$J$2:$J$18,MATCH(F726,'Appendix 3 Rules'!$A$2:$A$17))))+(IF(AA726="",0,INDEX('Appendix 3 Rules'!$K$2:$K$18,MATCH(F726,'Appendix 3 Rules'!$A$2:$A$17))))+(IF(AC726="",0,INDEX('Appendix 3 Rules'!$L$2:$L$18,MATCH(F726,'Appendix 3 Rules'!$A$2:$A$17))))+(IF(AE726="",0,INDEX('Appendix 3 Rules'!$M$2:$M$18,MATCH(F726,'Appendix 3 Rules'!$A$2:$A$17))))+(IF(AG726="",0,INDEX('Appendix 3 Rules'!$N$2:$N$18,MATCH(F726,'Appendix 3 Rules'!$A$2:$A$17))))+(IF(F726="gc1",VLOOKUP(F726,'Appendix 3 Rules'!$A$1:$O$34,15)))+(IF(F726="gc2",VLOOKUP(F726,'Appendix 3 Rules'!$A$1:$O$34,15)))+(IF(F726="gc3",VLOOKUP(F726,'Appendix 3 Rules'!$A$1:$O$34,15)))+(IF(F726="gr1",VLOOKUP(F726,'Appendix 3 Rules'!$A$1:$O$34,15)))+(IF(F726="gr2",VLOOKUP(F726,'Appendix 3 Rules'!$A$1:$O$34,15)))+(IF(F726="gr3",VLOOKUP(F726,'Appendix 3 Rules'!$A$1:$O$34,15)))+(IF(F726="h1",VLOOKUP(F726,'Appendix 3 Rules'!$A$1:$O$34,15)))+(IF(F726="h2",VLOOKUP(F726,'Appendix 3 Rules'!$A$1:$O$34,15)))+(IF(F726="h3",VLOOKUP(F726,'Appendix 3 Rules'!$A$1:$O$34,15)))+(IF(F726="i1",VLOOKUP(F726,'Appendix 3 Rules'!$A$1:$O$34,15)))+(IF(F726="i2",VLOOKUP(F726,'Appendix 3 Rules'!$A$1:$O$34,15)))+(IF(F726="j1",VLOOKUP(F726,'Appendix 3 Rules'!$A$1:$O$34,15)))+(IF(F726="j2",VLOOKUP(F726,'Appendix 3 Rules'!$A$1:$O$34,15)))+(IF(F726="k",VLOOKUP(F726,'Appendix 3 Rules'!$A$1:$O$34,15)))+(IF(F726="l1",VLOOKUP(F726,'Appendix 3 Rules'!$A$1:$O$34,15)))+(IF(F726="l2",VLOOKUP(F726,'Appendix 3 Rules'!$A$1:$O$34,15)))+(IF(F726="m1",VLOOKUP(F726,'Appendix 3 Rules'!$A$1:$O$34,15)))+(IF(F726="m2",VLOOKUP(F726,'Appendix 3 Rules'!$A$1:$O$34,15)))+(IF(F726="m3",VLOOKUP(F726,'Appendix 3 Rules'!$A$1:$O$34,15)))+(IF(F726="n",VLOOKUP(F726,'Appendix 3 Rules'!$A$1:$O$34,15)))+(IF(F726="o",VLOOKUP(F726,'Appendix 3 Rules'!$A$1:$O$34,15)))+(IF(F726="p",VLOOKUP(F726,'Appendix 3 Rules'!$A$1:$O$34,15)))+(IF(F726="q",VLOOKUP(F726,'Appendix 3 Rules'!$A$1:$O$34,15)))+(IF(F726="r",VLOOKUP(F726,'Appendix 3 Rules'!$A$1:$O$34,15)))+(IF(F726="s",VLOOKUP(F726,'Appendix 3 Rules'!$A$1:$O$34,15)))+(IF(F726="t",VLOOKUP(F726,'Appendix 3 Rules'!$A$1:$O$34,15)))+(IF(F726="u",VLOOKUP(F726,'Appendix 3 Rules'!$A$1:$O$34,15))))))</f>
        <v/>
      </c>
      <c r="I726" s="12"/>
      <c r="J726" s="13"/>
      <c r="K726" s="12"/>
      <c r="L726" s="13"/>
      <c r="M726" s="12"/>
      <c r="N726" s="13"/>
      <c r="O726" s="12"/>
      <c r="P726" s="13"/>
      <c r="Q726" s="12"/>
      <c r="R726" s="13"/>
      <c r="S726" s="12"/>
      <c r="T726" s="13"/>
      <c r="U726" s="12"/>
      <c r="V726" s="13"/>
      <c r="W726" s="12"/>
      <c r="X726" s="13"/>
      <c r="Y726" s="12"/>
      <c r="Z726" s="13"/>
      <c r="AA726" s="12"/>
      <c r="AB726" s="13"/>
      <c r="AC726" s="8"/>
      <c r="AD726" s="13"/>
      <c r="AE726" s="8"/>
      <c r="AF726" s="13"/>
      <c r="AG726" s="8"/>
      <c r="AH726" s="13"/>
      <c r="AI726" s="13"/>
      <c r="AJ726" s="13"/>
      <c r="AK726" s="13"/>
      <c r="AL726" s="13"/>
      <c r="AM726" s="13" t="str">
        <f>IF(OR(AE726&lt;&gt;"",AG726&lt;&gt;""),"",IF(AND(F726&lt;&gt;"f",M726&lt;&gt;""),VLOOKUP(F726,'Appendix 3 Rules'!$A$1:$O$34,4,0),""))</f>
        <v/>
      </c>
      <c r="AN726" s="13" t="str">
        <f>IF(Q726="","",VLOOKUP(F726,'Appendix 3 Rules'!$A$1:$N$34,6,FALSE))</f>
        <v/>
      </c>
      <c r="AO726" s="13" t="str">
        <f>IF(AND(F726="f",U726&lt;&gt;""),VLOOKUP(F726,'Appendix 3 Rules'!$A$1:$N$34,8,FALSE),"")</f>
        <v/>
      </c>
    </row>
    <row r="727" spans="1:41" ht="18" customHeight="1" x14ac:dyDescent="0.2">
      <c r="B727" s="70"/>
      <c r="C727" s="9"/>
      <c r="D727" s="10"/>
      <c r="E727" s="9"/>
      <c r="F727" s="8"/>
      <c r="G727" s="20" t="str">
        <f>IF(F727="","",SUMPRODUCT(IF(I727="",0,INDEX('Appendix 3 Rules'!$B$2:$B$18,MATCH(F727,'Appendix 3 Rules'!$A$2:$A$17))))+(IF(K727="",0,INDEX('Appendix 3 Rules'!$C$2:$C$18,MATCH(F727,'Appendix 3 Rules'!$A$2:$A$17))))+(IF(M727="",0,INDEX('Appendix 3 Rules'!$D$2:$D$18,MATCH(F727,'Appendix 3 Rules'!$A$2:$A$17))))+(IF(O727="",0,INDEX('Appendix 3 Rules'!$E$2:$E$18,MATCH(F727,'Appendix 3 Rules'!$A$2:$A$17))))+(IF(Q727="",0,INDEX('Appendix 3 Rules'!$F$2:$F$18,MATCH(F727,'Appendix 3 Rules'!$A$2:$A$17))))+(IF(S727="",0,INDEX('Appendix 3 Rules'!$G$2:$G$18,MATCH(F727,'Appendix 3 Rules'!$A$2:$A$17))))+(IF(U727="",0,INDEX('Appendix 3 Rules'!$H$2:$H$18,MATCH(F727,'Appendix 3 Rules'!$A$2:$A$17))))+(IF(W727="",0,INDEX('Appendix 3 Rules'!$I$2:$I$18,MATCH(F727,'Appendix 3 Rules'!$A$2:$A$17))))+(IF(Y727="",0,INDEX('Appendix 3 Rules'!$J$2:$J$18,MATCH(F727,'Appendix 3 Rules'!$A$2:$A$17))))+(IF(AA727="",0,INDEX('Appendix 3 Rules'!$K$2:$K$18,MATCH(F727,'Appendix 3 Rules'!$A$2:$A$17))))+(IF(AC727="",0,INDEX('Appendix 3 Rules'!$L$2:$L$18,MATCH(F727,'Appendix 3 Rules'!$A$2:$A$17))))+(IF(AE727="",0,INDEX('Appendix 3 Rules'!$M$2:$M$18,MATCH(F727,'Appendix 3 Rules'!$A$2:$A$17))))+(IF(AG727="",0,INDEX('Appendix 3 Rules'!$N$2:$N$18,MATCH(F727,'Appendix 3 Rules'!$A$2:$A$17))))+(IF(F727="gc1",VLOOKUP(F727,'Appendix 3 Rules'!$A$1:$O$34,15)))+(IF(F727="gc2",VLOOKUP(F727,'Appendix 3 Rules'!$A$1:$O$34,15)))+(IF(F727="gc3",VLOOKUP(F727,'Appendix 3 Rules'!$A$1:$O$34,15)))+(IF(F727="gr1",VLOOKUP(F727,'Appendix 3 Rules'!$A$1:$O$34,15)))+(IF(F727="gr2",VLOOKUP(F727,'Appendix 3 Rules'!$A$1:$O$34,15)))+(IF(F727="gr3",VLOOKUP(F727,'Appendix 3 Rules'!$A$1:$O$34,15)))+(IF(F727="h1",VLOOKUP(F727,'Appendix 3 Rules'!$A$1:$O$34,15)))+(IF(F727="h2",VLOOKUP(F727,'Appendix 3 Rules'!$A$1:$O$34,15)))+(IF(F727="h3",VLOOKUP(F727,'Appendix 3 Rules'!$A$1:$O$34,15)))+(IF(F727="i1",VLOOKUP(F727,'Appendix 3 Rules'!$A$1:$O$34,15)))+(IF(F727="i2",VLOOKUP(F727,'Appendix 3 Rules'!$A$1:$O$34,15)))+(IF(F727="j1",VLOOKUP(F727,'Appendix 3 Rules'!$A$1:$O$34,15)))+(IF(F727="j2",VLOOKUP(F727,'Appendix 3 Rules'!$A$1:$O$34,15)))+(IF(F727="k",VLOOKUP(F727,'Appendix 3 Rules'!$A$1:$O$34,15)))+(IF(F727="l1",VLOOKUP(F727,'Appendix 3 Rules'!$A$1:$O$34,15)))+(IF(F727="l2",VLOOKUP(F727,'Appendix 3 Rules'!$A$1:$O$34,15)))+(IF(F727="m1",VLOOKUP(F727,'Appendix 3 Rules'!$A$1:$O$34,15)))+(IF(F727="m2",VLOOKUP(F727,'Appendix 3 Rules'!$A$1:$O$34,15)))+(IF(F727="m3",VLOOKUP(F727,'Appendix 3 Rules'!$A$1:$O$34,15)))+(IF(F727="n",VLOOKUP(F727,'Appendix 3 Rules'!$A$1:$O$34,15)))+(IF(F727="o",VLOOKUP(F727,'Appendix 3 Rules'!$A$1:$O$34,15)))+(IF(F727="p",VLOOKUP(F727,'Appendix 3 Rules'!$A$1:$O$34,15)))+(IF(F727="q",VLOOKUP(F727,'Appendix 3 Rules'!$A$1:$O$34,15)))+(IF(F727="r",VLOOKUP(F727,'Appendix 3 Rules'!$A$1:$O$34,15)))+(IF(F727="s",VLOOKUP(F727,'Appendix 3 Rules'!$A$1:$O$34,15)))+(IF(F727="t",VLOOKUP(F727,'Appendix 3 Rules'!$A$1:$O$34,15)))+(IF(F727="u",VLOOKUP(F727,'Appendix 3 Rules'!$A$1:$O$34,15))))</f>
        <v/>
      </c>
      <c r="H727" s="61" t="str">
        <f>IF(F727="","",IF(OR(F727="d",F727="e",F727="gc1",F727="gc2",F727="gc3",F727="gr1",F727="gr2",F727="gr3",F727="h1",F727="h2",F727="h3",F727="i1",F727="i2",F727="j1",F727="j2",F727="k",F727="l1",F727="l2",F727="m1",F727="m2",F727="m3",F727="n",F727="o",F727="p",F727="q",F727="r",F727="s",F727="t",F727="u",F727="f"),MIN(G727,VLOOKUP(F727,'Appx 3 (Mass) Rules'!$A$1:$D$150,4,0)),MIN(G727,VLOOKUP(F727,'Appx 3 (Mass) Rules'!$A$1:$D$150,4,0),SUMPRODUCT(IF(I727="",0,INDEX('Appendix 3 Rules'!$B$2:$B$18,MATCH(F727,'Appendix 3 Rules'!$A$2:$A$17))))+(IF(K727="",0,INDEX('Appendix 3 Rules'!$C$2:$C$18,MATCH(F727,'Appendix 3 Rules'!$A$2:$A$17))))+(IF(M727="",0,INDEX('Appendix 3 Rules'!$D$2:$D$18,MATCH(F727,'Appendix 3 Rules'!$A$2:$A$17))))+(IF(O727="",0,INDEX('Appendix 3 Rules'!$E$2:$E$18,MATCH(F727,'Appendix 3 Rules'!$A$2:$A$17))))+(IF(Q727="",0,INDEX('Appendix 3 Rules'!$F$2:$F$18,MATCH(F727,'Appendix 3 Rules'!$A$2:$A$17))))+(IF(S727="",0,INDEX('Appendix 3 Rules'!$G$2:$G$18,MATCH(F727,'Appendix 3 Rules'!$A$2:$A$17))))+(IF(U727="",0,INDEX('Appendix 3 Rules'!$H$2:$H$18,MATCH(F727,'Appendix 3 Rules'!$A$2:$A$17))))+(IF(W727="",0,INDEX('Appendix 3 Rules'!$I$2:$I$18,MATCH(F727,'Appendix 3 Rules'!$A$2:$A$17))))+(IF(Y727="",0,INDEX('Appendix 3 Rules'!$J$2:$J$18,MATCH(F727,'Appendix 3 Rules'!$A$2:$A$17))))+(IF(AA727="",0,INDEX('Appendix 3 Rules'!$K$2:$K$18,MATCH(F727,'Appendix 3 Rules'!$A$2:$A$17))))+(IF(AC727="",0,INDEX('Appendix 3 Rules'!$L$2:$L$18,MATCH(F727,'Appendix 3 Rules'!$A$2:$A$17))))+(IF(AE727="",0,INDEX('Appendix 3 Rules'!$M$2:$M$18,MATCH(F727,'Appendix 3 Rules'!$A$2:$A$17))))+(IF(AG727="",0,INDEX('Appendix 3 Rules'!$N$2:$N$18,MATCH(F727,'Appendix 3 Rules'!$A$2:$A$17))))+(IF(F727="gc1",VLOOKUP(F727,'Appendix 3 Rules'!$A$1:$O$34,15)))+(IF(F727="gc2",VLOOKUP(F727,'Appendix 3 Rules'!$A$1:$O$34,15)))+(IF(F727="gc3",VLOOKUP(F727,'Appendix 3 Rules'!$A$1:$O$34,15)))+(IF(F727="gr1",VLOOKUP(F727,'Appendix 3 Rules'!$A$1:$O$34,15)))+(IF(F727="gr2",VLOOKUP(F727,'Appendix 3 Rules'!$A$1:$O$34,15)))+(IF(F727="gr3",VLOOKUP(F727,'Appendix 3 Rules'!$A$1:$O$34,15)))+(IF(F727="h1",VLOOKUP(F727,'Appendix 3 Rules'!$A$1:$O$34,15)))+(IF(F727="h2",VLOOKUP(F727,'Appendix 3 Rules'!$A$1:$O$34,15)))+(IF(F727="h3",VLOOKUP(F727,'Appendix 3 Rules'!$A$1:$O$34,15)))+(IF(F727="i1",VLOOKUP(F727,'Appendix 3 Rules'!$A$1:$O$34,15)))+(IF(F727="i2",VLOOKUP(F727,'Appendix 3 Rules'!$A$1:$O$34,15)))+(IF(F727="j1",VLOOKUP(F727,'Appendix 3 Rules'!$A$1:$O$34,15)))+(IF(F727="j2",VLOOKUP(F727,'Appendix 3 Rules'!$A$1:$O$34,15)))+(IF(F727="k",VLOOKUP(F727,'Appendix 3 Rules'!$A$1:$O$34,15)))+(IF(F727="l1",VLOOKUP(F727,'Appendix 3 Rules'!$A$1:$O$34,15)))+(IF(F727="l2",VLOOKUP(F727,'Appendix 3 Rules'!$A$1:$O$34,15)))+(IF(F727="m1",VLOOKUP(F727,'Appendix 3 Rules'!$A$1:$O$34,15)))+(IF(F727="m2",VLOOKUP(F727,'Appendix 3 Rules'!$A$1:$O$34,15)))+(IF(F727="m3",VLOOKUP(F727,'Appendix 3 Rules'!$A$1:$O$34,15)))+(IF(F727="n",VLOOKUP(F727,'Appendix 3 Rules'!$A$1:$O$34,15)))+(IF(F727="o",VLOOKUP(F727,'Appendix 3 Rules'!$A$1:$O$34,15)))+(IF(F727="p",VLOOKUP(F727,'Appendix 3 Rules'!$A$1:$O$34,15)))+(IF(F727="q",VLOOKUP(F727,'Appendix 3 Rules'!$A$1:$O$34,15)))+(IF(F727="r",VLOOKUP(F727,'Appendix 3 Rules'!$A$1:$O$34,15)))+(IF(F727="s",VLOOKUP(F727,'Appendix 3 Rules'!$A$1:$O$34,15)))+(IF(F727="t",VLOOKUP(F727,'Appendix 3 Rules'!$A$1:$O$34,15)))+(IF(F727="u",VLOOKUP(F727,'Appendix 3 Rules'!$A$1:$O$34,15))))))</f>
        <v/>
      </c>
      <c r="I727" s="12"/>
      <c r="J727" s="13"/>
      <c r="K727" s="12"/>
      <c r="L727" s="13"/>
      <c r="M727" s="12"/>
      <c r="N727" s="13"/>
      <c r="O727" s="12"/>
      <c r="P727" s="13"/>
      <c r="Q727" s="12"/>
      <c r="R727" s="13"/>
      <c r="S727" s="12"/>
      <c r="T727" s="13"/>
      <c r="U727" s="12"/>
      <c r="V727" s="13"/>
      <c r="W727" s="12"/>
      <c r="X727" s="13"/>
      <c r="Y727" s="12"/>
      <c r="Z727" s="13"/>
      <c r="AA727" s="12"/>
      <c r="AB727" s="13"/>
      <c r="AC727" s="8"/>
      <c r="AD727" s="13"/>
      <c r="AE727" s="8"/>
      <c r="AF727" s="13"/>
      <c r="AG727" s="8"/>
      <c r="AH727" s="13"/>
      <c r="AI727" s="13"/>
      <c r="AJ727" s="13"/>
      <c r="AK727" s="13"/>
      <c r="AL727" s="13"/>
      <c r="AM727" s="13" t="str">
        <f>IF(OR(AE727&lt;&gt;"",AG727&lt;&gt;""),"",IF(AND(F727&lt;&gt;"f",M727&lt;&gt;""),VLOOKUP(F727,'Appendix 3 Rules'!$A$1:$O$34,4,0),""))</f>
        <v/>
      </c>
      <c r="AN727" s="13" t="str">
        <f>IF(Q727="","",VLOOKUP(F727,'Appendix 3 Rules'!$A$1:$N$34,6,FALSE))</f>
        <v/>
      </c>
      <c r="AO727" s="13" t="str">
        <f>IF(AND(F727="f",U727&lt;&gt;""),VLOOKUP(F727,'Appendix 3 Rules'!$A$1:$N$34,8,FALSE),"")</f>
        <v/>
      </c>
    </row>
    <row r="728" spans="1:41" ht="18" customHeight="1" x14ac:dyDescent="0.2">
      <c r="B728" s="70"/>
      <c r="C728" s="9"/>
      <c r="D728" s="10"/>
      <c r="E728" s="9"/>
      <c r="F728" s="8"/>
      <c r="G728" s="20" t="str">
        <f>IF(F728="","",SUMPRODUCT(IF(I728="",0,INDEX('Appendix 3 Rules'!$B$2:$B$18,MATCH(F728,'Appendix 3 Rules'!$A$2:$A$17))))+(IF(K728="",0,INDEX('Appendix 3 Rules'!$C$2:$C$18,MATCH(F728,'Appendix 3 Rules'!$A$2:$A$17))))+(IF(M728="",0,INDEX('Appendix 3 Rules'!$D$2:$D$18,MATCH(F728,'Appendix 3 Rules'!$A$2:$A$17))))+(IF(O728="",0,INDEX('Appendix 3 Rules'!$E$2:$E$18,MATCH(F728,'Appendix 3 Rules'!$A$2:$A$17))))+(IF(Q728="",0,INDEX('Appendix 3 Rules'!$F$2:$F$18,MATCH(F728,'Appendix 3 Rules'!$A$2:$A$17))))+(IF(S728="",0,INDEX('Appendix 3 Rules'!$G$2:$G$18,MATCH(F728,'Appendix 3 Rules'!$A$2:$A$17))))+(IF(U728="",0,INDEX('Appendix 3 Rules'!$H$2:$H$18,MATCH(F728,'Appendix 3 Rules'!$A$2:$A$17))))+(IF(W728="",0,INDEX('Appendix 3 Rules'!$I$2:$I$18,MATCH(F728,'Appendix 3 Rules'!$A$2:$A$17))))+(IF(Y728="",0,INDEX('Appendix 3 Rules'!$J$2:$J$18,MATCH(F728,'Appendix 3 Rules'!$A$2:$A$17))))+(IF(AA728="",0,INDEX('Appendix 3 Rules'!$K$2:$K$18,MATCH(F728,'Appendix 3 Rules'!$A$2:$A$17))))+(IF(AC728="",0,INDEX('Appendix 3 Rules'!$L$2:$L$18,MATCH(F728,'Appendix 3 Rules'!$A$2:$A$17))))+(IF(AE728="",0,INDEX('Appendix 3 Rules'!$M$2:$M$18,MATCH(F728,'Appendix 3 Rules'!$A$2:$A$17))))+(IF(AG728="",0,INDEX('Appendix 3 Rules'!$N$2:$N$18,MATCH(F728,'Appendix 3 Rules'!$A$2:$A$17))))+(IF(F728="gc1",VLOOKUP(F728,'Appendix 3 Rules'!$A$1:$O$34,15)))+(IF(F728="gc2",VLOOKUP(F728,'Appendix 3 Rules'!$A$1:$O$34,15)))+(IF(F728="gc3",VLOOKUP(F728,'Appendix 3 Rules'!$A$1:$O$34,15)))+(IF(F728="gr1",VLOOKUP(F728,'Appendix 3 Rules'!$A$1:$O$34,15)))+(IF(F728="gr2",VLOOKUP(F728,'Appendix 3 Rules'!$A$1:$O$34,15)))+(IF(F728="gr3",VLOOKUP(F728,'Appendix 3 Rules'!$A$1:$O$34,15)))+(IF(F728="h1",VLOOKUP(F728,'Appendix 3 Rules'!$A$1:$O$34,15)))+(IF(F728="h2",VLOOKUP(F728,'Appendix 3 Rules'!$A$1:$O$34,15)))+(IF(F728="h3",VLOOKUP(F728,'Appendix 3 Rules'!$A$1:$O$34,15)))+(IF(F728="i1",VLOOKUP(F728,'Appendix 3 Rules'!$A$1:$O$34,15)))+(IF(F728="i2",VLOOKUP(F728,'Appendix 3 Rules'!$A$1:$O$34,15)))+(IF(F728="j1",VLOOKUP(F728,'Appendix 3 Rules'!$A$1:$O$34,15)))+(IF(F728="j2",VLOOKUP(F728,'Appendix 3 Rules'!$A$1:$O$34,15)))+(IF(F728="k",VLOOKUP(F728,'Appendix 3 Rules'!$A$1:$O$34,15)))+(IF(F728="l1",VLOOKUP(F728,'Appendix 3 Rules'!$A$1:$O$34,15)))+(IF(F728="l2",VLOOKUP(F728,'Appendix 3 Rules'!$A$1:$O$34,15)))+(IF(F728="m1",VLOOKUP(F728,'Appendix 3 Rules'!$A$1:$O$34,15)))+(IF(F728="m2",VLOOKUP(F728,'Appendix 3 Rules'!$A$1:$O$34,15)))+(IF(F728="m3",VLOOKUP(F728,'Appendix 3 Rules'!$A$1:$O$34,15)))+(IF(F728="n",VLOOKUP(F728,'Appendix 3 Rules'!$A$1:$O$34,15)))+(IF(F728="o",VLOOKUP(F728,'Appendix 3 Rules'!$A$1:$O$34,15)))+(IF(F728="p",VLOOKUP(F728,'Appendix 3 Rules'!$A$1:$O$34,15)))+(IF(F728="q",VLOOKUP(F728,'Appendix 3 Rules'!$A$1:$O$34,15)))+(IF(F728="r",VLOOKUP(F728,'Appendix 3 Rules'!$A$1:$O$34,15)))+(IF(F728="s",VLOOKUP(F728,'Appendix 3 Rules'!$A$1:$O$34,15)))+(IF(F728="t",VLOOKUP(F728,'Appendix 3 Rules'!$A$1:$O$34,15)))+(IF(F728="u",VLOOKUP(F728,'Appendix 3 Rules'!$A$1:$O$34,15))))</f>
        <v/>
      </c>
      <c r="H728" s="61" t="str">
        <f>IF(F728="","",IF(OR(F728="d",F728="e",F728="gc1",F728="gc2",F728="gc3",F728="gr1",F728="gr2",F728="gr3",F728="h1",F728="h2",F728="h3",F728="i1",F728="i2",F728="j1",F728="j2",F728="k",F728="l1",F728="l2",F728="m1",F728="m2",F728="m3",F728="n",F728="o",F728="p",F728="q",F728="r",F728="s",F728="t",F728="u",F728="f"),MIN(G728,VLOOKUP(F728,'Appx 3 (Mass) Rules'!$A$1:$D$150,4,0)),MIN(G728,VLOOKUP(F728,'Appx 3 (Mass) Rules'!$A$1:$D$150,4,0),SUMPRODUCT(IF(I728="",0,INDEX('Appendix 3 Rules'!$B$2:$B$18,MATCH(F728,'Appendix 3 Rules'!$A$2:$A$17))))+(IF(K728="",0,INDEX('Appendix 3 Rules'!$C$2:$C$18,MATCH(F728,'Appendix 3 Rules'!$A$2:$A$17))))+(IF(M728="",0,INDEX('Appendix 3 Rules'!$D$2:$D$18,MATCH(F728,'Appendix 3 Rules'!$A$2:$A$17))))+(IF(O728="",0,INDEX('Appendix 3 Rules'!$E$2:$E$18,MATCH(F728,'Appendix 3 Rules'!$A$2:$A$17))))+(IF(Q728="",0,INDEX('Appendix 3 Rules'!$F$2:$F$18,MATCH(F728,'Appendix 3 Rules'!$A$2:$A$17))))+(IF(S728="",0,INDEX('Appendix 3 Rules'!$G$2:$G$18,MATCH(F728,'Appendix 3 Rules'!$A$2:$A$17))))+(IF(U728="",0,INDEX('Appendix 3 Rules'!$H$2:$H$18,MATCH(F728,'Appendix 3 Rules'!$A$2:$A$17))))+(IF(W728="",0,INDEX('Appendix 3 Rules'!$I$2:$I$18,MATCH(F728,'Appendix 3 Rules'!$A$2:$A$17))))+(IF(Y728="",0,INDEX('Appendix 3 Rules'!$J$2:$J$18,MATCH(F728,'Appendix 3 Rules'!$A$2:$A$17))))+(IF(AA728="",0,INDEX('Appendix 3 Rules'!$K$2:$K$18,MATCH(F728,'Appendix 3 Rules'!$A$2:$A$17))))+(IF(AC728="",0,INDEX('Appendix 3 Rules'!$L$2:$L$18,MATCH(F728,'Appendix 3 Rules'!$A$2:$A$17))))+(IF(AE728="",0,INDEX('Appendix 3 Rules'!$M$2:$M$18,MATCH(F728,'Appendix 3 Rules'!$A$2:$A$17))))+(IF(AG728="",0,INDEX('Appendix 3 Rules'!$N$2:$N$18,MATCH(F728,'Appendix 3 Rules'!$A$2:$A$17))))+(IF(F728="gc1",VLOOKUP(F728,'Appendix 3 Rules'!$A$1:$O$34,15)))+(IF(F728="gc2",VLOOKUP(F728,'Appendix 3 Rules'!$A$1:$O$34,15)))+(IF(F728="gc3",VLOOKUP(F728,'Appendix 3 Rules'!$A$1:$O$34,15)))+(IF(F728="gr1",VLOOKUP(F728,'Appendix 3 Rules'!$A$1:$O$34,15)))+(IF(F728="gr2",VLOOKUP(F728,'Appendix 3 Rules'!$A$1:$O$34,15)))+(IF(F728="gr3",VLOOKUP(F728,'Appendix 3 Rules'!$A$1:$O$34,15)))+(IF(F728="h1",VLOOKUP(F728,'Appendix 3 Rules'!$A$1:$O$34,15)))+(IF(F728="h2",VLOOKUP(F728,'Appendix 3 Rules'!$A$1:$O$34,15)))+(IF(F728="h3",VLOOKUP(F728,'Appendix 3 Rules'!$A$1:$O$34,15)))+(IF(F728="i1",VLOOKUP(F728,'Appendix 3 Rules'!$A$1:$O$34,15)))+(IF(F728="i2",VLOOKUP(F728,'Appendix 3 Rules'!$A$1:$O$34,15)))+(IF(F728="j1",VLOOKUP(F728,'Appendix 3 Rules'!$A$1:$O$34,15)))+(IF(F728="j2",VLOOKUP(F728,'Appendix 3 Rules'!$A$1:$O$34,15)))+(IF(F728="k",VLOOKUP(F728,'Appendix 3 Rules'!$A$1:$O$34,15)))+(IF(F728="l1",VLOOKUP(F728,'Appendix 3 Rules'!$A$1:$O$34,15)))+(IF(F728="l2",VLOOKUP(F728,'Appendix 3 Rules'!$A$1:$O$34,15)))+(IF(F728="m1",VLOOKUP(F728,'Appendix 3 Rules'!$A$1:$O$34,15)))+(IF(F728="m2",VLOOKUP(F728,'Appendix 3 Rules'!$A$1:$O$34,15)))+(IF(F728="m3",VLOOKUP(F728,'Appendix 3 Rules'!$A$1:$O$34,15)))+(IF(F728="n",VLOOKUP(F728,'Appendix 3 Rules'!$A$1:$O$34,15)))+(IF(F728="o",VLOOKUP(F728,'Appendix 3 Rules'!$A$1:$O$34,15)))+(IF(F728="p",VLOOKUP(F728,'Appendix 3 Rules'!$A$1:$O$34,15)))+(IF(F728="q",VLOOKUP(F728,'Appendix 3 Rules'!$A$1:$O$34,15)))+(IF(F728="r",VLOOKUP(F728,'Appendix 3 Rules'!$A$1:$O$34,15)))+(IF(F728="s",VLOOKUP(F728,'Appendix 3 Rules'!$A$1:$O$34,15)))+(IF(F728="t",VLOOKUP(F728,'Appendix 3 Rules'!$A$1:$O$34,15)))+(IF(F728="u",VLOOKUP(F728,'Appendix 3 Rules'!$A$1:$O$34,15))))))</f>
        <v/>
      </c>
      <c r="I728" s="12"/>
      <c r="J728" s="13"/>
      <c r="K728" s="12"/>
      <c r="L728" s="13"/>
      <c r="M728" s="12"/>
      <c r="N728" s="13"/>
      <c r="O728" s="12"/>
      <c r="P728" s="13"/>
      <c r="Q728" s="12"/>
      <c r="R728" s="13"/>
      <c r="S728" s="12"/>
      <c r="T728" s="13"/>
      <c r="U728" s="12"/>
      <c r="V728" s="13"/>
      <c r="W728" s="12"/>
      <c r="X728" s="13"/>
      <c r="Y728" s="12"/>
      <c r="Z728" s="13"/>
      <c r="AA728" s="12"/>
      <c r="AB728" s="13"/>
      <c r="AC728" s="8"/>
      <c r="AD728" s="13"/>
      <c r="AE728" s="8"/>
      <c r="AF728" s="13"/>
      <c r="AG728" s="8"/>
      <c r="AH728" s="13"/>
      <c r="AI728" s="13"/>
      <c r="AJ728" s="13"/>
      <c r="AK728" s="13"/>
      <c r="AL728" s="13"/>
      <c r="AM728" s="13" t="str">
        <f>IF(OR(AE728&lt;&gt;"",AG728&lt;&gt;""),"",IF(AND(F728&lt;&gt;"f",M728&lt;&gt;""),VLOOKUP(F728,'Appendix 3 Rules'!$A$1:$O$34,4,0),""))</f>
        <v/>
      </c>
      <c r="AN728" s="13" t="str">
        <f>IF(Q728="","",VLOOKUP(F728,'Appendix 3 Rules'!$A$1:$N$34,6,FALSE))</f>
        <v/>
      </c>
      <c r="AO728" s="13" t="str">
        <f>IF(AND(F728="f",U728&lt;&gt;""),VLOOKUP(F728,'Appendix 3 Rules'!$A$1:$N$34,8,FALSE),"")</f>
        <v/>
      </c>
    </row>
    <row r="729" spans="1:41" ht="18" customHeight="1" x14ac:dyDescent="0.2">
      <c r="B729" s="70"/>
      <c r="C729" s="9"/>
      <c r="D729" s="10"/>
      <c r="E729" s="9"/>
      <c r="F729" s="8"/>
      <c r="G729" s="20" t="str">
        <f>IF(F729="","",SUMPRODUCT(IF(I729="",0,INDEX('Appendix 3 Rules'!$B$2:$B$18,MATCH(F729,'Appendix 3 Rules'!$A$2:$A$17))))+(IF(K729="",0,INDEX('Appendix 3 Rules'!$C$2:$C$18,MATCH(F729,'Appendix 3 Rules'!$A$2:$A$17))))+(IF(M729="",0,INDEX('Appendix 3 Rules'!$D$2:$D$18,MATCH(F729,'Appendix 3 Rules'!$A$2:$A$17))))+(IF(O729="",0,INDEX('Appendix 3 Rules'!$E$2:$E$18,MATCH(F729,'Appendix 3 Rules'!$A$2:$A$17))))+(IF(Q729="",0,INDEX('Appendix 3 Rules'!$F$2:$F$18,MATCH(F729,'Appendix 3 Rules'!$A$2:$A$17))))+(IF(S729="",0,INDEX('Appendix 3 Rules'!$G$2:$G$18,MATCH(F729,'Appendix 3 Rules'!$A$2:$A$17))))+(IF(U729="",0,INDEX('Appendix 3 Rules'!$H$2:$H$18,MATCH(F729,'Appendix 3 Rules'!$A$2:$A$17))))+(IF(W729="",0,INDEX('Appendix 3 Rules'!$I$2:$I$18,MATCH(F729,'Appendix 3 Rules'!$A$2:$A$17))))+(IF(Y729="",0,INDEX('Appendix 3 Rules'!$J$2:$J$18,MATCH(F729,'Appendix 3 Rules'!$A$2:$A$17))))+(IF(AA729="",0,INDEX('Appendix 3 Rules'!$K$2:$K$18,MATCH(F729,'Appendix 3 Rules'!$A$2:$A$17))))+(IF(AC729="",0,INDEX('Appendix 3 Rules'!$L$2:$L$18,MATCH(F729,'Appendix 3 Rules'!$A$2:$A$17))))+(IF(AE729="",0,INDEX('Appendix 3 Rules'!$M$2:$M$18,MATCH(F729,'Appendix 3 Rules'!$A$2:$A$17))))+(IF(AG729="",0,INDEX('Appendix 3 Rules'!$N$2:$N$18,MATCH(F729,'Appendix 3 Rules'!$A$2:$A$17))))+(IF(F729="gc1",VLOOKUP(F729,'Appendix 3 Rules'!$A$1:$O$34,15)))+(IF(F729="gc2",VLOOKUP(F729,'Appendix 3 Rules'!$A$1:$O$34,15)))+(IF(F729="gc3",VLOOKUP(F729,'Appendix 3 Rules'!$A$1:$O$34,15)))+(IF(F729="gr1",VLOOKUP(F729,'Appendix 3 Rules'!$A$1:$O$34,15)))+(IF(F729="gr2",VLOOKUP(F729,'Appendix 3 Rules'!$A$1:$O$34,15)))+(IF(F729="gr3",VLOOKUP(F729,'Appendix 3 Rules'!$A$1:$O$34,15)))+(IF(F729="h1",VLOOKUP(F729,'Appendix 3 Rules'!$A$1:$O$34,15)))+(IF(F729="h2",VLOOKUP(F729,'Appendix 3 Rules'!$A$1:$O$34,15)))+(IF(F729="h3",VLOOKUP(F729,'Appendix 3 Rules'!$A$1:$O$34,15)))+(IF(F729="i1",VLOOKUP(F729,'Appendix 3 Rules'!$A$1:$O$34,15)))+(IF(F729="i2",VLOOKUP(F729,'Appendix 3 Rules'!$A$1:$O$34,15)))+(IF(F729="j1",VLOOKUP(F729,'Appendix 3 Rules'!$A$1:$O$34,15)))+(IF(F729="j2",VLOOKUP(F729,'Appendix 3 Rules'!$A$1:$O$34,15)))+(IF(F729="k",VLOOKUP(F729,'Appendix 3 Rules'!$A$1:$O$34,15)))+(IF(F729="l1",VLOOKUP(F729,'Appendix 3 Rules'!$A$1:$O$34,15)))+(IF(F729="l2",VLOOKUP(F729,'Appendix 3 Rules'!$A$1:$O$34,15)))+(IF(F729="m1",VLOOKUP(F729,'Appendix 3 Rules'!$A$1:$O$34,15)))+(IF(F729="m2",VLOOKUP(F729,'Appendix 3 Rules'!$A$1:$O$34,15)))+(IF(F729="m3",VLOOKUP(F729,'Appendix 3 Rules'!$A$1:$O$34,15)))+(IF(F729="n",VLOOKUP(F729,'Appendix 3 Rules'!$A$1:$O$34,15)))+(IF(F729="o",VLOOKUP(F729,'Appendix 3 Rules'!$A$1:$O$34,15)))+(IF(F729="p",VLOOKUP(F729,'Appendix 3 Rules'!$A$1:$O$34,15)))+(IF(F729="q",VLOOKUP(F729,'Appendix 3 Rules'!$A$1:$O$34,15)))+(IF(F729="r",VLOOKUP(F729,'Appendix 3 Rules'!$A$1:$O$34,15)))+(IF(F729="s",VLOOKUP(F729,'Appendix 3 Rules'!$A$1:$O$34,15)))+(IF(F729="t",VLOOKUP(F729,'Appendix 3 Rules'!$A$1:$O$34,15)))+(IF(F729="u",VLOOKUP(F729,'Appendix 3 Rules'!$A$1:$O$34,15))))</f>
        <v/>
      </c>
      <c r="H729" s="61" t="str">
        <f>IF(F729="","",IF(OR(F729="d",F729="e",F729="gc1",F729="gc2",F729="gc3",F729="gr1",F729="gr2",F729="gr3",F729="h1",F729="h2",F729="h3",F729="i1",F729="i2",F729="j1",F729="j2",F729="k",F729="l1",F729="l2",F729="m1",F729="m2",F729="m3",F729="n",F729="o",F729="p",F729="q",F729="r",F729="s",F729="t",F729="u",F729="f"),MIN(G729,VLOOKUP(F729,'Appx 3 (Mass) Rules'!$A$1:$D$150,4,0)),MIN(G729,VLOOKUP(F729,'Appx 3 (Mass) Rules'!$A$1:$D$150,4,0),SUMPRODUCT(IF(I729="",0,INDEX('Appendix 3 Rules'!$B$2:$B$18,MATCH(F729,'Appendix 3 Rules'!$A$2:$A$17))))+(IF(K729="",0,INDEX('Appendix 3 Rules'!$C$2:$C$18,MATCH(F729,'Appendix 3 Rules'!$A$2:$A$17))))+(IF(M729="",0,INDEX('Appendix 3 Rules'!$D$2:$D$18,MATCH(F729,'Appendix 3 Rules'!$A$2:$A$17))))+(IF(O729="",0,INDEX('Appendix 3 Rules'!$E$2:$E$18,MATCH(F729,'Appendix 3 Rules'!$A$2:$A$17))))+(IF(Q729="",0,INDEX('Appendix 3 Rules'!$F$2:$F$18,MATCH(F729,'Appendix 3 Rules'!$A$2:$A$17))))+(IF(S729="",0,INDEX('Appendix 3 Rules'!$G$2:$G$18,MATCH(F729,'Appendix 3 Rules'!$A$2:$A$17))))+(IF(U729="",0,INDEX('Appendix 3 Rules'!$H$2:$H$18,MATCH(F729,'Appendix 3 Rules'!$A$2:$A$17))))+(IF(W729="",0,INDEX('Appendix 3 Rules'!$I$2:$I$18,MATCH(F729,'Appendix 3 Rules'!$A$2:$A$17))))+(IF(Y729="",0,INDEX('Appendix 3 Rules'!$J$2:$J$18,MATCH(F729,'Appendix 3 Rules'!$A$2:$A$17))))+(IF(AA729="",0,INDEX('Appendix 3 Rules'!$K$2:$K$18,MATCH(F729,'Appendix 3 Rules'!$A$2:$A$17))))+(IF(AC729="",0,INDEX('Appendix 3 Rules'!$L$2:$L$18,MATCH(F729,'Appendix 3 Rules'!$A$2:$A$17))))+(IF(AE729="",0,INDEX('Appendix 3 Rules'!$M$2:$M$18,MATCH(F729,'Appendix 3 Rules'!$A$2:$A$17))))+(IF(AG729="",0,INDEX('Appendix 3 Rules'!$N$2:$N$18,MATCH(F729,'Appendix 3 Rules'!$A$2:$A$17))))+(IF(F729="gc1",VLOOKUP(F729,'Appendix 3 Rules'!$A$1:$O$34,15)))+(IF(F729="gc2",VLOOKUP(F729,'Appendix 3 Rules'!$A$1:$O$34,15)))+(IF(F729="gc3",VLOOKUP(F729,'Appendix 3 Rules'!$A$1:$O$34,15)))+(IF(F729="gr1",VLOOKUP(F729,'Appendix 3 Rules'!$A$1:$O$34,15)))+(IF(F729="gr2",VLOOKUP(F729,'Appendix 3 Rules'!$A$1:$O$34,15)))+(IF(F729="gr3",VLOOKUP(F729,'Appendix 3 Rules'!$A$1:$O$34,15)))+(IF(F729="h1",VLOOKUP(F729,'Appendix 3 Rules'!$A$1:$O$34,15)))+(IF(F729="h2",VLOOKUP(F729,'Appendix 3 Rules'!$A$1:$O$34,15)))+(IF(F729="h3",VLOOKUP(F729,'Appendix 3 Rules'!$A$1:$O$34,15)))+(IF(F729="i1",VLOOKUP(F729,'Appendix 3 Rules'!$A$1:$O$34,15)))+(IF(F729="i2",VLOOKUP(F729,'Appendix 3 Rules'!$A$1:$O$34,15)))+(IF(F729="j1",VLOOKUP(F729,'Appendix 3 Rules'!$A$1:$O$34,15)))+(IF(F729="j2",VLOOKUP(F729,'Appendix 3 Rules'!$A$1:$O$34,15)))+(IF(F729="k",VLOOKUP(F729,'Appendix 3 Rules'!$A$1:$O$34,15)))+(IF(F729="l1",VLOOKUP(F729,'Appendix 3 Rules'!$A$1:$O$34,15)))+(IF(F729="l2",VLOOKUP(F729,'Appendix 3 Rules'!$A$1:$O$34,15)))+(IF(F729="m1",VLOOKUP(F729,'Appendix 3 Rules'!$A$1:$O$34,15)))+(IF(F729="m2",VLOOKUP(F729,'Appendix 3 Rules'!$A$1:$O$34,15)))+(IF(F729="m3",VLOOKUP(F729,'Appendix 3 Rules'!$A$1:$O$34,15)))+(IF(F729="n",VLOOKUP(F729,'Appendix 3 Rules'!$A$1:$O$34,15)))+(IF(F729="o",VLOOKUP(F729,'Appendix 3 Rules'!$A$1:$O$34,15)))+(IF(F729="p",VLOOKUP(F729,'Appendix 3 Rules'!$A$1:$O$34,15)))+(IF(F729="q",VLOOKUP(F729,'Appendix 3 Rules'!$A$1:$O$34,15)))+(IF(F729="r",VLOOKUP(F729,'Appendix 3 Rules'!$A$1:$O$34,15)))+(IF(F729="s",VLOOKUP(F729,'Appendix 3 Rules'!$A$1:$O$34,15)))+(IF(F729="t",VLOOKUP(F729,'Appendix 3 Rules'!$A$1:$O$34,15)))+(IF(F729="u",VLOOKUP(F729,'Appendix 3 Rules'!$A$1:$O$34,15))))))</f>
        <v/>
      </c>
      <c r="I729" s="12"/>
      <c r="J729" s="13"/>
      <c r="K729" s="12"/>
      <c r="L729" s="13"/>
      <c r="M729" s="12"/>
      <c r="N729" s="13"/>
      <c r="O729" s="12"/>
      <c r="P729" s="13"/>
      <c r="Q729" s="12"/>
      <c r="R729" s="13"/>
      <c r="S729" s="12"/>
      <c r="T729" s="13"/>
      <c r="U729" s="12"/>
      <c r="V729" s="13"/>
      <c r="W729" s="12"/>
      <c r="X729" s="13"/>
      <c r="Y729" s="12"/>
      <c r="Z729" s="13"/>
      <c r="AA729" s="12"/>
      <c r="AB729" s="13"/>
      <c r="AC729" s="8"/>
      <c r="AD729" s="13"/>
      <c r="AE729" s="8"/>
      <c r="AF729" s="13"/>
      <c r="AG729" s="8"/>
      <c r="AH729" s="13"/>
      <c r="AI729" s="13"/>
      <c r="AJ729" s="13"/>
      <c r="AK729" s="13"/>
      <c r="AL729" s="13"/>
      <c r="AM729" s="13" t="str">
        <f>IF(OR(AE729&lt;&gt;"",AG729&lt;&gt;""),"",IF(AND(F729&lt;&gt;"f",M729&lt;&gt;""),VLOOKUP(F729,'Appendix 3 Rules'!$A$1:$O$34,4,0),""))</f>
        <v/>
      </c>
      <c r="AN729" s="13" t="str">
        <f>IF(Q729="","",VLOOKUP(F729,'Appendix 3 Rules'!$A$1:$N$34,6,FALSE))</f>
        <v/>
      </c>
      <c r="AO729" s="13" t="str">
        <f>IF(AND(F729="f",U729&lt;&gt;""),VLOOKUP(F729,'Appendix 3 Rules'!$A$1:$N$34,8,FALSE),"")</f>
        <v/>
      </c>
    </row>
    <row r="730" spans="1:41" ht="18" customHeight="1" x14ac:dyDescent="0.2">
      <c r="B730" s="70"/>
      <c r="C730" s="9"/>
      <c r="D730" s="10"/>
      <c r="E730" s="9"/>
      <c r="F730" s="8"/>
      <c r="G730" s="20" t="str">
        <f>IF(F730="","",SUMPRODUCT(IF(I730="",0,INDEX('Appendix 3 Rules'!$B$2:$B$18,MATCH(F730,'Appendix 3 Rules'!$A$2:$A$17))))+(IF(K730="",0,INDEX('Appendix 3 Rules'!$C$2:$C$18,MATCH(F730,'Appendix 3 Rules'!$A$2:$A$17))))+(IF(M730="",0,INDEX('Appendix 3 Rules'!$D$2:$D$18,MATCH(F730,'Appendix 3 Rules'!$A$2:$A$17))))+(IF(O730="",0,INDEX('Appendix 3 Rules'!$E$2:$E$18,MATCH(F730,'Appendix 3 Rules'!$A$2:$A$17))))+(IF(Q730="",0,INDEX('Appendix 3 Rules'!$F$2:$F$18,MATCH(F730,'Appendix 3 Rules'!$A$2:$A$17))))+(IF(S730="",0,INDEX('Appendix 3 Rules'!$G$2:$G$18,MATCH(F730,'Appendix 3 Rules'!$A$2:$A$17))))+(IF(U730="",0,INDEX('Appendix 3 Rules'!$H$2:$H$18,MATCH(F730,'Appendix 3 Rules'!$A$2:$A$17))))+(IF(W730="",0,INDEX('Appendix 3 Rules'!$I$2:$I$18,MATCH(F730,'Appendix 3 Rules'!$A$2:$A$17))))+(IF(Y730="",0,INDEX('Appendix 3 Rules'!$J$2:$J$18,MATCH(F730,'Appendix 3 Rules'!$A$2:$A$17))))+(IF(AA730="",0,INDEX('Appendix 3 Rules'!$K$2:$K$18,MATCH(F730,'Appendix 3 Rules'!$A$2:$A$17))))+(IF(AC730="",0,INDEX('Appendix 3 Rules'!$L$2:$L$18,MATCH(F730,'Appendix 3 Rules'!$A$2:$A$17))))+(IF(AE730="",0,INDEX('Appendix 3 Rules'!$M$2:$M$18,MATCH(F730,'Appendix 3 Rules'!$A$2:$A$17))))+(IF(AG730="",0,INDEX('Appendix 3 Rules'!$N$2:$N$18,MATCH(F730,'Appendix 3 Rules'!$A$2:$A$17))))+(IF(F730="gc1",VLOOKUP(F730,'Appendix 3 Rules'!$A$1:$O$34,15)))+(IF(F730="gc2",VLOOKUP(F730,'Appendix 3 Rules'!$A$1:$O$34,15)))+(IF(F730="gc3",VLOOKUP(F730,'Appendix 3 Rules'!$A$1:$O$34,15)))+(IF(F730="gr1",VLOOKUP(F730,'Appendix 3 Rules'!$A$1:$O$34,15)))+(IF(F730="gr2",VLOOKUP(F730,'Appendix 3 Rules'!$A$1:$O$34,15)))+(IF(F730="gr3",VLOOKUP(F730,'Appendix 3 Rules'!$A$1:$O$34,15)))+(IF(F730="h1",VLOOKUP(F730,'Appendix 3 Rules'!$A$1:$O$34,15)))+(IF(F730="h2",VLOOKUP(F730,'Appendix 3 Rules'!$A$1:$O$34,15)))+(IF(F730="h3",VLOOKUP(F730,'Appendix 3 Rules'!$A$1:$O$34,15)))+(IF(F730="i1",VLOOKUP(F730,'Appendix 3 Rules'!$A$1:$O$34,15)))+(IF(F730="i2",VLOOKUP(F730,'Appendix 3 Rules'!$A$1:$O$34,15)))+(IF(F730="j1",VLOOKUP(F730,'Appendix 3 Rules'!$A$1:$O$34,15)))+(IF(F730="j2",VLOOKUP(F730,'Appendix 3 Rules'!$A$1:$O$34,15)))+(IF(F730="k",VLOOKUP(F730,'Appendix 3 Rules'!$A$1:$O$34,15)))+(IF(F730="l1",VLOOKUP(F730,'Appendix 3 Rules'!$A$1:$O$34,15)))+(IF(F730="l2",VLOOKUP(F730,'Appendix 3 Rules'!$A$1:$O$34,15)))+(IF(F730="m1",VLOOKUP(F730,'Appendix 3 Rules'!$A$1:$O$34,15)))+(IF(F730="m2",VLOOKUP(F730,'Appendix 3 Rules'!$A$1:$O$34,15)))+(IF(F730="m3",VLOOKUP(F730,'Appendix 3 Rules'!$A$1:$O$34,15)))+(IF(F730="n",VLOOKUP(F730,'Appendix 3 Rules'!$A$1:$O$34,15)))+(IF(F730="o",VLOOKUP(F730,'Appendix 3 Rules'!$A$1:$O$34,15)))+(IF(F730="p",VLOOKUP(F730,'Appendix 3 Rules'!$A$1:$O$34,15)))+(IF(F730="q",VLOOKUP(F730,'Appendix 3 Rules'!$A$1:$O$34,15)))+(IF(F730="r",VLOOKUP(F730,'Appendix 3 Rules'!$A$1:$O$34,15)))+(IF(F730="s",VLOOKUP(F730,'Appendix 3 Rules'!$A$1:$O$34,15)))+(IF(F730="t",VLOOKUP(F730,'Appendix 3 Rules'!$A$1:$O$34,15)))+(IF(F730="u",VLOOKUP(F730,'Appendix 3 Rules'!$A$1:$O$34,15))))</f>
        <v/>
      </c>
      <c r="H730" s="61" t="str">
        <f>IF(F730="","",IF(OR(F730="d",F730="e",F730="gc1",F730="gc2",F730="gc3",F730="gr1",F730="gr2",F730="gr3",F730="h1",F730="h2",F730="h3",F730="i1",F730="i2",F730="j1",F730="j2",F730="k",F730="l1",F730="l2",F730="m1",F730="m2",F730="m3",F730="n",F730="o",F730="p",F730="q",F730="r",F730="s",F730="t",F730="u",F730="f"),MIN(G730,VLOOKUP(F730,'Appx 3 (Mass) Rules'!$A$1:$D$150,4,0)),MIN(G730,VLOOKUP(F730,'Appx 3 (Mass) Rules'!$A$1:$D$150,4,0),SUMPRODUCT(IF(I730="",0,INDEX('Appendix 3 Rules'!$B$2:$B$18,MATCH(F730,'Appendix 3 Rules'!$A$2:$A$17))))+(IF(K730="",0,INDEX('Appendix 3 Rules'!$C$2:$C$18,MATCH(F730,'Appendix 3 Rules'!$A$2:$A$17))))+(IF(M730="",0,INDEX('Appendix 3 Rules'!$D$2:$D$18,MATCH(F730,'Appendix 3 Rules'!$A$2:$A$17))))+(IF(O730="",0,INDEX('Appendix 3 Rules'!$E$2:$E$18,MATCH(F730,'Appendix 3 Rules'!$A$2:$A$17))))+(IF(Q730="",0,INDEX('Appendix 3 Rules'!$F$2:$F$18,MATCH(F730,'Appendix 3 Rules'!$A$2:$A$17))))+(IF(S730="",0,INDEX('Appendix 3 Rules'!$G$2:$G$18,MATCH(F730,'Appendix 3 Rules'!$A$2:$A$17))))+(IF(U730="",0,INDEX('Appendix 3 Rules'!$H$2:$H$18,MATCH(F730,'Appendix 3 Rules'!$A$2:$A$17))))+(IF(W730="",0,INDEX('Appendix 3 Rules'!$I$2:$I$18,MATCH(F730,'Appendix 3 Rules'!$A$2:$A$17))))+(IF(Y730="",0,INDEX('Appendix 3 Rules'!$J$2:$J$18,MATCH(F730,'Appendix 3 Rules'!$A$2:$A$17))))+(IF(AA730="",0,INDEX('Appendix 3 Rules'!$K$2:$K$18,MATCH(F730,'Appendix 3 Rules'!$A$2:$A$17))))+(IF(AC730="",0,INDEX('Appendix 3 Rules'!$L$2:$L$18,MATCH(F730,'Appendix 3 Rules'!$A$2:$A$17))))+(IF(AE730="",0,INDEX('Appendix 3 Rules'!$M$2:$M$18,MATCH(F730,'Appendix 3 Rules'!$A$2:$A$17))))+(IF(AG730="",0,INDEX('Appendix 3 Rules'!$N$2:$N$18,MATCH(F730,'Appendix 3 Rules'!$A$2:$A$17))))+(IF(F730="gc1",VLOOKUP(F730,'Appendix 3 Rules'!$A$1:$O$34,15)))+(IF(F730="gc2",VLOOKUP(F730,'Appendix 3 Rules'!$A$1:$O$34,15)))+(IF(F730="gc3",VLOOKUP(F730,'Appendix 3 Rules'!$A$1:$O$34,15)))+(IF(F730="gr1",VLOOKUP(F730,'Appendix 3 Rules'!$A$1:$O$34,15)))+(IF(F730="gr2",VLOOKUP(F730,'Appendix 3 Rules'!$A$1:$O$34,15)))+(IF(F730="gr3",VLOOKUP(F730,'Appendix 3 Rules'!$A$1:$O$34,15)))+(IF(F730="h1",VLOOKUP(F730,'Appendix 3 Rules'!$A$1:$O$34,15)))+(IF(F730="h2",VLOOKUP(F730,'Appendix 3 Rules'!$A$1:$O$34,15)))+(IF(F730="h3",VLOOKUP(F730,'Appendix 3 Rules'!$A$1:$O$34,15)))+(IF(F730="i1",VLOOKUP(F730,'Appendix 3 Rules'!$A$1:$O$34,15)))+(IF(F730="i2",VLOOKUP(F730,'Appendix 3 Rules'!$A$1:$O$34,15)))+(IF(F730="j1",VLOOKUP(F730,'Appendix 3 Rules'!$A$1:$O$34,15)))+(IF(F730="j2",VLOOKUP(F730,'Appendix 3 Rules'!$A$1:$O$34,15)))+(IF(F730="k",VLOOKUP(F730,'Appendix 3 Rules'!$A$1:$O$34,15)))+(IF(F730="l1",VLOOKUP(F730,'Appendix 3 Rules'!$A$1:$O$34,15)))+(IF(F730="l2",VLOOKUP(F730,'Appendix 3 Rules'!$A$1:$O$34,15)))+(IF(F730="m1",VLOOKUP(F730,'Appendix 3 Rules'!$A$1:$O$34,15)))+(IF(F730="m2",VLOOKUP(F730,'Appendix 3 Rules'!$A$1:$O$34,15)))+(IF(F730="m3",VLOOKUP(F730,'Appendix 3 Rules'!$A$1:$O$34,15)))+(IF(F730="n",VLOOKUP(F730,'Appendix 3 Rules'!$A$1:$O$34,15)))+(IF(F730="o",VLOOKUP(F730,'Appendix 3 Rules'!$A$1:$O$34,15)))+(IF(F730="p",VLOOKUP(F730,'Appendix 3 Rules'!$A$1:$O$34,15)))+(IF(F730="q",VLOOKUP(F730,'Appendix 3 Rules'!$A$1:$O$34,15)))+(IF(F730="r",VLOOKUP(F730,'Appendix 3 Rules'!$A$1:$O$34,15)))+(IF(F730="s",VLOOKUP(F730,'Appendix 3 Rules'!$A$1:$O$34,15)))+(IF(F730="t",VLOOKUP(F730,'Appendix 3 Rules'!$A$1:$O$34,15)))+(IF(F730="u",VLOOKUP(F730,'Appendix 3 Rules'!$A$1:$O$34,15))))))</f>
        <v/>
      </c>
      <c r="I730" s="12"/>
      <c r="J730" s="13"/>
      <c r="K730" s="12"/>
      <c r="L730" s="13"/>
      <c r="M730" s="12"/>
      <c r="N730" s="13"/>
      <c r="O730" s="12"/>
      <c r="P730" s="13"/>
      <c r="Q730" s="12"/>
      <c r="R730" s="13"/>
      <c r="S730" s="12"/>
      <c r="T730" s="13"/>
      <c r="U730" s="12"/>
      <c r="V730" s="13"/>
      <c r="W730" s="12"/>
      <c r="X730" s="13"/>
      <c r="Y730" s="12"/>
      <c r="Z730" s="13"/>
      <c r="AA730" s="12"/>
      <c r="AB730" s="13"/>
      <c r="AC730" s="8"/>
      <c r="AD730" s="13"/>
      <c r="AE730" s="8"/>
      <c r="AF730" s="13"/>
      <c r="AG730" s="8"/>
      <c r="AH730" s="13"/>
      <c r="AI730" s="13"/>
      <c r="AJ730" s="13"/>
      <c r="AK730" s="13"/>
      <c r="AL730" s="13"/>
      <c r="AM730" s="13" t="str">
        <f>IF(OR(AE730&lt;&gt;"",AG730&lt;&gt;""),"",IF(AND(F730&lt;&gt;"f",M730&lt;&gt;""),VLOOKUP(F730,'Appendix 3 Rules'!$A$1:$O$34,4,0),""))</f>
        <v/>
      </c>
      <c r="AN730" s="13" t="str">
        <f>IF(Q730="","",VLOOKUP(F730,'Appendix 3 Rules'!$A$1:$N$34,6,FALSE))</f>
        <v/>
      </c>
      <c r="AO730" s="13" t="str">
        <f>IF(AND(F730="f",U730&lt;&gt;""),VLOOKUP(F730,'Appendix 3 Rules'!$A$1:$N$34,8,FALSE),"")</f>
        <v/>
      </c>
    </row>
    <row r="731" spans="1:41" ht="18" customHeight="1" x14ac:dyDescent="0.2">
      <c r="B731" s="70"/>
      <c r="C731" s="9"/>
      <c r="D731" s="10"/>
      <c r="E731" s="9"/>
      <c r="F731" s="8"/>
      <c r="G731" s="20" t="str">
        <f>IF(F731="","",SUMPRODUCT(IF(I731="",0,INDEX('Appendix 3 Rules'!$B$2:$B$18,MATCH(F731,'Appendix 3 Rules'!$A$2:$A$17))))+(IF(K731="",0,INDEX('Appendix 3 Rules'!$C$2:$C$18,MATCH(F731,'Appendix 3 Rules'!$A$2:$A$17))))+(IF(M731="",0,INDEX('Appendix 3 Rules'!$D$2:$D$18,MATCH(F731,'Appendix 3 Rules'!$A$2:$A$17))))+(IF(O731="",0,INDEX('Appendix 3 Rules'!$E$2:$E$18,MATCH(F731,'Appendix 3 Rules'!$A$2:$A$17))))+(IF(Q731="",0,INDEX('Appendix 3 Rules'!$F$2:$F$18,MATCH(F731,'Appendix 3 Rules'!$A$2:$A$17))))+(IF(S731="",0,INDEX('Appendix 3 Rules'!$G$2:$G$18,MATCH(F731,'Appendix 3 Rules'!$A$2:$A$17))))+(IF(U731="",0,INDEX('Appendix 3 Rules'!$H$2:$H$18,MATCH(F731,'Appendix 3 Rules'!$A$2:$A$17))))+(IF(W731="",0,INDEX('Appendix 3 Rules'!$I$2:$I$18,MATCH(F731,'Appendix 3 Rules'!$A$2:$A$17))))+(IF(Y731="",0,INDEX('Appendix 3 Rules'!$J$2:$J$18,MATCH(F731,'Appendix 3 Rules'!$A$2:$A$17))))+(IF(AA731="",0,INDEX('Appendix 3 Rules'!$K$2:$K$18,MATCH(F731,'Appendix 3 Rules'!$A$2:$A$17))))+(IF(AC731="",0,INDEX('Appendix 3 Rules'!$L$2:$L$18,MATCH(F731,'Appendix 3 Rules'!$A$2:$A$17))))+(IF(AE731="",0,INDEX('Appendix 3 Rules'!$M$2:$M$18,MATCH(F731,'Appendix 3 Rules'!$A$2:$A$17))))+(IF(AG731="",0,INDEX('Appendix 3 Rules'!$N$2:$N$18,MATCH(F731,'Appendix 3 Rules'!$A$2:$A$17))))+(IF(F731="gc1",VLOOKUP(F731,'Appendix 3 Rules'!$A$1:$O$34,15)))+(IF(F731="gc2",VLOOKUP(F731,'Appendix 3 Rules'!$A$1:$O$34,15)))+(IF(F731="gc3",VLOOKUP(F731,'Appendix 3 Rules'!$A$1:$O$34,15)))+(IF(F731="gr1",VLOOKUP(F731,'Appendix 3 Rules'!$A$1:$O$34,15)))+(IF(F731="gr2",VLOOKUP(F731,'Appendix 3 Rules'!$A$1:$O$34,15)))+(IF(F731="gr3",VLOOKUP(F731,'Appendix 3 Rules'!$A$1:$O$34,15)))+(IF(F731="h1",VLOOKUP(F731,'Appendix 3 Rules'!$A$1:$O$34,15)))+(IF(F731="h2",VLOOKUP(F731,'Appendix 3 Rules'!$A$1:$O$34,15)))+(IF(F731="h3",VLOOKUP(F731,'Appendix 3 Rules'!$A$1:$O$34,15)))+(IF(F731="i1",VLOOKUP(F731,'Appendix 3 Rules'!$A$1:$O$34,15)))+(IF(F731="i2",VLOOKUP(F731,'Appendix 3 Rules'!$A$1:$O$34,15)))+(IF(F731="j1",VLOOKUP(F731,'Appendix 3 Rules'!$A$1:$O$34,15)))+(IF(F731="j2",VLOOKUP(F731,'Appendix 3 Rules'!$A$1:$O$34,15)))+(IF(F731="k",VLOOKUP(F731,'Appendix 3 Rules'!$A$1:$O$34,15)))+(IF(F731="l1",VLOOKUP(F731,'Appendix 3 Rules'!$A$1:$O$34,15)))+(IF(F731="l2",VLOOKUP(F731,'Appendix 3 Rules'!$A$1:$O$34,15)))+(IF(F731="m1",VLOOKUP(F731,'Appendix 3 Rules'!$A$1:$O$34,15)))+(IF(F731="m2",VLOOKUP(F731,'Appendix 3 Rules'!$A$1:$O$34,15)))+(IF(F731="m3",VLOOKUP(F731,'Appendix 3 Rules'!$A$1:$O$34,15)))+(IF(F731="n",VLOOKUP(F731,'Appendix 3 Rules'!$A$1:$O$34,15)))+(IF(F731="o",VLOOKUP(F731,'Appendix 3 Rules'!$A$1:$O$34,15)))+(IF(F731="p",VLOOKUP(F731,'Appendix 3 Rules'!$A$1:$O$34,15)))+(IF(F731="q",VLOOKUP(F731,'Appendix 3 Rules'!$A$1:$O$34,15)))+(IF(F731="r",VLOOKUP(F731,'Appendix 3 Rules'!$A$1:$O$34,15)))+(IF(F731="s",VLOOKUP(F731,'Appendix 3 Rules'!$A$1:$O$34,15)))+(IF(F731="t",VLOOKUP(F731,'Appendix 3 Rules'!$A$1:$O$34,15)))+(IF(F731="u",VLOOKUP(F731,'Appendix 3 Rules'!$A$1:$O$34,15))))</f>
        <v/>
      </c>
      <c r="H731" s="61" t="str">
        <f>IF(F731="","",IF(OR(F731="d",F731="e",F731="gc1",F731="gc2",F731="gc3",F731="gr1",F731="gr2",F731="gr3",F731="h1",F731="h2",F731="h3",F731="i1",F731="i2",F731="j1",F731="j2",F731="k",F731="l1",F731="l2",F731="m1",F731="m2",F731="m3",F731="n",F731="o",F731="p",F731="q",F731="r",F731="s",F731="t",F731="u",F731="f"),MIN(G731,VLOOKUP(F731,'Appx 3 (Mass) Rules'!$A$1:$D$150,4,0)),MIN(G731,VLOOKUP(F731,'Appx 3 (Mass) Rules'!$A$1:$D$150,4,0),SUMPRODUCT(IF(I731="",0,INDEX('Appendix 3 Rules'!$B$2:$B$18,MATCH(F731,'Appendix 3 Rules'!$A$2:$A$17))))+(IF(K731="",0,INDEX('Appendix 3 Rules'!$C$2:$C$18,MATCH(F731,'Appendix 3 Rules'!$A$2:$A$17))))+(IF(M731="",0,INDEX('Appendix 3 Rules'!$D$2:$D$18,MATCH(F731,'Appendix 3 Rules'!$A$2:$A$17))))+(IF(O731="",0,INDEX('Appendix 3 Rules'!$E$2:$E$18,MATCH(F731,'Appendix 3 Rules'!$A$2:$A$17))))+(IF(Q731="",0,INDEX('Appendix 3 Rules'!$F$2:$F$18,MATCH(F731,'Appendix 3 Rules'!$A$2:$A$17))))+(IF(S731="",0,INDEX('Appendix 3 Rules'!$G$2:$G$18,MATCH(F731,'Appendix 3 Rules'!$A$2:$A$17))))+(IF(U731="",0,INDEX('Appendix 3 Rules'!$H$2:$H$18,MATCH(F731,'Appendix 3 Rules'!$A$2:$A$17))))+(IF(W731="",0,INDEX('Appendix 3 Rules'!$I$2:$I$18,MATCH(F731,'Appendix 3 Rules'!$A$2:$A$17))))+(IF(Y731="",0,INDEX('Appendix 3 Rules'!$J$2:$J$18,MATCH(F731,'Appendix 3 Rules'!$A$2:$A$17))))+(IF(AA731="",0,INDEX('Appendix 3 Rules'!$K$2:$K$18,MATCH(F731,'Appendix 3 Rules'!$A$2:$A$17))))+(IF(AC731="",0,INDEX('Appendix 3 Rules'!$L$2:$L$18,MATCH(F731,'Appendix 3 Rules'!$A$2:$A$17))))+(IF(AE731="",0,INDEX('Appendix 3 Rules'!$M$2:$M$18,MATCH(F731,'Appendix 3 Rules'!$A$2:$A$17))))+(IF(AG731="",0,INDEX('Appendix 3 Rules'!$N$2:$N$18,MATCH(F731,'Appendix 3 Rules'!$A$2:$A$17))))+(IF(F731="gc1",VLOOKUP(F731,'Appendix 3 Rules'!$A$1:$O$34,15)))+(IF(F731="gc2",VLOOKUP(F731,'Appendix 3 Rules'!$A$1:$O$34,15)))+(IF(F731="gc3",VLOOKUP(F731,'Appendix 3 Rules'!$A$1:$O$34,15)))+(IF(F731="gr1",VLOOKUP(F731,'Appendix 3 Rules'!$A$1:$O$34,15)))+(IF(F731="gr2",VLOOKUP(F731,'Appendix 3 Rules'!$A$1:$O$34,15)))+(IF(F731="gr3",VLOOKUP(F731,'Appendix 3 Rules'!$A$1:$O$34,15)))+(IF(F731="h1",VLOOKUP(F731,'Appendix 3 Rules'!$A$1:$O$34,15)))+(IF(F731="h2",VLOOKUP(F731,'Appendix 3 Rules'!$A$1:$O$34,15)))+(IF(F731="h3",VLOOKUP(F731,'Appendix 3 Rules'!$A$1:$O$34,15)))+(IF(F731="i1",VLOOKUP(F731,'Appendix 3 Rules'!$A$1:$O$34,15)))+(IF(F731="i2",VLOOKUP(F731,'Appendix 3 Rules'!$A$1:$O$34,15)))+(IF(F731="j1",VLOOKUP(F731,'Appendix 3 Rules'!$A$1:$O$34,15)))+(IF(F731="j2",VLOOKUP(F731,'Appendix 3 Rules'!$A$1:$O$34,15)))+(IF(F731="k",VLOOKUP(F731,'Appendix 3 Rules'!$A$1:$O$34,15)))+(IF(F731="l1",VLOOKUP(F731,'Appendix 3 Rules'!$A$1:$O$34,15)))+(IF(F731="l2",VLOOKUP(F731,'Appendix 3 Rules'!$A$1:$O$34,15)))+(IF(F731="m1",VLOOKUP(F731,'Appendix 3 Rules'!$A$1:$O$34,15)))+(IF(F731="m2",VLOOKUP(F731,'Appendix 3 Rules'!$A$1:$O$34,15)))+(IF(F731="m3",VLOOKUP(F731,'Appendix 3 Rules'!$A$1:$O$34,15)))+(IF(F731="n",VLOOKUP(F731,'Appendix 3 Rules'!$A$1:$O$34,15)))+(IF(F731="o",VLOOKUP(F731,'Appendix 3 Rules'!$A$1:$O$34,15)))+(IF(F731="p",VLOOKUP(F731,'Appendix 3 Rules'!$A$1:$O$34,15)))+(IF(F731="q",VLOOKUP(F731,'Appendix 3 Rules'!$A$1:$O$34,15)))+(IF(F731="r",VLOOKUP(F731,'Appendix 3 Rules'!$A$1:$O$34,15)))+(IF(F731="s",VLOOKUP(F731,'Appendix 3 Rules'!$A$1:$O$34,15)))+(IF(F731="t",VLOOKUP(F731,'Appendix 3 Rules'!$A$1:$O$34,15)))+(IF(F731="u",VLOOKUP(F731,'Appendix 3 Rules'!$A$1:$O$34,15))))))</f>
        <v/>
      </c>
      <c r="I731" s="12"/>
      <c r="J731" s="13"/>
      <c r="K731" s="12"/>
      <c r="L731" s="13"/>
      <c r="M731" s="12"/>
      <c r="N731" s="13"/>
      <c r="O731" s="12"/>
      <c r="P731" s="13"/>
      <c r="Q731" s="12"/>
      <c r="R731" s="13"/>
      <c r="S731" s="12"/>
      <c r="T731" s="13"/>
      <c r="U731" s="12"/>
      <c r="V731" s="13"/>
      <c r="W731" s="12"/>
      <c r="X731" s="13"/>
      <c r="Y731" s="12"/>
      <c r="Z731" s="13"/>
      <c r="AA731" s="12"/>
      <c r="AB731" s="13"/>
      <c r="AC731" s="8"/>
      <c r="AD731" s="13"/>
      <c r="AE731" s="8"/>
      <c r="AF731" s="13"/>
      <c r="AG731" s="8"/>
      <c r="AH731" s="13"/>
      <c r="AI731" s="13"/>
      <c r="AJ731" s="13"/>
      <c r="AK731" s="13"/>
      <c r="AL731" s="13"/>
      <c r="AM731" s="13" t="str">
        <f>IF(OR(AE731&lt;&gt;"",AG731&lt;&gt;""),"",IF(AND(F731&lt;&gt;"f",M731&lt;&gt;""),VLOOKUP(F731,'Appendix 3 Rules'!$A$1:$O$34,4,0),""))</f>
        <v/>
      </c>
      <c r="AN731" s="13" t="str">
        <f>IF(Q731="","",VLOOKUP(F731,'Appendix 3 Rules'!$A$1:$N$34,6,FALSE))</f>
        <v/>
      </c>
      <c r="AO731" s="13" t="str">
        <f>IF(AND(F731="f",U731&lt;&gt;""),VLOOKUP(F731,'Appendix 3 Rules'!$A$1:$N$34,8,FALSE),"")</f>
        <v/>
      </c>
    </row>
    <row r="732" spans="1:41" ht="18" customHeight="1" x14ac:dyDescent="0.2">
      <c r="B732" s="70"/>
      <c r="C732" s="9"/>
      <c r="D732" s="10"/>
      <c r="E732" s="9"/>
      <c r="F732" s="8"/>
      <c r="G732" s="20" t="str">
        <f>IF(F732="","",SUMPRODUCT(IF(I732="",0,INDEX('Appendix 3 Rules'!$B$2:$B$18,MATCH(F732,'Appendix 3 Rules'!$A$2:$A$17))))+(IF(K732="",0,INDEX('Appendix 3 Rules'!$C$2:$C$18,MATCH(F732,'Appendix 3 Rules'!$A$2:$A$17))))+(IF(M732="",0,INDEX('Appendix 3 Rules'!$D$2:$D$18,MATCH(F732,'Appendix 3 Rules'!$A$2:$A$17))))+(IF(O732="",0,INDEX('Appendix 3 Rules'!$E$2:$E$18,MATCH(F732,'Appendix 3 Rules'!$A$2:$A$17))))+(IF(Q732="",0,INDEX('Appendix 3 Rules'!$F$2:$F$18,MATCH(F732,'Appendix 3 Rules'!$A$2:$A$17))))+(IF(S732="",0,INDEX('Appendix 3 Rules'!$G$2:$G$18,MATCH(F732,'Appendix 3 Rules'!$A$2:$A$17))))+(IF(U732="",0,INDEX('Appendix 3 Rules'!$H$2:$H$18,MATCH(F732,'Appendix 3 Rules'!$A$2:$A$17))))+(IF(W732="",0,INDEX('Appendix 3 Rules'!$I$2:$I$18,MATCH(F732,'Appendix 3 Rules'!$A$2:$A$17))))+(IF(Y732="",0,INDEX('Appendix 3 Rules'!$J$2:$J$18,MATCH(F732,'Appendix 3 Rules'!$A$2:$A$17))))+(IF(AA732="",0,INDEX('Appendix 3 Rules'!$K$2:$K$18,MATCH(F732,'Appendix 3 Rules'!$A$2:$A$17))))+(IF(AC732="",0,INDEX('Appendix 3 Rules'!$L$2:$L$18,MATCH(F732,'Appendix 3 Rules'!$A$2:$A$17))))+(IF(AE732="",0,INDEX('Appendix 3 Rules'!$M$2:$M$18,MATCH(F732,'Appendix 3 Rules'!$A$2:$A$17))))+(IF(AG732="",0,INDEX('Appendix 3 Rules'!$N$2:$N$18,MATCH(F732,'Appendix 3 Rules'!$A$2:$A$17))))+(IF(F732="gc1",VLOOKUP(F732,'Appendix 3 Rules'!$A$1:$O$34,15)))+(IF(F732="gc2",VLOOKUP(F732,'Appendix 3 Rules'!$A$1:$O$34,15)))+(IF(F732="gc3",VLOOKUP(F732,'Appendix 3 Rules'!$A$1:$O$34,15)))+(IF(F732="gr1",VLOOKUP(F732,'Appendix 3 Rules'!$A$1:$O$34,15)))+(IF(F732="gr2",VLOOKUP(F732,'Appendix 3 Rules'!$A$1:$O$34,15)))+(IF(F732="gr3",VLOOKUP(F732,'Appendix 3 Rules'!$A$1:$O$34,15)))+(IF(F732="h1",VLOOKUP(F732,'Appendix 3 Rules'!$A$1:$O$34,15)))+(IF(F732="h2",VLOOKUP(F732,'Appendix 3 Rules'!$A$1:$O$34,15)))+(IF(F732="h3",VLOOKUP(F732,'Appendix 3 Rules'!$A$1:$O$34,15)))+(IF(F732="i1",VLOOKUP(F732,'Appendix 3 Rules'!$A$1:$O$34,15)))+(IF(F732="i2",VLOOKUP(F732,'Appendix 3 Rules'!$A$1:$O$34,15)))+(IF(F732="j1",VLOOKUP(F732,'Appendix 3 Rules'!$A$1:$O$34,15)))+(IF(F732="j2",VLOOKUP(F732,'Appendix 3 Rules'!$A$1:$O$34,15)))+(IF(F732="k",VLOOKUP(F732,'Appendix 3 Rules'!$A$1:$O$34,15)))+(IF(F732="l1",VLOOKUP(F732,'Appendix 3 Rules'!$A$1:$O$34,15)))+(IF(F732="l2",VLOOKUP(F732,'Appendix 3 Rules'!$A$1:$O$34,15)))+(IF(F732="m1",VLOOKUP(F732,'Appendix 3 Rules'!$A$1:$O$34,15)))+(IF(F732="m2",VLOOKUP(F732,'Appendix 3 Rules'!$A$1:$O$34,15)))+(IF(F732="m3",VLOOKUP(F732,'Appendix 3 Rules'!$A$1:$O$34,15)))+(IF(F732="n",VLOOKUP(F732,'Appendix 3 Rules'!$A$1:$O$34,15)))+(IF(F732="o",VLOOKUP(F732,'Appendix 3 Rules'!$A$1:$O$34,15)))+(IF(F732="p",VLOOKUP(F732,'Appendix 3 Rules'!$A$1:$O$34,15)))+(IF(F732="q",VLOOKUP(F732,'Appendix 3 Rules'!$A$1:$O$34,15)))+(IF(F732="r",VLOOKUP(F732,'Appendix 3 Rules'!$A$1:$O$34,15)))+(IF(F732="s",VLOOKUP(F732,'Appendix 3 Rules'!$A$1:$O$34,15)))+(IF(F732="t",VLOOKUP(F732,'Appendix 3 Rules'!$A$1:$O$34,15)))+(IF(F732="u",VLOOKUP(F732,'Appendix 3 Rules'!$A$1:$O$34,15))))</f>
        <v/>
      </c>
      <c r="H732" s="61" t="str">
        <f>IF(F732="","",IF(OR(F732="d",F732="e",F732="gc1",F732="gc2",F732="gc3",F732="gr1",F732="gr2",F732="gr3",F732="h1",F732="h2",F732="h3",F732="i1",F732="i2",F732="j1",F732="j2",F732="k",F732="l1",F732="l2",F732="m1",F732="m2",F732="m3",F732="n",F732="o",F732="p",F732="q",F732="r",F732="s",F732="t",F732="u",F732="f"),MIN(G732,VLOOKUP(F732,'Appx 3 (Mass) Rules'!$A$1:$D$150,4,0)),MIN(G732,VLOOKUP(F732,'Appx 3 (Mass) Rules'!$A$1:$D$150,4,0),SUMPRODUCT(IF(I732="",0,INDEX('Appendix 3 Rules'!$B$2:$B$18,MATCH(F732,'Appendix 3 Rules'!$A$2:$A$17))))+(IF(K732="",0,INDEX('Appendix 3 Rules'!$C$2:$C$18,MATCH(F732,'Appendix 3 Rules'!$A$2:$A$17))))+(IF(M732="",0,INDEX('Appendix 3 Rules'!$D$2:$D$18,MATCH(F732,'Appendix 3 Rules'!$A$2:$A$17))))+(IF(O732="",0,INDEX('Appendix 3 Rules'!$E$2:$E$18,MATCH(F732,'Appendix 3 Rules'!$A$2:$A$17))))+(IF(Q732="",0,INDEX('Appendix 3 Rules'!$F$2:$F$18,MATCH(F732,'Appendix 3 Rules'!$A$2:$A$17))))+(IF(S732="",0,INDEX('Appendix 3 Rules'!$G$2:$G$18,MATCH(F732,'Appendix 3 Rules'!$A$2:$A$17))))+(IF(U732="",0,INDEX('Appendix 3 Rules'!$H$2:$H$18,MATCH(F732,'Appendix 3 Rules'!$A$2:$A$17))))+(IF(W732="",0,INDEX('Appendix 3 Rules'!$I$2:$I$18,MATCH(F732,'Appendix 3 Rules'!$A$2:$A$17))))+(IF(Y732="",0,INDEX('Appendix 3 Rules'!$J$2:$J$18,MATCH(F732,'Appendix 3 Rules'!$A$2:$A$17))))+(IF(AA732="",0,INDEX('Appendix 3 Rules'!$K$2:$K$18,MATCH(F732,'Appendix 3 Rules'!$A$2:$A$17))))+(IF(AC732="",0,INDEX('Appendix 3 Rules'!$L$2:$L$18,MATCH(F732,'Appendix 3 Rules'!$A$2:$A$17))))+(IF(AE732="",0,INDEX('Appendix 3 Rules'!$M$2:$M$18,MATCH(F732,'Appendix 3 Rules'!$A$2:$A$17))))+(IF(AG732="",0,INDEX('Appendix 3 Rules'!$N$2:$N$18,MATCH(F732,'Appendix 3 Rules'!$A$2:$A$17))))+(IF(F732="gc1",VLOOKUP(F732,'Appendix 3 Rules'!$A$1:$O$34,15)))+(IF(F732="gc2",VLOOKUP(F732,'Appendix 3 Rules'!$A$1:$O$34,15)))+(IF(F732="gc3",VLOOKUP(F732,'Appendix 3 Rules'!$A$1:$O$34,15)))+(IF(F732="gr1",VLOOKUP(F732,'Appendix 3 Rules'!$A$1:$O$34,15)))+(IF(F732="gr2",VLOOKUP(F732,'Appendix 3 Rules'!$A$1:$O$34,15)))+(IF(F732="gr3",VLOOKUP(F732,'Appendix 3 Rules'!$A$1:$O$34,15)))+(IF(F732="h1",VLOOKUP(F732,'Appendix 3 Rules'!$A$1:$O$34,15)))+(IF(F732="h2",VLOOKUP(F732,'Appendix 3 Rules'!$A$1:$O$34,15)))+(IF(F732="h3",VLOOKUP(F732,'Appendix 3 Rules'!$A$1:$O$34,15)))+(IF(F732="i1",VLOOKUP(F732,'Appendix 3 Rules'!$A$1:$O$34,15)))+(IF(F732="i2",VLOOKUP(F732,'Appendix 3 Rules'!$A$1:$O$34,15)))+(IF(F732="j1",VLOOKUP(F732,'Appendix 3 Rules'!$A$1:$O$34,15)))+(IF(F732="j2",VLOOKUP(F732,'Appendix 3 Rules'!$A$1:$O$34,15)))+(IF(F732="k",VLOOKUP(F732,'Appendix 3 Rules'!$A$1:$O$34,15)))+(IF(F732="l1",VLOOKUP(F732,'Appendix 3 Rules'!$A$1:$O$34,15)))+(IF(F732="l2",VLOOKUP(F732,'Appendix 3 Rules'!$A$1:$O$34,15)))+(IF(F732="m1",VLOOKUP(F732,'Appendix 3 Rules'!$A$1:$O$34,15)))+(IF(F732="m2",VLOOKUP(F732,'Appendix 3 Rules'!$A$1:$O$34,15)))+(IF(F732="m3",VLOOKUP(F732,'Appendix 3 Rules'!$A$1:$O$34,15)))+(IF(F732="n",VLOOKUP(F732,'Appendix 3 Rules'!$A$1:$O$34,15)))+(IF(F732="o",VLOOKUP(F732,'Appendix 3 Rules'!$A$1:$O$34,15)))+(IF(F732="p",VLOOKUP(F732,'Appendix 3 Rules'!$A$1:$O$34,15)))+(IF(F732="q",VLOOKUP(F732,'Appendix 3 Rules'!$A$1:$O$34,15)))+(IF(F732="r",VLOOKUP(F732,'Appendix 3 Rules'!$A$1:$O$34,15)))+(IF(F732="s",VLOOKUP(F732,'Appendix 3 Rules'!$A$1:$O$34,15)))+(IF(F732="t",VLOOKUP(F732,'Appendix 3 Rules'!$A$1:$O$34,15)))+(IF(F732="u",VLOOKUP(F732,'Appendix 3 Rules'!$A$1:$O$34,15))))))</f>
        <v/>
      </c>
      <c r="I732" s="12"/>
      <c r="J732" s="13"/>
      <c r="K732" s="12"/>
      <c r="L732" s="13"/>
      <c r="M732" s="12"/>
      <c r="N732" s="13"/>
      <c r="O732" s="12"/>
      <c r="P732" s="13"/>
      <c r="Q732" s="12"/>
      <c r="R732" s="13"/>
      <c r="S732" s="12"/>
      <c r="T732" s="13"/>
      <c r="U732" s="12"/>
      <c r="V732" s="13"/>
      <c r="W732" s="12"/>
      <c r="X732" s="13"/>
      <c r="Y732" s="12"/>
      <c r="Z732" s="13"/>
      <c r="AA732" s="12"/>
      <c r="AB732" s="13"/>
      <c r="AC732" s="8"/>
      <c r="AD732" s="13"/>
      <c r="AE732" s="8"/>
      <c r="AF732" s="13"/>
      <c r="AG732" s="8"/>
      <c r="AH732" s="13"/>
      <c r="AI732" s="13"/>
      <c r="AJ732" s="13"/>
      <c r="AK732" s="13"/>
      <c r="AL732" s="13"/>
      <c r="AM732" s="13" t="str">
        <f>IF(OR(AE732&lt;&gt;"",AG732&lt;&gt;""),"",IF(AND(F732&lt;&gt;"f",M732&lt;&gt;""),VLOOKUP(F732,'Appendix 3 Rules'!$A$1:$O$34,4,0),""))</f>
        <v/>
      </c>
      <c r="AN732" s="13" t="str">
        <f>IF(Q732="","",VLOOKUP(F732,'Appendix 3 Rules'!$A$1:$N$34,6,FALSE))</f>
        <v/>
      </c>
      <c r="AO732" s="13" t="str">
        <f>IF(AND(F732="f",U732&lt;&gt;""),VLOOKUP(F732,'Appendix 3 Rules'!$A$1:$N$34,8,FALSE),"")</f>
        <v/>
      </c>
    </row>
    <row r="733" spans="1:41" ht="18" customHeight="1" x14ac:dyDescent="0.2">
      <c r="B733" s="70"/>
      <c r="C733" s="9"/>
      <c r="D733" s="10"/>
      <c r="E733" s="9"/>
      <c r="F733" s="8"/>
      <c r="G733" s="20" t="str">
        <f>IF(F733="","",SUMPRODUCT(IF(I733="",0,INDEX('Appendix 3 Rules'!$B$2:$B$18,MATCH(F733,'Appendix 3 Rules'!$A$2:$A$17))))+(IF(K733="",0,INDEX('Appendix 3 Rules'!$C$2:$C$18,MATCH(F733,'Appendix 3 Rules'!$A$2:$A$17))))+(IF(M733="",0,INDEX('Appendix 3 Rules'!$D$2:$D$18,MATCH(F733,'Appendix 3 Rules'!$A$2:$A$17))))+(IF(O733="",0,INDEX('Appendix 3 Rules'!$E$2:$E$18,MATCH(F733,'Appendix 3 Rules'!$A$2:$A$17))))+(IF(Q733="",0,INDEX('Appendix 3 Rules'!$F$2:$F$18,MATCH(F733,'Appendix 3 Rules'!$A$2:$A$17))))+(IF(S733="",0,INDEX('Appendix 3 Rules'!$G$2:$G$18,MATCH(F733,'Appendix 3 Rules'!$A$2:$A$17))))+(IF(U733="",0,INDEX('Appendix 3 Rules'!$H$2:$H$18,MATCH(F733,'Appendix 3 Rules'!$A$2:$A$17))))+(IF(W733="",0,INDEX('Appendix 3 Rules'!$I$2:$I$18,MATCH(F733,'Appendix 3 Rules'!$A$2:$A$17))))+(IF(Y733="",0,INDEX('Appendix 3 Rules'!$J$2:$J$18,MATCH(F733,'Appendix 3 Rules'!$A$2:$A$17))))+(IF(AA733="",0,INDEX('Appendix 3 Rules'!$K$2:$K$18,MATCH(F733,'Appendix 3 Rules'!$A$2:$A$17))))+(IF(AC733="",0,INDEX('Appendix 3 Rules'!$L$2:$L$18,MATCH(F733,'Appendix 3 Rules'!$A$2:$A$17))))+(IF(AE733="",0,INDEX('Appendix 3 Rules'!$M$2:$M$18,MATCH(F733,'Appendix 3 Rules'!$A$2:$A$17))))+(IF(AG733="",0,INDEX('Appendix 3 Rules'!$N$2:$N$18,MATCH(F733,'Appendix 3 Rules'!$A$2:$A$17))))+(IF(F733="gc1",VLOOKUP(F733,'Appendix 3 Rules'!$A$1:$O$34,15)))+(IF(F733="gc2",VLOOKUP(F733,'Appendix 3 Rules'!$A$1:$O$34,15)))+(IF(F733="gc3",VLOOKUP(F733,'Appendix 3 Rules'!$A$1:$O$34,15)))+(IF(F733="gr1",VLOOKUP(F733,'Appendix 3 Rules'!$A$1:$O$34,15)))+(IF(F733="gr2",VLOOKUP(F733,'Appendix 3 Rules'!$A$1:$O$34,15)))+(IF(F733="gr3",VLOOKUP(F733,'Appendix 3 Rules'!$A$1:$O$34,15)))+(IF(F733="h1",VLOOKUP(F733,'Appendix 3 Rules'!$A$1:$O$34,15)))+(IF(F733="h2",VLOOKUP(F733,'Appendix 3 Rules'!$A$1:$O$34,15)))+(IF(F733="h3",VLOOKUP(F733,'Appendix 3 Rules'!$A$1:$O$34,15)))+(IF(F733="i1",VLOOKUP(F733,'Appendix 3 Rules'!$A$1:$O$34,15)))+(IF(F733="i2",VLOOKUP(F733,'Appendix 3 Rules'!$A$1:$O$34,15)))+(IF(F733="j1",VLOOKUP(F733,'Appendix 3 Rules'!$A$1:$O$34,15)))+(IF(F733="j2",VLOOKUP(F733,'Appendix 3 Rules'!$A$1:$O$34,15)))+(IF(F733="k",VLOOKUP(F733,'Appendix 3 Rules'!$A$1:$O$34,15)))+(IF(F733="l1",VLOOKUP(F733,'Appendix 3 Rules'!$A$1:$O$34,15)))+(IF(F733="l2",VLOOKUP(F733,'Appendix 3 Rules'!$A$1:$O$34,15)))+(IF(F733="m1",VLOOKUP(F733,'Appendix 3 Rules'!$A$1:$O$34,15)))+(IF(F733="m2",VLOOKUP(F733,'Appendix 3 Rules'!$A$1:$O$34,15)))+(IF(F733="m3",VLOOKUP(F733,'Appendix 3 Rules'!$A$1:$O$34,15)))+(IF(F733="n",VLOOKUP(F733,'Appendix 3 Rules'!$A$1:$O$34,15)))+(IF(F733="o",VLOOKUP(F733,'Appendix 3 Rules'!$A$1:$O$34,15)))+(IF(F733="p",VLOOKUP(F733,'Appendix 3 Rules'!$A$1:$O$34,15)))+(IF(F733="q",VLOOKUP(F733,'Appendix 3 Rules'!$A$1:$O$34,15)))+(IF(F733="r",VLOOKUP(F733,'Appendix 3 Rules'!$A$1:$O$34,15)))+(IF(F733="s",VLOOKUP(F733,'Appendix 3 Rules'!$A$1:$O$34,15)))+(IF(F733="t",VLOOKUP(F733,'Appendix 3 Rules'!$A$1:$O$34,15)))+(IF(F733="u",VLOOKUP(F733,'Appendix 3 Rules'!$A$1:$O$34,15))))</f>
        <v/>
      </c>
      <c r="H733" s="61" t="str">
        <f>IF(F733="","",IF(OR(F733="d",F733="e",F733="gc1",F733="gc2",F733="gc3",F733="gr1",F733="gr2",F733="gr3",F733="h1",F733="h2",F733="h3",F733="i1",F733="i2",F733="j1",F733="j2",F733="k",F733="l1",F733="l2",F733="m1",F733="m2",F733="m3",F733="n",F733="o",F733="p",F733="q",F733="r",F733="s",F733="t",F733="u",F733="f"),MIN(G733,VLOOKUP(F733,'Appx 3 (Mass) Rules'!$A$1:$D$150,4,0)),MIN(G733,VLOOKUP(F733,'Appx 3 (Mass) Rules'!$A$1:$D$150,4,0),SUMPRODUCT(IF(I733="",0,INDEX('Appendix 3 Rules'!$B$2:$B$18,MATCH(F733,'Appendix 3 Rules'!$A$2:$A$17))))+(IF(K733="",0,INDEX('Appendix 3 Rules'!$C$2:$C$18,MATCH(F733,'Appendix 3 Rules'!$A$2:$A$17))))+(IF(M733="",0,INDEX('Appendix 3 Rules'!$D$2:$D$18,MATCH(F733,'Appendix 3 Rules'!$A$2:$A$17))))+(IF(O733="",0,INDEX('Appendix 3 Rules'!$E$2:$E$18,MATCH(F733,'Appendix 3 Rules'!$A$2:$A$17))))+(IF(Q733="",0,INDEX('Appendix 3 Rules'!$F$2:$F$18,MATCH(F733,'Appendix 3 Rules'!$A$2:$A$17))))+(IF(S733="",0,INDEX('Appendix 3 Rules'!$G$2:$G$18,MATCH(F733,'Appendix 3 Rules'!$A$2:$A$17))))+(IF(U733="",0,INDEX('Appendix 3 Rules'!$H$2:$H$18,MATCH(F733,'Appendix 3 Rules'!$A$2:$A$17))))+(IF(W733="",0,INDEX('Appendix 3 Rules'!$I$2:$I$18,MATCH(F733,'Appendix 3 Rules'!$A$2:$A$17))))+(IF(Y733="",0,INDEX('Appendix 3 Rules'!$J$2:$J$18,MATCH(F733,'Appendix 3 Rules'!$A$2:$A$17))))+(IF(AA733="",0,INDEX('Appendix 3 Rules'!$K$2:$K$18,MATCH(F733,'Appendix 3 Rules'!$A$2:$A$17))))+(IF(AC733="",0,INDEX('Appendix 3 Rules'!$L$2:$L$18,MATCH(F733,'Appendix 3 Rules'!$A$2:$A$17))))+(IF(AE733="",0,INDEX('Appendix 3 Rules'!$M$2:$M$18,MATCH(F733,'Appendix 3 Rules'!$A$2:$A$17))))+(IF(AG733="",0,INDEX('Appendix 3 Rules'!$N$2:$N$18,MATCH(F733,'Appendix 3 Rules'!$A$2:$A$17))))+(IF(F733="gc1",VLOOKUP(F733,'Appendix 3 Rules'!$A$1:$O$34,15)))+(IF(F733="gc2",VLOOKUP(F733,'Appendix 3 Rules'!$A$1:$O$34,15)))+(IF(F733="gc3",VLOOKUP(F733,'Appendix 3 Rules'!$A$1:$O$34,15)))+(IF(F733="gr1",VLOOKUP(F733,'Appendix 3 Rules'!$A$1:$O$34,15)))+(IF(F733="gr2",VLOOKUP(F733,'Appendix 3 Rules'!$A$1:$O$34,15)))+(IF(F733="gr3",VLOOKUP(F733,'Appendix 3 Rules'!$A$1:$O$34,15)))+(IF(F733="h1",VLOOKUP(F733,'Appendix 3 Rules'!$A$1:$O$34,15)))+(IF(F733="h2",VLOOKUP(F733,'Appendix 3 Rules'!$A$1:$O$34,15)))+(IF(F733="h3",VLOOKUP(F733,'Appendix 3 Rules'!$A$1:$O$34,15)))+(IF(F733="i1",VLOOKUP(F733,'Appendix 3 Rules'!$A$1:$O$34,15)))+(IF(F733="i2",VLOOKUP(F733,'Appendix 3 Rules'!$A$1:$O$34,15)))+(IF(F733="j1",VLOOKUP(F733,'Appendix 3 Rules'!$A$1:$O$34,15)))+(IF(F733="j2",VLOOKUP(F733,'Appendix 3 Rules'!$A$1:$O$34,15)))+(IF(F733="k",VLOOKUP(F733,'Appendix 3 Rules'!$A$1:$O$34,15)))+(IF(F733="l1",VLOOKUP(F733,'Appendix 3 Rules'!$A$1:$O$34,15)))+(IF(F733="l2",VLOOKUP(F733,'Appendix 3 Rules'!$A$1:$O$34,15)))+(IF(F733="m1",VLOOKUP(F733,'Appendix 3 Rules'!$A$1:$O$34,15)))+(IF(F733="m2",VLOOKUP(F733,'Appendix 3 Rules'!$A$1:$O$34,15)))+(IF(F733="m3",VLOOKUP(F733,'Appendix 3 Rules'!$A$1:$O$34,15)))+(IF(F733="n",VLOOKUP(F733,'Appendix 3 Rules'!$A$1:$O$34,15)))+(IF(F733="o",VLOOKUP(F733,'Appendix 3 Rules'!$A$1:$O$34,15)))+(IF(F733="p",VLOOKUP(F733,'Appendix 3 Rules'!$A$1:$O$34,15)))+(IF(F733="q",VLOOKUP(F733,'Appendix 3 Rules'!$A$1:$O$34,15)))+(IF(F733="r",VLOOKUP(F733,'Appendix 3 Rules'!$A$1:$O$34,15)))+(IF(F733="s",VLOOKUP(F733,'Appendix 3 Rules'!$A$1:$O$34,15)))+(IF(F733="t",VLOOKUP(F733,'Appendix 3 Rules'!$A$1:$O$34,15)))+(IF(F733="u",VLOOKUP(F733,'Appendix 3 Rules'!$A$1:$O$34,15))))))</f>
        <v/>
      </c>
      <c r="I733" s="12"/>
      <c r="J733" s="13"/>
      <c r="K733" s="12"/>
      <c r="L733" s="13"/>
      <c r="M733" s="12"/>
      <c r="N733" s="13"/>
      <c r="O733" s="12"/>
      <c r="P733" s="13"/>
      <c r="Q733" s="12"/>
      <c r="R733" s="13"/>
      <c r="S733" s="12"/>
      <c r="T733" s="13"/>
      <c r="U733" s="12"/>
      <c r="V733" s="13"/>
      <c r="W733" s="12"/>
      <c r="X733" s="13"/>
      <c r="Y733" s="12"/>
      <c r="Z733" s="13"/>
      <c r="AA733" s="12"/>
      <c r="AB733" s="13"/>
      <c r="AC733" s="8"/>
      <c r="AD733" s="13"/>
      <c r="AE733" s="8"/>
      <c r="AF733" s="13"/>
      <c r="AG733" s="8"/>
      <c r="AH733" s="13"/>
      <c r="AI733" s="13"/>
      <c r="AJ733" s="13"/>
      <c r="AK733" s="13"/>
      <c r="AL733" s="13"/>
      <c r="AM733" s="13" t="str">
        <f>IF(OR(AE733&lt;&gt;"",AG733&lt;&gt;""),"",IF(AND(F733&lt;&gt;"f",M733&lt;&gt;""),VLOOKUP(F733,'Appendix 3 Rules'!$A$1:$O$34,4,0),""))</f>
        <v/>
      </c>
      <c r="AN733" s="13" t="str">
        <f>IF(Q733="","",VLOOKUP(F733,'Appendix 3 Rules'!$A$1:$N$34,6,FALSE))</f>
        <v/>
      </c>
      <c r="AO733" s="13" t="str">
        <f>IF(AND(F733="f",U733&lt;&gt;""),VLOOKUP(F733,'Appendix 3 Rules'!$A$1:$N$34,8,FALSE),"")</f>
        <v/>
      </c>
    </row>
    <row r="734" spans="1:41" ht="18" customHeight="1" x14ac:dyDescent="0.2">
      <c r="B734" s="70"/>
      <c r="C734" s="9"/>
      <c r="D734" s="10"/>
      <c r="E734" s="9"/>
      <c r="F734" s="8"/>
      <c r="G734" s="20" t="str">
        <f>IF(F734="","",SUMPRODUCT(IF(I734="",0,INDEX('Appendix 3 Rules'!$B$2:$B$18,MATCH(F734,'Appendix 3 Rules'!$A$2:$A$17))))+(IF(K734="",0,INDEX('Appendix 3 Rules'!$C$2:$C$18,MATCH(F734,'Appendix 3 Rules'!$A$2:$A$17))))+(IF(M734="",0,INDEX('Appendix 3 Rules'!$D$2:$D$18,MATCH(F734,'Appendix 3 Rules'!$A$2:$A$17))))+(IF(O734="",0,INDEX('Appendix 3 Rules'!$E$2:$E$18,MATCH(F734,'Appendix 3 Rules'!$A$2:$A$17))))+(IF(Q734="",0,INDEX('Appendix 3 Rules'!$F$2:$F$18,MATCH(F734,'Appendix 3 Rules'!$A$2:$A$17))))+(IF(S734="",0,INDEX('Appendix 3 Rules'!$G$2:$G$18,MATCH(F734,'Appendix 3 Rules'!$A$2:$A$17))))+(IF(U734="",0,INDEX('Appendix 3 Rules'!$H$2:$H$18,MATCH(F734,'Appendix 3 Rules'!$A$2:$A$17))))+(IF(W734="",0,INDEX('Appendix 3 Rules'!$I$2:$I$18,MATCH(F734,'Appendix 3 Rules'!$A$2:$A$17))))+(IF(Y734="",0,INDEX('Appendix 3 Rules'!$J$2:$J$18,MATCH(F734,'Appendix 3 Rules'!$A$2:$A$17))))+(IF(AA734="",0,INDEX('Appendix 3 Rules'!$K$2:$K$18,MATCH(F734,'Appendix 3 Rules'!$A$2:$A$17))))+(IF(AC734="",0,INDEX('Appendix 3 Rules'!$L$2:$L$18,MATCH(F734,'Appendix 3 Rules'!$A$2:$A$17))))+(IF(AE734="",0,INDEX('Appendix 3 Rules'!$M$2:$M$18,MATCH(F734,'Appendix 3 Rules'!$A$2:$A$17))))+(IF(AG734="",0,INDEX('Appendix 3 Rules'!$N$2:$N$18,MATCH(F734,'Appendix 3 Rules'!$A$2:$A$17))))+(IF(F734="gc1",VLOOKUP(F734,'Appendix 3 Rules'!$A$1:$O$34,15)))+(IF(F734="gc2",VLOOKUP(F734,'Appendix 3 Rules'!$A$1:$O$34,15)))+(IF(F734="gc3",VLOOKUP(F734,'Appendix 3 Rules'!$A$1:$O$34,15)))+(IF(F734="gr1",VLOOKUP(F734,'Appendix 3 Rules'!$A$1:$O$34,15)))+(IF(F734="gr2",VLOOKUP(F734,'Appendix 3 Rules'!$A$1:$O$34,15)))+(IF(F734="gr3",VLOOKUP(F734,'Appendix 3 Rules'!$A$1:$O$34,15)))+(IF(F734="h1",VLOOKUP(F734,'Appendix 3 Rules'!$A$1:$O$34,15)))+(IF(F734="h2",VLOOKUP(F734,'Appendix 3 Rules'!$A$1:$O$34,15)))+(IF(F734="h3",VLOOKUP(F734,'Appendix 3 Rules'!$A$1:$O$34,15)))+(IF(F734="i1",VLOOKUP(F734,'Appendix 3 Rules'!$A$1:$O$34,15)))+(IF(F734="i2",VLOOKUP(F734,'Appendix 3 Rules'!$A$1:$O$34,15)))+(IF(F734="j1",VLOOKUP(F734,'Appendix 3 Rules'!$A$1:$O$34,15)))+(IF(F734="j2",VLOOKUP(F734,'Appendix 3 Rules'!$A$1:$O$34,15)))+(IF(F734="k",VLOOKUP(F734,'Appendix 3 Rules'!$A$1:$O$34,15)))+(IF(F734="l1",VLOOKUP(F734,'Appendix 3 Rules'!$A$1:$O$34,15)))+(IF(F734="l2",VLOOKUP(F734,'Appendix 3 Rules'!$A$1:$O$34,15)))+(IF(F734="m1",VLOOKUP(F734,'Appendix 3 Rules'!$A$1:$O$34,15)))+(IF(F734="m2",VLOOKUP(F734,'Appendix 3 Rules'!$A$1:$O$34,15)))+(IF(F734="m3",VLOOKUP(F734,'Appendix 3 Rules'!$A$1:$O$34,15)))+(IF(F734="n",VLOOKUP(F734,'Appendix 3 Rules'!$A$1:$O$34,15)))+(IF(F734="o",VLOOKUP(F734,'Appendix 3 Rules'!$A$1:$O$34,15)))+(IF(F734="p",VLOOKUP(F734,'Appendix 3 Rules'!$A$1:$O$34,15)))+(IF(F734="q",VLOOKUP(F734,'Appendix 3 Rules'!$A$1:$O$34,15)))+(IF(F734="r",VLOOKUP(F734,'Appendix 3 Rules'!$A$1:$O$34,15)))+(IF(F734="s",VLOOKUP(F734,'Appendix 3 Rules'!$A$1:$O$34,15)))+(IF(F734="t",VLOOKUP(F734,'Appendix 3 Rules'!$A$1:$O$34,15)))+(IF(F734="u",VLOOKUP(F734,'Appendix 3 Rules'!$A$1:$O$34,15))))</f>
        <v/>
      </c>
      <c r="H734" s="61" t="str">
        <f>IF(F734="","",IF(OR(F734="d",F734="e",F734="gc1",F734="gc2",F734="gc3",F734="gr1",F734="gr2",F734="gr3",F734="h1",F734="h2",F734="h3",F734="i1",F734="i2",F734="j1",F734="j2",F734="k",F734="l1",F734="l2",F734="m1",F734="m2",F734="m3",F734="n",F734="o",F734="p",F734="q",F734="r",F734="s",F734="t",F734="u",F734="f"),MIN(G734,VLOOKUP(F734,'Appx 3 (Mass) Rules'!$A$1:$D$150,4,0)),MIN(G734,VLOOKUP(F734,'Appx 3 (Mass) Rules'!$A$1:$D$150,4,0),SUMPRODUCT(IF(I734="",0,INDEX('Appendix 3 Rules'!$B$2:$B$18,MATCH(F734,'Appendix 3 Rules'!$A$2:$A$17))))+(IF(K734="",0,INDEX('Appendix 3 Rules'!$C$2:$C$18,MATCH(F734,'Appendix 3 Rules'!$A$2:$A$17))))+(IF(M734="",0,INDEX('Appendix 3 Rules'!$D$2:$D$18,MATCH(F734,'Appendix 3 Rules'!$A$2:$A$17))))+(IF(O734="",0,INDEX('Appendix 3 Rules'!$E$2:$E$18,MATCH(F734,'Appendix 3 Rules'!$A$2:$A$17))))+(IF(Q734="",0,INDEX('Appendix 3 Rules'!$F$2:$F$18,MATCH(F734,'Appendix 3 Rules'!$A$2:$A$17))))+(IF(S734="",0,INDEX('Appendix 3 Rules'!$G$2:$G$18,MATCH(F734,'Appendix 3 Rules'!$A$2:$A$17))))+(IF(U734="",0,INDEX('Appendix 3 Rules'!$H$2:$H$18,MATCH(F734,'Appendix 3 Rules'!$A$2:$A$17))))+(IF(W734="",0,INDEX('Appendix 3 Rules'!$I$2:$I$18,MATCH(F734,'Appendix 3 Rules'!$A$2:$A$17))))+(IF(Y734="",0,INDEX('Appendix 3 Rules'!$J$2:$J$18,MATCH(F734,'Appendix 3 Rules'!$A$2:$A$17))))+(IF(AA734="",0,INDEX('Appendix 3 Rules'!$K$2:$K$18,MATCH(F734,'Appendix 3 Rules'!$A$2:$A$17))))+(IF(AC734="",0,INDEX('Appendix 3 Rules'!$L$2:$L$18,MATCH(F734,'Appendix 3 Rules'!$A$2:$A$17))))+(IF(AE734="",0,INDEX('Appendix 3 Rules'!$M$2:$M$18,MATCH(F734,'Appendix 3 Rules'!$A$2:$A$17))))+(IF(AG734="",0,INDEX('Appendix 3 Rules'!$N$2:$N$18,MATCH(F734,'Appendix 3 Rules'!$A$2:$A$17))))+(IF(F734="gc1",VLOOKUP(F734,'Appendix 3 Rules'!$A$1:$O$34,15)))+(IF(F734="gc2",VLOOKUP(F734,'Appendix 3 Rules'!$A$1:$O$34,15)))+(IF(F734="gc3",VLOOKUP(F734,'Appendix 3 Rules'!$A$1:$O$34,15)))+(IF(F734="gr1",VLOOKUP(F734,'Appendix 3 Rules'!$A$1:$O$34,15)))+(IF(F734="gr2",VLOOKUP(F734,'Appendix 3 Rules'!$A$1:$O$34,15)))+(IF(F734="gr3",VLOOKUP(F734,'Appendix 3 Rules'!$A$1:$O$34,15)))+(IF(F734="h1",VLOOKUP(F734,'Appendix 3 Rules'!$A$1:$O$34,15)))+(IF(F734="h2",VLOOKUP(F734,'Appendix 3 Rules'!$A$1:$O$34,15)))+(IF(F734="h3",VLOOKUP(F734,'Appendix 3 Rules'!$A$1:$O$34,15)))+(IF(F734="i1",VLOOKUP(F734,'Appendix 3 Rules'!$A$1:$O$34,15)))+(IF(F734="i2",VLOOKUP(F734,'Appendix 3 Rules'!$A$1:$O$34,15)))+(IF(F734="j1",VLOOKUP(F734,'Appendix 3 Rules'!$A$1:$O$34,15)))+(IF(F734="j2",VLOOKUP(F734,'Appendix 3 Rules'!$A$1:$O$34,15)))+(IF(F734="k",VLOOKUP(F734,'Appendix 3 Rules'!$A$1:$O$34,15)))+(IF(F734="l1",VLOOKUP(F734,'Appendix 3 Rules'!$A$1:$O$34,15)))+(IF(F734="l2",VLOOKUP(F734,'Appendix 3 Rules'!$A$1:$O$34,15)))+(IF(F734="m1",VLOOKUP(F734,'Appendix 3 Rules'!$A$1:$O$34,15)))+(IF(F734="m2",VLOOKUP(F734,'Appendix 3 Rules'!$A$1:$O$34,15)))+(IF(F734="m3",VLOOKUP(F734,'Appendix 3 Rules'!$A$1:$O$34,15)))+(IF(F734="n",VLOOKUP(F734,'Appendix 3 Rules'!$A$1:$O$34,15)))+(IF(F734="o",VLOOKUP(F734,'Appendix 3 Rules'!$A$1:$O$34,15)))+(IF(F734="p",VLOOKUP(F734,'Appendix 3 Rules'!$A$1:$O$34,15)))+(IF(F734="q",VLOOKUP(F734,'Appendix 3 Rules'!$A$1:$O$34,15)))+(IF(F734="r",VLOOKUP(F734,'Appendix 3 Rules'!$A$1:$O$34,15)))+(IF(F734="s",VLOOKUP(F734,'Appendix 3 Rules'!$A$1:$O$34,15)))+(IF(F734="t",VLOOKUP(F734,'Appendix 3 Rules'!$A$1:$O$34,15)))+(IF(F734="u",VLOOKUP(F734,'Appendix 3 Rules'!$A$1:$O$34,15))))))</f>
        <v/>
      </c>
      <c r="I734" s="12"/>
      <c r="J734" s="13"/>
      <c r="K734" s="12"/>
      <c r="L734" s="13"/>
      <c r="M734" s="12"/>
      <c r="N734" s="13"/>
      <c r="O734" s="12"/>
      <c r="P734" s="13"/>
      <c r="Q734" s="12"/>
      <c r="R734" s="13"/>
      <c r="S734" s="12"/>
      <c r="T734" s="13"/>
      <c r="U734" s="12"/>
      <c r="V734" s="13"/>
      <c r="W734" s="12"/>
      <c r="X734" s="13"/>
      <c r="Y734" s="12"/>
      <c r="Z734" s="13"/>
      <c r="AA734" s="12"/>
      <c r="AB734" s="13"/>
      <c r="AC734" s="8"/>
      <c r="AD734" s="13"/>
      <c r="AE734" s="8"/>
      <c r="AF734" s="13"/>
      <c r="AG734" s="8"/>
      <c r="AH734" s="13"/>
      <c r="AI734" s="13"/>
      <c r="AJ734" s="13"/>
      <c r="AK734" s="13"/>
      <c r="AL734" s="13"/>
      <c r="AM734" s="13" t="str">
        <f>IF(OR(AE734&lt;&gt;"",AG734&lt;&gt;""),"",IF(AND(F734&lt;&gt;"f",M734&lt;&gt;""),VLOOKUP(F734,'Appendix 3 Rules'!$A$1:$O$34,4,0),""))</f>
        <v/>
      </c>
      <c r="AN734" s="13" t="str">
        <f>IF(Q734="","",VLOOKUP(F734,'Appendix 3 Rules'!$A$1:$N$34,6,FALSE))</f>
        <v/>
      </c>
      <c r="AO734" s="13" t="str">
        <f>IF(AND(F734="f",U734&lt;&gt;""),VLOOKUP(F734,'Appendix 3 Rules'!$A$1:$N$34,8,FALSE),"")</f>
        <v/>
      </c>
    </row>
    <row r="735" spans="1:41" ht="18" customHeight="1" x14ac:dyDescent="0.2">
      <c r="B735" s="70"/>
      <c r="C735" s="9"/>
      <c r="D735" s="10"/>
      <c r="E735" s="9"/>
      <c r="F735" s="8"/>
      <c r="G735" s="20" t="str">
        <f>IF(F735="","",SUMPRODUCT(IF(I735="",0,INDEX('Appendix 3 Rules'!$B$2:$B$18,MATCH(F735,'Appendix 3 Rules'!$A$2:$A$17))))+(IF(K735="",0,INDEX('Appendix 3 Rules'!$C$2:$C$18,MATCH(F735,'Appendix 3 Rules'!$A$2:$A$17))))+(IF(M735="",0,INDEX('Appendix 3 Rules'!$D$2:$D$18,MATCH(F735,'Appendix 3 Rules'!$A$2:$A$17))))+(IF(O735="",0,INDEX('Appendix 3 Rules'!$E$2:$E$18,MATCH(F735,'Appendix 3 Rules'!$A$2:$A$17))))+(IF(Q735="",0,INDEX('Appendix 3 Rules'!$F$2:$F$18,MATCH(F735,'Appendix 3 Rules'!$A$2:$A$17))))+(IF(S735="",0,INDEX('Appendix 3 Rules'!$G$2:$G$18,MATCH(F735,'Appendix 3 Rules'!$A$2:$A$17))))+(IF(U735="",0,INDEX('Appendix 3 Rules'!$H$2:$H$18,MATCH(F735,'Appendix 3 Rules'!$A$2:$A$17))))+(IF(W735="",0,INDEX('Appendix 3 Rules'!$I$2:$I$18,MATCH(F735,'Appendix 3 Rules'!$A$2:$A$17))))+(IF(Y735="",0,INDEX('Appendix 3 Rules'!$J$2:$J$18,MATCH(F735,'Appendix 3 Rules'!$A$2:$A$17))))+(IF(AA735="",0,INDEX('Appendix 3 Rules'!$K$2:$K$18,MATCH(F735,'Appendix 3 Rules'!$A$2:$A$17))))+(IF(AC735="",0,INDEX('Appendix 3 Rules'!$L$2:$L$18,MATCH(F735,'Appendix 3 Rules'!$A$2:$A$17))))+(IF(AE735="",0,INDEX('Appendix 3 Rules'!$M$2:$M$18,MATCH(F735,'Appendix 3 Rules'!$A$2:$A$17))))+(IF(AG735="",0,INDEX('Appendix 3 Rules'!$N$2:$N$18,MATCH(F735,'Appendix 3 Rules'!$A$2:$A$17))))+(IF(F735="gc1",VLOOKUP(F735,'Appendix 3 Rules'!$A$1:$O$34,15)))+(IF(F735="gc2",VLOOKUP(F735,'Appendix 3 Rules'!$A$1:$O$34,15)))+(IF(F735="gc3",VLOOKUP(F735,'Appendix 3 Rules'!$A$1:$O$34,15)))+(IF(F735="gr1",VLOOKUP(F735,'Appendix 3 Rules'!$A$1:$O$34,15)))+(IF(F735="gr2",VLOOKUP(F735,'Appendix 3 Rules'!$A$1:$O$34,15)))+(IF(F735="gr3",VLOOKUP(F735,'Appendix 3 Rules'!$A$1:$O$34,15)))+(IF(F735="h1",VLOOKUP(F735,'Appendix 3 Rules'!$A$1:$O$34,15)))+(IF(F735="h2",VLOOKUP(F735,'Appendix 3 Rules'!$A$1:$O$34,15)))+(IF(F735="h3",VLOOKUP(F735,'Appendix 3 Rules'!$A$1:$O$34,15)))+(IF(F735="i1",VLOOKUP(F735,'Appendix 3 Rules'!$A$1:$O$34,15)))+(IF(F735="i2",VLOOKUP(F735,'Appendix 3 Rules'!$A$1:$O$34,15)))+(IF(F735="j1",VLOOKUP(F735,'Appendix 3 Rules'!$A$1:$O$34,15)))+(IF(F735="j2",VLOOKUP(F735,'Appendix 3 Rules'!$A$1:$O$34,15)))+(IF(F735="k",VLOOKUP(F735,'Appendix 3 Rules'!$A$1:$O$34,15)))+(IF(F735="l1",VLOOKUP(F735,'Appendix 3 Rules'!$A$1:$O$34,15)))+(IF(F735="l2",VLOOKUP(F735,'Appendix 3 Rules'!$A$1:$O$34,15)))+(IF(F735="m1",VLOOKUP(F735,'Appendix 3 Rules'!$A$1:$O$34,15)))+(IF(F735="m2",VLOOKUP(F735,'Appendix 3 Rules'!$A$1:$O$34,15)))+(IF(F735="m3",VLOOKUP(F735,'Appendix 3 Rules'!$A$1:$O$34,15)))+(IF(F735="n",VLOOKUP(F735,'Appendix 3 Rules'!$A$1:$O$34,15)))+(IF(F735="o",VLOOKUP(F735,'Appendix 3 Rules'!$A$1:$O$34,15)))+(IF(F735="p",VLOOKUP(F735,'Appendix 3 Rules'!$A$1:$O$34,15)))+(IF(F735="q",VLOOKUP(F735,'Appendix 3 Rules'!$A$1:$O$34,15)))+(IF(F735="r",VLOOKUP(F735,'Appendix 3 Rules'!$A$1:$O$34,15)))+(IF(F735="s",VLOOKUP(F735,'Appendix 3 Rules'!$A$1:$O$34,15)))+(IF(F735="t",VLOOKUP(F735,'Appendix 3 Rules'!$A$1:$O$34,15)))+(IF(F735="u",VLOOKUP(F735,'Appendix 3 Rules'!$A$1:$O$34,15))))</f>
        <v/>
      </c>
      <c r="H735" s="61" t="str">
        <f>IF(F735="","",IF(OR(F735="d",F735="e",F735="gc1",F735="gc2",F735="gc3",F735="gr1",F735="gr2",F735="gr3",F735="h1",F735="h2",F735="h3",F735="i1",F735="i2",F735="j1",F735="j2",F735="k",F735="l1",F735="l2",F735="m1",F735="m2",F735="m3",F735="n",F735="o",F735="p",F735="q",F735="r",F735="s",F735="t",F735="u",F735="f"),MIN(G735,VLOOKUP(F735,'Appx 3 (Mass) Rules'!$A$1:$D$150,4,0)),MIN(G735,VLOOKUP(F735,'Appx 3 (Mass) Rules'!$A$1:$D$150,4,0),SUMPRODUCT(IF(I735="",0,INDEX('Appendix 3 Rules'!$B$2:$B$18,MATCH(F735,'Appendix 3 Rules'!$A$2:$A$17))))+(IF(K735="",0,INDEX('Appendix 3 Rules'!$C$2:$C$18,MATCH(F735,'Appendix 3 Rules'!$A$2:$A$17))))+(IF(M735="",0,INDEX('Appendix 3 Rules'!$D$2:$D$18,MATCH(F735,'Appendix 3 Rules'!$A$2:$A$17))))+(IF(O735="",0,INDEX('Appendix 3 Rules'!$E$2:$E$18,MATCH(F735,'Appendix 3 Rules'!$A$2:$A$17))))+(IF(Q735="",0,INDEX('Appendix 3 Rules'!$F$2:$F$18,MATCH(F735,'Appendix 3 Rules'!$A$2:$A$17))))+(IF(S735="",0,INDEX('Appendix 3 Rules'!$G$2:$G$18,MATCH(F735,'Appendix 3 Rules'!$A$2:$A$17))))+(IF(U735="",0,INDEX('Appendix 3 Rules'!$H$2:$H$18,MATCH(F735,'Appendix 3 Rules'!$A$2:$A$17))))+(IF(W735="",0,INDEX('Appendix 3 Rules'!$I$2:$I$18,MATCH(F735,'Appendix 3 Rules'!$A$2:$A$17))))+(IF(Y735="",0,INDEX('Appendix 3 Rules'!$J$2:$J$18,MATCH(F735,'Appendix 3 Rules'!$A$2:$A$17))))+(IF(AA735="",0,INDEX('Appendix 3 Rules'!$K$2:$K$18,MATCH(F735,'Appendix 3 Rules'!$A$2:$A$17))))+(IF(AC735="",0,INDEX('Appendix 3 Rules'!$L$2:$L$18,MATCH(F735,'Appendix 3 Rules'!$A$2:$A$17))))+(IF(AE735="",0,INDEX('Appendix 3 Rules'!$M$2:$M$18,MATCH(F735,'Appendix 3 Rules'!$A$2:$A$17))))+(IF(AG735="",0,INDEX('Appendix 3 Rules'!$N$2:$N$18,MATCH(F735,'Appendix 3 Rules'!$A$2:$A$17))))+(IF(F735="gc1",VLOOKUP(F735,'Appendix 3 Rules'!$A$1:$O$34,15)))+(IF(F735="gc2",VLOOKUP(F735,'Appendix 3 Rules'!$A$1:$O$34,15)))+(IF(F735="gc3",VLOOKUP(F735,'Appendix 3 Rules'!$A$1:$O$34,15)))+(IF(F735="gr1",VLOOKUP(F735,'Appendix 3 Rules'!$A$1:$O$34,15)))+(IF(F735="gr2",VLOOKUP(F735,'Appendix 3 Rules'!$A$1:$O$34,15)))+(IF(F735="gr3",VLOOKUP(F735,'Appendix 3 Rules'!$A$1:$O$34,15)))+(IF(F735="h1",VLOOKUP(F735,'Appendix 3 Rules'!$A$1:$O$34,15)))+(IF(F735="h2",VLOOKUP(F735,'Appendix 3 Rules'!$A$1:$O$34,15)))+(IF(F735="h3",VLOOKUP(F735,'Appendix 3 Rules'!$A$1:$O$34,15)))+(IF(F735="i1",VLOOKUP(F735,'Appendix 3 Rules'!$A$1:$O$34,15)))+(IF(F735="i2",VLOOKUP(F735,'Appendix 3 Rules'!$A$1:$O$34,15)))+(IF(F735="j1",VLOOKUP(F735,'Appendix 3 Rules'!$A$1:$O$34,15)))+(IF(F735="j2",VLOOKUP(F735,'Appendix 3 Rules'!$A$1:$O$34,15)))+(IF(F735="k",VLOOKUP(F735,'Appendix 3 Rules'!$A$1:$O$34,15)))+(IF(F735="l1",VLOOKUP(F735,'Appendix 3 Rules'!$A$1:$O$34,15)))+(IF(F735="l2",VLOOKUP(F735,'Appendix 3 Rules'!$A$1:$O$34,15)))+(IF(F735="m1",VLOOKUP(F735,'Appendix 3 Rules'!$A$1:$O$34,15)))+(IF(F735="m2",VLOOKUP(F735,'Appendix 3 Rules'!$A$1:$O$34,15)))+(IF(F735="m3",VLOOKUP(F735,'Appendix 3 Rules'!$A$1:$O$34,15)))+(IF(F735="n",VLOOKUP(F735,'Appendix 3 Rules'!$A$1:$O$34,15)))+(IF(F735="o",VLOOKUP(F735,'Appendix 3 Rules'!$A$1:$O$34,15)))+(IF(F735="p",VLOOKUP(F735,'Appendix 3 Rules'!$A$1:$O$34,15)))+(IF(F735="q",VLOOKUP(F735,'Appendix 3 Rules'!$A$1:$O$34,15)))+(IF(F735="r",VLOOKUP(F735,'Appendix 3 Rules'!$A$1:$O$34,15)))+(IF(F735="s",VLOOKUP(F735,'Appendix 3 Rules'!$A$1:$O$34,15)))+(IF(F735="t",VLOOKUP(F735,'Appendix 3 Rules'!$A$1:$O$34,15)))+(IF(F735="u",VLOOKUP(F735,'Appendix 3 Rules'!$A$1:$O$34,15))))))</f>
        <v/>
      </c>
      <c r="I735" s="12"/>
      <c r="J735" s="13"/>
      <c r="K735" s="12"/>
      <c r="L735" s="13"/>
      <c r="M735" s="12"/>
      <c r="N735" s="13"/>
      <c r="O735" s="12"/>
      <c r="P735" s="13"/>
      <c r="Q735" s="12"/>
      <c r="R735" s="13"/>
      <c r="S735" s="12"/>
      <c r="T735" s="13"/>
      <c r="U735" s="12"/>
      <c r="V735" s="13"/>
      <c r="W735" s="12"/>
      <c r="X735" s="13"/>
      <c r="Y735" s="12"/>
      <c r="Z735" s="13"/>
      <c r="AA735" s="12"/>
      <c r="AB735" s="13"/>
      <c r="AC735" s="8"/>
      <c r="AD735" s="13"/>
      <c r="AE735" s="8"/>
      <c r="AF735" s="13"/>
      <c r="AG735" s="8"/>
      <c r="AH735" s="13"/>
      <c r="AI735" s="13"/>
      <c r="AJ735" s="13"/>
      <c r="AK735" s="13"/>
      <c r="AL735" s="13"/>
      <c r="AM735" s="13" t="str">
        <f>IF(OR(AE735&lt;&gt;"",AG735&lt;&gt;""),"",IF(AND(F735&lt;&gt;"f",M735&lt;&gt;""),VLOOKUP(F735,'Appendix 3 Rules'!$A$1:$O$34,4,0),""))</f>
        <v/>
      </c>
      <c r="AN735" s="13" t="str">
        <f>IF(Q735="","",VLOOKUP(F735,'Appendix 3 Rules'!$A$1:$N$34,6,FALSE))</f>
        <v/>
      </c>
      <c r="AO735" s="13" t="str">
        <f>IF(AND(F735="f",U735&lt;&gt;""),VLOOKUP(F735,'Appendix 3 Rules'!$A$1:$N$34,8,FALSE),"")</f>
        <v/>
      </c>
    </row>
    <row r="736" spans="1:41" ht="18" customHeight="1" x14ac:dyDescent="0.2">
      <c r="B736" s="70"/>
      <c r="C736" s="9"/>
      <c r="D736" s="10"/>
      <c r="E736" s="9"/>
      <c r="F736" s="8"/>
      <c r="G736" s="20" t="str">
        <f>IF(F736="","",SUMPRODUCT(IF(I736="",0,INDEX('Appendix 3 Rules'!$B$2:$B$18,MATCH(F736,'Appendix 3 Rules'!$A$2:$A$17))))+(IF(K736="",0,INDEX('Appendix 3 Rules'!$C$2:$C$18,MATCH(F736,'Appendix 3 Rules'!$A$2:$A$17))))+(IF(M736="",0,INDEX('Appendix 3 Rules'!$D$2:$D$18,MATCH(F736,'Appendix 3 Rules'!$A$2:$A$17))))+(IF(O736="",0,INDEX('Appendix 3 Rules'!$E$2:$E$18,MATCH(F736,'Appendix 3 Rules'!$A$2:$A$17))))+(IF(Q736="",0,INDEX('Appendix 3 Rules'!$F$2:$F$18,MATCH(F736,'Appendix 3 Rules'!$A$2:$A$17))))+(IF(S736="",0,INDEX('Appendix 3 Rules'!$G$2:$G$18,MATCH(F736,'Appendix 3 Rules'!$A$2:$A$17))))+(IF(U736="",0,INDEX('Appendix 3 Rules'!$H$2:$H$18,MATCH(F736,'Appendix 3 Rules'!$A$2:$A$17))))+(IF(W736="",0,INDEX('Appendix 3 Rules'!$I$2:$I$18,MATCH(F736,'Appendix 3 Rules'!$A$2:$A$17))))+(IF(Y736="",0,INDEX('Appendix 3 Rules'!$J$2:$J$18,MATCH(F736,'Appendix 3 Rules'!$A$2:$A$17))))+(IF(AA736="",0,INDEX('Appendix 3 Rules'!$K$2:$K$18,MATCH(F736,'Appendix 3 Rules'!$A$2:$A$17))))+(IF(AC736="",0,INDEX('Appendix 3 Rules'!$L$2:$L$18,MATCH(F736,'Appendix 3 Rules'!$A$2:$A$17))))+(IF(AE736="",0,INDEX('Appendix 3 Rules'!$M$2:$M$18,MATCH(F736,'Appendix 3 Rules'!$A$2:$A$17))))+(IF(AG736="",0,INDEX('Appendix 3 Rules'!$N$2:$N$18,MATCH(F736,'Appendix 3 Rules'!$A$2:$A$17))))+(IF(F736="gc1",VLOOKUP(F736,'Appendix 3 Rules'!$A$1:$O$34,15)))+(IF(F736="gc2",VLOOKUP(F736,'Appendix 3 Rules'!$A$1:$O$34,15)))+(IF(F736="gc3",VLOOKUP(F736,'Appendix 3 Rules'!$A$1:$O$34,15)))+(IF(F736="gr1",VLOOKUP(F736,'Appendix 3 Rules'!$A$1:$O$34,15)))+(IF(F736="gr2",VLOOKUP(F736,'Appendix 3 Rules'!$A$1:$O$34,15)))+(IF(F736="gr3",VLOOKUP(F736,'Appendix 3 Rules'!$A$1:$O$34,15)))+(IF(F736="h1",VLOOKUP(F736,'Appendix 3 Rules'!$A$1:$O$34,15)))+(IF(F736="h2",VLOOKUP(F736,'Appendix 3 Rules'!$A$1:$O$34,15)))+(IF(F736="h3",VLOOKUP(F736,'Appendix 3 Rules'!$A$1:$O$34,15)))+(IF(F736="i1",VLOOKUP(F736,'Appendix 3 Rules'!$A$1:$O$34,15)))+(IF(F736="i2",VLOOKUP(F736,'Appendix 3 Rules'!$A$1:$O$34,15)))+(IF(F736="j1",VLOOKUP(F736,'Appendix 3 Rules'!$A$1:$O$34,15)))+(IF(F736="j2",VLOOKUP(F736,'Appendix 3 Rules'!$A$1:$O$34,15)))+(IF(F736="k",VLOOKUP(F736,'Appendix 3 Rules'!$A$1:$O$34,15)))+(IF(F736="l1",VLOOKUP(F736,'Appendix 3 Rules'!$A$1:$O$34,15)))+(IF(F736="l2",VLOOKUP(F736,'Appendix 3 Rules'!$A$1:$O$34,15)))+(IF(F736="m1",VLOOKUP(F736,'Appendix 3 Rules'!$A$1:$O$34,15)))+(IF(F736="m2",VLOOKUP(F736,'Appendix 3 Rules'!$A$1:$O$34,15)))+(IF(F736="m3",VLOOKUP(F736,'Appendix 3 Rules'!$A$1:$O$34,15)))+(IF(F736="n",VLOOKUP(F736,'Appendix 3 Rules'!$A$1:$O$34,15)))+(IF(F736="o",VLOOKUP(F736,'Appendix 3 Rules'!$A$1:$O$34,15)))+(IF(F736="p",VLOOKUP(F736,'Appendix 3 Rules'!$A$1:$O$34,15)))+(IF(F736="q",VLOOKUP(F736,'Appendix 3 Rules'!$A$1:$O$34,15)))+(IF(F736="r",VLOOKUP(F736,'Appendix 3 Rules'!$A$1:$O$34,15)))+(IF(F736="s",VLOOKUP(F736,'Appendix 3 Rules'!$A$1:$O$34,15)))+(IF(F736="t",VLOOKUP(F736,'Appendix 3 Rules'!$A$1:$O$34,15)))+(IF(F736="u",VLOOKUP(F736,'Appendix 3 Rules'!$A$1:$O$34,15))))</f>
        <v/>
      </c>
      <c r="H736" s="61" t="str">
        <f>IF(F736="","",IF(OR(F736="d",F736="e",F736="gc1",F736="gc2",F736="gc3",F736="gr1",F736="gr2",F736="gr3",F736="h1",F736="h2",F736="h3",F736="i1",F736="i2",F736="j1",F736="j2",F736="k",F736="l1",F736="l2",F736="m1",F736="m2",F736="m3",F736="n",F736="o",F736="p",F736="q",F736="r",F736="s",F736="t",F736="u",F736="f"),MIN(G736,VLOOKUP(F736,'Appx 3 (Mass) Rules'!$A$1:$D$150,4,0)),MIN(G736,VLOOKUP(F736,'Appx 3 (Mass) Rules'!$A$1:$D$150,4,0),SUMPRODUCT(IF(I736="",0,INDEX('Appendix 3 Rules'!$B$2:$B$18,MATCH(F736,'Appendix 3 Rules'!$A$2:$A$17))))+(IF(K736="",0,INDEX('Appendix 3 Rules'!$C$2:$C$18,MATCH(F736,'Appendix 3 Rules'!$A$2:$A$17))))+(IF(M736="",0,INDEX('Appendix 3 Rules'!$D$2:$D$18,MATCH(F736,'Appendix 3 Rules'!$A$2:$A$17))))+(IF(O736="",0,INDEX('Appendix 3 Rules'!$E$2:$E$18,MATCH(F736,'Appendix 3 Rules'!$A$2:$A$17))))+(IF(Q736="",0,INDEX('Appendix 3 Rules'!$F$2:$F$18,MATCH(F736,'Appendix 3 Rules'!$A$2:$A$17))))+(IF(S736="",0,INDEX('Appendix 3 Rules'!$G$2:$G$18,MATCH(F736,'Appendix 3 Rules'!$A$2:$A$17))))+(IF(U736="",0,INDEX('Appendix 3 Rules'!$H$2:$H$18,MATCH(F736,'Appendix 3 Rules'!$A$2:$A$17))))+(IF(W736="",0,INDEX('Appendix 3 Rules'!$I$2:$I$18,MATCH(F736,'Appendix 3 Rules'!$A$2:$A$17))))+(IF(Y736="",0,INDEX('Appendix 3 Rules'!$J$2:$J$18,MATCH(F736,'Appendix 3 Rules'!$A$2:$A$17))))+(IF(AA736="",0,INDEX('Appendix 3 Rules'!$K$2:$K$18,MATCH(F736,'Appendix 3 Rules'!$A$2:$A$17))))+(IF(AC736="",0,INDEX('Appendix 3 Rules'!$L$2:$L$18,MATCH(F736,'Appendix 3 Rules'!$A$2:$A$17))))+(IF(AE736="",0,INDEX('Appendix 3 Rules'!$M$2:$M$18,MATCH(F736,'Appendix 3 Rules'!$A$2:$A$17))))+(IF(AG736="",0,INDEX('Appendix 3 Rules'!$N$2:$N$18,MATCH(F736,'Appendix 3 Rules'!$A$2:$A$17))))+(IF(F736="gc1",VLOOKUP(F736,'Appendix 3 Rules'!$A$1:$O$34,15)))+(IF(F736="gc2",VLOOKUP(F736,'Appendix 3 Rules'!$A$1:$O$34,15)))+(IF(F736="gc3",VLOOKUP(F736,'Appendix 3 Rules'!$A$1:$O$34,15)))+(IF(F736="gr1",VLOOKUP(F736,'Appendix 3 Rules'!$A$1:$O$34,15)))+(IF(F736="gr2",VLOOKUP(F736,'Appendix 3 Rules'!$A$1:$O$34,15)))+(IF(F736="gr3",VLOOKUP(F736,'Appendix 3 Rules'!$A$1:$O$34,15)))+(IF(F736="h1",VLOOKUP(F736,'Appendix 3 Rules'!$A$1:$O$34,15)))+(IF(F736="h2",VLOOKUP(F736,'Appendix 3 Rules'!$A$1:$O$34,15)))+(IF(F736="h3",VLOOKUP(F736,'Appendix 3 Rules'!$A$1:$O$34,15)))+(IF(F736="i1",VLOOKUP(F736,'Appendix 3 Rules'!$A$1:$O$34,15)))+(IF(F736="i2",VLOOKUP(F736,'Appendix 3 Rules'!$A$1:$O$34,15)))+(IF(F736="j1",VLOOKUP(F736,'Appendix 3 Rules'!$A$1:$O$34,15)))+(IF(F736="j2",VLOOKUP(F736,'Appendix 3 Rules'!$A$1:$O$34,15)))+(IF(F736="k",VLOOKUP(F736,'Appendix 3 Rules'!$A$1:$O$34,15)))+(IF(F736="l1",VLOOKUP(F736,'Appendix 3 Rules'!$A$1:$O$34,15)))+(IF(F736="l2",VLOOKUP(F736,'Appendix 3 Rules'!$A$1:$O$34,15)))+(IF(F736="m1",VLOOKUP(F736,'Appendix 3 Rules'!$A$1:$O$34,15)))+(IF(F736="m2",VLOOKUP(F736,'Appendix 3 Rules'!$A$1:$O$34,15)))+(IF(F736="m3",VLOOKUP(F736,'Appendix 3 Rules'!$A$1:$O$34,15)))+(IF(F736="n",VLOOKUP(F736,'Appendix 3 Rules'!$A$1:$O$34,15)))+(IF(F736="o",VLOOKUP(F736,'Appendix 3 Rules'!$A$1:$O$34,15)))+(IF(F736="p",VLOOKUP(F736,'Appendix 3 Rules'!$A$1:$O$34,15)))+(IF(F736="q",VLOOKUP(F736,'Appendix 3 Rules'!$A$1:$O$34,15)))+(IF(F736="r",VLOOKUP(F736,'Appendix 3 Rules'!$A$1:$O$34,15)))+(IF(F736="s",VLOOKUP(F736,'Appendix 3 Rules'!$A$1:$O$34,15)))+(IF(F736="t",VLOOKUP(F736,'Appendix 3 Rules'!$A$1:$O$34,15)))+(IF(F736="u",VLOOKUP(F736,'Appendix 3 Rules'!$A$1:$O$34,15))))))</f>
        <v/>
      </c>
      <c r="I736" s="12"/>
      <c r="J736" s="13"/>
      <c r="K736" s="12"/>
      <c r="L736" s="13"/>
      <c r="M736" s="12"/>
      <c r="N736" s="13"/>
      <c r="O736" s="12"/>
      <c r="P736" s="13"/>
      <c r="Q736" s="12"/>
      <c r="R736" s="13"/>
      <c r="S736" s="12"/>
      <c r="T736" s="13"/>
      <c r="U736" s="12"/>
      <c r="V736" s="13"/>
      <c r="W736" s="12"/>
      <c r="X736" s="13"/>
      <c r="Y736" s="12"/>
      <c r="Z736" s="13"/>
      <c r="AA736" s="12"/>
      <c r="AB736" s="13"/>
      <c r="AC736" s="8"/>
      <c r="AD736" s="13"/>
      <c r="AE736" s="8"/>
      <c r="AF736" s="13"/>
      <c r="AG736" s="8"/>
      <c r="AH736" s="13"/>
      <c r="AI736" s="13"/>
      <c r="AJ736" s="13"/>
      <c r="AK736" s="13"/>
      <c r="AL736" s="13"/>
      <c r="AM736" s="13" t="str">
        <f>IF(OR(AE736&lt;&gt;"",AG736&lt;&gt;""),"",IF(AND(F736&lt;&gt;"f",M736&lt;&gt;""),VLOOKUP(F736,'Appendix 3 Rules'!$A$1:$O$34,4,0),""))</f>
        <v/>
      </c>
      <c r="AN736" s="13" t="str">
        <f>IF(Q736="","",VLOOKUP(F736,'Appendix 3 Rules'!$A$1:$N$34,6,FALSE))</f>
        <v/>
      </c>
      <c r="AO736" s="13" t="str">
        <f>IF(AND(F736="f",U736&lt;&gt;""),VLOOKUP(F736,'Appendix 3 Rules'!$A$1:$N$34,8,FALSE),"")</f>
        <v/>
      </c>
    </row>
    <row r="737" spans="1:41" ht="18" customHeight="1" x14ac:dyDescent="0.2">
      <c r="B737" s="70"/>
      <c r="C737" s="9"/>
      <c r="D737" s="10"/>
      <c r="E737" s="9"/>
      <c r="F737" s="8"/>
      <c r="G737" s="20" t="str">
        <f>IF(F737="","",SUMPRODUCT(IF(I737="",0,INDEX('Appendix 3 Rules'!$B$2:$B$18,MATCH(F737,'Appendix 3 Rules'!$A$2:$A$17))))+(IF(K737="",0,INDEX('Appendix 3 Rules'!$C$2:$C$18,MATCH(F737,'Appendix 3 Rules'!$A$2:$A$17))))+(IF(M737="",0,INDEX('Appendix 3 Rules'!$D$2:$D$18,MATCH(F737,'Appendix 3 Rules'!$A$2:$A$17))))+(IF(O737="",0,INDEX('Appendix 3 Rules'!$E$2:$E$18,MATCH(F737,'Appendix 3 Rules'!$A$2:$A$17))))+(IF(Q737="",0,INDEX('Appendix 3 Rules'!$F$2:$F$18,MATCH(F737,'Appendix 3 Rules'!$A$2:$A$17))))+(IF(S737="",0,INDEX('Appendix 3 Rules'!$G$2:$G$18,MATCH(F737,'Appendix 3 Rules'!$A$2:$A$17))))+(IF(U737="",0,INDEX('Appendix 3 Rules'!$H$2:$H$18,MATCH(F737,'Appendix 3 Rules'!$A$2:$A$17))))+(IF(W737="",0,INDEX('Appendix 3 Rules'!$I$2:$I$18,MATCH(F737,'Appendix 3 Rules'!$A$2:$A$17))))+(IF(Y737="",0,INDEX('Appendix 3 Rules'!$J$2:$J$18,MATCH(F737,'Appendix 3 Rules'!$A$2:$A$17))))+(IF(AA737="",0,INDEX('Appendix 3 Rules'!$K$2:$K$18,MATCH(F737,'Appendix 3 Rules'!$A$2:$A$17))))+(IF(AC737="",0,INDEX('Appendix 3 Rules'!$L$2:$L$18,MATCH(F737,'Appendix 3 Rules'!$A$2:$A$17))))+(IF(AE737="",0,INDEX('Appendix 3 Rules'!$M$2:$M$18,MATCH(F737,'Appendix 3 Rules'!$A$2:$A$17))))+(IF(AG737="",0,INDEX('Appendix 3 Rules'!$N$2:$N$18,MATCH(F737,'Appendix 3 Rules'!$A$2:$A$17))))+(IF(F737="gc1",VLOOKUP(F737,'Appendix 3 Rules'!$A$1:$O$34,15)))+(IF(F737="gc2",VLOOKUP(F737,'Appendix 3 Rules'!$A$1:$O$34,15)))+(IF(F737="gc3",VLOOKUP(F737,'Appendix 3 Rules'!$A$1:$O$34,15)))+(IF(F737="gr1",VLOOKUP(F737,'Appendix 3 Rules'!$A$1:$O$34,15)))+(IF(F737="gr2",VLOOKUP(F737,'Appendix 3 Rules'!$A$1:$O$34,15)))+(IF(F737="gr3",VLOOKUP(F737,'Appendix 3 Rules'!$A$1:$O$34,15)))+(IF(F737="h1",VLOOKUP(F737,'Appendix 3 Rules'!$A$1:$O$34,15)))+(IF(F737="h2",VLOOKUP(F737,'Appendix 3 Rules'!$A$1:$O$34,15)))+(IF(F737="h3",VLOOKUP(F737,'Appendix 3 Rules'!$A$1:$O$34,15)))+(IF(F737="i1",VLOOKUP(F737,'Appendix 3 Rules'!$A$1:$O$34,15)))+(IF(F737="i2",VLOOKUP(F737,'Appendix 3 Rules'!$A$1:$O$34,15)))+(IF(F737="j1",VLOOKUP(F737,'Appendix 3 Rules'!$A$1:$O$34,15)))+(IF(F737="j2",VLOOKUP(F737,'Appendix 3 Rules'!$A$1:$O$34,15)))+(IF(F737="k",VLOOKUP(F737,'Appendix 3 Rules'!$A$1:$O$34,15)))+(IF(F737="l1",VLOOKUP(F737,'Appendix 3 Rules'!$A$1:$O$34,15)))+(IF(F737="l2",VLOOKUP(F737,'Appendix 3 Rules'!$A$1:$O$34,15)))+(IF(F737="m1",VLOOKUP(F737,'Appendix 3 Rules'!$A$1:$O$34,15)))+(IF(F737="m2",VLOOKUP(F737,'Appendix 3 Rules'!$A$1:$O$34,15)))+(IF(F737="m3",VLOOKUP(F737,'Appendix 3 Rules'!$A$1:$O$34,15)))+(IF(F737="n",VLOOKUP(F737,'Appendix 3 Rules'!$A$1:$O$34,15)))+(IF(F737="o",VLOOKUP(F737,'Appendix 3 Rules'!$A$1:$O$34,15)))+(IF(F737="p",VLOOKUP(F737,'Appendix 3 Rules'!$A$1:$O$34,15)))+(IF(F737="q",VLOOKUP(F737,'Appendix 3 Rules'!$A$1:$O$34,15)))+(IF(F737="r",VLOOKUP(F737,'Appendix 3 Rules'!$A$1:$O$34,15)))+(IF(F737="s",VLOOKUP(F737,'Appendix 3 Rules'!$A$1:$O$34,15)))+(IF(F737="t",VLOOKUP(F737,'Appendix 3 Rules'!$A$1:$O$34,15)))+(IF(F737="u",VLOOKUP(F737,'Appendix 3 Rules'!$A$1:$O$34,15))))</f>
        <v/>
      </c>
      <c r="H737" s="61" t="str">
        <f>IF(F737="","",IF(OR(F737="d",F737="e",F737="gc1",F737="gc2",F737="gc3",F737="gr1",F737="gr2",F737="gr3",F737="h1",F737="h2",F737="h3",F737="i1",F737="i2",F737="j1",F737="j2",F737="k",F737="l1",F737="l2",F737="m1",F737="m2",F737="m3",F737="n",F737="o",F737="p",F737="q",F737="r",F737="s",F737="t",F737="u",F737="f"),MIN(G737,VLOOKUP(F737,'Appx 3 (Mass) Rules'!$A$1:$D$150,4,0)),MIN(G737,VLOOKUP(F737,'Appx 3 (Mass) Rules'!$A$1:$D$150,4,0),SUMPRODUCT(IF(I737="",0,INDEX('Appendix 3 Rules'!$B$2:$B$18,MATCH(F737,'Appendix 3 Rules'!$A$2:$A$17))))+(IF(K737="",0,INDEX('Appendix 3 Rules'!$C$2:$C$18,MATCH(F737,'Appendix 3 Rules'!$A$2:$A$17))))+(IF(M737="",0,INDEX('Appendix 3 Rules'!$D$2:$D$18,MATCH(F737,'Appendix 3 Rules'!$A$2:$A$17))))+(IF(O737="",0,INDEX('Appendix 3 Rules'!$E$2:$E$18,MATCH(F737,'Appendix 3 Rules'!$A$2:$A$17))))+(IF(Q737="",0,INDEX('Appendix 3 Rules'!$F$2:$F$18,MATCH(F737,'Appendix 3 Rules'!$A$2:$A$17))))+(IF(S737="",0,INDEX('Appendix 3 Rules'!$G$2:$G$18,MATCH(F737,'Appendix 3 Rules'!$A$2:$A$17))))+(IF(U737="",0,INDEX('Appendix 3 Rules'!$H$2:$H$18,MATCH(F737,'Appendix 3 Rules'!$A$2:$A$17))))+(IF(W737="",0,INDEX('Appendix 3 Rules'!$I$2:$I$18,MATCH(F737,'Appendix 3 Rules'!$A$2:$A$17))))+(IF(Y737="",0,INDEX('Appendix 3 Rules'!$J$2:$J$18,MATCH(F737,'Appendix 3 Rules'!$A$2:$A$17))))+(IF(AA737="",0,INDEX('Appendix 3 Rules'!$K$2:$K$18,MATCH(F737,'Appendix 3 Rules'!$A$2:$A$17))))+(IF(AC737="",0,INDEX('Appendix 3 Rules'!$L$2:$L$18,MATCH(F737,'Appendix 3 Rules'!$A$2:$A$17))))+(IF(AE737="",0,INDEX('Appendix 3 Rules'!$M$2:$M$18,MATCH(F737,'Appendix 3 Rules'!$A$2:$A$17))))+(IF(AG737="",0,INDEX('Appendix 3 Rules'!$N$2:$N$18,MATCH(F737,'Appendix 3 Rules'!$A$2:$A$17))))+(IF(F737="gc1",VLOOKUP(F737,'Appendix 3 Rules'!$A$1:$O$34,15)))+(IF(F737="gc2",VLOOKUP(F737,'Appendix 3 Rules'!$A$1:$O$34,15)))+(IF(F737="gc3",VLOOKUP(F737,'Appendix 3 Rules'!$A$1:$O$34,15)))+(IF(F737="gr1",VLOOKUP(F737,'Appendix 3 Rules'!$A$1:$O$34,15)))+(IF(F737="gr2",VLOOKUP(F737,'Appendix 3 Rules'!$A$1:$O$34,15)))+(IF(F737="gr3",VLOOKUP(F737,'Appendix 3 Rules'!$A$1:$O$34,15)))+(IF(F737="h1",VLOOKUP(F737,'Appendix 3 Rules'!$A$1:$O$34,15)))+(IF(F737="h2",VLOOKUP(F737,'Appendix 3 Rules'!$A$1:$O$34,15)))+(IF(F737="h3",VLOOKUP(F737,'Appendix 3 Rules'!$A$1:$O$34,15)))+(IF(F737="i1",VLOOKUP(F737,'Appendix 3 Rules'!$A$1:$O$34,15)))+(IF(F737="i2",VLOOKUP(F737,'Appendix 3 Rules'!$A$1:$O$34,15)))+(IF(F737="j1",VLOOKUP(F737,'Appendix 3 Rules'!$A$1:$O$34,15)))+(IF(F737="j2",VLOOKUP(F737,'Appendix 3 Rules'!$A$1:$O$34,15)))+(IF(F737="k",VLOOKUP(F737,'Appendix 3 Rules'!$A$1:$O$34,15)))+(IF(F737="l1",VLOOKUP(F737,'Appendix 3 Rules'!$A$1:$O$34,15)))+(IF(F737="l2",VLOOKUP(F737,'Appendix 3 Rules'!$A$1:$O$34,15)))+(IF(F737="m1",VLOOKUP(F737,'Appendix 3 Rules'!$A$1:$O$34,15)))+(IF(F737="m2",VLOOKUP(F737,'Appendix 3 Rules'!$A$1:$O$34,15)))+(IF(F737="m3",VLOOKUP(F737,'Appendix 3 Rules'!$A$1:$O$34,15)))+(IF(F737="n",VLOOKUP(F737,'Appendix 3 Rules'!$A$1:$O$34,15)))+(IF(F737="o",VLOOKUP(F737,'Appendix 3 Rules'!$A$1:$O$34,15)))+(IF(F737="p",VLOOKUP(F737,'Appendix 3 Rules'!$A$1:$O$34,15)))+(IF(F737="q",VLOOKUP(F737,'Appendix 3 Rules'!$A$1:$O$34,15)))+(IF(F737="r",VLOOKUP(F737,'Appendix 3 Rules'!$A$1:$O$34,15)))+(IF(F737="s",VLOOKUP(F737,'Appendix 3 Rules'!$A$1:$O$34,15)))+(IF(F737="t",VLOOKUP(F737,'Appendix 3 Rules'!$A$1:$O$34,15)))+(IF(F737="u",VLOOKUP(F737,'Appendix 3 Rules'!$A$1:$O$34,15))))))</f>
        <v/>
      </c>
      <c r="I737" s="12"/>
      <c r="J737" s="13"/>
      <c r="K737" s="12"/>
      <c r="L737" s="13"/>
      <c r="M737" s="12"/>
      <c r="N737" s="13"/>
      <c r="O737" s="12"/>
      <c r="P737" s="13"/>
      <c r="Q737" s="12"/>
      <c r="R737" s="13"/>
      <c r="S737" s="12"/>
      <c r="T737" s="13"/>
      <c r="U737" s="12"/>
      <c r="V737" s="13"/>
      <c r="W737" s="12"/>
      <c r="X737" s="13"/>
      <c r="Y737" s="12"/>
      <c r="Z737" s="13"/>
      <c r="AA737" s="12"/>
      <c r="AB737" s="13"/>
      <c r="AC737" s="8"/>
      <c r="AD737" s="13"/>
      <c r="AE737" s="8"/>
      <c r="AF737" s="13"/>
      <c r="AG737" s="8"/>
      <c r="AH737" s="13"/>
      <c r="AI737" s="13"/>
      <c r="AJ737" s="13"/>
      <c r="AK737" s="13"/>
      <c r="AL737" s="13"/>
      <c r="AM737" s="13" t="str">
        <f>IF(OR(AE737&lt;&gt;"",AG737&lt;&gt;""),"",IF(AND(F737&lt;&gt;"f",M737&lt;&gt;""),VLOOKUP(F737,'Appendix 3 Rules'!$A$1:$O$34,4,0),""))</f>
        <v/>
      </c>
      <c r="AN737" s="13" t="str">
        <f>IF(Q737="","",VLOOKUP(F737,'Appendix 3 Rules'!$A$1:$N$34,6,FALSE))</f>
        <v/>
      </c>
      <c r="AO737" s="13" t="str">
        <f>IF(AND(F737="f",U737&lt;&gt;""),VLOOKUP(F737,'Appendix 3 Rules'!$A$1:$N$34,8,FALSE),"")</f>
        <v/>
      </c>
    </row>
    <row r="738" spans="1:41" ht="18" customHeight="1" x14ac:dyDescent="0.2">
      <c r="A738" s="66"/>
      <c r="B738" s="70"/>
      <c r="C738" s="9"/>
      <c r="D738" s="10"/>
      <c r="E738" s="9"/>
      <c r="F738" s="8"/>
      <c r="G738" s="20" t="str">
        <f>IF(F738="","",SUMPRODUCT(IF(I738="",0,INDEX('Appendix 3 Rules'!$B$2:$B$18,MATCH(F738,'Appendix 3 Rules'!$A$2:$A$17))))+(IF(K738="",0,INDEX('Appendix 3 Rules'!$C$2:$C$18,MATCH(F738,'Appendix 3 Rules'!$A$2:$A$17))))+(IF(M738="",0,INDEX('Appendix 3 Rules'!$D$2:$D$18,MATCH(F738,'Appendix 3 Rules'!$A$2:$A$17))))+(IF(O738="",0,INDEX('Appendix 3 Rules'!$E$2:$E$18,MATCH(F738,'Appendix 3 Rules'!$A$2:$A$17))))+(IF(Q738="",0,INDEX('Appendix 3 Rules'!$F$2:$F$18,MATCH(F738,'Appendix 3 Rules'!$A$2:$A$17))))+(IF(S738="",0,INDEX('Appendix 3 Rules'!$G$2:$G$18,MATCH(F738,'Appendix 3 Rules'!$A$2:$A$17))))+(IF(U738="",0,INDEX('Appendix 3 Rules'!$H$2:$H$18,MATCH(F738,'Appendix 3 Rules'!$A$2:$A$17))))+(IF(W738="",0,INDEX('Appendix 3 Rules'!$I$2:$I$18,MATCH(F738,'Appendix 3 Rules'!$A$2:$A$17))))+(IF(Y738="",0,INDEX('Appendix 3 Rules'!$J$2:$J$18,MATCH(F738,'Appendix 3 Rules'!$A$2:$A$17))))+(IF(AA738="",0,INDEX('Appendix 3 Rules'!$K$2:$K$18,MATCH(F738,'Appendix 3 Rules'!$A$2:$A$17))))+(IF(AC738="",0,INDEX('Appendix 3 Rules'!$L$2:$L$18,MATCH(F738,'Appendix 3 Rules'!$A$2:$A$17))))+(IF(AE738="",0,INDEX('Appendix 3 Rules'!$M$2:$M$18,MATCH(F738,'Appendix 3 Rules'!$A$2:$A$17))))+(IF(AG738="",0,INDEX('Appendix 3 Rules'!$N$2:$N$18,MATCH(F738,'Appendix 3 Rules'!$A$2:$A$17))))+(IF(F738="gc1",VLOOKUP(F738,'Appendix 3 Rules'!$A$1:$O$34,15)))+(IF(F738="gc2",VLOOKUP(F738,'Appendix 3 Rules'!$A$1:$O$34,15)))+(IF(F738="gc3",VLOOKUP(F738,'Appendix 3 Rules'!$A$1:$O$34,15)))+(IF(F738="gr1",VLOOKUP(F738,'Appendix 3 Rules'!$A$1:$O$34,15)))+(IF(F738="gr2",VLOOKUP(F738,'Appendix 3 Rules'!$A$1:$O$34,15)))+(IF(F738="gr3",VLOOKUP(F738,'Appendix 3 Rules'!$A$1:$O$34,15)))+(IF(F738="h1",VLOOKUP(F738,'Appendix 3 Rules'!$A$1:$O$34,15)))+(IF(F738="h2",VLOOKUP(F738,'Appendix 3 Rules'!$A$1:$O$34,15)))+(IF(F738="h3",VLOOKUP(F738,'Appendix 3 Rules'!$A$1:$O$34,15)))+(IF(F738="i1",VLOOKUP(F738,'Appendix 3 Rules'!$A$1:$O$34,15)))+(IF(F738="i2",VLOOKUP(F738,'Appendix 3 Rules'!$A$1:$O$34,15)))+(IF(F738="j1",VLOOKUP(F738,'Appendix 3 Rules'!$A$1:$O$34,15)))+(IF(F738="j2",VLOOKUP(F738,'Appendix 3 Rules'!$A$1:$O$34,15)))+(IF(F738="k",VLOOKUP(F738,'Appendix 3 Rules'!$A$1:$O$34,15)))+(IF(F738="l1",VLOOKUP(F738,'Appendix 3 Rules'!$A$1:$O$34,15)))+(IF(F738="l2",VLOOKUP(F738,'Appendix 3 Rules'!$A$1:$O$34,15)))+(IF(F738="m1",VLOOKUP(F738,'Appendix 3 Rules'!$A$1:$O$34,15)))+(IF(F738="m2",VLOOKUP(F738,'Appendix 3 Rules'!$A$1:$O$34,15)))+(IF(F738="m3",VLOOKUP(F738,'Appendix 3 Rules'!$A$1:$O$34,15)))+(IF(F738="n",VLOOKUP(F738,'Appendix 3 Rules'!$A$1:$O$34,15)))+(IF(F738="o",VLOOKUP(F738,'Appendix 3 Rules'!$A$1:$O$34,15)))+(IF(F738="p",VLOOKUP(F738,'Appendix 3 Rules'!$A$1:$O$34,15)))+(IF(F738="q",VLOOKUP(F738,'Appendix 3 Rules'!$A$1:$O$34,15)))+(IF(F738="r",VLOOKUP(F738,'Appendix 3 Rules'!$A$1:$O$34,15)))+(IF(F738="s",VLOOKUP(F738,'Appendix 3 Rules'!$A$1:$O$34,15)))+(IF(F738="t",VLOOKUP(F738,'Appendix 3 Rules'!$A$1:$O$34,15)))+(IF(F738="u",VLOOKUP(F738,'Appendix 3 Rules'!$A$1:$O$34,15))))</f>
        <v/>
      </c>
      <c r="H738" s="61" t="str">
        <f>IF(F738="","",IF(OR(F738="d",F738="e",F738="gc1",F738="gc2",F738="gc3",F738="gr1",F738="gr2",F738="gr3",F738="h1",F738="h2",F738="h3",F738="i1",F738="i2",F738="j1",F738="j2",F738="k",F738="l1",F738="l2",F738="m1",F738="m2",F738="m3",F738="n",F738="o",F738="p",F738="q",F738="r",F738="s",F738="t",F738="u",F738="f"),MIN(G738,VLOOKUP(F738,'Appx 3 (Mass) Rules'!$A$1:$D$150,4,0)),MIN(G738,VLOOKUP(F738,'Appx 3 (Mass) Rules'!$A$1:$D$150,4,0),SUMPRODUCT(IF(I738="",0,INDEX('Appendix 3 Rules'!$B$2:$B$18,MATCH(F738,'Appendix 3 Rules'!$A$2:$A$17))))+(IF(K738="",0,INDEX('Appendix 3 Rules'!$C$2:$C$18,MATCH(F738,'Appendix 3 Rules'!$A$2:$A$17))))+(IF(M738="",0,INDEX('Appendix 3 Rules'!$D$2:$D$18,MATCH(F738,'Appendix 3 Rules'!$A$2:$A$17))))+(IF(O738="",0,INDEX('Appendix 3 Rules'!$E$2:$E$18,MATCH(F738,'Appendix 3 Rules'!$A$2:$A$17))))+(IF(Q738="",0,INDEX('Appendix 3 Rules'!$F$2:$F$18,MATCH(F738,'Appendix 3 Rules'!$A$2:$A$17))))+(IF(S738="",0,INDEX('Appendix 3 Rules'!$G$2:$G$18,MATCH(F738,'Appendix 3 Rules'!$A$2:$A$17))))+(IF(U738="",0,INDEX('Appendix 3 Rules'!$H$2:$H$18,MATCH(F738,'Appendix 3 Rules'!$A$2:$A$17))))+(IF(W738="",0,INDEX('Appendix 3 Rules'!$I$2:$I$18,MATCH(F738,'Appendix 3 Rules'!$A$2:$A$17))))+(IF(Y738="",0,INDEX('Appendix 3 Rules'!$J$2:$J$18,MATCH(F738,'Appendix 3 Rules'!$A$2:$A$17))))+(IF(AA738="",0,INDEX('Appendix 3 Rules'!$K$2:$K$18,MATCH(F738,'Appendix 3 Rules'!$A$2:$A$17))))+(IF(AC738="",0,INDEX('Appendix 3 Rules'!$L$2:$L$18,MATCH(F738,'Appendix 3 Rules'!$A$2:$A$17))))+(IF(AE738="",0,INDEX('Appendix 3 Rules'!$M$2:$M$18,MATCH(F738,'Appendix 3 Rules'!$A$2:$A$17))))+(IF(AG738="",0,INDEX('Appendix 3 Rules'!$N$2:$N$18,MATCH(F738,'Appendix 3 Rules'!$A$2:$A$17))))+(IF(F738="gc1",VLOOKUP(F738,'Appendix 3 Rules'!$A$1:$O$34,15)))+(IF(F738="gc2",VLOOKUP(F738,'Appendix 3 Rules'!$A$1:$O$34,15)))+(IF(F738="gc3",VLOOKUP(F738,'Appendix 3 Rules'!$A$1:$O$34,15)))+(IF(F738="gr1",VLOOKUP(F738,'Appendix 3 Rules'!$A$1:$O$34,15)))+(IF(F738="gr2",VLOOKUP(F738,'Appendix 3 Rules'!$A$1:$O$34,15)))+(IF(F738="gr3",VLOOKUP(F738,'Appendix 3 Rules'!$A$1:$O$34,15)))+(IF(F738="h1",VLOOKUP(F738,'Appendix 3 Rules'!$A$1:$O$34,15)))+(IF(F738="h2",VLOOKUP(F738,'Appendix 3 Rules'!$A$1:$O$34,15)))+(IF(F738="h3",VLOOKUP(F738,'Appendix 3 Rules'!$A$1:$O$34,15)))+(IF(F738="i1",VLOOKUP(F738,'Appendix 3 Rules'!$A$1:$O$34,15)))+(IF(F738="i2",VLOOKUP(F738,'Appendix 3 Rules'!$A$1:$O$34,15)))+(IF(F738="j1",VLOOKUP(F738,'Appendix 3 Rules'!$A$1:$O$34,15)))+(IF(F738="j2",VLOOKUP(F738,'Appendix 3 Rules'!$A$1:$O$34,15)))+(IF(F738="k",VLOOKUP(F738,'Appendix 3 Rules'!$A$1:$O$34,15)))+(IF(F738="l1",VLOOKUP(F738,'Appendix 3 Rules'!$A$1:$O$34,15)))+(IF(F738="l2",VLOOKUP(F738,'Appendix 3 Rules'!$A$1:$O$34,15)))+(IF(F738="m1",VLOOKUP(F738,'Appendix 3 Rules'!$A$1:$O$34,15)))+(IF(F738="m2",VLOOKUP(F738,'Appendix 3 Rules'!$A$1:$O$34,15)))+(IF(F738="m3",VLOOKUP(F738,'Appendix 3 Rules'!$A$1:$O$34,15)))+(IF(F738="n",VLOOKUP(F738,'Appendix 3 Rules'!$A$1:$O$34,15)))+(IF(F738="o",VLOOKUP(F738,'Appendix 3 Rules'!$A$1:$O$34,15)))+(IF(F738="p",VLOOKUP(F738,'Appendix 3 Rules'!$A$1:$O$34,15)))+(IF(F738="q",VLOOKUP(F738,'Appendix 3 Rules'!$A$1:$O$34,15)))+(IF(F738="r",VLOOKUP(F738,'Appendix 3 Rules'!$A$1:$O$34,15)))+(IF(F738="s",VLOOKUP(F738,'Appendix 3 Rules'!$A$1:$O$34,15)))+(IF(F738="t",VLOOKUP(F738,'Appendix 3 Rules'!$A$1:$O$34,15)))+(IF(F738="u",VLOOKUP(F738,'Appendix 3 Rules'!$A$1:$O$34,15))))))</f>
        <v/>
      </c>
      <c r="I738" s="12"/>
      <c r="J738" s="13"/>
      <c r="K738" s="12"/>
      <c r="L738" s="13"/>
      <c r="M738" s="12"/>
      <c r="N738" s="13"/>
      <c r="O738" s="12"/>
      <c r="P738" s="13"/>
      <c r="Q738" s="12"/>
      <c r="R738" s="13"/>
      <c r="S738" s="12"/>
      <c r="T738" s="13"/>
      <c r="U738" s="12"/>
      <c r="V738" s="13"/>
      <c r="W738" s="12"/>
      <c r="X738" s="13"/>
      <c r="Y738" s="12"/>
      <c r="Z738" s="13"/>
      <c r="AA738" s="12"/>
      <c r="AB738" s="13"/>
      <c r="AC738" s="8"/>
      <c r="AD738" s="13"/>
      <c r="AE738" s="8"/>
      <c r="AF738" s="13"/>
      <c r="AG738" s="8"/>
      <c r="AH738" s="13"/>
      <c r="AI738" s="13"/>
      <c r="AJ738" s="13"/>
      <c r="AK738" s="13"/>
      <c r="AL738" s="13"/>
      <c r="AM738" s="13" t="str">
        <f>IF(OR(AE738&lt;&gt;"",AG738&lt;&gt;""),"",IF(AND(F738&lt;&gt;"f",M738&lt;&gt;""),VLOOKUP(F738,'Appendix 3 Rules'!$A$1:$O$34,4,0),""))</f>
        <v/>
      </c>
      <c r="AN738" s="13" t="str">
        <f>IF(Q738="","",VLOOKUP(F738,'Appendix 3 Rules'!$A$1:$N$34,6,FALSE))</f>
        <v/>
      </c>
      <c r="AO738" s="13" t="str">
        <f>IF(AND(F738="f",U738&lt;&gt;""),VLOOKUP(F738,'Appendix 3 Rules'!$A$1:$N$34,8,FALSE),"")</f>
        <v/>
      </c>
    </row>
    <row r="739" spans="1:41" ht="18" customHeight="1" x14ac:dyDescent="0.2">
      <c r="B739" s="70"/>
      <c r="C739" s="9"/>
      <c r="D739" s="10"/>
      <c r="E739" s="9"/>
      <c r="F739" s="8"/>
      <c r="G739" s="20" t="str">
        <f>IF(F739="","",SUMPRODUCT(IF(I739="",0,INDEX('Appendix 3 Rules'!$B$2:$B$18,MATCH(F739,'Appendix 3 Rules'!$A$2:$A$17))))+(IF(K739="",0,INDEX('Appendix 3 Rules'!$C$2:$C$18,MATCH(F739,'Appendix 3 Rules'!$A$2:$A$17))))+(IF(M739="",0,INDEX('Appendix 3 Rules'!$D$2:$D$18,MATCH(F739,'Appendix 3 Rules'!$A$2:$A$17))))+(IF(O739="",0,INDEX('Appendix 3 Rules'!$E$2:$E$18,MATCH(F739,'Appendix 3 Rules'!$A$2:$A$17))))+(IF(Q739="",0,INDEX('Appendix 3 Rules'!$F$2:$F$18,MATCH(F739,'Appendix 3 Rules'!$A$2:$A$17))))+(IF(S739="",0,INDEX('Appendix 3 Rules'!$G$2:$G$18,MATCH(F739,'Appendix 3 Rules'!$A$2:$A$17))))+(IF(U739="",0,INDEX('Appendix 3 Rules'!$H$2:$H$18,MATCH(F739,'Appendix 3 Rules'!$A$2:$A$17))))+(IF(W739="",0,INDEX('Appendix 3 Rules'!$I$2:$I$18,MATCH(F739,'Appendix 3 Rules'!$A$2:$A$17))))+(IF(Y739="",0,INDEX('Appendix 3 Rules'!$J$2:$J$18,MATCH(F739,'Appendix 3 Rules'!$A$2:$A$17))))+(IF(AA739="",0,INDEX('Appendix 3 Rules'!$K$2:$K$18,MATCH(F739,'Appendix 3 Rules'!$A$2:$A$17))))+(IF(AC739="",0,INDEX('Appendix 3 Rules'!$L$2:$L$18,MATCH(F739,'Appendix 3 Rules'!$A$2:$A$17))))+(IF(AE739="",0,INDEX('Appendix 3 Rules'!$M$2:$M$18,MATCH(F739,'Appendix 3 Rules'!$A$2:$A$17))))+(IF(AG739="",0,INDEX('Appendix 3 Rules'!$N$2:$N$18,MATCH(F739,'Appendix 3 Rules'!$A$2:$A$17))))+(IF(F739="gc1",VLOOKUP(F739,'Appendix 3 Rules'!$A$1:$O$34,15)))+(IF(F739="gc2",VLOOKUP(F739,'Appendix 3 Rules'!$A$1:$O$34,15)))+(IF(F739="gc3",VLOOKUP(F739,'Appendix 3 Rules'!$A$1:$O$34,15)))+(IF(F739="gr1",VLOOKUP(F739,'Appendix 3 Rules'!$A$1:$O$34,15)))+(IF(F739="gr2",VLOOKUP(F739,'Appendix 3 Rules'!$A$1:$O$34,15)))+(IF(F739="gr3",VLOOKUP(F739,'Appendix 3 Rules'!$A$1:$O$34,15)))+(IF(F739="h1",VLOOKUP(F739,'Appendix 3 Rules'!$A$1:$O$34,15)))+(IF(F739="h2",VLOOKUP(F739,'Appendix 3 Rules'!$A$1:$O$34,15)))+(IF(F739="h3",VLOOKUP(F739,'Appendix 3 Rules'!$A$1:$O$34,15)))+(IF(F739="i1",VLOOKUP(F739,'Appendix 3 Rules'!$A$1:$O$34,15)))+(IF(F739="i2",VLOOKUP(F739,'Appendix 3 Rules'!$A$1:$O$34,15)))+(IF(F739="j1",VLOOKUP(F739,'Appendix 3 Rules'!$A$1:$O$34,15)))+(IF(F739="j2",VLOOKUP(F739,'Appendix 3 Rules'!$A$1:$O$34,15)))+(IF(F739="k",VLOOKUP(F739,'Appendix 3 Rules'!$A$1:$O$34,15)))+(IF(F739="l1",VLOOKUP(F739,'Appendix 3 Rules'!$A$1:$O$34,15)))+(IF(F739="l2",VLOOKUP(F739,'Appendix 3 Rules'!$A$1:$O$34,15)))+(IF(F739="m1",VLOOKUP(F739,'Appendix 3 Rules'!$A$1:$O$34,15)))+(IF(F739="m2",VLOOKUP(F739,'Appendix 3 Rules'!$A$1:$O$34,15)))+(IF(F739="m3",VLOOKUP(F739,'Appendix 3 Rules'!$A$1:$O$34,15)))+(IF(F739="n",VLOOKUP(F739,'Appendix 3 Rules'!$A$1:$O$34,15)))+(IF(F739="o",VLOOKUP(F739,'Appendix 3 Rules'!$A$1:$O$34,15)))+(IF(F739="p",VLOOKUP(F739,'Appendix 3 Rules'!$A$1:$O$34,15)))+(IF(F739="q",VLOOKUP(F739,'Appendix 3 Rules'!$A$1:$O$34,15)))+(IF(F739="r",VLOOKUP(F739,'Appendix 3 Rules'!$A$1:$O$34,15)))+(IF(F739="s",VLOOKUP(F739,'Appendix 3 Rules'!$A$1:$O$34,15)))+(IF(F739="t",VLOOKUP(F739,'Appendix 3 Rules'!$A$1:$O$34,15)))+(IF(F739="u",VLOOKUP(F739,'Appendix 3 Rules'!$A$1:$O$34,15))))</f>
        <v/>
      </c>
      <c r="H739" s="61" t="str">
        <f>IF(F739="","",IF(OR(F739="d",F739="e",F739="gc1",F739="gc2",F739="gc3",F739="gr1",F739="gr2",F739="gr3",F739="h1",F739="h2",F739="h3",F739="i1",F739="i2",F739="j1",F739="j2",F739="k",F739="l1",F739="l2",F739="m1",F739="m2",F739="m3",F739="n",F739="o",F739="p",F739="q",F739="r",F739="s",F739="t",F739="u",F739="f"),MIN(G739,VLOOKUP(F739,'Appx 3 (Mass) Rules'!$A$1:$D$150,4,0)),MIN(G739,VLOOKUP(F739,'Appx 3 (Mass) Rules'!$A$1:$D$150,4,0),SUMPRODUCT(IF(I739="",0,INDEX('Appendix 3 Rules'!$B$2:$B$18,MATCH(F739,'Appendix 3 Rules'!$A$2:$A$17))))+(IF(K739="",0,INDEX('Appendix 3 Rules'!$C$2:$C$18,MATCH(F739,'Appendix 3 Rules'!$A$2:$A$17))))+(IF(M739="",0,INDEX('Appendix 3 Rules'!$D$2:$D$18,MATCH(F739,'Appendix 3 Rules'!$A$2:$A$17))))+(IF(O739="",0,INDEX('Appendix 3 Rules'!$E$2:$E$18,MATCH(F739,'Appendix 3 Rules'!$A$2:$A$17))))+(IF(Q739="",0,INDEX('Appendix 3 Rules'!$F$2:$F$18,MATCH(F739,'Appendix 3 Rules'!$A$2:$A$17))))+(IF(S739="",0,INDEX('Appendix 3 Rules'!$G$2:$G$18,MATCH(F739,'Appendix 3 Rules'!$A$2:$A$17))))+(IF(U739="",0,INDEX('Appendix 3 Rules'!$H$2:$H$18,MATCH(F739,'Appendix 3 Rules'!$A$2:$A$17))))+(IF(W739="",0,INDEX('Appendix 3 Rules'!$I$2:$I$18,MATCH(F739,'Appendix 3 Rules'!$A$2:$A$17))))+(IF(Y739="",0,INDEX('Appendix 3 Rules'!$J$2:$J$18,MATCH(F739,'Appendix 3 Rules'!$A$2:$A$17))))+(IF(AA739="",0,INDEX('Appendix 3 Rules'!$K$2:$K$18,MATCH(F739,'Appendix 3 Rules'!$A$2:$A$17))))+(IF(AC739="",0,INDEX('Appendix 3 Rules'!$L$2:$L$18,MATCH(F739,'Appendix 3 Rules'!$A$2:$A$17))))+(IF(AE739="",0,INDEX('Appendix 3 Rules'!$M$2:$M$18,MATCH(F739,'Appendix 3 Rules'!$A$2:$A$17))))+(IF(AG739="",0,INDEX('Appendix 3 Rules'!$N$2:$N$18,MATCH(F739,'Appendix 3 Rules'!$A$2:$A$17))))+(IF(F739="gc1",VLOOKUP(F739,'Appendix 3 Rules'!$A$1:$O$34,15)))+(IF(F739="gc2",VLOOKUP(F739,'Appendix 3 Rules'!$A$1:$O$34,15)))+(IF(F739="gc3",VLOOKUP(F739,'Appendix 3 Rules'!$A$1:$O$34,15)))+(IF(F739="gr1",VLOOKUP(F739,'Appendix 3 Rules'!$A$1:$O$34,15)))+(IF(F739="gr2",VLOOKUP(F739,'Appendix 3 Rules'!$A$1:$O$34,15)))+(IF(F739="gr3",VLOOKUP(F739,'Appendix 3 Rules'!$A$1:$O$34,15)))+(IF(F739="h1",VLOOKUP(F739,'Appendix 3 Rules'!$A$1:$O$34,15)))+(IF(F739="h2",VLOOKUP(F739,'Appendix 3 Rules'!$A$1:$O$34,15)))+(IF(F739="h3",VLOOKUP(F739,'Appendix 3 Rules'!$A$1:$O$34,15)))+(IF(F739="i1",VLOOKUP(F739,'Appendix 3 Rules'!$A$1:$O$34,15)))+(IF(F739="i2",VLOOKUP(F739,'Appendix 3 Rules'!$A$1:$O$34,15)))+(IF(F739="j1",VLOOKUP(F739,'Appendix 3 Rules'!$A$1:$O$34,15)))+(IF(F739="j2",VLOOKUP(F739,'Appendix 3 Rules'!$A$1:$O$34,15)))+(IF(F739="k",VLOOKUP(F739,'Appendix 3 Rules'!$A$1:$O$34,15)))+(IF(F739="l1",VLOOKUP(F739,'Appendix 3 Rules'!$A$1:$O$34,15)))+(IF(F739="l2",VLOOKUP(F739,'Appendix 3 Rules'!$A$1:$O$34,15)))+(IF(F739="m1",VLOOKUP(F739,'Appendix 3 Rules'!$A$1:$O$34,15)))+(IF(F739="m2",VLOOKUP(F739,'Appendix 3 Rules'!$A$1:$O$34,15)))+(IF(F739="m3",VLOOKUP(F739,'Appendix 3 Rules'!$A$1:$O$34,15)))+(IF(F739="n",VLOOKUP(F739,'Appendix 3 Rules'!$A$1:$O$34,15)))+(IF(F739="o",VLOOKUP(F739,'Appendix 3 Rules'!$A$1:$O$34,15)))+(IF(F739="p",VLOOKUP(F739,'Appendix 3 Rules'!$A$1:$O$34,15)))+(IF(F739="q",VLOOKUP(F739,'Appendix 3 Rules'!$A$1:$O$34,15)))+(IF(F739="r",VLOOKUP(F739,'Appendix 3 Rules'!$A$1:$O$34,15)))+(IF(F739="s",VLOOKUP(F739,'Appendix 3 Rules'!$A$1:$O$34,15)))+(IF(F739="t",VLOOKUP(F739,'Appendix 3 Rules'!$A$1:$O$34,15)))+(IF(F739="u",VLOOKUP(F739,'Appendix 3 Rules'!$A$1:$O$34,15))))))</f>
        <v/>
      </c>
      <c r="I739" s="12"/>
      <c r="J739" s="13"/>
      <c r="K739" s="12"/>
      <c r="L739" s="13"/>
      <c r="M739" s="12"/>
      <c r="N739" s="13"/>
      <c r="O739" s="12"/>
      <c r="P739" s="13"/>
      <c r="Q739" s="12"/>
      <c r="R739" s="13"/>
      <c r="S739" s="12"/>
      <c r="T739" s="13"/>
      <c r="U739" s="12"/>
      <c r="V739" s="13"/>
      <c r="W739" s="12"/>
      <c r="X739" s="13"/>
      <c r="Y739" s="12"/>
      <c r="Z739" s="13"/>
      <c r="AA739" s="12"/>
      <c r="AB739" s="13"/>
      <c r="AC739" s="8"/>
      <c r="AD739" s="13"/>
      <c r="AE739" s="8"/>
      <c r="AF739" s="13"/>
      <c r="AG739" s="8"/>
      <c r="AH739" s="13"/>
      <c r="AI739" s="13"/>
      <c r="AJ739" s="13"/>
      <c r="AK739" s="13"/>
      <c r="AL739" s="13"/>
      <c r="AM739" s="13" t="str">
        <f>IF(OR(AE739&lt;&gt;"",AG739&lt;&gt;""),"",IF(AND(F739&lt;&gt;"f",M739&lt;&gt;""),VLOOKUP(F739,'Appendix 3 Rules'!$A$1:$O$34,4,0),""))</f>
        <v/>
      </c>
      <c r="AN739" s="13" t="str">
        <f>IF(Q739="","",VLOOKUP(F739,'Appendix 3 Rules'!$A$1:$N$34,6,FALSE))</f>
        <v/>
      </c>
      <c r="AO739" s="13" t="str">
        <f>IF(AND(F739="f",U739&lt;&gt;""),VLOOKUP(F739,'Appendix 3 Rules'!$A$1:$N$34,8,FALSE),"")</f>
        <v/>
      </c>
    </row>
    <row r="740" spans="1:41" ht="18" customHeight="1" x14ac:dyDescent="0.2">
      <c r="B740" s="70"/>
      <c r="C740" s="9"/>
      <c r="D740" s="10"/>
      <c r="E740" s="9"/>
      <c r="F740" s="8"/>
      <c r="G740" s="20" t="str">
        <f>IF(F740="","",SUMPRODUCT(IF(I740="",0,INDEX('Appendix 3 Rules'!$B$2:$B$18,MATCH(F740,'Appendix 3 Rules'!$A$2:$A$17))))+(IF(K740="",0,INDEX('Appendix 3 Rules'!$C$2:$C$18,MATCH(F740,'Appendix 3 Rules'!$A$2:$A$17))))+(IF(M740="",0,INDEX('Appendix 3 Rules'!$D$2:$D$18,MATCH(F740,'Appendix 3 Rules'!$A$2:$A$17))))+(IF(O740="",0,INDEX('Appendix 3 Rules'!$E$2:$E$18,MATCH(F740,'Appendix 3 Rules'!$A$2:$A$17))))+(IF(Q740="",0,INDEX('Appendix 3 Rules'!$F$2:$F$18,MATCH(F740,'Appendix 3 Rules'!$A$2:$A$17))))+(IF(S740="",0,INDEX('Appendix 3 Rules'!$G$2:$G$18,MATCH(F740,'Appendix 3 Rules'!$A$2:$A$17))))+(IF(U740="",0,INDEX('Appendix 3 Rules'!$H$2:$H$18,MATCH(F740,'Appendix 3 Rules'!$A$2:$A$17))))+(IF(W740="",0,INDEX('Appendix 3 Rules'!$I$2:$I$18,MATCH(F740,'Appendix 3 Rules'!$A$2:$A$17))))+(IF(Y740="",0,INDEX('Appendix 3 Rules'!$J$2:$J$18,MATCH(F740,'Appendix 3 Rules'!$A$2:$A$17))))+(IF(AA740="",0,INDEX('Appendix 3 Rules'!$K$2:$K$18,MATCH(F740,'Appendix 3 Rules'!$A$2:$A$17))))+(IF(AC740="",0,INDEX('Appendix 3 Rules'!$L$2:$L$18,MATCH(F740,'Appendix 3 Rules'!$A$2:$A$17))))+(IF(AE740="",0,INDEX('Appendix 3 Rules'!$M$2:$M$18,MATCH(F740,'Appendix 3 Rules'!$A$2:$A$17))))+(IF(AG740="",0,INDEX('Appendix 3 Rules'!$N$2:$N$18,MATCH(F740,'Appendix 3 Rules'!$A$2:$A$17))))+(IF(F740="gc1",VLOOKUP(F740,'Appendix 3 Rules'!$A$1:$O$34,15)))+(IF(F740="gc2",VLOOKUP(F740,'Appendix 3 Rules'!$A$1:$O$34,15)))+(IF(F740="gc3",VLOOKUP(F740,'Appendix 3 Rules'!$A$1:$O$34,15)))+(IF(F740="gr1",VLOOKUP(F740,'Appendix 3 Rules'!$A$1:$O$34,15)))+(IF(F740="gr2",VLOOKUP(F740,'Appendix 3 Rules'!$A$1:$O$34,15)))+(IF(F740="gr3",VLOOKUP(F740,'Appendix 3 Rules'!$A$1:$O$34,15)))+(IF(F740="h1",VLOOKUP(F740,'Appendix 3 Rules'!$A$1:$O$34,15)))+(IF(F740="h2",VLOOKUP(F740,'Appendix 3 Rules'!$A$1:$O$34,15)))+(IF(F740="h3",VLOOKUP(F740,'Appendix 3 Rules'!$A$1:$O$34,15)))+(IF(F740="i1",VLOOKUP(F740,'Appendix 3 Rules'!$A$1:$O$34,15)))+(IF(F740="i2",VLOOKUP(F740,'Appendix 3 Rules'!$A$1:$O$34,15)))+(IF(F740="j1",VLOOKUP(F740,'Appendix 3 Rules'!$A$1:$O$34,15)))+(IF(F740="j2",VLOOKUP(F740,'Appendix 3 Rules'!$A$1:$O$34,15)))+(IF(F740="k",VLOOKUP(F740,'Appendix 3 Rules'!$A$1:$O$34,15)))+(IF(F740="l1",VLOOKUP(F740,'Appendix 3 Rules'!$A$1:$O$34,15)))+(IF(F740="l2",VLOOKUP(F740,'Appendix 3 Rules'!$A$1:$O$34,15)))+(IF(F740="m1",VLOOKUP(F740,'Appendix 3 Rules'!$A$1:$O$34,15)))+(IF(F740="m2",VLOOKUP(F740,'Appendix 3 Rules'!$A$1:$O$34,15)))+(IF(F740="m3",VLOOKUP(F740,'Appendix 3 Rules'!$A$1:$O$34,15)))+(IF(F740="n",VLOOKUP(F740,'Appendix 3 Rules'!$A$1:$O$34,15)))+(IF(F740="o",VLOOKUP(F740,'Appendix 3 Rules'!$A$1:$O$34,15)))+(IF(F740="p",VLOOKUP(F740,'Appendix 3 Rules'!$A$1:$O$34,15)))+(IF(F740="q",VLOOKUP(F740,'Appendix 3 Rules'!$A$1:$O$34,15)))+(IF(F740="r",VLOOKUP(F740,'Appendix 3 Rules'!$A$1:$O$34,15)))+(IF(F740="s",VLOOKUP(F740,'Appendix 3 Rules'!$A$1:$O$34,15)))+(IF(F740="t",VLOOKUP(F740,'Appendix 3 Rules'!$A$1:$O$34,15)))+(IF(F740="u",VLOOKUP(F740,'Appendix 3 Rules'!$A$1:$O$34,15))))</f>
        <v/>
      </c>
      <c r="H740" s="61" t="str">
        <f>IF(F740="","",IF(OR(F740="d",F740="e",F740="gc1",F740="gc2",F740="gc3",F740="gr1",F740="gr2",F740="gr3",F740="h1",F740="h2",F740="h3",F740="i1",F740="i2",F740="j1",F740="j2",F740="k",F740="l1",F740="l2",F740="m1",F740="m2",F740="m3",F740="n",F740="o",F740="p",F740="q",F740="r",F740="s",F740="t",F740="u",F740="f"),MIN(G740,VLOOKUP(F740,'Appx 3 (Mass) Rules'!$A$1:$D$150,4,0)),MIN(G740,VLOOKUP(F740,'Appx 3 (Mass) Rules'!$A$1:$D$150,4,0),SUMPRODUCT(IF(I740="",0,INDEX('Appendix 3 Rules'!$B$2:$B$18,MATCH(F740,'Appendix 3 Rules'!$A$2:$A$17))))+(IF(K740="",0,INDEX('Appendix 3 Rules'!$C$2:$C$18,MATCH(F740,'Appendix 3 Rules'!$A$2:$A$17))))+(IF(M740="",0,INDEX('Appendix 3 Rules'!$D$2:$D$18,MATCH(F740,'Appendix 3 Rules'!$A$2:$A$17))))+(IF(O740="",0,INDEX('Appendix 3 Rules'!$E$2:$E$18,MATCH(F740,'Appendix 3 Rules'!$A$2:$A$17))))+(IF(Q740="",0,INDEX('Appendix 3 Rules'!$F$2:$F$18,MATCH(F740,'Appendix 3 Rules'!$A$2:$A$17))))+(IF(S740="",0,INDEX('Appendix 3 Rules'!$G$2:$G$18,MATCH(F740,'Appendix 3 Rules'!$A$2:$A$17))))+(IF(U740="",0,INDEX('Appendix 3 Rules'!$H$2:$H$18,MATCH(F740,'Appendix 3 Rules'!$A$2:$A$17))))+(IF(W740="",0,INDEX('Appendix 3 Rules'!$I$2:$I$18,MATCH(F740,'Appendix 3 Rules'!$A$2:$A$17))))+(IF(Y740="",0,INDEX('Appendix 3 Rules'!$J$2:$J$18,MATCH(F740,'Appendix 3 Rules'!$A$2:$A$17))))+(IF(AA740="",0,INDEX('Appendix 3 Rules'!$K$2:$K$18,MATCH(F740,'Appendix 3 Rules'!$A$2:$A$17))))+(IF(AC740="",0,INDEX('Appendix 3 Rules'!$L$2:$L$18,MATCH(F740,'Appendix 3 Rules'!$A$2:$A$17))))+(IF(AE740="",0,INDEX('Appendix 3 Rules'!$M$2:$M$18,MATCH(F740,'Appendix 3 Rules'!$A$2:$A$17))))+(IF(AG740="",0,INDEX('Appendix 3 Rules'!$N$2:$N$18,MATCH(F740,'Appendix 3 Rules'!$A$2:$A$17))))+(IF(F740="gc1",VLOOKUP(F740,'Appendix 3 Rules'!$A$1:$O$34,15)))+(IF(F740="gc2",VLOOKUP(F740,'Appendix 3 Rules'!$A$1:$O$34,15)))+(IF(F740="gc3",VLOOKUP(F740,'Appendix 3 Rules'!$A$1:$O$34,15)))+(IF(F740="gr1",VLOOKUP(F740,'Appendix 3 Rules'!$A$1:$O$34,15)))+(IF(F740="gr2",VLOOKUP(F740,'Appendix 3 Rules'!$A$1:$O$34,15)))+(IF(F740="gr3",VLOOKUP(F740,'Appendix 3 Rules'!$A$1:$O$34,15)))+(IF(F740="h1",VLOOKUP(F740,'Appendix 3 Rules'!$A$1:$O$34,15)))+(IF(F740="h2",VLOOKUP(F740,'Appendix 3 Rules'!$A$1:$O$34,15)))+(IF(F740="h3",VLOOKUP(F740,'Appendix 3 Rules'!$A$1:$O$34,15)))+(IF(F740="i1",VLOOKUP(F740,'Appendix 3 Rules'!$A$1:$O$34,15)))+(IF(F740="i2",VLOOKUP(F740,'Appendix 3 Rules'!$A$1:$O$34,15)))+(IF(F740="j1",VLOOKUP(F740,'Appendix 3 Rules'!$A$1:$O$34,15)))+(IF(F740="j2",VLOOKUP(F740,'Appendix 3 Rules'!$A$1:$O$34,15)))+(IF(F740="k",VLOOKUP(F740,'Appendix 3 Rules'!$A$1:$O$34,15)))+(IF(F740="l1",VLOOKUP(F740,'Appendix 3 Rules'!$A$1:$O$34,15)))+(IF(F740="l2",VLOOKUP(F740,'Appendix 3 Rules'!$A$1:$O$34,15)))+(IF(F740="m1",VLOOKUP(F740,'Appendix 3 Rules'!$A$1:$O$34,15)))+(IF(F740="m2",VLOOKUP(F740,'Appendix 3 Rules'!$A$1:$O$34,15)))+(IF(F740="m3",VLOOKUP(F740,'Appendix 3 Rules'!$A$1:$O$34,15)))+(IF(F740="n",VLOOKUP(F740,'Appendix 3 Rules'!$A$1:$O$34,15)))+(IF(F740="o",VLOOKUP(F740,'Appendix 3 Rules'!$A$1:$O$34,15)))+(IF(F740="p",VLOOKUP(F740,'Appendix 3 Rules'!$A$1:$O$34,15)))+(IF(F740="q",VLOOKUP(F740,'Appendix 3 Rules'!$A$1:$O$34,15)))+(IF(F740="r",VLOOKUP(F740,'Appendix 3 Rules'!$A$1:$O$34,15)))+(IF(F740="s",VLOOKUP(F740,'Appendix 3 Rules'!$A$1:$O$34,15)))+(IF(F740="t",VLOOKUP(F740,'Appendix 3 Rules'!$A$1:$O$34,15)))+(IF(F740="u",VLOOKUP(F740,'Appendix 3 Rules'!$A$1:$O$34,15))))))</f>
        <v/>
      </c>
      <c r="I740" s="12"/>
      <c r="J740" s="13"/>
      <c r="K740" s="12"/>
      <c r="L740" s="13"/>
      <c r="M740" s="12"/>
      <c r="N740" s="13"/>
      <c r="O740" s="12"/>
      <c r="P740" s="13"/>
      <c r="Q740" s="12"/>
      <c r="R740" s="13"/>
      <c r="S740" s="12"/>
      <c r="T740" s="13"/>
      <c r="U740" s="12"/>
      <c r="V740" s="13"/>
      <c r="W740" s="12"/>
      <c r="X740" s="13"/>
      <c r="Y740" s="12"/>
      <c r="Z740" s="13"/>
      <c r="AA740" s="12"/>
      <c r="AB740" s="13"/>
      <c r="AC740" s="8"/>
      <c r="AD740" s="13"/>
      <c r="AE740" s="8"/>
      <c r="AF740" s="13"/>
      <c r="AG740" s="8"/>
      <c r="AH740" s="13"/>
      <c r="AI740" s="13"/>
      <c r="AJ740" s="13"/>
      <c r="AK740" s="13"/>
      <c r="AL740" s="13"/>
      <c r="AM740" s="13" t="str">
        <f>IF(OR(AE740&lt;&gt;"",AG740&lt;&gt;""),"",IF(AND(F740&lt;&gt;"f",M740&lt;&gt;""),VLOOKUP(F740,'Appendix 3 Rules'!$A$1:$O$34,4,0),""))</f>
        <v/>
      </c>
      <c r="AN740" s="13" t="str">
        <f>IF(Q740="","",VLOOKUP(F740,'Appendix 3 Rules'!$A$1:$N$34,6,FALSE))</f>
        <v/>
      </c>
      <c r="AO740" s="13" t="str">
        <f>IF(AND(F740="f",U740&lt;&gt;""),VLOOKUP(F740,'Appendix 3 Rules'!$A$1:$N$34,8,FALSE),"")</f>
        <v/>
      </c>
    </row>
    <row r="741" spans="1:41" ht="18" customHeight="1" x14ac:dyDescent="0.2">
      <c r="B741" s="70"/>
      <c r="C741" s="9"/>
      <c r="D741" s="10"/>
      <c r="E741" s="9"/>
      <c r="F741" s="8"/>
      <c r="G741" s="20" t="str">
        <f>IF(F741="","",SUMPRODUCT(IF(I741="",0,INDEX('Appendix 3 Rules'!$B$2:$B$18,MATCH(F741,'Appendix 3 Rules'!$A$2:$A$17))))+(IF(K741="",0,INDEX('Appendix 3 Rules'!$C$2:$C$18,MATCH(F741,'Appendix 3 Rules'!$A$2:$A$17))))+(IF(M741="",0,INDEX('Appendix 3 Rules'!$D$2:$D$18,MATCH(F741,'Appendix 3 Rules'!$A$2:$A$17))))+(IF(O741="",0,INDEX('Appendix 3 Rules'!$E$2:$E$18,MATCH(F741,'Appendix 3 Rules'!$A$2:$A$17))))+(IF(Q741="",0,INDEX('Appendix 3 Rules'!$F$2:$F$18,MATCH(F741,'Appendix 3 Rules'!$A$2:$A$17))))+(IF(S741="",0,INDEX('Appendix 3 Rules'!$G$2:$G$18,MATCH(F741,'Appendix 3 Rules'!$A$2:$A$17))))+(IF(U741="",0,INDEX('Appendix 3 Rules'!$H$2:$H$18,MATCH(F741,'Appendix 3 Rules'!$A$2:$A$17))))+(IF(W741="",0,INDEX('Appendix 3 Rules'!$I$2:$I$18,MATCH(F741,'Appendix 3 Rules'!$A$2:$A$17))))+(IF(Y741="",0,INDEX('Appendix 3 Rules'!$J$2:$J$18,MATCH(F741,'Appendix 3 Rules'!$A$2:$A$17))))+(IF(AA741="",0,INDEX('Appendix 3 Rules'!$K$2:$K$18,MATCH(F741,'Appendix 3 Rules'!$A$2:$A$17))))+(IF(AC741="",0,INDEX('Appendix 3 Rules'!$L$2:$L$18,MATCH(F741,'Appendix 3 Rules'!$A$2:$A$17))))+(IF(AE741="",0,INDEX('Appendix 3 Rules'!$M$2:$M$18,MATCH(F741,'Appendix 3 Rules'!$A$2:$A$17))))+(IF(AG741="",0,INDEX('Appendix 3 Rules'!$N$2:$N$18,MATCH(F741,'Appendix 3 Rules'!$A$2:$A$17))))+(IF(F741="gc1",VLOOKUP(F741,'Appendix 3 Rules'!$A$1:$O$34,15)))+(IF(F741="gc2",VLOOKUP(F741,'Appendix 3 Rules'!$A$1:$O$34,15)))+(IF(F741="gc3",VLOOKUP(F741,'Appendix 3 Rules'!$A$1:$O$34,15)))+(IF(F741="gr1",VLOOKUP(F741,'Appendix 3 Rules'!$A$1:$O$34,15)))+(IF(F741="gr2",VLOOKUP(F741,'Appendix 3 Rules'!$A$1:$O$34,15)))+(IF(F741="gr3",VLOOKUP(F741,'Appendix 3 Rules'!$A$1:$O$34,15)))+(IF(F741="h1",VLOOKUP(F741,'Appendix 3 Rules'!$A$1:$O$34,15)))+(IF(F741="h2",VLOOKUP(F741,'Appendix 3 Rules'!$A$1:$O$34,15)))+(IF(F741="h3",VLOOKUP(F741,'Appendix 3 Rules'!$A$1:$O$34,15)))+(IF(F741="i1",VLOOKUP(F741,'Appendix 3 Rules'!$A$1:$O$34,15)))+(IF(F741="i2",VLOOKUP(F741,'Appendix 3 Rules'!$A$1:$O$34,15)))+(IF(F741="j1",VLOOKUP(F741,'Appendix 3 Rules'!$A$1:$O$34,15)))+(IF(F741="j2",VLOOKUP(F741,'Appendix 3 Rules'!$A$1:$O$34,15)))+(IF(F741="k",VLOOKUP(F741,'Appendix 3 Rules'!$A$1:$O$34,15)))+(IF(F741="l1",VLOOKUP(F741,'Appendix 3 Rules'!$A$1:$O$34,15)))+(IF(F741="l2",VLOOKUP(F741,'Appendix 3 Rules'!$A$1:$O$34,15)))+(IF(F741="m1",VLOOKUP(F741,'Appendix 3 Rules'!$A$1:$O$34,15)))+(IF(F741="m2",VLOOKUP(F741,'Appendix 3 Rules'!$A$1:$O$34,15)))+(IF(F741="m3",VLOOKUP(F741,'Appendix 3 Rules'!$A$1:$O$34,15)))+(IF(F741="n",VLOOKUP(F741,'Appendix 3 Rules'!$A$1:$O$34,15)))+(IF(F741="o",VLOOKUP(F741,'Appendix 3 Rules'!$A$1:$O$34,15)))+(IF(F741="p",VLOOKUP(F741,'Appendix 3 Rules'!$A$1:$O$34,15)))+(IF(F741="q",VLOOKUP(F741,'Appendix 3 Rules'!$A$1:$O$34,15)))+(IF(F741="r",VLOOKUP(F741,'Appendix 3 Rules'!$A$1:$O$34,15)))+(IF(F741="s",VLOOKUP(F741,'Appendix 3 Rules'!$A$1:$O$34,15)))+(IF(F741="t",VLOOKUP(F741,'Appendix 3 Rules'!$A$1:$O$34,15)))+(IF(F741="u",VLOOKUP(F741,'Appendix 3 Rules'!$A$1:$O$34,15))))</f>
        <v/>
      </c>
      <c r="H741" s="61" t="str">
        <f>IF(F741="","",IF(OR(F741="d",F741="e",F741="gc1",F741="gc2",F741="gc3",F741="gr1",F741="gr2",F741="gr3",F741="h1",F741="h2",F741="h3",F741="i1",F741="i2",F741="j1",F741="j2",F741="k",F741="l1",F741="l2",F741="m1",F741="m2",F741="m3",F741="n",F741="o",F741="p",F741="q",F741="r",F741="s",F741="t",F741="u",F741="f"),MIN(G741,VLOOKUP(F741,'Appx 3 (Mass) Rules'!$A$1:$D$150,4,0)),MIN(G741,VLOOKUP(F741,'Appx 3 (Mass) Rules'!$A$1:$D$150,4,0),SUMPRODUCT(IF(I741="",0,INDEX('Appendix 3 Rules'!$B$2:$B$18,MATCH(F741,'Appendix 3 Rules'!$A$2:$A$17))))+(IF(K741="",0,INDEX('Appendix 3 Rules'!$C$2:$C$18,MATCH(F741,'Appendix 3 Rules'!$A$2:$A$17))))+(IF(M741="",0,INDEX('Appendix 3 Rules'!$D$2:$D$18,MATCH(F741,'Appendix 3 Rules'!$A$2:$A$17))))+(IF(O741="",0,INDEX('Appendix 3 Rules'!$E$2:$E$18,MATCH(F741,'Appendix 3 Rules'!$A$2:$A$17))))+(IF(Q741="",0,INDEX('Appendix 3 Rules'!$F$2:$F$18,MATCH(F741,'Appendix 3 Rules'!$A$2:$A$17))))+(IF(S741="",0,INDEX('Appendix 3 Rules'!$G$2:$G$18,MATCH(F741,'Appendix 3 Rules'!$A$2:$A$17))))+(IF(U741="",0,INDEX('Appendix 3 Rules'!$H$2:$H$18,MATCH(F741,'Appendix 3 Rules'!$A$2:$A$17))))+(IF(W741="",0,INDEX('Appendix 3 Rules'!$I$2:$I$18,MATCH(F741,'Appendix 3 Rules'!$A$2:$A$17))))+(IF(Y741="",0,INDEX('Appendix 3 Rules'!$J$2:$J$18,MATCH(F741,'Appendix 3 Rules'!$A$2:$A$17))))+(IF(AA741="",0,INDEX('Appendix 3 Rules'!$K$2:$K$18,MATCH(F741,'Appendix 3 Rules'!$A$2:$A$17))))+(IF(AC741="",0,INDEX('Appendix 3 Rules'!$L$2:$L$18,MATCH(F741,'Appendix 3 Rules'!$A$2:$A$17))))+(IF(AE741="",0,INDEX('Appendix 3 Rules'!$M$2:$M$18,MATCH(F741,'Appendix 3 Rules'!$A$2:$A$17))))+(IF(AG741="",0,INDEX('Appendix 3 Rules'!$N$2:$N$18,MATCH(F741,'Appendix 3 Rules'!$A$2:$A$17))))+(IF(F741="gc1",VLOOKUP(F741,'Appendix 3 Rules'!$A$1:$O$34,15)))+(IF(F741="gc2",VLOOKUP(F741,'Appendix 3 Rules'!$A$1:$O$34,15)))+(IF(F741="gc3",VLOOKUP(F741,'Appendix 3 Rules'!$A$1:$O$34,15)))+(IF(F741="gr1",VLOOKUP(F741,'Appendix 3 Rules'!$A$1:$O$34,15)))+(IF(F741="gr2",VLOOKUP(F741,'Appendix 3 Rules'!$A$1:$O$34,15)))+(IF(F741="gr3",VLOOKUP(F741,'Appendix 3 Rules'!$A$1:$O$34,15)))+(IF(F741="h1",VLOOKUP(F741,'Appendix 3 Rules'!$A$1:$O$34,15)))+(IF(F741="h2",VLOOKUP(F741,'Appendix 3 Rules'!$A$1:$O$34,15)))+(IF(F741="h3",VLOOKUP(F741,'Appendix 3 Rules'!$A$1:$O$34,15)))+(IF(F741="i1",VLOOKUP(F741,'Appendix 3 Rules'!$A$1:$O$34,15)))+(IF(F741="i2",VLOOKUP(F741,'Appendix 3 Rules'!$A$1:$O$34,15)))+(IF(F741="j1",VLOOKUP(F741,'Appendix 3 Rules'!$A$1:$O$34,15)))+(IF(F741="j2",VLOOKUP(F741,'Appendix 3 Rules'!$A$1:$O$34,15)))+(IF(F741="k",VLOOKUP(F741,'Appendix 3 Rules'!$A$1:$O$34,15)))+(IF(F741="l1",VLOOKUP(F741,'Appendix 3 Rules'!$A$1:$O$34,15)))+(IF(F741="l2",VLOOKUP(F741,'Appendix 3 Rules'!$A$1:$O$34,15)))+(IF(F741="m1",VLOOKUP(F741,'Appendix 3 Rules'!$A$1:$O$34,15)))+(IF(F741="m2",VLOOKUP(F741,'Appendix 3 Rules'!$A$1:$O$34,15)))+(IF(F741="m3",VLOOKUP(F741,'Appendix 3 Rules'!$A$1:$O$34,15)))+(IF(F741="n",VLOOKUP(F741,'Appendix 3 Rules'!$A$1:$O$34,15)))+(IF(F741="o",VLOOKUP(F741,'Appendix 3 Rules'!$A$1:$O$34,15)))+(IF(F741="p",VLOOKUP(F741,'Appendix 3 Rules'!$A$1:$O$34,15)))+(IF(F741="q",VLOOKUP(F741,'Appendix 3 Rules'!$A$1:$O$34,15)))+(IF(F741="r",VLOOKUP(F741,'Appendix 3 Rules'!$A$1:$O$34,15)))+(IF(F741="s",VLOOKUP(F741,'Appendix 3 Rules'!$A$1:$O$34,15)))+(IF(F741="t",VLOOKUP(F741,'Appendix 3 Rules'!$A$1:$O$34,15)))+(IF(F741="u",VLOOKUP(F741,'Appendix 3 Rules'!$A$1:$O$34,15))))))</f>
        <v/>
      </c>
      <c r="I741" s="12"/>
      <c r="J741" s="13"/>
      <c r="K741" s="12"/>
      <c r="L741" s="13"/>
      <c r="M741" s="12"/>
      <c r="N741" s="13"/>
      <c r="O741" s="12"/>
      <c r="P741" s="13"/>
      <c r="Q741" s="12"/>
      <c r="R741" s="13"/>
      <c r="S741" s="12"/>
      <c r="T741" s="13"/>
      <c r="U741" s="12"/>
      <c r="V741" s="13"/>
      <c r="W741" s="12"/>
      <c r="X741" s="13"/>
      <c r="Y741" s="12"/>
      <c r="Z741" s="13"/>
      <c r="AA741" s="12"/>
      <c r="AB741" s="13"/>
      <c r="AC741" s="8"/>
      <c r="AD741" s="13"/>
      <c r="AE741" s="8"/>
      <c r="AF741" s="13"/>
      <c r="AG741" s="8"/>
      <c r="AH741" s="13"/>
      <c r="AI741" s="13"/>
      <c r="AJ741" s="13"/>
      <c r="AK741" s="13"/>
      <c r="AL741" s="13"/>
      <c r="AM741" s="13" t="str">
        <f>IF(OR(AE741&lt;&gt;"",AG741&lt;&gt;""),"",IF(AND(F741&lt;&gt;"f",M741&lt;&gt;""),VLOOKUP(F741,'Appendix 3 Rules'!$A$1:$O$34,4,0),""))</f>
        <v/>
      </c>
      <c r="AN741" s="13" t="str">
        <f>IF(Q741="","",VLOOKUP(F741,'Appendix 3 Rules'!$A$1:$N$34,6,FALSE))</f>
        <v/>
      </c>
      <c r="AO741" s="13" t="str">
        <f>IF(AND(F741="f",U741&lt;&gt;""),VLOOKUP(F741,'Appendix 3 Rules'!$A$1:$N$34,8,FALSE),"")</f>
        <v/>
      </c>
    </row>
    <row r="742" spans="1:41" ht="18" customHeight="1" x14ac:dyDescent="0.2">
      <c r="B742" s="70"/>
      <c r="C742" s="9"/>
      <c r="D742" s="10"/>
      <c r="E742" s="9"/>
      <c r="F742" s="8"/>
      <c r="G742" s="20" t="str">
        <f>IF(F742="","",SUMPRODUCT(IF(I742="",0,INDEX('Appendix 3 Rules'!$B$2:$B$18,MATCH(F742,'Appendix 3 Rules'!$A$2:$A$17))))+(IF(K742="",0,INDEX('Appendix 3 Rules'!$C$2:$C$18,MATCH(F742,'Appendix 3 Rules'!$A$2:$A$17))))+(IF(M742="",0,INDEX('Appendix 3 Rules'!$D$2:$D$18,MATCH(F742,'Appendix 3 Rules'!$A$2:$A$17))))+(IF(O742="",0,INDEX('Appendix 3 Rules'!$E$2:$E$18,MATCH(F742,'Appendix 3 Rules'!$A$2:$A$17))))+(IF(Q742="",0,INDEX('Appendix 3 Rules'!$F$2:$F$18,MATCH(F742,'Appendix 3 Rules'!$A$2:$A$17))))+(IF(S742="",0,INDEX('Appendix 3 Rules'!$G$2:$G$18,MATCH(F742,'Appendix 3 Rules'!$A$2:$A$17))))+(IF(U742="",0,INDEX('Appendix 3 Rules'!$H$2:$H$18,MATCH(F742,'Appendix 3 Rules'!$A$2:$A$17))))+(IF(W742="",0,INDEX('Appendix 3 Rules'!$I$2:$I$18,MATCH(F742,'Appendix 3 Rules'!$A$2:$A$17))))+(IF(Y742="",0,INDEX('Appendix 3 Rules'!$J$2:$J$18,MATCH(F742,'Appendix 3 Rules'!$A$2:$A$17))))+(IF(AA742="",0,INDEX('Appendix 3 Rules'!$K$2:$K$18,MATCH(F742,'Appendix 3 Rules'!$A$2:$A$17))))+(IF(AC742="",0,INDEX('Appendix 3 Rules'!$L$2:$L$18,MATCH(F742,'Appendix 3 Rules'!$A$2:$A$17))))+(IF(AE742="",0,INDEX('Appendix 3 Rules'!$M$2:$M$18,MATCH(F742,'Appendix 3 Rules'!$A$2:$A$17))))+(IF(AG742="",0,INDEX('Appendix 3 Rules'!$N$2:$N$18,MATCH(F742,'Appendix 3 Rules'!$A$2:$A$17))))+(IF(F742="gc1",VLOOKUP(F742,'Appendix 3 Rules'!$A$1:$O$34,15)))+(IF(F742="gc2",VLOOKUP(F742,'Appendix 3 Rules'!$A$1:$O$34,15)))+(IF(F742="gc3",VLOOKUP(F742,'Appendix 3 Rules'!$A$1:$O$34,15)))+(IF(F742="gr1",VLOOKUP(F742,'Appendix 3 Rules'!$A$1:$O$34,15)))+(IF(F742="gr2",VLOOKUP(F742,'Appendix 3 Rules'!$A$1:$O$34,15)))+(IF(F742="gr3",VLOOKUP(F742,'Appendix 3 Rules'!$A$1:$O$34,15)))+(IF(F742="h1",VLOOKUP(F742,'Appendix 3 Rules'!$A$1:$O$34,15)))+(IF(F742="h2",VLOOKUP(F742,'Appendix 3 Rules'!$A$1:$O$34,15)))+(IF(F742="h3",VLOOKUP(F742,'Appendix 3 Rules'!$A$1:$O$34,15)))+(IF(F742="i1",VLOOKUP(F742,'Appendix 3 Rules'!$A$1:$O$34,15)))+(IF(F742="i2",VLOOKUP(F742,'Appendix 3 Rules'!$A$1:$O$34,15)))+(IF(F742="j1",VLOOKUP(F742,'Appendix 3 Rules'!$A$1:$O$34,15)))+(IF(F742="j2",VLOOKUP(F742,'Appendix 3 Rules'!$A$1:$O$34,15)))+(IF(F742="k",VLOOKUP(F742,'Appendix 3 Rules'!$A$1:$O$34,15)))+(IF(F742="l1",VLOOKUP(F742,'Appendix 3 Rules'!$A$1:$O$34,15)))+(IF(F742="l2",VLOOKUP(F742,'Appendix 3 Rules'!$A$1:$O$34,15)))+(IF(F742="m1",VLOOKUP(F742,'Appendix 3 Rules'!$A$1:$O$34,15)))+(IF(F742="m2",VLOOKUP(F742,'Appendix 3 Rules'!$A$1:$O$34,15)))+(IF(F742="m3",VLOOKUP(F742,'Appendix 3 Rules'!$A$1:$O$34,15)))+(IF(F742="n",VLOOKUP(F742,'Appendix 3 Rules'!$A$1:$O$34,15)))+(IF(F742="o",VLOOKUP(F742,'Appendix 3 Rules'!$A$1:$O$34,15)))+(IF(F742="p",VLOOKUP(F742,'Appendix 3 Rules'!$A$1:$O$34,15)))+(IF(F742="q",VLOOKUP(F742,'Appendix 3 Rules'!$A$1:$O$34,15)))+(IF(F742="r",VLOOKUP(F742,'Appendix 3 Rules'!$A$1:$O$34,15)))+(IF(F742="s",VLOOKUP(F742,'Appendix 3 Rules'!$A$1:$O$34,15)))+(IF(F742="t",VLOOKUP(F742,'Appendix 3 Rules'!$A$1:$O$34,15)))+(IF(F742="u",VLOOKUP(F742,'Appendix 3 Rules'!$A$1:$O$34,15))))</f>
        <v/>
      </c>
      <c r="H742" s="61" t="str">
        <f>IF(F742="","",IF(OR(F742="d",F742="e",F742="gc1",F742="gc2",F742="gc3",F742="gr1",F742="gr2",F742="gr3",F742="h1",F742="h2",F742="h3",F742="i1",F742="i2",F742="j1",F742="j2",F742="k",F742="l1",F742="l2",F742="m1",F742="m2",F742="m3",F742="n",F742="o",F742="p",F742="q",F742="r",F742="s",F742="t",F742="u",F742="f"),MIN(G742,VLOOKUP(F742,'Appx 3 (Mass) Rules'!$A$1:$D$150,4,0)),MIN(G742,VLOOKUP(F742,'Appx 3 (Mass) Rules'!$A$1:$D$150,4,0),SUMPRODUCT(IF(I742="",0,INDEX('Appendix 3 Rules'!$B$2:$B$18,MATCH(F742,'Appendix 3 Rules'!$A$2:$A$17))))+(IF(K742="",0,INDEX('Appendix 3 Rules'!$C$2:$C$18,MATCH(F742,'Appendix 3 Rules'!$A$2:$A$17))))+(IF(M742="",0,INDEX('Appendix 3 Rules'!$D$2:$D$18,MATCH(F742,'Appendix 3 Rules'!$A$2:$A$17))))+(IF(O742="",0,INDEX('Appendix 3 Rules'!$E$2:$E$18,MATCH(F742,'Appendix 3 Rules'!$A$2:$A$17))))+(IF(Q742="",0,INDEX('Appendix 3 Rules'!$F$2:$F$18,MATCH(F742,'Appendix 3 Rules'!$A$2:$A$17))))+(IF(S742="",0,INDEX('Appendix 3 Rules'!$G$2:$G$18,MATCH(F742,'Appendix 3 Rules'!$A$2:$A$17))))+(IF(U742="",0,INDEX('Appendix 3 Rules'!$H$2:$H$18,MATCH(F742,'Appendix 3 Rules'!$A$2:$A$17))))+(IF(W742="",0,INDEX('Appendix 3 Rules'!$I$2:$I$18,MATCH(F742,'Appendix 3 Rules'!$A$2:$A$17))))+(IF(Y742="",0,INDEX('Appendix 3 Rules'!$J$2:$J$18,MATCH(F742,'Appendix 3 Rules'!$A$2:$A$17))))+(IF(AA742="",0,INDEX('Appendix 3 Rules'!$K$2:$K$18,MATCH(F742,'Appendix 3 Rules'!$A$2:$A$17))))+(IF(AC742="",0,INDEX('Appendix 3 Rules'!$L$2:$L$18,MATCH(F742,'Appendix 3 Rules'!$A$2:$A$17))))+(IF(AE742="",0,INDEX('Appendix 3 Rules'!$M$2:$M$18,MATCH(F742,'Appendix 3 Rules'!$A$2:$A$17))))+(IF(AG742="",0,INDEX('Appendix 3 Rules'!$N$2:$N$18,MATCH(F742,'Appendix 3 Rules'!$A$2:$A$17))))+(IF(F742="gc1",VLOOKUP(F742,'Appendix 3 Rules'!$A$1:$O$34,15)))+(IF(F742="gc2",VLOOKUP(F742,'Appendix 3 Rules'!$A$1:$O$34,15)))+(IF(F742="gc3",VLOOKUP(F742,'Appendix 3 Rules'!$A$1:$O$34,15)))+(IF(F742="gr1",VLOOKUP(F742,'Appendix 3 Rules'!$A$1:$O$34,15)))+(IF(F742="gr2",VLOOKUP(F742,'Appendix 3 Rules'!$A$1:$O$34,15)))+(IF(F742="gr3",VLOOKUP(F742,'Appendix 3 Rules'!$A$1:$O$34,15)))+(IF(F742="h1",VLOOKUP(F742,'Appendix 3 Rules'!$A$1:$O$34,15)))+(IF(F742="h2",VLOOKUP(F742,'Appendix 3 Rules'!$A$1:$O$34,15)))+(IF(F742="h3",VLOOKUP(F742,'Appendix 3 Rules'!$A$1:$O$34,15)))+(IF(F742="i1",VLOOKUP(F742,'Appendix 3 Rules'!$A$1:$O$34,15)))+(IF(F742="i2",VLOOKUP(F742,'Appendix 3 Rules'!$A$1:$O$34,15)))+(IF(F742="j1",VLOOKUP(F742,'Appendix 3 Rules'!$A$1:$O$34,15)))+(IF(F742="j2",VLOOKUP(F742,'Appendix 3 Rules'!$A$1:$O$34,15)))+(IF(F742="k",VLOOKUP(F742,'Appendix 3 Rules'!$A$1:$O$34,15)))+(IF(F742="l1",VLOOKUP(F742,'Appendix 3 Rules'!$A$1:$O$34,15)))+(IF(F742="l2",VLOOKUP(F742,'Appendix 3 Rules'!$A$1:$O$34,15)))+(IF(F742="m1",VLOOKUP(F742,'Appendix 3 Rules'!$A$1:$O$34,15)))+(IF(F742="m2",VLOOKUP(F742,'Appendix 3 Rules'!$A$1:$O$34,15)))+(IF(F742="m3",VLOOKUP(F742,'Appendix 3 Rules'!$A$1:$O$34,15)))+(IF(F742="n",VLOOKUP(F742,'Appendix 3 Rules'!$A$1:$O$34,15)))+(IF(F742="o",VLOOKUP(F742,'Appendix 3 Rules'!$A$1:$O$34,15)))+(IF(F742="p",VLOOKUP(F742,'Appendix 3 Rules'!$A$1:$O$34,15)))+(IF(F742="q",VLOOKUP(F742,'Appendix 3 Rules'!$A$1:$O$34,15)))+(IF(F742="r",VLOOKUP(F742,'Appendix 3 Rules'!$A$1:$O$34,15)))+(IF(F742="s",VLOOKUP(F742,'Appendix 3 Rules'!$A$1:$O$34,15)))+(IF(F742="t",VLOOKUP(F742,'Appendix 3 Rules'!$A$1:$O$34,15)))+(IF(F742="u",VLOOKUP(F742,'Appendix 3 Rules'!$A$1:$O$34,15))))))</f>
        <v/>
      </c>
      <c r="I742" s="12"/>
      <c r="J742" s="13"/>
      <c r="K742" s="12"/>
      <c r="L742" s="13"/>
      <c r="M742" s="12"/>
      <c r="N742" s="13"/>
      <c r="O742" s="12"/>
      <c r="P742" s="13"/>
      <c r="Q742" s="12"/>
      <c r="R742" s="13"/>
      <c r="S742" s="12"/>
      <c r="T742" s="13"/>
      <c r="U742" s="12"/>
      <c r="V742" s="13"/>
      <c r="W742" s="12"/>
      <c r="X742" s="13"/>
      <c r="Y742" s="12"/>
      <c r="Z742" s="13"/>
      <c r="AA742" s="12"/>
      <c r="AB742" s="13"/>
      <c r="AC742" s="8"/>
      <c r="AD742" s="13"/>
      <c r="AE742" s="8"/>
      <c r="AF742" s="13"/>
      <c r="AG742" s="8"/>
      <c r="AH742" s="13"/>
      <c r="AI742" s="13"/>
      <c r="AJ742" s="13"/>
      <c r="AK742" s="13"/>
      <c r="AL742" s="13"/>
      <c r="AM742" s="13" t="str">
        <f>IF(OR(AE742&lt;&gt;"",AG742&lt;&gt;""),"",IF(AND(F742&lt;&gt;"f",M742&lt;&gt;""),VLOOKUP(F742,'Appendix 3 Rules'!$A$1:$O$34,4,0),""))</f>
        <v/>
      </c>
      <c r="AN742" s="13" t="str">
        <f>IF(Q742="","",VLOOKUP(F742,'Appendix 3 Rules'!$A$1:$N$34,6,FALSE))</f>
        <v/>
      </c>
      <c r="AO742" s="13" t="str">
        <f>IF(AND(F742="f",U742&lt;&gt;""),VLOOKUP(F742,'Appendix 3 Rules'!$A$1:$N$34,8,FALSE),"")</f>
        <v/>
      </c>
    </row>
    <row r="743" spans="1:41" ht="18" customHeight="1" x14ac:dyDescent="0.2">
      <c r="B743" s="70"/>
      <c r="C743" s="9"/>
      <c r="D743" s="10"/>
      <c r="E743" s="9"/>
      <c r="F743" s="8"/>
      <c r="G743" s="20" t="str">
        <f>IF(F743="","",SUMPRODUCT(IF(I743="",0,INDEX('Appendix 3 Rules'!$B$2:$B$18,MATCH(F743,'Appendix 3 Rules'!$A$2:$A$17))))+(IF(K743="",0,INDEX('Appendix 3 Rules'!$C$2:$C$18,MATCH(F743,'Appendix 3 Rules'!$A$2:$A$17))))+(IF(M743="",0,INDEX('Appendix 3 Rules'!$D$2:$D$18,MATCH(F743,'Appendix 3 Rules'!$A$2:$A$17))))+(IF(O743="",0,INDEX('Appendix 3 Rules'!$E$2:$E$18,MATCH(F743,'Appendix 3 Rules'!$A$2:$A$17))))+(IF(Q743="",0,INDEX('Appendix 3 Rules'!$F$2:$F$18,MATCH(F743,'Appendix 3 Rules'!$A$2:$A$17))))+(IF(S743="",0,INDEX('Appendix 3 Rules'!$G$2:$G$18,MATCH(F743,'Appendix 3 Rules'!$A$2:$A$17))))+(IF(U743="",0,INDEX('Appendix 3 Rules'!$H$2:$H$18,MATCH(F743,'Appendix 3 Rules'!$A$2:$A$17))))+(IF(W743="",0,INDEX('Appendix 3 Rules'!$I$2:$I$18,MATCH(F743,'Appendix 3 Rules'!$A$2:$A$17))))+(IF(Y743="",0,INDEX('Appendix 3 Rules'!$J$2:$J$18,MATCH(F743,'Appendix 3 Rules'!$A$2:$A$17))))+(IF(AA743="",0,INDEX('Appendix 3 Rules'!$K$2:$K$18,MATCH(F743,'Appendix 3 Rules'!$A$2:$A$17))))+(IF(AC743="",0,INDEX('Appendix 3 Rules'!$L$2:$L$18,MATCH(F743,'Appendix 3 Rules'!$A$2:$A$17))))+(IF(AE743="",0,INDEX('Appendix 3 Rules'!$M$2:$M$18,MATCH(F743,'Appendix 3 Rules'!$A$2:$A$17))))+(IF(AG743="",0,INDEX('Appendix 3 Rules'!$N$2:$N$18,MATCH(F743,'Appendix 3 Rules'!$A$2:$A$17))))+(IF(F743="gc1",VLOOKUP(F743,'Appendix 3 Rules'!$A$1:$O$34,15)))+(IF(F743="gc2",VLOOKUP(F743,'Appendix 3 Rules'!$A$1:$O$34,15)))+(IF(F743="gc3",VLOOKUP(F743,'Appendix 3 Rules'!$A$1:$O$34,15)))+(IF(F743="gr1",VLOOKUP(F743,'Appendix 3 Rules'!$A$1:$O$34,15)))+(IF(F743="gr2",VLOOKUP(F743,'Appendix 3 Rules'!$A$1:$O$34,15)))+(IF(F743="gr3",VLOOKUP(F743,'Appendix 3 Rules'!$A$1:$O$34,15)))+(IF(F743="h1",VLOOKUP(F743,'Appendix 3 Rules'!$A$1:$O$34,15)))+(IF(F743="h2",VLOOKUP(F743,'Appendix 3 Rules'!$A$1:$O$34,15)))+(IF(F743="h3",VLOOKUP(F743,'Appendix 3 Rules'!$A$1:$O$34,15)))+(IF(F743="i1",VLOOKUP(F743,'Appendix 3 Rules'!$A$1:$O$34,15)))+(IF(F743="i2",VLOOKUP(F743,'Appendix 3 Rules'!$A$1:$O$34,15)))+(IF(F743="j1",VLOOKUP(F743,'Appendix 3 Rules'!$A$1:$O$34,15)))+(IF(F743="j2",VLOOKUP(F743,'Appendix 3 Rules'!$A$1:$O$34,15)))+(IF(F743="k",VLOOKUP(F743,'Appendix 3 Rules'!$A$1:$O$34,15)))+(IF(F743="l1",VLOOKUP(F743,'Appendix 3 Rules'!$A$1:$O$34,15)))+(IF(F743="l2",VLOOKUP(F743,'Appendix 3 Rules'!$A$1:$O$34,15)))+(IF(F743="m1",VLOOKUP(F743,'Appendix 3 Rules'!$A$1:$O$34,15)))+(IF(F743="m2",VLOOKUP(F743,'Appendix 3 Rules'!$A$1:$O$34,15)))+(IF(F743="m3",VLOOKUP(F743,'Appendix 3 Rules'!$A$1:$O$34,15)))+(IF(F743="n",VLOOKUP(F743,'Appendix 3 Rules'!$A$1:$O$34,15)))+(IF(F743="o",VLOOKUP(F743,'Appendix 3 Rules'!$A$1:$O$34,15)))+(IF(F743="p",VLOOKUP(F743,'Appendix 3 Rules'!$A$1:$O$34,15)))+(IF(F743="q",VLOOKUP(F743,'Appendix 3 Rules'!$A$1:$O$34,15)))+(IF(F743="r",VLOOKUP(F743,'Appendix 3 Rules'!$A$1:$O$34,15)))+(IF(F743="s",VLOOKUP(F743,'Appendix 3 Rules'!$A$1:$O$34,15)))+(IF(F743="t",VLOOKUP(F743,'Appendix 3 Rules'!$A$1:$O$34,15)))+(IF(F743="u",VLOOKUP(F743,'Appendix 3 Rules'!$A$1:$O$34,15))))</f>
        <v/>
      </c>
      <c r="H743" s="61" t="str">
        <f>IF(F743="","",IF(OR(F743="d",F743="e",F743="gc1",F743="gc2",F743="gc3",F743="gr1",F743="gr2",F743="gr3",F743="h1",F743="h2",F743="h3",F743="i1",F743="i2",F743="j1",F743="j2",F743="k",F743="l1",F743="l2",F743="m1",F743="m2",F743="m3",F743="n",F743="o",F743="p",F743="q",F743="r",F743="s",F743="t",F743="u",F743="f"),MIN(G743,VLOOKUP(F743,'Appx 3 (Mass) Rules'!$A$1:$D$150,4,0)),MIN(G743,VLOOKUP(F743,'Appx 3 (Mass) Rules'!$A$1:$D$150,4,0),SUMPRODUCT(IF(I743="",0,INDEX('Appendix 3 Rules'!$B$2:$B$18,MATCH(F743,'Appendix 3 Rules'!$A$2:$A$17))))+(IF(K743="",0,INDEX('Appendix 3 Rules'!$C$2:$C$18,MATCH(F743,'Appendix 3 Rules'!$A$2:$A$17))))+(IF(M743="",0,INDEX('Appendix 3 Rules'!$D$2:$D$18,MATCH(F743,'Appendix 3 Rules'!$A$2:$A$17))))+(IF(O743="",0,INDEX('Appendix 3 Rules'!$E$2:$E$18,MATCH(F743,'Appendix 3 Rules'!$A$2:$A$17))))+(IF(Q743="",0,INDEX('Appendix 3 Rules'!$F$2:$F$18,MATCH(F743,'Appendix 3 Rules'!$A$2:$A$17))))+(IF(S743="",0,INDEX('Appendix 3 Rules'!$G$2:$G$18,MATCH(F743,'Appendix 3 Rules'!$A$2:$A$17))))+(IF(U743="",0,INDEX('Appendix 3 Rules'!$H$2:$H$18,MATCH(F743,'Appendix 3 Rules'!$A$2:$A$17))))+(IF(W743="",0,INDEX('Appendix 3 Rules'!$I$2:$I$18,MATCH(F743,'Appendix 3 Rules'!$A$2:$A$17))))+(IF(Y743="",0,INDEX('Appendix 3 Rules'!$J$2:$J$18,MATCH(F743,'Appendix 3 Rules'!$A$2:$A$17))))+(IF(AA743="",0,INDEX('Appendix 3 Rules'!$K$2:$K$18,MATCH(F743,'Appendix 3 Rules'!$A$2:$A$17))))+(IF(AC743="",0,INDEX('Appendix 3 Rules'!$L$2:$L$18,MATCH(F743,'Appendix 3 Rules'!$A$2:$A$17))))+(IF(AE743="",0,INDEX('Appendix 3 Rules'!$M$2:$M$18,MATCH(F743,'Appendix 3 Rules'!$A$2:$A$17))))+(IF(AG743="",0,INDEX('Appendix 3 Rules'!$N$2:$N$18,MATCH(F743,'Appendix 3 Rules'!$A$2:$A$17))))+(IF(F743="gc1",VLOOKUP(F743,'Appendix 3 Rules'!$A$1:$O$34,15)))+(IF(F743="gc2",VLOOKUP(F743,'Appendix 3 Rules'!$A$1:$O$34,15)))+(IF(F743="gc3",VLOOKUP(F743,'Appendix 3 Rules'!$A$1:$O$34,15)))+(IF(F743="gr1",VLOOKUP(F743,'Appendix 3 Rules'!$A$1:$O$34,15)))+(IF(F743="gr2",VLOOKUP(F743,'Appendix 3 Rules'!$A$1:$O$34,15)))+(IF(F743="gr3",VLOOKUP(F743,'Appendix 3 Rules'!$A$1:$O$34,15)))+(IF(F743="h1",VLOOKUP(F743,'Appendix 3 Rules'!$A$1:$O$34,15)))+(IF(F743="h2",VLOOKUP(F743,'Appendix 3 Rules'!$A$1:$O$34,15)))+(IF(F743="h3",VLOOKUP(F743,'Appendix 3 Rules'!$A$1:$O$34,15)))+(IF(F743="i1",VLOOKUP(F743,'Appendix 3 Rules'!$A$1:$O$34,15)))+(IF(F743="i2",VLOOKUP(F743,'Appendix 3 Rules'!$A$1:$O$34,15)))+(IF(F743="j1",VLOOKUP(F743,'Appendix 3 Rules'!$A$1:$O$34,15)))+(IF(F743="j2",VLOOKUP(F743,'Appendix 3 Rules'!$A$1:$O$34,15)))+(IF(F743="k",VLOOKUP(F743,'Appendix 3 Rules'!$A$1:$O$34,15)))+(IF(F743="l1",VLOOKUP(F743,'Appendix 3 Rules'!$A$1:$O$34,15)))+(IF(F743="l2",VLOOKUP(F743,'Appendix 3 Rules'!$A$1:$O$34,15)))+(IF(F743="m1",VLOOKUP(F743,'Appendix 3 Rules'!$A$1:$O$34,15)))+(IF(F743="m2",VLOOKUP(F743,'Appendix 3 Rules'!$A$1:$O$34,15)))+(IF(F743="m3",VLOOKUP(F743,'Appendix 3 Rules'!$A$1:$O$34,15)))+(IF(F743="n",VLOOKUP(F743,'Appendix 3 Rules'!$A$1:$O$34,15)))+(IF(F743="o",VLOOKUP(F743,'Appendix 3 Rules'!$A$1:$O$34,15)))+(IF(F743="p",VLOOKUP(F743,'Appendix 3 Rules'!$A$1:$O$34,15)))+(IF(F743="q",VLOOKUP(F743,'Appendix 3 Rules'!$A$1:$O$34,15)))+(IF(F743="r",VLOOKUP(F743,'Appendix 3 Rules'!$A$1:$O$34,15)))+(IF(F743="s",VLOOKUP(F743,'Appendix 3 Rules'!$A$1:$O$34,15)))+(IF(F743="t",VLOOKUP(F743,'Appendix 3 Rules'!$A$1:$O$34,15)))+(IF(F743="u",VLOOKUP(F743,'Appendix 3 Rules'!$A$1:$O$34,15))))))</f>
        <v/>
      </c>
      <c r="I743" s="12"/>
      <c r="J743" s="13"/>
      <c r="K743" s="12"/>
      <c r="L743" s="13"/>
      <c r="M743" s="12"/>
      <c r="N743" s="13"/>
      <c r="O743" s="12"/>
      <c r="P743" s="13"/>
      <c r="Q743" s="12"/>
      <c r="R743" s="13"/>
      <c r="S743" s="12"/>
      <c r="T743" s="13"/>
      <c r="U743" s="12"/>
      <c r="V743" s="13"/>
      <c r="W743" s="12"/>
      <c r="X743" s="13"/>
      <c r="Y743" s="12"/>
      <c r="Z743" s="13"/>
      <c r="AA743" s="12"/>
      <c r="AB743" s="13"/>
      <c r="AC743" s="8"/>
      <c r="AD743" s="13"/>
      <c r="AE743" s="8"/>
      <c r="AF743" s="13"/>
      <c r="AG743" s="8"/>
      <c r="AH743" s="13"/>
      <c r="AI743" s="13"/>
      <c r="AJ743" s="13"/>
      <c r="AK743" s="13"/>
      <c r="AL743" s="13"/>
      <c r="AM743" s="13" t="str">
        <f>IF(OR(AE743&lt;&gt;"",AG743&lt;&gt;""),"",IF(AND(F743&lt;&gt;"f",M743&lt;&gt;""),VLOOKUP(F743,'Appendix 3 Rules'!$A$1:$O$34,4,0),""))</f>
        <v/>
      </c>
      <c r="AN743" s="13" t="str">
        <f>IF(Q743="","",VLOOKUP(F743,'Appendix 3 Rules'!$A$1:$N$34,6,FALSE))</f>
        <v/>
      </c>
      <c r="AO743" s="13" t="str">
        <f>IF(AND(F743="f",U743&lt;&gt;""),VLOOKUP(F743,'Appendix 3 Rules'!$A$1:$N$34,8,FALSE),"")</f>
        <v/>
      </c>
    </row>
    <row r="744" spans="1:41" ht="18" customHeight="1" x14ac:dyDescent="0.2">
      <c r="B744" s="70"/>
      <c r="C744" s="9"/>
      <c r="D744" s="10"/>
      <c r="E744" s="9"/>
      <c r="F744" s="8"/>
      <c r="G744" s="20" t="str">
        <f>IF(F744="","",SUMPRODUCT(IF(I744="",0,INDEX('Appendix 3 Rules'!$B$2:$B$18,MATCH(F744,'Appendix 3 Rules'!$A$2:$A$17))))+(IF(K744="",0,INDEX('Appendix 3 Rules'!$C$2:$C$18,MATCH(F744,'Appendix 3 Rules'!$A$2:$A$17))))+(IF(M744="",0,INDEX('Appendix 3 Rules'!$D$2:$D$18,MATCH(F744,'Appendix 3 Rules'!$A$2:$A$17))))+(IF(O744="",0,INDEX('Appendix 3 Rules'!$E$2:$E$18,MATCH(F744,'Appendix 3 Rules'!$A$2:$A$17))))+(IF(Q744="",0,INDEX('Appendix 3 Rules'!$F$2:$F$18,MATCH(F744,'Appendix 3 Rules'!$A$2:$A$17))))+(IF(S744="",0,INDEX('Appendix 3 Rules'!$G$2:$G$18,MATCH(F744,'Appendix 3 Rules'!$A$2:$A$17))))+(IF(U744="",0,INDEX('Appendix 3 Rules'!$H$2:$H$18,MATCH(F744,'Appendix 3 Rules'!$A$2:$A$17))))+(IF(W744="",0,INDEX('Appendix 3 Rules'!$I$2:$I$18,MATCH(F744,'Appendix 3 Rules'!$A$2:$A$17))))+(IF(Y744="",0,INDEX('Appendix 3 Rules'!$J$2:$J$18,MATCH(F744,'Appendix 3 Rules'!$A$2:$A$17))))+(IF(AA744="",0,INDEX('Appendix 3 Rules'!$K$2:$K$18,MATCH(F744,'Appendix 3 Rules'!$A$2:$A$17))))+(IF(AC744="",0,INDEX('Appendix 3 Rules'!$L$2:$L$18,MATCH(F744,'Appendix 3 Rules'!$A$2:$A$17))))+(IF(AE744="",0,INDEX('Appendix 3 Rules'!$M$2:$M$18,MATCH(F744,'Appendix 3 Rules'!$A$2:$A$17))))+(IF(AG744="",0,INDEX('Appendix 3 Rules'!$N$2:$N$18,MATCH(F744,'Appendix 3 Rules'!$A$2:$A$17))))+(IF(F744="gc1",VLOOKUP(F744,'Appendix 3 Rules'!$A$1:$O$34,15)))+(IF(F744="gc2",VLOOKUP(F744,'Appendix 3 Rules'!$A$1:$O$34,15)))+(IF(F744="gc3",VLOOKUP(F744,'Appendix 3 Rules'!$A$1:$O$34,15)))+(IF(F744="gr1",VLOOKUP(F744,'Appendix 3 Rules'!$A$1:$O$34,15)))+(IF(F744="gr2",VLOOKUP(F744,'Appendix 3 Rules'!$A$1:$O$34,15)))+(IF(F744="gr3",VLOOKUP(F744,'Appendix 3 Rules'!$A$1:$O$34,15)))+(IF(F744="h1",VLOOKUP(F744,'Appendix 3 Rules'!$A$1:$O$34,15)))+(IF(F744="h2",VLOOKUP(F744,'Appendix 3 Rules'!$A$1:$O$34,15)))+(IF(F744="h3",VLOOKUP(F744,'Appendix 3 Rules'!$A$1:$O$34,15)))+(IF(F744="i1",VLOOKUP(F744,'Appendix 3 Rules'!$A$1:$O$34,15)))+(IF(F744="i2",VLOOKUP(F744,'Appendix 3 Rules'!$A$1:$O$34,15)))+(IF(F744="j1",VLOOKUP(F744,'Appendix 3 Rules'!$A$1:$O$34,15)))+(IF(F744="j2",VLOOKUP(F744,'Appendix 3 Rules'!$A$1:$O$34,15)))+(IF(F744="k",VLOOKUP(F744,'Appendix 3 Rules'!$A$1:$O$34,15)))+(IF(F744="l1",VLOOKUP(F744,'Appendix 3 Rules'!$A$1:$O$34,15)))+(IF(F744="l2",VLOOKUP(F744,'Appendix 3 Rules'!$A$1:$O$34,15)))+(IF(F744="m1",VLOOKUP(F744,'Appendix 3 Rules'!$A$1:$O$34,15)))+(IF(F744="m2",VLOOKUP(F744,'Appendix 3 Rules'!$A$1:$O$34,15)))+(IF(F744="m3",VLOOKUP(F744,'Appendix 3 Rules'!$A$1:$O$34,15)))+(IF(F744="n",VLOOKUP(F744,'Appendix 3 Rules'!$A$1:$O$34,15)))+(IF(F744="o",VLOOKUP(F744,'Appendix 3 Rules'!$A$1:$O$34,15)))+(IF(F744="p",VLOOKUP(F744,'Appendix 3 Rules'!$A$1:$O$34,15)))+(IF(F744="q",VLOOKUP(F744,'Appendix 3 Rules'!$A$1:$O$34,15)))+(IF(F744="r",VLOOKUP(F744,'Appendix 3 Rules'!$A$1:$O$34,15)))+(IF(F744="s",VLOOKUP(F744,'Appendix 3 Rules'!$A$1:$O$34,15)))+(IF(F744="t",VLOOKUP(F744,'Appendix 3 Rules'!$A$1:$O$34,15)))+(IF(F744="u",VLOOKUP(F744,'Appendix 3 Rules'!$A$1:$O$34,15))))</f>
        <v/>
      </c>
      <c r="H744" s="61" t="str">
        <f>IF(F744="","",IF(OR(F744="d",F744="e",F744="gc1",F744="gc2",F744="gc3",F744="gr1",F744="gr2",F744="gr3",F744="h1",F744="h2",F744="h3",F744="i1",F744="i2",F744="j1",F744="j2",F744="k",F744="l1",F744="l2",F744="m1",F744="m2",F744="m3",F744="n",F744="o",F744="p",F744="q",F744="r",F744="s",F744="t",F744="u",F744="f"),MIN(G744,VLOOKUP(F744,'Appx 3 (Mass) Rules'!$A$1:$D$150,4,0)),MIN(G744,VLOOKUP(F744,'Appx 3 (Mass) Rules'!$A$1:$D$150,4,0),SUMPRODUCT(IF(I744="",0,INDEX('Appendix 3 Rules'!$B$2:$B$18,MATCH(F744,'Appendix 3 Rules'!$A$2:$A$17))))+(IF(K744="",0,INDEX('Appendix 3 Rules'!$C$2:$C$18,MATCH(F744,'Appendix 3 Rules'!$A$2:$A$17))))+(IF(M744="",0,INDEX('Appendix 3 Rules'!$D$2:$D$18,MATCH(F744,'Appendix 3 Rules'!$A$2:$A$17))))+(IF(O744="",0,INDEX('Appendix 3 Rules'!$E$2:$E$18,MATCH(F744,'Appendix 3 Rules'!$A$2:$A$17))))+(IF(Q744="",0,INDEX('Appendix 3 Rules'!$F$2:$F$18,MATCH(F744,'Appendix 3 Rules'!$A$2:$A$17))))+(IF(S744="",0,INDEX('Appendix 3 Rules'!$G$2:$G$18,MATCH(F744,'Appendix 3 Rules'!$A$2:$A$17))))+(IF(U744="",0,INDEX('Appendix 3 Rules'!$H$2:$H$18,MATCH(F744,'Appendix 3 Rules'!$A$2:$A$17))))+(IF(W744="",0,INDEX('Appendix 3 Rules'!$I$2:$I$18,MATCH(F744,'Appendix 3 Rules'!$A$2:$A$17))))+(IF(Y744="",0,INDEX('Appendix 3 Rules'!$J$2:$J$18,MATCH(F744,'Appendix 3 Rules'!$A$2:$A$17))))+(IF(AA744="",0,INDEX('Appendix 3 Rules'!$K$2:$K$18,MATCH(F744,'Appendix 3 Rules'!$A$2:$A$17))))+(IF(AC744="",0,INDEX('Appendix 3 Rules'!$L$2:$L$18,MATCH(F744,'Appendix 3 Rules'!$A$2:$A$17))))+(IF(AE744="",0,INDEX('Appendix 3 Rules'!$M$2:$M$18,MATCH(F744,'Appendix 3 Rules'!$A$2:$A$17))))+(IF(AG744="",0,INDEX('Appendix 3 Rules'!$N$2:$N$18,MATCH(F744,'Appendix 3 Rules'!$A$2:$A$17))))+(IF(F744="gc1",VLOOKUP(F744,'Appendix 3 Rules'!$A$1:$O$34,15)))+(IF(F744="gc2",VLOOKUP(F744,'Appendix 3 Rules'!$A$1:$O$34,15)))+(IF(F744="gc3",VLOOKUP(F744,'Appendix 3 Rules'!$A$1:$O$34,15)))+(IF(F744="gr1",VLOOKUP(F744,'Appendix 3 Rules'!$A$1:$O$34,15)))+(IF(F744="gr2",VLOOKUP(F744,'Appendix 3 Rules'!$A$1:$O$34,15)))+(IF(F744="gr3",VLOOKUP(F744,'Appendix 3 Rules'!$A$1:$O$34,15)))+(IF(F744="h1",VLOOKUP(F744,'Appendix 3 Rules'!$A$1:$O$34,15)))+(IF(F744="h2",VLOOKUP(F744,'Appendix 3 Rules'!$A$1:$O$34,15)))+(IF(F744="h3",VLOOKUP(F744,'Appendix 3 Rules'!$A$1:$O$34,15)))+(IF(F744="i1",VLOOKUP(F744,'Appendix 3 Rules'!$A$1:$O$34,15)))+(IF(F744="i2",VLOOKUP(F744,'Appendix 3 Rules'!$A$1:$O$34,15)))+(IF(F744="j1",VLOOKUP(F744,'Appendix 3 Rules'!$A$1:$O$34,15)))+(IF(F744="j2",VLOOKUP(F744,'Appendix 3 Rules'!$A$1:$O$34,15)))+(IF(F744="k",VLOOKUP(F744,'Appendix 3 Rules'!$A$1:$O$34,15)))+(IF(F744="l1",VLOOKUP(F744,'Appendix 3 Rules'!$A$1:$O$34,15)))+(IF(F744="l2",VLOOKUP(F744,'Appendix 3 Rules'!$A$1:$O$34,15)))+(IF(F744="m1",VLOOKUP(F744,'Appendix 3 Rules'!$A$1:$O$34,15)))+(IF(F744="m2",VLOOKUP(F744,'Appendix 3 Rules'!$A$1:$O$34,15)))+(IF(F744="m3",VLOOKUP(F744,'Appendix 3 Rules'!$A$1:$O$34,15)))+(IF(F744="n",VLOOKUP(F744,'Appendix 3 Rules'!$A$1:$O$34,15)))+(IF(F744="o",VLOOKUP(F744,'Appendix 3 Rules'!$A$1:$O$34,15)))+(IF(F744="p",VLOOKUP(F744,'Appendix 3 Rules'!$A$1:$O$34,15)))+(IF(F744="q",VLOOKUP(F744,'Appendix 3 Rules'!$A$1:$O$34,15)))+(IF(F744="r",VLOOKUP(F744,'Appendix 3 Rules'!$A$1:$O$34,15)))+(IF(F744="s",VLOOKUP(F744,'Appendix 3 Rules'!$A$1:$O$34,15)))+(IF(F744="t",VLOOKUP(F744,'Appendix 3 Rules'!$A$1:$O$34,15)))+(IF(F744="u",VLOOKUP(F744,'Appendix 3 Rules'!$A$1:$O$34,15))))))</f>
        <v/>
      </c>
      <c r="I744" s="12"/>
      <c r="J744" s="13"/>
      <c r="K744" s="12"/>
      <c r="L744" s="13"/>
      <c r="M744" s="12"/>
      <c r="N744" s="13"/>
      <c r="O744" s="12"/>
      <c r="P744" s="13"/>
      <c r="Q744" s="12"/>
      <c r="R744" s="13"/>
      <c r="S744" s="12"/>
      <c r="T744" s="13"/>
      <c r="U744" s="12"/>
      <c r="V744" s="13"/>
      <c r="W744" s="12"/>
      <c r="X744" s="13"/>
      <c r="Y744" s="12"/>
      <c r="Z744" s="13"/>
      <c r="AA744" s="12"/>
      <c r="AB744" s="13"/>
      <c r="AC744" s="8"/>
      <c r="AD744" s="13"/>
      <c r="AE744" s="8"/>
      <c r="AF744" s="13"/>
      <c r="AG744" s="8"/>
      <c r="AH744" s="13"/>
      <c r="AI744" s="13"/>
      <c r="AJ744" s="13"/>
      <c r="AK744" s="13"/>
      <c r="AL744" s="13"/>
      <c r="AM744" s="13" t="str">
        <f>IF(OR(AE744&lt;&gt;"",AG744&lt;&gt;""),"",IF(AND(F744&lt;&gt;"f",M744&lt;&gt;""),VLOOKUP(F744,'Appendix 3 Rules'!$A$1:$O$34,4,0),""))</f>
        <v/>
      </c>
      <c r="AN744" s="13" t="str">
        <f>IF(Q744="","",VLOOKUP(F744,'Appendix 3 Rules'!$A$1:$N$34,6,FALSE))</f>
        <v/>
      </c>
      <c r="AO744" s="13" t="str">
        <f>IF(AND(F744="f",U744&lt;&gt;""),VLOOKUP(F744,'Appendix 3 Rules'!$A$1:$N$34,8,FALSE),"")</f>
        <v/>
      </c>
    </row>
    <row r="745" spans="1:41" ht="18" customHeight="1" x14ac:dyDescent="0.2">
      <c r="B745" s="70"/>
      <c r="C745" s="9"/>
      <c r="D745" s="10"/>
      <c r="E745" s="9"/>
      <c r="F745" s="8"/>
      <c r="G745" s="20" t="str">
        <f>IF(F745="","",SUMPRODUCT(IF(I745="",0,INDEX('Appendix 3 Rules'!$B$2:$B$18,MATCH(F745,'Appendix 3 Rules'!$A$2:$A$17))))+(IF(K745="",0,INDEX('Appendix 3 Rules'!$C$2:$C$18,MATCH(F745,'Appendix 3 Rules'!$A$2:$A$17))))+(IF(M745="",0,INDEX('Appendix 3 Rules'!$D$2:$D$18,MATCH(F745,'Appendix 3 Rules'!$A$2:$A$17))))+(IF(O745="",0,INDEX('Appendix 3 Rules'!$E$2:$E$18,MATCH(F745,'Appendix 3 Rules'!$A$2:$A$17))))+(IF(Q745="",0,INDEX('Appendix 3 Rules'!$F$2:$F$18,MATCH(F745,'Appendix 3 Rules'!$A$2:$A$17))))+(IF(S745="",0,INDEX('Appendix 3 Rules'!$G$2:$G$18,MATCH(F745,'Appendix 3 Rules'!$A$2:$A$17))))+(IF(U745="",0,INDEX('Appendix 3 Rules'!$H$2:$H$18,MATCH(F745,'Appendix 3 Rules'!$A$2:$A$17))))+(IF(W745="",0,INDEX('Appendix 3 Rules'!$I$2:$I$18,MATCH(F745,'Appendix 3 Rules'!$A$2:$A$17))))+(IF(Y745="",0,INDEX('Appendix 3 Rules'!$J$2:$J$18,MATCH(F745,'Appendix 3 Rules'!$A$2:$A$17))))+(IF(AA745="",0,INDEX('Appendix 3 Rules'!$K$2:$K$18,MATCH(F745,'Appendix 3 Rules'!$A$2:$A$17))))+(IF(AC745="",0,INDEX('Appendix 3 Rules'!$L$2:$L$18,MATCH(F745,'Appendix 3 Rules'!$A$2:$A$17))))+(IF(AE745="",0,INDEX('Appendix 3 Rules'!$M$2:$M$18,MATCH(F745,'Appendix 3 Rules'!$A$2:$A$17))))+(IF(AG745="",0,INDEX('Appendix 3 Rules'!$N$2:$N$18,MATCH(F745,'Appendix 3 Rules'!$A$2:$A$17))))+(IF(F745="gc1",VLOOKUP(F745,'Appendix 3 Rules'!$A$1:$O$34,15)))+(IF(F745="gc2",VLOOKUP(F745,'Appendix 3 Rules'!$A$1:$O$34,15)))+(IF(F745="gc3",VLOOKUP(F745,'Appendix 3 Rules'!$A$1:$O$34,15)))+(IF(F745="gr1",VLOOKUP(F745,'Appendix 3 Rules'!$A$1:$O$34,15)))+(IF(F745="gr2",VLOOKUP(F745,'Appendix 3 Rules'!$A$1:$O$34,15)))+(IF(F745="gr3",VLOOKUP(F745,'Appendix 3 Rules'!$A$1:$O$34,15)))+(IF(F745="h1",VLOOKUP(F745,'Appendix 3 Rules'!$A$1:$O$34,15)))+(IF(F745="h2",VLOOKUP(F745,'Appendix 3 Rules'!$A$1:$O$34,15)))+(IF(F745="h3",VLOOKUP(F745,'Appendix 3 Rules'!$A$1:$O$34,15)))+(IF(F745="i1",VLOOKUP(F745,'Appendix 3 Rules'!$A$1:$O$34,15)))+(IF(F745="i2",VLOOKUP(F745,'Appendix 3 Rules'!$A$1:$O$34,15)))+(IF(F745="j1",VLOOKUP(F745,'Appendix 3 Rules'!$A$1:$O$34,15)))+(IF(F745="j2",VLOOKUP(F745,'Appendix 3 Rules'!$A$1:$O$34,15)))+(IF(F745="k",VLOOKUP(F745,'Appendix 3 Rules'!$A$1:$O$34,15)))+(IF(F745="l1",VLOOKUP(F745,'Appendix 3 Rules'!$A$1:$O$34,15)))+(IF(F745="l2",VLOOKUP(F745,'Appendix 3 Rules'!$A$1:$O$34,15)))+(IF(F745="m1",VLOOKUP(F745,'Appendix 3 Rules'!$A$1:$O$34,15)))+(IF(F745="m2",VLOOKUP(F745,'Appendix 3 Rules'!$A$1:$O$34,15)))+(IF(F745="m3",VLOOKUP(F745,'Appendix 3 Rules'!$A$1:$O$34,15)))+(IF(F745="n",VLOOKUP(F745,'Appendix 3 Rules'!$A$1:$O$34,15)))+(IF(F745="o",VLOOKUP(F745,'Appendix 3 Rules'!$A$1:$O$34,15)))+(IF(F745="p",VLOOKUP(F745,'Appendix 3 Rules'!$A$1:$O$34,15)))+(IF(F745="q",VLOOKUP(F745,'Appendix 3 Rules'!$A$1:$O$34,15)))+(IF(F745="r",VLOOKUP(F745,'Appendix 3 Rules'!$A$1:$O$34,15)))+(IF(F745="s",VLOOKUP(F745,'Appendix 3 Rules'!$A$1:$O$34,15)))+(IF(F745="t",VLOOKUP(F745,'Appendix 3 Rules'!$A$1:$O$34,15)))+(IF(F745="u",VLOOKUP(F745,'Appendix 3 Rules'!$A$1:$O$34,15))))</f>
        <v/>
      </c>
      <c r="H745" s="61" t="str">
        <f>IF(F745="","",IF(OR(F745="d",F745="e",F745="gc1",F745="gc2",F745="gc3",F745="gr1",F745="gr2",F745="gr3",F745="h1",F745="h2",F745="h3",F745="i1",F745="i2",F745="j1",F745="j2",F745="k",F745="l1",F745="l2",F745="m1",F745="m2",F745="m3",F745="n",F745="o",F745="p",F745="q",F745="r",F745="s",F745="t",F745="u",F745="f"),MIN(G745,VLOOKUP(F745,'Appx 3 (Mass) Rules'!$A$1:$D$150,4,0)),MIN(G745,VLOOKUP(F745,'Appx 3 (Mass) Rules'!$A$1:$D$150,4,0),SUMPRODUCT(IF(I745="",0,INDEX('Appendix 3 Rules'!$B$2:$B$18,MATCH(F745,'Appendix 3 Rules'!$A$2:$A$17))))+(IF(K745="",0,INDEX('Appendix 3 Rules'!$C$2:$C$18,MATCH(F745,'Appendix 3 Rules'!$A$2:$A$17))))+(IF(M745="",0,INDEX('Appendix 3 Rules'!$D$2:$D$18,MATCH(F745,'Appendix 3 Rules'!$A$2:$A$17))))+(IF(O745="",0,INDEX('Appendix 3 Rules'!$E$2:$E$18,MATCH(F745,'Appendix 3 Rules'!$A$2:$A$17))))+(IF(Q745="",0,INDEX('Appendix 3 Rules'!$F$2:$F$18,MATCH(F745,'Appendix 3 Rules'!$A$2:$A$17))))+(IF(S745="",0,INDEX('Appendix 3 Rules'!$G$2:$G$18,MATCH(F745,'Appendix 3 Rules'!$A$2:$A$17))))+(IF(U745="",0,INDEX('Appendix 3 Rules'!$H$2:$H$18,MATCH(F745,'Appendix 3 Rules'!$A$2:$A$17))))+(IF(W745="",0,INDEX('Appendix 3 Rules'!$I$2:$I$18,MATCH(F745,'Appendix 3 Rules'!$A$2:$A$17))))+(IF(Y745="",0,INDEX('Appendix 3 Rules'!$J$2:$J$18,MATCH(F745,'Appendix 3 Rules'!$A$2:$A$17))))+(IF(AA745="",0,INDEX('Appendix 3 Rules'!$K$2:$K$18,MATCH(F745,'Appendix 3 Rules'!$A$2:$A$17))))+(IF(AC745="",0,INDEX('Appendix 3 Rules'!$L$2:$L$18,MATCH(F745,'Appendix 3 Rules'!$A$2:$A$17))))+(IF(AE745="",0,INDEX('Appendix 3 Rules'!$M$2:$M$18,MATCH(F745,'Appendix 3 Rules'!$A$2:$A$17))))+(IF(AG745="",0,INDEX('Appendix 3 Rules'!$N$2:$N$18,MATCH(F745,'Appendix 3 Rules'!$A$2:$A$17))))+(IF(F745="gc1",VLOOKUP(F745,'Appendix 3 Rules'!$A$1:$O$34,15)))+(IF(F745="gc2",VLOOKUP(F745,'Appendix 3 Rules'!$A$1:$O$34,15)))+(IF(F745="gc3",VLOOKUP(F745,'Appendix 3 Rules'!$A$1:$O$34,15)))+(IF(F745="gr1",VLOOKUP(F745,'Appendix 3 Rules'!$A$1:$O$34,15)))+(IF(F745="gr2",VLOOKUP(F745,'Appendix 3 Rules'!$A$1:$O$34,15)))+(IF(F745="gr3",VLOOKUP(F745,'Appendix 3 Rules'!$A$1:$O$34,15)))+(IF(F745="h1",VLOOKUP(F745,'Appendix 3 Rules'!$A$1:$O$34,15)))+(IF(F745="h2",VLOOKUP(F745,'Appendix 3 Rules'!$A$1:$O$34,15)))+(IF(F745="h3",VLOOKUP(F745,'Appendix 3 Rules'!$A$1:$O$34,15)))+(IF(F745="i1",VLOOKUP(F745,'Appendix 3 Rules'!$A$1:$O$34,15)))+(IF(F745="i2",VLOOKUP(F745,'Appendix 3 Rules'!$A$1:$O$34,15)))+(IF(F745="j1",VLOOKUP(F745,'Appendix 3 Rules'!$A$1:$O$34,15)))+(IF(F745="j2",VLOOKUP(F745,'Appendix 3 Rules'!$A$1:$O$34,15)))+(IF(F745="k",VLOOKUP(F745,'Appendix 3 Rules'!$A$1:$O$34,15)))+(IF(F745="l1",VLOOKUP(F745,'Appendix 3 Rules'!$A$1:$O$34,15)))+(IF(F745="l2",VLOOKUP(F745,'Appendix 3 Rules'!$A$1:$O$34,15)))+(IF(F745="m1",VLOOKUP(F745,'Appendix 3 Rules'!$A$1:$O$34,15)))+(IF(F745="m2",VLOOKUP(F745,'Appendix 3 Rules'!$A$1:$O$34,15)))+(IF(F745="m3",VLOOKUP(F745,'Appendix 3 Rules'!$A$1:$O$34,15)))+(IF(F745="n",VLOOKUP(F745,'Appendix 3 Rules'!$A$1:$O$34,15)))+(IF(F745="o",VLOOKUP(F745,'Appendix 3 Rules'!$A$1:$O$34,15)))+(IF(F745="p",VLOOKUP(F745,'Appendix 3 Rules'!$A$1:$O$34,15)))+(IF(F745="q",VLOOKUP(F745,'Appendix 3 Rules'!$A$1:$O$34,15)))+(IF(F745="r",VLOOKUP(F745,'Appendix 3 Rules'!$A$1:$O$34,15)))+(IF(F745="s",VLOOKUP(F745,'Appendix 3 Rules'!$A$1:$O$34,15)))+(IF(F745="t",VLOOKUP(F745,'Appendix 3 Rules'!$A$1:$O$34,15)))+(IF(F745="u",VLOOKUP(F745,'Appendix 3 Rules'!$A$1:$O$34,15))))))</f>
        <v/>
      </c>
      <c r="I745" s="12"/>
      <c r="J745" s="13"/>
      <c r="K745" s="12"/>
      <c r="L745" s="13"/>
      <c r="M745" s="12"/>
      <c r="N745" s="13"/>
      <c r="O745" s="12"/>
      <c r="P745" s="13"/>
      <c r="Q745" s="12"/>
      <c r="R745" s="13"/>
      <c r="S745" s="12"/>
      <c r="T745" s="13"/>
      <c r="U745" s="12"/>
      <c r="V745" s="13"/>
      <c r="W745" s="12"/>
      <c r="X745" s="13"/>
      <c r="Y745" s="12"/>
      <c r="Z745" s="13"/>
      <c r="AA745" s="12"/>
      <c r="AB745" s="13"/>
      <c r="AC745" s="8"/>
      <c r="AD745" s="13"/>
      <c r="AE745" s="8"/>
      <c r="AF745" s="13"/>
      <c r="AG745" s="8"/>
      <c r="AH745" s="13"/>
      <c r="AI745" s="13"/>
      <c r="AJ745" s="13"/>
      <c r="AK745" s="13"/>
      <c r="AL745" s="13"/>
      <c r="AM745" s="13" t="str">
        <f>IF(OR(AE745&lt;&gt;"",AG745&lt;&gt;""),"",IF(AND(F745&lt;&gt;"f",M745&lt;&gt;""),VLOOKUP(F745,'Appendix 3 Rules'!$A$1:$O$34,4,0),""))</f>
        <v/>
      </c>
      <c r="AN745" s="13" t="str">
        <f>IF(Q745="","",VLOOKUP(F745,'Appendix 3 Rules'!$A$1:$N$34,6,FALSE))</f>
        <v/>
      </c>
      <c r="AO745" s="13" t="str">
        <f>IF(AND(F745="f",U745&lt;&gt;""),VLOOKUP(F745,'Appendix 3 Rules'!$A$1:$N$34,8,FALSE),"")</f>
        <v/>
      </c>
    </row>
    <row r="746" spans="1:41" ht="18" customHeight="1" x14ac:dyDescent="0.2">
      <c r="B746" s="70"/>
      <c r="C746" s="9"/>
      <c r="D746" s="10"/>
      <c r="E746" s="9"/>
      <c r="F746" s="8"/>
      <c r="G746" s="20" t="str">
        <f>IF(F746="","",SUMPRODUCT(IF(I746="",0,INDEX('Appendix 3 Rules'!$B$2:$B$18,MATCH(F746,'Appendix 3 Rules'!$A$2:$A$17))))+(IF(K746="",0,INDEX('Appendix 3 Rules'!$C$2:$C$18,MATCH(F746,'Appendix 3 Rules'!$A$2:$A$17))))+(IF(M746="",0,INDEX('Appendix 3 Rules'!$D$2:$D$18,MATCH(F746,'Appendix 3 Rules'!$A$2:$A$17))))+(IF(O746="",0,INDEX('Appendix 3 Rules'!$E$2:$E$18,MATCH(F746,'Appendix 3 Rules'!$A$2:$A$17))))+(IF(Q746="",0,INDEX('Appendix 3 Rules'!$F$2:$F$18,MATCH(F746,'Appendix 3 Rules'!$A$2:$A$17))))+(IF(S746="",0,INDEX('Appendix 3 Rules'!$G$2:$G$18,MATCH(F746,'Appendix 3 Rules'!$A$2:$A$17))))+(IF(U746="",0,INDEX('Appendix 3 Rules'!$H$2:$H$18,MATCH(F746,'Appendix 3 Rules'!$A$2:$A$17))))+(IF(W746="",0,INDEX('Appendix 3 Rules'!$I$2:$I$18,MATCH(F746,'Appendix 3 Rules'!$A$2:$A$17))))+(IF(Y746="",0,INDEX('Appendix 3 Rules'!$J$2:$J$18,MATCH(F746,'Appendix 3 Rules'!$A$2:$A$17))))+(IF(AA746="",0,INDEX('Appendix 3 Rules'!$K$2:$K$18,MATCH(F746,'Appendix 3 Rules'!$A$2:$A$17))))+(IF(AC746="",0,INDEX('Appendix 3 Rules'!$L$2:$L$18,MATCH(F746,'Appendix 3 Rules'!$A$2:$A$17))))+(IF(AE746="",0,INDEX('Appendix 3 Rules'!$M$2:$M$18,MATCH(F746,'Appendix 3 Rules'!$A$2:$A$17))))+(IF(AG746="",0,INDEX('Appendix 3 Rules'!$N$2:$N$18,MATCH(F746,'Appendix 3 Rules'!$A$2:$A$17))))+(IF(F746="gc1",VLOOKUP(F746,'Appendix 3 Rules'!$A$1:$O$34,15)))+(IF(F746="gc2",VLOOKUP(F746,'Appendix 3 Rules'!$A$1:$O$34,15)))+(IF(F746="gc3",VLOOKUP(F746,'Appendix 3 Rules'!$A$1:$O$34,15)))+(IF(F746="gr1",VLOOKUP(F746,'Appendix 3 Rules'!$A$1:$O$34,15)))+(IF(F746="gr2",VLOOKUP(F746,'Appendix 3 Rules'!$A$1:$O$34,15)))+(IF(F746="gr3",VLOOKUP(F746,'Appendix 3 Rules'!$A$1:$O$34,15)))+(IF(F746="h1",VLOOKUP(F746,'Appendix 3 Rules'!$A$1:$O$34,15)))+(IF(F746="h2",VLOOKUP(F746,'Appendix 3 Rules'!$A$1:$O$34,15)))+(IF(F746="h3",VLOOKUP(F746,'Appendix 3 Rules'!$A$1:$O$34,15)))+(IF(F746="i1",VLOOKUP(F746,'Appendix 3 Rules'!$A$1:$O$34,15)))+(IF(F746="i2",VLOOKUP(F746,'Appendix 3 Rules'!$A$1:$O$34,15)))+(IF(F746="j1",VLOOKUP(F746,'Appendix 3 Rules'!$A$1:$O$34,15)))+(IF(F746="j2",VLOOKUP(F746,'Appendix 3 Rules'!$A$1:$O$34,15)))+(IF(F746="k",VLOOKUP(F746,'Appendix 3 Rules'!$A$1:$O$34,15)))+(IF(F746="l1",VLOOKUP(F746,'Appendix 3 Rules'!$A$1:$O$34,15)))+(IF(F746="l2",VLOOKUP(F746,'Appendix 3 Rules'!$A$1:$O$34,15)))+(IF(F746="m1",VLOOKUP(F746,'Appendix 3 Rules'!$A$1:$O$34,15)))+(IF(F746="m2",VLOOKUP(F746,'Appendix 3 Rules'!$A$1:$O$34,15)))+(IF(F746="m3",VLOOKUP(F746,'Appendix 3 Rules'!$A$1:$O$34,15)))+(IF(F746="n",VLOOKUP(F746,'Appendix 3 Rules'!$A$1:$O$34,15)))+(IF(F746="o",VLOOKUP(F746,'Appendix 3 Rules'!$A$1:$O$34,15)))+(IF(F746="p",VLOOKUP(F746,'Appendix 3 Rules'!$A$1:$O$34,15)))+(IF(F746="q",VLOOKUP(F746,'Appendix 3 Rules'!$A$1:$O$34,15)))+(IF(F746="r",VLOOKUP(F746,'Appendix 3 Rules'!$A$1:$O$34,15)))+(IF(F746="s",VLOOKUP(F746,'Appendix 3 Rules'!$A$1:$O$34,15)))+(IF(F746="t",VLOOKUP(F746,'Appendix 3 Rules'!$A$1:$O$34,15)))+(IF(F746="u",VLOOKUP(F746,'Appendix 3 Rules'!$A$1:$O$34,15))))</f>
        <v/>
      </c>
      <c r="H746" s="61" t="str">
        <f>IF(F746="","",IF(OR(F746="d",F746="e",F746="gc1",F746="gc2",F746="gc3",F746="gr1",F746="gr2",F746="gr3",F746="h1",F746="h2",F746="h3",F746="i1",F746="i2",F746="j1",F746="j2",F746="k",F746="l1",F746="l2",F746="m1",F746="m2",F746="m3",F746="n",F746="o",F746="p",F746="q",F746="r",F746="s",F746="t",F746="u",F746="f"),MIN(G746,VLOOKUP(F746,'Appx 3 (Mass) Rules'!$A$1:$D$150,4,0)),MIN(G746,VLOOKUP(F746,'Appx 3 (Mass) Rules'!$A$1:$D$150,4,0),SUMPRODUCT(IF(I746="",0,INDEX('Appendix 3 Rules'!$B$2:$B$18,MATCH(F746,'Appendix 3 Rules'!$A$2:$A$17))))+(IF(K746="",0,INDEX('Appendix 3 Rules'!$C$2:$C$18,MATCH(F746,'Appendix 3 Rules'!$A$2:$A$17))))+(IF(M746="",0,INDEX('Appendix 3 Rules'!$D$2:$D$18,MATCH(F746,'Appendix 3 Rules'!$A$2:$A$17))))+(IF(O746="",0,INDEX('Appendix 3 Rules'!$E$2:$E$18,MATCH(F746,'Appendix 3 Rules'!$A$2:$A$17))))+(IF(Q746="",0,INDEX('Appendix 3 Rules'!$F$2:$F$18,MATCH(F746,'Appendix 3 Rules'!$A$2:$A$17))))+(IF(S746="",0,INDEX('Appendix 3 Rules'!$G$2:$G$18,MATCH(F746,'Appendix 3 Rules'!$A$2:$A$17))))+(IF(U746="",0,INDEX('Appendix 3 Rules'!$H$2:$H$18,MATCH(F746,'Appendix 3 Rules'!$A$2:$A$17))))+(IF(W746="",0,INDEX('Appendix 3 Rules'!$I$2:$I$18,MATCH(F746,'Appendix 3 Rules'!$A$2:$A$17))))+(IF(Y746="",0,INDEX('Appendix 3 Rules'!$J$2:$J$18,MATCH(F746,'Appendix 3 Rules'!$A$2:$A$17))))+(IF(AA746="",0,INDEX('Appendix 3 Rules'!$K$2:$K$18,MATCH(F746,'Appendix 3 Rules'!$A$2:$A$17))))+(IF(AC746="",0,INDEX('Appendix 3 Rules'!$L$2:$L$18,MATCH(F746,'Appendix 3 Rules'!$A$2:$A$17))))+(IF(AE746="",0,INDEX('Appendix 3 Rules'!$M$2:$M$18,MATCH(F746,'Appendix 3 Rules'!$A$2:$A$17))))+(IF(AG746="",0,INDEX('Appendix 3 Rules'!$N$2:$N$18,MATCH(F746,'Appendix 3 Rules'!$A$2:$A$17))))+(IF(F746="gc1",VLOOKUP(F746,'Appendix 3 Rules'!$A$1:$O$34,15)))+(IF(F746="gc2",VLOOKUP(F746,'Appendix 3 Rules'!$A$1:$O$34,15)))+(IF(F746="gc3",VLOOKUP(F746,'Appendix 3 Rules'!$A$1:$O$34,15)))+(IF(F746="gr1",VLOOKUP(F746,'Appendix 3 Rules'!$A$1:$O$34,15)))+(IF(F746="gr2",VLOOKUP(F746,'Appendix 3 Rules'!$A$1:$O$34,15)))+(IF(F746="gr3",VLOOKUP(F746,'Appendix 3 Rules'!$A$1:$O$34,15)))+(IF(F746="h1",VLOOKUP(F746,'Appendix 3 Rules'!$A$1:$O$34,15)))+(IF(F746="h2",VLOOKUP(F746,'Appendix 3 Rules'!$A$1:$O$34,15)))+(IF(F746="h3",VLOOKUP(F746,'Appendix 3 Rules'!$A$1:$O$34,15)))+(IF(F746="i1",VLOOKUP(F746,'Appendix 3 Rules'!$A$1:$O$34,15)))+(IF(F746="i2",VLOOKUP(F746,'Appendix 3 Rules'!$A$1:$O$34,15)))+(IF(F746="j1",VLOOKUP(F746,'Appendix 3 Rules'!$A$1:$O$34,15)))+(IF(F746="j2",VLOOKUP(F746,'Appendix 3 Rules'!$A$1:$O$34,15)))+(IF(F746="k",VLOOKUP(F746,'Appendix 3 Rules'!$A$1:$O$34,15)))+(IF(F746="l1",VLOOKUP(F746,'Appendix 3 Rules'!$A$1:$O$34,15)))+(IF(F746="l2",VLOOKUP(F746,'Appendix 3 Rules'!$A$1:$O$34,15)))+(IF(F746="m1",VLOOKUP(F746,'Appendix 3 Rules'!$A$1:$O$34,15)))+(IF(F746="m2",VLOOKUP(F746,'Appendix 3 Rules'!$A$1:$O$34,15)))+(IF(F746="m3",VLOOKUP(F746,'Appendix 3 Rules'!$A$1:$O$34,15)))+(IF(F746="n",VLOOKUP(F746,'Appendix 3 Rules'!$A$1:$O$34,15)))+(IF(F746="o",VLOOKUP(F746,'Appendix 3 Rules'!$A$1:$O$34,15)))+(IF(F746="p",VLOOKUP(F746,'Appendix 3 Rules'!$A$1:$O$34,15)))+(IF(F746="q",VLOOKUP(F746,'Appendix 3 Rules'!$A$1:$O$34,15)))+(IF(F746="r",VLOOKUP(F746,'Appendix 3 Rules'!$A$1:$O$34,15)))+(IF(F746="s",VLOOKUP(F746,'Appendix 3 Rules'!$A$1:$O$34,15)))+(IF(F746="t",VLOOKUP(F746,'Appendix 3 Rules'!$A$1:$O$34,15)))+(IF(F746="u",VLOOKUP(F746,'Appendix 3 Rules'!$A$1:$O$34,15))))))</f>
        <v/>
      </c>
      <c r="I746" s="12"/>
      <c r="J746" s="13"/>
      <c r="K746" s="12"/>
      <c r="L746" s="13"/>
      <c r="M746" s="12"/>
      <c r="N746" s="13"/>
      <c r="O746" s="12"/>
      <c r="P746" s="13"/>
      <c r="Q746" s="12"/>
      <c r="R746" s="13"/>
      <c r="S746" s="12"/>
      <c r="T746" s="13"/>
      <c r="U746" s="12"/>
      <c r="V746" s="13"/>
      <c r="W746" s="12"/>
      <c r="X746" s="13"/>
      <c r="Y746" s="12"/>
      <c r="Z746" s="13"/>
      <c r="AA746" s="12"/>
      <c r="AB746" s="13"/>
      <c r="AC746" s="8"/>
      <c r="AD746" s="13"/>
      <c r="AE746" s="8"/>
      <c r="AF746" s="13"/>
      <c r="AG746" s="8"/>
      <c r="AH746" s="13"/>
      <c r="AI746" s="13"/>
      <c r="AJ746" s="13"/>
      <c r="AK746" s="13"/>
      <c r="AL746" s="13"/>
      <c r="AM746" s="13" t="str">
        <f>IF(OR(AE746&lt;&gt;"",AG746&lt;&gt;""),"",IF(AND(F746&lt;&gt;"f",M746&lt;&gt;""),VLOOKUP(F746,'Appendix 3 Rules'!$A$1:$O$34,4,0),""))</f>
        <v/>
      </c>
      <c r="AN746" s="13" t="str">
        <f>IF(Q746="","",VLOOKUP(F746,'Appendix 3 Rules'!$A$1:$N$34,6,FALSE))</f>
        <v/>
      </c>
      <c r="AO746" s="13" t="str">
        <f>IF(AND(F746="f",U746&lt;&gt;""),VLOOKUP(F746,'Appendix 3 Rules'!$A$1:$N$34,8,FALSE),"")</f>
        <v/>
      </c>
    </row>
    <row r="747" spans="1:41" ht="18" customHeight="1" x14ac:dyDescent="0.2">
      <c r="B747" s="70"/>
      <c r="C747" s="9"/>
      <c r="D747" s="10"/>
      <c r="E747" s="9"/>
      <c r="F747" s="8"/>
      <c r="G747" s="20" t="str">
        <f>IF(F747="","",SUMPRODUCT(IF(I747="",0,INDEX('Appendix 3 Rules'!$B$2:$B$18,MATCH(F747,'Appendix 3 Rules'!$A$2:$A$17))))+(IF(K747="",0,INDEX('Appendix 3 Rules'!$C$2:$C$18,MATCH(F747,'Appendix 3 Rules'!$A$2:$A$17))))+(IF(M747="",0,INDEX('Appendix 3 Rules'!$D$2:$D$18,MATCH(F747,'Appendix 3 Rules'!$A$2:$A$17))))+(IF(O747="",0,INDEX('Appendix 3 Rules'!$E$2:$E$18,MATCH(F747,'Appendix 3 Rules'!$A$2:$A$17))))+(IF(Q747="",0,INDEX('Appendix 3 Rules'!$F$2:$F$18,MATCH(F747,'Appendix 3 Rules'!$A$2:$A$17))))+(IF(S747="",0,INDEX('Appendix 3 Rules'!$G$2:$G$18,MATCH(F747,'Appendix 3 Rules'!$A$2:$A$17))))+(IF(U747="",0,INDEX('Appendix 3 Rules'!$H$2:$H$18,MATCH(F747,'Appendix 3 Rules'!$A$2:$A$17))))+(IF(W747="",0,INDEX('Appendix 3 Rules'!$I$2:$I$18,MATCH(F747,'Appendix 3 Rules'!$A$2:$A$17))))+(IF(Y747="",0,INDEX('Appendix 3 Rules'!$J$2:$J$18,MATCH(F747,'Appendix 3 Rules'!$A$2:$A$17))))+(IF(AA747="",0,INDEX('Appendix 3 Rules'!$K$2:$K$18,MATCH(F747,'Appendix 3 Rules'!$A$2:$A$17))))+(IF(AC747="",0,INDEX('Appendix 3 Rules'!$L$2:$L$18,MATCH(F747,'Appendix 3 Rules'!$A$2:$A$17))))+(IF(AE747="",0,INDEX('Appendix 3 Rules'!$M$2:$M$18,MATCH(F747,'Appendix 3 Rules'!$A$2:$A$17))))+(IF(AG747="",0,INDEX('Appendix 3 Rules'!$N$2:$N$18,MATCH(F747,'Appendix 3 Rules'!$A$2:$A$17))))+(IF(F747="gc1",VLOOKUP(F747,'Appendix 3 Rules'!$A$1:$O$34,15)))+(IF(F747="gc2",VLOOKUP(F747,'Appendix 3 Rules'!$A$1:$O$34,15)))+(IF(F747="gc3",VLOOKUP(F747,'Appendix 3 Rules'!$A$1:$O$34,15)))+(IF(F747="gr1",VLOOKUP(F747,'Appendix 3 Rules'!$A$1:$O$34,15)))+(IF(F747="gr2",VLOOKUP(F747,'Appendix 3 Rules'!$A$1:$O$34,15)))+(IF(F747="gr3",VLOOKUP(F747,'Appendix 3 Rules'!$A$1:$O$34,15)))+(IF(F747="h1",VLOOKUP(F747,'Appendix 3 Rules'!$A$1:$O$34,15)))+(IF(F747="h2",VLOOKUP(F747,'Appendix 3 Rules'!$A$1:$O$34,15)))+(IF(F747="h3",VLOOKUP(F747,'Appendix 3 Rules'!$A$1:$O$34,15)))+(IF(F747="i1",VLOOKUP(F747,'Appendix 3 Rules'!$A$1:$O$34,15)))+(IF(F747="i2",VLOOKUP(F747,'Appendix 3 Rules'!$A$1:$O$34,15)))+(IF(F747="j1",VLOOKUP(F747,'Appendix 3 Rules'!$A$1:$O$34,15)))+(IF(F747="j2",VLOOKUP(F747,'Appendix 3 Rules'!$A$1:$O$34,15)))+(IF(F747="k",VLOOKUP(F747,'Appendix 3 Rules'!$A$1:$O$34,15)))+(IF(F747="l1",VLOOKUP(F747,'Appendix 3 Rules'!$A$1:$O$34,15)))+(IF(F747="l2",VLOOKUP(F747,'Appendix 3 Rules'!$A$1:$O$34,15)))+(IF(F747="m1",VLOOKUP(F747,'Appendix 3 Rules'!$A$1:$O$34,15)))+(IF(F747="m2",VLOOKUP(F747,'Appendix 3 Rules'!$A$1:$O$34,15)))+(IF(F747="m3",VLOOKUP(F747,'Appendix 3 Rules'!$A$1:$O$34,15)))+(IF(F747="n",VLOOKUP(F747,'Appendix 3 Rules'!$A$1:$O$34,15)))+(IF(F747="o",VLOOKUP(F747,'Appendix 3 Rules'!$A$1:$O$34,15)))+(IF(F747="p",VLOOKUP(F747,'Appendix 3 Rules'!$A$1:$O$34,15)))+(IF(F747="q",VLOOKUP(F747,'Appendix 3 Rules'!$A$1:$O$34,15)))+(IF(F747="r",VLOOKUP(F747,'Appendix 3 Rules'!$A$1:$O$34,15)))+(IF(F747="s",VLOOKUP(F747,'Appendix 3 Rules'!$A$1:$O$34,15)))+(IF(F747="t",VLOOKUP(F747,'Appendix 3 Rules'!$A$1:$O$34,15)))+(IF(F747="u",VLOOKUP(F747,'Appendix 3 Rules'!$A$1:$O$34,15))))</f>
        <v/>
      </c>
      <c r="H747" s="61" t="str">
        <f>IF(F747="","",IF(OR(F747="d",F747="e",F747="gc1",F747="gc2",F747="gc3",F747="gr1",F747="gr2",F747="gr3",F747="h1",F747="h2",F747="h3",F747="i1",F747="i2",F747="j1",F747="j2",F747="k",F747="l1",F747="l2",F747="m1",F747="m2",F747="m3",F747="n",F747="o",F747="p",F747="q",F747="r",F747="s",F747="t",F747="u",F747="f"),MIN(G747,VLOOKUP(F747,'Appx 3 (Mass) Rules'!$A$1:$D$150,4,0)),MIN(G747,VLOOKUP(F747,'Appx 3 (Mass) Rules'!$A$1:$D$150,4,0),SUMPRODUCT(IF(I747="",0,INDEX('Appendix 3 Rules'!$B$2:$B$18,MATCH(F747,'Appendix 3 Rules'!$A$2:$A$17))))+(IF(K747="",0,INDEX('Appendix 3 Rules'!$C$2:$C$18,MATCH(F747,'Appendix 3 Rules'!$A$2:$A$17))))+(IF(M747="",0,INDEX('Appendix 3 Rules'!$D$2:$D$18,MATCH(F747,'Appendix 3 Rules'!$A$2:$A$17))))+(IF(O747="",0,INDEX('Appendix 3 Rules'!$E$2:$E$18,MATCH(F747,'Appendix 3 Rules'!$A$2:$A$17))))+(IF(Q747="",0,INDEX('Appendix 3 Rules'!$F$2:$F$18,MATCH(F747,'Appendix 3 Rules'!$A$2:$A$17))))+(IF(S747="",0,INDEX('Appendix 3 Rules'!$G$2:$G$18,MATCH(F747,'Appendix 3 Rules'!$A$2:$A$17))))+(IF(U747="",0,INDEX('Appendix 3 Rules'!$H$2:$H$18,MATCH(F747,'Appendix 3 Rules'!$A$2:$A$17))))+(IF(W747="",0,INDEX('Appendix 3 Rules'!$I$2:$I$18,MATCH(F747,'Appendix 3 Rules'!$A$2:$A$17))))+(IF(Y747="",0,INDEX('Appendix 3 Rules'!$J$2:$J$18,MATCH(F747,'Appendix 3 Rules'!$A$2:$A$17))))+(IF(AA747="",0,INDEX('Appendix 3 Rules'!$K$2:$K$18,MATCH(F747,'Appendix 3 Rules'!$A$2:$A$17))))+(IF(AC747="",0,INDEX('Appendix 3 Rules'!$L$2:$L$18,MATCH(F747,'Appendix 3 Rules'!$A$2:$A$17))))+(IF(AE747="",0,INDEX('Appendix 3 Rules'!$M$2:$M$18,MATCH(F747,'Appendix 3 Rules'!$A$2:$A$17))))+(IF(AG747="",0,INDEX('Appendix 3 Rules'!$N$2:$N$18,MATCH(F747,'Appendix 3 Rules'!$A$2:$A$17))))+(IF(F747="gc1",VLOOKUP(F747,'Appendix 3 Rules'!$A$1:$O$34,15)))+(IF(F747="gc2",VLOOKUP(F747,'Appendix 3 Rules'!$A$1:$O$34,15)))+(IF(F747="gc3",VLOOKUP(F747,'Appendix 3 Rules'!$A$1:$O$34,15)))+(IF(F747="gr1",VLOOKUP(F747,'Appendix 3 Rules'!$A$1:$O$34,15)))+(IF(F747="gr2",VLOOKUP(F747,'Appendix 3 Rules'!$A$1:$O$34,15)))+(IF(F747="gr3",VLOOKUP(F747,'Appendix 3 Rules'!$A$1:$O$34,15)))+(IF(F747="h1",VLOOKUP(F747,'Appendix 3 Rules'!$A$1:$O$34,15)))+(IF(F747="h2",VLOOKUP(F747,'Appendix 3 Rules'!$A$1:$O$34,15)))+(IF(F747="h3",VLOOKUP(F747,'Appendix 3 Rules'!$A$1:$O$34,15)))+(IF(F747="i1",VLOOKUP(F747,'Appendix 3 Rules'!$A$1:$O$34,15)))+(IF(F747="i2",VLOOKUP(F747,'Appendix 3 Rules'!$A$1:$O$34,15)))+(IF(F747="j1",VLOOKUP(F747,'Appendix 3 Rules'!$A$1:$O$34,15)))+(IF(F747="j2",VLOOKUP(F747,'Appendix 3 Rules'!$A$1:$O$34,15)))+(IF(F747="k",VLOOKUP(F747,'Appendix 3 Rules'!$A$1:$O$34,15)))+(IF(F747="l1",VLOOKUP(F747,'Appendix 3 Rules'!$A$1:$O$34,15)))+(IF(F747="l2",VLOOKUP(F747,'Appendix 3 Rules'!$A$1:$O$34,15)))+(IF(F747="m1",VLOOKUP(F747,'Appendix 3 Rules'!$A$1:$O$34,15)))+(IF(F747="m2",VLOOKUP(F747,'Appendix 3 Rules'!$A$1:$O$34,15)))+(IF(F747="m3",VLOOKUP(F747,'Appendix 3 Rules'!$A$1:$O$34,15)))+(IF(F747="n",VLOOKUP(F747,'Appendix 3 Rules'!$A$1:$O$34,15)))+(IF(F747="o",VLOOKUP(F747,'Appendix 3 Rules'!$A$1:$O$34,15)))+(IF(F747="p",VLOOKUP(F747,'Appendix 3 Rules'!$A$1:$O$34,15)))+(IF(F747="q",VLOOKUP(F747,'Appendix 3 Rules'!$A$1:$O$34,15)))+(IF(F747="r",VLOOKUP(F747,'Appendix 3 Rules'!$A$1:$O$34,15)))+(IF(F747="s",VLOOKUP(F747,'Appendix 3 Rules'!$A$1:$O$34,15)))+(IF(F747="t",VLOOKUP(F747,'Appendix 3 Rules'!$A$1:$O$34,15)))+(IF(F747="u",VLOOKUP(F747,'Appendix 3 Rules'!$A$1:$O$34,15))))))</f>
        <v/>
      </c>
      <c r="I747" s="12"/>
      <c r="J747" s="13"/>
      <c r="K747" s="12"/>
      <c r="L747" s="13"/>
      <c r="M747" s="12"/>
      <c r="N747" s="13"/>
      <c r="O747" s="12"/>
      <c r="P747" s="13"/>
      <c r="Q747" s="12"/>
      <c r="R747" s="13"/>
      <c r="S747" s="12"/>
      <c r="T747" s="13"/>
      <c r="U747" s="12"/>
      <c r="V747" s="13"/>
      <c r="W747" s="12"/>
      <c r="X747" s="13"/>
      <c r="Y747" s="12"/>
      <c r="Z747" s="13"/>
      <c r="AA747" s="12"/>
      <c r="AB747" s="13"/>
      <c r="AC747" s="8"/>
      <c r="AD747" s="13"/>
      <c r="AE747" s="8"/>
      <c r="AF747" s="13"/>
      <c r="AG747" s="8"/>
      <c r="AH747" s="13"/>
      <c r="AI747" s="13"/>
      <c r="AJ747" s="13"/>
      <c r="AK747" s="13"/>
      <c r="AL747" s="13"/>
      <c r="AM747" s="13" t="str">
        <f>IF(OR(AE747&lt;&gt;"",AG747&lt;&gt;""),"",IF(AND(F747&lt;&gt;"f",M747&lt;&gt;""),VLOOKUP(F747,'Appendix 3 Rules'!$A$1:$O$34,4,0),""))</f>
        <v/>
      </c>
      <c r="AN747" s="13" t="str">
        <f>IF(Q747="","",VLOOKUP(F747,'Appendix 3 Rules'!$A$1:$N$34,6,FALSE))</f>
        <v/>
      </c>
      <c r="AO747" s="13" t="str">
        <f>IF(AND(F747="f",U747&lt;&gt;""),VLOOKUP(F747,'Appendix 3 Rules'!$A$1:$N$34,8,FALSE),"")</f>
        <v/>
      </c>
    </row>
    <row r="748" spans="1:41" ht="18" customHeight="1" x14ac:dyDescent="0.2">
      <c r="B748" s="70"/>
      <c r="C748" s="9"/>
      <c r="D748" s="10"/>
      <c r="E748" s="9"/>
      <c r="F748" s="8"/>
      <c r="G748" s="20" t="str">
        <f>IF(F748="","",SUMPRODUCT(IF(I748="",0,INDEX('Appendix 3 Rules'!$B$2:$B$18,MATCH(F748,'Appendix 3 Rules'!$A$2:$A$17))))+(IF(K748="",0,INDEX('Appendix 3 Rules'!$C$2:$C$18,MATCH(F748,'Appendix 3 Rules'!$A$2:$A$17))))+(IF(M748="",0,INDEX('Appendix 3 Rules'!$D$2:$D$18,MATCH(F748,'Appendix 3 Rules'!$A$2:$A$17))))+(IF(O748="",0,INDEX('Appendix 3 Rules'!$E$2:$E$18,MATCH(F748,'Appendix 3 Rules'!$A$2:$A$17))))+(IF(Q748="",0,INDEX('Appendix 3 Rules'!$F$2:$F$18,MATCH(F748,'Appendix 3 Rules'!$A$2:$A$17))))+(IF(S748="",0,INDEX('Appendix 3 Rules'!$G$2:$G$18,MATCH(F748,'Appendix 3 Rules'!$A$2:$A$17))))+(IF(U748="",0,INDEX('Appendix 3 Rules'!$H$2:$H$18,MATCH(F748,'Appendix 3 Rules'!$A$2:$A$17))))+(IF(W748="",0,INDEX('Appendix 3 Rules'!$I$2:$I$18,MATCH(F748,'Appendix 3 Rules'!$A$2:$A$17))))+(IF(Y748="",0,INDEX('Appendix 3 Rules'!$J$2:$J$18,MATCH(F748,'Appendix 3 Rules'!$A$2:$A$17))))+(IF(AA748="",0,INDEX('Appendix 3 Rules'!$K$2:$K$18,MATCH(F748,'Appendix 3 Rules'!$A$2:$A$17))))+(IF(AC748="",0,INDEX('Appendix 3 Rules'!$L$2:$L$18,MATCH(F748,'Appendix 3 Rules'!$A$2:$A$17))))+(IF(AE748="",0,INDEX('Appendix 3 Rules'!$M$2:$M$18,MATCH(F748,'Appendix 3 Rules'!$A$2:$A$17))))+(IF(AG748="",0,INDEX('Appendix 3 Rules'!$N$2:$N$18,MATCH(F748,'Appendix 3 Rules'!$A$2:$A$17))))+(IF(F748="gc1",VLOOKUP(F748,'Appendix 3 Rules'!$A$1:$O$34,15)))+(IF(F748="gc2",VLOOKUP(F748,'Appendix 3 Rules'!$A$1:$O$34,15)))+(IF(F748="gc3",VLOOKUP(F748,'Appendix 3 Rules'!$A$1:$O$34,15)))+(IF(F748="gr1",VLOOKUP(F748,'Appendix 3 Rules'!$A$1:$O$34,15)))+(IF(F748="gr2",VLOOKUP(F748,'Appendix 3 Rules'!$A$1:$O$34,15)))+(IF(F748="gr3",VLOOKUP(F748,'Appendix 3 Rules'!$A$1:$O$34,15)))+(IF(F748="h1",VLOOKUP(F748,'Appendix 3 Rules'!$A$1:$O$34,15)))+(IF(F748="h2",VLOOKUP(F748,'Appendix 3 Rules'!$A$1:$O$34,15)))+(IF(F748="h3",VLOOKUP(F748,'Appendix 3 Rules'!$A$1:$O$34,15)))+(IF(F748="i1",VLOOKUP(F748,'Appendix 3 Rules'!$A$1:$O$34,15)))+(IF(F748="i2",VLOOKUP(F748,'Appendix 3 Rules'!$A$1:$O$34,15)))+(IF(F748="j1",VLOOKUP(F748,'Appendix 3 Rules'!$A$1:$O$34,15)))+(IF(F748="j2",VLOOKUP(F748,'Appendix 3 Rules'!$A$1:$O$34,15)))+(IF(F748="k",VLOOKUP(F748,'Appendix 3 Rules'!$A$1:$O$34,15)))+(IF(F748="l1",VLOOKUP(F748,'Appendix 3 Rules'!$A$1:$O$34,15)))+(IF(F748="l2",VLOOKUP(F748,'Appendix 3 Rules'!$A$1:$O$34,15)))+(IF(F748="m1",VLOOKUP(F748,'Appendix 3 Rules'!$A$1:$O$34,15)))+(IF(F748="m2",VLOOKUP(F748,'Appendix 3 Rules'!$A$1:$O$34,15)))+(IF(F748="m3",VLOOKUP(F748,'Appendix 3 Rules'!$A$1:$O$34,15)))+(IF(F748="n",VLOOKUP(F748,'Appendix 3 Rules'!$A$1:$O$34,15)))+(IF(F748="o",VLOOKUP(F748,'Appendix 3 Rules'!$A$1:$O$34,15)))+(IF(F748="p",VLOOKUP(F748,'Appendix 3 Rules'!$A$1:$O$34,15)))+(IF(F748="q",VLOOKUP(F748,'Appendix 3 Rules'!$A$1:$O$34,15)))+(IF(F748="r",VLOOKUP(F748,'Appendix 3 Rules'!$A$1:$O$34,15)))+(IF(F748="s",VLOOKUP(F748,'Appendix 3 Rules'!$A$1:$O$34,15)))+(IF(F748="t",VLOOKUP(F748,'Appendix 3 Rules'!$A$1:$O$34,15)))+(IF(F748="u",VLOOKUP(F748,'Appendix 3 Rules'!$A$1:$O$34,15))))</f>
        <v/>
      </c>
      <c r="H748" s="61" t="str">
        <f>IF(F748="","",IF(OR(F748="d",F748="e",F748="gc1",F748="gc2",F748="gc3",F748="gr1",F748="gr2",F748="gr3",F748="h1",F748="h2",F748="h3",F748="i1",F748="i2",F748="j1",F748="j2",F748="k",F748="l1",F748="l2",F748="m1",F748="m2",F748="m3",F748="n",F748="o",F748="p",F748="q",F748="r",F748="s",F748="t",F748="u",F748="f"),MIN(G748,VLOOKUP(F748,'Appx 3 (Mass) Rules'!$A$1:$D$150,4,0)),MIN(G748,VLOOKUP(F748,'Appx 3 (Mass) Rules'!$A$1:$D$150,4,0),SUMPRODUCT(IF(I748="",0,INDEX('Appendix 3 Rules'!$B$2:$B$18,MATCH(F748,'Appendix 3 Rules'!$A$2:$A$17))))+(IF(K748="",0,INDEX('Appendix 3 Rules'!$C$2:$C$18,MATCH(F748,'Appendix 3 Rules'!$A$2:$A$17))))+(IF(M748="",0,INDEX('Appendix 3 Rules'!$D$2:$D$18,MATCH(F748,'Appendix 3 Rules'!$A$2:$A$17))))+(IF(O748="",0,INDEX('Appendix 3 Rules'!$E$2:$E$18,MATCH(F748,'Appendix 3 Rules'!$A$2:$A$17))))+(IF(Q748="",0,INDEX('Appendix 3 Rules'!$F$2:$F$18,MATCH(F748,'Appendix 3 Rules'!$A$2:$A$17))))+(IF(S748="",0,INDEX('Appendix 3 Rules'!$G$2:$G$18,MATCH(F748,'Appendix 3 Rules'!$A$2:$A$17))))+(IF(U748="",0,INDEX('Appendix 3 Rules'!$H$2:$H$18,MATCH(F748,'Appendix 3 Rules'!$A$2:$A$17))))+(IF(W748="",0,INDEX('Appendix 3 Rules'!$I$2:$I$18,MATCH(F748,'Appendix 3 Rules'!$A$2:$A$17))))+(IF(Y748="",0,INDEX('Appendix 3 Rules'!$J$2:$J$18,MATCH(F748,'Appendix 3 Rules'!$A$2:$A$17))))+(IF(AA748="",0,INDEX('Appendix 3 Rules'!$K$2:$K$18,MATCH(F748,'Appendix 3 Rules'!$A$2:$A$17))))+(IF(AC748="",0,INDEX('Appendix 3 Rules'!$L$2:$L$18,MATCH(F748,'Appendix 3 Rules'!$A$2:$A$17))))+(IF(AE748="",0,INDEX('Appendix 3 Rules'!$M$2:$M$18,MATCH(F748,'Appendix 3 Rules'!$A$2:$A$17))))+(IF(AG748="",0,INDEX('Appendix 3 Rules'!$N$2:$N$18,MATCH(F748,'Appendix 3 Rules'!$A$2:$A$17))))+(IF(F748="gc1",VLOOKUP(F748,'Appendix 3 Rules'!$A$1:$O$34,15)))+(IF(F748="gc2",VLOOKUP(F748,'Appendix 3 Rules'!$A$1:$O$34,15)))+(IF(F748="gc3",VLOOKUP(F748,'Appendix 3 Rules'!$A$1:$O$34,15)))+(IF(F748="gr1",VLOOKUP(F748,'Appendix 3 Rules'!$A$1:$O$34,15)))+(IF(F748="gr2",VLOOKUP(F748,'Appendix 3 Rules'!$A$1:$O$34,15)))+(IF(F748="gr3",VLOOKUP(F748,'Appendix 3 Rules'!$A$1:$O$34,15)))+(IF(F748="h1",VLOOKUP(F748,'Appendix 3 Rules'!$A$1:$O$34,15)))+(IF(F748="h2",VLOOKUP(F748,'Appendix 3 Rules'!$A$1:$O$34,15)))+(IF(F748="h3",VLOOKUP(F748,'Appendix 3 Rules'!$A$1:$O$34,15)))+(IF(F748="i1",VLOOKUP(F748,'Appendix 3 Rules'!$A$1:$O$34,15)))+(IF(F748="i2",VLOOKUP(F748,'Appendix 3 Rules'!$A$1:$O$34,15)))+(IF(F748="j1",VLOOKUP(F748,'Appendix 3 Rules'!$A$1:$O$34,15)))+(IF(F748="j2",VLOOKUP(F748,'Appendix 3 Rules'!$A$1:$O$34,15)))+(IF(F748="k",VLOOKUP(F748,'Appendix 3 Rules'!$A$1:$O$34,15)))+(IF(F748="l1",VLOOKUP(F748,'Appendix 3 Rules'!$A$1:$O$34,15)))+(IF(F748="l2",VLOOKUP(F748,'Appendix 3 Rules'!$A$1:$O$34,15)))+(IF(F748="m1",VLOOKUP(F748,'Appendix 3 Rules'!$A$1:$O$34,15)))+(IF(F748="m2",VLOOKUP(F748,'Appendix 3 Rules'!$A$1:$O$34,15)))+(IF(F748="m3",VLOOKUP(F748,'Appendix 3 Rules'!$A$1:$O$34,15)))+(IF(F748="n",VLOOKUP(F748,'Appendix 3 Rules'!$A$1:$O$34,15)))+(IF(F748="o",VLOOKUP(F748,'Appendix 3 Rules'!$A$1:$O$34,15)))+(IF(F748="p",VLOOKUP(F748,'Appendix 3 Rules'!$A$1:$O$34,15)))+(IF(F748="q",VLOOKUP(F748,'Appendix 3 Rules'!$A$1:$O$34,15)))+(IF(F748="r",VLOOKUP(F748,'Appendix 3 Rules'!$A$1:$O$34,15)))+(IF(F748="s",VLOOKUP(F748,'Appendix 3 Rules'!$A$1:$O$34,15)))+(IF(F748="t",VLOOKUP(F748,'Appendix 3 Rules'!$A$1:$O$34,15)))+(IF(F748="u",VLOOKUP(F748,'Appendix 3 Rules'!$A$1:$O$34,15))))))</f>
        <v/>
      </c>
      <c r="I748" s="12"/>
      <c r="J748" s="13"/>
      <c r="K748" s="12"/>
      <c r="L748" s="13"/>
      <c r="M748" s="12"/>
      <c r="N748" s="13"/>
      <c r="O748" s="12"/>
      <c r="P748" s="13"/>
      <c r="Q748" s="12"/>
      <c r="R748" s="13"/>
      <c r="S748" s="12"/>
      <c r="T748" s="13"/>
      <c r="U748" s="12"/>
      <c r="V748" s="13"/>
      <c r="W748" s="12"/>
      <c r="X748" s="13"/>
      <c r="Y748" s="12"/>
      <c r="Z748" s="13"/>
      <c r="AA748" s="12"/>
      <c r="AB748" s="13"/>
      <c r="AC748" s="8"/>
      <c r="AD748" s="13"/>
      <c r="AE748" s="8"/>
      <c r="AF748" s="13"/>
      <c r="AG748" s="8"/>
      <c r="AH748" s="13"/>
      <c r="AI748" s="13"/>
      <c r="AJ748" s="13"/>
      <c r="AK748" s="13"/>
      <c r="AL748" s="13"/>
      <c r="AM748" s="13" t="str">
        <f>IF(OR(AE748&lt;&gt;"",AG748&lt;&gt;""),"",IF(AND(F748&lt;&gt;"f",M748&lt;&gt;""),VLOOKUP(F748,'Appendix 3 Rules'!$A$1:$O$34,4,0),""))</f>
        <v/>
      </c>
      <c r="AN748" s="13" t="str">
        <f>IF(Q748="","",VLOOKUP(F748,'Appendix 3 Rules'!$A$1:$N$34,6,FALSE))</f>
        <v/>
      </c>
      <c r="AO748" s="13" t="str">
        <f>IF(AND(F748="f",U748&lt;&gt;""),VLOOKUP(F748,'Appendix 3 Rules'!$A$1:$N$34,8,FALSE),"")</f>
        <v/>
      </c>
    </row>
    <row r="749" spans="1:41" ht="18" customHeight="1" x14ac:dyDescent="0.2">
      <c r="B749" s="70"/>
      <c r="C749" s="9"/>
      <c r="D749" s="10"/>
      <c r="E749" s="9"/>
      <c r="F749" s="8"/>
      <c r="G749" s="20" t="str">
        <f>IF(F749="","",SUMPRODUCT(IF(I749="",0,INDEX('Appendix 3 Rules'!$B$2:$B$18,MATCH(F749,'Appendix 3 Rules'!$A$2:$A$17))))+(IF(K749="",0,INDEX('Appendix 3 Rules'!$C$2:$C$18,MATCH(F749,'Appendix 3 Rules'!$A$2:$A$17))))+(IF(M749="",0,INDEX('Appendix 3 Rules'!$D$2:$D$18,MATCH(F749,'Appendix 3 Rules'!$A$2:$A$17))))+(IF(O749="",0,INDEX('Appendix 3 Rules'!$E$2:$E$18,MATCH(F749,'Appendix 3 Rules'!$A$2:$A$17))))+(IF(Q749="",0,INDEX('Appendix 3 Rules'!$F$2:$F$18,MATCH(F749,'Appendix 3 Rules'!$A$2:$A$17))))+(IF(S749="",0,INDEX('Appendix 3 Rules'!$G$2:$G$18,MATCH(F749,'Appendix 3 Rules'!$A$2:$A$17))))+(IF(U749="",0,INDEX('Appendix 3 Rules'!$H$2:$H$18,MATCH(F749,'Appendix 3 Rules'!$A$2:$A$17))))+(IF(W749="",0,INDEX('Appendix 3 Rules'!$I$2:$I$18,MATCH(F749,'Appendix 3 Rules'!$A$2:$A$17))))+(IF(Y749="",0,INDEX('Appendix 3 Rules'!$J$2:$J$18,MATCH(F749,'Appendix 3 Rules'!$A$2:$A$17))))+(IF(AA749="",0,INDEX('Appendix 3 Rules'!$K$2:$K$18,MATCH(F749,'Appendix 3 Rules'!$A$2:$A$17))))+(IF(AC749="",0,INDEX('Appendix 3 Rules'!$L$2:$L$18,MATCH(F749,'Appendix 3 Rules'!$A$2:$A$17))))+(IF(AE749="",0,INDEX('Appendix 3 Rules'!$M$2:$M$18,MATCH(F749,'Appendix 3 Rules'!$A$2:$A$17))))+(IF(AG749="",0,INDEX('Appendix 3 Rules'!$N$2:$N$18,MATCH(F749,'Appendix 3 Rules'!$A$2:$A$17))))+(IF(F749="gc1",VLOOKUP(F749,'Appendix 3 Rules'!$A$1:$O$34,15)))+(IF(F749="gc2",VLOOKUP(F749,'Appendix 3 Rules'!$A$1:$O$34,15)))+(IF(F749="gc3",VLOOKUP(F749,'Appendix 3 Rules'!$A$1:$O$34,15)))+(IF(F749="gr1",VLOOKUP(F749,'Appendix 3 Rules'!$A$1:$O$34,15)))+(IF(F749="gr2",VLOOKUP(F749,'Appendix 3 Rules'!$A$1:$O$34,15)))+(IF(F749="gr3",VLOOKUP(F749,'Appendix 3 Rules'!$A$1:$O$34,15)))+(IF(F749="h1",VLOOKUP(F749,'Appendix 3 Rules'!$A$1:$O$34,15)))+(IF(F749="h2",VLOOKUP(F749,'Appendix 3 Rules'!$A$1:$O$34,15)))+(IF(F749="h3",VLOOKUP(F749,'Appendix 3 Rules'!$A$1:$O$34,15)))+(IF(F749="i1",VLOOKUP(F749,'Appendix 3 Rules'!$A$1:$O$34,15)))+(IF(F749="i2",VLOOKUP(F749,'Appendix 3 Rules'!$A$1:$O$34,15)))+(IF(F749="j1",VLOOKUP(F749,'Appendix 3 Rules'!$A$1:$O$34,15)))+(IF(F749="j2",VLOOKUP(F749,'Appendix 3 Rules'!$A$1:$O$34,15)))+(IF(F749="k",VLOOKUP(F749,'Appendix 3 Rules'!$A$1:$O$34,15)))+(IF(F749="l1",VLOOKUP(F749,'Appendix 3 Rules'!$A$1:$O$34,15)))+(IF(F749="l2",VLOOKUP(F749,'Appendix 3 Rules'!$A$1:$O$34,15)))+(IF(F749="m1",VLOOKUP(F749,'Appendix 3 Rules'!$A$1:$O$34,15)))+(IF(F749="m2",VLOOKUP(F749,'Appendix 3 Rules'!$A$1:$O$34,15)))+(IF(F749="m3",VLOOKUP(F749,'Appendix 3 Rules'!$A$1:$O$34,15)))+(IF(F749="n",VLOOKUP(F749,'Appendix 3 Rules'!$A$1:$O$34,15)))+(IF(F749="o",VLOOKUP(F749,'Appendix 3 Rules'!$A$1:$O$34,15)))+(IF(F749="p",VLOOKUP(F749,'Appendix 3 Rules'!$A$1:$O$34,15)))+(IF(F749="q",VLOOKUP(F749,'Appendix 3 Rules'!$A$1:$O$34,15)))+(IF(F749="r",VLOOKUP(F749,'Appendix 3 Rules'!$A$1:$O$34,15)))+(IF(F749="s",VLOOKUP(F749,'Appendix 3 Rules'!$A$1:$O$34,15)))+(IF(F749="t",VLOOKUP(F749,'Appendix 3 Rules'!$A$1:$O$34,15)))+(IF(F749="u",VLOOKUP(F749,'Appendix 3 Rules'!$A$1:$O$34,15))))</f>
        <v/>
      </c>
      <c r="H749" s="61" t="str">
        <f>IF(F749="","",IF(OR(F749="d",F749="e",F749="gc1",F749="gc2",F749="gc3",F749="gr1",F749="gr2",F749="gr3",F749="h1",F749="h2",F749="h3",F749="i1",F749="i2",F749="j1",F749="j2",F749="k",F749="l1",F749="l2",F749="m1",F749="m2",F749="m3",F749="n",F749="o",F749="p",F749="q",F749="r",F749="s",F749="t",F749="u",F749="f"),MIN(G749,VLOOKUP(F749,'Appx 3 (Mass) Rules'!$A$1:$D$150,4,0)),MIN(G749,VLOOKUP(F749,'Appx 3 (Mass) Rules'!$A$1:$D$150,4,0),SUMPRODUCT(IF(I749="",0,INDEX('Appendix 3 Rules'!$B$2:$B$18,MATCH(F749,'Appendix 3 Rules'!$A$2:$A$17))))+(IF(K749="",0,INDEX('Appendix 3 Rules'!$C$2:$C$18,MATCH(F749,'Appendix 3 Rules'!$A$2:$A$17))))+(IF(M749="",0,INDEX('Appendix 3 Rules'!$D$2:$D$18,MATCH(F749,'Appendix 3 Rules'!$A$2:$A$17))))+(IF(O749="",0,INDEX('Appendix 3 Rules'!$E$2:$E$18,MATCH(F749,'Appendix 3 Rules'!$A$2:$A$17))))+(IF(Q749="",0,INDEX('Appendix 3 Rules'!$F$2:$F$18,MATCH(F749,'Appendix 3 Rules'!$A$2:$A$17))))+(IF(S749="",0,INDEX('Appendix 3 Rules'!$G$2:$G$18,MATCH(F749,'Appendix 3 Rules'!$A$2:$A$17))))+(IF(U749="",0,INDEX('Appendix 3 Rules'!$H$2:$H$18,MATCH(F749,'Appendix 3 Rules'!$A$2:$A$17))))+(IF(W749="",0,INDEX('Appendix 3 Rules'!$I$2:$I$18,MATCH(F749,'Appendix 3 Rules'!$A$2:$A$17))))+(IF(Y749="",0,INDEX('Appendix 3 Rules'!$J$2:$J$18,MATCH(F749,'Appendix 3 Rules'!$A$2:$A$17))))+(IF(AA749="",0,INDEX('Appendix 3 Rules'!$K$2:$K$18,MATCH(F749,'Appendix 3 Rules'!$A$2:$A$17))))+(IF(AC749="",0,INDEX('Appendix 3 Rules'!$L$2:$L$18,MATCH(F749,'Appendix 3 Rules'!$A$2:$A$17))))+(IF(AE749="",0,INDEX('Appendix 3 Rules'!$M$2:$M$18,MATCH(F749,'Appendix 3 Rules'!$A$2:$A$17))))+(IF(AG749="",0,INDEX('Appendix 3 Rules'!$N$2:$N$18,MATCH(F749,'Appendix 3 Rules'!$A$2:$A$17))))+(IF(F749="gc1",VLOOKUP(F749,'Appendix 3 Rules'!$A$1:$O$34,15)))+(IF(F749="gc2",VLOOKUP(F749,'Appendix 3 Rules'!$A$1:$O$34,15)))+(IF(F749="gc3",VLOOKUP(F749,'Appendix 3 Rules'!$A$1:$O$34,15)))+(IF(F749="gr1",VLOOKUP(F749,'Appendix 3 Rules'!$A$1:$O$34,15)))+(IF(F749="gr2",VLOOKUP(F749,'Appendix 3 Rules'!$A$1:$O$34,15)))+(IF(F749="gr3",VLOOKUP(F749,'Appendix 3 Rules'!$A$1:$O$34,15)))+(IF(F749="h1",VLOOKUP(F749,'Appendix 3 Rules'!$A$1:$O$34,15)))+(IF(F749="h2",VLOOKUP(F749,'Appendix 3 Rules'!$A$1:$O$34,15)))+(IF(F749="h3",VLOOKUP(F749,'Appendix 3 Rules'!$A$1:$O$34,15)))+(IF(F749="i1",VLOOKUP(F749,'Appendix 3 Rules'!$A$1:$O$34,15)))+(IF(F749="i2",VLOOKUP(F749,'Appendix 3 Rules'!$A$1:$O$34,15)))+(IF(F749="j1",VLOOKUP(F749,'Appendix 3 Rules'!$A$1:$O$34,15)))+(IF(F749="j2",VLOOKUP(F749,'Appendix 3 Rules'!$A$1:$O$34,15)))+(IF(F749="k",VLOOKUP(F749,'Appendix 3 Rules'!$A$1:$O$34,15)))+(IF(F749="l1",VLOOKUP(F749,'Appendix 3 Rules'!$A$1:$O$34,15)))+(IF(F749="l2",VLOOKUP(F749,'Appendix 3 Rules'!$A$1:$O$34,15)))+(IF(F749="m1",VLOOKUP(F749,'Appendix 3 Rules'!$A$1:$O$34,15)))+(IF(F749="m2",VLOOKUP(F749,'Appendix 3 Rules'!$A$1:$O$34,15)))+(IF(F749="m3",VLOOKUP(F749,'Appendix 3 Rules'!$A$1:$O$34,15)))+(IF(F749="n",VLOOKUP(F749,'Appendix 3 Rules'!$A$1:$O$34,15)))+(IF(F749="o",VLOOKUP(F749,'Appendix 3 Rules'!$A$1:$O$34,15)))+(IF(F749="p",VLOOKUP(F749,'Appendix 3 Rules'!$A$1:$O$34,15)))+(IF(F749="q",VLOOKUP(F749,'Appendix 3 Rules'!$A$1:$O$34,15)))+(IF(F749="r",VLOOKUP(F749,'Appendix 3 Rules'!$A$1:$O$34,15)))+(IF(F749="s",VLOOKUP(F749,'Appendix 3 Rules'!$A$1:$O$34,15)))+(IF(F749="t",VLOOKUP(F749,'Appendix 3 Rules'!$A$1:$O$34,15)))+(IF(F749="u",VLOOKUP(F749,'Appendix 3 Rules'!$A$1:$O$34,15))))))</f>
        <v/>
      </c>
      <c r="I749" s="12"/>
      <c r="J749" s="13"/>
      <c r="K749" s="12"/>
      <c r="L749" s="13"/>
      <c r="M749" s="12"/>
      <c r="N749" s="13"/>
      <c r="O749" s="12"/>
      <c r="P749" s="13"/>
      <c r="Q749" s="12"/>
      <c r="R749" s="13"/>
      <c r="S749" s="12"/>
      <c r="T749" s="13"/>
      <c r="U749" s="12"/>
      <c r="V749" s="13"/>
      <c r="W749" s="12"/>
      <c r="X749" s="13"/>
      <c r="Y749" s="12"/>
      <c r="Z749" s="13"/>
      <c r="AA749" s="12"/>
      <c r="AB749" s="13"/>
      <c r="AC749" s="8"/>
      <c r="AD749" s="13"/>
      <c r="AE749" s="8"/>
      <c r="AF749" s="13"/>
      <c r="AG749" s="8"/>
      <c r="AH749" s="13"/>
      <c r="AI749" s="13"/>
      <c r="AJ749" s="13"/>
      <c r="AK749" s="13"/>
      <c r="AL749" s="13"/>
      <c r="AM749" s="13" t="str">
        <f>IF(OR(AE749&lt;&gt;"",AG749&lt;&gt;""),"",IF(AND(F749&lt;&gt;"f",M749&lt;&gt;""),VLOOKUP(F749,'Appendix 3 Rules'!$A$1:$O$34,4,0),""))</f>
        <v/>
      </c>
      <c r="AN749" s="13" t="str">
        <f>IF(Q749="","",VLOOKUP(F749,'Appendix 3 Rules'!$A$1:$N$34,6,FALSE))</f>
        <v/>
      </c>
      <c r="AO749" s="13" t="str">
        <f>IF(AND(F749="f",U749&lt;&gt;""),VLOOKUP(F749,'Appendix 3 Rules'!$A$1:$N$34,8,FALSE),"")</f>
        <v/>
      </c>
    </row>
    <row r="750" spans="1:41" ht="18" customHeight="1" x14ac:dyDescent="0.2">
      <c r="B750" s="70"/>
      <c r="C750" s="9"/>
      <c r="D750" s="10"/>
      <c r="E750" s="9"/>
      <c r="F750" s="8"/>
      <c r="G750" s="20" t="str">
        <f>IF(F750="","",SUMPRODUCT(IF(I750="",0,INDEX('Appendix 3 Rules'!$B$2:$B$18,MATCH(F750,'Appendix 3 Rules'!$A$2:$A$17))))+(IF(K750="",0,INDEX('Appendix 3 Rules'!$C$2:$C$18,MATCH(F750,'Appendix 3 Rules'!$A$2:$A$17))))+(IF(M750="",0,INDEX('Appendix 3 Rules'!$D$2:$D$18,MATCH(F750,'Appendix 3 Rules'!$A$2:$A$17))))+(IF(O750="",0,INDEX('Appendix 3 Rules'!$E$2:$E$18,MATCH(F750,'Appendix 3 Rules'!$A$2:$A$17))))+(IF(Q750="",0,INDEX('Appendix 3 Rules'!$F$2:$F$18,MATCH(F750,'Appendix 3 Rules'!$A$2:$A$17))))+(IF(S750="",0,INDEX('Appendix 3 Rules'!$G$2:$G$18,MATCH(F750,'Appendix 3 Rules'!$A$2:$A$17))))+(IF(U750="",0,INDEX('Appendix 3 Rules'!$H$2:$H$18,MATCH(F750,'Appendix 3 Rules'!$A$2:$A$17))))+(IF(W750="",0,INDEX('Appendix 3 Rules'!$I$2:$I$18,MATCH(F750,'Appendix 3 Rules'!$A$2:$A$17))))+(IF(Y750="",0,INDEX('Appendix 3 Rules'!$J$2:$J$18,MATCH(F750,'Appendix 3 Rules'!$A$2:$A$17))))+(IF(AA750="",0,INDEX('Appendix 3 Rules'!$K$2:$K$18,MATCH(F750,'Appendix 3 Rules'!$A$2:$A$17))))+(IF(AC750="",0,INDEX('Appendix 3 Rules'!$L$2:$L$18,MATCH(F750,'Appendix 3 Rules'!$A$2:$A$17))))+(IF(AE750="",0,INDEX('Appendix 3 Rules'!$M$2:$M$18,MATCH(F750,'Appendix 3 Rules'!$A$2:$A$17))))+(IF(AG750="",0,INDEX('Appendix 3 Rules'!$N$2:$N$18,MATCH(F750,'Appendix 3 Rules'!$A$2:$A$17))))+(IF(F750="gc1",VLOOKUP(F750,'Appendix 3 Rules'!$A$1:$O$34,15)))+(IF(F750="gc2",VLOOKUP(F750,'Appendix 3 Rules'!$A$1:$O$34,15)))+(IF(F750="gc3",VLOOKUP(F750,'Appendix 3 Rules'!$A$1:$O$34,15)))+(IF(F750="gr1",VLOOKUP(F750,'Appendix 3 Rules'!$A$1:$O$34,15)))+(IF(F750="gr2",VLOOKUP(F750,'Appendix 3 Rules'!$A$1:$O$34,15)))+(IF(F750="gr3",VLOOKUP(F750,'Appendix 3 Rules'!$A$1:$O$34,15)))+(IF(F750="h1",VLOOKUP(F750,'Appendix 3 Rules'!$A$1:$O$34,15)))+(IF(F750="h2",VLOOKUP(F750,'Appendix 3 Rules'!$A$1:$O$34,15)))+(IF(F750="h3",VLOOKUP(F750,'Appendix 3 Rules'!$A$1:$O$34,15)))+(IF(F750="i1",VLOOKUP(F750,'Appendix 3 Rules'!$A$1:$O$34,15)))+(IF(F750="i2",VLOOKUP(F750,'Appendix 3 Rules'!$A$1:$O$34,15)))+(IF(F750="j1",VLOOKUP(F750,'Appendix 3 Rules'!$A$1:$O$34,15)))+(IF(F750="j2",VLOOKUP(F750,'Appendix 3 Rules'!$A$1:$O$34,15)))+(IF(F750="k",VLOOKUP(F750,'Appendix 3 Rules'!$A$1:$O$34,15)))+(IF(F750="l1",VLOOKUP(F750,'Appendix 3 Rules'!$A$1:$O$34,15)))+(IF(F750="l2",VLOOKUP(F750,'Appendix 3 Rules'!$A$1:$O$34,15)))+(IF(F750="m1",VLOOKUP(F750,'Appendix 3 Rules'!$A$1:$O$34,15)))+(IF(F750="m2",VLOOKUP(F750,'Appendix 3 Rules'!$A$1:$O$34,15)))+(IF(F750="m3",VLOOKUP(F750,'Appendix 3 Rules'!$A$1:$O$34,15)))+(IF(F750="n",VLOOKUP(F750,'Appendix 3 Rules'!$A$1:$O$34,15)))+(IF(F750="o",VLOOKUP(F750,'Appendix 3 Rules'!$A$1:$O$34,15)))+(IF(F750="p",VLOOKUP(F750,'Appendix 3 Rules'!$A$1:$O$34,15)))+(IF(F750="q",VLOOKUP(F750,'Appendix 3 Rules'!$A$1:$O$34,15)))+(IF(F750="r",VLOOKUP(F750,'Appendix 3 Rules'!$A$1:$O$34,15)))+(IF(F750="s",VLOOKUP(F750,'Appendix 3 Rules'!$A$1:$O$34,15)))+(IF(F750="t",VLOOKUP(F750,'Appendix 3 Rules'!$A$1:$O$34,15)))+(IF(F750="u",VLOOKUP(F750,'Appendix 3 Rules'!$A$1:$O$34,15))))</f>
        <v/>
      </c>
      <c r="H750" s="61" t="str">
        <f>IF(F750="","",IF(OR(F750="d",F750="e",F750="gc1",F750="gc2",F750="gc3",F750="gr1",F750="gr2",F750="gr3",F750="h1",F750="h2",F750="h3",F750="i1",F750="i2",F750="j1",F750="j2",F750="k",F750="l1",F750="l2",F750="m1",F750="m2",F750="m3",F750="n",F750="o",F750="p",F750="q",F750="r",F750="s",F750="t",F750="u",F750="f"),MIN(G750,VLOOKUP(F750,'Appx 3 (Mass) Rules'!$A$1:$D$150,4,0)),MIN(G750,VLOOKUP(F750,'Appx 3 (Mass) Rules'!$A$1:$D$150,4,0),SUMPRODUCT(IF(I750="",0,INDEX('Appendix 3 Rules'!$B$2:$B$18,MATCH(F750,'Appendix 3 Rules'!$A$2:$A$17))))+(IF(K750="",0,INDEX('Appendix 3 Rules'!$C$2:$C$18,MATCH(F750,'Appendix 3 Rules'!$A$2:$A$17))))+(IF(M750="",0,INDEX('Appendix 3 Rules'!$D$2:$D$18,MATCH(F750,'Appendix 3 Rules'!$A$2:$A$17))))+(IF(O750="",0,INDEX('Appendix 3 Rules'!$E$2:$E$18,MATCH(F750,'Appendix 3 Rules'!$A$2:$A$17))))+(IF(Q750="",0,INDEX('Appendix 3 Rules'!$F$2:$F$18,MATCH(F750,'Appendix 3 Rules'!$A$2:$A$17))))+(IF(S750="",0,INDEX('Appendix 3 Rules'!$G$2:$G$18,MATCH(F750,'Appendix 3 Rules'!$A$2:$A$17))))+(IF(U750="",0,INDEX('Appendix 3 Rules'!$H$2:$H$18,MATCH(F750,'Appendix 3 Rules'!$A$2:$A$17))))+(IF(W750="",0,INDEX('Appendix 3 Rules'!$I$2:$I$18,MATCH(F750,'Appendix 3 Rules'!$A$2:$A$17))))+(IF(Y750="",0,INDEX('Appendix 3 Rules'!$J$2:$J$18,MATCH(F750,'Appendix 3 Rules'!$A$2:$A$17))))+(IF(AA750="",0,INDEX('Appendix 3 Rules'!$K$2:$K$18,MATCH(F750,'Appendix 3 Rules'!$A$2:$A$17))))+(IF(AC750="",0,INDEX('Appendix 3 Rules'!$L$2:$L$18,MATCH(F750,'Appendix 3 Rules'!$A$2:$A$17))))+(IF(AE750="",0,INDEX('Appendix 3 Rules'!$M$2:$M$18,MATCH(F750,'Appendix 3 Rules'!$A$2:$A$17))))+(IF(AG750="",0,INDEX('Appendix 3 Rules'!$N$2:$N$18,MATCH(F750,'Appendix 3 Rules'!$A$2:$A$17))))+(IF(F750="gc1",VLOOKUP(F750,'Appendix 3 Rules'!$A$1:$O$34,15)))+(IF(F750="gc2",VLOOKUP(F750,'Appendix 3 Rules'!$A$1:$O$34,15)))+(IF(F750="gc3",VLOOKUP(F750,'Appendix 3 Rules'!$A$1:$O$34,15)))+(IF(F750="gr1",VLOOKUP(F750,'Appendix 3 Rules'!$A$1:$O$34,15)))+(IF(F750="gr2",VLOOKUP(F750,'Appendix 3 Rules'!$A$1:$O$34,15)))+(IF(F750="gr3",VLOOKUP(F750,'Appendix 3 Rules'!$A$1:$O$34,15)))+(IF(F750="h1",VLOOKUP(F750,'Appendix 3 Rules'!$A$1:$O$34,15)))+(IF(F750="h2",VLOOKUP(F750,'Appendix 3 Rules'!$A$1:$O$34,15)))+(IF(F750="h3",VLOOKUP(F750,'Appendix 3 Rules'!$A$1:$O$34,15)))+(IF(F750="i1",VLOOKUP(F750,'Appendix 3 Rules'!$A$1:$O$34,15)))+(IF(F750="i2",VLOOKUP(F750,'Appendix 3 Rules'!$A$1:$O$34,15)))+(IF(F750="j1",VLOOKUP(F750,'Appendix 3 Rules'!$A$1:$O$34,15)))+(IF(F750="j2",VLOOKUP(F750,'Appendix 3 Rules'!$A$1:$O$34,15)))+(IF(F750="k",VLOOKUP(F750,'Appendix 3 Rules'!$A$1:$O$34,15)))+(IF(F750="l1",VLOOKUP(F750,'Appendix 3 Rules'!$A$1:$O$34,15)))+(IF(F750="l2",VLOOKUP(F750,'Appendix 3 Rules'!$A$1:$O$34,15)))+(IF(F750="m1",VLOOKUP(F750,'Appendix 3 Rules'!$A$1:$O$34,15)))+(IF(F750="m2",VLOOKUP(F750,'Appendix 3 Rules'!$A$1:$O$34,15)))+(IF(F750="m3",VLOOKUP(F750,'Appendix 3 Rules'!$A$1:$O$34,15)))+(IF(F750="n",VLOOKUP(F750,'Appendix 3 Rules'!$A$1:$O$34,15)))+(IF(F750="o",VLOOKUP(F750,'Appendix 3 Rules'!$A$1:$O$34,15)))+(IF(F750="p",VLOOKUP(F750,'Appendix 3 Rules'!$A$1:$O$34,15)))+(IF(F750="q",VLOOKUP(F750,'Appendix 3 Rules'!$A$1:$O$34,15)))+(IF(F750="r",VLOOKUP(F750,'Appendix 3 Rules'!$A$1:$O$34,15)))+(IF(F750="s",VLOOKUP(F750,'Appendix 3 Rules'!$A$1:$O$34,15)))+(IF(F750="t",VLOOKUP(F750,'Appendix 3 Rules'!$A$1:$O$34,15)))+(IF(F750="u",VLOOKUP(F750,'Appendix 3 Rules'!$A$1:$O$34,15))))))</f>
        <v/>
      </c>
      <c r="I750" s="12"/>
      <c r="J750" s="13"/>
      <c r="K750" s="12"/>
      <c r="L750" s="13"/>
      <c r="M750" s="12"/>
      <c r="N750" s="13"/>
      <c r="O750" s="12"/>
      <c r="P750" s="13"/>
      <c r="Q750" s="12"/>
      <c r="R750" s="13"/>
      <c r="S750" s="12"/>
      <c r="T750" s="13"/>
      <c r="U750" s="12"/>
      <c r="V750" s="13"/>
      <c r="W750" s="12"/>
      <c r="X750" s="13"/>
      <c r="Y750" s="12"/>
      <c r="Z750" s="13"/>
      <c r="AA750" s="12"/>
      <c r="AB750" s="13"/>
      <c r="AC750" s="8"/>
      <c r="AD750" s="13"/>
      <c r="AE750" s="8"/>
      <c r="AF750" s="13"/>
      <c r="AG750" s="8"/>
      <c r="AH750" s="13"/>
      <c r="AI750" s="13"/>
      <c r="AJ750" s="13"/>
      <c r="AK750" s="13"/>
      <c r="AL750" s="13"/>
      <c r="AM750" s="13" t="str">
        <f>IF(OR(AE750&lt;&gt;"",AG750&lt;&gt;""),"",IF(AND(F750&lt;&gt;"f",M750&lt;&gt;""),VLOOKUP(F750,'Appendix 3 Rules'!$A$1:$O$34,4,0),""))</f>
        <v/>
      </c>
      <c r="AN750" s="13" t="str">
        <f>IF(Q750="","",VLOOKUP(F750,'Appendix 3 Rules'!$A$1:$N$34,6,FALSE))</f>
        <v/>
      </c>
      <c r="AO750" s="13" t="str">
        <f>IF(AND(F750="f",U750&lt;&gt;""),VLOOKUP(F750,'Appendix 3 Rules'!$A$1:$N$34,8,FALSE),"")</f>
        <v/>
      </c>
    </row>
    <row r="751" spans="1:41" ht="18" customHeight="1" x14ac:dyDescent="0.2">
      <c r="B751" s="70"/>
      <c r="C751" s="9"/>
      <c r="D751" s="10"/>
      <c r="E751" s="9"/>
      <c r="F751" s="8"/>
      <c r="G751" s="20" t="str">
        <f>IF(F751="","",SUMPRODUCT(IF(I751="",0,INDEX('Appendix 3 Rules'!$B$2:$B$18,MATCH(F751,'Appendix 3 Rules'!$A$2:$A$17))))+(IF(K751="",0,INDEX('Appendix 3 Rules'!$C$2:$C$18,MATCH(F751,'Appendix 3 Rules'!$A$2:$A$17))))+(IF(M751="",0,INDEX('Appendix 3 Rules'!$D$2:$D$18,MATCH(F751,'Appendix 3 Rules'!$A$2:$A$17))))+(IF(O751="",0,INDEX('Appendix 3 Rules'!$E$2:$E$18,MATCH(F751,'Appendix 3 Rules'!$A$2:$A$17))))+(IF(Q751="",0,INDEX('Appendix 3 Rules'!$F$2:$F$18,MATCH(F751,'Appendix 3 Rules'!$A$2:$A$17))))+(IF(S751="",0,INDEX('Appendix 3 Rules'!$G$2:$G$18,MATCH(F751,'Appendix 3 Rules'!$A$2:$A$17))))+(IF(U751="",0,INDEX('Appendix 3 Rules'!$H$2:$H$18,MATCH(F751,'Appendix 3 Rules'!$A$2:$A$17))))+(IF(W751="",0,INDEX('Appendix 3 Rules'!$I$2:$I$18,MATCH(F751,'Appendix 3 Rules'!$A$2:$A$17))))+(IF(Y751="",0,INDEX('Appendix 3 Rules'!$J$2:$J$18,MATCH(F751,'Appendix 3 Rules'!$A$2:$A$17))))+(IF(AA751="",0,INDEX('Appendix 3 Rules'!$K$2:$K$18,MATCH(F751,'Appendix 3 Rules'!$A$2:$A$17))))+(IF(AC751="",0,INDEX('Appendix 3 Rules'!$L$2:$L$18,MATCH(F751,'Appendix 3 Rules'!$A$2:$A$17))))+(IF(AE751="",0,INDEX('Appendix 3 Rules'!$M$2:$M$18,MATCH(F751,'Appendix 3 Rules'!$A$2:$A$17))))+(IF(AG751="",0,INDEX('Appendix 3 Rules'!$N$2:$N$18,MATCH(F751,'Appendix 3 Rules'!$A$2:$A$17))))+(IF(F751="gc1",VLOOKUP(F751,'Appendix 3 Rules'!$A$1:$O$34,15)))+(IF(F751="gc2",VLOOKUP(F751,'Appendix 3 Rules'!$A$1:$O$34,15)))+(IF(F751="gc3",VLOOKUP(F751,'Appendix 3 Rules'!$A$1:$O$34,15)))+(IF(F751="gr1",VLOOKUP(F751,'Appendix 3 Rules'!$A$1:$O$34,15)))+(IF(F751="gr2",VLOOKUP(F751,'Appendix 3 Rules'!$A$1:$O$34,15)))+(IF(F751="gr3",VLOOKUP(F751,'Appendix 3 Rules'!$A$1:$O$34,15)))+(IF(F751="h1",VLOOKUP(F751,'Appendix 3 Rules'!$A$1:$O$34,15)))+(IF(F751="h2",VLOOKUP(F751,'Appendix 3 Rules'!$A$1:$O$34,15)))+(IF(F751="h3",VLOOKUP(F751,'Appendix 3 Rules'!$A$1:$O$34,15)))+(IF(F751="i1",VLOOKUP(F751,'Appendix 3 Rules'!$A$1:$O$34,15)))+(IF(F751="i2",VLOOKUP(F751,'Appendix 3 Rules'!$A$1:$O$34,15)))+(IF(F751="j1",VLOOKUP(F751,'Appendix 3 Rules'!$A$1:$O$34,15)))+(IF(F751="j2",VLOOKUP(F751,'Appendix 3 Rules'!$A$1:$O$34,15)))+(IF(F751="k",VLOOKUP(F751,'Appendix 3 Rules'!$A$1:$O$34,15)))+(IF(F751="l1",VLOOKUP(F751,'Appendix 3 Rules'!$A$1:$O$34,15)))+(IF(F751="l2",VLOOKUP(F751,'Appendix 3 Rules'!$A$1:$O$34,15)))+(IF(F751="m1",VLOOKUP(F751,'Appendix 3 Rules'!$A$1:$O$34,15)))+(IF(F751="m2",VLOOKUP(F751,'Appendix 3 Rules'!$A$1:$O$34,15)))+(IF(F751="m3",VLOOKUP(F751,'Appendix 3 Rules'!$A$1:$O$34,15)))+(IF(F751="n",VLOOKUP(F751,'Appendix 3 Rules'!$A$1:$O$34,15)))+(IF(F751="o",VLOOKUP(F751,'Appendix 3 Rules'!$A$1:$O$34,15)))+(IF(F751="p",VLOOKUP(F751,'Appendix 3 Rules'!$A$1:$O$34,15)))+(IF(F751="q",VLOOKUP(F751,'Appendix 3 Rules'!$A$1:$O$34,15)))+(IF(F751="r",VLOOKUP(F751,'Appendix 3 Rules'!$A$1:$O$34,15)))+(IF(F751="s",VLOOKUP(F751,'Appendix 3 Rules'!$A$1:$O$34,15)))+(IF(F751="t",VLOOKUP(F751,'Appendix 3 Rules'!$A$1:$O$34,15)))+(IF(F751="u",VLOOKUP(F751,'Appendix 3 Rules'!$A$1:$O$34,15))))</f>
        <v/>
      </c>
      <c r="H751" s="61" t="str">
        <f>IF(F751="","",IF(OR(F751="d",F751="e",F751="gc1",F751="gc2",F751="gc3",F751="gr1",F751="gr2",F751="gr3",F751="h1",F751="h2",F751="h3",F751="i1",F751="i2",F751="j1",F751="j2",F751="k",F751="l1",F751="l2",F751="m1",F751="m2",F751="m3",F751="n",F751="o",F751="p",F751="q",F751="r",F751="s",F751="t",F751="u",F751="f"),MIN(G751,VLOOKUP(F751,'Appx 3 (Mass) Rules'!$A$1:$D$150,4,0)),MIN(G751,VLOOKUP(F751,'Appx 3 (Mass) Rules'!$A$1:$D$150,4,0),SUMPRODUCT(IF(I751="",0,INDEX('Appendix 3 Rules'!$B$2:$B$18,MATCH(F751,'Appendix 3 Rules'!$A$2:$A$17))))+(IF(K751="",0,INDEX('Appendix 3 Rules'!$C$2:$C$18,MATCH(F751,'Appendix 3 Rules'!$A$2:$A$17))))+(IF(M751="",0,INDEX('Appendix 3 Rules'!$D$2:$D$18,MATCH(F751,'Appendix 3 Rules'!$A$2:$A$17))))+(IF(O751="",0,INDEX('Appendix 3 Rules'!$E$2:$E$18,MATCH(F751,'Appendix 3 Rules'!$A$2:$A$17))))+(IF(Q751="",0,INDEX('Appendix 3 Rules'!$F$2:$F$18,MATCH(F751,'Appendix 3 Rules'!$A$2:$A$17))))+(IF(S751="",0,INDEX('Appendix 3 Rules'!$G$2:$G$18,MATCH(F751,'Appendix 3 Rules'!$A$2:$A$17))))+(IF(U751="",0,INDEX('Appendix 3 Rules'!$H$2:$H$18,MATCH(F751,'Appendix 3 Rules'!$A$2:$A$17))))+(IF(W751="",0,INDEX('Appendix 3 Rules'!$I$2:$I$18,MATCH(F751,'Appendix 3 Rules'!$A$2:$A$17))))+(IF(Y751="",0,INDEX('Appendix 3 Rules'!$J$2:$J$18,MATCH(F751,'Appendix 3 Rules'!$A$2:$A$17))))+(IF(AA751="",0,INDEX('Appendix 3 Rules'!$K$2:$K$18,MATCH(F751,'Appendix 3 Rules'!$A$2:$A$17))))+(IF(AC751="",0,INDEX('Appendix 3 Rules'!$L$2:$L$18,MATCH(F751,'Appendix 3 Rules'!$A$2:$A$17))))+(IF(AE751="",0,INDEX('Appendix 3 Rules'!$M$2:$M$18,MATCH(F751,'Appendix 3 Rules'!$A$2:$A$17))))+(IF(AG751="",0,INDEX('Appendix 3 Rules'!$N$2:$N$18,MATCH(F751,'Appendix 3 Rules'!$A$2:$A$17))))+(IF(F751="gc1",VLOOKUP(F751,'Appendix 3 Rules'!$A$1:$O$34,15)))+(IF(F751="gc2",VLOOKUP(F751,'Appendix 3 Rules'!$A$1:$O$34,15)))+(IF(F751="gc3",VLOOKUP(F751,'Appendix 3 Rules'!$A$1:$O$34,15)))+(IF(F751="gr1",VLOOKUP(F751,'Appendix 3 Rules'!$A$1:$O$34,15)))+(IF(F751="gr2",VLOOKUP(F751,'Appendix 3 Rules'!$A$1:$O$34,15)))+(IF(F751="gr3",VLOOKUP(F751,'Appendix 3 Rules'!$A$1:$O$34,15)))+(IF(F751="h1",VLOOKUP(F751,'Appendix 3 Rules'!$A$1:$O$34,15)))+(IF(F751="h2",VLOOKUP(F751,'Appendix 3 Rules'!$A$1:$O$34,15)))+(IF(F751="h3",VLOOKUP(F751,'Appendix 3 Rules'!$A$1:$O$34,15)))+(IF(F751="i1",VLOOKUP(F751,'Appendix 3 Rules'!$A$1:$O$34,15)))+(IF(F751="i2",VLOOKUP(F751,'Appendix 3 Rules'!$A$1:$O$34,15)))+(IF(F751="j1",VLOOKUP(F751,'Appendix 3 Rules'!$A$1:$O$34,15)))+(IF(F751="j2",VLOOKUP(F751,'Appendix 3 Rules'!$A$1:$O$34,15)))+(IF(F751="k",VLOOKUP(F751,'Appendix 3 Rules'!$A$1:$O$34,15)))+(IF(F751="l1",VLOOKUP(F751,'Appendix 3 Rules'!$A$1:$O$34,15)))+(IF(F751="l2",VLOOKUP(F751,'Appendix 3 Rules'!$A$1:$O$34,15)))+(IF(F751="m1",VLOOKUP(F751,'Appendix 3 Rules'!$A$1:$O$34,15)))+(IF(F751="m2",VLOOKUP(F751,'Appendix 3 Rules'!$A$1:$O$34,15)))+(IF(F751="m3",VLOOKUP(F751,'Appendix 3 Rules'!$A$1:$O$34,15)))+(IF(F751="n",VLOOKUP(F751,'Appendix 3 Rules'!$A$1:$O$34,15)))+(IF(F751="o",VLOOKUP(F751,'Appendix 3 Rules'!$A$1:$O$34,15)))+(IF(F751="p",VLOOKUP(F751,'Appendix 3 Rules'!$A$1:$O$34,15)))+(IF(F751="q",VLOOKUP(F751,'Appendix 3 Rules'!$A$1:$O$34,15)))+(IF(F751="r",VLOOKUP(F751,'Appendix 3 Rules'!$A$1:$O$34,15)))+(IF(F751="s",VLOOKUP(F751,'Appendix 3 Rules'!$A$1:$O$34,15)))+(IF(F751="t",VLOOKUP(F751,'Appendix 3 Rules'!$A$1:$O$34,15)))+(IF(F751="u",VLOOKUP(F751,'Appendix 3 Rules'!$A$1:$O$34,15))))))</f>
        <v/>
      </c>
      <c r="I751" s="12"/>
      <c r="J751" s="13"/>
      <c r="K751" s="12"/>
      <c r="L751" s="13"/>
      <c r="M751" s="12"/>
      <c r="N751" s="13"/>
      <c r="O751" s="12"/>
      <c r="P751" s="13"/>
      <c r="Q751" s="12"/>
      <c r="R751" s="13"/>
      <c r="S751" s="12"/>
      <c r="T751" s="13"/>
      <c r="U751" s="12"/>
      <c r="V751" s="13"/>
      <c r="W751" s="12"/>
      <c r="X751" s="13"/>
      <c r="Y751" s="12"/>
      <c r="Z751" s="13"/>
      <c r="AA751" s="12"/>
      <c r="AB751" s="13"/>
      <c r="AC751" s="8"/>
      <c r="AD751" s="13"/>
      <c r="AE751" s="8"/>
      <c r="AF751" s="13"/>
      <c r="AG751" s="8"/>
      <c r="AH751" s="13"/>
      <c r="AI751" s="13"/>
      <c r="AJ751" s="13"/>
      <c r="AK751" s="13"/>
      <c r="AL751" s="13"/>
      <c r="AM751" s="13" t="str">
        <f>IF(OR(AE751&lt;&gt;"",AG751&lt;&gt;""),"",IF(AND(F751&lt;&gt;"f",M751&lt;&gt;""),VLOOKUP(F751,'Appendix 3 Rules'!$A$1:$O$34,4,0),""))</f>
        <v/>
      </c>
      <c r="AN751" s="13" t="str">
        <f>IF(Q751="","",VLOOKUP(F751,'Appendix 3 Rules'!$A$1:$N$34,6,FALSE))</f>
        <v/>
      </c>
      <c r="AO751" s="13" t="str">
        <f>IF(AND(F751="f",U751&lt;&gt;""),VLOOKUP(F751,'Appendix 3 Rules'!$A$1:$N$34,8,FALSE),"")</f>
        <v/>
      </c>
    </row>
    <row r="752" spans="1:41" ht="18" customHeight="1" x14ac:dyDescent="0.2">
      <c r="A752" s="66"/>
      <c r="B752" s="70"/>
      <c r="C752" s="9"/>
      <c r="D752" s="10"/>
      <c r="E752" s="9"/>
      <c r="F752" s="8"/>
      <c r="G752" s="20" t="str">
        <f>IF(F752="","",SUMPRODUCT(IF(I752="",0,INDEX('Appendix 3 Rules'!$B$2:$B$18,MATCH(F752,'Appendix 3 Rules'!$A$2:$A$17))))+(IF(K752="",0,INDEX('Appendix 3 Rules'!$C$2:$C$18,MATCH(F752,'Appendix 3 Rules'!$A$2:$A$17))))+(IF(M752="",0,INDEX('Appendix 3 Rules'!$D$2:$D$18,MATCH(F752,'Appendix 3 Rules'!$A$2:$A$17))))+(IF(O752="",0,INDEX('Appendix 3 Rules'!$E$2:$E$18,MATCH(F752,'Appendix 3 Rules'!$A$2:$A$17))))+(IF(Q752="",0,INDEX('Appendix 3 Rules'!$F$2:$F$18,MATCH(F752,'Appendix 3 Rules'!$A$2:$A$17))))+(IF(S752="",0,INDEX('Appendix 3 Rules'!$G$2:$G$18,MATCH(F752,'Appendix 3 Rules'!$A$2:$A$17))))+(IF(U752="",0,INDEX('Appendix 3 Rules'!$H$2:$H$18,MATCH(F752,'Appendix 3 Rules'!$A$2:$A$17))))+(IF(W752="",0,INDEX('Appendix 3 Rules'!$I$2:$I$18,MATCH(F752,'Appendix 3 Rules'!$A$2:$A$17))))+(IF(Y752="",0,INDEX('Appendix 3 Rules'!$J$2:$J$18,MATCH(F752,'Appendix 3 Rules'!$A$2:$A$17))))+(IF(AA752="",0,INDEX('Appendix 3 Rules'!$K$2:$K$18,MATCH(F752,'Appendix 3 Rules'!$A$2:$A$17))))+(IF(AC752="",0,INDEX('Appendix 3 Rules'!$L$2:$L$18,MATCH(F752,'Appendix 3 Rules'!$A$2:$A$17))))+(IF(AE752="",0,INDEX('Appendix 3 Rules'!$M$2:$M$18,MATCH(F752,'Appendix 3 Rules'!$A$2:$A$17))))+(IF(AG752="",0,INDEX('Appendix 3 Rules'!$N$2:$N$18,MATCH(F752,'Appendix 3 Rules'!$A$2:$A$17))))+(IF(F752="gc1",VLOOKUP(F752,'Appendix 3 Rules'!$A$1:$O$34,15)))+(IF(F752="gc2",VLOOKUP(F752,'Appendix 3 Rules'!$A$1:$O$34,15)))+(IF(F752="gc3",VLOOKUP(F752,'Appendix 3 Rules'!$A$1:$O$34,15)))+(IF(F752="gr1",VLOOKUP(F752,'Appendix 3 Rules'!$A$1:$O$34,15)))+(IF(F752="gr2",VLOOKUP(F752,'Appendix 3 Rules'!$A$1:$O$34,15)))+(IF(F752="gr3",VLOOKUP(F752,'Appendix 3 Rules'!$A$1:$O$34,15)))+(IF(F752="h1",VLOOKUP(F752,'Appendix 3 Rules'!$A$1:$O$34,15)))+(IF(F752="h2",VLOOKUP(F752,'Appendix 3 Rules'!$A$1:$O$34,15)))+(IF(F752="h3",VLOOKUP(F752,'Appendix 3 Rules'!$A$1:$O$34,15)))+(IF(F752="i1",VLOOKUP(F752,'Appendix 3 Rules'!$A$1:$O$34,15)))+(IF(F752="i2",VLOOKUP(F752,'Appendix 3 Rules'!$A$1:$O$34,15)))+(IF(F752="j1",VLOOKUP(F752,'Appendix 3 Rules'!$A$1:$O$34,15)))+(IF(F752="j2",VLOOKUP(F752,'Appendix 3 Rules'!$A$1:$O$34,15)))+(IF(F752="k",VLOOKUP(F752,'Appendix 3 Rules'!$A$1:$O$34,15)))+(IF(F752="l1",VLOOKUP(F752,'Appendix 3 Rules'!$A$1:$O$34,15)))+(IF(F752="l2",VLOOKUP(F752,'Appendix 3 Rules'!$A$1:$O$34,15)))+(IF(F752="m1",VLOOKUP(F752,'Appendix 3 Rules'!$A$1:$O$34,15)))+(IF(F752="m2",VLOOKUP(F752,'Appendix 3 Rules'!$A$1:$O$34,15)))+(IF(F752="m3",VLOOKUP(F752,'Appendix 3 Rules'!$A$1:$O$34,15)))+(IF(F752="n",VLOOKUP(F752,'Appendix 3 Rules'!$A$1:$O$34,15)))+(IF(F752="o",VLOOKUP(F752,'Appendix 3 Rules'!$A$1:$O$34,15)))+(IF(F752="p",VLOOKUP(F752,'Appendix 3 Rules'!$A$1:$O$34,15)))+(IF(F752="q",VLOOKUP(F752,'Appendix 3 Rules'!$A$1:$O$34,15)))+(IF(F752="r",VLOOKUP(F752,'Appendix 3 Rules'!$A$1:$O$34,15)))+(IF(F752="s",VLOOKUP(F752,'Appendix 3 Rules'!$A$1:$O$34,15)))+(IF(F752="t",VLOOKUP(F752,'Appendix 3 Rules'!$A$1:$O$34,15)))+(IF(F752="u",VLOOKUP(F752,'Appendix 3 Rules'!$A$1:$O$34,15))))</f>
        <v/>
      </c>
      <c r="H752" s="61" t="str">
        <f>IF(F752="","",IF(OR(F752="d",F752="e",F752="gc1",F752="gc2",F752="gc3",F752="gr1",F752="gr2",F752="gr3",F752="h1",F752="h2",F752="h3",F752="i1",F752="i2",F752="j1",F752="j2",F752="k",F752="l1",F752="l2",F752="m1",F752="m2",F752="m3",F752="n",F752="o",F752="p",F752="q",F752="r",F752="s",F752="t",F752="u",F752="f"),MIN(G752,VLOOKUP(F752,'Appx 3 (Mass) Rules'!$A$1:$D$150,4,0)),MIN(G752,VLOOKUP(F752,'Appx 3 (Mass) Rules'!$A$1:$D$150,4,0),SUMPRODUCT(IF(I752="",0,INDEX('Appendix 3 Rules'!$B$2:$B$18,MATCH(F752,'Appendix 3 Rules'!$A$2:$A$17))))+(IF(K752="",0,INDEX('Appendix 3 Rules'!$C$2:$C$18,MATCH(F752,'Appendix 3 Rules'!$A$2:$A$17))))+(IF(M752="",0,INDEX('Appendix 3 Rules'!$D$2:$D$18,MATCH(F752,'Appendix 3 Rules'!$A$2:$A$17))))+(IF(O752="",0,INDEX('Appendix 3 Rules'!$E$2:$E$18,MATCH(F752,'Appendix 3 Rules'!$A$2:$A$17))))+(IF(Q752="",0,INDEX('Appendix 3 Rules'!$F$2:$F$18,MATCH(F752,'Appendix 3 Rules'!$A$2:$A$17))))+(IF(S752="",0,INDEX('Appendix 3 Rules'!$G$2:$G$18,MATCH(F752,'Appendix 3 Rules'!$A$2:$A$17))))+(IF(U752="",0,INDEX('Appendix 3 Rules'!$H$2:$H$18,MATCH(F752,'Appendix 3 Rules'!$A$2:$A$17))))+(IF(W752="",0,INDEX('Appendix 3 Rules'!$I$2:$I$18,MATCH(F752,'Appendix 3 Rules'!$A$2:$A$17))))+(IF(Y752="",0,INDEX('Appendix 3 Rules'!$J$2:$J$18,MATCH(F752,'Appendix 3 Rules'!$A$2:$A$17))))+(IF(AA752="",0,INDEX('Appendix 3 Rules'!$K$2:$K$18,MATCH(F752,'Appendix 3 Rules'!$A$2:$A$17))))+(IF(AC752="",0,INDEX('Appendix 3 Rules'!$L$2:$L$18,MATCH(F752,'Appendix 3 Rules'!$A$2:$A$17))))+(IF(AE752="",0,INDEX('Appendix 3 Rules'!$M$2:$M$18,MATCH(F752,'Appendix 3 Rules'!$A$2:$A$17))))+(IF(AG752="",0,INDEX('Appendix 3 Rules'!$N$2:$N$18,MATCH(F752,'Appendix 3 Rules'!$A$2:$A$17))))+(IF(F752="gc1",VLOOKUP(F752,'Appendix 3 Rules'!$A$1:$O$34,15)))+(IF(F752="gc2",VLOOKUP(F752,'Appendix 3 Rules'!$A$1:$O$34,15)))+(IF(F752="gc3",VLOOKUP(F752,'Appendix 3 Rules'!$A$1:$O$34,15)))+(IF(F752="gr1",VLOOKUP(F752,'Appendix 3 Rules'!$A$1:$O$34,15)))+(IF(F752="gr2",VLOOKUP(F752,'Appendix 3 Rules'!$A$1:$O$34,15)))+(IF(F752="gr3",VLOOKUP(F752,'Appendix 3 Rules'!$A$1:$O$34,15)))+(IF(F752="h1",VLOOKUP(F752,'Appendix 3 Rules'!$A$1:$O$34,15)))+(IF(F752="h2",VLOOKUP(F752,'Appendix 3 Rules'!$A$1:$O$34,15)))+(IF(F752="h3",VLOOKUP(F752,'Appendix 3 Rules'!$A$1:$O$34,15)))+(IF(F752="i1",VLOOKUP(F752,'Appendix 3 Rules'!$A$1:$O$34,15)))+(IF(F752="i2",VLOOKUP(F752,'Appendix 3 Rules'!$A$1:$O$34,15)))+(IF(F752="j1",VLOOKUP(F752,'Appendix 3 Rules'!$A$1:$O$34,15)))+(IF(F752="j2",VLOOKUP(F752,'Appendix 3 Rules'!$A$1:$O$34,15)))+(IF(F752="k",VLOOKUP(F752,'Appendix 3 Rules'!$A$1:$O$34,15)))+(IF(F752="l1",VLOOKUP(F752,'Appendix 3 Rules'!$A$1:$O$34,15)))+(IF(F752="l2",VLOOKUP(F752,'Appendix 3 Rules'!$A$1:$O$34,15)))+(IF(F752="m1",VLOOKUP(F752,'Appendix 3 Rules'!$A$1:$O$34,15)))+(IF(F752="m2",VLOOKUP(F752,'Appendix 3 Rules'!$A$1:$O$34,15)))+(IF(F752="m3",VLOOKUP(F752,'Appendix 3 Rules'!$A$1:$O$34,15)))+(IF(F752="n",VLOOKUP(F752,'Appendix 3 Rules'!$A$1:$O$34,15)))+(IF(F752="o",VLOOKUP(F752,'Appendix 3 Rules'!$A$1:$O$34,15)))+(IF(F752="p",VLOOKUP(F752,'Appendix 3 Rules'!$A$1:$O$34,15)))+(IF(F752="q",VLOOKUP(F752,'Appendix 3 Rules'!$A$1:$O$34,15)))+(IF(F752="r",VLOOKUP(F752,'Appendix 3 Rules'!$A$1:$O$34,15)))+(IF(F752="s",VLOOKUP(F752,'Appendix 3 Rules'!$A$1:$O$34,15)))+(IF(F752="t",VLOOKUP(F752,'Appendix 3 Rules'!$A$1:$O$34,15)))+(IF(F752="u",VLOOKUP(F752,'Appendix 3 Rules'!$A$1:$O$34,15))))))</f>
        <v/>
      </c>
      <c r="I752" s="12"/>
      <c r="J752" s="13"/>
      <c r="K752" s="12"/>
      <c r="L752" s="13"/>
      <c r="M752" s="12"/>
      <c r="N752" s="13"/>
      <c r="O752" s="12"/>
      <c r="P752" s="13"/>
      <c r="Q752" s="12"/>
      <c r="R752" s="13"/>
      <c r="S752" s="12"/>
      <c r="T752" s="13"/>
      <c r="U752" s="12"/>
      <c r="V752" s="13"/>
      <c r="W752" s="12"/>
      <c r="X752" s="13"/>
      <c r="Y752" s="12"/>
      <c r="Z752" s="13"/>
      <c r="AA752" s="12"/>
      <c r="AB752" s="13"/>
      <c r="AC752" s="8"/>
      <c r="AD752" s="13"/>
      <c r="AE752" s="8"/>
      <c r="AF752" s="13"/>
      <c r="AG752" s="8"/>
      <c r="AH752" s="13"/>
      <c r="AI752" s="13"/>
      <c r="AJ752" s="13"/>
      <c r="AK752" s="13"/>
      <c r="AL752" s="13"/>
      <c r="AM752" s="13" t="str">
        <f>IF(OR(AE752&lt;&gt;"",AG752&lt;&gt;""),"",IF(AND(F752&lt;&gt;"f",M752&lt;&gt;""),VLOOKUP(F752,'Appendix 3 Rules'!$A$1:$O$34,4,0),""))</f>
        <v/>
      </c>
      <c r="AN752" s="13" t="str">
        <f>IF(Q752="","",VLOOKUP(F752,'Appendix 3 Rules'!$A$1:$N$34,6,FALSE))</f>
        <v/>
      </c>
      <c r="AO752" s="13" t="str">
        <f>IF(AND(F752="f",U752&lt;&gt;""),VLOOKUP(F752,'Appendix 3 Rules'!$A$1:$N$34,8,FALSE),"")</f>
        <v/>
      </c>
    </row>
    <row r="753" spans="1:41" ht="18" customHeight="1" x14ac:dyDescent="0.2">
      <c r="B753" s="70"/>
      <c r="C753" s="9"/>
      <c r="D753" s="10"/>
      <c r="E753" s="9"/>
      <c r="F753" s="8"/>
      <c r="G753" s="20" t="str">
        <f>IF(F753="","",SUMPRODUCT(IF(I753="",0,INDEX('Appendix 3 Rules'!$B$2:$B$18,MATCH(F753,'Appendix 3 Rules'!$A$2:$A$17))))+(IF(K753="",0,INDEX('Appendix 3 Rules'!$C$2:$C$18,MATCH(F753,'Appendix 3 Rules'!$A$2:$A$17))))+(IF(M753="",0,INDEX('Appendix 3 Rules'!$D$2:$D$18,MATCH(F753,'Appendix 3 Rules'!$A$2:$A$17))))+(IF(O753="",0,INDEX('Appendix 3 Rules'!$E$2:$E$18,MATCH(F753,'Appendix 3 Rules'!$A$2:$A$17))))+(IF(Q753="",0,INDEX('Appendix 3 Rules'!$F$2:$F$18,MATCH(F753,'Appendix 3 Rules'!$A$2:$A$17))))+(IF(S753="",0,INDEX('Appendix 3 Rules'!$G$2:$G$18,MATCH(F753,'Appendix 3 Rules'!$A$2:$A$17))))+(IF(U753="",0,INDEX('Appendix 3 Rules'!$H$2:$H$18,MATCH(F753,'Appendix 3 Rules'!$A$2:$A$17))))+(IF(W753="",0,INDEX('Appendix 3 Rules'!$I$2:$I$18,MATCH(F753,'Appendix 3 Rules'!$A$2:$A$17))))+(IF(Y753="",0,INDEX('Appendix 3 Rules'!$J$2:$J$18,MATCH(F753,'Appendix 3 Rules'!$A$2:$A$17))))+(IF(AA753="",0,INDEX('Appendix 3 Rules'!$K$2:$K$18,MATCH(F753,'Appendix 3 Rules'!$A$2:$A$17))))+(IF(AC753="",0,INDEX('Appendix 3 Rules'!$L$2:$L$18,MATCH(F753,'Appendix 3 Rules'!$A$2:$A$17))))+(IF(AE753="",0,INDEX('Appendix 3 Rules'!$M$2:$M$18,MATCH(F753,'Appendix 3 Rules'!$A$2:$A$17))))+(IF(AG753="",0,INDEX('Appendix 3 Rules'!$N$2:$N$18,MATCH(F753,'Appendix 3 Rules'!$A$2:$A$17))))+(IF(F753="gc1",VLOOKUP(F753,'Appendix 3 Rules'!$A$1:$O$34,15)))+(IF(F753="gc2",VLOOKUP(F753,'Appendix 3 Rules'!$A$1:$O$34,15)))+(IF(F753="gc3",VLOOKUP(F753,'Appendix 3 Rules'!$A$1:$O$34,15)))+(IF(F753="gr1",VLOOKUP(F753,'Appendix 3 Rules'!$A$1:$O$34,15)))+(IF(F753="gr2",VLOOKUP(F753,'Appendix 3 Rules'!$A$1:$O$34,15)))+(IF(F753="gr3",VLOOKUP(F753,'Appendix 3 Rules'!$A$1:$O$34,15)))+(IF(F753="h1",VLOOKUP(F753,'Appendix 3 Rules'!$A$1:$O$34,15)))+(IF(F753="h2",VLOOKUP(F753,'Appendix 3 Rules'!$A$1:$O$34,15)))+(IF(F753="h3",VLOOKUP(F753,'Appendix 3 Rules'!$A$1:$O$34,15)))+(IF(F753="i1",VLOOKUP(F753,'Appendix 3 Rules'!$A$1:$O$34,15)))+(IF(F753="i2",VLOOKUP(F753,'Appendix 3 Rules'!$A$1:$O$34,15)))+(IF(F753="j1",VLOOKUP(F753,'Appendix 3 Rules'!$A$1:$O$34,15)))+(IF(F753="j2",VLOOKUP(F753,'Appendix 3 Rules'!$A$1:$O$34,15)))+(IF(F753="k",VLOOKUP(F753,'Appendix 3 Rules'!$A$1:$O$34,15)))+(IF(F753="l1",VLOOKUP(F753,'Appendix 3 Rules'!$A$1:$O$34,15)))+(IF(F753="l2",VLOOKUP(F753,'Appendix 3 Rules'!$A$1:$O$34,15)))+(IF(F753="m1",VLOOKUP(F753,'Appendix 3 Rules'!$A$1:$O$34,15)))+(IF(F753="m2",VLOOKUP(F753,'Appendix 3 Rules'!$A$1:$O$34,15)))+(IF(F753="m3",VLOOKUP(F753,'Appendix 3 Rules'!$A$1:$O$34,15)))+(IF(F753="n",VLOOKUP(F753,'Appendix 3 Rules'!$A$1:$O$34,15)))+(IF(F753="o",VLOOKUP(F753,'Appendix 3 Rules'!$A$1:$O$34,15)))+(IF(F753="p",VLOOKUP(F753,'Appendix 3 Rules'!$A$1:$O$34,15)))+(IF(F753="q",VLOOKUP(F753,'Appendix 3 Rules'!$A$1:$O$34,15)))+(IF(F753="r",VLOOKUP(F753,'Appendix 3 Rules'!$A$1:$O$34,15)))+(IF(F753="s",VLOOKUP(F753,'Appendix 3 Rules'!$A$1:$O$34,15)))+(IF(F753="t",VLOOKUP(F753,'Appendix 3 Rules'!$A$1:$O$34,15)))+(IF(F753="u",VLOOKUP(F753,'Appendix 3 Rules'!$A$1:$O$34,15))))</f>
        <v/>
      </c>
      <c r="H753" s="61" t="str">
        <f>IF(F753="","",IF(OR(F753="d",F753="e",F753="gc1",F753="gc2",F753="gc3",F753="gr1",F753="gr2",F753="gr3",F753="h1",F753="h2",F753="h3",F753="i1",F753="i2",F753="j1",F753="j2",F753="k",F753="l1",F753="l2",F753="m1",F753="m2",F753="m3",F753="n",F753="o",F753="p",F753="q",F753="r",F753="s",F753="t",F753="u",F753="f"),MIN(G753,VLOOKUP(F753,'Appx 3 (Mass) Rules'!$A$1:$D$150,4,0)),MIN(G753,VLOOKUP(F753,'Appx 3 (Mass) Rules'!$A$1:$D$150,4,0),SUMPRODUCT(IF(I753="",0,INDEX('Appendix 3 Rules'!$B$2:$B$18,MATCH(F753,'Appendix 3 Rules'!$A$2:$A$17))))+(IF(K753="",0,INDEX('Appendix 3 Rules'!$C$2:$C$18,MATCH(F753,'Appendix 3 Rules'!$A$2:$A$17))))+(IF(M753="",0,INDEX('Appendix 3 Rules'!$D$2:$D$18,MATCH(F753,'Appendix 3 Rules'!$A$2:$A$17))))+(IF(O753="",0,INDEX('Appendix 3 Rules'!$E$2:$E$18,MATCH(F753,'Appendix 3 Rules'!$A$2:$A$17))))+(IF(Q753="",0,INDEX('Appendix 3 Rules'!$F$2:$F$18,MATCH(F753,'Appendix 3 Rules'!$A$2:$A$17))))+(IF(S753="",0,INDEX('Appendix 3 Rules'!$G$2:$G$18,MATCH(F753,'Appendix 3 Rules'!$A$2:$A$17))))+(IF(U753="",0,INDEX('Appendix 3 Rules'!$H$2:$H$18,MATCH(F753,'Appendix 3 Rules'!$A$2:$A$17))))+(IF(W753="",0,INDEX('Appendix 3 Rules'!$I$2:$I$18,MATCH(F753,'Appendix 3 Rules'!$A$2:$A$17))))+(IF(Y753="",0,INDEX('Appendix 3 Rules'!$J$2:$J$18,MATCH(F753,'Appendix 3 Rules'!$A$2:$A$17))))+(IF(AA753="",0,INDEX('Appendix 3 Rules'!$K$2:$K$18,MATCH(F753,'Appendix 3 Rules'!$A$2:$A$17))))+(IF(AC753="",0,INDEX('Appendix 3 Rules'!$L$2:$L$18,MATCH(F753,'Appendix 3 Rules'!$A$2:$A$17))))+(IF(AE753="",0,INDEX('Appendix 3 Rules'!$M$2:$M$18,MATCH(F753,'Appendix 3 Rules'!$A$2:$A$17))))+(IF(AG753="",0,INDEX('Appendix 3 Rules'!$N$2:$N$18,MATCH(F753,'Appendix 3 Rules'!$A$2:$A$17))))+(IF(F753="gc1",VLOOKUP(F753,'Appendix 3 Rules'!$A$1:$O$34,15)))+(IF(F753="gc2",VLOOKUP(F753,'Appendix 3 Rules'!$A$1:$O$34,15)))+(IF(F753="gc3",VLOOKUP(F753,'Appendix 3 Rules'!$A$1:$O$34,15)))+(IF(F753="gr1",VLOOKUP(F753,'Appendix 3 Rules'!$A$1:$O$34,15)))+(IF(F753="gr2",VLOOKUP(F753,'Appendix 3 Rules'!$A$1:$O$34,15)))+(IF(F753="gr3",VLOOKUP(F753,'Appendix 3 Rules'!$A$1:$O$34,15)))+(IF(F753="h1",VLOOKUP(F753,'Appendix 3 Rules'!$A$1:$O$34,15)))+(IF(F753="h2",VLOOKUP(F753,'Appendix 3 Rules'!$A$1:$O$34,15)))+(IF(F753="h3",VLOOKUP(F753,'Appendix 3 Rules'!$A$1:$O$34,15)))+(IF(F753="i1",VLOOKUP(F753,'Appendix 3 Rules'!$A$1:$O$34,15)))+(IF(F753="i2",VLOOKUP(F753,'Appendix 3 Rules'!$A$1:$O$34,15)))+(IF(F753="j1",VLOOKUP(F753,'Appendix 3 Rules'!$A$1:$O$34,15)))+(IF(F753="j2",VLOOKUP(F753,'Appendix 3 Rules'!$A$1:$O$34,15)))+(IF(F753="k",VLOOKUP(F753,'Appendix 3 Rules'!$A$1:$O$34,15)))+(IF(F753="l1",VLOOKUP(F753,'Appendix 3 Rules'!$A$1:$O$34,15)))+(IF(F753="l2",VLOOKUP(F753,'Appendix 3 Rules'!$A$1:$O$34,15)))+(IF(F753="m1",VLOOKUP(F753,'Appendix 3 Rules'!$A$1:$O$34,15)))+(IF(F753="m2",VLOOKUP(F753,'Appendix 3 Rules'!$A$1:$O$34,15)))+(IF(F753="m3",VLOOKUP(F753,'Appendix 3 Rules'!$A$1:$O$34,15)))+(IF(F753="n",VLOOKUP(F753,'Appendix 3 Rules'!$A$1:$O$34,15)))+(IF(F753="o",VLOOKUP(F753,'Appendix 3 Rules'!$A$1:$O$34,15)))+(IF(F753="p",VLOOKUP(F753,'Appendix 3 Rules'!$A$1:$O$34,15)))+(IF(F753="q",VLOOKUP(F753,'Appendix 3 Rules'!$A$1:$O$34,15)))+(IF(F753="r",VLOOKUP(F753,'Appendix 3 Rules'!$A$1:$O$34,15)))+(IF(F753="s",VLOOKUP(F753,'Appendix 3 Rules'!$A$1:$O$34,15)))+(IF(F753="t",VLOOKUP(F753,'Appendix 3 Rules'!$A$1:$O$34,15)))+(IF(F753="u",VLOOKUP(F753,'Appendix 3 Rules'!$A$1:$O$34,15))))))</f>
        <v/>
      </c>
      <c r="I753" s="12"/>
      <c r="J753" s="13"/>
      <c r="K753" s="12"/>
      <c r="L753" s="13"/>
      <c r="M753" s="12"/>
      <c r="N753" s="13"/>
      <c r="O753" s="12"/>
      <c r="P753" s="13"/>
      <c r="Q753" s="12"/>
      <c r="R753" s="13"/>
      <c r="S753" s="12"/>
      <c r="T753" s="13"/>
      <c r="U753" s="12"/>
      <c r="V753" s="13"/>
      <c r="W753" s="12"/>
      <c r="X753" s="13"/>
      <c r="Y753" s="12"/>
      <c r="Z753" s="13"/>
      <c r="AA753" s="12"/>
      <c r="AB753" s="13"/>
      <c r="AC753" s="8"/>
      <c r="AD753" s="13"/>
      <c r="AE753" s="8"/>
      <c r="AF753" s="13"/>
      <c r="AG753" s="8"/>
      <c r="AH753" s="13"/>
      <c r="AI753" s="13"/>
      <c r="AJ753" s="13"/>
      <c r="AK753" s="13"/>
      <c r="AL753" s="13"/>
      <c r="AM753" s="13" t="str">
        <f>IF(OR(AE753&lt;&gt;"",AG753&lt;&gt;""),"",IF(AND(F753&lt;&gt;"f",M753&lt;&gt;""),VLOOKUP(F753,'Appendix 3 Rules'!$A$1:$O$34,4,0),""))</f>
        <v/>
      </c>
      <c r="AN753" s="13" t="str">
        <f>IF(Q753="","",VLOOKUP(F753,'Appendix 3 Rules'!$A$1:$N$34,6,FALSE))</f>
        <v/>
      </c>
      <c r="AO753" s="13" t="str">
        <f>IF(AND(F753="f",U753&lt;&gt;""),VLOOKUP(F753,'Appendix 3 Rules'!$A$1:$N$34,8,FALSE),"")</f>
        <v/>
      </c>
    </row>
    <row r="754" spans="1:41" ht="18" customHeight="1" x14ac:dyDescent="0.2">
      <c r="B754" s="70"/>
      <c r="C754" s="9"/>
      <c r="D754" s="10"/>
      <c r="E754" s="9"/>
      <c r="F754" s="8"/>
      <c r="G754" s="20" t="str">
        <f>IF(F754="","",SUMPRODUCT(IF(I754="",0,INDEX('Appendix 3 Rules'!$B$2:$B$18,MATCH(F754,'Appendix 3 Rules'!$A$2:$A$17))))+(IF(K754="",0,INDEX('Appendix 3 Rules'!$C$2:$C$18,MATCH(F754,'Appendix 3 Rules'!$A$2:$A$17))))+(IF(M754="",0,INDEX('Appendix 3 Rules'!$D$2:$D$18,MATCH(F754,'Appendix 3 Rules'!$A$2:$A$17))))+(IF(O754="",0,INDEX('Appendix 3 Rules'!$E$2:$E$18,MATCH(F754,'Appendix 3 Rules'!$A$2:$A$17))))+(IF(Q754="",0,INDEX('Appendix 3 Rules'!$F$2:$F$18,MATCH(F754,'Appendix 3 Rules'!$A$2:$A$17))))+(IF(S754="",0,INDEX('Appendix 3 Rules'!$G$2:$G$18,MATCH(F754,'Appendix 3 Rules'!$A$2:$A$17))))+(IF(U754="",0,INDEX('Appendix 3 Rules'!$H$2:$H$18,MATCH(F754,'Appendix 3 Rules'!$A$2:$A$17))))+(IF(W754="",0,INDEX('Appendix 3 Rules'!$I$2:$I$18,MATCH(F754,'Appendix 3 Rules'!$A$2:$A$17))))+(IF(Y754="",0,INDEX('Appendix 3 Rules'!$J$2:$J$18,MATCH(F754,'Appendix 3 Rules'!$A$2:$A$17))))+(IF(AA754="",0,INDEX('Appendix 3 Rules'!$K$2:$K$18,MATCH(F754,'Appendix 3 Rules'!$A$2:$A$17))))+(IF(AC754="",0,INDEX('Appendix 3 Rules'!$L$2:$L$18,MATCH(F754,'Appendix 3 Rules'!$A$2:$A$17))))+(IF(AE754="",0,INDEX('Appendix 3 Rules'!$M$2:$M$18,MATCH(F754,'Appendix 3 Rules'!$A$2:$A$17))))+(IF(AG754="",0,INDEX('Appendix 3 Rules'!$N$2:$N$18,MATCH(F754,'Appendix 3 Rules'!$A$2:$A$17))))+(IF(F754="gc1",VLOOKUP(F754,'Appendix 3 Rules'!$A$1:$O$34,15)))+(IF(F754="gc2",VLOOKUP(F754,'Appendix 3 Rules'!$A$1:$O$34,15)))+(IF(F754="gc3",VLOOKUP(F754,'Appendix 3 Rules'!$A$1:$O$34,15)))+(IF(F754="gr1",VLOOKUP(F754,'Appendix 3 Rules'!$A$1:$O$34,15)))+(IF(F754="gr2",VLOOKUP(F754,'Appendix 3 Rules'!$A$1:$O$34,15)))+(IF(F754="gr3",VLOOKUP(F754,'Appendix 3 Rules'!$A$1:$O$34,15)))+(IF(F754="h1",VLOOKUP(F754,'Appendix 3 Rules'!$A$1:$O$34,15)))+(IF(F754="h2",VLOOKUP(F754,'Appendix 3 Rules'!$A$1:$O$34,15)))+(IF(F754="h3",VLOOKUP(F754,'Appendix 3 Rules'!$A$1:$O$34,15)))+(IF(F754="i1",VLOOKUP(F754,'Appendix 3 Rules'!$A$1:$O$34,15)))+(IF(F754="i2",VLOOKUP(F754,'Appendix 3 Rules'!$A$1:$O$34,15)))+(IF(F754="j1",VLOOKUP(F754,'Appendix 3 Rules'!$A$1:$O$34,15)))+(IF(F754="j2",VLOOKUP(F754,'Appendix 3 Rules'!$A$1:$O$34,15)))+(IF(F754="k",VLOOKUP(F754,'Appendix 3 Rules'!$A$1:$O$34,15)))+(IF(F754="l1",VLOOKUP(F754,'Appendix 3 Rules'!$A$1:$O$34,15)))+(IF(F754="l2",VLOOKUP(F754,'Appendix 3 Rules'!$A$1:$O$34,15)))+(IF(F754="m1",VLOOKUP(F754,'Appendix 3 Rules'!$A$1:$O$34,15)))+(IF(F754="m2",VLOOKUP(F754,'Appendix 3 Rules'!$A$1:$O$34,15)))+(IF(F754="m3",VLOOKUP(F754,'Appendix 3 Rules'!$A$1:$O$34,15)))+(IF(F754="n",VLOOKUP(F754,'Appendix 3 Rules'!$A$1:$O$34,15)))+(IF(F754="o",VLOOKUP(F754,'Appendix 3 Rules'!$A$1:$O$34,15)))+(IF(F754="p",VLOOKUP(F754,'Appendix 3 Rules'!$A$1:$O$34,15)))+(IF(F754="q",VLOOKUP(F754,'Appendix 3 Rules'!$A$1:$O$34,15)))+(IF(F754="r",VLOOKUP(F754,'Appendix 3 Rules'!$A$1:$O$34,15)))+(IF(F754="s",VLOOKUP(F754,'Appendix 3 Rules'!$A$1:$O$34,15)))+(IF(F754="t",VLOOKUP(F754,'Appendix 3 Rules'!$A$1:$O$34,15)))+(IF(F754="u",VLOOKUP(F754,'Appendix 3 Rules'!$A$1:$O$34,15))))</f>
        <v/>
      </c>
      <c r="H754" s="61" t="str">
        <f>IF(F754="","",IF(OR(F754="d",F754="e",F754="gc1",F754="gc2",F754="gc3",F754="gr1",F754="gr2",F754="gr3",F754="h1",F754="h2",F754="h3",F754="i1",F754="i2",F754="j1",F754="j2",F754="k",F754="l1",F754="l2",F754="m1",F754="m2",F754="m3",F754="n",F754="o",F754="p",F754="q",F754="r",F754="s",F754="t",F754="u",F754="f"),MIN(G754,VLOOKUP(F754,'Appx 3 (Mass) Rules'!$A$1:$D$150,4,0)),MIN(G754,VLOOKUP(F754,'Appx 3 (Mass) Rules'!$A$1:$D$150,4,0),SUMPRODUCT(IF(I754="",0,INDEX('Appendix 3 Rules'!$B$2:$B$18,MATCH(F754,'Appendix 3 Rules'!$A$2:$A$17))))+(IF(K754="",0,INDEX('Appendix 3 Rules'!$C$2:$C$18,MATCH(F754,'Appendix 3 Rules'!$A$2:$A$17))))+(IF(M754="",0,INDEX('Appendix 3 Rules'!$D$2:$D$18,MATCH(F754,'Appendix 3 Rules'!$A$2:$A$17))))+(IF(O754="",0,INDEX('Appendix 3 Rules'!$E$2:$E$18,MATCH(F754,'Appendix 3 Rules'!$A$2:$A$17))))+(IF(Q754="",0,INDEX('Appendix 3 Rules'!$F$2:$F$18,MATCH(F754,'Appendix 3 Rules'!$A$2:$A$17))))+(IF(S754="",0,INDEX('Appendix 3 Rules'!$G$2:$G$18,MATCH(F754,'Appendix 3 Rules'!$A$2:$A$17))))+(IF(U754="",0,INDEX('Appendix 3 Rules'!$H$2:$H$18,MATCH(F754,'Appendix 3 Rules'!$A$2:$A$17))))+(IF(W754="",0,INDEX('Appendix 3 Rules'!$I$2:$I$18,MATCH(F754,'Appendix 3 Rules'!$A$2:$A$17))))+(IF(Y754="",0,INDEX('Appendix 3 Rules'!$J$2:$J$18,MATCH(F754,'Appendix 3 Rules'!$A$2:$A$17))))+(IF(AA754="",0,INDEX('Appendix 3 Rules'!$K$2:$K$18,MATCH(F754,'Appendix 3 Rules'!$A$2:$A$17))))+(IF(AC754="",0,INDEX('Appendix 3 Rules'!$L$2:$L$18,MATCH(F754,'Appendix 3 Rules'!$A$2:$A$17))))+(IF(AE754="",0,INDEX('Appendix 3 Rules'!$M$2:$M$18,MATCH(F754,'Appendix 3 Rules'!$A$2:$A$17))))+(IF(AG754="",0,INDEX('Appendix 3 Rules'!$N$2:$N$18,MATCH(F754,'Appendix 3 Rules'!$A$2:$A$17))))+(IF(F754="gc1",VLOOKUP(F754,'Appendix 3 Rules'!$A$1:$O$34,15)))+(IF(F754="gc2",VLOOKUP(F754,'Appendix 3 Rules'!$A$1:$O$34,15)))+(IF(F754="gc3",VLOOKUP(F754,'Appendix 3 Rules'!$A$1:$O$34,15)))+(IF(F754="gr1",VLOOKUP(F754,'Appendix 3 Rules'!$A$1:$O$34,15)))+(IF(F754="gr2",VLOOKUP(F754,'Appendix 3 Rules'!$A$1:$O$34,15)))+(IF(F754="gr3",VLOOKUP(F754,'Appendix 3 Rules'!$A$1:$O$34,15)))+(IF(F754="h1",VLOOKUP(F754,'Appendix 3 Rules'!$A$1:$O$34,15)))+(IF(F754="h2",VLOOKUP(F754,'Appendix 3 Rules'!$A$1:$O$34,15)))+(IF(F754="h3",VLOOKUP(F754,'Appendix 3 Rules'!$A$1:$O$34,15)))+(IF(F754="i1",VLOOKUP(F754,'Appendix 3 Rules'!$A$1:$O$34,15)))+(IF(F754="i2",VLOOKUP(F754,'Appendix 3 Rules'!$A$1:$O$34,15)))+(IF(F754="j1",VLOOKUP(F754,'Appendix 3 Rules'!$A$1:$O$34,15)))+(IF(F754="j2",VLOOKUP(F754,'Appendix 3 Rules'!$A$1:$O$34,15)))+(IF(F754="k",VLOOKUP(F754,'Appendix 3 Rules'!$A$1:$O$34,15)))+(IF(F754="l1",VLOOKUP(F754,'Appendix 3 Rules'!$A$1:$O$34,15)))+(IF(F754="l2",VLOOKUP(F754,'Appendix 3 Rules'!$A$1:$O$34,15)))+(IF(F754="m1",VLOOKUP(F754,'Appendix 3 Rules'!$A$1:$O$34,15)))+(IF(F754="m2",VLOOKUP(F754,'Appendix 3 Rules'!$A$1:$O$34,15)))+(IF(F754="m3",VLOOKUP(F754,'Appendix 3 Rules'!$A$1:$O$34,15)))+(IF(F754="n",VLOOKUP(F754,'Appendix 3 Rules'!$A$1:$O$34,15)))+(IF(F754="o",VLOOKUP(F754,'Appendix 3 Rules'!$A$1:$O$34,15)))+(IF(F754="p",VLOOKUP(F754,'Appendix 3 Rules'!$A$1:$O$34,15)))+(IF(F754="q",VLOOKUP(F754,'Appendix 3 Rules'!$A$1:$O$34,15)))+(IF(F754="r",VLOOKUP(F754,'Appendix 3 Rules'!$A$1:$O$34,15)))+(IF(F754="s",VLOOKUP(F754,'Appendix 3 Rules'!$A$1:$O$34,15)))+(IF(F754="t",VLOOKUP(F754,'Appendix 3 Rules'!$A$1:$O$34,15)))+(IF(F754="u",VLOOKUP(F754,'Appendix 3 Rules'!$A$1:$O$34,15))))))</f>
        <v/>
      </c>
      <c r="I754" s="12"/>
      <c r="J754" s="13"/>
      <c r="K754" s="12"/>
      <c r="L754" s="13"/>
      <c r="M754" s="12"/>
      <c r="N754" s="13"/>
      <c r="O754" s="12"/>
      <c r="P754" s="13"/>
      <c r="Q754" s="12"/>
      <c r="R754" s="13"/>
      <c r="S754" s="12"/>
      <c r="T754" s="13"/>
      <c r="U754" s="12"/>
      <c r="V754" s="13"/>
      <c r="W754" s="12"/>
      <c r="X754" s="13"/>
      <c r="Y754" s="12"/>
      <c r="Z754" s="13"/>
      <c r="AA754" s="12"/>
      <c r="AB754" s="13"/>
      <c r="AC754" s="8"/>
      <c r="AD754" s="13"/>
      <c r="AE754" s="8"/>
      <c r="AF754" s="13"/>
      <c r="AG754" s="8"/>
      <c r="AH754" s="13"/>
      <c r="AI754" s="13"/>
      <c r="AJ754" s="13"/>
      <c r="AK754" s="13"/>
      <c r="AL754" s="13"/>
      <c r="AM754" s="13" t="str">
        <f>IF(OR(AE754&lt;&gt;"",AG754&lt;&gt;""),"",IF(AND(F754&lt;&gt;"f",M754&lt;&gt;""),VLOOKUP(F754,'Appendix 3 Rules'!$A$1:$O$34,4,0),""))</f>
        <v/>
      </c>
      <c r="AN754" s="13" t="str">
        <f>IF(Q754="","",VLOOKUP(F754,'Appendix 3 Rules'!$A$1:$N$34,6,FALSE))</f>
        <v/>
      </c>
      <c r="AO754" s="13" t="str">
        <f>IF(AND(F754="f",U754&lt;&gt;""),VLOOKUP(F754,'Appendix 3 Rules'!$A$1:$N$34,8,FALSE),"")</f>
        <v/>
      </c>
    </row>
    <row r="755" spans="1:41" ht="18" customHeight="1" x14ac:dyDescent="0.2">
      <c r="B755" s="70"/>
      <c r="C755" s="9"/>
      <c r="D755" s="10"/>
      <c r="E755" s="9"/>
      <c r="F755" s="8"/>
      <c r="G755" s="20" t="str">
        <f>IF(F755="","",SUMPRODUCT(IF(I755="",0,INDEX('Appendix 3 Rules'!$B$2:$B$18,MATCH(F755,'Appendix 3 Rules'!$A$2:$A$17))))+(IF(K755="",0,INDEX('Appendix 3 Rules'!$C$2:$C$18,MATCH(F755,'Appendix 3 Rules'!$A$2:$A$17))))+(IF(M755="",0,INDEX('Appendix 3 Rules'!$D$2:$D$18,MATCH(F755,'Appendix 3 Rules'!$A$2:$A$17))))+(IF(O755="",0,INDEX('Appendix 3 Rules'!$E$2:$E$18,MATCH(F755,'Appendix 3 Rules'!$A$2:$A$17))))+(IF(Q755="",0,INDEX('Appendix 3 Rules'!$F$2:$F$18,MATCH(F755,'Appendix 3 Rules'!$A$2:$A$17))))+(IF(S755="",0,INDEX('Appendix 3 Rules'!$G$2:$G$18,MATCH(F755,'Appendix 3 Rules'!$A$2:$A$17))))+(IF(U755="",0,INDEX('Appendix 3 Rules'!$H$2:$H$18,MATCH(F755,'Appendix 3 Rules'!$A$2:$A$17))))+(IF(W755="",0,INDEX('Appendix 3 Rules'!$I$2:$I$18,MATCH(F755,'Appendix 3 Rules'!$A$2:$A$17))))+(IF(Y755="",0,INDEX('Appendix 3 Rules'!$J$2:$J$18,MATCH(F755,'Appendix 3 Rules'!$A$2:$A$17))))+(IF(AA755="",0,INDEX('Appendix 3 Rules'!$K$2:$K$18,MATCH(F755,'Appendix 3 Rules'!$A$2:$A$17))))+(IF(AC755="",0,INDEX('Appendix 3 Rules'!$L$2:$L$18,MATCH(F755,'Appendix 3 Rules'!$A$2:$A$17))))+(IF(AE755="",0,INDEX('Appendix 3 Rules'!$M$2:$M$18,MATCH(F755,'Appendix 3 Rules'!$A$2:$A$17))))+(IF(AG755="",0,INDEX('Appendix 3 Rules'!$N$2:$N$18,MATCH(F755,'Appendix 3 Rules'!$A$2:$A$17))))+(IF(F755="gc1",VLOOKUP(F755,'Appendix 3 Rules'!$A$1:$O$34,15)))+(IF(F755="gc2",VLOOKUP(F755,'Appendix 3 Rules'!$A$1:$O$34,15)))+(IF(F755="gc3",VLOOKUP(F755,'Appendix 3 Rules'!$A$1:$O$34,15)))+(IF(F755="gr1",VLOOKUP(F755,'Appendix 3 Rules'!$A$1:$O$34,15)))+(IF(F755="gr2",VLOOKUP(F755,'Appendix 3 Rules'!$A$1:$O$34,15)))+(IF(F755="gr3",VLOOKUP(F755,'Appendix 3 Rules'!$A$1:$O$34,15)))+(IF(F755="h1",VLOOKUP(F755,'Appendix 3 Rules'!$A$1:$O$34,15)))+(IF(F755="h2",VLOOKUP(F755,'Appendix 3 Rules'!$A$1:$O$34,15)))+(IF(F755="h3",VLOOKUP(F755,'Appendix 3 Rules'!$A$1:$O$34,15)))+(IF(F755="i1",VLOOKUP(F755,'Appendix 3 Rules'!$A$1:$O$34,15)))+(IF(F755="i2",VLOOKUP(F755,'Appendix 3 Rules'!$A$1:$O$34,15)))+(IF(F755="j1",VLOOKUP(F755,'Appendix 3 Rules'!$A$1:$O$34,15)))+(IF(F755="j2",VLOOKUP(F755,'Appendix 3 Rules'!$A$1:$O$34,15)))+(IF(F755="k",VLOOKUP(F755,'Appendix 3 Rules'!$A$1:$O$34,15)))+(IF(F755="l1",VLOOKUP(F755,'Appendix 3 Rules'!$A$1:$O$34,15)))+(IF(F755="l2",VLOOKUP(F755,'Appendix 3 Rules'!$A$1:$O$34,15)))+(IF(F755="m1",VLOOKUP(F755,'Appendix 3 Rules'!$A$1:$O$34,15)))+(IF(F755="m2",VLOOKUP(F755,'Appendix 3 Rules'!$A$1:$O$34,15)))+(IF(F755="m3",VLOOKUP(F755,'Appendix 3 Rules'!$A$1:$O$34,15)))+(IF(F755="n",VLOOKUP(F755,'Appendix 3 Rules'!$A$1:$O$34,15)))+(IF(F755="o",VLOOKUP(F755,'Appendix 3 Rules'!$A$1:$O$34,15)))+(IF(F755="p",VLOOKUP(F755,'Appendix 3 Rules'!$A$1:$O$34,15)))+(IF(F755="q",VLOOKUP(F755,'Appendix 3 Rules'!$A$1:$O$34,15)))+(IF(F755="r",VLOOKUP(F755,'Appendix 3 Rules'!$A$1:$O$34,15)))+(IF(F755="s",VLOOKUP(F755,'Appendix 3 Rules'!$A$1:$O$34,15)))+(IF(F755="t",VLOOKUP(F755,'Appendix 3 Rules'!$A$1:$O$34,15)))+(IF(F755="u",VLOOKUP(F755,'Appendix 3 Rules'!$A$1:$O$34,15))))</f>
        <v/>
      </c>
      <c r="H755" s="61" t="str">
        <f>IF(F755="","",IF(OR(F755="d",F755="e",F755="gc1",F755="gc2",F755="gc3",F755="gr1",F755="gr2",F755="gr3",F755="h1",F755="h2",F755="h3",F755="i1",F755="i2",F755="j1",F755="j2",F755="k",F755="l1",F755="l2",F755="m1",F755="m2",F755="m3",F755="n",F755="o",F755="p",F755="q",F755="r",F755="s",F755="t",F755="u",F755="f"),MIN(G755,VLOOKUP(F755,'Appx 3 (Mass) Rules'!$A$1:$D$150,4,0)),MIN(G755,VLOOKUP(F755,'Appx 3 (Mass) Rules'!$A$1:$D$150,4,0),SUMPRODUCT(IF(I755="",0,INDEX('Appendix 3 Rules'!$B$2:$B$18,MATCH(F755,'Appendix 3 Rules'!$A$2:$A$17))))+(IF(K755="",0,INDEX('Appendix 3 Rules'!$C$2:$C$18,MATCH(F755,'Appendix 3 Rules'!$A$2:$A$17))))+(IF(M755="",0,INDEX('Appendix 3 Rules'!$D$2:$D$18,MATCH(F755,'Appendix 3 Rules'!$A$2:$A$17))))+(IF(O755="",0,INDEX('Appendix 3 Rules'!$E$2:$E$18,MATCH(F755,'Appendix 3 Rules'!$A$2:$A$17))))+(IF(Q755="",0,INDEX('Appendix 3 Rules'!$F$2:$F$18,MATCH(F755,'Appendix 3 Rules'!$A$2:$A$17))))+(IF(S755="",0,INDEX('Appendix 3 Rules'!$G$2:$G$18,MATCH(F755,'Appendix 3 Rules'!$A$2:$A$17))))+(IF(U755="",0,INDEX('Appendix 3 Rules'!$H$2:$H$18,MATCH(F755,'Appendix 3 Rules'!$A$2:$A$17))))+(IF(W755="",0,INDEX('Appendix 3 Rules'!$I$2:$I$18,MATCH(F755,'Appendix 3 Rules'!$A$2:$A$17))))+(IF(Y755="",0,INDEX('Appendix 3 Rules'!$J$2:$J$18,MATCH(F755,'Appendix 3 Rules'!$A$2:$A$17))))+(IF(AA755="",0,INDEX('Appendix 3 Rules'!$K$2:$K$18,MATCH(F755,'Appendix 3 Rules'!$A$2:$A$17))))+(IF(AC755="",0,INDEX('Appendix 3 Rules'!$L$2:$L$18,MATCH(F755,'Appendix 3 Rules'!$A$2:$A$17))))+(IF(AE755="",0,INDEX('Appendix 3 Rules'!$M$2:$M$18,MATCH(F755,'Appendix 3 Rules'!$A$2:$A$17))))+(IF(AG755="",0,INDEX('Appendix 3 Rules'!$N$2:$N$18,MATCH(F755,'Appendix 3 Rules'!$A$2:$A$17))))+(IF(F755="gc1",VLOOKUP(F755,'Appendix 3 Rules'!$A$1:$O$34,15)))+(IF(F755="gc2",VLOOKUP(F755,'Appendix 3 Rules'!$A$1:$O$34,15)))+(IF(F755="gc3",VLOOKUP(F755,'Appendix 3 Rules'!$A$1:$O$34,15)))+(IF(F755="gr1",VLOOKUP(F755,'Appendix 3 Rules'!$A$1:$O$34,15)))+(IF(F755="gr2",VLOOKUP(F755,'Appendix 3 Rules'!$A$1:$O$34,15)))+(IF(F755="gr3",VLOOKUP(F755,'Appendix 3 Rules'!$A$1:$O$34,15)))+(IF(F755="h1",VLOOKUP(F755,'Appendix 3 Rules'!$A$1:$O$34,15)))+(IF(F755="h2",VLOOKUP(F755,'Appendix 3 Rules'!$A$1:$O$34,15)))+(IF(F755="h3",VLOOKUP(F755,'Appendix 3 Rules'!$A$1:$O$34,15)))+(IF(F755="i1",VLOOKUP(F755,'Appendix 3 Rules'!$A$1:$O$34,15)))+(IF(F755="i2",VLOOKUP(F755,'Appendix 3 Rules'!$A$1:$O$34,15)))+(IF(F755="j1",VLOOKUP(F755,'Appendix 3 Rules'!$A$1:$O$34,15)))+(IF(F755="j2",VLOOKUP(F755,'Appendix 3 Rules'!$A$1:$O$34,15)))+(IF(F755="k",VLOOKUP(F755,'Appendix 3 Rules'!$A$1:$O$34,15)))+(IF(F755="l1",VLOOKUP(F755,'Appendix 3 Rules'!$A$1:$O$34,15)))+(IF(F755="l2",VLOOKUP(F755,'Appendix 3 Rules'!$A$1:$O$34,15)))+(IF(F755="m1",VLOOKUP(F755,'Appendix 3 Rules'!$A$1:$O$34,15)))+(IF(F755="m2",VLOOKUP(F755,'Appendix 3 Rules'!$A$1:$O$34,15)))+(IF(F755="m3",VLOOKUP(F755,'Appendix 3 Rules'!$A$1:$O$34,15)))+(IF(F755="n",VLOOKUP(F755,'Appendix 3 Rules'!$A$1:$O$34,15)))+(IF(F755="o",VLOOKUP(F755,'Appendix 3 Rules'!$A$1:$O$34,15)))+(IF(F755="p",VLOOKUP(F755,'Appendix 3 Rules'!$A$1:$O$34,15)))+(IF(F755="q",VLOOKUP(F755,'Appendix 3 Rules'!$A$1:$O$34,15)))+(IF(F755="r",VLOOKUP(F755,'Appendix 3 Rules'!$A$1:$O$34,15)))+(IF(F755="s",VLOOKUP(F755,'Appendix 3 Rules'!$A$1:$O$34,15)))+(IF(F755="t",VLOOKUP(F755,'Appendix 3 Rules'!$A$1:$O$34,15)))+(IF(F755="u",VLOOKUP(F755,'Appendix 3 Rules'!$A$1:$O$34,15))))))</f>
        <v/>
      </c>
      <c r="I755" s="12"/>
      <c r="J755" s="13"/>
      <c r="K755" s="12"/>
      <c r="L755" s="13"/>
      <c r="M755" s="12"/>
      <c r="N755" s="13"/>
      <c r="O755" s="12"/>
      <c r="P755" s="13"/>
      <c r="Q755" s="12"/>
      <c r="R755" s="13"/>
      <c r="S755" s="12"/>
      <c r="T755" s="13"/>
      <c r="U755" s="12"/>
      <c r="V755" s="13"/>
      <c r="W755" s="12"/>
      <c r="X755" s="13"/>
      <c r="Y755" s="12"/>
      <c r="Z755" s="13"/>
      <c r="AA755" s="12"/>
      <c r="AB755" s="13"/>
      <c r="AC755" s="8"/>
      <c r="AD755" s="13"/>
      <c r="AE755" s="8"/>
      <c r="AF755" s="13"/>
      <c r="AG755" s="8"/>
      <c r="AH755" s="13"/>
      <c r="AI755" s="13"/>
      <c r="AJ755" s="13"/>
      <c r="AK755" s="13"/>
      <c r="AL755" s="13"/>
      <c r="AM755" s="13" t="str">
        <f>IF(OR(AE755&lt;&gt;"",AG755&lt;&gt;""),"",IF(AND(F755&lt;&gt;"f",M755&lt;&gt;""),VLOOKUP(F755,'Appendix 3 Rules'!$A$1:$O$34,4,0),""))</f>
        <v/>
      </c>
      <c r="AN755" s="13" t="str">
        <f>IF(Q755="","",VLOOKUP(F755,'Appendix 3 Rules'!$A$1:$N$34,6,FALSE))</f>
        <v/>
      </c>
      <c r="AO755" s="13" t="str">
        <f>IF(AND(F755="f",U755&lt;&gt;""),VLOOKUP(F755,'Appendix 3 Rules'!$A$1:$N$34,8,FALSE),"")</f>
        <v/>
      </c>
    </row>
    <row r="756" spans="1:41" ht="18" customHeight="1" x14ac:dyDescent="0.2">
      <c r="B756" s="70"/>
      <c r="C756" s="9"/>
      <c r="D756" s="10"/>
      <c r="E756" s="9"/>
      <c r="F756" s="8"/>
      <c r="G756" s="20" t="str">
        <f>IF(F756="","",SUMPRODUCT(IF(I756="",0,INDEX('Appendix 3 Rules'!$B$2:$B$18,MATCH(F756,'Appendix 3 Rules'!$A$2:$A$17))))+(IF(K756="",0,INDEX('Appendix 3 Rules'!$C$2:$C$18,MATCH(F756,'Appendix 3 Rules'!$A$2:$A$17))))+(IF(M756="",0,INDEX('Appendix 3 Rules'!$D$2:$D$18,MATCH(F756,'Appendix 3 Rules'!$A$2:$A$17))))+(IF(O756="",0,INDEX('Appendix 3 Rules'!$E$2:$E$18,MATCH(F756,'Appendix 3 Rules'!$A$2:$A$17))))+(IF(Q756="",0,INDEX('Appendix 3 Rules'!$F$2:$F$18,MATCH(F756,'Appendix 3 Rules'!$A$2:$A$17))))+(IF(S756="",0,INDEX('Appendix 3 Rules'!$G$2:$G$18,MATCH(F756,'Appendix 3 Rules'!$A$2:$A$17))))+(IF(U756="",0,INDEX('Appendix 3 Rules'!$H$2:$H$18,MATCH(F756,'Appendix 3 Rules'!$A$2:$A$17))))+(IF(W756="",0,INDEX('Appendix 3 Rules'!$I$2:$I$18,MATCH(F756,'Appendix 3 Rules'!$A$2:$A$17))))+(IF(Y756="",0,INDEX('Appendix 3 Rules'!$J$2:$J$18,MATCH(F756,'Appendix 3 Rules'!$A$2:$A$17))))+(IF(AA756="",0,INDEX('Appendix 3 Rules'!$K$2:$K$18,MATCH(F756,'Appendix 3 Rules'!$A$2:$A$17))))+(IF(AC756="",0,INDEX('Appendix 3 Rules'!$L$2:$L$18,MATCH(F756,'Appendix 3 Rules'!$A$2:$A$17))))+(IF(AE756="",0,INDEX('Appendix 3 Rules'!$M$2:$M$18,MATCH(F756,'Appendix 3 Rules'!$A$2:$A$17))))+(IF(AG756="",0,INDEX('Appendix 3 Rules'!$N$2:$N$18,MATCH(F756,'Appendix 3 Rules'!$A$2:$A$17))))+(IF(F756="gc1",VLOOKUP(F756,'Appendix 3 Rules'!$A$1:$O$34,15)))+(IF(F756="gc2",VLOOKUP(F756,'Appendix 3 Rules'!$A$1:$O$34,15)))+(IF(F756="gc3",VLOOKUP(F756,'Appendix 3 Rules'!$A$1:$O$34,15)))+(IF(F756="gr1",VLOOKUP(F756,'Appendix 3 Rules'!$A$1:$O$34,15)))+(IF(F756="gr2",VLOOKUP(F756,'Appendix 3 Rules'!$A$1:$O$34,15)))+(IF(F756="gr3",VLOOKUP(F756,'Appendix 3 Rules'!$A$1:$O$34,15)))+(IF(F756="h1",VLOOKUP(F756,'Appendix 3 Rules'!$A$1:$O$34,15)))+(IF(F756="h2",VLOOKUP(F756,'Appendix 3 Rules'!$A$1:$O$34,15)))+(IF(F756="h3",VLOOKUP(F756,'Appendix 3 Rules'!$A$1:$O$34,15)))+(IF(F756="i1",VLOOKUP(F756,'Appendix 3 Rules'!$A$1:$O$34,15)))+(IF(F756="i2",VLOOKUP(F756,'Appendix 3 Rules'!$A$1:$O$34,15)))+(IF(F756="j1",VLOOKUP(F756,'Appendix 3 Rules'!$A$1:$O$34,15)))+(IF(F756="j2",VLOOKUP(F756,'Appendix 3 Rules'!$A$1:$O$34,15)))+(IF(F756="k",VLOOKUP(F756,'Appendix 3 Rules'!$A$1:$O$34,15)))+(IF(F756="l1",VLOOKUP(F756,'Appendix 3 Rules'!$A$1:$O$34,15)))+(IF(F756="l2",VLOOKUP(F756,'Appendix 3 Rules'!$A$1:$O$34,15)))+(IF(F756="m1",VLOOKUP(F756,'Appendix 3 Rules'!$A$1:$O$34,15)))+(IF(F756="m2",VLOOKUP(F756,'Appendix 3 Rules'!$A$1:$O$34,15)))+(IF(F756="m3",VLOOKUP(F756,'Appendix 3 Rules'!$A$1:$O$34,15)))+(IF(F756="n",VLOOKUP(F756,'Appendix 3 Rules'!$A$1:$O$34,15)))+(IF(F756="o",VLOOKUP(F756,'Appendix 3 Rules'!$A$1:$O$34,15)))+(IF(F756="p",VLOOKUP(F756,'Appendix 3 Rules'!$A$1:$O$34,15)))+(IF(F756="q",VLOOKUP(F756,'Appendix 3 Rules'!$A$1:$O$34,15)))+(IF(F756="r",VLOOKUP(F756,'Appendix 3 Rules'!$A$1:$O$34,15)))+(IF(F756="s",VLOOKUP(F756,'Appendix 3 Rules'!$A$1:$O$34,15)))+(IF(F756="t",VLOOKUP(F756,'Appendix 3 Rules'!$A$1:$O$34,15)))+(IF(F756="u",VLOOKUP(F756,'Appendix 3 Rules'!$A$1:$O$34,15))))</f>
        <v/>
      </c>
      <c r="H756" s="61" t="str">
        <f>IF(F756="","",IF(OR(F756="d",F756="e",F756="gc1",F756="gc2",F756="gc3",F756="gr1",F756="gr2",F756="gr3",F756="h1",F756="h2",F756="h3",F756="i1",F756="i2",F756="j1",F756="j2",F756="k",F756="l1",F756="l2",F756="m1",F756="m2",F756="m3",F756="n",F756="o",F756="p",F756="q",F756="r",F756="s",F756="t",F756="u",F756="f"),MIN(G756,VLOOKUP(F756,'Appx 3 (Mass) Rules'!$A$1:$D$150,4,0)),MIN(G756,VLOOKUP(F756,'Appx 3 (Mass) Rules'!$A$1:$D$150,4,0),SUMPRODUCT(IF(I756="",0,INDEX('Appendix 3 Rules'!$B$2:$B$18,MATCH(F756,'Appendix 3 Rules'!$A$2:$A$17))))+(IF(K756="",0,INDEX('Appendix 3 Rules'!$C$2:$C$18,MATCH(F756,'Appendix 3 Rules'!$A$2:$A$17))))+(IF(M756="",0,INDEX('Appendix 3 Rules'!$D$2:$D$18,MATCH(F756,'Appendix 3 Rules'!$A$2:$A$17))))+(IF(O756="",0,INDEX('Appendix 3 Rules'!$E$2:$E$18,MATCH(F756,'Appendix 3 Rules'!$A$2:$A$17))))+(IF(Q756="",0,INDEX('Appendix 3 Rules'!$F$2:$F$18,MATCH(F756,'Appendix 3 Rules'!$A$2:$A$17))))+(IF(S756="",0,INDEX('Appendix 3 Rules'!$G$2:$G$18,MATCH(F756,'Appendix 3 Rules'!$A$2:$A$17))))+(IF(U756="",0,INDEX('Appendix 3 Rules'!$H$2:$H$18,MATCH(F756,'Appendix 3 Rules'!$A$2:$A$17))))+(IF(W756="",0,INDEX('Appendix 3 Rules'!$I$2:$I$18,MATCH(F756,'Appendix 3 Rules'!$A$2:$A$17))))+(IF(Y756="",0,INDEX('Appendix 3 Rules'!$J$2:$J$18,MATCH(F756,'Appendix 3 Rules'!$A$2:$A$17))))+(IF(AA756="",0,INDEX('Appendix 3 Rules'!$K$2:$K$18,MATCH(F756,'Appendix 3 Rules'!$A$2:$A$17))))+(IF(AC756="",0,INDEX('Appendix 3 Rules'!$L$2:$L$18,MATCH(F756,'Appendix 3 Rules'!$A$2:$A$17))))+(IF(AE756="",0,INDEX('Appendix 3 Rules'!$M$2:$M$18,MATCH(F756,'Appendix 3 Rules'!$A$2:$A$17))))+(IF(AG756="",0,INDEX('Appendix 3 Rules'!$N$2:$N$18,MATCH(F756,'Appendix 3 Rules'!$A$2:$A$17))))+(IF(F756="gc1",VLOOKUP(F756,'Appendix 3 Rules'!$A$1:$O$34,15)))+(IF(F756="gc2",VLOOKUP(F756,'Appendix 3 Rules'!$A$1:$O$34,15)))+(IF(F756="gc3",VLOOKUP(F756,'Appendix 3 Rules'!$A$1:$O$34,15)))+(IF(F756="gr1",VLOOKUP(F756,'Appendix 3 Rules'!$A$1:$O$34,15)))+(IF(F756="gr2",VLOOKUP(F756,'Appendix 3 Rules'!$A$1:$O$34,15)))+(IF(F756="gr3",VLOOKUP(F756,'Appendix 3 Rules'!$A$1:$O$34,15)))+(IF(F756="h1",VLOOKUP(F756,'Appendix 3 Rules'!$A$1:$O$34,15)))+(IF(F756="h2",VLOOKUP(F756,'Appendix 3 Rules'!$A$1:$O$34,15)))+(IF(F756="h3",VLOOKUP(F756,'Appendix 3 Rules'!$A$1:$O$34,15)))+(IF(F756="i1",VLOOKUP(F756,'Appendix 3 Rules'!$A$1:$O$34,15)))+(IF(F756="i2",VLOOKUP(F756,'Appendix 3 Rules'!$A$1:$O$34,15)))+(IF(F756="j1",VLOOKUP(F756,'Appendix 3 Rules'!$A$1:$O$34,15)))+(IF(F756="j2",VLOOKUP(F756,'Appendix 3 Rules'!$A$1:$O$34,15)))+(IF(F756="k",VLOOKUP(F756,'Appendix 3 Rules'!$A$1:$O$34,15)))+(IF(F756="l1",VLOOKUP(F756,'Appendix 3 Rules'!$A$1:$O$34,15)))+(IF(F756="l2",VLOOKUP(F756,'Appendix 3 Rules'!$A$1:$O$34,15)))+(IF(F756="m1",VLOOKUP(F756,'Appendix 3 Rules'!$A$1:$O$34,15)))+(IF(F756="m2",VLOOKUP(F756,'Appendix 3 Rules'!$A$1:$O$34,15)))+(IF(F756="m3",VLOOKUP(F756,'Appendix 3 Rules'!$A$1:$O$34,15)))+(IF(F756="n",VLOOKUP(F756,'Appendix 3 Rules'!$A$1:$O$34,15)))+(IF(F756="o",VLOOKUP(F756,'Appendix 3 Rules'!$A$1:$O$34,15)))+(IF(F756="p",VLOOKUP(F756,'Appendix 3 Rules'!$A$1:$O$34,15)))+(IF(F756="q",VLOOKUP(F756,'Appendix 3 Rules'!$A$1:$O$34,15)))+(IF(F756="r",VLOOKUP(F756,'Appendix 3 Rules'!$A$1:$O$34,15)))+(IF(F756="s",VLOOKUP(F756,'Appendix 3 Rules'!$A$1:$O$34,15)))+(IF(F756="t",VLOOKUP(F756,'Appendix 3 Rules'!$A$1:$O$34,15)))+(IF(F756="u",VLOOKUP(F756,'Appendix 3 Rules'!$A$1:$O$34,15))))))</f>
        <v/>
      </c>
      <c r="I756" s="12"/>
      <c r="J756" s="13"/>
      <c r="K756" s="12"/>
      <c r="L756" s="13"/>
      <c r="M756" s="12"/>
      <c r="N756" s="13"/>
      <c r="O756" s="12"/>
      <c r="P756" s="13"/>
      <c r="Q756" s="12"/>
      <c r="R756" s="13"/>
      <c r="S756" s="12"/>
      <c r="T756" s="13"/>
      <c r="U756" s="12"/>
      <c r="V756" s="13"/>
      <c r="W756" s="12"/>
      <c r="X756" s="13"/>
      <c r="Y756" s="12"/>
      <c r="Z756" s="13"/>
      <c r="AA756" s="12"/>
      <c r="AB756" s="13"/>
      <c r="AC756" s="8"/>
      <c r="AD756" s="13"/>
      <c r="AE756" s="8"/>
      <c r="AF756" s="13"/>
      <c r="AG756" s="8"/>
      <c r="AH756" s="13"/>
      <c r="AI756" s="13"/>
      <c r="AJ756" s="13"/>
      <c r="AK756" s="13"/>
      <c r="AL756" s="13"/>
      <c r="AM756" s="13" t="str">
        <f>IF(OR(AE756&lt;&gt;"",AG756&lt;&gt;""),"",IF(AND(F756&lt;&gt;"f",M756&lt;&gt;""),VLOOKUP(F756,'Appendix 3 Rules'!$A$1:$O$34,4,0),""))</f>
        <v/>
      </c>
      <c r="AN756" s="13" t="str">
        <f>IF(Q756="","",VLOOKUP(F756,'Appendix 3 Rules'!$A$1:$N$34,6,FALSE))</f>
        <v/>
      </c>
      <c r="AO756" s="13" t="str">
        <f>IF(AND(F756="f",U756&lt;&gt;""),VLOOKUP(F756,'Appendix 3 Rules'!$A$1:$N$34,8,FALSE),"")</f>
        <v/>
      </c>
    </row>
    <row r="757" spans="1:41" ht="18" customHeight="1" x14ac:dyDescent="0.2">
      <c r="B757" s="70"/>
      <c r="C757" s="9"/>
      <c r="D757" s="10"/>
      <c r="E757" s="9"/>
      <c r="F757" s="8"/>
      <c r="G757" s="20" t="str">
        <f>IF(F757="","",SUMPRODUCT(IF(I757="",0,INDEX('Appendix 3 Rules'!$B$2:$B$18,MATCH(F757,'Appendix 3 Rules'!$A$2:$A$17))))+(IF(K757="",0,INDEX('Appendix 3 Rules'!$C$2:$C$18,MATCH(F757,'Appendix 3 Rules'!$A$2:$A$17))))+(IF(M757="",0,INDEX('Appendix 3 Rules'!$D$2:$D$18,MATCH(F757,'Appendix 3 Rules'!$A$2:$A$17))))+(IF(O757="",0,INDEX('Appendix 3 Rules'!$E$2:$E$18,MATCH(F757,'Appendix 3 Rules'!$A$2:$A$17))))+(IF(Q757="",0,INDEX('Appendix 3 Rules'!$F$2:$F$18,MATCH(F757,'Appendix 3 Rules'!$A$2:$A$17))))+(IF(S757="",0,INDEX('Appendix 3 Rules'!$G$2:$G$18,MATCH(F757,'Appendix 3 Rules'!$A$2:$A$17))))+(IF(U757="",0,INDEX('Appendix 3 Rules'!$H$2:$H$18,MATCH(F757,'Appendix 3 Rules'!$A$2:$A$17))))+(IF(W757="",0,INDEX('Appendix 3 Rules'!$I$2:$I$18,MATCH(F757,'Appendix 3 Rules'!$A$2:$A$17))))+(IF(Y757="",0,INDEX('Appendix 3 Rules'!$J$2:$J$18,MATCH(F757,'Appendix 3 Rules'!$A$2:$A$17))))+(IF(AA757="",0,INDEX('Appendix 3 Rules'!$K$2:$K$18,MATCH(F757,'Appendix 3 Rules'!$A$2:$A$17))))+(IF(AC757="",0,INDEX('Appendix 3 Rules'!$L$2:$L$18,MATCH(F757,'Appendix 3 Rules'!$A$2:$A$17))))+(IF(AE757="",0,INDEX('Appendix 3 Rules'!$M$2:$M$18,MATCH(F757,'Appendix 3 Rules'!$A$2:$A$17))))+(IF(AG757="",0,INDEX('Appendix 3 Rules'!$N$2:$N$18,MATCH(F757,'Appendix 3 Rules'!$A$2:$A$17))))+(IF(F757="gc1",VLOOKUP(F757,'Appendix 3 Rules'!$A$1:$O$34,15)))+(IF(F757="gc2",VLOOKUP(F757,'Appendix 3 Rules'!$A$1:$O$34,15)))+(IF(F757="gc3",VLOOKUP(F757,'Appendix 3 Rules'!$A$1:$O$34,15)))+(IF(F757="gr1",VLOOKUP(F757,'Appendix 3 Rules'!$A$1:$O$34,15)))+(IF(F757="gr2",VLOOKUP(F757,'Appendix 3 Rules'!$A$1:$O$34,15)))+(IF(F757="gr3",VLOOKUP(F757,'Appendix 3 Rules'!$A$1:$O$34,15)))+(IF(F757="h1",VLOOKUP(F757,'Appendix 3 Rules'!$A$1:$O$34,15)))+(IF(F757="h2",VLOOKUP(F757,'Appendix 3 Rules'!$A$1:$O$34,15)))+(IF(F757="h3",VLOOKUP(F757,'Appendix 3 Rules'!$A$1:$O$34,15)))+(IF(F757="i1",VLOOKUP(F757,'Appendix 3 Rules'!$A$1:$O$34,15)))+(IF(F757="i2",VLOOKUP(F757,'Appendix 3 Rules'!$A$1:$O$34,15)))+(IF(F757="j1",VLOOKUP(F757,'Appendix 3 Rules'!$A$1:$O$34,15)))+(IF(F757="j2",VLOOKUP(F757,'Appendix 3 Rules'!$A$1:$O$34,15)))+(IF(F757="k",VLOOKUP(F757,'Appendix 3 Rules'!$A$1:$O$34,15)))+(IF(F757="l1",VLOOKUP(F757,'Appendix 3 Rules'!$A$1:$O$34,15)))+(IF(F757="l2",VLOOKUP(F757,'Appendix 3 Rules'!$A$1:$O$34,15)))+(IF(F757="m1",VLOOKUP(F757,'Appendix 3 Rules'!$A$1:$O$34,15)))+(IF(F757="m2",VLOOKUP(F757,'Appendix 3 Rules'!$A$1:$O$34,15)))+(IF(F757="m3",VLOOKUP(F757,'Appendix 3 Rules'!$A$1:$O$34,15)))+(IF(F757="n",VLOOKUP(F757,'Appendix 3 Rules'!$A$1:$O$34,15)))+(IF(F757="o",VLOOKUP(F757,'Appendix 3 Rules'!$A$1:$O$34,15)))+(IF(F757="p",VLOOKUP(F757,'Appendix 3 Rules'!$A$1:$O$34,15)))+(IF(F757="q",VLOOKUP(F757,'Appendix 3 Rules'!$A$1:$O$34,15)))+(IF(F757="r",VLOOKUP(F757,'Appendix 3 Rules'!$A$1:$O$34,15)))+(IF(F757="s",VLOOKUP(F757,'Appendix 3 Rules'!$A$1:$O$34,15)))+(IF(F757="t",VLOOKUP(F757,'Appendix 3 Rules'!$A$1:$O$34,15)))+(IF(F757="u",VLOOKUP(F757,'Appendix 3 Rules'!$A$1:$O$34,15))))</f>
        <v/>
      </c>
      <c r="H757" s="61" t="str">
        <f>IF(F757="","",IF(OR(F757="d",F757="e",F757="gc1",F757="gc2",F757="gc3",F757="gr1",F757="gr2",F757="gr3",F757="h1",F757="h2",F757="h3",F757="i1",F757="i2",F757="j1",F757="j2",F757="k",F757="l1",F757="l2",F757="m1",F757="m2",F757="m3",F757="n",F757="o",F757="p",F757="q",F757="r",F757="s",F757="t",F757="u",F757="f"),MIN(G757,VLOOKUP(F757,'Appx 3 (Mass) Rules'!$A$1:$D$150,4,0)),MIN(G757,VLOOKUP(F757,'Appx 3 (Mass) Rules'!$A$1:$D$150,4,0),SUMPRODUCT(IF(I757="",0,INDEX('Appendix 3 Rules'!$B$2:$B$18,MATCH(F757,'Appendix 3 Rules'!$A$2:$A$17))))+(IF(K757="",0,INDEX('Appendix 3 Rules'!$C$2:$C$18,MATCH(F757,'Appendix 3 Rules'!$A$2:$A$17))))+(IF(M757="",0,INDEX('Appendix 3 Rules'!$D$2:$D$18,MATCH(F757,'Appendix 3 Rules'!$A$2:$A$17))))+(IF(O757="",0,INDEX('Appendix 3 Rules'!$E$2:$E$18,MATCH(F757,'Appendix 3 Rules'!$A$2:$A$17))))+(IF(Q757="",0,INDEX('Appendix 3 Rules'!$F$2:$F$18,MATCH(F757,'Appendix 3 Rules'!$A$2:$A$17))))+(IF(S757="",0,INDEX('Appendix 3 Rules'!$G$2:$G$18,MATCH(F757,'Appendix 3 Rules'!$A$2:$A$17))))+(IF(U757="",0,INDEX('Appendix 3 Rules'!$H$2:$H$18,MATCH(F757,'Appendix 3 Rules'!$A$2:$A$17))))+(IF(W757="",0,INDEX('Appendix 3 Rules'!$I$2:$I$18,MATCH(F757,'Appendix 3 Rules'!$A$2:$A$17))))+(IF(Y757="",0,INDEX('Appendix 3 Rules'!$J$2:$J$18,MATCH(F757,'Appendix 3 Rules'!$A$2:$A$17))))+(IF(AA757="",0,INDEX('Appendix 3 Rules'!$K$2:$K$18,MATCH(F757,'Appendix 3 Rules'!$A$2:$A$17))))+(IF(AC757="",0,INDEX('Appendix 3 Rules'!$L$2:$L$18,MATCH(F757,'Appendix 3 Rules'!$A$2:$A$17))))+(IF(AE757="",0,INDEX('Appendix 3 Rules'!$M$2:$M$18,MATCH(F757,'Appendix 3 Rules'!$A$2:$A$17))))+(IF(AG757="",0,INDEX('Appendix 3 Rules'!$N$2:$N$18,MATCH(F757,'Appendix 3 Rules'!$A$2:$A$17))))+(IF(F757="gc1",VLOOKUP(F757,'Appendix 3 Rules'!$A$1:$O$34,15)))+(IF(F757="gc2",VLOOKUP(F757,'Appendix 3 Rules'!$A$1:$O$34,15)))+(IF(F757="gc3",VLOOKUP(F757,'Appendix 3 Rules'!$A$1:$O$34,15)))+(IF(F757="gr1",VLOOKUP(F757,'Appendix 3 Rules'!$A$1:$O$34,15)))+(IF(F757="gr2",VLOOKUP(F757,'Appendix 3 Rules'!$A$1:$O$34,15)))+(IF(F757="gr3",VLOOKUP(F757,'Appendix 3 Rules'!$A$1:$O$34,15)))+(IF(F757="h1",VLOOKUP(F757,'Appendix 3 Rules'!$A$1:$O$34,15)))+(IF(F757="h2",VLOOKUP(F757,'Appendix 3 Rules'!$A$1:$O$34,15)))+(IF(F757="h3",VLOOKUP(F757,'Appendix 3 Rules'!$A$1:$O$34,15)))+(IF(F757="i1",VLOOKUP(F757,'Appendix 3 Rules'!$A$1:$O$34,15)))+(IF(F757="i2",VLOOKUP(F757,'Appendix 3 Rules'!$A$1:$O$34,15)))+(IF(F757="j1",VLOOKUP(F757,'Appendix 3 Rules'!$A$1:$O$34,15)))+(IF(F757="j2",VLOOKUP(F757,'Appendix 3 Rules'!$A$1:$O$34,15)))+(IF(F757="k",VLOOKUP(F757,'Appendix 3 Rules'!$A$1:$O$34,15)))+(IF(F757="l1",VLOOKUP(F757,'Appendix 3 Rules'!$A$1:$O$34,15)))+(IF(F757="l2",VLOOKUP(F757,'Appendix 3 Rules'!$A$1:$O$34,15)))+(IF(F757="m1",VLOOKUP(F757,'Appendix 3 Rules'!$A$1:$O$34,15)))+(IF(F757="m2",VLOOKUP(F757,'Appendix 3 Rules'!$A$1:$O$34,15)))+(IF(F757="m3",VLOOKUP(F757,'Appendix 3 Rules'!$A$1:$O$34,15)))+(IF(F757="n",VLOOKUP(F757,'Appendix 3 Rules'!$A$1:$O$34,15)))+(IF(F757="o",VLOOKUP(F757,'Appendix 3 Rules'!$A$1:$O$34,15)))+(IF(F757="p",VLOOKUP(F757,'Appendix 3 Rules'!$A$1:$O$34,15)))+(IF(F757="q",VLOOKUP(F757,'Appendix 3 Rules'!$A$1:$O$34,15)))+(IF(F757="r",VLOOKUP(F757,'Appendix 3 Rules'!$A$1:$O$34,15)))+(IF(F757="s",VLOOKUP(F757,'Appendix 3 Rules'!$A$1:$O$34,15)))+(IF(F757="t",VLOOKUP(F757,'Appendix 3 Rules'!$A$1:$O$34,15)))+(IF(F757="u",VLOOKUP(F757,'Appendix 3 Rules'!$A$1:$O$34,15))))))</f>
        <v/>
      </c>
      <c r="I757" s="12"/>
      <c r="J757" s="13"/>
      <c r="K757" s="12"/>
      <c r="L757" s="13"/>
      <c r="M757" s="12"/>
      <c r="N757" s="13"/>
      <c r="O757" s="12"/>
      <c r="P757" s="13"/>
      <c r="Q757" s="12"/>
      <c r="R757" s="13"/>
      <c r="S757" s="12"/>
      <c r="T757" s="13"/>
      <c r="U757" s="12"/>
      <c r="V757" s="13"/>
      <c r="W757" s="12"/>
      <c r="X757" s="13"/>
      <c r="Y757" s="12"/>
      <c r="Z757" s="13"/>
      <c r="AA757" s="12"/>
      <c r="AB757" s="13"/>
      <c r="AC757" s="8"/>
      <c r="AD757" s="13"/>
      <c r="AE757" s="8"/>
      <c r="AF757" s="13"/>
      <c r="AG757" s="8"/>
      <c r="AH757" s="13"/>
      <c r="AI757" s="13"/>
      <c r="AJ757" s="13"/>
      <c r="AK757" s="13"/>
      <c r="AL757" s="13"/>
      <c r="AM757" s="13" t="str">
        <f>IF(OR(AE757&lt;&gt;"",AG757&lt;&gt;""),"",IF(AND(F757&lt;&gt;"f",M757&lt;&gt;""),VLOOKUP(F757,'Appendix 3 Rules'!$A$1:$O$34,4,0),""))</f>
        <v/>
      </c>
      <c r="AN757" s="13" t="str">
        <f>IF(Q757="","",VLOOKUP(F757,'Appendix 3 Rules'!$A$1:$N$34,6,FALSE))</f>
        <v/>
      </c>
      <c r="AO757" s="13" t="str">
        <f>IF(AND(F757="f",U757&lt;&gt;""),VLOOKUP(F757,'Appendix 3 Rules'!$A$1:$N$34,8,FALSE),"")</f>
        <v/>
      </c>
    </row>
    <row r="758" spans="1:41" ht="18" customHeight="1" x14ac:dyDescent="0.2">
      <c r="B758" s="70"/>
      <c r="C758" s="9"/>
      <c r="D758" s="10"/>
      <c r="E758" s="9"/>
      <c r="F758" s="8"/>
      <c r="G758" s="20" t="str">
        <f>IF(F758="","",SUMPRODUCT(IF(I758="",0,INDEX('Appendix 3 Rules'!$B$2:$B$18,MATCH(F758,'Appendix 3 Rules'!$A$2:$A$17))))+(IF(K758="",0,INDEX('Appendix 3 Rules'!$C$2:$C$18,MATCH(F758,'Appendix 3 Rules'!$A$2:$A$17))))+(IF(M758="",0,INDEX('Appendix 3 Rules'!$D$2:$D$18,MATCH(F758,'Appendix 3 Rules'!$A$2:$A$17))))+(IF(O758="",0,INDEX('Appendix 3 Rules'!$E$2:$E$18,MATCH(F758,'Appendix 3 Rules'!$A$2:$A$17))))+(IF(Q758="",0,INDEX('Appendix 3 Rules'!$F$2:$F$18,MATCH(F758,'Appendix 3 Rules'!$A$2:$A$17))))+(IF(S758="",0,INDEX('Appendix 3 Rules'!$G$2:$G$18,MATCH(F758,'Appendix 3 Rules'!$A$2:$A$17))))+(IF(U758="",0,INDEX('Appendix 3 Rules'!$H$2:$H$18,MATCH(F758,'Appendix 3 Rules'!$A$2:$A$17))))+(IF(W758="",0,INDEX('Appendix 3 Rules'!$I$2:$I$18,MATCH(F758,'Appendix 3 Rules'!$A$2:$A$17))))+(IF(Y758="",0,INDEX('Appendix 3 Rules'!$J$2:$J$18,MATCH(F758,'Appendix 3 Rules'!$A$2:$A$17))))+(IF(AA758="",0,INDEX('Appendix 3 Rules'!$K$2:$K$18,MATCH(F758,'Appendix 3 Rules'!$A$2:$A$17))))+(IF(AC758="",0,INDEX('Appendix 3 Rules'!$L$2:$L$18,MATCH(F758,'Appendix 3 Rules'!$A$2:$A$17))))+(IF(AE758="",0,INDEX('Appendix 3 Rules'!$M$2:$M$18,MATCH(F758,'Appendix 3 Rules'!$A$2:$A$17))))+(IF(AG758="",0,INDEX('Appendix 3 Rules'!$N$2:$N$18,MATCH(F758,'Appendix 3 Rules'!$A$2:$A$17))))+(IF(F758="gc1",VLOOKUP(F758,'Appendix 3 Rules'!$A$1:$O$34,15)))+(IF(F758="gc2",VLOOKUP(F758,'Appendix 3 Rules'!$A$1:$O$34,15)))+(IF(F758="gc3",VLOOKUP(F758,'Appendix 3 Rules'!$A$1:$O$34,15)))+(IF(F758="gr1",VLOOKUP(F758,'Appendix 3 Rules'!$A$1:$O$34,15)))+(IF(F758="gr2",VLOOKUP(F758,'Appendix 3 Rules'!$A$1:$O$34,15)))+(IF(F758="gr3",VLOOKUP(F758,'Appendix 3 Rules'!$A$1:$O$34,15)))+(IF(F758="h1",VLOOKUP(F758,'Appendix 3 Rules'!$A$1:$O$34,15)))+(IF(F758="h2",VLOOKUP(F758,'Appendix 3 Rules'!$A$1:$O$34,15)))+(IF(F758="h3",VLOOKUP(F758,'Appendix 3 Rules'!$A$1:$O$34,15)))+(IF(F758="i1",VLOOKUP(F758,'Appendix 3 Rules'!$A$1:$O$34,15)))+(IF(F758="i2",VLOOKUP(F758,'Appendix 3 Rules'!$A$1:$O$34,15)))+(IF(F758="j1",VLOOKUP(F758,'Appendix 3 Rules'!$A$1:$O$34,15)))+(IF(F758="j2",VLOOKUP(F758,'Appendix 3 Rules'!$A$1:$O$34,15)))+(IF(F758="k",VLOOKUP(F758,'Appendix 3 Rules'!$A$1:$O$34,15)))+(IF(F758="l1",VLOOKUP(F758,'Appendix 3 Rules'!$A$1:$O$34,15)))+(IF(F758="l2",VLOOKUP(F758,'Appendix 3 Rules'!$A$1:$O$34,15)))+(IF(F758="m1",VLOOKUP(F758,'Appendix 3 Rules'!$A$1:$O$34,15)))+(IF(F758="m2",VLOOKUP(F758,'Appendix 3 Rules'!$A$1:$O$34,15)))+(IF(F758="m3",VLOOKUP(F758,'Appendix 3 Rules'!$A$1:$O$34,15)))+(IF(F758="n",VLOOKUP(F758,'Appendix 3 Rules'!$A$1:$O$34,15)))+(IF(F758="o",VLOOKUP(F758,'Appendix 3 Rules'!$A$1:$O$34,15)))+(IF(F758="p",VLOOKUP(F758,'Appendix 3 Rules'!$A$1:$O$34,15)))+(IF(F758="q",VLOOKUP(F758,'Appendix 3 Rules'!$A$1:$O$34,15)))+(IF(F758="r",VLOOKUP(F758,'Appendix 3 Rules'!$A$1:$O$34,15)))+(IF(F758="s",VLOOKUP(F758,'Appendix 3 Rules'!$A$1:$O$34,15)))+(IF(F758="t",VLOOKUP(F758,'Appendix 3 Rules'!$A$1:$O$34,15)))+(IF(F758="u",VLOOKUP(F758,'Appendix 3 Rules'!$A$1:$O$34,15))))</f>
        <v/>
      </c>
      <c r="H758" s="61" t="str">
        <f>IF(F758="","",IF(OR(F758="d",F758="e",F758="gc1",F758="gc2",F758="gc3",F758="gr1",F758="gr2",F758="gr3",F758="h1",F758="h2",F758="h3",F758="i1",F758="i2",F758="j1",F758="j2",F758="k",F758="l1",F758="l2",F758="m1",F758="m2",F758="m3",F758="n",F758="o",F758="p",F758="q",F758="r",F758="s",F758="t",F758="u",F758="f"),MIN(G758,VLOOKUP(F758,'Appx 3 (Mass) Rules'!$A$1:$D$150,4,0)),MIN(G758,VLOOKUP(F758,'Appx 3 (Mass) Rules'!$A$1:$D$150,4,0),SUMPRODUCT(IF(I758="",0,INDEX('Appendix 3 Rules'!$B$2:$B$18,MATCH(F758,'Appendix 3 Rules'!$A$2:$A$17))))+(IF(K758="",0,INDEX('Appendix 3 Rules'!$C$2:$C$18,MATCH(F758,'Appendix 3 Rules'!$A$2:$A$17))))+(IF(M758="",0,INDEX('Appendix 3 Rules'!$D$2:$D$18,MATCH(F758,'Appendix 3 Rules'!$A$2:$A$17))))+(IF(O758="",0,INDEX('Appendix 3 Rules'!$E$2:$E$18,MATCH(F758,'Appendix 3 Rules'!$A$2:$A$17))))+(IF(Q758="",0,INDEX('Appendix 3 Rules'!$F$2:$F$18,MATCH(F758,'Appendix 3 Rules'!$A$2:$A$17))))+(IF(S758="",0,INDEX('Appendix 3 Rules'!$G$2:$G$18,MATCH(F758,'Appendix 3 Rules'!$A$2:$A$17))))+(IF(U758="",0,INDEX('Appendix 3 Rules'!$H$2:$H$18,MATCH(F758,'Appendix 3 Rules'!$A$2:$A$17))))+(IF(W758="",0,INDEX('Appendix 3 Rules'!$I$2:$I$18,MATCH(F758,'Appendix 3 Rules'!$A$2:$A$17))))+(IF(Y758="",0,INDEX('Appendix 3 Rules'!$J$2:$J$18,MATCH(F758,'Appendix 3 Rules'!$A$2:$A$17))))+(IF(AA758="",0,INDEX('Appendix 3 Rules'!$K$2:$K$18,MATCH(F758,'Appendix 3 Rules'!$A$2:$A$17))))+(IF(AC758="",0,INDEX('Appendix 3 Rules'!$L$2:$L$18,MATCH(F758,'Appendix 3 Rules'!$A$2:$A$17))))+(IF(AE758="",0,INDEX('Appendix 3 Rules'!$M$2:$M$18,MATCH(F758,'Appendix 3 Rules'!$A$2:$A$17))))+(IF(AG758="",0,INDEX('Appendix 3 Rules'!$N$2:$N$18,MATCH(F758,'Appendix 3 Rules'!$A$2:$A$17))))+(IF(F758="gc1",VLOOKUP(F758,'Appendix 3 Rules'!$A$1:$O$34,15)))+(IF(F758="gc2",VLOOKUP(F758,'Appendix 3 Rules'!$A$1:$O$34,15)))+(IF(F758="gc3",VLOOKUP(F758,'Appendix 3 Rules'!$A$1:$O$34,15)))+(IF(F758="gr1",VLOOKUP(F758,'Appendix 3 Rules'!$A$1:$O$34,15)))+(IF(F758="gr2",VLOOKUP(F758,'Appendix 3 Rules'!$A$1:$O$34,15)))+(IF(F758="gr3",VLOOKUP(F758,'Appendix 3 Rules'!$A$1:$O$34,15)))+(IF(F758="h1",VLOOKUP(F758,'Appendix 3 Rules'!$A$1:$O$34,15)))+(IF(F758="h2",VLOOKUP(F758,'Appendix 3 Rules'!$A$1:$O$34,15)))+(IF(F758="h3",VLOOKUP(F758,'Appendix 3 Rules'!$A$1:$O$34,15)))+(IF(F758="i1",VLOOKUP(F758,'Appendix 3 Rules'!$A$1:$O$34,15)))+(IF(F758="i2",VLOOKUP(F758,'Appendix 3 Rules'!$A$1:$O$34,15)))+(IF(F758="j1",VLOOKUP(F758,'Appendix 3 Rules'!$A$1:$O$34,15)))+(IF(F758="j2",VLOOKUP(F758,'Appendix 3 Rules'!$A$1:$O$34,15)))+(IF(F758="k",VLOOKUP(F758,'Appendix 3 Rules'!$A$1:$O$34,15)))+(IF(F758="l1",VLOOKUP(F758,'Appendix 3 Rules'!$A$1:$O$34,15)))+(IF(F758="l2",VLOOKUP(F758,'Appendix 3 Rules'!$A$1:$O$34,15)))+(IF(F758="m1",VLOOKUP(F758,'Appendix 3 Rules'!$A$1:$O$34,15)))+(IF(F758="m2",VLOOKUP(F758,'Appendix 3 Rules'!$A$1:$O$34,15)))+(IF(F758="m3",VLOOKUP(F758,'Appendix 3 Rules'!$A$1:$O$34,15)))+(IF(F758="n",VLOOKUP(F758,'Appendix 3 Rules'!$A$1:$O$34,15)))+(IF(F758="o",VLOOKUP(F758,'Appendix 3 Rules'!$A$1:$O$34,15)))+(IF(F758="p",VLOOKUP(F758,'Appendix 3 Rules'!$A$1:$O$34,15)))+(IF(F758="q",VLOOKUP(F758,'Appendix 3 Rules'!$A$1:$O$34,15)))+(IF(F758="r",VLOOKUP(F758,'Appendix 3 Rules'!$A$1:$O$34,15)))+(IF(F758="s",VLOOKUP(F758,'Appendix 3 Rules'!$A$1:$O$34,15)))+(IF(F758="t",VLOOKUP(F758,'Appendix 3 Rules'!$A$1:$O$34,15)))+(IF(F758="u",VLOOKUP(F758,'Appendix 3 Rules'!$A$1:$O$34,15))))))</f>
        <v/>
      </c>
      <c r="I758" s="12"/>
      <c r="J758" s="13"/>
      <c r="K758" s="12"/>
      <c r="L758" s="13"/>
      <c r="M758" s="12"/>
      <c r="N758" s="13"/>
      <c r="O758" s="12"/>
      <c r="P758" s="13"/>
      <c r="Q758" s="12"/>
      <c r="R758" s="13"/>
      <c r="S758" s="12"/>
      <c r="T758" s="13"/>
      <c r="U758" s="12"/>
      <c r="V758" s="13"/>
      <c r="W758" s="12"/>
      <c r="X758" s="13"/>
      <c r="Y758" s="12"/>
      <c r="Z758" s="13"/>
      <c r="AA758" s="12"/>
      <c r="AB758" s="13"/>
      <c r="AC758" s="8"/>
      <c r="AD758" s="13"/>
      <c r="AE758" s="8"/>
      <c r="AF758" s="13"/>
      <c r="AG758" s="8"/>
      <c r="AH758" s="13"/>
      <c r="AI758" s="13"/>
      <c r="AJ758" s="13"/>
      <c r="AK758" s="13"/>
      <c r="AL758" s="13"/>
      <c r="AM758" s="13" t="str">
        <f>IF(OR(AE758&lt;&gt;"",AG758&lt;&gt;""),"",IF(AND(F758&lt;&gt;"f",M758&lt;&gt;""),VLOOKUP(F758,'Appendix 3 Rules'!$A$1:$O$34,4,0),""))</f>
        <v/>
      </c>
      <c r="AN758" s="13" t="str">
        <f>IF(Q758="","",VLOOKUP(F758,'Appendix 3 Rules'!$A$1:$N$34,6,FALSE))</f>
        <v/>
      </c>
      <c r="AO758" s="13" t="str">
        <f>IF(AND(F758="f",U758&lt;&gt;""),VLOOKUP(F758,'Appendix 3 Rules'!$A$1:$N$34,8,FALSE),"")</f>
        <v/>
      </c>
    </row>
    <row r="759" spans="1:41" ht="18" customHeight="1" x14ac:dyDescent="0.2">
      <c r="B759" s="70"/>
      <c r="C759" s="9"/>
      <c r="D759" s="10"/>
      <c r="E759" s="9"/>
      <c r="F759" s="8"/>
      <c r="G759" s="20" t="str">
        <f>IF(F759="","",SUMPRODUCT(IF(I759="",0,INDEX('Appendix 3 Rules'!$B$2:$B$18,MATCH(F759,'Appendix 3 Rules'!$A$2:$A$17))))+(IF(K759="",0,INDEX('Appendix 3 Rules'!$C$2:$C$18,MATCH(F759,'Appendix 3 Rules'!$A$2:$A$17))))+(IF(M759="",0,INDEX('Appendix 3 Rules'!$D$2:$D$18,MATCH(F759,'Appendix 3 Rules'!$A$2:$A$17))))+(IF(O759="",0,INDEX('Appendix 3 Rules'!$E$2:$E$18,MATCH(F759,'Appendix 3 Rules'!$A$2:$A$17))))+(IF(Q759="",0,INDEX('Appendix 3 Rules'!$F$2:$F$18,MATCH(F759,'Appendix 3 Rules'!$A$2:$A$17))))+(IF(S759="",0,INDEX('Appendix 3 Rules'!$G$2:$G$18,MATCH(F759,'Appendix 3 Rules'!$A$2:$A$17))))+(IF(U759="",0,INDEX('Appendix 3 Rules'!$H$2:$H$18,MATCH(F759,'Appendix 3 Rules'!$A$2:$A$17))))+(IF(W759="",0,INDEX('Appendix 3 Rules'!$I$2:$I$18,MATCH(F759,'Appendix 3 Rules'!$A$2:$A$17))))+(IF(Y759="",0,INDEX('Appendix 3 Rules'!$J$2:$J$18,MATCH(F759,'Appendix 3 Rules'!$A$2:$A$17))))+(IF(AA759="",0,INDEX('Appendix 3 Rules'!$K$2:$K$18,MATCH(F759,'Appendix 3 Rules'!$A$2:$A$17))))+(IF(AC759="",0,INDEX('Appendix 3 Rules'!$L$2:$L$18,MATCH(F759,'Appendix 3 Rules'!$A$2:$A$17))))+(IF(AE759="",0,INDEX('Appendix 3 Rules'!$M$2:$M$18,MATCH(F759,'Appendix 3 Rules'!$A$2:$A$17))))+(IF(AG759="",0,INDEX('Appendix 3 Rules'!$N$2:$N$18,MATCH(F759,'Appendix 3 Rules'!$A$2:$A$17))))+(IF(F759="gc1",VLOOKUP(F759,'Appendix 3 Rules'!$A$1:$O$34,15)))+(IF(F759="gc2",VLOOKUP(F759,'Appendix 3 Rules'!$A$1:$O$34,15)))+(IF(F759="gc3",VLOOKUP(F759,'Appendix 3 Rules'!$A$1:$O$34,15)))+(IF(F759="gr1",VLOOKUP(F759,'Appendix 3 Rules'!$A$1:$O$34,15)))+(IF(F759="gr2",VLOOKUP(F759,'Appendix 3 Rules'!$A$1:$O$34,15)))+(IF(F759="gr3",VLOOKUP(F759,'Appendix 3 Rules'!$A$1:$O$34,15)))+(IF(F759="h1",VLOOKUP(F759,'Appendix 3 Rules'!$A$1:$O$34,15)))+(IF(F759="h2",VLOOKUP(F759,'Appendix 3 Rules'!$A$1:$O$34,15)))+(IF(F759="h3",VLOOKUP(F759,'Appendix 3 Rules'!$A$1:$O$34,15)))+(IF(F759="i1",VLOOKUP(F759,'Appendix 3 Rules'!$A$1:$O$34,15)))+(IF(F759="i2",VLOOKUP(F759,'Appendix 3 Rules'!$A$1:$O$34,15)))+(IF(F759="j1",VLOOKUP(F759,'Appendix 3 Rules'!$A$1:$O$34,15)))+(IF(F759="j2",VLOOKUP(F759,'Appendix 3 Rules'!$A$1:$O$34,15)))+(IF(F759="k",VLOOKUP(F759,'Appendix 3 Rules'!$A$1:$O$34,15)))+(IF(F759="l1",VLOOKUP(F759,'Appendix 3 Rules'!$A$1:$O$34,15)))+(IF(F759="l2",VLOOKUP(F759,'Appendix 3 Rules'!$A$1:$O$34,15)))+(IF(F759="m1",VLOOKUP(F759,'Appendix 3 Rules'!$A$1:$O$34,15)))+(IF(F759="m2",VLOOKUP(F759,'Appendix 3 Rules'!$A$1:$O$34,15)))+(IF(F759="m3",VLOOKUP(F759,'Appendix 3 Rules'!$A$1:$O$34,15)))+(IF(F759="n",VLOOKUP(F759,'Appendix 3 Rules'!$A$1:$O$34,15)))+(IF(F759="o",VLOOKUP(F759,'Appendix 3 Rules'!$A$1:$O$34,15)))+(IF(F759="p",VLOOKUP(F759,'Appendix 3 Rules'!$A$1:$O$34,15)))+(IF(F759="q",VLOOKUP(F759,'Appendix 3 Rules'!$A$1:$O$34,15)))+(IF(F759="r",VLOOKUP(F759,'Appendix 3 Rules'!$A$1:$O$34,15)))+(IF(F759="s",VLOOKUP(F759,'Appendix 3 Rules'!$A$1:$O$34,15)))+(IF(F759="t",VLOOKUP(F759,'Appendix 3 Rules'!$A$1:$O$34,15)))+(IF(F759="u",VLOOKUP(F759,'Appendix 3 Rules'!$A$1:$O$34,15))))</f>
        <v/>
      </c>
      <c r="H759" s="61" t="str">
        <f>IF(F759="","",IF(OR(F759="d",F759="e",F759="gc1",F759="gc2",F759="gc3",F759="gr1",F759="gr2",F759="gr3",F759="h1",F759="h2",F759="h3",F759="i1",F759="i2",F759="j1",F759="j2",F759="k",F759="l1",F759="l2",F759="m1",F759="m2",F759="m3",F759="n",F759="o",F759="p",F759="q",F759="r",F759="s",F759="t",F759="u",F759="f"),MIN(G759,VLOOKUP(F759,'Appx 3 (Mass) Rules'!$A$1:$D$150,4,0)),MIN(G759,VLOOKUP(F759,'Appx 3 (Mass) Rules'!$A$1:$D$150,4,0),SUMPRODUCT(IF(I759="",0,INDEX('Appendix 3 Rules'!$B$2:$B$18,MATCH(F759,'Appendix 3 Rules'!$A$2:$A$17))))+(IF(K759="",0,INDEX('Appendix 3 Rules'!$C$2:$C$18,MATCH(F759,'Appendix 3 Rules'!$A$2:$A$17))))+(IF(M759="",0,INDEX('Appendix 3 Rules'!$D$2:$D$18,MATCH(F759,'Appendix 3 Rules'!$A$2:$A$17))))+(IF(O759="",0,INDEX('Appendix 3 Rules'!$E$2:$E$18,MATCH(F759,'Appendix 3 Rules'!$A$2:$A$17))))+(IF(Q759="",0,INDEX('Appendix 3 Rules'!$F$2:$F$18,MATCH(F759,'Appendix 3 Rules'!$A$2:$A$17))))+(IF(S759="",0,INDEX('Appendix 3 Rules'!$G$2:$G$18,MATCH(F759,'Appendix 3 Rules'!$A$2:$A$17))))+(IF(U759="",0,INDEX('Appendix 3 Rules'!$H$2:$H$18,MATCH(F759,'Appendix 3 Rules'!$A$2:$A$17))))+(IF(W759="",0,INDEX('Appendix 3 Rules'!$I$2:$I$18,MATCH(F759,'Appendix 3 Rules'!$A$2:$A$17))))+(IF(Y759="",0,INDEX('Appendix 3 Rules'!$J$2:$J$18,MATCH(F759,'Appendix 3 Rules'!$A$2:$A$17))))+(IF(AA759="",0,INDEX('Appendix 3 Rules'!$K$2:$K$18,MATCH(F759,'Appendix 3 Rules'!$A$2:$A$17))))+(IF(AC759="",0,INDEX('Appendix 3 Rules'!$L$2:$L$18,MATCH(F759,'Appendix 3 Rules'!$A$2:$A$17))))+(IF(AE759="",0,INDEX('Appendix 3 Rules'!$M$2:$M$18,MATCH(F759,'Appendix 3 Rules'!$A$2:$A$17))))+(IF(AG759="",0,INDEX('Appendix 3 Rules'!$N$2:$N$18,MATCH(F759,'Appendix 3 Rules'!$A$2:$A$17))))+(IF(F759="gc1",VLOOKUP(F759,'Appendix 3 Rules'!$A$1:$O$34,15)))+(IF(F759="gc2",VLOOKUP(F759,'Appendix 3 Rules'!$A$1:$O$34,15)))+(IF(F759="gc3",VLOOKUP(F759,'Appendix 3 Rules'!$A$1:$O$34,15)))+(IF(F759="gr1",VLOOKUP(F759,'Appendix 3 Rules'!$A$1:$O$34,15)))+(IF(F759="gr2",VLOOKUP(F759,'Appendix 3 Rules'!$A$1:$O$34,15)))+(IF(F759="gr3",VLOOKUP(F759,'Appendix 3 Rules'!$A$1:$O$34,15)))+(IF(F759="h1",VLOOKUP(F759,'Appendix 3 Rules'!$A$1:$O$34,15)))+(IF(F759="h2",VLOOKUP(F759,'Appendix 3 Rules'!$A$1:$O$34,15)))+(IF(F759="h3",VLOOKUP(F759,'Appendix 3 Rules'!$A$1:$O$34,15)))+(IF(F759="i1",VLOOKUP(F759,'Appendix 3 Rules'!$A$1:$O$34,15)))+(IF(F759="i2",VLOOKUP(F759,'Appendix 3 Rules'!$A$1:$O$34,15)))+(IF(F759="j1",VLOOKUP(F759,'Appendix 3 Rules'!$A$1:$O$34,15)))+(IF(F759="j2",VLOOKUP(F759,'Appendix 3 Rules'!$A$1:$O$34,15)))+(IF(F759="k",VLOOKUP(F759,'Appendix 3 Rules'!$A$1:$O$34,15)))+(IF(F759="l1",VLOOKUP(F759,'Appendix 3 Rules'!$A$1:$O$34,15)))+(IF(F759="l2",VLOOKUP(F759,'Appendix 3 Rules'!$A$1:$O$34,15)))+(IF(F759="m1",VLOOKUP(F759,'Appendix 3 Rules'!$A$1:$O$34,15)))+(IF(F759="m2",VLOOKUP(F759,'Appendix 3 Rules'!$A$1:$O$34,15)))+(IF(F759="m3",VLOOKUP(F759,'Appendix 3 Rules'!$A$1:$O$34,15)))+(IF(F759="n",VLOOKUP(F759,'Appendix 3 Rules'!$A$1:$O$34,15)))+(IF(F759="o",VLOOKUP(F759,'Appendix 3 Rules'!$A$1:$O$34,15)))+(IF(F759="p",VLOOKUP(F759,'Appendix 3 Rules'!$A$1:$O$34,15)))+(IF(F759="q",VLOOKUP(F759,'Appendix 3 Rules'!$A$1:$O$34,15)))+(IF(F759="r",VLOOKUP(F759,'Appendix 3 Rules'!$A$1:$O$34,15)))+(IF(F759="s",VLOOKUP(F759,'Appendix 3 Rules'!$A$1:$O$34,15)))+(IF(F759="t",VLOOKUP(F759,'Appendix 3 Rules'!$A$1:$O$34,15)))+(IF(F759="u",VLOOKUP(F759,'Appendix 3 Rules'!$A$1:$O$34,15))))))</f>
        <v/>
      </c>
      <c r="I759" s="12"/>
      <c r="J759" s="13"/>
      <c r="K759" s="12"/>
      <c r="L759" s="13"/>
      <c r="M759" s="12"/>
      <c r="N759" s="13"/>
      <c r="O759" s="12"/>
      <c r="P759" s="13"/>
      <c r="Q759" s="12"/>
      <c r="R759" s="13"/>
      <c r="S759" s="12"/>
      <c r="T759" s="13"/>
      <c r="U759" s="12"/>
      <c r="V759" s="13"/>
      <c r="W759" s="12"/>
      <c r="X759" s="13"/>
      <c r="Y759" s="12"/>
      <c r="Z759" s="13"/>
      <c r="AA759" s="12"/>
      <c r="AB759" s="13"/>
      <c r="AC759" s="8"/>
      <c r="AD759" s="13"/>
      <c r="AE759" s="8"/>
      <c r="AF759" s="13"/>
      <c r="AG759" s="8"/>
      <c r="AH759" s="13"/>
      <c r="AI759" s="13"/>
      <c r="AJ759" s="13"/>
      <c r="AK759" s="13"/>
      <c r="AL759" s="13"/>
      <c r="AM759" s="13" t="str">
        <f>IF(OR(AE759&lt;&gt;"",AG759&lt;&gt;""),"",IF(AND(F759&lt;&gt;"f",M759&lt;&gt;""),VLOOKUP(F759,'Appendix 3 Rules'!$A$1:$O$34,4,0),""))</f>
        <v/>
      </c>
      <c r="AN759" s="13" t="str">
        <f>IF(Q759="","",VLOOKUP(F759,'Appendix 3 Rules'!$A$1:$N$34,6,FALSE))</f>
        <v/>
      </c>
      <c r="AO759" s="13" t="str">
        <f>IF(AND(F759="f",U759&lt;&gt;""),VLOOKUP(F759,'Appendix 3 Rules'!$A$1:$N$34,8,FALSE),"")</f>
        <v/>
      </c>
    </row>
    <row r="760" spans="1:41" ht="18" customHeight="1" x14ac:dyDescent="0.2">
      <c r="B760" s="70"/>
      <c r="C760" s="9"/>
      <c r="D760" s="10"/>
      <c r="E760" s="9"/>
      <c r="F760" s="8"/>
      <c r="G760" s="20" t="str">
        <f>IF(F760="","",SUMPRODUCT(IF(I760="",0,INDEX('Appendix 3 Rules'!$B$2:$B$18,MATCH(F760,'Appendix 3 Rules'!$A$2:$A$17))))+(IF(K760="",0,INDEX('Appendix 3 Rules'!$C$2:$C$18,MATCH(F760,'Appendix 3 Rules'!$A$2:$A$17))))+(IF(M760="",0,INDEX('Appendix 3 Rules'!$D$2:$D$18,MATCH(F760,'Appendix 3 Rules'!$A$2:$A$17))))+(IF(O760="",0,INDEX('Appendix 3 Rules'!$E$2:$E$18,MATCH(F760,'Appendix 3 Rules'!$A$2:$A$17))))+(IF(Q760="",0,INDEX('Appendix 3 Rules'!$F$2:$F$18,MATCH(F760,'Appendix 3 Rules'!$A$2:$A$17))))+(IF(S760="",0,INDEX('Appendix 3 Rules'!$G$2:$G$18,MATCH(F760,'Appendix 3 Rules'!$A$2:$A$17))))+(IF(U760="",0,INDEX('Appendix 3 Rules'!$H$2:$H$18,MATCH(F760,'Appendix 3 Rules'!$A$2:$A$17))))+(IF(W760="",0,INDEX('Appendix 3 Rules'!$I$2:$I$18,MATCH(F760,'Appendix 3 Rules'!$A$2:$A$17))))+(IF(Y760="",0,INDEX('Appendix 3 Rules'!$J$2:$J$18,MATCH(F760,'Appendix 3 Rules'!$A$2:$A$17))))+(IF(AA760="",0,INDEX('Appendix 3 Rules'!$K$2:$K$18,MATCH(F760,'Appendix 3 Rules'!$A$2:$A$17))))+(IF(AC760="",0,INDEX('Appendix 3 Rules'!$L$2:$L$18,MATCH(F760,'Appendix 3 Rules'!$A$2:$A$17))))+(IF(AE760="",0,INDEX('Appendix 3 Rules'!$M$2:$M$18,MATCH(F760,'Appendix 3 Rules'!$A$2:$A$17))))+(IF(AG760="",0,INDEX('Appendix 3 Rules'!$N$2:$N$18,MATCH(F760,'Appendix 3 Rules'!$A$2:$A$17))))+(IF(F760="gc1",VLOOKUP(F760,'Appendix 3 Rules'!$A$1:$O$34,15)))+(IF(F760="gc2",VLOOKUP(F760,'Appendix 3 Rules'!$A$1:$O$34,15)))+(IF(F760="gc3",VLOOKUP(F760,'Appendix 3 Rules'!$A$1:$O$34,15)))+(IF(F760="gr1",VLOOKUP(F760,'Appendix 3 Rules'!$A$1:$O$34,15)))+(IF(F760="gr2",VLOOKUP(F760,'Appendix 3 Rules'!$A$1:$O$34,15)))+(IF(F760="gr3",VLOOKUP(F760,'Appendix 3 Rules'!$A$1:$O$34,15)))+(IF(F760="h1",VLOOKUP(F760,'Appendix 3 Rules'!$A$1:$O$34,15)))+(IF(F760="h2",VLOOKUP(F760,'Appendix 3 Rules'!$A$1:$O$34,15)))+(IF(F760="h3",VLOOKUP(F760,'Appendix 3 Rules'!$A$1:$O$34,15)))+(IF(F760="i1",VLOOKUP(F760,'Appendix 3 Rules'!$A$1:$O$34,15)))+(IF(F760="i2",VLOOKUP(F760,'Appendix 3 Rules'!$A$1:$O$34,15)))+(IF(F760="j1",VLOOKUP(F760,'Appendix 3 Rules'!$A$1:$O$34,15)))+(IF(F760="j2",VLOOKUP(F760,'Appendix 3 Rules'!$A$1:$O$34,15)))+(IF(F760="k",VLOOKUP(F760,'Appendix 3 Rules'!$A$1:$O$34,15)))+(IF(F760="l1",VLOOKUP(F760,'Appendix 3 Rules'!$A$1:$O$34,15)))+(IF(F760="l2",VLOOKUP(F760,'Appendix 3 Rules'!$A$1:$O$34,15)))+(IF(F760="m1",VLOOKUP(F760,'Appendix 3 Rules'!$A$1:$O$34,15)))+(IF(F760="m2",VLOOKUP(F760,'Appendix 3 Rules'!$A$1:$O$34,15)))+(IF(F760="m3",VLOOKUP(F760,'Appendix 3 Rules'!$A$1:$O$34,15)))+(IF(F760="n",VLOOKUP(F760,'Appendix 3 Rules'!$A$1:$O$34,15)))+(IF(F760="o",VLOOKUP(F760,'Appendix 3 Rules'!$A$1:$O$34,15)))+(IF(F760="p",VLOOKUP(F760,'Appendix 3 Rules'!$A$1:$O$34,15)))+(IF(F760="q",VLOOKUP(F760,'Appendix 3 Rules'!$A$1:$O$34,15)))+(IF(F760="r",VLOOKUP(F760,'Appendix 3 Rules'!$A$1:$O$34,15)))+(IF(F760="s",VLOOKUP(F760,'Appendix 3 Rules'!$A$1:$O$34,15)))+(IF(F760="t",VLOOKUP(F760,'Appendix 3 Rules'!$A$1:$O$34,15)))+(IF(F760="u",VLOOKUP(F760,'Appendix 3 Rules'!$A$1:$O$34,15))))</f>
        <v/>
      </c>
      <c r="H760" s="61" t="str">
        <f>IF(F760="","",IF(OR(F760="d",F760="e",F760="gc1",F760="gc2",F760="gc3",F760="gr1",F760="gr2",F760="gr3",F760="h1",F760="h2",F760="h3",F760="i1",F760="i2",F760="j1",F760="j2",F760="k",F760="l1",F760="l2",F760="m1",F760="m2",F760="m3",F760="n",F760="o",F760="p",F760="q",F760="r",F760="s",F760="t",F760="u",F760="f"),MIN(G760,VLOOKUP(F760,'Appx 3 (Mass) Rules'!$A$1:$D$150,4,0)),MIN(G760,VLOOKUP(F760,'Appx 3 (Mass) Rules'!$A$1:$D$150,4,0),SUMPRODUCT(IF(I760="",0,INDEX('Appendix 3 Rules'!$B$2:$B$18,MATCH(F760,'Appendix 3 Rules'!$A$2:$A$17))))+(IF(K760="",0,INDEX('Appendix 3 Rules'!$C$2:$C$18,MATCH(F760,'Appendix 3 Rules'!$A$2:$A$17))))+(IF(M760="",0,INDEX('Appendix 3 Rules'!$D$2:$D$18,MATCH(F760,'Appendix 3 Rules'!$A$2:$A$17))))+(IF(O760="",0,INDEX('Appendix 3 Rules'!$E$2:$E$18,MATCH(F760,'Appendix 3 Rules'!$A$2:$A$17))))+(IF(Q760="",0,INDEX('Appendix 3 Rules'!$F$2:$F$18,MATCH(F760,'Appendix 3 Rules'!$A$2:$A$17))))+(IF(S760="",0,INDEX('Appendix 3 Rules'!$G$2:$G$18,MATCH(F760,'Appendix 3 Rules'!$A$2:$A$17))))+(IF(U760="",0,INDEX('Appendix 3 Rules'!$H$2:$H$18,MATCH(F760,'Appendix 3 Rules'!$A$2:$A$17))))+(IF(W760="",0,INDEX('Appendix 3 Rules'!$I$2:$I$18,MATCH(F760,'Appendix 3 Rules'!$A$2:$A$17))))+(IF(Y760="",0,INDEX('Appendix 3 Rules'!$J$2:$J$18,MATCH(F760,'Appendix 3 Rules'!$A$2:$A$17))))+(IF(AA760="",0,INDEX('Appendix 3 Rules'!$K$2:$K$18,MATCH(F760,'Appendix 3 Rules'!$A$2:$A$17))))+(IF(AC760="",0,INDEX('Appendix 3 Rules'!$L$2:$L$18,MATCH(F760,'Appendix 3 Rules'!$A$2:$A$17))))+(IF(AE760="",0,INDEX('Appendix 3 Rules'!$M$2:$M$18,MATCH(F760,'Appendix 3 Rules'!$A$2:$A$17))))+(IF(AG760="",0,INDEX('Appendix 3 Rules'!$N$2:$N$18,MATCH(F760,'Appendix 3 Rules'!$A$2:$A$17))))+(IF(F760="gc1",VLOOKUP(F760,'Appendix 3 Rules'!$A$1:$O$34,15)))+(IF(F760="gc2",VLOOKUP(F760,'Appendix 3 Rules'!$A$1:$O$34,15)))+(IF(F760="gc3",VLOOKUP(F760,'Appendix 3 Rules'!$A$1:$O$34,15)))+(IF(F760="gr1",VLOOKUP(F760,'Appendix 3 Rules'!$A$1:$O$34,15)))+(IF(F760="gr2",VLOOKUP(F760,'Appendix 3 Rules'!$A$1:$O$34,15)))+(IF(F760="gr3",VLOOKUP(F760,'Appendix 3 Rules'!$A$1:$O$34,15)))+(IF(F760="h1",VLOOKUP(F760,'Appendix 3 Rules'!$A$1:$O$34,15)))+(IF(F760="h2",VLOOKUP(F760,'Appendix 3 Rules'!$A$1:$O$34,15)))+(IF(F760="h3",VLOOKUP(F760,'Appendix 3 Rules'!$A$1:$O$34,15)))+(IF(F760="i1",VLOOKUP(F760,'Appendix 3 Rules'!$A$1:$O$34,15)))+(IF(F760="i2",VLOOKUP(F760,'Appendix 3 Rules'!$A$1:$O$34,15)))+(IF(F760="j1",VLOOKUP(F760,'Appendix 3 Rules'!$A$1:$O$34,15)))+(IF(F760="j2",VLOOKUP(F760,'Appendix 3 Rules'!$A$1:$O$34,15)))+(IF(F760="k",VLOOKUP(F760,'Appendix 3 Rules'!$A$1:$O$34,15)))+(IF(F760="l1",VLOOKUP(F760,'Appendix 3 Rules'!$A$1:$O$34,15)))+(IF(F760="l2",VLOOKUP(F760,'Appendix 3 Rules'!$A$1:$O$34,15)))+(IF(F760="m1",VLOOKUP(F760,'Appendix 3 Rules'!$A$1:$O$34,15)))+(IF(F760="m2",VLOOKUP(F760,'Appendix 3 Rules'!$A$1:$O$34,15)))+(IF(F760="m3",VLOOKUP(F760,'Appendix 3 Rules'!$A$1:$O$34,15)))+(IF(F760="n",VLOOKUP(F760,'Appendix 3 Rules'!$A$1:$O$34,15)))+(IF(F760="o",VLOOKUP(F760,'Appendix 3 Rules'!$A$1:$O$34,15)))+(IF(F760="p",VLOOKUP(F760,'Appendix 3 Rules'!$A$1:$O$34,15)))+(IF(F760="q",VLOOKUP(F760,'Appendix 3 Rules'!$A$1:$O$34,15)))+(IF(F760="r",VLOOKUP(F760,'Appendix 3 Rules'!$A$1:$O$34,15)))+(IF(F760="s",VLOOKUP(F760,'Appendix 3 Rules'!$A$1:$O$34,15)))+(IF(F760="t",VLOOKUP(F760,'Appendix 3 Rules'!$A$1:$O$34,15)))+(IF(F760="u",VLOOKUP(F760,'Appendix 3 Rules'!$A$1:$O$34,15))))))</f>
        <v/>
      </c>
      <c r="I760" s="12"/>
      <c r="J760" s="13"/>
      <c r="K760" s="12"/>
      <c r="L760" s="13"/>
      <c r="M760" s="12"/>
      <c r="N760" s="13"/>
      <c r="O760" s="12"/>
      <c r="P760" s="13"/>
      <c r="Q760" s="12"/>
      <c r="R760" s="13"/>
      <c r="S760" s="12"/>
      <c r="T760" s="13"/>
      <c r="U760" s="12"/>
      <c r="V760" s="13"/>
      <c r="W760" s="12"/>
      <c r="X760" s="13"/>
      <c r="Y760" s="12"/>
      <c r="Z760" s="13"/>
      <c r="AA760" s="12"/>
      <c r="AB760" s="13"/>
      <c r="AC760" s="8"/>
      <c r="AD760" s="13"/>
      <c r="AE760" s="8"/>
      <c r="AF760" s="13"/>
      <c r="AG760" s="8"/>
      <c r="AH760" s="13"/>
      <c r="AI760" s="13"/>
      <c r="AJ760" s="13"/>
      <c r="AK760" s="13"/>
      <c r="AL760" s="13"/>
      <c r="AM760" s="13" t="str">
        <f>IF(OR(AE760&lt;&gt;"",AG760&lt;&gt;""),"",IF(AND(F760&lt;&gt;"f",M760&lt;&gt;""),VLOOKUP(F760,'Appendix 3 Rules'!$A$1:$O$34,4,0),""))</f>
        <v/>
      </c>
      <c r="AN760" s="13" t="str">
        <f>IF(Q760="","",VLOOKUP(F760,'Appendix 3 Rules'!$A$1:$N$34,6,FALSE))</f>
        <v/>
      </c>
      <c r="AO760" s="13" t="str">
        <f>IF(AND(F760="f",U760&lt;&gt;""),VLOOKUP(F760,'Appendix 3 Rules'!$A$1:$N$34,8,FALSE),"")</f>
        <v/>
      </c>
    </row>
    <row r="761" spans="1:41" ht="18" customHeight="1" x14ac:dyDescent="0.2">
      <c r="B761" s="70"/>
      <c r="C761" s="9"/>
      <c r="D761" s="10"/>
      <c r="E761" s="9"/>
      <c r="F761" s="8"/>
      <c r="G761" s="20" t="str">
        <f>IF(F761="","",SUMPRODUCT(IF(I761="",0,INDEX('Appendix 3 Rules'!$B$2:$B$18,MATCH(F761,'Appendix 3 Rules'!$A$2:$A$17))))+(IF(K761="",0,INDEX('Appendix 3 Rules'!$C$2:$C$18,MATCH(F761,'Appendix 3 Rules'!$A$2:$A$17))))+(IF(M761="",0,INDEX('Appendix 3 Rules'!$D$2:$D$18,MATCH(F761,'Appendix 3 Rules'!$A$2:$A$17))))+(IF(O761="",0,INDEX('Appendix 3 Rules'!$E$2:$E$18,MATCH(F761,'Appendix 3 Rules'!$A$2:$A$17))))+(IF(Q761="",0,INDEX('Appendix 3 Rules'!$F$2:$F$18,MATCH(F761,'Appendix 3 Rules'!$A$2:$A$17))))+(IF(S761="",0,INDEX('Appendix 3 Rules'!$G$2:$G$18,MATCH(F761,'Appendix 3 Rules'!$A$2:$A$17))))+(IF(U761="",0,INDEX('Appendix 3 Rules'!$H$2:$H$18,MATCH(F761,'Appendix 3 Rules'!$A$2:$A$17))))+(IF(W761="",0,INDEX('Appendix 3 Rules'!$I$2:$I$18,MATCH(F761,'Appendix 3 Rules'!$A$2:$A$17))))+(IF(Y761="",0,INDEX('Appendix 3 Rules'!$J$2:$J$18,MATCH(F761,'Appendix 3 Rules'!$A$2:$A$17))))+(IF(AA761="",0,INDEX('Appendix 3 Rules'!$K$2:$K$18,MATCH(F761,'Appendix 3 Rules'!$A$2:$A$17))))+(IF(AC761="",0,INDEX('Appendix 3 Rules'!$L$2:$L$18,MATCH(F761,'Appendix 3 Rules'!$A$2:$A$17))))+(IF(AE761="",0,INDEX('Appendix 3 Rules'!$M$2:$M$18,MATCH(F761,'Appendix 3 Rules'!$A$2:$A$17))))+(IF(AG761="",0,INDEX('Appendix 3 Rules'!$N$2:$N$18,MATCH(F761,'Appendix 3 Rules'!$A$2:$A$17))))+(IF(F761="gc1",VLOOKUP(F761,'Appendix 3 Rules'!$A$1:$O$34,15)))+(IF(F761="gc2",VLOOKUP(F761,'Appendix 3 Rules'!$A$1:$O$34,15)))+(IF(F761="gc3",VLOOKUP(F761,'Appendix 3 Rules'!$A$1:$O$34,15)))+(IF(F761="gr1",VLOOKUP(F761,'Appendix 3 Rules'!$A$1:$O$34,15)))+(IF(F761="gr2",VLOOKUP(F761,'Appendix 3 Rules'!$A$1:$O$34,15)))+(IF(F761="gr3",VLOOKUP(F761,'Appendix 3 Rules'!$A$1:$O$34,15)))+(IF(F761="h1",VLOOKUP(F761,'Appendix 3 Rules'!$A$1:$O$34,15)))+(IF(F761="h2",VLOOKUP(F761,'Appendix 3 Rules'!$A$1:$O$34,15)))+(IF(F761="h3",VLOOKUP(F761,'Appendix 3 Rules'!$A$1:$O$34,15)))+(IF(F761="i1",VLOOKUP(F761,'Appendix 3 Rules'!$A$1:$O$34,15)))+(IF(F761="i2",VLOOKUP(F761,'Appendix 3 Rules'!$A$1:$O$34,15)))+(IF(F761="j1",VLOOKUP(F761,'Appendix 3 Rules'!$A$1:$O$34,15)))+(IF(F761="j2",VLOOKUP(F761,'Appendix 3 Rules'!$A$1:$O$34,15)))+(IF(F761="k",VLOOKUP(F761,'Appendix 3 Rules'!$A$1:$O$34,15)))+(IF(F761="l1",VLOOKUP(F761,'Appendix 3 Rules'!$A$1:$O$34,15)))+(IF(F761="l2",VLOOKUP(F761,'Appendix 3 Rules'!$A$1:$O$34,15)))+(IF(F761="m1",VLOOKUP(F761,'Appendix 3 Rules'!$A$1:$O$34,15)))+(IF(F761="m2",VLOOKUP(F761,'Appendix 3 Rules'!$A$1:$O$34,15)))+(IF(F761="m3",VLOOKUP(F761,'Appendix 3 Rules'!$A$1:$O$34,15)))+(IF(F761="n",VLOOKUP(F761,'Appendix 3 Rules'!$A$1:$O$34,15)))+(IF(F761="o",VLOOKUP(F761,'Appendix 3 Rules'!$A$1:$O$34,15)))+(IF(F761="p",VLOOKUP(F761,'Appendix 3 Rules'!$A$1:$O$34,15)))+(IF(F761="q",VLOOKUP(F761,'Appendix 3 Rules'!$A$1:$O$34,15)))+(IF(F761="r",VLOOKUP(F761,'Appendix 3 Rules'!$A$1:$O$34,15)))+(IF(F761="s",VLOOKUP(F761,'Appendix 3 Rules'!$A$1:$O$34,15)))+(IF(F761="t",VLOOKUP(F761,'Appendix 3 Rules'!$A$1:$O$34,15)))+(IF(F761="u",VLOOKUP(F761,'Appendix 3 Rules'!$A$1:$O$34,15))))</f>
        <v/>
      </c>
      <c r="H761" s="61" t="str">
        <f>IF(F761="","",IF(OR(F761="d",F761="e",F761="gc1",F761="gc2",F761="gc3",F761="gr1",F761="gr2",F761="gr3",F761="h1",F761="h2",F761="h3",F761="i1",F761="i2",F761="j1",F761="j2",F761="k",F761="l1",F761="l2",F761="m1",F761="m2",F761="m3",F761="n",F761="o",F761="p",F761="q",F761="r",F761="s",F761="t",F761="u",F761="f"),MIN(G761,VLOOKUP(F761,'Appx 3 (Mass) Rules'!$A$1:$D$150,4,0)),MIN(G761,VLOOKUP(F761,'Appx 3 (Mass) Rules'!$A$1:$D$150,4,0),SUMPRODUCT(IF(I761="",0,INDEX('Appendix 3 Rules'!$B$2:$B$18,MATCH(F761,'Appendix 3 Rules'!$A$2:$A$17))))+(IF(K761="",0,INDEX('Appendix 3 Rules'!$C$2:$C$18,MATCH(F761,'Appendix 3 Rules'!$A$2:$A$17))))+(IF(M761="",0,INDEX('Appendix 3 Rules'!$D$2:$D$18,MATCH(F761,'Appendix 3 Rules'!$A$2:$A$17))))+(IF(O761="",0,INDEX('Appendix 3 Rules'!$E$2:$E$18,MATCH(F761,'Appendix 3 Rules'!$A$2:$A$17))))+(IF(Q761="",0,INDEX('Appendix 3 Rules'!$F$2:$F$18,MATCH(F761,'Appendix 3 Rules'!$A$2:$A$17))))+(IF(S761="",0,INDEX('Appendix 3 Rules'!$G$2:$G$18,MATCH(F761,'Appendix 3 Rules'!$A$2:$A$17))))+(IF(U761="",0,INDEX('Appendix 3 Rules'!$H$2:$H$18,MATCH(F761,'Appendix 3 Rules'!$A$2:$A$17))))+(IF(W761="",0,INDEX('Appendix 3 Rules'!$I$2:$I$18,MATCH(F761,'Appendix 3 Rules'!$A$2:$A$17))))+(IF(Y761="",0,INDEX('Appendix 3 Rules'!$J$2:$J$18,MATCH(F761,'Appendix 3 Rules'!$A$2:$A$17))))+(IF(AA761="",0,INDEX('Appendix 3 Rules'!$K$2:$K$18,MATCH(F761,'Appendix 3 Rules'!$A$2:$A$17))))+(IF(AC761="",0,INDEX('Appendix 3 Rules'!$L$2:$L$18,MATCH(F761,'Appendix 3 Rules'!$A$2:$A$17))))+(IF(AE761="",0,INDEX('Appendix 3 Rules'!$M$2:$M$18,MATCH(F761,'Appendix 3 Rules'!$A$2:$A$17))))+(IF(AG761="",0,INDEX('Appendix 3 Rules'!$N$2:$N$18,MATCH(F761,'Appendix 3 Rules'!$A$2:$A$17))))+(IF(F761="gc1",VLOOKUP(F761,'Appendix 3 Rules'!$A$1:$O$34,15)))+(IF(F761="gc2",VLOOKUP(F761,'Appendix 3 Rules'!$A$1:$O$34,15)))+(IF(F761="gc3",VLOOKUP(F761,'Appendix 3 Rules'!$A$1:$O$34,15)))+(IF(F761="gr1",VLOOKUP(F761,'Appendix 3 Rules'!$A$1:$O$34,15)))+(IF(F761="gr2",VLOOKUP(F761,'Appendix 3 Rules'!$A$1:$O$34,15)))+(IF(F761="gr3",VLOOKUP(F761,'Appendix 3 Rules'!$A$1:$O$34,15)))+(IF(F761="h1",VLOOKUP(F761,'Appendix 3 Rules'!$A$1:$O$34,15)))+(IF(F761="h2",VLOOKUP(F761,'Appendix 3 Rules'!$A$1:$O$34,15)))+(IF(F761="h3",VLOOKUP(F761,'Appendix 3 Rules'!$A$1:$O$34,15)))+(IF(F761="i1",VLOOKUP(F761,'Appendix 3 Rules'!$A$1:$O$34,15)))+(IF(F761="i2",VLOOKUP(F761,'Appendix 3 Rules'!$A$1:$O$34,15)))+(IF(F761="j1",VLOOKUP(F761,'Appendix 3 Rules'!$A$1:$O$34,15)))+(IF(F761="j2",VLOOKUP(F761,'Appendix 3 Rules'!$A$1:$O$34,15)))+(IF(F761="k",VLOOKUP(F761,'Appendix 3 Rules'!$A$1:$O$34,15)))+(IF(F761="l1",VLOOKUP(F761,'Appendix 3 Rules'!$A$1:$O$34,15)))+(IF(F761="l2",VLOOKUP(F761,'Appendix 3 Rules'!$A$1:$O$34,15)))+(IF(F761="m1",VLOOKUP(F761,'Appendix 3 Rules'!$A$1:$O$34,15)))+(IF(F761="m2",VLOOKUP(F761,'Appendix 3 Rules'!$A$1:$O$34,15)))+(IF(F761="m3",VLOOKUP(F761,'Appendix 3 Rules'!$A$1:$O$34,15)))+(IF(F761="n",VLOOKUP(F761,'Appendix 3 Rules'!$A$1:$O$34,15)))+(IF(F761="o",VLOOKUP(F761,'Appendix 3 Rules'!$A$1:$O$34,15)))+(IF(F761="p",VLOOKUP(F761,'Appendix 3 Rules'!$A$1:$O$34,15)))+(IF(F761="q",VLOOKUP(F761,'Appendix 3 Rules'!$A$1:$O$34,15)))+(IF(F761="r",VLOOKUP(F761,'Appendix 3 Rules'!$A$1:$O$34,15)))+(IF(F761="s",VLOOKUP(F761,'Appendix 3 Rules'!$A$1:$O$34,15)))+(IF(F761="t",VLOOKUP(F761,'Appendix 3 Rules'!$A$1:$O$34,15)))+(IF(F761="u",VLOOKUP(F761,'Appendix 3 Rules'!$A$1:$O$34,15))))))</f>
        <v/>
      </c>
      <c r="I761" s="12"/>
      <c r="J761" s="13"/>
      <c r="K761" s="12"/>
      <c r="L761" s="13"/>
      <c r="M761" s="12"/>
      <c r="N761" s="13"/>
      <c r="O761" s="12"/>
      <c r="P761" s="13"/>
      <c r="Q761" s="12"/>
      <c r="R761" s="13"/>
      <c r="S761" s="12"/>
      <c r="T761" s="13"/>
      <c r="U761" s="12"/>
      <c r="V761" s="13"/>
      <c r="W761" s="12"/>
      <c r="X761" s="13"/>
      <c r="Y761" s="12"/>
      <c r="Z761" s="13"/>
      <c r="AA761" s="12"/>
      <c r="AB761" s="13"/>
      <c r="AC761" s="8"/>
      <c r="AD761" s="13"/>
      <c r="AE761" s="8"/>
      <c r="AF761" s="13"/>
      <c r="AG761" s="8"/>
      <c r="AH761" s="13"/>
      <c r="AI761" s="13"/>
      <c r="AJ761" s="13"/>
      <c r="AK761" s="13"/>
      <c r="AL761" s="13"/>
      <c r="AM761" s="13" t="str">
        <f>IF(OR(AE761&lt;&gt;"",AG761&lt;&gt;""),"",IF(AND(F761&lt;&gt;"f",M761&lt;&gt;""),VLOOKUP(F761,'Appendix 3 Rules'!$A$1:$O$34,4,0),""))</f>
        <v/>
      </c>
      <c r="AN761" s="13" t="str">
        <f>IF(Q761="","",VLOOKUP(F761,'Appendix 3 Rules'!$A$1:$N$34,6,FALSE))</f>
        <v/>
      </c>
      <c r="AO761" s="13" t="str">
        <f>IF(AND(F761="f",U761&lt;&gt;""),VLOOKUP(F761,'Appendix 3 Rules'!$A$1:$N$34,8,FALSE),"")</f>
        <v/>
      </c>
    </row>
    <row r="762" spans="1:41" ht="18" customHeight="1" x14ac:dyDescent="0.2">
      <c r="B762" s="70"/>
      <c r="C762" s="9"/>
      <c r="D762" s="10"/>
      <c r="E762" s="9"/>
      <c r="F762" s="8"/>
      <c r="G762" s="20" t="str">
        <f>IF(F762="","",SUMPRODUCT(IF(I762="",0,INDEX('Appendix 3 Rules'!$B$2:$B$18,MATCH(F762,'Appendix 3 Rules'!$A$2:$A$17))))+(IF(K762="",0,INDEX('Appendix 3 Rules'!$C$2:$C$18,MATCH(F762,'Appendix 3 Rules'!$A$2:$A$17))))+(IF(M762="",0,INDEX('Appendix 3 Rules'!$D$2:$D$18,MATCH(F762,'Appendix 3 Rules'!$A$2:$A$17))))+(IF(O762="",0,INDEX('Appendix 3 Rules'!$E$2:$E$18,MATCH(F762,'Appendix 3 Rules'!$A$2:$A$17))))+(IF(Q762="",0,INDEX('Appendix 3 Rules'!$F$2:$F$18,MATCH(F762,'Appendix 3 Rules'!$A$2:$A$17))))+(IF(S762="",0,INDEX('Appendix 3 Rules'!$G$2:$G$18,MATCH(F762,'Appendix 3 Rules'!$A$2:$A$17))))+(IF(U762="",0,INDEX('Appendix 3 Rules'!$H$2:$H$18,MATCH(F762,'Appendix 3 Rules'!$A$2:$A$17))))+(IF(W762="",0,INDEX('Appendix 3 Rules'!$I$2:$I$18,MATCH(F762,'Appendix 3 Rules'!$A$2:$A$17))))+(IF(Y762="",0,INDEX('Appendix 3 Rules'!$J$2:$J$18,MATCH(F762,'Appendix 3 Rules'!$A$2:$A$17))))+(IF(AA762="",0,INDEX('Appendix 3 Rules'!$K$2:$K$18,MATCH(F762,'Appendix 3 Rules'!$A$2:$A$17))))+(IF(AC762="",0,INDEX('Appendix 3 Rules'!$L$2:$L$18,MATCH(F762,'Appendix 3 Rules'!$A$2:$A$17))))+(IF(AE762="",0,INDEX('Appendix 3 Rules'!$M$2:$M$18,MATCH(F762,'Appendix 3 Rules'!$A$2:$A$17))))+(IF(AG762="",0,INDEX('Appendix 3 Rules'!$N$2:$N$18,MATCH(F762,'Appendix 3 Rules'!$A$2:$A$17))))+(IF(F762="gc1",VLOOKUP(F762,'Appendix 3 Rules'!$A$1:$O$34,15)))+(IF(F762="gc2",VLOOKUP(F762,'Appendix 3 Rules'!$A$1:$O$34,15)))+(IF(F762="gc3",VLOOKUP(F762,'Appendix 3 Rules'!$A$1:$O$34,15)))+(IF(F762="gr1",VLOOKUP(F762,'Appendix 3 Rules'!$A$1:$O$34,15)))+(IF(F762="gr2",VLOOKUP(F762,'Appendix 3 Rules'!$A$1:$O$34,15)))+(IF(F762="gr3",VLOOKUP(F762,'Appendix 3 Rules'!$A$1:$O$34,15)))+(IF(F762="h1",VLOOKUP(F762,'Appendix 3 Rules'!$A$1:$O$34,15)))+(IF(F762="h2",VLOOKUP(F762,'Appendix 3 Rules'!$A$1:$O$34,15)))+(IF(F762="h3",VLOOKUP(F762,'Appendix 3 Rules'!$A$1:$O$34,15)))+(IF(F762="i1",VLOOKUP(F762,'Appendix 3 Rules'!$A$1:$O$34,15)))+(IF(F762="i2",VLOOKUP(F762,'Appendix 3 Rules'!$A$1:$O$34,15)))+(IF(F762="j1",VLOOKUP(F762,'Appendix 3 Rules'!$A$1:$O$34,15)))+(IF(F762="j2",VLOOKUP(F762,'Appendix 3 Rules'!$A$1:$O$34,15)))+(IF(F762="k",VLOOKUP(F762,'Appendix 3 Rules'!$A$1:$O$34,15)))+(IF(F762="l1",VLOOKUP(F762,'Appendix 3 Rules'!$A$1:$O$34,15)))+(IF(F762="l2",VLOOKUP(F762,'Appendix 3 Rules'!$A$1:$O$34,15)))+(IF(F762="m1",VLOOKUP(F762,'Appendix 3 Rules'!$A$1:$O$34,15)))+(IF(F762="m2",VLOOKUP(F762,'Appendix 3 Rules'!$A$1:$O$34,15)))+(IF(F762="m3",VLOOKUP(F762,'Appendix 3 Rules'!$A$1:$O$34,15)))+(IF(F762="n",VLOOKUP(F762,'Appendix 3 Rules'!$A$1:$O$34,15)))+(IF(F762="o",VLOOKUP(F762,'Appendix 3 Rules'!$A$1:$O$34,15)))+(IF(F762="p",VLOOKUP(F762,'Appendix 3 Rules'!$A$1:$O$34,15)))+(IF(F762="q",VLOOKUP(F762,'Appendix 3 Rules'!$A$1:$O$34,15)))+(IF(F762="r",VLOOKUP(F762,'Appendix 3 Rules'!$A$1:$O$34,15)))+(IF(F762="s",VLOOKUP(F762,'Appendix 3 Rules'!$A$1:$O$34,15)))+(IF(F762="t",VLOOKUP(F762,'Appendix 3 Rules'!$A$1:$O$34,15)))+(IF(F762="u",VLOOKUP(F762,'Appendix 3 Rules'!$A$1:$O$34,15))))</f>
        <v/>
      </c>
      <c r="H762" s="61" t="str">
        <f>IF(F762="","",IF(OR(F762="d",F762="e",F762="gc1",F762="gc2",F762="gc3",F762="gr1",F762="gr2",F762="gr3",F762="h1",F762="h2",F762="h3",F762="i1",F762="i2",F762="j1",F762="j2",F762="k",F762="l1",F762="l2",F762="m1",F762="m2",F762="m3",F762="n",F762="o",F762="p",F762="q",F762="r",F762="s",F762="t",F762="u",F762="f"),MIN(G762,VLOOKUP(F762,'Appx 3 (Mass) Rules'!$A$1:$D$150,4,0)),MIN(G762,VLOOKUP(F762,'Appx 3 (Mass) Rules'!$A$1:$D$150,4,0),SUMPRODUCT(IF(I762="",0,INDEX('Appendix 3 Rules'!$B$2:$B$18,MATCH(F762,'Appendix 3 Rules'!$A$2:$A$17))))+(IF(K762="",0,INDEX('Appendix 3 Rules'!$C$2:$C$18,MATCH(F762,'Appendix 3 Rules'!$A$2:$A$17))))+(IF(M762="",0,INDEX('Appendix 3 Rules'!$D$2:$D$18,MATCH(F762,'Appendix 3 Rules'!$A$2:$A$17))))+(IF(O762="",0,INDEX('Appendix 3 Rules'!$E$2:$E$18,MATCH(F762,'Appendix 3 Rules'!$A$2:$A$17))))+(IF(Q762="",0,INDEX('Appendix 3 Rules'!$F$2:$F$18,MATCH(F762,'Appendix 3 Rules'!$A$2:$A$17))))+(IF(S762="",0,INDEX('Appendix 3 Rules'!$G$2:$G$18,MATCH(F762,'Appendix 3 Rules'!$A$2:$A$17))))+(IF(U762="",0,INDEX('Appendix 3 Rules'!$H$2:$H$18,MATCH(F762,'Appendix 3 Rules'!$A$2:$A$17))))+(IF(W762="",0,INDEX('Appendix 3 Rules'!$I$2:$I$18,MATCH(F762,'Appendix 3 Rules'!$A$2:$A$17))))+(IF(Y762="",0,INDEX('Appendix 3 Rules'!$J$2:$J$18,MATCH(F762,'Appendix 3 Rules'!$A$2:$A$17))))+(IF(AA762="",0,INDEX('Appendix 3 Rules'!$K$2:$K$18,MATCH(F762,'Appendix 3 Rules'!$A$2:$A$17))))+(IF(AC762="",0,INDEX('Appendix 3 Rules'!$L$2:$L$18,MATCH(F762,'Appendix 3 Rules'!$A$2:$A$17))))+(IF(AE762="",0,INDEX('Appendix 3 Rules'!$M$2:$M$18,MATCH(F762,'Appendix 3 Rules'!$A$2:$A$17))))+(IF(AG762="",0,INDEX('Appendix 3 Rules'!$N$2:$N$18,MATCH(F762,'Appendix 3 Rules'!$A$2:$A$17))))+(IF(F762="gc1",VLOOKUP(F762,'Appendix 3 Rules'!$A$1:$O$34,15)))+(IF(F762="gc2",VLOOKUP(F762,'Appendix 3 Rules'!$A$1:$O$34,15)))+(IF(F762="gc3",VLOOKUP(F762,'Appendix 3 Rules'!$A$1:$O$34,15)))+(IF(F762="gr1",VLOOKUP(F762,'Appendix 3 Rules'!$A$1:$O$34,15)))+(IF(F762="gr2",VLOOKUP(F762,'Appendix 3 Rules'!$A$1:$O$34,15)))+(IF(F762="gr3",VLOOKUP(F762,'Appendix 3 Rules'!$A$1:$O$34,15)))+(IF(F762="h1",VLOOKUP(F762,'Appendix 3 Rules'!$A$1:$O$34,15)))+(IF(F762="h2",VLOOKUP(F762,'Appendix 3 Rules'!$A$1:$O$34,15)))+(IF(F762="h3",VLOOKUP(F762,'Appendix 3 Rules'!$A$1:$O$34,15)))+(IF(F762="i1",VLOOKUP(F762,'Appendix 3 Rules'!$A$1:$O$34,15)))+(IF(F762="i2",VLOOKUP(F762,'Appendix 3 Rules'!$A$1:$O$34,15)))+(IF(F762="j1",VLOOKUP(F762,'Appendix 3 Rules'!$A$1:$O$34,15)))+(IF(F762="j2",VLOOKUP(F762,'Appendix 3 Rules'!$A$1:$O$34,15)))+(IF(F762="k",VLOOKUP(F762,'Appendix 3 Rules'!$A$1:$O$34,15)))+(IF(F762="l1",VLOOKUP(F762,'Appendix 3 Rules'!$A$1:$O$34,15)))+(IF(F762="l2",VLOOKUP(F762,'Appendix 3 Rules'!$A$1:$O$34,15)))+(IF(F762="m1",VLOOKUP(F762,'Appendix 3 Rules'!$A$1:$O$34,15)))+(IF(F762="m2",VLOOKUP(F762,'Appendix 3 Rules'!$A$1:$O$34,15)))+(IF(F762="m3",VLOOKUP(F762,'Appendix 3 Rules'!$A$1:$O$34,15)))+(IF(F762="n",VLOOKUP(F762,'Appendix 3 Rules'!$A$1:$O$34,15)))+(IF(F762="o",VLOOKUP(F762,'Appendix 3 Rules'!$A$1:$O$34,15)))+(IF(F762="p",VLOOKUP(F762,'Appendix 3 Rules'!$A$1:$O$34,15)))+(IF(F762="q",VLOOKUP(F762,'Appendix 3 Rules'!$A$1:$O$34,15)))+(IF(F762="r",VLOOKUP(F762,'Appendix 3 Rules'!$A$1:$O$34,15)))+(IF(F762="s",VLOOKUP(F762,'Appendix 3 Rules'!$A$1:$O$34,15)))+(IF(F762="t",VLOOKUP(F762,'Appendix 3 Rules'!$A$1:$O$34,15)))+(IF(F762="u",VLOOKUP(F762,'Appendix 3 Rules'!$A$1:$O$34,15))))))</f>
        <v/>
      </c>
      <c r="I762" s="12"/>
      <c r="J762" s="13"/>
      <c r="K762" s="12"/>
      <c r="L762" s="13"/>
      <c r="M762" s="12"/>
      <c r="N762" s="13"/>
      <c r="O762" s="12"/>
      <c r="P762" s="13"/>
      <c r="Q762" s="12"/>
      <c r="R762" s="13"/>
      <c r="S762" s="12"/>
      <c r="T762" s="13"/>
      <c r="U762" s="12"/>
      <c r="V762" s="13"/>
      <c r="W762" s="12"/>
      <c r="X762" s="13"/>
      <c r="Y762" s="12"/>
      <c r="Z762" s="13"/>
      <c r="AA762" s="12"/>
      <c r="AB762" s="13"/>
      <c r="AC762" s="8"/>
      <c r="AD762" s="13"/>
      <c r="AE762" s="8"/>
      <c r="AF762" s="13"/>
      <c r="AG762" s="8"/>
      <c r="AH762" s="13"/>
      <c r="AI762" s="13"/>
      <c r="AJ762" s="13"/>
      <c r="AK762" s="13"/>
      <c r="AL762" s="13"/>
      <c r="AM762" s="13" t="str">
        <f>IF(OR(AE762&lt;&gt;"",AG762&lt;&gt;""),"",IF(AND(F762&lt;&gt;"f",M762&lt;&gt;""),VLOOKUP(F762,'Appendix 3 Rules'!$A$1:$O$34,4,0),""))</f>
        <v/>
      </c>
      <c r="AN762" s="13" t="str">
        <f>IF(Q762="","",VLOOKUP(F762,'Appendix 3 Rules'!$A$1:$N$34,6,FALSE))</f>
        <v/>
      </c>
      <c r="AO762" s="13" t="str">
        <f>IF(AND(F762="f",U762&lt;&gt;""),VLOOKUP(F762,'Appendix 3 Rules'!$A$1:$N$34,8,FALSE),"")</f>
        <v/>
      </c>
    </row>
    <row r="763" spans="1:41" ht="18" customHeight="1" x14ac:dyDescent="0.2">
      <c r="B763" s="70"/>
      <c r="C763" s="9"/>
      <c r="D763" s="10"/>
      <c r="E763" s="9"/>
      <c r="F763" s="8"/>
      <c r="G763" s="20" t="str">
        <f>IF(F763="","",SUMPRODUCT(IF(I763="",0,INDEX('Appendix 3 Rules'!$B$2:$B$18,MATCH(F763,'Appendix 3 Rules'!$A$2:$A$17))))+(IF(K763="",0,INDEX('Appendix 3 Rules'!$C$2:$C$18,MATCH(F763,'Appendix 3 Rules'!$A$2:$A$17))))+(IF(M763="",0,INDEX('Appendix 3 Rules'!$D$2:$D$18,MATCH(F763,'Appendix 3 Rules'!$A$2:$A$17))))+(IF(O763="",0,INDEX('Appendix 3 Rules'!$E$2:$E$18,MATCH(F763,'Appendix 3 Rules'!$A$2:$A$17))))+(IF(Q763="",0,INDEX('Appendix 3 Rules'!$F$2:$F$18,MATCH(F763,'Appendix 3 Rules'!$A$2:$A$17))))+(IF(S763="",0,INDEX('Appendix 3 Rules'!$G$2:$G$18,MATCH(F763,'Appendix 3 Rules'!$A$2:$A$17))))+(IF(U763="",0,INDEX('Appendix 3 Rules'!$H$2:$H$18,MATCH(F763,'Appendix 3 Rules'!$A$2:$A$17))))+(IF(W763="",0,INDEX('Appendix 3 Rules'!$I$2:$I$18,MATCH(F763,'Appendix 3 Rules'!$A$2:$A$17))))+(IF(Y763="",0,INDEX('Appendix 3 Rules'!$J$2:$J$18,MATCH(F763,'Appendix 3 Rules'!$A$2:$A$17))))+(IF(AA763="",0,INDEX('Appendix 3 Rules'!$K$2:$K$18,MATCH(F763,'Appendix 3 Rules'!$A$2:$A$17))))+(IF(AC763="",0,INDEX('Appendix 3 Rules'!$L$2:$L$18,MATCH(F763,'Appendix 3 Rules'!$A$2:$A$17))))+(IF(AE763="",0,INDEX('Appendix 3 Rules'!$M$2:$M$18,MATCH(F763,'Appendix 3 Rules'!$A$2:$A$17))))+(IF(AG763="",0,INDEX('Appendix 3 Rules'!$N$2:$N$18,MATCH(F763,'Appendix 3 Rules'!$A$2:$A$17))))+(IF(F763="gc1",VLOOKUP(F763,'Appendix 3 Rules'!$A$1:$O$34,15)))+(IF(F763="gc2",VLOOKUP(F763,'Appendix 3 Rules'!$A$1:$O$34,15)))+(IF(F763="gc3",VLOOKUP(F763,'Appendix 3 Rules'!$A$1:$O$34,15)))+(IF(F763="gr1",VLOOKUP(F763,'Appendix 3 Rules'!$A$1:$O$34,15)))+(IF(F763="gr2",VLOOKUP(F763,'Appendix 3 Rules'!$A$1:$O$34,15)))+(IF(F763="gr3",VLOOKUP(F763,'Appendix 3 Rules'!$A$1:$O$34,15)))+(IF(F763="h1",VLOOKUP(F763,'Appendix 3 Rules'!$A$1:$O$34,15)))+(IF(F763="h2",VLOOKUP(F763,'Appendix 3 Rules'!$A$1:$O$34,15)))+(IF(F763="h3",VLOOKUP(F763,'Appendix 3 Rules'!$A$1:$O$34,15)))+(IF(F763="i1",VLOOKUP(F763,'Appendix 3 Rules'!$A$1:$O$34,15)))+(IF(F763="i2",VLOOKUP(F763,'Appendix 3 Rules'!$A$1:$O$34,15)))+(IF(F763="j1",VLOOKUP(F763,'Appendix 3 Rules'!$A$1:$O$34,15)))+(IF(F763="j2",VLOOKUP(F763,'Appendix 3 Rules'!$A$1:$O$34,15)))+(IF(F763="k",VLOOKUP(F763,'Appendix 3 Rules'!$A$1:$O$34,15)))+(IF(F763="l1",VLOOKUP(F763,'Appendix 3 Rules'!$A$1:$O$34,15)))+(IF(F763="l2",VLOOKUP(F763,'Appendix 3 Rules'!$A$1:$O$34,15)))+(IF(F763="m1",VLOOKUP(F763,'Appendix 3 Rules'!$A$1:$O$34,15)))+(IF(F763="m2",VLOOKUP(F763,'Appendix 3 Rules'!$A$1:$O$34,15)))+(IF(F763="m3",VLOOKUP(F763,'Appendix 3 Rules'!$A$1:$O$34,15)))+(IF(F763="n",VLOOKUP(F763,'Appendix 3 Rules'!$A$1:$O$34,15)))+(IF(F763="o",VLOOKUP(F763,'Appendix 3 Rules'!$A$1:$O$34,15)))+(IF(F763="p",VLOOKUP(F763,'Appendix 3 Rules'!$A$1:$O$34,15)))+(IF(F763="q",VLOOKUP(F763,'Appendix 3 Rules'!$A$1:$O$34,15)))+(IF(F763="r",VLOOKUP(F763,'Appendix 3 Rules'!$A$1:$O$34,15)))+(IF(F763="s",VLOOKUP(F763,'Appendix 3 Rules'!$A$1:$O$34,15)))+(IF(F763="t",VLOOKUP(F763,'Appendix 3 Rules'!$A$1:$O$34,15)))+(IF(F763="u",VLOOKUP(F763,'Appendix 3 Rules'!$A$1:$O$34,15))))</f>
        <v/>
      </c>
      <c r="H763" s="61" t="str">
        <f>IF(F763="","",IF(OR(F763="d",F763="e",F763="gc1",F763="gc2",F763="gc3",F763="gr1",F763="gr2",F763="gr3",F763="h1",F763="h2",F763="h3",F763="i1",F763="i2",F763="j1",F763="j2",F763="k",F763="l1",F763="l2",F763="m1",F763="m2",F763="m3",F763="n",F763="o",F763="p",F763="q",F763="r",F763="s",F763="t",F763="u",F763="f"),MIN(G763,VLOOKUP(F763,'Appx 3 (Mass) Rules'!$A$1:$D$150,4,0)),MIN(G763,VLOOKUP(F763,'Appx 3 (Mass) Rules'!$A$1:$D$150,4,0),SUMPRODUCT(IF(I763="",0,INDEX('Appendix 3 Rules'!$B$2:$B$18,MATCH(F763,'Appendix 3 Rules'!$A$2:$A$17))))+(IF(K763="",0,INDEX('Appendix 3 Rules'!$C$2:$C$18,MATCH(F763,'Appendix 3 Rules'!$A$2:$A$17))))+(IF(M763="",0,INDEX('Appendix 3 Rules'!$D$2:$D$18,MATCH(F763,'Appendix 3 Rules'!$A$2:$A$17))))+(IF(O763="",0,INDEX('Appendix 3 Rules'!$E$2:$E$18,MATCH(F763,'Appendix 3 Rules'!$A$2:$A$17))))+(IF(Q763="",0,INDEX('Appendix 3 Rules'!$F$2:$F$18,MATCH(F763,'Appendix 3 Rules'!$A$2:$A$17))))+(IF(S763="",0,INDEX('Appendix 3 Rules'!$G$2:$G$18,MATCH(F763,'Appendix 3 Rules'!$A$2:$A$17))))+(IF(U763="",0,INDEX('Appendix 3 Rules'!$H$2:$H$18,MATCH(F763,'Appendix 3 Rules'!$A$2:$A$17))))+(IF(W763="",0,INDEX('Appendix 3 Rules'!$I$2:$I$18,MATCH(F763,'Appendix 3 Rules'!$A$2:$A$17))))+(IF(Y763="",0,INDEX('Appendix 3 Rules'!$J$2:$J$18,MATCH(F763,'Appendix 3 Rules'!$A$2:$A$17))))+(IF(AA763="",0,INDEX('Appendix 3 Rules'!$K$2:$K$18,MATCH(F763,'Appendix 3 Rules'!$A$2:$A$17))))+(IF(AC763="",0,INDEX('Appendix 3 Rules'!$L$2:$L$18,MATCH(F763,'Appendix 3 Rules'!$A$2:$A$17))))+(IF(AE763="",0,INDEX('Appendix 3 Rules'!$M$2:$M$18,MATCH(F763,'Appendix 3 Rules'!$A$2:$A$17))))+(IF(AG763="",0,INDEX('Appendix 3 Rules'!$N$2:$N$18,MATCH(F763,'Appendix 3 Rules'!$A$2:$A$17))))+(IF(F763="gc1",VLOOKUP(F763,'Appendix 3 Rules'!$A$1:$O$34,15)))+(IF(F763="gc2",VLOOKUP(F763,'Appendix 3 Rules'!$A$1:$O$34,15)))+(IF(F763="gc3",VLOOKUP(F763,'Appendix 3 Rules'!$A$1:$O$34,15)))+(IF(F763="gr1",VLOOKUP(F763,'Appendix 3 Rules'!$A$1:$O$34,15)))+(IF(F763="gr2",VLOOKUP(F763,'Appendix 3 Rules'!$A$1:$O$34,15)))+(IF(F763="gr3",VLOOKUP(F763,'Appendix 3 Rules'!$A$1:$O$34,15)))+(IF(F763="h1",VLOOKUP(F763,'Appendix 3 Rules'!$A$1:$O$34,15)))+(IF(F763="h2",VLOOKUP(F763,'Appendix 3 Rules'!$A$1:$O$34,15)))+(IF(F763="h3",VLOOKUP(F763,'Appendix 3 Rules'!$A$1:$O$34,15)))+(IF(F763="i1",VLOOKUP(F763,'Appendix 3 Rules'!$A$1:$O$34,15)))+(IF(F763="i2",VLOOKUP(F763,'Appendix 3 Rules'!$A$1:$O$34,15)))+(IF(F763="j1",VLOOKUP(F763,'Appendix 3 Rules'!$A$1:$O$34,15)))+(IF(F763="j2",VLOOKUP(F763,'Appendix 3 Rules'!$A$1:$O$34,15)))+(IF(F763="k",VLOOKUP(F763,'Appendix 3 Rules'!$A$1:$O$34,15)))+(IF(F763="l1",VLOOKUP(F763,'Appendix 3 Rules'!$A$1:$O$34,15)))+(IF(F763="l2",VLOOKUP(F763,'Appendix 3 Rules'!$A$1:$O$34,15)))+(IF(F763="m1",VLOOKUP(F763,'Appendix 3 Rules'!$A$1:$O$34,15)))+(IF(F763="m2",VLOOKUP(F763,'Appendix 3 Rules'!$A$1:$O$34,15)))+(IF(F763="m3",VLOOKUP(F763,'Appendix 3 Rules'!$A$1:$O$34,15)))+(IF(F763="n",VLOOKUP(F763,'Appendix 3 Rules'!$A$1:$O$34,15)))+(IF(F763="o",VLOOKUP(F763,'Appendix 3 Rules'!$A$1:$O$34,15)))+(IF(F763="p",VLOOKUP(F763,'Appendix 3 Rules'!$A$1:$O$34,15)))+(IF(F763="q",VLOOKUP(F763,'Appendix 3 Rules'!$A$1:$O$34,15)))+(IF(F763="r",VLOOKUP(F763,'Appendix 3 Rules'!$A$1:$O$34,15)))+(IF(F763="s",VLOOKUP(F763,'Appendix 3 Rules'!$A$1:$O$34,15)))+(IF(F763="t",VLOOKUP(F763,'Appendix 3 Rules'!$A$1:$O$34,15)))+(IF(F763="u",VLOOKUP(F763,'Appendix 3 Rules'!$A$1:$O$34,15))))))</f>
        <v/>
      </c>
      <c r="I763" s="12"/>
      <c r="J763" s="13"/>
      <c r="K763" s="12"/>
      <c r="L763" s="13"/>
      <c r="M763" s="12"/>
      <c r="N763" s="13"/>
      <c r="O763" s="12"/>
      <c r="P763" s="13"/>
      <c r="Q763" s="12"/>
      <c r="R763" s="13"/>
      <c r="S763" s="12"/>
      <c r="T763" s="13"/>
      <c r="U763" s="12"/>
      <c r="V763" s="13"/>
      <c r="W763" s="12"/>
      <c r="X763" s="13"/>
      <c r="Y763" s="12"/>
      <c r="Z763" s="13"/>
      <c r="AA763" s="12"/>
      <c r="AB763" s="13"/>
      <c r="AC763" s="8"/>
      <c r="AD763" s="13"/>
      <c r="AE763" s="8"/>
      <c r="AF763" s="13"/>
      <c r="AG763" s="8"/>
      <c r="AH763" s="13"/>
      <c r="AI763" s="13"/>
      <c r="AJ763" s="13"/>
      <c r="AK763" s="13"/>
      <c r="AL763" s="13"/>
      <c r="AM763" s="13" t="str">
        <f>IF(OR(AE763&lt;&gt;"",AG763&lt;&gt;""),"",IF(AND(F763&lt;&gt;"f",M763&lt;&gt;""),VLOOKUP(F763,'Appendix 3 Rules'!$A$1:$O$34,4,0),""))</f>
        <v/>
      </c>
      <c r="AN763" s="13" t="str">
        <f>IF(Q763="","",VLOOKUP(F763,'Appendix 3 Rules'!$A$1:$N$34,6,FALSE))</f>
        <v/>
      </c>
      <c r="AO763" s="13" t="str">
        <f>IF(AND(F763="f",U763&lt;&gt;""),VLOOKUP(F763,'Appendix 3 Rules'!$A$1:$N$34,8,FALSE),"")</f>
        <v/>
      </c>
    </row>
    <row r="764" spans="1:41" ht="18" customHeight="1" x14ac:dyDescent="0.2">
      <c r="B764" s="70"/>
      <c r="C764" s="9"/>
      <c r="D764" s="10"/>
      <c r="E764" s="9"/>
      <c r="F764" s="8"/>
      <c r="G764" s="20" t="str">
        <f>IF(F764="","",SUMPRODUCT(IF(I764="",0,INDEX('Appendix 3 Rules'!$B$2:$B$18,MATCH(F764,'Appendix 3 Rules'!$A$2:$A$17))))+(IF(K764="",0,INDEX('Appendix 3 Rules'!$C$2:$C$18,MATCH(F764,'Appendix 3 Rules'!$A$2:$A$17))))+(IF(M764="",0,INDEX('Appendix 3 Rules'!$D$2:$D$18,MATCH(F764,'Appendix 3 Rules'!$A$2:$A$17))))+(IF(O764="",0,INDEX('Appendix 3 Rules'!$E$2:$E$18,MATCH(F764,'Appendix 3 Rules'!$A$2:$A$17))))+(IF(Q764="",0,INDEX('Appendix 3 Rules'!$F$2:$F$18,MATCH(F764,'Appendix 3 Rules'!$A$2:$A$17))))+(IF(S764="",0,INDEX('Appendix 3 Rules'!$G$2:$G$18,MATCH(F764,'Appendix 3 Rules'!$A$2:$A$17))))+(IF(U764="",0,INDEX('Appendix 3 Rules'!$H$2:$H$18,MATCH(F764,'Appendix 3 Rules'!$A$2:$A$17))))+(IF(W764="",0,INDEX('Appendix 3 Rules'!$I$2:$I$18,MATCH(F764,'Appendix 3 Rules'!$A$2:$A$17))))+(IF(Y764="",0,INDEX('Appendix 3 Rules'!$J$2:$J$18,MATCH(F764,'Appendix 3 Rules'!$A$2:$A$17))))+(IF(AA764="",0,INDEX('Appendix 3 Rules'!$K$2:$K$18,MATCH(F764,'Appendix 3 Rules'!$A$2:$A$17))))+(IF(AC764="",0,INDEX('Appendix 3 Rules'!$L$2:$L$18,MATCH(F764,'Appendix 3 Rules'!$A$2:$A$17))))+(IF(AE764="",0,INDEX('Appendix 3 Rules'!$M$2:$M$18,MATCH(F764,'Appendix 3 Rules'!$A$2:$A$17))))+(IF(AG764="",0,INDEX('Appendix 3 Rules'!$N$2:$N$18,MATCH(F764,'Appendix 3 Rules'!$A$2:$A$17))))+(IF(F764="gc1",VLOOKUP(F764,'Appendix 3 Rules'!$A$1:$O$34,15)))+(IF(F764="gc2",VLOOKUP(F764,'Appendix 3 Rules'!$A$1:$O$34,15)))+(IF(F764="gc3",VLOOKUP(F764,'Appendix 3 Rules'!$A$1:$O$34,15)))+(IF(F764="gr1",VLOOKUP(F764,'Appendix 3 Rules'!$A$1:$O$34,15)))+(IF(F764="gr2",VLOOKUP(F764,'Appendix 3 Rules'!$A$1:$O$34,15)))+(IF(F764="gr3",VLOOKUP(F764,'Appendix 3 Rules'!$A$1:$O$34,15)))+(IF(F764="h1",VLOOKUP(F764,'Appendix 3 Rules'!$A$1:$O$34,15)))+(IF(F764="h2",VLOOKUP(F764,'Appendix 3 Rules'!$A$1:$O$34,15)))+(IF(F764="h3",VLOOKUP(F764,'Appendix 3 Rules'!$A$1:$O$34,15)))+(IF(F764="i1",VLOOKUP(F764,'Appendix 3 Rules'!$A$1:$O$34,15)))+(IF(F764="i2",VLOOKUP(F764,'Appendix 3 Rules'!$A$1:$O$34,15)))+(IF(F764="j1",VLOOKUP(F764,'Appendix 3 Rules'!$A$1:$O$34,15)))+(IF(F764="j2",VLOOKUP(F764,'Appendix 3 Rules'!$A$1:$O$34,15)))+(IF(F764="k",VLOOKUP(F764,'Appendix 3 Rules'!$A$1:$O$34,15)))+(IF(F764="l1",VLOOKUP(F764,'Appendix 3 Rules'!$A$1:$O$34,15)))+(IF(F764="l2",VLOOKUP(F764,'Appendix 3 Rules'!$A$1:$O$34,15)))+(IF(F764="m1",VLOOKUP(F764,'Appendix 3 Rules'!$A$1:$O$34,15)))+(IF(F764="m2",VLOOKUP(F764,'Appendix 3 Rules'!$A$1:$O$34,15)))+(IF(F764="m3",VLOOKUP(F764,'Appendix 3 Rules'!$A$1:$O$34,15)))+(IF(F764="n",VLOOKUP(F764,'Appendix 3 Rules'!$A$1:$O$34,15)))+(IF(F764="o",VLOOKUP(F764,'Appendix 3 Rules'!$A$1:$O$34,15)))+(IF(F764="p",VLOOKUP(F764,'Appendix 3 Rules'!$A$1:$O$34,15)))+(IF(F764="q",VLOOKUP(F764,'Appendix 3 Rules'!$A$1:$O$34,15)))+(IF(F764="r",VLOOKUP(F764,'Appendix 3 Rules'!$A$1:$O$34,15)))+(IF(F764="s",VLOOKUP(F764,'Appendix 3 Rules'!$A$1:$O$34,15)))+(IF(F764="t",VLOOKUP(F764,'Appendix 3 Rules'!$A$1:$O$34,15)))+(IF(F764="u",VLOOKUP(F764,'Appendix 3 Rules'!$A$1:$O$34,15))))</f>
        <v/>
      </c>
      <c r="H764" s="61" t="str">
        <f>IF(F764="","",IF(OR(F764="d",F764="e",F764="gc1",F764="gc2",F764="gc3",F764="gr1",F764="gr2",F764="gr3",F764="h1",F764="h2",F764="h3",F764="i1",F764="i2",F764="j1",F764="j2",F764="k",F764="l1",F764="l2",F764="m1",F764="m2",F764="m3",F764="n",F764="o",F764="p",F764="q",F764="r",F764="s",F764="t",F764="u",F764="f"),MIN(G764,VLOOKUP(F764,'Appx 3 (Mass) Rules'!$A$1:$D$150,4,0)),MIN(G764,VLOOKUP(F764,'Appx 3 (Mass) Rules'!$A$1:$D$150,4,0),SUMPRODUCT(IF(I764="",0,INDEX('Appendix 3 Rules'!$B$2:$B$18,MATCH(F764,'Appendix 3 Rules'!$A$2:$A$17))))+(IF(K764="",0,INDEX('Appendix 3 Rules'!$C$2:$C$18,MATCH(F764,'Appendix 3 Rules'!$A$2:$A$17))))+(IF(M764="",0,INDEX('Appendix 3 Rules'!$D$2:$D$18,MATCH(F764,'Appendix 3 Rules'!$A$2:$A$17))))+(IF(O764="",0,INDEX('Appendix 3 Rules'!$E$2:$E$18,MATCH(F764,'Appendix 3 Rules'!$A$2:$A$17))))+(IF(Q764="",0,INDEX('Appendix 3 Rules'!$F$2:$F$18,MATCH(F764,'Appendix 3 Rules'!$A$2:$A$17))))+(IF(S764="",0,INDEX('Appendix 3 Rules'!$G$2:$G$18,MATCH(F764,'Appendix 3 Rules'!$A$2:$A$17))))+(IF(U764="",0,INDEX('Appendix 3 Rules'!$H$2:$H$18,MATCH(F764,'Appendix 3 Rules'!$A$2:$A$17))))+(IF(W764="",0,INDEX('Appendix 3 Rules'!$I$2:$I$18,MATCH(F764,'Appendix 3 Rules'!$A$2:$A$17))))+(IF(Y764="",0,INDEX('Appendix 3 Rules'!$J$2:$J$18,MATCH(F764,'Appendix 3 Rules'!$A$2:$A$17))))+(IF(AA764="",0,INDEX('Appendix 3 Rules'!$K$2:$K$18,MATCH(F764,'Appendix 3 Rules'!$A$2:$A$17))))+(IF(AC764="",0,INDEX('Appendix 3 Rules'!$L$2:$L$18,MATCH(F764,'Appendix 3 Rules'!$A$2:$A$17))))+(IF(AE764="",0,INDEX('Appendix 3 Rules'!$M$2:$M$18,MATCH(F764,'Appendix 3 Rules'!$A$2:$A$17))))+(IF(AG764="",0,INDEX('Appendix 3 Rules'!$N$2:$N$18,MATCH(F764,'Appendix 3 Rules'!$A$2:$A$17))))+(IF(F764="gc1",VLOOKUP(F764,'Appendix 3 Rules'!$A$1:$O$34,15)))+(IF(F764="gc2",VLOOKUP(F764,'Appendix 3 Rules'!$A$1:$O$34,15)))+(IF(F764="gc3",VLOOKUP(F764,'Appendix 3 Rules'!$A$1:$O$34,15)))+(IF(F764="gr1",VLOOKUP(F764,'Appendix 3 Rules'!$A$1:$O$34,15)))+(IF(F764="gr2",VLOOKUP(F764,'Appendix 3 Rules'!$A$1:$O$34,15)))+(IF(F764="gr3",VLOOKUP(F764,'Appendix 3 Rules'!$A$1:$O$34,15)))+(IF(F764="h1",VLOOKUP(F764,'Appendix 3 Rules'!$A$1:$O$34,15)))+(IF(F764="h2",VLOOKUP(F764,'Appendix 3 Rules'!$A$1:$O$34,15)))+(IF(F764="h3",VLOOKUP(F764,'Appendix 3 Rules'!$A$1:$O$34,15)))+(IF(F764="i1",VLOOKUP(F764,'Appendix 3 Rules'!$A$1:$O$34,15)))+(IF(F764="i2",VLOOKUP(F764,'Appendix 3 Rules'!$A$1:$O$34,15)))+(IF(F764="j1",VLOOKUP(F764,'Appendix 3 Rules'!$A$1:$O$34,15)))+(IF(F764="j2",VLOOKUP(F764,'Appendix 3 Rules'!$A$1:$O$34,15)))+(IF(F764="k",VLOOKUP(F764,'Appendix 3 Rules'!$A$1:$O$34,15)))+(IF(F764="l1",VLOOKUP(F764,'Appendix 3 Rules'!$A$1:$O$34,15)))+(IF(F764="l2",VLOOKUP(F764,'Appendix 3 Rules'!$A$1:$O$34,15)))+(IF(F764="m1",VLOOKUP(F764,'Appendix 3 Rules'!$A$1:$O$34,15)))+(IF(F764="m2",VLOOKUP(F764,'Appendix 3 Rules'!$A$1:$O$34,15)))+(IF(F764="m3",VLOOKUP(F764,'Appendix 3 Rules'!$A$1:$O$34,15)))+(IF(F764="n",VLOOKUP(F764,'Appendix 3 Rules'!$A$1:$O$34,15)))+(IF(F764="o",VLOOKUP(F764,'Appendix 3 Rules'!$A$1:$O$34,15)))+(IF(F764="p",VLOOKUP(F764,'Appendix 3 Rules'!$A$1:$O$34,15)))+(IF(F764="q",VLOOKUP(F764,'Appendix 3 Rules'!$A$1:$O$34,15)))+(IF(F764="r",VLOOKUP(F764,'Appendix 3 Rules'!$A$1:$O$34,15)))+(IF(F764="s",VLOOKUP(F764,'Appendix 3 Rules'!$A$1:$O$34,15)))+(IF(F764="t",VLOOKUP(F764,'Appendix 3 Rules'!$A$1:$O$34,15)))+(IF(F764="u",VLOOKUP(F764,'Appendix 3 Rules'!$A$1:$O$34,15))))))</f>
        <v/>
      </c>
      <c r="I764" s="12"/>
      <c r="J764" s="13"/>
      <c r="K764" s="12"/>
      <c r="L764" s="13"/>
      <c r="M764" s="12"/>
      <c r="N764" s="13"/>
      <c r="O764" s="12"/>
      <c r="P764" s="13"/>
      <c r="Q764" s="12"/>
      <c r="R764" s="13"/>
      <c r="S764" s="12"/>
      <c r="T764" s="13"/>
      <c r="U764" s="12"/>
      <c r="V764" s="13"/>
      <c r="W764" s="12"/>
      <c r="X764" s="13"/>
      <c r="Y764" s="12"/>
      <c r="Z764" s="13"/>
      <c r="AA764" s="12"/>
      <c r="AB764" s="13"/>
      <c r="AC764" s="8"/>
      <c r="AD764" s="13"/>
      <c r="AE764" s="8"/>
      <c r="AF764" s="13"/>
      <c r="AG764" s="8"/>
      <c r="AH764" s="13"/>
      <c r="AI764" s="13"/>
      <c r="AJ764" s="13"/>
      <c r="AK764" s="13"/>
      <c r="AL764" s="13"/>
      <c r="AM764" s="13" t="str">
        <f>IF(OR(AE764&lt;&gt;"",AG764&lt;&gt;""),"",IF(AND(F764&lt;&gt;"f",M764&lt;&gt;""),VLOOKUP(F764,'Appendix 3 Rules'!$A$1:$O$34,4,0),""))</f>
        <v/>
      </c>
      <c r="AN764" s="13" t="str">
        <f>IF(Q764="","",VLOOKUP(F764,'Appendix 3 Rules'!$A$1:$N$34,6,FALSE))</f>
        <v/>
      </c>
      <c r="AO764" s="13" t="str">
        <f>IF(AND(F764="f",U764&lt;&gt;""),VLOOKUP(F764,'Appendix 3 Rules'!$A$1:$N$34,8,FALSE),"")</f>
        <v/>
      </c>
    </row>
    <row r="765" spans="1:41" ht="18" customHeight="1" x14ac:dyDescent="0.2">
      <c r="B765" s="70"/>
      <c r="C765" s="9"/>
      <c r="D765" s="10"/>
      <c r="E765" s="9"/>
      <c r="F765" s="8"/>
      <c r="G765" s="20" t="str">
        <f>IF(F765="","",SUMPRODUCT(IF(I765="",0,INDEX('Appendix 3 Rules'!$B$2:$B$18,MATCH(F765,'Appendix 3 Rules'!$A$2:$A$17))))+(IF(K765="",0,INDEX('Appendix 3 Rules'!$C$2:$C$18,MATCH(F765,'Appendix 3 Rules'!$A$2:$A$17))))+(IF(M765="",0,INDEX('Appendix 3 Rules'!$D$2:$D$18,MATCH(F765,'Appendix 3 Rules'!$A$2:$A$17))))+(IF(O765="",0,INDEX('Appendix 3 Rules'!$E$2:$E$18,MATCH(F765,'Appendix 3 Rules'!$A$2:$A$17))))+(IF(Q765="",0,INDEX('Appendix 3 Rules'!$F$2:$F$18,MATCH(F765,'Appendix 3 Rules'!$A$2:$A$17))))+(IF(S765="",0,INDEX('Appendix 3 Rules'!$G$2:$G$18,MATCH(F765,'Appendix 3 Rules'!$A$2:$A$17))))+(IF(U765="",0,INDEX('Appendix 3 Rules'!$H$2:$H$18,MATCH(F765,'Appendix 3 Rules'!$A$2:$A$17))))+(IF(W765="",0,INDEX('Appendix 3 Rules'!$I$2:$I$18,MATCH(F765,'Appendix 3 Rules'!$A$2:$A$17))))+(IF(Y765="",0,INDEX('Appendix 3 Rules'!$J$2:$J$18,MATCH(F765,'Appendix 3 Rules'!$A$2:$A$17))))+(IF(AA765="",0,INDEX('Appendix 3 Rules'!$K$2:$K$18,MATCH(F765,'Appendix 3 Rules'!$A$2:$A$17))))+(IF(AC765="",0,INDEX('Appendix 3 Rules'!$L$2:$L$18,MATCH(F765,'Appendix 3 Rules'!$A$2:$A$17))))+(IF(AE765="",0,INDEX('Appendix 3 Rules'!$M$2:$M$18,MATCH(F765,'Appendix 3 Rules'!$A$2:$A$17))))+(IF(AG765="",0,INDEX('Appendix 3 Rules'!$N$2:$N$18,MATCH(F765,'Appendix 3 Rules'!$A$2:$A$17))))+(IF(F765="gc1",VLOOKUP(F765,'Appendix 3 Rules'!$A$1:$O$34,15)))+(IF(F765="gc2",VLOOKUP(F765,'Appendix 3 Rules'!$A$1:$O$34,15)))+(IF(F765="gc3",VLOOKUP(F765,'Appendix 3 Rules'!$A$1:$O$34,15)))+(IF(F765="gr1",VLOOKUP(F765,'Appendix 3 Rules'!$A$1:$O$34,15)))+(IF(F765="gr2",VLOOKUP(F765,'Appendix 3 Rules'!$A$1:$O$34,15)))+(IF(F765="gr3",VLOOKUP(F765,'Appendix 3 Rules'!$A$1:$O$34,15)))+(IF(F765="h1",VLOOKUP(F765,'Appendix 3 Rules'!$A$1:$O$34,15)))+(IF(F765="h2",VLOOKUP(F765,'Appendix 3 Rules'!$A$1:$O$34,15)))+(IF(F765="h3",VLOOKUP(F765,'Appendix 3 Rules'!$A$1:$O$34,15)))+(IF(F765="i1",VLOOKUP(F765,'Appendix 3 Rules'!$A$1:$O$34,15)))+(IF(F765="i2",VLOOKUP(F765,'Appendix 3 Rules'!$A$1:$O$34,15)))+(IF(F765="j1",VLOOKUP(F765,'Appendix 3 Rules'!$A$1:$O$34,15)))+(IF(F765="j2",VLOOKUP(F765,'Appendix 3 Rules'!$A$1:$O$34,15)))+(IF(F765="k",VLOOKUP(F765,'Appendix 3 Rules'!$A$1:$O$34,15)))+(IF(F765="l1",VLOOKUP(F765,'Appendix 3 Rules'!$A$1:$O$34,15)))+(IF(F765="l2",VLOOKUP(F765,'Appendix 3 Rules'!$A$1:$O$34,15)))+(IF(F765="m1",VLOOKUP(F765,'Appendix 3 Rules'!$A$1:$O$34,15)))+(IF(F765="m2",VLOOKUP(F765,'Appendix 3 Rules'!$A$1:$O$34,15)))+(IF(F765="m3",VLOOKUP(F765,'Appendix 3 Rules'!$A$1:$O$34,15)))+(IF(F765="n",VLOOKUP(F765,'Appendix 3 Rules'!$A$1:$O$34,15)))+(IF(F765="o",VLOOKUP(F765,'Appendix 3 Rules'!$A$1:$O$34,15)))+(IF(F765="p",VLOOKUP(F765,'Appendix 3 Rules'!$A$1:$O$34,15)))+(IF(F765="q",VLOOKUP(F765,'Appendix 3 Rules'!$A$1:$O$34,15)))+(IF(F765="r",VLOOKUP(F765,'Appendix 3 Rules'!$A$1:$O$34,15)))+(IF(F765="s",VLOOKUP(F765,'Appendix 3 Rules'!$A$1:$O$34,15)))+(IF(F765="t",VLOOKUP(F765,'Appendix 3 Rules'!$A$1:$O$34,15)))+(IF(F765="u",VLOOKUP(F765,'Appendix 3 Rules'!$A$1:$O$34,15))))</f>
        <v/>
      </c>
      <c r="H765" s="61" t="str">
        <f>IF(F765="","",IF(OR(F765="d",F765="e",F765="gc1",F765="gc2",F765="gc3",F765="gr1",F765="gr2",F765="gr3",F765="h1",F765="h2",F765="h3",F765="i1",F765="i2",F765="j1",F765="j2",F765="k",F765="l1",F765="l2",F765="m1",F765="m2",F765="m3",F765="n",F765="o",F765="p",F765="q",F765="r",F765="s",F765="t",F765="u",F765="f"),MIN(G765,VLOOKUP(F765,'Appx 3 (Mass) Rules'!$A$1:$D$150,4,0)),MIN(G765,VLOOKUP(F765,'Appx 3 (Mass) Rules'!$A$1:$D$150,4,0),SUMPRODUCT(IF(I765="",0,INDEX('Appendix 3 Rules'!$B$2:$B$18,MATCH(F765,'Appendix 3 Rules'!$A$2:$A$17))))+(IF(K765="",0,INDEX('Appendix 3 Rules'!$C$2:$C$18,MATCH(F765,'Appendix 3 Rules'!$A$2:$A$17))))+(IF(M765="",0,INDEX('Appendix 3 Rules'!$D$2:$D$18,MATCH(F765,'Appendix 3 Rules'!$A$2:$A$17))))+(IF(O765="",0,INDEX('Appendix 3 Rules'!$E$2:$E$18,MATCH(F765,'Appendix 3 Rules'!$A$2:$A$17))))+(IF(Q765="",0,INDEX('Appendix 3 Rules'!$F$2:$F$18,MATCH(F765,'Appendix 3 Rules'!$A$2:$A$17))))+(IF(S765="",0,INDEX('Appendix 3 Rules'!$G$2:$G$18,MATCH(F765,'Appendix 3 Rules'!$A$2:$A$17))))+(IF(U765="",0,INDEX('Appendix 3 Rules'!$H$2:$H$18,MATCH(F765,'Appendix 3 Rules'!$A$2:$A$17))))+(IF(W765="",0,INDEX('Appendix 3 Rules'!$I$2:$I$18,MATCH(F765,'Appendix 3 Rules'!$A$2:$A$17))))+(IF(Y765="",0,INDEX('Appendix 3 Rules'!$J$2:$J$18,MATCH(F765,'Appendix 3 Rules'!$A$2:$A$17))))+(IF(AA765="",0,INDEX('Appendix 3 Rules'!$K$2:$K$18,MATCH(F765,'Appendix 3 Rules'!$A$2:$A$17))))+(IF(AC765="",0,INDEX('Appendix 3 Rules'!$L$2:$L$18,MATCH(F765,'Appendix 3 Rules'!$A$2:$A$17))))+(IF(AE765="",0,INDEX('Appendix 3 Rules'!$M$2:$M$18,MATCH(F765,'Appendix 3 Rules'!$A$2:$A$17))))+(IF(AG765="",0,INDEX('Appendix 3 Rules'!$N$2:$N$18,MATCH(F765,'Appendix 3 Rules'!$A$2:$A$17))))+(IF(F765="gc1",VLOOKUP(F765,'Appendix 3 Rules'!$A$1:$O$34,15)))+(IF(F765="gc2",VLOOKUP(F765,'Appendix 3 Rules'!$A$1:$O$34,15)))+(IF(F765="gc3",VLOOKUP(F765,'Appendix 3 Rules'!$A$1:$O$34,15)))+(IF(F765="gr1",VLOOKUP(F765,'Appendix 3 Rules'!$A$1:$O$34,15)))+(IF(F765="gr2",VLOOKUP(F765,'Appendix 3 Rules'!$A$1:$O$34,15)))+(IF(F765="gr3",VLOOKUP(F765,'Appendix 3 Rules'!$A$1:$O$34,15)))+(IF(F765="h1",VLOOKUP(F765,'Appendix 3 Rules'!$A$1:$O$34,15)))+(IF(F765="h2",VLOOKUP(F765,'Appendix 3 Rules'!$A$1:$O$34,15)))+(IF(F765="h3",VLOOKUP(F765,'Appendix 3 Rules'!$A$1:$O$34,15)))+(IF(F765="i1",VLOOKUP(F765,'Appendix 3 Rules'!$A$1:$O$34,15)))+(IF(F765="i2",VLOOKUP(F765,'Appendix 3 Rules'!$A$1:$O$34,15)))+(IF(F765="j1",VLOOKUP(F765,'Appendix 3 Rules'!$A$1:$O$34,15)))+(IF(F765="j2",VLOOKUP(F765,'Appendix 3 Rules'!$A$1:$O$34,15)))+(IF(F765="k",VLOOKUP(F765,'Appendix 3 Rules'!$A$1:$O$34,15)))+(IF(F765="l1",VLOOKUP(F765,'Appendix 3 Rules'!$A$1:$O$34,15)))+(IF(F765="l2",VLOOKUP(F765,'Appendix 3 Rules'!$A$1:$O$34,15)))+(IF(F765="m1",VLOOKUP(F765,'Appendix 3 Rules'!$A$1:$O$34,15)))+(IF(F765="m2",VLOOKUP(F765,'Appendix 3 Rules'!$A$1:$O$34,15)))+(IF(F765="m3",VLOOKUP(F765,'Appendix 3 Rules'!$A$1:$O$34,15)))+(IF(F765="n",VLOOKUP(F765,'Appendix 3 Rules'!$A$1:$O$34,15)))+(IF(F765="o",VLOOKUP(F765,'Appendix 3 Rules'!$A$1:$O$34,15)))+(IF(F765="p",VLOOKUP(F765,'Appendix 3 Rules'!$A$1:$O$34,15)))+(IF(F765="q",VLOOKUP(F765,'Appendix 3 Rules'!$A$1:$O$34,15)))+(IF(F765="r",VLOOKUP(F765,'Appendix 3 Rules'!$A$1:$O$34,15)))+(IF(F765="s",VLOOKUP(F765,'Appendix 3 Rules'!$A$1:$O$34,15)))+(IF(F765="t",VLOOKUP(F765,'Appendix 3 Rules'!$A$1:$O$34,15)))+(IF(F765="u",VLOOKUP(F765,'Appendix 3 Rules'!$A$1:$O$34,15))))))</f>
        <v/>
      </c>
      <c r="I765" s="12"/>
      <c r="J765" s="13"/>
      <c r="K765" s="12"/>
      <c r="L765" s="13"/>
      <c r="M765" s="12"/>
      <c r="N765" s="13"/>
      <c r="O765" s="12"/>
      <c r="P765" s="13"/>
      <c r="Q765" s="12"/>
      <c r="R765" s="13"/>
      <c r="S765" s="12"/>
      <c r="T765" s="13"/>
      <c r="U765" s="12"/>
      <c r="V765" s="13"/>
      <c r="W765" s="12"/>
      <c r="X765" s="13"/>
      <c r="Y765" s="12"/>
      <c r="Z765" s="13"/>
      <c r="AA765" s="12"/>
      <c r="AB765" s="13"/>
      <c r="AC765" s="8"/>
      <c r="AD765" s="13"/>
      <c r="AE765" s="8"/>
      <c r="AF765" s="13"/>
      <c r="AG765" s="8"/>
      <c r="AH765" s="13"/>
      <c r="AI765" s="13"/>
      <c r="AJ765" s="13"/>
      <c r="AK765" s="13"/>
      <c r="AL765" s="13"/>
      <c r="AM765" s="13" t="str">
        <f>IF(OR(AE765&lt;&gt;"",AG765&lt;&gt;""),"",IF(AND(F765&lt;&gt;"f",M765&lt;&gt;""),VLOOKUP(F765,'Appendix 3 Rules'!$A$1:$O$34,4,0),""))</f>
        <v/>
      </c>
      <c r="AN765" s="13" t="str">
        <f>IF(Q765="","",VLOOKUP(F765,'Appendix 3 Rules'!$A$1:$N$34,6,FALSE))</f>
        <v/>
      </c>
      <c r="AO765" s="13" t="str">
        <f>IF(AND(F765="f",U765&lt;&gt;""),VLOOKUP(F765,'Appendix 3 Rules'!$A$1:$N$34,8,FALSE),"")</f>
        <v/>
      </c>
    </row>
    <row r="766" spans="1:41" ht="18" customHeight="1" x14ac:dyDescent="0.2">
      <c r="A766" s="66"/>
      <c r="B766" s="70"/>
      <c r="C766" s="9"/>
      <c r="D766" s="10"/>
      <c r="E766" s="9"/>
      <c r="F766" s="8"/>
      <c r="G766" s="20" t="str">
        <f>IF(F766="","",SUMPRODUCT(IF(I766="",0,INDEX('Appendix 3 Rules'!$B$2:$B$18,MATCH(F766,'Appendix 3 Rules'!$A$2:$A$17))))+(IF(K766="",0,INDEX('Appendix 3 Rules'!$C$2:$C$18,MATCH(F766,'Appendix 3 Rules'!$A$2:$A$17))))+(IF(M766="",0,INDEX('Appendix 3 Rules'!$D$2:$D$18,MATCH(F766,'Appendix 3 Rules'!$A$2:$A$17))))+(IF(O766="",0,INDEX('Appendix 3 Rules'!$E$2:$E$18,MATCH(F766,'Appendix 3 Rules'!$A$2:$A$17))))+(IF(Q766="",0,INDEX('Appendix 3 Rules'!$F$2:$F$18,MATCH(F766,'Appendix 3 Rules'!$A$2:$A$17))))+(IF(S766="",0,INDEX('Appendix 3 Rules'!$G$2:$G$18,MATCH(F766,'Appendix 3 Rules'!$A$2:$A$17))))+(IF(U766="",0,INDEX('Appendix 3 Rules'!$H$2:$H$18,MATCH(F766,'Appendix 3 Rules'!$A$2:$A$17))))+(IF(W766="",0,INDEX('Appendix 3 Rules'!$I$2:$I$18,MATCH(F766,'Appendix 3 Rules'!$A$2:$A$17))))+(IF(Y766="",0,INDEX('Appendix 3 Rules'!$J$2:$J$18,MATCH(F766,'Appendix 3 Rules'!$A$2:$A$17))))+(IF(AA766="",0,INDEX('Appendix 3 Rules'!$K$2:$K$18,MATCH(F766,'Appendix 3 Rules'!$A$2:$A$17))))+(IF(AC766="",0,INDEX('Appendix 3 Rules'!$L$2:$L$18,MATCH(F766,'Appendix 3 Rules'!$A$2:$A$17))))+(IF(AE766="",0,INDEX('Appendix 3 Rules'!$M$2:$M$18,MATCH(F766,'Appendix 3 Rules'!$A$2:$A$17))))+(IF(AG766="",0,INDEX('Appendix 3 Rules'!$N$2:$N$18,MATCH(F766,'Appendix 3 Rules'!$A$2:$A$17))))+(IF(F766="gc1",VLOOKUP(F766,'Appendix 3 Rules'!$A$1:$O$34,15)))+(IF(F766="gc2",VLOOKUP(F766,'Appendix 3 Rules'!$A$1:$O$34,15)))+(IF(F766="gc3",VLOOKUP(F766,'Appendix 3 Rules'!$A$1:$O$34,15)))+(IF(F766="gr1",VLOOKUP(F766,'Appendix 3 Rules'!$A$1:$O$34,15)))+(IF(F766="gr2",VLOOKUP(F766,'Appendix 3 Rules'!$A$1:$O$34,15)))+(IF(F766="gr3",VLOOKUP(F766,'Appendix 3 Rules'!$A$1:$O$34,15)))+(IF(F766="h1",VLOOKUP(F766,'Appendix 3 Rules'!$A$1:$O$34,15)))+(IF(F766="h2",VLOOKUP(F766,'Appendix 3 Rules'!$A$1:$O$34,15)))+(IF(F766="h3",VLOOKUP(F766,'Appendix 3 Rules'!$A$1:$O$34,15)))+(IF(F766="i1",VLOOKUP(F766,'Appendix 3 Rules'!$A$1:$O$34,15)))+(IF(F766="i2",VLOOKUP(F766,'Appendix 3 Rules'!$A$1:$O$34,15)))+(IF(F766="j1",VLOOKUP(F766,'Appendix 3 Rules'!$A$1:$O$34,15)))+(IF(F766="j2",VLOOKUP(F766,'Appendix 3 Rules'!$A$1:$O$34,15)))+(IF(F766="k",VLOOKUP(F766,'Appendix 3 Rules'!$A$1:$O$34,15)))+(IF(F766="l1",VLOOKUP(F766,'Appendix 3 Rules'!$A$1:$O$34,15)))+(IF(F766="l2",VLOOKUP(F766,'Appendix 3 Rules'!$A$1:$O$34,15)))+(IF(F766="m1",VLOOKUP(F766,'Appendix 3 Rules'!$A$1:$O$34,15)))+(IF(F766="m2",VLOOKUP(F766,'Appendix 3 Rules'!$A$1:$O$34,15)))+(IF(F766="m3",VLOOKUP(F766,'Appendix 3 Rules'!$A$1:$O$34,15)))+(IF(F766="n",VLOOKUP(F766,'Appendix 3 Rules'!$A$1:$O$34,15)))+(IF(F766="o",VLOOKUP(F766,'Appendix 3 Rules'!$A$1:$O$34,15)))+(IF(F766="p",VLOOKUP(F766,'Appendix 3 Rules'!$A$1:$O$34,15)))+(IF(F766="q",VLOOKUP(F766,'Appendix 3 Rules'!$A$1:$O$34,15)))+(IF(F766="r",VLOOKUP(F766,'Appendix 3 Rules'!$A$1:$O$34,15)))+(IF(F766="s",VLOOKUP(F766,'Appendix 3 Rules'!$A$1:$O$34,15)))+(IF(F766="t",VLOOKUP(F766,'Appendix 3 Rules'!$A$1:$O$34,15)))+(IF(F766="u",VLOOKUP(F766,'Appendix 3 Rules'!$A$1:$O$34,15))))</f>
        <v/>
      </c>
      <c r="H766" s="61" t="str">
        <f>IF(F766="","",IF(OR(F766="d",F766="e",F766="gc1",F766="gc2",F766="gc3",F766="gr1",F766="gr2",F766="gr3",F766="h1",F766="h2",F766="h3",F766="i1",F766="i2",F766="j1",F766="j2",F766="k",F766="l1",F766="l2",F766="m1",F766="m2",F766="m3",F766="n",F766="o",F766="p",F766="q",F766="r",F766="s",F766="t",F766="u",F766="f"),MIN(G766,VLOOKUP(F766,'Appx 3 (Mass) Rules'!$A$1:$D$150,4,0)),MIN(G766,VLOOKUP(F766,'Appx 3 (Mass) Rules'!$A$1:$D$150,4,0),SUMPRODUCT(IF(I766="",0,INDEX('Appendix 3 Rules'!$B$2:$B$18,MATCH(F766,'Appendix 3 Rules'!$A$2:$A$17))))+(IF(K766="",0,INDEX('Appendix 3 Rules'!$C$2:$C$18,MATCH(F766,'Appendix 3 Rules'!$A$2:$A$17))))+(IF(M766="",0,INDEX('Appendix 3 Rules'!$D$2:$D$18,MATCH(F766,'Appendix 3 Rules'!$A$2:$A$17))))+(IF(O766="",0,INDEX('Appendix 3 Rules'!$E$2:$E$18,MATCH(F766,'Appendix 3 Rules'!$A$2:$A$17))))+(IF(Q766="",0,INDEX('Appendix 3 Rules'!$F$2:$F$18,MATCH(F766,'Appendix 3 Rules'!$A$2:$A$17))))+(IF(S766="",0,INDEX('Appendix 3 Rules'!$G$2:$G$18,MATCH(F766,'Appendix 3 Rules'!$A$2:$A$17))))+(IF(U766="",0,INDEX('Appendix 3 Rules'!$H$2:$H$18,MATCH(F766,'Appendix 3 Rules'!$A$2:$A$17))))+(IF(W766="",0,INDEX('Appendix 3 Rules'!$I$2:$I$18,MATCH(F766,'Appendix 3 Rules'!$A$2:$A$17))))+(IF(Y766="",0,INDEX('Appendix 3 Rules'!$J$2:$J$18,MATCH(F766,'Appendix 3 Rules'!$A$2:$A$17))))+(IF(AA766="",0,INDEX('Appendix 3 Rules'!$K$2:$K$18,MATCH(F766,'Appendix 3 Rules'!$A$2:$A$17))))+(IF(AC766="",0,INDEX('Appendix 3 Rules'!$L$2:$L$18,MATCH(F766,'Appendix 3 Rules'!$A$2:$A$17))))+(IF(AE766="",0,INDEX('Appendix 3 Rules'!$M$2:$M$18,MATCH(F766,'Appendix 3 Rules'!$A$2:$A$17))))+(IF(AG766="",0,INDEX('Appendix 3 Rules'!$N$2:$N$18,MATCH(F766,'Appendix 3 Rules'!$A$2:$A$17))))+(IF(F766="gc1",VLOOKUP(F766,'Appendix 3 Rules'!$A$1:$O$34,15)))+(IF(F766="gc2",VLOOKUP(F766,'Appendix 3 Rules'!$A$1:$O$34,15)))+(IF(F766="gc3",VLOOKUP(F766,'Appendix 3 Rules'!$A$1:$O$34,15)))+(IF(F766="gr1",VLOOKUP(F766,'Appendix 3 Rules'!$A$1:$O$34,15)))+(IF(F766="gr2",VLOOKUP(F766,'Appendix 3 Rules'!$A$1:$O$34,15)))+(IF(F766="gr3",VLOOKUP(F766,'Appendix 3 Rules'!$A$1:$O$34,15)))+(IF(F766="h1",VLOOKUP(F766,'Appendix 3 Rules'!$A$1:$O$34,15)))+(IF(F766="h2",VLOOKUP(F766,'Appendix 3 Rules'!$A$1:$O$34,15)))+(IF(F766="h3",VLOOKUP(F766,'Appendix 3 Rules'!$A$1:$O$34,15)))+(IF(F766="i1",VLOOKUP(F766,'Appendix 3 Rules'!$A$1:$O$34,15)))+(IF(F766="i2",VLOOKUP(F766,'Appendix 3 Rules'!$A$1:$O$34,15)))+(IF(F766="j1",VLOOKUP(F766,'Appendix 3 Rules'!$A$1:$O$34,15)))+(IF(F766="j2",VLOOKUP(F766,'Appendix 3 Rules'!$A$1:$O$34,15)))+(IF(F766="k",VLOOKUP(F766,'Appendix 3 Rules'!$A$1:$O$34,15)))+(IF(F766="l1",VLOOKUP(F766,'Appendix 3 Rules'!$A$1:$O$34,15)))+(IF(F766="l2",VLOOKUP(F766,'Appendix 3 Rules'!$A$1:$O$34,15)))+(IF(F766="m1",VLOOKUP(F766,'Appendix 3 Rules'!$A$1:$O$34,15)))+(IF(F766="m2",VLOOKUP(F766,'Appendix 3 Rules'!$A$1:$O$34,15)))+(IF(F766="m3",VLOOKUP(F766,'Appendix 3 Rules'!$A$1:$O$34,15)))+(IF(F766="n",VLOOKUP(F766,'Appendix 3 Rules'!$A$1:$O$34,15)))+(IF(F766="o",VLOOKUP(F766,'Appendix 3 Rules'!$A$1:$O$34,15)))+(IF(F766="p",VLOOKUP(F766,'Appendix 3 Rules'!$A$1:$O$34,15)))+(IF(F766="q",VLOOKUP(F766,'Appendix 3 Rules'!$A$1:$O$34,15)))+(IF(F766="r",VLOOKUP(F766,'Appendix 3 Rules'!$A$1:$O$34,15)))+(IF(F766="s",VLOOKUP(F766,'Appendix 3 Rules'!$A$1:$O$34,15)))+(IF(F766="t",VLOOKUP(F766,'Appendix 3 Rules'!$A$1:$O$34,15)))+(IF(F766="u",VLOOKUP(F766,'Appendix 3 Rules'!$A$1:$O$34,15))))))</f>
        <v/>
      </c>
      <c r="I766" s="12"/>
      <c r="J766" s="13"/>
      <c r="K766" s="12"/>
      <c r="L766" s="13"/>
      <c r="M766" s="12"/>
      <c r="N766" s="13"/>
      <c r="O766" s="12"/>
      <c r="P766" s="13"/>
      <c r="Q766" s="12"/>
      <c r="R766" s="13"/>
      <c r="S766" s="12"/>
      <c r="T766" s="13"/>
      <c r="U766" s="12"/>
      <c r="V766" s="13"/>
      <c r="W766" s="12"/>
      <c r="X766" s="13"/>
      <c r="Y766" s="12"/>
      <c r="Z766" s="13"/>
      <c r="AA766" s="12"/>
      <c r="AB766" s="13"/>
      <c r="AC766" s="8"/>
      <c r="AD766" s="13"/>
      <c r="AE766" s="8"/>
      <c r="AF766" s="13"/>
      <c r="AG766" s="8"/>
      <c r="AH766" s="13"/>
      <c r="AI766" s="13"/>
      <c r="AJ766" s="13"/>
      <c r="AK766" s="13"/>
      <c r="AL766" s="13"/>
      <c r="AM766" s="13" t="str">
        <f>IF(OR(AE766&lt;&gt;"",AG766&lt;&gt;""),"",IF(AND(F766&lt;&gt;"f",M766&lt;&gt;""),VLOOKUP(F766,'Appendix 3 Rules'!$A$1:$O$34,4,0),""))</f>
        <v/>
      </c>
      <c r="AN766" s="13" t="str">
        <f>IF(Q766="","",VLOOKUP(F766,'Appendix 3 Rules'!$A$1:$N$34,6,FALSE))</f>
        <v/>
      </c>
      <c r="AO766" s="13" t="str">
        <f>IF(AND(F766="f",U766&lt;&gt;""),VLOOKUP(F766,'Appendix 3 Rules'!$A$1:$N$34,8,FALSE),"")</f>
        <v/>
      </c>
    </row>
    <row r="767" spans="1:41" ht="18" customHeight="1" x14ac:dyDescent="0.2">
      <c r="B767" s="70"/>
      <c r="C767" s="9"/>
      <c r="D767" s="10"/>
      <c r="E767" s="9"/>
      <c r="F767" s="8"/>
      <c r="G767" s="20" t="str">
        <f>IF(F767="","",SUMPRODUCT(IF(I767="",0,INDEX('Appendix 3 Rules'!$B$2:$B$18,MATCH(F767,'Appendix 3 Rules'!$A$2:$A$17))))+(IF(K767="",0,INDEX('Appendix 3 Rules'!$C$2:$C$18,MATCH(F767,'Appendix 3 Rules'!$A$2:$A$17))))+(IF(M767="",0,INDEX('Appendix 3 Rules'!$D$2:$D$18,MATCH(F767,'Appendix 3 Rules'!$A$2:$A$17))))+(IF(O767="",0,INDEX('Appendix 3 Rules'!$E$2:$E$18,MATCH(F767,'Appendix 3 Rules'!$A$2:$A$17))))+(IF(Q767="",0,INDEX('Appendix 3 Rules'!$F$2:$F$18,MATCH(F767,'Appendix 3 Rules'!$A$2:$A$17))))+(IF(S767="",0,INDEX('Appendix 3 Rules'!$G$2:$G$18,MATCH(F767,'Appendix 3 Rules'!$A$2:$A$17))))+(IF(U767="",0,INDEX('Appendix 3 Rules'!$H$2:$H$18,MATCH(F767,'Appendix 3 Rules'!$A$2:$A$17))))+(IF(W767="",0,INDEX('Appendix 3 Rules'!$I$2:$I$18,MATCH(F767,'Appendix 3 Rules'!$A$2:$A$17))))+(IF(Y767="",0,INDEX('Appendix 3 Rules'!$J$2:$J$18,MATCH(F767,'Appendix 3 Rules'!$A$2:$A$17))))+(IF(AA767="",0,INDEX('Appendix 3 Rules'!$K$2:$K$18,MATCH(F767,'Appendix 3 Rules'!$A$2:$A$17))))+(IF(AC767="",0,INDEX('Appendix 3 Rules'!$L$2:$L$18,MATCH(F767,'Appendix 3 Rules'!$A$2:$A$17))))+(IF(AE767="",0,INDEX('Appendix 3 Rules'!$M$2:$M$18,MATCH(F767,'Appendix 3 Rules'!$A$2:$A$17))))+(IF(AG767="",0,INDEX('Appendix 3 Rules'!$N$2:$N$18,MATCH(F767,'Appendix 3 Rules'!$A$2:$A$17))))+(IF(F767="gc1",VLOOKUP(F767,'Appendix 3 Rules'!$A$1:$O$34,15)))+(IF(F767="gc2",VLOOKUP(F767,'Appendix 3 Rules'!$A$1:$O$34,15)))+(IF(F767="gc3",VLOOKUP(F767,'Appendix 3 Rules'!$A$1:$O$34,15)))+(IF(F767="gr1",VLOOKUP(F767,'Appendix 3 Rules'!$A$1:$O$34,15)))+(IF(F767="gr2",VLOOKUP(F767,'Appendix 3 Rules'!$A$1:$O$34,15)))+(IF(F767="gr3",VLOOKUP(F767,'Appendix 3 Rules'!$A$1:$O$34,15)))+(IF(F767="h1",VLOOKUP(F767,'Appendix 3 Rules'!$A$1:$O$34,15)))+(IF(F767="h2",VLOOKUP(F767,'Appendix 3 Rules'!$A$1:$O$34,15)))+(IF(F767="h3",VLOOKUP(F767,'Appendix 3 Rules'!$A$1:$O$34,15)))+(IF(F767="i1",VLOOKUP(F767,'Appendix 3 Rules'!$A$1:$O$34,15)))+(IF(F767="i2",VLOOKUP(F767,'Appendix 3 Rules'!$A$1:$O$34,15)))+(IF(F767="j1",VLOOKUP(F767,'Appendix 3 Rules'!$A$1:$O$34,15)))+(IF(F767="j2",VLOOKUP(F767,'Appendix 3 Rules'!$A$1:$O$34,15)))+(IF(F767="k",VLOOKUP(F767,'Appendix 3 Rules'!$A$1:$O$34,15)))+(IF(F767="l1",VLOOKUP(F767,'Appendix 3 Rules'!$A$1:$O$34,15)))+(IF(F767="l2",VLOOKUP(F767,'Appendix 3 Rules'!$A$1:$O$34,15)))+(IF(F767="m1",VLOOKUP(F767,'Appendix 3 Rules'!$A$1:$O$34,15)))+(IF(F767="m2",VLOOKUP(F767,'Appendix 3 Rules'!$A$1:$O$34,15)))+(IF(F767="m3",VLOOKUP(F767,'Appendix 3 Rules'!$A$1:$O$34,15)))+(IF(F767="n",VLOOKUP(F767,'Appendix 3 Rules'!$A$1:$O$34,15)))+(IF(F767="o",VLOOKUP(F767,'Appendix 3 Rules'!$A$1:$O$34,15)))+(IF(F767="p",VLOOKUP(F767,'Appendix 3 Rules'!$A$1:$O$34,15)))+(IF(F767="q",VLOOKUP(F767,'Appendix 3 Rules'!$A$1:$O$34,15)))+(IF(F767="r",VLOOKUP(F767,'Appendix 3 Rules'!$A$1:$O$34,15)))+(IF(F767="s",VLOOKUP(F767,'Appendix 3 Rules'!$A$1:$O$34,15)))+(IF(F767="t",VLOOKUP(F767,'Appendix 3 Rules'!$A$1:$O$34,15)))+(IF(F767="u",VLOOKUP(F767,'Appendix 3 Rules'!$A$1:$O$34,15))))</f>
        <v/>
      </c>
      <c r="H767" s="61" t="str">
        <f>IF(F767="","",IF(OR(F767="d",F767="e",F767="gc1",F767="gc2",F767="gc3",F767="gr1",F767="gr2",F767="gr3",F767="h1",F767="h2",F767="h3",F767="i1",F767="i2",F767="j1",F767="j2",F767="k",F767="l1",F767="l2",F767="m1",F767="m2",F767="m3",F767="n",F767="o",F767="p",F767="q",F767="r",F767="s",F767="t",F767="u",F767="f"),MIN(G767,VLOOKUP(F767,'Appx 3 (Mass) Rules'!$A$1:$D$150,4,0)),MIN(G767,VLOOKUP(F767,'Appx 3 (Mass) Rules'!$A$1:$D$150,4,0),SUMPRODUCT(IF(I767="",0,INDEX('Appendix 3 Rules'!$B$2:$B$18,MATCH(F767,'Appendix 3 Rules'!$A$2:$A$17))))+(IF(K767="",0,INDEX('Appendix 3 Rules'!$C$2:$C$18,MATCH(F767,'Appendix 3 Rules'!$A$2:$A$17))))+(IF(M767="",0,INDEX('Appendix 3 Rules'!$D$2:$D$18,MATCH(F767,'Appendix 3 Rules'!$A$2:$A$17))))+(IF(O767="",0,INDEX('Appendix 3 Rules'!$E$2:$E$18,MATCH(F767,'Appendix 3 Rules'!$A$2:$A$17))))+(IF(Q767="",0,INDEX('Appendix 3 Rules'!$F$2:$F$18,MATCH(F767,'Appendix 3 Rules'!$A$2:$A$17))))+(IF(S767="",0,INDEX('Appendix 3 Rules'!$G$2:$G$18,MATCH(F767,'Appendix 3 Rules'!$A$2:$A$17))))+(IF(U767="",0,INDEX('Appendix 3 Rules'!$H$2:$H$18,MATCH(F767,'Appendix 3 Rules'!$A$2:$A$17))))+(IF(W767="",0,INDEX('Appendix 3 Rules'!$I$2:$I$18,MATCH(F767,'Appendix 3 Rules'!$A$2:$A$17))))+(IF(Y767="",0,INDEX('Appendix 3 Rules'!$J$2:$J$18,MATCH(F767,'Appendix 3 Rules'!$A$2:$A$17))))+(IF(AA767="",0,INDEX('Appendix 3 Rules'!$K$2:$K$18,MATCH(F767,'Appendix 3 Rules'!$A$2:$A$17))))+(IF(AC767="",0,INDEX('Appendix 3 Rules'!$L$2:$L$18,MATCH(F767,'Appendix 3 Rules'!$A$2:$A$17))))+(IF(AE767="",0,INDEX('Appendix 3 Rules'!$M$2:$M$18,MATCH(F767,'Appendix 3 Rules'!$A$2:$A$17))))+(IF(AG767="",0,INDEX('Appendix 3 Rules'!$N$2:$N$18,MATCH(F767,'Appendix 3 Rules'!$A$2:$A$17))))+(IF(F767="gc1",VLOOKUP(F767,'Appendix 3 Rules'!$A$1:$O$34,15)))+(IF(F767="gc2",VLOOKUP(F767,'Appendix 3 Rules'!$A$1:$O$34,15)))+(IF(F767="gc3",VLOOKUP(F767,'Appendix 3 Rules'!$A$1:$O$34,15)))+(IF(F767="gr1",VLOOKUP(F767,'Appendix 3 Rules'!$A$1:$O$34,15)))+(IF(F767="gr2",VLOOKUP(F767,'Appendix 3 Rules'!$A$1:$O$34,15)))+(IF(F767="gr3",VLOOKUP(F767,'Appendix 3 Rules'!$A$1:$O$34,15)))+(IF(F767="h1",VLOOKUP(F767,'Appendix 3 Rules'!$A$1:$O$34,15)))+(IF(F767="h2",VLOOKUP(F767,'Appendix 3 Rules'!$A$1:$O$34,15)))+(IF(F767="h3",VLOOKUP(F767,'Appendix 3 Rules'!$A$1:$O$34,15)))+(IF(F767="i1",VLOOKUP(F767,'Appendix 3 Rules'!$A$1:$O$34,15)))+(IF(F767="i2",VLOOKUP(F767,'Appendix 3 Rules'!$A$1:$O$34,15)))+(IF(F767="j1",VLOOKUP(F767,'Appendix 3 Rules'!$A$1:$O$34,15)))+(IF(F767="j2",VLOOKUP(F767,'Appendix 3 Rules'!$A$1:$O$34,15)))+(IF(F767="k",VLOOKUP(F767,'Appendix 3 Rules'!$A$1:$O$34,15)))+(IF(F767="l1",VLOOKUP(F767,'Appendix 3 Rules'!$A$1:$O$34,15)))+(IF(F767="l2",VLOOKUP(F767,'Appendix 3 Rules'!$A$1:$O$34,15)))+(IF(F767="m1",VLOOKUP(F767,'Appendix 3 Rules'!$A$1:$O$34,15)))+(IF(F767="m2",VLOOKUP(F767,'Appendix 3 Rules'!$A$1:$O$34,15)))+(IF(F767="m3",VLOOKUP(F767,'Appendix 3 Rules'!$A$1:$O$34,15)))+(IF(F767="n",VLOOKUP(F767,'Appendix 3 Rules'!$A$1:$O$34,15)))+(IF(F767="o",VLOOKUP(F767,'Appendix 3 Rules'!$A$1:$O$34,15)))+(IF(F767="p",VLOOKUP(F767,'Appendix 3 Rules'!$A$1:$O$34,15)))+(IF(F767="q",VLOOKUP(F767,'Appendix 3 Rules'!$A$1:$O$34,15)))+(IF(F767="r",VLOOKUP(F767,'Appendix 3 Rules'!$A$1:$O$34,15)))+(IF(F767="s",VLOOKUP(F767,'Appendix 3 Rules'!$A$1:$O$34,15)))+(IF(F767="t",VLOOKUP(F767,'Appendix 3 Rules'!$A$1:$O$34,15)))+(IF(F767="u",VLOOKUP(F767,'Appendix 3 Rules'!$A$1:$O$34,15))))))</f>
        <v/>
      </c>
      <c r="I767" s="12"/>
      <c r="J767" s="13"/>
      <c r="K767" s="12"/>
      <c r="L767" s="13"/>
      <c r="M767" s="12"/>
      <c r="N767" s="13"/>
      <c r="O767" s="12"/>
      <c r="P767" s="13"/>
      <c r="Q767" s="12"/>
      <c r="R767" s="13"/>
      <c r="S767" s="12"/>
      <c r="T767" s="13"/>
      <c r="U767" s="12"/>
      <c r="V767" s="13"/>
      <c r="W767" s="12"/>
      <c r="X767" s="13"/>
      <c r="Y767" s="12"/>
      <c r="Z767" s="13"/>
      <c r="AA767" s="12"/>
      <c r="AB767" s="13"/>
      <c r="AC767" s="8"/>
      <c r="AD767" s="13"/>
      <c r="AE767" s="8"/>
      <c r="AF767" s="13"/>
      <c r="AG767" s="8"/>
      <c r="AH767" s="13"/>
      <c r="AI767" s="13"/>
      <c r="AJ767" s="13"/>
      <c r="AK767" s="13"/>
      <c r="AL767" s="13"/>
      <c r="AM767" s="13" t="str">
        <f>IF(OR(AE767&lt;&gt;"",AG767&lt;&gt;""),"",IF(AND(F767&lt;&gt;"f",M767&lt;&gt;""),VLOOKUP(F767,'Appendix 3 Rules'!$A$1:$O$34,4,0),""))</f>
        <v/>
      </c>
      <c r="AN767" s="13" t="str">
        <f>IF(Q767="","",VLOOKUP(F767,'Appendix 3 Rules'!$A$1:$N$34,6,FALSE))</f>
        <v/>
      </c>
      <c r="AO767" s="13" t="str">
        <f>IF(AND(F767="f",U767&lt;&gt;""),VLOOKUP(F767,'Appendix 3 Rules'!$A$1:$N$34,8,FALSE),"")</f>
        <v/>
      </c>
    </row>
    <row r="768" spans="1:41" ht="18" customHeight="1" x14ac:dyDescent="0.2">
      <c r="B768" s="70"/>
      <c r="C768" s="9"/>
      <c r="D768" s="10"/>
      <c r="E768" s="9"/>
      <c r="F768" s="8"/>
      <c r="G768" s="20" t="str">
        <f>IF(F768="","",SUMPRODUCT(IF(I768="",0,INDEX('Appendix 3 Rules'!$B$2:$B$18,MATCH(F768,'Appendix 3 Rules'!$A$2:$A$17))))+(IF(K768="",0,INDEX('Appendix 3 Rules'!$C$2:$C$18,MATCH(F768,'Appendix 3 Rules'!$A$2:$A$17))))+(IF(M768="",0,INDEX('Appendix 3 Rules'!$D$2:$D$18,MATCH(F768,'Appendix 3 Rules'!$A$2:$A$17))))+(IF(O768="",0,INDEX('Appendix 3 Rules'!$E$2:$E$18,MATCH(F768,'Appendix 3 Rules'!$A$2:$A$17))))+(IF(Q768="",0,INDEX('Appendix 3 Rules'!$F$2:$F$18,MATCH(F768,'Appendix 3 Rules'!$A$2:$A$17))))+(IF(S768="",0,INDEX('Appendix 3 Rules'!$G$2:$G$18,MATCH(F768,'Appendix 3 Rules'!$A$2:$A$17))))+(IF(U768="",0,INDEX('Appendix 3 Rules'!$H$2:$H$18,MATCH(F768,'Appendix 3 Rules'!$A$2:$A$17))))+(IF(W768="",0,INDEX('Appendix 3 Rules'!$I$2:$I$18,MATCH(F768,'Appendix 3 Rules'!$A$2:$A$17))))+(IF(Y768="",0,INDEX('Appendix 3 Rules'!$J$2:$J$18,MATCH(F768,'Appendix 3 Rules'!$A$2:$A$17))))+(IF(AA768="",0,INDEX('Appendix 3 Rules'!$K$2:$K$18,MATCH(F768,'Appendix 3 Rules'!$A$2:$A$17))))+(IF(AC768="",0,INDEX('Appendix 3 Rules'!$L$2:$L$18,MATCH(F768,'Appendix 3 Rules'!$A$2:$A$17))))+(IF(AE768="",0,INDEX('Appendix 3 Rules'!$M$2:$M$18,MATCH(F768,'Appendix 3 Rules'!$A$2:$A$17))))+(IF(AG768="",0,INDEX('Appendix 3 Rules'!$N$2:$N$18,MATCH(F768,'Appendix 3 Rules'!$A$2:$A$17))))+(IF(F768="gc1",VLOOKUP(F768,'Appendix 3 Rules'!$A$1:$O$34,15)))+(IF(F768="gc2",VLOOKUP(F768,'Appendix 3 Rules'!$A$1:$O$34,15)))+(IF(F768="gc3",VLOOKUP(F768,'Appendix 3 Rules'!$A$1:$O$34,15)))+(IF(F768="gr1",VLOOKUP(F768,'Appendix 3 Rules'!$A$1:$O$34,15)))+(IF(F768="gr2",VLOOKUP(F768,'Appendix 3 Rules'!$A$1:$O$34,15)))+(IF(F768="gr3",VLOOKUP(F768,'Appendix 3 Rules'!$A$1:$O$34,15)))+(IF(F768="h1",VLOOKUP(F768,'Appendix 3 Rules'!$A$1:$O$34,15)))+(IF(F768="h2",VLOOKUP(F768,'Appendix 3 Rules'!$A$1:$O$34,15)))+(IF(F768="h3",VLOOKUP(F768,'Appendix 3 Rules'!$A$1:$O$34,15)))+(IF(F768="i1",VLOOKUP(F768,'Appendix 3 Rules'!$A$1:$O$34,15)))+(IF(F768="i2",VLOOKUP(F768,'Appendix 3 Rules'!$A$1:$O$34,15)))+(IF(F768="j1",VLOOKUP(F768,'Appendix 3 Rules'!$A$1:$O$34,15)))+(IF(F768="j2",VLOOKUP(F768,'Appendix 3 Rules'!$A$1:$O$34,15)))+(IF(F768="k",VLOOKUP(F768,'Appendix 3 Rules'!$A$1:$O$34,15)))+(IF(F768="l1",VLOOKUP(F768,'Appendix 3 Rules'!$A$1:$O$34,15)))+(IF(F768="l2",VLOOKUP(F768,'Appendix 3 Rules'!$A$1:$O$34,15)))+(IF(F768="m1",VLOOKUP(F768,'Appendix 3 Rules'!$A$1:$O$34,15)))+(IF(F768="m2",VLOOKUP(F768,'Appendix 3 Rules'!$A$1:$O$34,15)))+(IF(F768="m3",VLOOKUP(F768,'Appendix 3 Rules'!$A$1:$O$34,15)))+(IF(F768="n",VLOOKUP(F768,'Appendix 3 Rules'!$A$1:$O$34,15)))+(IF(F768="o",VLOOKUP(F768,'Appendix 3 Rules'!$A$1:$O$34,15)))+(IF(F768="p",VLOOKUP(F768,'Appendix 3 Rules'!$A$1:$O$34,15)))+(IF(F768="q",VLOOKUP(F768,'Appendix 3 Rules'!$A$1:$O$34,15)))+(IF(F768="r",VLOOKUP(F768,'Appendix 3 Rules'!$A$1:$O$34,15)))+(IF(F768="s",VLOOKUP(F768,'Appendix 3 Rules'!$A$1:$O$34,15)))+(IF(F768="t",VLOOKUP(F768,'Appendix 3 Rules'!$A$1:$O$34,15)))+(IF(F768="u",VLOOKUP(F768,'Appendix 3 Rules'!$A$1:$O$34,15))))</f>
        <v/>
      </c>
      <c r="H768" s="61" t="str">
        <f>IF(F768="","",IF(OR(F768="d",F768="e",F768="gc1",F768="gc2",F768="gc3",F768="gr1",F768="gr2",F768="gr3",F768="h1",F768="h2",F768="h3",F768="i1",F768="i2",F768="j1",F768="j2",F768="k",F768="l1",F768="l2",F768="m1",F768="m2",F768="m3",F768="n",F768="o",F768="p",F768="q",F768="r",F768="s",F768="t",F768="u",F768="f"),MIN(G768,VLOOKUP(F768,'Appx 3 (Mass) Rules'!$A$1:$D$150,4,0)),MIN(G768,VLOOKUP(F768,'Appx 3 (Mass) Rules'!$A$1:$D$150,4,0),SUMPRODUCT(IF(I768="",0,INDEX('Appendix 3 Rules'!$B$2:$B$18,MATCH(F768,'Appendix 3 Rules'!$A$2:$A$17))))+(IF(K768="",0,INDEX('Appendix 3 Rules'!$C$2:$C$18,MATCH(F768,'Appendix 3 Rules'!$A$2:$A$17))))+(IF(M768="",0,INDEX('Appendix 3 Rules'!$D$2:$D$18,MATCH(F768,'Appendix 3 Rules'!$A$2:$A$17))))+(IF(O768="",0,INDEX('Appendix 3 Rules'!$E$2:$E$18,MATCH(F768,'Appendix 3 Rules'!$A$2:$A$17))))+(IF(Q768="",0,INDEX('Appendix 3 Rules'!$F$2:$F$18,MATCH(F768,'Appendix 3 Rules'!$A$2:$A$17))))+(IF(S768="",0,INDEX('Appendix 3 Rules'!$G$2:$G$18,MATCH(F768,'Appendix 3 Rules'!$A$2:$A$17))))+(IF(U768="",0,INDEX('Appendix 3 Rules'!$H$2:$H$18,MATCH(F768,'Appendix 3 Rules'!$A$2:$A$17))))+(IF(W768="",0,INDEX('Appendix 3 Rules'!$I$2:$I$18,MATCH(F768,'Appendix 3 Rules'!$A$2:$A$17))))+(IF(Y768="",0,INDEX('Appendix 3 Rules'!$J$2:$J$18,MATCH(F768,'Appendix 3 Rules'!$A$2:$A$17))))+(IF(AA768="",0,INDEX('Appendix 3 Rules'!$K$2:$K$18,MATCH(F768,'Appendix 3 Rules'!$A$2:$A$17))))+(IF(AC768="",0,INDEX('Appendix 3 Rules'!$L$2:$L$18,MATCH(F768,'Appendix 3 Rules'!$A$2:$A$17))))+(IF(AE768="",0,INDEX('Appendix 3 Rules'!$M$2:$M$18,MATCH(F768,'Appendix 3 Rules'!$A$2:$A$17))))+(IF(AG768="",0,INDEX('Appendix 3 Rules'!$N$2:$N$18,MATCH(F768,'Appendix 3 Rules'!$A$2:$A$17))))+(IF(F768="gc1",VLOOKUP(F768,'Appendix 3 Rules'!$A$1:$O$34,15)))+(IF(F768="gc2",VLOOKUP(F768,'Appendix 3 Rules'!$A$1:$O$34,15)))+(IF(F768="gc3",VLOOKUP(F768,'Appendix 3 Rules'!$A$1:$O$34,15)))+(IF(F768="gr1",VLOOKUP(F768,'Appendix 3 Rules'!$A$1:$O$34,15)))+(IF(F768="gr2",VLOOKUP(F768,'Appendix 3 Rules'!$A$1:$O$34,15)))+(IF(F768="gr3",VLOOKUP(F768,'Appendix 3 Rules'!$A$1:$O$34,15)))+(IF(F768="h1",VLOOKUP(F768,'Appendix 3 Rules'!$A$1:$O$34,15)))+(IF(F768="h2",VLOOKUP(F768,'Appendix 3 Rules'!$A$1:$O$34,15)))+(IF(F768="h3",VLOOKUP(F768,'Appendix 3 Rules'!$A$1:$O$34,15)))+(IF(F768="i1",VLOOKUP(F768,'Appendix 3 Rules'!$A$1:$O$34,15)))+(IF(F768="i2",VLOOKUP(F768,'Appendix 3 Rules'!$A$1:$O$34,15)))+(IF(F768="j1",VLOOKUP(F768,'Appendix 3 Rules'!$A$1:$O$34,15)))+(IF(F768="j2",VLOOKUP(F768,'Appendix 3 Rules'!$A$1:$O$34,15)))+(IF(F768="k",VLOOKUP(F768,'Appendix 3 Rules'!$A$1:$O$34,15)))+(IF(F768="l1",VLOOKUP(F768,'Appendix 3 Rules'!$A$1:$O$34,15)))+(IF(F768="l2",VLOOKUP(F768,'Appendix 3 Rules'!$A$1:$O$34,15)))+(IF(F768="m1",VLOOKUP(F768,'Appendix 3 Rules'!$A$1:$O$34,15)))+(IF(F768="m2",VLOOKUP(F768,'Appendix 3 Rules'!$A$1:$O$34,15)))+(IF(F768="m3",VLOOKUP(F768,'Appendix 3 Rules'!$A$1:$O$34,15)))+(IF(F768="n",VLOOKUP(F768,'Appendix 3 Rules'!$A$1:$O$34,15)))+(IF(F768="o",VLOOKUP(F768,'Appendix 3 Rules'!$A$1:$O$34,15)))+(IF(F768="p",VLOOKUP(F768,'Appendix 3 Rules'!$A$1:$O$34,15)))+(IF(F768="q",VLOOKUP(F768,'Appendix 3 Rules'!$A$1:$O$34,15)))+(IF(F768="r",VLOOKUP(F768,'Appendix 3 Rules'!$A$1:$O$34,15)))+(IF(F768="s",VLOOKUP(F768,'Appendix 3 Rules'!$A$1:$O$34,15)))+(IF(F768="t",VLOOKUP(F768,'Appendix 3 Rules'!$A$1:$O$34,15)))+(IF(F768="u",VLOOKUP(F768,'Appendix 3 Rules'!$A$1:$O$34,15))))))</f>
        <v/>
      </c>
      <c r="I768" s="12"/>
      <c r="J768" s="13"/>
      <c r="K768" s="12"/>
      <c r="L768" s="13"/>
      <c r="M768" s="12"/>
      <c r="N768" s="13"/>
      <c r="O768" s="12"/>
      <c r="P768" s="13"/>
      <c r="Q768" s="12"/>
      <c r="R768" s="13"/>
      <c r="S768" s="12"/>
      <c r="T768" s="13"/>
      <c r="U768" s="12"/>
      <c r="V768" s="13"/>
      <c r="W768" s="12"/>
      <c r="X768" s="13"/>
      <c r="Y768" s="12"/>
      <c r="Z768" s="13"/>
      <c r="AA768" s="12"/>
      <c r="AB768" s="13"/>
      <c r="AC768" s="8"/>
      <c r="AD768" s="13"/>
      <c r="AE768" s="8"/>
      <c r="AF768" s="13"/>
      <c r="AG768" s="8"/>
      <c r="AH768" s="13"/>
      <c r="AI768" s="13"/>
      <c r="AJ768" s="13"/>
      <c r="AK768" s="13"/>
      <c r="AL768" s="13"/>
      <c r="AM768" s="13" t="str">
        <f>IF(OR(AE768&lt;&gt;"",AG768&lt;&gt;""),"",IF(AND(F768&lt;&gt;"f",M768&lt;&gt;""),VLOOKUP(F768,'Appendix 3 Rules'!$A$1:$O$34,4,0),""))</f>
        <v/>
      </c>
      <c r="AN768" s="13" t="str">
        <f>IF(Q768="","",VLOOKUP(F768,'Appendix 3 Rules'!$A$1:$N$34,6,FALSE))</f>
        <v/>
      </c>
      <c r="AO768" s="13" t="str">
        <f>IF(AND(F768="f",U768&lt;&gt;""),VLOOKUP(F768,'Appendix 3 Rules'!$A$1:$N$34,8,FALSE),"")</f>
        <v/>
      </c>
    </row>
    <row r="769" spans="1:41" ht="18" customHeight="1" x14ac:dyDescent="0.2">
      <c r="B769" s="70"/>
      <c r="C769" s="9"/>
      <c r="D769" s="10"/>
      <c r="E769" s="9"/>
      <c r="F769" s="8"/>
      <c r="G769" s="20" t="str">
        <f>IF(F769="","",SUMPRODUCT(IF(I769="",0,INDEX('Appendix 3 Rules'!$B$2:$B$18,MATCH(F769,'Appendix 3 Rules'!$A$2:$A$17))))+(IF(K769="",0,INDEX('Appendix 3 Rules'!$C$2:$C$18,MATCH(F769,'Appendix 3 Rules'!$A$2:$A$17))))+(IF(M769="",0,INDEX('Appendix 3 Rules'!$D$2:$D$18,MATCH(F769,'Appendix 3 Rules'!$A$2:$A$17))))+(IF(O769="",0,INDEX('Appendix 3 Rules'!$E$2:$E$18,MATCH(F769,'Appendix 3 Rules'!$A$2:$A$17))))+(IF(Q769="",0,INDEX('Appendix 3 Rules'!$F$2:$F$18,MATCH(F769,'Appendix 3 Rules'!$A$2:$A$17))))+(IF(S769="",0,INDEX('Appendix 3 Rules'!$G$2:$G$18,MATCH(F769,'Appendix 3 Rules'!$A$2:$A$17))))+(IF(U769="",0,INDEX('Appendix 3 Rules'!$H$2:$H$18,MATCH(F769,'Appendix 3 Rules'!$A$2:$A$17))))+(IF(W769="",0,INDEX('Appendix 3 Rules'!$I$2:$I$18,MATCH(F769,'Appendix 3 Rules'!$A$2:$A$17))))+(IF(Y769="",0,INDEX('Appendix 3 Rules'!$J$2:$J$18,MATCH(F769,'Appendix 3 Rules'!$A$2:$A$17))))+(IF(AA769="",0,INDEX('Appendix 3 Rules'!$K$2:$K$18,MATCH(F769,'Appendix 3 Rules'!$A$2:$A$17))))+(IF(AC769="",0,INDEX('Appendix 3 Rules'!$L$2:$L$18,MATCH(F769,'Appendix 3 Rules'!$A$2:$A$17))))+(IF(AE769="",0,INDEX('Appendix 3 Rules'!$M$2:$M$18,MATCH(F769,'Appendix 3 Rules'!$A$2:$A$17))))+(IF(AG769="",0,INDEX('Appendix 3 Rules'!$N$2:$N$18,MATCH(F769,'Appendix 3 Rules'!$A$2:$A$17))))+(IF(F769="gc1",VLOOKUP(F769,'Appendix 3 Rules'!$A$1:$O$34,15)))+(IF(F769="gc2",VLOOKUP(F769,'Appendix 3 Rules'!$A$1:$O$34,15)))+(IF(F769="gc3",VLOOKUP(F769,'Appendix 3 Rules'!$A$1:$O$34,15)))+(IF(F769="gr1",VLOOKUP(F769,'Appendix 3 Rules'!$A$1:$O$34,15)))+(IF(F769="gr2",VLOOKUP(F769,'Appendix 3 Rules'!$A$1:$O$34,15)))+(IF(F769="gr3",VLOOKUP(F769,'Appendix 3 Rules'!$A$1:$O$34,15)))+(IF(F769="h1",VLOOKUP(F769,'Appendix 3 Rules'!$A$1:$O$34,15)))+(IF(F769="h2",VLOOKUP(F769,'Appendix 3 Rules'!$A$1:$O$34,15)))+(IF(F769="h3",VLOOKUP(F769,'Appendix 3 Rules'!$A$1:$O$34,15)))+(IF(F769="i1",VLOOKUP(F769,'Appendix 3 Rules'!$A$1:$O$34,15)))+(IF(F769="i2",VLOOKUP(F769,'Appendix 3 Rules'!$A$1:$O$34,15)))+(IF(F769="j1",VLOOKUP(F769,'Appendix 3 Rules'!$A$1:$O$34,15)))+(IF(F769="j2",VLOOKUP(F769,'Appendix 3 Rules'!$A$1:$O$34,15)))+(IF(F769="k",VLOOKUP(F769,'Appendix 3 Rules'!$A$1:$O$34,15)))+(IF(F769="l1",VLOOKUP(F769,'Appendix 3 Rules'!$A$1:$O$34,15)))+(IF(F769="l2",VLOOKUP(F769,'Appendix 3 Rules'!$A$1:$O$34,15)))+(IF(F769="m1",VLOOKUP(F769,'Appendix 3 Rules'!$A$1:$O$34,15)))+(IF(F769="m2",VLOOKUP(F769,'Appendix 3 Rules'!$A$1:$O$34,15)))+(IF(F769="m3",VLOOKUP(F769,'Appendix 3 Rules'!$A$1:$O$34,15)))+(IF(F769="n",VLOOKUP(F769,'Appendix 3 Rules'!$A$1:$O$34,15)))+(IF(F769="o",VLOOKUP(F769,'Appendix 3 Rules'!$A$1:$O$34,15)))+(IF(F769="p",VLOOKUP(F769,'Appendix 3 Rules'!$A$1:$O$34,15)))+(IF(F769="q",VLOOKUP(F769,'Appendix 3 Rules'!$A$1:$O$34,15)))+(IF(F769="r",VLOOKUP(F769,'Appendix 3 Rules'!$A$1:$O$34,15)))+(IF(F769="s",VLOOKUP(F769,'Appendix 3 Rules'!$A$1:$O$34,15)))+(IF(F769="t",VLOOKUP(F769,'Appendix 3 Rules'!$A$1:$O$34,15)))+(IF(F769="u",VLOOKUP(F769,'Appendix 3 Rules'!$A$1:$O$34,15))))</f>
        <v/>
      </c>
      <c r="H769" s="61" t="str">
        <f>IF(F769="","",IF(OR(F769="d",F769="e",F769="gc1",F769="gc2",F769="gc3",F769="gr1",F769="gr2",F769="gr3",F769="h1",F769="h2",F769="h3",F769="i1",F769="i2",F769="j1",F769="j2",F769="k",F769="l1",F769="l2",F769="m1",F769="m2",F769="m3",F769="n",F769="o",F769="p",F769="q",F769="r",F769="s",F769="t",F769="u",F769="f"),MIN(G769,VLOOKUP(F769,'Appx 3 (Mass) Rules'!$A$1:$D$150,4,0)),MIN(G769,VLOOKUP(F769,'Appx 3 (Mass) Rules'!$A$1:$D$150,4,0),SUMPRODUCT(IF(I769="",0,INDEX('Appendix 3 Rules'!$B$2:$B$18,MATCH(F769,'Appendix 3 Rules'!$A$2:$A$17))))+(IF(K769="",0,INDEX('Appendix 3 Rules'!$C$2:$C$18,MATCH(F769,'Appendix 3 Rules'!$A$2:$A$17))))+(IF(M769="",0,INDEX('Appendix 3 Rules'!$D$2:$D$18,MATCH(F769,'Appendix 3 Rules'!$A$2:$A$17))))+(IF(O769="",0,INDEX('Appendix 3 Rules'!$E$2:$E$18,MATCH(F769,'Appendix 3 Rules'!$A$2:$A$17))))+(IF(Q769="",0,INDEX('Appendix 3 Rules'!$F$2:$F$18,MATCH(F769,'Appendix 3 Rules'!$A$2:$A$17))))+(IF(S769="",0,INDEX('Appendix 3 Rules'!$G$2:$G$18,MATCH(F769,'Appendix 3 Rules'!$A$2:$A$17))))+(IF(U769="",0,INDEX('Appendix 3 Rules'!$H$2:$H$18,MATCH(F769,'Appendix 3 Rules'!$A$2:$A$17))))+(IF(W769="",0,INDEX('Appendix 3 Rules'!$I$2:$I$18,MATCH(F769,'Appendix 3 Rules'!$A$2:$A$17))))+(IF(Y769="",0,INDEX('Appendix 3 Rules'!$J$2:$J$18,MATCH(F769,'Appendix 3 Rules'!$A$2:$A$17))))+(IF(AA769="",0,INDEX('Appendix 3 Rules'!$K$2:$K$18,MATCH(F769,'Appendix 3 Rules'!$A$2:$A$17))))+(IF(AC769="",0,INDEX('Appendix 3 Rules'!$L$2:$L$18,MATCH(F769,'Appendix 3 Rules'!$A$2:$A$17))))+(IF(AE769="",0,INDEX('Appendix 3 Rules'!$M$2:$M$18,MATCH(F769,'Appendix 3 Rules'!$A$2:$A$17))))+(IF(AG769="",0,INDEX('Appendix 3 Rules'!$N$2:$N$18,MATCH(F769,'Appendix 3 Rules'!$A$2:$A$17))))+(IF(F769="gc1",VLOOKUP(F769,'Appendix 3 Rules'!$A$1:$O$34,15)))+(IF(F769="gc2",VLOOKUP(F769,'Appendix 3 Rules'!$A$1:$O$34,15)))+(IF(F769="gc3",VLOOKUP(F769,'Appendix 3 Rules'!$A$1:$O$34,15)))+(IF(F769="gr1",VLOOKUP(F769,'Appendix 3 Rules'!$A$1:$O$34,15)))+(IF(F769="gr2",VLOOKUP(F769,'Appendix 3 Rules'!$A$1:$O$34,15)))+(IF(F769="gr3",VLOOKUP(F769,'Appendix 3 Rules'!$A$1:$O$34,15)))+(IF(F769="h1",VLOOKUP(F769,'Appendix 3 Rules'!$A$1:$O$34,15)))+(IF(F769="h2",VLOOKUP(F769,'Appendix 3 Rules'!$A$1:$O$34,15)))+(IF(F769="h3",VLOOKUP(F769,'Appendix 3 Rules'!$A$1:$O$34,15)))+(IF(F769="i1",VLOOKUP(F769,'Appendix 3 Rules'!$A$1:$O$34,15)))+(IF(F769="i2",VLOOKUP(F769,'Appendix 3 Rules'!$A$1:$O$34,15)))+(IF(F769="j1",VLOOKUP(F769,'Appendix 3 Rules'!$A$1:$O$34,15)))+(IF(F769="j2",VLOOKUP(F769,'Appendix 3 Rules'!$A$1:$O$34,15)))+(IF(F769="k",VLOOKUP(F769,'Appendix 3 Rules'!$A$1:$O$34,15)))+(IF(F769="l1",VLOOKUP(F769,'Appendix 3 Rules'!$A$1:$O$34,15)))+(IF(F769="l2",VLOOKUP(F769,'Appendix 3 Rules'!$A$1:$O$34,15)))+(IF(F769="m1",VLOOKUP(F769,'Appendix 3 Rules'!$A$1:$O$34,15)))+(IF(F769="m2",VLOOKUP(F769,'Appendix 3 Rules'!$A$1:$O$34,15)))+(IF(F769="m3",VLOOKUP(F769,'Appendix 3 Rules'!$A$1:$O$34,15)))+(IF(F769="n",VLOOKUP(F769,'Appendix 3 Rules'!$A$1:$O$34,15)))+(IF(F769="o",VLOOKUP(F769,'Appendix 3 Rules'!$A$1:$O$34,15)))+(IF(F769="p",VLOOKUP(F769,'Appendix 3 Rules'!$A$1:$O$34,15)))+(IF(F769="q",VLOOKUP(F769,'Appendix 3 Rules'!$A$1:$O$34,15)))+(IF(F769="r",VLOOKUP(F769,'Appendix 3 Rules'!$A$1:$O$34,15)))+(IF(F769="s",VLOOKUP(F769,'Appendix 3 Rules'!$A$1:$O$34,15)))+(IF(F769="t",VLOOKUP(F769,'Appendix 3 Rules'!$A$1:$O$34,15)))+(IF(F769="u",VLOOKUP(F769,'Appendix 3 Rules'!$A$1:$O$34,15))))))</f>
        <v/>
      </c>
      <c r="I769" s="12"/>
      <c r="J769" s="13"/>
      <c r="K769" s="12"/>
      <c r="L769" s="13"/>
      <c r="M769" s="12"/>
      <c r="N769" s="13"/>
      <c r="O769" s="12"/>
      <c r="P769" s="13"/>
      <c r="Q769" s="12"/>
      <c r="R769" s="13"/>
      <c r="S769" s="12"/>
      <c r="T769" s="13"/>
      <c r="U769" s="12"/>
      <c r="V769" s="13"/>
      <c r="W769" s="12"/>
      <c r="X769" s="13"/>
      <c r="Y769" s="12"/>
      <c r="Z769" s="13"/>
      <c r="AA769" s="12"/>
      <c r="AB769" s="13"/>
      <c r="AC769" s="8"/>
      <c r="AD769" s="13"/>
      <c r="AE769" s="8"/>
      <c r="AF769" s="13"/>
      <c r="AG769" s="8"/>
      <c r="AH769" s="13"/>
      <c r="AI769" s="13"/>
      <c r="AJ769" s="13"/>
      <c r="AK769" s="13"/>
      <c r="AL769" s="13"/>
      <c r="AM769" s="13" t="str">
        <f>IF(OR(AE769&lt;&gt;"",AG769&lt;&gt;""),"",IF(AND(F769&lt;&gt;"f",M769&lt;&gt;""),VLOOKUP(F769,'Appendix 3 Rules'!$A$1:$O$34,4,0),""))</f>
        <v/>
      </c>
      <c r="AN769" s="13" t="str">
        <f>IF(Q769="","",VLOOKUP(F769,'Appendix 3 Rules'!$A$1:$N$34,6,FALSE))</f>
        <v/>
      </c>
      <c r="AO769" s="13" t="str">
        <f>IF(AND(F769="f",U769&lt;&gt;""),VLOOKUP(F769,'Appendix 3 Rules'!$A$1:$N$34,8,FALSE),"")</f>
        <v/>
      </c>
    </row>
    <row r="770" spans="1:41" ht="18" customHeight="1" x14ac:dyDescent="0.2">
      <c r="B770" s="70"/>
      <c r="C770" s="9"/>
      <c r="D770" s="10"/>
      <c r="E770" s="9"/>
      <c r="F770" s="8"/>
      <c r="G770" s="20" t="str">
        <f>IF(F770="","",SUMPRODUCT(IF(I770="",0,INDEX('Appendix 3 Rules'!$B$2:$B$18,MATCH(F770,'Appendix 3 Rules'!$A$2:$A$17))))+(IF(K770="",0,INDEX('Appendix 3 Rules'!$C$2:$C$18,MATCH(F770,'Appendix 3 Rules'!$A$2:$A$17))))+(IF(M770="",0,INDEX('Appendix 3 Rules'!$D$2:$D$18,MATCH(F770,'Appendix 3 Rules'!$A$2:$A$17))))+(IF(O770="",0,INDEX('Appendix 3 Rules'!$E$2:$E$18,MATCH(F770,'Appendix 3 Rules'!$A$2:$A$17))))+(IF(Q770="",0,INDEX('Appendix 3 Rules'!$F$2:$F$18,MATCH(F770,'Appendix 3 Rules'!$A$2:$A$17))))+(IF(S770="",0,INDEX('Appendix 3 Rules'!$G$2:$G$18,MATCH(F770,'Appendix 3 Rules'!$A$2:$A$17))))+(IF(U770="",0,INDEX('Appendix 3 Rules'!$H$2:$H$18,MATCH(F770,'Appendix 3 Rules'!$A$2:$A$17))))+(IF(W770="",0,INDEX('Appendix 3 Rules'!$I$2:$I$18,MATCH(F770,'Appendix 3 Rules'!$A$2:$A$17))))+(IF(Y770="",0,INDEX('Appendix 3 Rules'!$J$2:$J$18,MATCH(F770,'Appendix 3 Rules'!$A$2:$A$17))))+(IF(AA770="",0,INDEX('Appendix 3 Rules'!$K$2:$K$18,MATCH(F770,'Appendix 3 Rules'!$A$2:$A$17))))+(IF(AC770="",0,INDEX('Appendix 3 Rules'!$L$2:$L$18,MATCH(F770,'Appendix 3 Rules'!$A$2:$A$17))))+(IF(AE770="",0,INDEX('Appendix 3 Rules'!$M$2:$M$18,MATCH(F770,'Appendix 3 Rules'!$A$2:$A$17))))+(IF(AG770="",0,INDEX('Appendix 3 Rules'!$N$2:$N$18,MATCH(F770,'Appendix 3 Rules'!$A$2:$A$17))))+(IF(F770="gc1",VLOOKUP(F770,'Appendix 3 Rules'!$A$1:$O$34,15)))+(IF(F770="gc2",VLOOKUP(F770,'Appendix 3 Rules'!$A$1:$O$34,15)))+(IF(F770="gc3",VLOOKUP(F770,'Appendix 3 Rules'!$A$1:$O$34,15)))+(IF(F770="gr1",VLOOKUP(F770,'Appendix 3 Rules'!$A$1:$O$34,15)))+(IF(F770="gr2",VLOOKUP(F770,'Appendix 3 Rules'!$A$1:$O$34,15)))+(IF(F770="gr3",VLOOKUP(F770,'Appendix 3 Rules'!$A$1:$O$34,15)))+(IF(F770="h1",VLOOKUP(F770,'Appendix 3 Rules'!$A$1:$O$34,15)))+(IF(F770="h2",VLOOKUP(F770,'Appendix 3 Rules'!$A$1:$O$34,15)))+(IF(F770="h3",VLOOKUP(F770,'Appendix 3 Rules'!$A$1:$O$34,15)))+(IF(F770="i1",VLOOKUP(F770,'Appendix 3 Rules'!$A$1:$O$34,15)))+(IF(F770="i2",VLOOKUP(F770,'Appendix 3 Rules'!$A$1:$O$34,15)))+(IF(F770="j1",VLOOKUP(F770,'Appendix 3 Rules'!$A$1:$O$34,15)))+(IF(F770="j2",VLOOKUP(F770,'Appendix 3 Rules'!$A$1:$O$34,15)))+(IF(F770="k",VLOOKUP(F770,'Appendix 3 Rules'!$A$1:$O$34,15)))+(IF(F770="l1",VLOOKUP(F770,'Appendix 3 Rules'!$A$1:$O$34,15)))+(IF(F770="l2",VLOOKUP(F770,'Appendix 3 Rules'!$A$1:$O$34,15)))+(IF(F770="m1",VLOOKUP(F770,'Appendix 3 Rules'!$A$1:$O$34,15)))+(IF(F770="m2",VLOOKUP(F770,'Appendix 3 Rules'!$A$1:$O$34,15)))+(IF(F770="m3",VLOOKUP(F770,'Appendix 3 Rules'!$A$1:$O$34,15)))+(IF(F770="n",VLOOKUP(F770,'Appendix 3 Rules'!$A$1:$O$34,15)))+(IF(F770="o",VLOOKUP(F770,'Appendix 3 Rules'!$A$1:$O$34,15)))+(IF(F770="p",VLOOKUP(F770,'Appendix 3 Rules'!$A$1:$O$34,15)))+(IF(F770="q",VLOOKUP(F770,'Appendix 3 Rules'!$A$1:$O$34,15)))+(IF(F770="r",VLOOKUP(F770,'Appendix 3 Rules'!$A$1:$O$34,15)))+(IF(F770="s",VLOOKUP(F770,'Appendix 3 Rules'!$A$1:$O$34,15)))+(IF(F770="t",VLOOKUP(F770,'Appendix 3 Rules'!$A$1:$O$34,15)))+(IF(F770="u",VLOOKUP(F770,'Appendix 3 Rules'!$A$1:$O$34,15))))</f>
        <v/>
      </c>
      <c r="H770" s="61" t="str">
        <f>IF(F770="","",IF(OR(F770="d",F770="e",F770="gc1",F770="gc2",F770="gc3",F770="gr1",F770="gr2",F770="gr3",F770="h1",F770="h2",F770="h3",F770="i1",F770="i2",F770="j1",F770="j2",F770="k",F770="l1",F770="l2",F770="m1",F770="m2",F770="m3",F770="n",F770="o",F770="p",F770="q",F770="r",F770="s",F770="t",F770="u",F770="f"),MIN(G770,VLOOKUP(F770,'Appx 3 (Mass) Rules'!$A$1:$D$150,4,0)),MIN(G770,VLOOKUP(F770,'Appx 3 (Mass) Rules'!$A$1:$D$150,4,0),SUMPRODUCT(IF(I770="",0,INDEX('Appendix 3 Rules'!$B$2:$B$18,MATCH(F770,'Appendix 3 Rules'!$A$2:$A$17))))+(IF(K770="",0,INDEX('Appendix 3 Rules'!$C$2:$C$18,MATCH(F770,'Appendix 3 Rules'!$A$2:$A$17))))+(IF(M770="",0,INDEX('Appendix 3 Rules'!$D$2:$D$18,MATCH(F770,'Appendix 3 Rules'!$A$2:$A$17))))+(IF(O770="",0,INDEX('Appendix 3 Rules'!$E$2:$E$18,MATCH(F770,'Appendix 3 Rules'!$A$2:$A$17))))+(IF(Q770="",0,INDEX('Appendix 3 Rules'!$F$2:$F$18,MATCH(F770,'Appendix 3 Rules'!$A$2:$A$17))))+(IF(S770="",0,INDEX('Appendix 3 Rules'!$G$2:$G$18,MATCH(F770,'Appendix 3 Rules'!$A$2:$A$17))))+(IF(U770="",0,INDEX('Appendix 3 Rules'!$H$2:$H$18,MATCH(F770,'Appendix 3 Rules'!$A$2:$A$17))))+(IF(W770="",0,INDEX('Appendix 3 Rules'!$I$2:$I$18,MATCH(F770,'Appendix 3 Rules'!$A$2:$A$17))))+(IF(Y770="",0,INDEX('Appendix 3 Rules'!$J$2:$J$18,MATCH(F770,'Appendix 3 Rules'!$A$2:$A$17))))+(IF(AA770="",0,INDEX('Appendix 3 Rules'!$K$2:$K$18,MATCH(F770,'Appendix 3 Rules'!$A$2:$A$17))))+(IF(AC770="",0,INDEX('Appendix 3 Rules'!$L$2:$L$18,MATCH(F770,'Appendix 3 Rules'!$A$2:$A$17))))+(IF(AE770="",0,INDEX('Appendix 3 Rules'!$M$2:$M$18,MATCH(F770,'Appendix 3 Rules'!$A$2:$A$17))))+(IF(AG770="",0,INDEX('Appendix 3 Rules'!$N$2:$N$18,MATCH(F770,'Appendix 3 Rules'!$A$2:$A$17))))+(IF(F770="gc1",VLOOKUP(F770,'Appendix 3 Rules'!$A$1:$O$34,15)))+(IF(F770="gc2",VLOOKUP(F770,'Appendix 3 Rules'!$A$1:$O$34,15)))+(IF(F770="gc3",VLOOKUP(F770,'Appendix 3 Rules'!$A$1:$O$34,15)))+(IF(F770="gr1",VLOOKUP(F770,'Appendix 3 Rules'!$A$1:$O$34,15)))+(IF(F770="gr2",VLOOKUP(F770,'Appendix 3 Rules'!$A$1:$O$34,15)))+(IF(F770="gr3",VLOOKUP(F770,'Appendix 3 Rules'!$A$1:$O$34,15)))+(IF(F770="h1",VLOOKUP(F770,'Appendix 3 Rules'!$A$1:$O$34,15)))+(IF(F770="h2",VLOOKUP(F770,'Appendix 3 Rules'!$A$1:$O$34,15)))+(IF(F770="h3",VLOOKUP(F770,'Appendix 3 Rules'!$A$1:$O$34,15)))+(IF(F770="i1",VLOOKUP(F770,'Appendix 3 Rules'!$A$1:$O$34,15)))+(IF(F770="i2",VLOOKUP(F770,'Appendix 3 Rules'!$A$1:$O$34,15)))+(IF(F770="j1",VLOOKUP(F770,'Appendix 3 Rules'!$A$1:$O$34,15)))+(IF(F770="j2",VLOOKUP(F770,'Appendix 3 Rules'!$A$1:$O$34,15)))+(IF(F770="k",VLOOKUP(F770,'Appendix 3 Rules'!$A$1:$O$34,15)))+(IF(F770="l1",VLOOKUP(F770,'Appendix 3 Rules'!$A$1:$O$34,15)))+(IF(F770="l2",VLOOKUP(F770,'Appendix 3 Rules'!$A$1:$O$34,15)))+(IF(F770="m1",VLOOKUP(F770,'Appendix 3 Rules'!$A$1:$O$34,15)))+(IF(F770="m2",VLOOKUP(F770,'Appendix 3 Rules'!$A$1:$O$34,15)))+(IF(F770="m3",VLOOKUP(F770,'Appendix 3 Rules'!$A$1:$O$34,15)))+(IF(F770="n",VLOOKUP(F770,'Appendix 3 Rules'!$A$1:$O$34,15)))+(IF(F770="o",VLOOKUP(F770,'Appendix 3 Rules'!$A$1:$O$34,15)))+(IF(F770="p",VLOOKUP(F770,'Appendix 3 Rules'!$A$1:$O$34,15)))+(IF(F770="q",VLOOKUP(F770,'Appendix 3 Rules'!$A$1:$O$34,15)))+(IF(F770="r",VLOOKUP(F770,'Appendix 3 Rules'!$A$1:$O$34,15)))+(IF(F770="s",VLOOKUP(F770,'Appendix 3 Rules'!$A$1:$O$34,15)))+(IF(F770="t",VLOOKUP(F770,'Appendix 3 Rules'!$A$1:$O$34,15)))+(IF(F770="u",VLOOKUP(F770,'Appendix 3 Rules'!$A$1:$O$34,15))))))</f>
        <v/>
      </c>
      <c r="I770" s="12"/>
      <c r="J770" s="13"/>
      <c r="K770" s="12"/>
      <c r="L770" s="13"/>
      <c r="M770" s="12"/>
      <c r="N770" s="13"/>
      <c r="O770" s="12"/>
      <c r="P770" s="13"/>
      <c r="Q770" s="12"/>
      <c r="R770" s="13"/>
      <c r="S770" s="12"/>
      <c r="T770" s="13"/>
      <c r="U770" s="12"/>
      <c r="V770" s="13"/>
      <c r="W770" s="12"/>
      <c r="X770" s="13"/>
      <c r="Y770" s="12"/>
      <c r="Z770" s="13"/>
      <c r="AA770" s="12"/>
      <c r="AB770" s="13"/>
      <c r="AC770" s="8"/>
      <c r="AD770" s="13"/>
      <c r="AE770" s="8"/>
      <c r="AF770" s="13"/>
      <c r="AG770" s="8"/>
      <c r="AH770" s="13"/>
      <c r="AI770" s="13"/>
      <c r="AJ770" s="13"/>
      <c r="AK770" s="13"/>
      <c r="AL770" s="13"/>
      <c r="AM770" s="13" t="str">
        <f>IF(OR(AE770&lt;&gt;"",AG770&lt;&gt;""),"",IF(AND(F770&lt;&gt;"f",M770&lt;&gt;""),VLOOKUP(F770,'Appendix 3 Rules'!$A$1:$O$34,4,0),""))</f>
        <v/>
      </c>
      <c r="AN770" s="13" t="str">
        <f>IF(Q770="","",VLOOKUP(F770,'Appendix 3 Rules'!$A$1:$N$34,6,FALSE))</f>
        <v/>
      </c>
      <c r="AO770" s="13" t="str">
        <f>IF(AND(F770="f",U770&lt;&gt;""),VLOOKUP(F770,'Appendix 3 Rules'!$A$1:$N$34,8,FALSE),"")</f>
        <v/>
      </c>
    </row>
    <row r="771" spans="1:41" ht="18" customHeight="1" x14ac:dyDescent="0.2">
      <c r="B771" s="70"/>
      <c r="C771" s="9"/>
      <c r="D771" s="10"/>
      <c r="E771" s="9"/>
      <c r="F771" s="8"/>
      <c r="G771" s="20" t="str">
        <f>IF(F771="","",SUMPRODUCT(IF(I771="",0,INDEX('Appendix 3 Rules'!$B$2:$B$18,MATCH(F771,'Appendix 3 Rules'!$A$2:$A$17))))+(IF(K771="",0,INDEX('Appendix 3 Rules'!$C$2:$C$18,MATCH(F771,'Appendix 3 Rules'!$A$2:$A$17))))+(IF(M771="",0,INDEX('Appendix 3 Rules'!$D$2:$D$18,MATCH(F771,'Appendix 3 Rules'!$A$2:$A$17))))+(IF(O771="",0,INDEX('Appendix 3 Rules'!$E$2:$E$18,MATCH(F771,'Appendix 3 Rules'!$A$2:$A$17))))+(IF(Q771="",0,INDEX('Appendix 3 Rules'!$F$2:$F$18,MATCH(F771,'Appendix 3 Rules'!$A$2:$A$17))))+(IF(S771="",0,INDEX('Appendix 3 Rules'!$G$2:$G$18,MATCH(F771,'Appendix 3 Rules'!$A$2:$A$17))))+(IF(U771="",0,INDEX('Appendix 3 Rules'!$H$2:$H$18,MATCH(F771,'Appendix 3 Rules'!$A$2:$A$17))))+(IF(W771="",0,INDEX('Appendix 3 Rules'!$I$2:$I$18,MATCH(F771,'Appendix 3 Rules'!$A$2:$A$17))))+(IF(Y771="",0,INDEX('Appendix 3 Rules'!$J$2:$J$18,MATCH(F771,'Appendix 3 Rules'!$A$2:$A$17))))+(IF(AA771="",0,INDEX('Appendix 3 Rules'!$K$2:$K$18,MATCH(F771,'Appendix 3 Rules'!$A$2:$A$17))))+(IF(AC771="",0,INDEX('Appendix 3 Rules'!$L$2:$L$18,MATCH(F771,'Appendix 3 Rules'!$A$2:$A$17))))+(IF(AE771="",0,INDEX('Appendix 3 Rules'!$M$2:$M$18,MATCH(F771,'Appendix 3 Rules'!$A$2:$A$17))))+(IF(AG771="",0,INDEX('Appendix 3 Rules'!$N$2:$N$18,MATCH(F771,'Appendix 3 Rules'!$A$2:$A$17))))+(IF(F771="gc1",VLOOKUP(F771,'Appendix 3 Rules'!$A$1:$O$34,15)))+(IF(F771="gc2",VLOOKUP(F771,'Appendix 3 Rules'!$A$1:$O$34,15)))+(IF(F771="gc3",VLOOKUP(F771,'Appendix 3 Rules'!$A$1:$O$34,15)))+(IF(F771="gr1",VLOOKUP(F771,'Appendix 3 Rules'!$A$1:$O$34,15)))+(IF(F771="gr2",VLOOKUP(F771,'Appendix 3 Rules'!$A$1:$O$34,15)))+(IF(F771="gr3",VLOOKUP(F771,'Appendix 3 Rules'!$A$1:$O$34,15)))+(IF(F771="h1",VLOOKUP(F771,'Appendix 3 Rules'!$A$1:$O$34,15)))+(IF(F771="h2",VLOOKUP(F771,'Appendix 3 Rules'!$A$1:$O$34,15)))+(IF(F771="h3",VLOOKUP(F771,'Appendix 3 Rules'!$A$1:$O$34,15)))+(IF(F771="i1",VLOOKUP(F771,'Appendix 3 Rules'!$A$1:$O$34,15)))+(IF(F771="i2",VLOOKUP(F771,'Appendix 3 Rules'!$A$1:$O$34,15)))+(IF(F771="j1",VLOOKUP(F771,'Appendix 3 Rules'!$A$1:$O$34,15)))+(IF(F771="j2",VLOOKUP(F771,'Appendix 3 Rules'!$A$1:$O$34,15)))+(IF(F771="k",VLOOKUP(F771,'Appendix 3 Rules'!$A$1:$O$34,15)))+(IF(F771="l1",VLOOKUP(F771,'Appendix 3 Rules'!$A$1:$O$34,15)))+(IF(F771="l2",VLOOKUP(F771,'Appendix 3 Rules'!$A$1:$O$34,15)))+(IF(F771="m1",VLOOKUP(F771,'Appendix 3 Rules'!$A$1:$O$34,15)))+(IF(F771="m2",VLOOKUP(F771,'Appendix 3 Rules'!$A$1:$O$34,15)))+(IF(F771="m3",VLOOKUP(F771,'Appendix 3 Rules'!$A$1:$O$34,15)))+(IF(F771="n",VLOOKUP(F771,'Appendix 3 Rules'!$A$1:$O$34,15)))+(IF(F771="o",VLOOKUP(F771,'Appendix 3 Rules'!$A$1:$O$34,15)))+(IF(F771="p",VLOOKUP(F771,'Appendix 3 Rules'!$A$1:$O$34,15)))+(IF(F771="q",VLOOKUP(F771,'Appendix 3 Rules'!$A$1:$O$34,15)))+(IF(F771="r",VLOOKUP(F771,'Appendix 3 Rules'!$A$1:$O$34,15)))+(IF(F771="s",VLOOKUP(F771,'Appendix 3 Rules'!$A$1:$O$34,15)))+(IF(F771="t",VLOOKUP(F771,'Appendix 3 Rules'!$A$1:$O$34,15)))+(IF(F771="u",VLOOKUP(F771,'Appendix 3 Rules'!$A$1:$O$34,15))))</f>
        <v/>
      </c>
      <c r="H771" s="61" t="str">
        <f>IF(F771="","",IF(OR(F771="d",F771="e",F771="gc1",F771="gc2",F771="gc3",F771="gr1",F771="gr2",F771="gr3",F771="h1",F771="h2",F771="h3",F771="i1",F771="i2",F771="j1",F771="j2",F771="k",F771="l1",F771="l2",F771="m1",F771="m2",F771="m3",F771="n",F771="o",F771="p",F771="q",F771="r",F771="s",F771="t",F771="u",F771="f"),MIN(G771,VLOOKUP(F771,'Appx 3 (Mass) Rules'!$A$1:$D$150,4,0)),MIN(G771,VLOOKUP(F771,'Appx 3 (Mass) Rules'!$A$1:$D$150,4,0),SUMPRODUCT(IF(I771="",0,INDEX('Appendix 3 Rules'!$B$2:$B$18,MATCH(F771,'Appendix 3 Rules'!$A$2:$A$17))))+(IF(K771="",0,INDEX('Appendix 3 Rules'!$C$2:$C$18,MATCH(F771,'Appendix 3 Rules'!$A$2:$A$17))))+(IF(M771="",0,INDEX('Appendix 3 Rules'!$D$2:$D$18,MATCH(F771,'Appendix 3 Rules'!$A$2:$A$17))))+(IF(O771="",0,INDEX('Appendix 3 Rules'!$E$2:$E$18,MATCH(F771,'Appendix 3 Rules'!$A$2:$A$17))))+(IF(Q771="",0,INDEX('Appendix 3 Rules'!$F$2:$F$18,MATCH(F771,'Appendix 3 Rules'!$A$2:$A$17))))+(IF(S771="",0,INDEX('Appendix 3 Rules'!$G$2:$G$18,MATCH(F771,'Appendix 3 Rules'!$A$2:$A$17))))+(IF(U771="",0,INDEX('Appendix 3 Rules'!$H$2:$H$18,MATCH(F771,'Appendix 3 Rules'!$A$2:$A$17))))+(IF(W771="",0,INDEX('Appendix 3 Rules'!$I$2:$I$18,MATCH(F771,'Appendix 3 Rules'!$A$2:$A$17))))+(IF(Y771="",0,INDEX('Appendix 3 Rules'!$J$2:$J$18,MATCH(F771,'Appendix 3 Rules'!$A$2:$A$17))))+(IF(AA771="",0,INDEX('Appendix 3 Rules'!$K$2:$K$18,MATCH(F771,'Appendix 3 Rules'!$A$2:$A$17))))+(IF(AC771="",0,INDEX('Appendix 3 Rules'!$L$2:$L$18,MATCH(F771,'Appendix 3 Rules'!$A$2:$A$17))))+(IF(AE771="",0,INDEX('Appendix 3 Rules'!$M$2:$M$18,MATCH(F771,'Appendix 3 Rules'!$A$2:$A$17))))+(IF(AG771="",0,INDEX('Appendix 3 Rules'!$N$2:$N$18,MATCH(F771,'Appendix 3 Rules'!$A$2:$A$17))))+(IF(F771="gc1",VLOOKUP(F771,'Appendix 3 Rules'!$A$1:$O$34,15)))+(IF(F771="gc2",VLOOKUP(F771,'Appendix 3 Rules'!$A$1:$O$34,15)))+(IF(F771="gc3",VLOOKUP(F771,'Appendix 3 Rules'!$A$1:$O$34,15)))+(IF(F771="gr1",VLOOKUP(F771,'Appendix 3 Rules'!$A$1:$O$34,15)))+(IF(F771="gr2",VLOOKUP(F771,'Appendix 3 Rules'!$A$1:$O$34,15)))+(IF(F771="gr3",VLOOKUP(F771,'Appendix 3 Rules'!$A$1:$O$34,15)))+(IF(F771="h1",VLOOKUP(F771,'Appendix 3 Rules'!$A$1:$O$34,15)))+(IF(F771="h2",VLOOKUP(F771,'Appendix 3 Rules'!$A$1:$O$34,15)))+(IF(F771="h3",VLOOKUP(F771,'Appendix 3 Rules'!$A$1:$O$34,15)))+(IF(F771="i1",VLOOKUP(F771,'Appendix 3 Rules'!$A$1:$O$34,15)))+(IF(F771="i2",VLOOKUP(F771,'Appendix 3 Rules'!$A$1:$O$34,15)))+(IF(F771="j1",VLOOKUP(F771,'Appendix 3 Rules'!$A$1:$O$34,15)))+(IF(F771="j2",VLOOKUP(F771,'Appendix 3 Rules'!$A$1:$O$34,15)))+(IF(F771="k",VLOOKUP(F771,'Appendix 3 Rules'!$A$1:$O$34,15)))+(IF(F771="l1",VLOOKUP(F771,'Appendix 3 Rules'!$A$1:$O$34,15)))+(IF(F771="l2",VLOOKUP(F771,'Appendix 3 Rules'!$A$1:$O$34,15)))+(IF(F771="m1",VLOOKUP(F771,'Appendix 3 Rules'!$A$1:$O$34,15)))+(IF(F771="m2",VLOOKUP(F771,'Appendix 3 Rules'!$A$1:$O$34,15)))+(IF(F771="m3",VLOOKUP(F771,'Appendix 3 Rules'!$A$1:$O$34,15)))+(IF(F771="n",VLOOKUP(F771,'Appendix 3 Rules'!$A$1:$O$34,15)))+(IF(F771="o",VLOOKUP(F771,'Appendix 3 Rules'!$A$1:$O$34,15)))+(IF(F771="p",VLOOKUP(F771,'Appendix 3 Rules'!$A$1:$O$34,15)))+(IF(F771="q",VLOOKUP(F771,'Appendix 3 Rules'!$A$1:$O$34,15)))+(IF(F771="r",VLOOKUP(F771,'Appendix 3 Rules'!$A$1:$O$34,15)))+(IF(F771="s",VLOOKUP(F771,'Appendix 3 Rules'!$A$1:$O$34,15)))+(IF(F771="t",VLOOKUP(F771,'Appendix 3 Rules'!$A$1:$O$34,15)))+(IF(F771="u",VLOOKUP(F771,'Appendix 3 Rules'!$A$1:$O$34,15))))))</f>
        <v/>
      </c>
      <c r="I771" s="12"/>
      <c r="J771" s="13"/>
      <c r="K771" s="12"/>
      <c r="L771" s="13"/>
      <c r="M771" s="12"/>
      <c r="N771" s="13"/>
      <c r="O771" s="12"/>
      <c r="P771" s="13"/>
      <c r="Q771" s="12"/>
      <c r="R771" s="13"/>
      <c r="S771" s="12"/>
      <c r="T771" s="13"/>
      <c r="U771" s="12"/>
      <c r="V771" s="13"/>
      <c r="W771" s="12"/>
      <c r="X771" s="13"/>
      <c r="Y771" s="12"/>
      <c r="Z771" s="13"/>
      <c r="AA771" s="12"/>
      <c r="AB771" s="13"/>
      <c r="AC771" s="8"/>
      <c r="AD771" s="13"/>
      <c r="AE771" s="8"/>
      <c r="AF771" s="13"/>
      <c r="AG771" s="8"/>
      <c r="AH771" s="13"/>
      <c r="AI771" s="13"/>
      <c r="AJ771" s="13"/>
      <c r="AK771" s="13"/>
      <c r="AL771" s="13"/>
      <c r="AM771" s="13" t="str">
        <f>IF(OR(AE771&lt;&gt;"",AG771&lt;&gt;""),"",IF(AND(F771&lt;&gt;"f",M771&lt;&gt;""),VLOOKUP(F771,'Appendix 3 Rules'!$A$1:$O$34,4,0),""))</f>
        <v/>
      </c>
      <c r="AN771" s="13" t="str">
        <f>IF(Q771="","",VLOOKUP(F771,'Appendix 3 Rules'!$A$1:$N$34,6,FALSE))</f>
        <v/>
      </c>
      <c r="AO771" s="13" t="str">
        <f>IF(AND(F771="f",U771&lt;&gt;""),VLOOKUP(F771,'Appendix 3 Rules'!$A$1:$N$34,8,FALSE),"")</f>
        <v/>
      </c>
    </row>
    <row r="772" spans="1:41" ht="18" customHeight="1" x14ac:dyDescent="0.2">
      <c r="B772" s="70"/>
      <c r="C772" s="9"/>
      <c r="D772" s="10"/>
      <c r="E772" s="9"/>
      <c r="F772" s="8"/>
      <c r="G772" s="20" t="str">
        <f>IF(F772="","",SUMPRODUCT(IF(I772="",0,INDEX('Appendix 3 Rules'!$B$2:$B$18,MATCH(F772,'Appendix 3 Rules'!$A$2:$A$17))))+(IF(K772="",0,INDEX('Appendix 3 Rules'!$C$2:$C$18,MATCH(F772,'Appendix 3 Rules'!$A$2:$A$17))))+(IF(M772="",0,INDEX('Appendix 3 Rules'!$D$2:$D$18,MATCH(F772,'Appendix 3 Rules'!$A$2:$A$17))))+(IF(O772="",0,INDEX('Appendix 3 Rules'!$E$2:$E$18,MATCH(F772,'Appendix 3 Rules'!$A$2:$A$17))))+(IF(Q772="",0,INDEX('Appendix 3 Rules'!$F$2:$F$18,MATCH(F772,'Appendix 3 Rules'!$A$2:$A$17))))+(IF(S772="",0,INDEX('Appendix 3 Rules'!$G$2:$G$18,MATCH(F772,'Appendix 3 Rules'!$A$2:$A$17))))+(IF(U772="",0,INDEX('Appendix 3 Rules'!$H$2:$H$18,MATCH(F772,'Appendix 3 Rules'!$A$2:$A$17))))+(IF(W772="",0,INDEX('Appendix 3 Rules'!$I$2:$I$18,MATCH(F772,'Appendix 3 Rules'!$A$2:$A$17))))+(IF(Y772="",0,INDEX('Appendix 3 Rules'!$J$2:$J$18,MATCH(F772,'Appendix 3 Rules'!$A$2:$A$17))))+(IF(AA772="",0,INDEX('Appendix 3 Rules'!$K$2:$K$18,MATCH(F772,'Appendix 3 Rules'!$A$2:$A$17))))+(IF(AC772="",0,INDEX('Appendix 3 Rules'!$L$2:$L$18,MATCH(F772,'Appendix 3 Rules'!$A$2:$A$17))))+(IF(AE772="",0,INDEX('Appendix 3 Rules'!$M$2:$M$18,MATCH(F772,'Appendix 3 Rules'!$A$2:$A$17))))+(IF(AG772="",0,INDEX('Appendix 3 Rules'!$N$2:$N$18,MATCH(F772,'Appendix 3 Rules'!$A$2:$A$17))))+(IF(F772="gc1",VLOOKUP(F772,'Appendix 3 Rules'!$A$1:$O$34,15)))+(IF(F772="gc2",VLOOKUP(F772,'Appendix 3 Rules'!$A$1:$O$34,15)))+(IF(F772="gc3",VLOOKUP(F772,'Appendix 3 Rules'!$A$1:$O$34,15)))+(IF(F772="gr1",VLOOKUP(F772,'Appendix 3 Rules'!$A$1:$O$34,15)))+(IF(F772="gr2",VLOOKUP(F772,'Appendix 3 Rules'!$A$1:$O$34,15)))+(IF(F772="gr3",VLOOKUP(F772,'Appendix 3 Rules'!$A$1:$O$34,15)))+(IF(F772="h1",VLOOKUP(F772,'Appendix 3 Rules'!$A$1:$O$34,15)))+(IF(F772="h2",VLOOKUP(F772,'Appendix 3 Rules'!$A$1:$O$34,15)))+(IF(F772="h3",VLOOKUP(F772,'Appendix 3 Rules'!$A$1:$O$34,15)))+(IF(F772="i1",VLOOKUP(F772,'Appendix 3 Rules'!$A$1:$O$34,15)))+(IF(F772="i2",VLOOKUP(F772,'Appendix 3 Rules'!$A$1:$O$34,15)))+(IF(F772="j1",VLOOKUP(F772,'Appendix 3 Rules'!$A$1:$O$34,15)))+(IF(F772="j2",VLOOKUP(F772,'Appendix 3 Rules'!$A$1:$O$34,15)))+(IF(F772="k",VLOOKUP(F772,'Appendix 3 Rules'!$A$1:$O$34,15)))+(IF(F772="l1",VLOOKUP(F772,'Appendix 3 Rules'!$A$1:$O$34,15)))+(IF(F772="l2",VLOOKUP(F772,'Appendix 3 Rules'!$A$1:$O$34,15)))+(IF(F772="m1",VLOOKUP(F772,'Appendix 3 Rules'!$A$1:$O$34,15)))+(IF(F772="m2",VLOOKUP(F772,'Appendix 3 Rules'!$A$1:$O$34,15)))+(IF(F772="m3",VLOOKUP(F772,'Appendix 3 Rules'!$A$1:$O$34,15)))+(IF(F772="n",VLOOKUP(F772,'Appendix 3 Rules'!$A$1:$O$34,15)))+(IF(F772="o",VLOOKUP(F772,'Appendix 3 Rules'!$A$1:$O$34,15)))+(IF(F772="p",VLOOKUP(F772,'Appendix 3 Rules'!$A$1:$O$34,15)))+(IF(F772="q",VLOOKUP(F772,'Appendix 3 Rules'!$A$1:$O$34,15)))+(IF(F772="r",VLOOKUP(F772,'Appendix 3 Rules'!$A$1:$O$34,15)))+(IF(F772="s",VLOOKUP(F772,'Appendix 3 Rules'!$A$1:$O$34,15)))+(IF(F772="t",VLOOKUP(F772,'Appendix 3 Rules'!$A$1:$O$34,15)))+(IF(F772="u",VLOOKUP(F772,'Appendix 3 Rules'!$A$1:$O$34,15))))</f>
        <v/>
      </c>
      <c r="H772" s="61" t="str">
        <f>IF(F772="","",IF(OR(F772="d",F772="e",F772="gc1",F772="gc2",F772="gc3",F772="gr1",F772="gr2",F772="gr3",F772="h1",F772="h2",F772="h3",F772="i1",F772="i2",F772="j1",F772="j2",F772="k",F772="l1",F772="l2",F772="m1",F772="m2",F772="m3",F772="n",F772="o",F772="p",F772="q",F772="r",F772="s",F772="t",F772="u",F772="f"),MIN(G772,VLOOKUP(F772,'Appx 3 (Mass) Rules'!$A$1:$D$150,4,0)),MIN(G772,VLOOKUP(F772,'Appx 3 (Mass) Rules'!$A$1:$D$150,4,0),SUMPRODUCT(IF(I772="",0,INDEX('Appendix 3 Rules'!$B$2:$B$18,MATCH(F772,'Appendix 3 Rules'!$A$2:$A$17))))+(IF(K772="",0,INDEX('Appendix 3 Rules'!$C$2:$C$18,MATCH(F772,'Appendix 3 Rules'!$A$2:$A$17))))+(IF(M772="",0,INDEX('Appendix 3 Rules'!$D$2:$D$18,MATCH(F772,'Appendix 3 Rules'!$A$2:$A$17))))+(IF(O772="",0,INDEX('Appendix 3 Rules'!$E$2:$E$18,MATCH(F772,'Appendix 3 Rules'!$A$2:$A$17))))+(IF(Q772="",0,INDEX('Appendix 3 Rules'!$F$2:$F$18,MATCH(F772,'Appendix 3 Rules'!$A$2:$A$17))))+(IF(S772="",0,INDEX('Appendix 3 Rules'!$G$2:$G$18,MATCH(F772,'Appendix 3 Rules'!$A$2:$A$17))))+(IF(U772="",0,INDEX('Appendix 3 Rules'!$H$2:$H$18,MATCH(F772,'Appendix 3 Rules'!$A$2:$A$17))))+(IF(W772="",0,INDEX('Appendix 3 Rules'!$I$2:$I$18,MATCH(F772,'Appendix 3 Rules'!$A$2:$A$17))))+(IF(Y772="",0,INDEX('Appendix 3 Rules'!$J$2:$J$18,MATCH(F772,'Appendix 3 Rules'!$A$2:$A$17))))+(IF(AA772="",0,INDEX('Appendix 3 Rules'!$K$2:$K$18,MATCH(F772,'Appendix 3 Rules'!$A$2:$A$17))))+(IF(AC772="",0,INDEX('Appendix 3 Rules'!$L$2:$L$18,MATCH(F772,'Appendix 3 Rules'!$A$2:$A$17))))+(IF(AE772="",0,INDEX('Appendix 3 Rules'!$M$2:$M$18,MATCH(F772,'Appendix 3 Rules'!$A$2:$A$17))))+(IF(AG772="",0,INDEX('Appendix 3 Rules'!$N$2:$N$18,MATCH(F772,'Appendix 3 Rules'!$A$2:$A$17))))+(IF(F772="gc1",VLOOKUP(F772,'Appendix 3 Rules'!$A$1:$O$34,15)))+(IF(F772="gc2",VLOOKUP(F772,'Appendix 3 Rules'!$A$1:$O$34,15)))+(IF(F772="gc3",VLOOKUP(F772,'Appendix 3 Rules'!$A$1:$O$34,15)))+(IF(F772="gr1",VLOOKUP(F772,'Appendix 3 Rules'!$A$1:$O$34,15)))+(IF(F772="gr2",VLOOKUP(F772,'Appendix 3 Rules'!$A$1:$O$34,15)))+(IF(F772="gr3",VLOOKUP(F772,'Appendix 3 Rules'!$A$1:$O$34,15)))+(IF(F772="h1",VLOOKUP(F772,'Appendix 3 Rules'!$A$1:$O$34,15)))+(IF(F772="h2",VLOOKUP(F772,'Appendix 3 Rules'!$A$1:$O$34,15)))+(IF(F772="h3",VLOOKUP(F772,'Appendix 3 Rules'!$A$1:$O$34,15)))+(IF(F772="i1",VLOOKUP(F772,'Appendix 3 Rules'!$A$1:$O$34,15)))+(IF(F772="i2",VLOOKUP(F772,'Appendix 3 Rules'!$A$1:$O$34,15)))+(IF(F772="j1",VLOOKUP(F772,'Appendix 3 Rules'!$A$1:$O$34,15)))+(IF(F772="j2",VLOOKUP(F772,'Appendix 3 Rules'!$A$1:$O$34,15)))+(IF(F772="k",VLOOKUP(F772,'Appendix 3 Rules'!$A$1:$O$34,15)))+(IF(F772="l1",VLOOKUP(F772,'Appendix 3 Rules'!$A$1:$O$34,15)))+(IF(F772="l2",VLOOKUP(F772,'Appendix 3 Rules'!$A$1:$O$34,15)))+(IF(F772="m1",VLOOKUP(F772,'Appendix 3 Rules'!$A$1:$O$34,15)))+(IF(F772="m2",VLOOKUP(F772,'Appendix 3 Rules'!$A$1:$O$34,15)))+(IF(F772="m3",VLOOKUP(F772,'Appendix 3 Rules'!$A$1:$O$34,15)))+(IF(F772="n",VLOOKUP(F772,'Appendix 3 Rules'!$A$1:$O$34,15)))+(IF(F772="o",VLOOKUP(F772,'Appendix 3 Rules'!$A$1:$O$34,15)))+(IF(F772="p",VLOOKUP(F772,'Appendix 3 Rules'!$A$1:$O$34,15)))+(IF(F772="q",VLOOKUP(F772,'Appendix 3 Rules'!$A$1:$O$34,15)))+(IF(F772="r",VLOOKUP(F772,'Appendix 3 Rules'!$A$1:$O$34,15)))+(IF(F772="s",VLOOKUP(F772,'Appendix 3 Rules'!$A$1:$O$34,15)))+(IF(F772="t",VLOOKUP(F772,'Appendix 3 Rules'!$A$1:$O$34,15)))+(IF(F772="u",VLOOKUP(F772,'Appendix 3 Rules'!$A$1:$O$34,15))))))</f>
        <v/>
      </c>
      <c r="I772" s="12"/>
      <c r="J772" s="13"/>
      <c r="K772" s="12"/>
      <c r="L772" s="13"/>
      <c r="M772" s="12"/>
      <c r="N772" s="13"/>
      <c r="O772" s="12"/>
      <c r="P772" s="13"/>
      <c r="Q772" s="12"/>
      <c r="R772" s="13"/>
      <c r="S772" s="12"/>
      <c r="T772" s="13"/>
      <c r="U772" s="12"/>
      <c r="V772" s="13"/>
      <c r="W772" s="12"/>
      <c r="X772" s="13"/>
      <c r="Y772" s="12"/>
      <c r="Z772" s="13"/>
      <c r="AA772" s="12"/>
      <c r="AB772" s="13"/>
      <c r="AC772" s="8"/>
      <c r="AD772" s="13"/>
      <c r="AE772" s="8"/>
      <c r="AF772" s="13"/>
      <c r="AG772" s="8"/>
      <c r="AH772" s="13"/>
      <c r="AI772" s="13"/>
      <c r="AJ772" s="13"/>
      <c r="AK772" s="13"/>
      <c r="AL772" s="13"/>
      <c r="AM772" s="13" t="str">
        <f>IF(OR(AE772&lt;&gt;"",AG772&lt;&gt;""),"",IF(AND(F772&lt;&gt;"f",M772&lt;&gt;""),VLOOKUP(F772,'Appendix 3 Rules'!$A$1:$O$34,4,0),""))</f>
        <v/>
      </c>
      <c r="AN772" s="13" t="str">
        <f>IF(Q772="","",VLOOKUP(F772,'Appendix 3 Rules'!$A$1:$N$34,6,FALSE))</f>
        <v/>
      </c>
      <c r="AO772" s="13" t="str">
        <f>IF(AND(F772="f",U772&lt;&gt;""),VLOOKUP(F772,'Appendix 3 Rules'!$A$1:$N$34,8,FALSE),"")</f>
        <v/>
      </c>
    </row>
    <row r="773" spans="1:41" ht="18" customHeight="1" x14ac:dyDescent="0.2">
      <c r="B773" s="70"/>
      <c r="C773" s="9"/>
      <c r="D773" s="10"/>
      <c r="E773" s="9"/>
      <c r="F773" s="8"/>
      <c r="G773" s="20" t="str">
        <f>IF(F773="","",SUMPRODUCT(IF(I773="",0,INDEX('Appendix 3 Rules'!$B$2:$B$18,MATCH(F773,'Appendix 3 Rules'!$A$2:$A$17))))+(IF(K773="",0,INDEX('Appendix 3 Rules'!$C$2:$C$18,MATCH(F773,'Appendix 3 Rules'!$A$2:$A$17))))+(IF(M773="",0,INDEX('Appendix 3 Rules'!$D$2:$D$18,MATCH(F773,'Appendix 3 Rules'!$A$2:$A$17))))+(IF(O773="",0,INDEX('Appendix 3 Rules'!$E$2:$E$18,MATCH(F773,'Appendix 3 Rules'!$A$2:$A$17))))+(IF(Q773="",0,INDEX('Appendix 3 Rules'!$F$2:$F$18,MATCH(F773,'Appendix 3 Rules'!$A$2:$A$17))))+(IF(S773="",0,INDEX('Appendix 3 Rules'!$G$2:$G$18,MATCH(F773,'Appendix 3 Rules'!$A$2:$A$17))))+(IF(U773="",0,INDEX('Appendix 3 Rules'!$H$2:$H$18,MATCH(F773,'Appendix 3 Rules'!$A$2:$A$17))))+(IF(W773="",0,INDEX('Appendix 3 Rules'!$I$2:$I$18,MATCH(F773,'Appendix 3 Rules'!$A$2:$A$17))))+(IF(Y773="",0,INDEX('Appendix 3 Rules'!$J$2:$J$18,MATCH(F773,'Appendix 3 Rules'!$A$2:$A$17))))+(IF(AA773="",0,INDEX('Appendix 3 Rules'!$K$2:$K$18,MATCH(F773,'Appendix 3 Rules'!$A$2:$A$17))))+(IF(AC773="",0,INDEX('Appendix 3 Rules'!$L$2:$L$18,MATCH(F773,'Appendix 3 Rules'!$A$2:$A$17))))+(IF(AE773="",0,INDEX('Appendix 3 Rules'!$M$2:$M$18,MATCH(F773,'Appendix 3 Rules'!$A$2:$A$17))))+(IF(AG773="",0,INDEX('Appendix 3 Rules'!$N$2:$N$18,MATCH(F773,'Appendix 3 Rules'!$A$2:$A$17))))+(IF(F773="gc1",VLOOKUP(F773,'Appendix 3 Rules'!$A$1:$O$34,15)))+(IF(F773="gc2",VLOOKUP(F773,'Appendix 3 Rules'!$A$1:$O$34,15)))+(IF(F773="gc3",VLOOKUP(F773,'Appendix 3 Rules'!$A$1:$O$34,15)))+(IF(F773="gr1",VLOOKUP(F773,'Appendix 3 Rules'!$A$1:$O$34,15)))+(IF(F773="gr2",VLOOKUP(F773,'Appendix 3 Rules'!$A$1:$O$34,15)))+(IF(F773="gr3",VLOOKUP(F773,'Appendix 3 Rules'!$A$1:$O$34,15)))+(IF(F773="h1",VLOOKUP(F773,'Appendix 3 Rules'!$A$1:$O$34,15)))+(IF(F773="h2",VLOOKUP(F773,'Appendix 3 Rules'!$A$1:$O$34,15)))+(IF(F773="h3",VLOOKUP(F773,'Appendix 3 Rules'!$A$1:$O$34,15)))+(IF(F773="i1",VLOOKUP(F773,'Appendix 3 Rules'!$A$1:$O$34,15)))+(IF(F773="i2",VLOOKUP(F773,'Appendix 3 Rules'!$A$1:$O$34,15)))+(IF(F773="j1",VLOOKUP(F773,'Appendix 3 Rules'!$A$1:$O$34,15)))+(IF(F773="j2",VLOOKUP(F773,'Appendix 3 Rules'!$A$1:$O$34,15)))+(IF(F773="k",VLOOKUP(F773,'Appendix 3 Rules'!$A$1:$O$34,15)))+(IF(F773="l1",VLOOKUP(F773,'Appendix 3 Rules'!$A$1:$O$34,15)))+(IF(F773="l2",VLOOKUP(F773,'Appendix 3 Rules'!$A$1:$O$34,15)))+(IF(F773="m1",VLOOKUP(F773,'Appendix 3 Rules'!$A$1:$O$34,15)))+(IF(F773="m2",VLOOKUP(F773,'Appendix 3 Rules'!$A$1:$O$34,15)))+(IF(F773="m3",VLOOKUP(F773,'Appendix 3 Rules'!$A$1:$O$34,15)))+(IF(F773="n",VLOOKUP(F773,'Appendix 3 Rules'!$A$1:$O$34,15)))+(IF(F773="o",VLOOKUP(F773,'Appendix 3 Rules'!$A$1:$O$34,15)))+(IF(F773="p",VLOOKUP(F773,'Appendix 3 Rules'!$A$1:$O$34,15)))+(IF(F773="q",VLOOKUP(F773,'Appendix 3 Rules'!$A$1:$O$34,15)))+(IF(F773="r",VLOOKUP(F773,'Appendix 3 Rules'!$A$1:$O$34,15)))+(IF(F773="s",VLOOKUP(F773,'Appendix 3 Rules'!$A$1:$O$34,15)))+(IF(F773="t",VLOOKUP(F773,'Appendix 3 Rules'!$A$1:$O$34,15)))+(IF(F773="u",VLOOKUP(F773,'Appendix 3 Rules'!$A$1:$O$34,15))))</f>
        <v/>
      </c>
      <c r="H773" s="61" t="str">
        <f>IF(F773="","",IF(OR(F773="d",F773="e",F773="gc1",F773="gc2",F773="gc3",F773="gr1",F773="gr2",F773="gr3",F773="h1",F773="h2",F773="h3",F773="i1",F773="i2",F773="j1",F773="j2",F773="k",F773="l1",F773="l2",F773="m1",F773="m2",F773="m3",F773="n",F773="o",F773="p",F773="q",F773="r",F773="s",F773="t",F773="u",F773="f"),MIN(G773,VLOOKUP(F773,'Appx 3 (Mass) Rules'!$A$1:$D$150,4,0)),MIN(G773,VLOOKUP(F773,'Appx 3 (Mass) Rules'!$A$1:$D$150,4,0),SUMPRODUCT(IF(I773="",0,INDEX('Appendix 3 Rules'!$B$2:$B$18,MATCH(F773,'Appendix 3 Rules'!$A$2:$A$17))))+(IF(K773="",0,INDEX('Appendix 3 Rules'!$C$2:$C$18,MATCH(F773,'Appendix 3 Rules'!$A$2:$A$17))))+(IF(M773="",0,INDEX('Appendix 3 Rules'!$D$2:$D$18,MATCH(F773,'Appendix 3 Rules'!$A$2:$A$17))))+(IF(O773="",0,INDEX('Appendix 3 Rules'!$E$2:$E$18,MATCH(F773,'Appendix 3 Rules'!$A$2:$A$17))))+(IF(Q773="",0,INDEX('Appendix 3 Rules'!$F$2:$F$18,MATCH(F773,'Appendix 3 Rules'!$A$2:$A$17))))+(IF(S773="",0,INDEX('Appendix 3 Rules'!$G$2:$G$18,MATCH(F773,'Appendix 3 Rules'!$A$2:$A$17))))+(IF(U773="",0,INDEX('Appendix 3 Rules'!$H$2:$H$18,MATCH(F773,'Appendix 3 Rules'!$A$2:$A$17))))+(IF(W773="",0,INDEX('Appendix 3 Rules'!$I$2:$I$18,MATCH(F773,'Appendix 3 Rules'!$A$2:$A$17))))+(IF(Y773="",0,INDEX('Appendix 3 Rules'!$J$2:$J$18,MATCH(F773,'Appendix 3 Rules'!$A$2:$A$17))))+(IF(AA773="",0,INDEX('Appendix 3 Rules'!$K$2:$K$18,MATCH(F773,'Appendix 3 Rules'!$A$2:$A$17))))+(IF(AC773="",0,INDEX('Appendix 3 Rules'!$L$2:$L$18,MATCH(F773,'Appendix 3 Rules'!$A$2:$A$17))))+(IF(AE773="",0,INDEX('Appendix 3 Rules'!$M$2:$M$18,MATCH(F773,'Appendix 3 Rules'!$A$2:$A$17))))+(IF(AG773="",0,INDEX('Appendix 3 Rules'!$N$2:$N$18,MATCH(F773,'Appendix 3 Rules'!$A$2:$A$17))))+(IF(F773="gc1",VLOOKUP(F773,'Appendix 3 Rules'!$A$1:$O$34,15)))+(IF(F773="gc2",VLOOKUP(F773,'Appendix 3 Rules'!$A$1:$O$34,15)))+(IF(F773="gc3",VLOOKUP(F773,'Appendix 3 Rules'!$A$1:$O$34,15)))+(IF(F773="gr1",VLOOKUP(F773,'Appendix 3 Rules'!$A$1:$O$34,15)))+(IF(F773="gr2",VLOOKUP(F773,'Appendix 3 Rules'!$A$1:$O$34,15)))+(IF(F773="gr3",VLOOKUP(F773,'Appendix 3 Rules'!$A$1:$O$34,15)))+(IF(F773="h1",VLOOKUP(F773,'Appendix 3 Rules'!$A$1:$O$34,15)))+(IF(F773="h2",VLOOKUP(F773,'Appendix 3 Rules'!$A$1:$O$34,15)))+(IF(F773="h3",VLOOKUP(F773,'Appendix 3 Rules'!$A$1:$O$34,15)))+(IF(F773="i1",VLOOKUP(F773,'Appendix 3 Rules'!$A$1:$O$34,15)))+(IF(F773="i2",VLOOKUP(F773,'Appendix 3 Rules'!$A$1:$O$34,15)))+(IF(F773="j1",VLOOKUP(F773,'Appendix 3 Rules'!$A$1:$O$34,15)))+(IF(F773="j2",VLOOKUP(F773,'Appendix 3 Rules'!$A$1:$O$34,15)))+(IF(F773="k",VLOOKUP(F773,'Appendix 3 Rules'!$A$1:$O$34,15)))+(IF(F773="l1",VLOOKUP(F773,'Appendix 3 Rules'!$A$1:$O$34,15)))+(IF(F773="l2",VLOOKUP(F773,'Appendix 3 Rules'!$A$1:$O$34,15)))+(IF(F773="m1",VLOOKUP(F773,'Appendix 3 Rules'!$A$1:$O$34,15)))+(IF(F773="m2",VLOOKUP(F773,'Appendix 3 Rules'!$A$1:$O$34,15)))+(IF(F773="m3",VLOOKUP(F773,'Appendix 3 Rules'!$A$1:$O$34,15)))+(IF(F773="n",VLOOKUP(F773,'Appendix 3 Rules'!$A$1:$O$34,15)))+(IF(F773="o",VLOOKUP(F773,'Appendix 3 Rules'!$A$1:$O$34,15)))+(IF(F773="p",VLOOKUP(F773,'Appendix 3 Rules'!$A$1:$O$34,15)))+(IF(F773="q",VLOOKUP(F773,'Appendix 3 Rules'!$A$1:$O$34,15)))+(IF(F773="r",VLOOKUP(F773,'Appendix 3 Rules'!$A$1:$O$34,15)))+(IF(F773="s",VLOOKUP(F773,'Appendix 3 Rules'!$A$1:$O$34,15)))+(IF(F773="t",VLOOKUP(F773,'Appendix 3 Rules'!$A$1:$O$34,15)))+(IF(F773="u",VLOOKUP(F773,'Appendix 3 Rules'!$A$1:$O$34,15))))))</f>
        <v/>
      </c>
      <c r="I773" s="12"/>
      <c r="J773" s="13"/>
      <c r="K773" s="12"/>
      <c r="L773" s="13"/>
      <c r="M773" s="12"/>
      <c r="N773" s="13"/>
      <c r="O773" s="12"/>
      <c r="P773" s="13"/>
      <c r="Q773" s="12"/>
      <c r="R773" s="13"/>
      <c r="S773" s="12"/>
      <c r="T773" s="13"/>
      <c r="U773" s="12"/>
      <c r="V773" s="13"/>
      <c r="W773" s="12"/>
      <c r="X773" s="13"/>
      <c r="Y773" s="12"/>
      <c r="Z773" s="13"/>
      <c r="AA773" s="12"/>
      <c r="AB773" s="13"/>
      <c r="AC773" s="8"/>
      <c r="AD773" s="13"/>
      <c r="AE773" s="8"/>
      <c r="AF773" s="13"/>
      <c r="AG773" s="8"/>
      <c r="AH773" s="13"/>
      <c r="AI773" s="13"/>
      <c r="AJ773" s="13"/>
      <c r="AK773" s="13"/>
      <c r="AL773" s="13"/>
      <c r="AM773" s="13" t="str">
        <f>IF(OR(AE773&lt;&gt;"",AG773&lt;&gt;""),"",IF(AND(F773&lt;&gt;"f",M773&lt;&gt;""),VLOOKUP(F773,'Appendix 3 Rules'!$A$1:$O$34,4,0),""))</f>
        <v/>
      </c>
      <c r="AN773" s="13" t="str">
        <f>IF(Q773="","",VLOOKUP(F773,'Appendix 3 Rules'!$A$1:$N$34,6,FALSE))</f>
        <v/>
      </c>
      <c r="AO773" s="13" t="str">
        <f>IF(AND(F773="f",U773&lt;&gt;""),VLOOKUP(F773,'Appendix 3 Rules'!$A$1:$N$34,8,FALSE),"")</f>
        <v/>
      </c>
    </row>
    <row r="774" spans="1:41" ht="18" customHeight="1" x14ac:dyDescent="0.2">
      <c r="B774" s="70"/>
      <c r="C774" s="9"/>
      <c r="D774" s="10"/>
      <c r="E774" s="9"/>
      <c r="F774" s="8"/>
      <c r="G774" s="20" t="str">
        <f>IF(F774="","",SUMPRODUCT(IF(I774="",0,INDEX('Appendix 3 Rules'!$B$2:$B$18,MATCH(F774,'Appendix 3 Rules'!$A$2:$A$17))))+(IF(K774="",0,INDEX('Appendix 3 Rules'!$C$2:$C$18,MATCH(F774,'Appendix 3 Rules'!$A$2:$A$17))))+(IF(M774="",0,INDEX('Appendix 3 Rules'!$D$2:$D$18,MATCH(F774,'Appendix 3 Rules'!$A$2:$A$17))))+(IF(O774="",0,INDEX('Appendix 3 Rules'!$E$2:$E$18,MATCH(F774,'Appendix 3 Rules'!$A$2:$A$17))))+(IF(Q774="",0,INDEX('Appendix 3 Rules'!$F$2:$F$18,MATCH(F774,'Appendix 3 Rules'!$A$2:$A$17))))+(IF(S774="",0,INDEX('Appendix 3 Rules'!$G$2:$G$18,MATCH(F774,'Appendix 3 Rules'!$A$2:$A$17))))+(IF(U774="",0,INDEX('Appendix 3 Rules'!$H$2:$H$18,MATCH(F774,'Appendix 3 Rules'!$A$2:$A$17))))+(IF(W774="",0,INDEX('Appendix 3 Rules'!$I$2:$I$18,MATCH(F774,'Appendix 3 Rules'!$A$2:$A$17))))+(IF(Y774="",0,INDEX('Appendix 3 Rules'!$J$2:$J$18,MATCH(F774,'Appendix 3 Rules'!$A$2:$A$17))))+(IF(AA774="",0,INDEX('Appendix 3 Rules'!$K$2:$K$18,MATCH(F774,'Appendix 3 Rules'!$A$2:$A$17))))+(IF(AC774="",0,INDEX('Appendix 3 Rules'!$L$2:$L$18,MATCH(F774,'Appendix 3 Rules'!$A$2:$A$17))))+(IF(AE774="",0,INDEX('Appendix 3 Rules'!$M$2:$M$18,MATCH(F774,'Appendix 3 Rules'!$A$2:$A$17))))+(IF(AG774="",0,INDEX('Appendix 3 Rules'!$N$2:$N$18,MATCH(F774,'Appendix 3 Rules'!$A$2:$A$17))))+(IF(F774="gc1",VLOOKUP(F774,'Appendix 3 Rules'!$A$1:$O$34,15)))+(IF(F774="gc2",VLOOKUP(F774,'Appendix 3 Rules'!$A$1:$O$34,15)))+(IF(F774="gc3",VLOOKUP(F774,'Appendix 3 Rules'!$A$1:$O$34,15)))+(IF(F774="gr1",VLOOKUP(F774,'Appendix 3 Rules'!$A$1:$O$34,15)))+(IF(F774="gr2",VLOOKUP(F774,'Appendix 3 Rules'!$A$1:$O$34,15)))+(IF(F774="gr3",VLOOKUP(F774,'Appendix 3 Rules'!$A$1:$O$34,15)))+(IF(F774="h1",VLOOKUP(F774,'Appendix 3 Rules'!$A$1:$O$34,15)))+(IF(F774="h2",VLOOKUP(F774,'Appendix 3 Rules'!$A$1:$O$34,15)))+(IF(F774="h3",VLOOKUP(F774,'Appendix 3 Rules'!$A$1:$O$34,15)))+(IF(F774="i1",VLOOKUP(F774,'Appendix 3 Rules'!$A$1:$O$34,15)))+(IF(F774="i2",VLOOKUP(F774,'Appendix 3 Rules'!$A$1:$O$34,15)))+(IF(F774="j1",VLOOKUP(F774,'Appendix 3 Rules'!$A$1:$O$34,15)))+(IF(F774="j2",VLOOKUP(F774,'Appendix 3 Rules'!$A$1:$O$34,15)))+(IF(F774="k",VLOOKUP(F774,'Appendix 3 Rules'!$A$1:$O$34,15)))+(IF(F774="l1",VLOOKUP(F774,'Appendix 3 Rules'!$A$1:$O$34,15)))+(IF(F774="l2",VLOOKUP(F774,'Appendix 3 Rules'!$A$1:$O$34,15)))+(IF(F774="m1",VLOOKUP(F774,'Appendix 3 Rules'!$A$1:$O$34,15)))+(IF(F774="m2",VLOOKUP(F774,'Appendix 3 Rules'!$A$1:$O$34,15)))+(IF(F774="m3",VLOOKUP(F774,'Appendix 3 Rules'!$A$1:$O$34,15)))+(IF(F774="n",VLOOKUP(F774,'Appendix 3 Rules'!$A$1:$O$34,15)))+(IF(F774="o",VLOOKUP(F774,'Appendix 3 Rules'!$A$1:$O$34,15)))+(IF(F774="p",VLOOKUP(F774,'Appendix 3 Rules'!$A$1:$O$34,15)))+(IF(F774="q",VLOOKUP(F774,'Appendix 3 Rules'!$A$1:$O$34,15)))+(IF(F774="r",VLOOKUP(F774,'Appendix 3 Rules'!$A$1:$O$34,15)))+(IF(F774="s",VLOOKUP(F774,'Appendix 3 Rules'!$A$1:$O$34,15)))+(IF(F774="t",VLOOKUP(F774,'Appendix 3 Rules'!$A$1:$O$34,15)))+(IF(F774="u",VLOOKUP(F774,'Appendix 3 Rules'!$A$1:$O$34,15))))</f>
        <v/>
      </c>
      <c r="H774" s="61" t="str">
        <f>IF(F774="","",IF(OR(F774="d",F774="e",F774="gc1",F774="gc2",F774="gc3",F774="gr1",F774="gr2",F774="gr3",F774="h1",F774="h2",F774="h3",F774="i1",F774="i2",F774="j1",F774="j2",F774="k",F774="l1",F774="l2",F774="m1",F774="m2",F774="m3",F774="n",F774="o",F774="p",F774="q",F774="r",F774="s",F774="t",F774="u",F774="f"),MIN(G774,VLOOKUP(F774,'Appx 3 (Mass) Rules'!$A$1:$D$150,4,0)),MIN(G774,VLOOKUP(F774,'Appx 3 (Mass) Rules'!$A$1:$D$150,4,0),SUMPRODUCT(IF(I774="",0,INDEX('Appendix 3 Rules'!$B$2:$B$18,MATCH(F774,'Appendix 3 Rules'!$A$2:$A$17))))+(IF(K774="",0,INDEX('Appendix 3 Rules'!$C$2:$C$18,MATCH(F774,'Appendix 3 Rules'!$A$2:$A$17))))+(IF(M774="",0,INDEX('Appendix 3 Rules'!$D$2:$D$18,MATCH(F774,'Appendix 3 Rules'!$A$2:$A$17))))+(IF(O774="",0,INDEX('Appendix 3 Rules'!$E$2:$E$18,MATCH(F774,'Appendix 3 Rules'!$A$2:$A$17))))+(IF(Q774="",0,INDEX('Appendix 3 Rules'!$F$2:$F$18,MATCH(F774,'Appendix 3 Rules'!$A$2:$A$17))))+(IF(S774="",0,INDEX('Appendix 3 Rules'!$G$2:$G$18,MATCH(F774,'Appendix 3 Rules'!$A$2:$A$17))))+(IF(U774="",0,INDEX('Appendix 3 Rules'!$H$2:$H$18,MATCH(F774,'Appendix 3 Rules'!$A$2:$A$17))))+(IF(W774="",0,INDEX('Appendix 3 Rules'!$I$2:$I$18,MATCH(F774,'Appendix 3 Rules'!$A$2:$A$17))))+(IF(Y774="",0,INDEX('Appendix 3 Rules'!$J$2:$J$18,MATCH(F774,'Appendix 3 Rules'!$A$2:$A$17))))+(IF(AA774="",0,INDEX('Appendix 3 Rules'!$K$2:$K$18,MATCH(F774,'Appendix 3 Rules'!$A$2:$A$17))))+(IF(AC774="",0,INDEX('Appendix 3 Rules'!$L$2:$L$18,MATCH(F774,'Appendix 3 Rules'!$A$2:$A$17))))+(IF(AE774="",0,INDEX('Appendix 3 Rules'!$M$2:$M$18,MATCH(F774,'Appendix 3 Rules'!$A$2:$A$17))))+(IF(AG774="",0,INDEX('Appendix 3 Rules'!$N$2:$N$18,MATCH(F774,'Appendix 3 Rules'!$A$2:$A$17))))+(IF(F774="gc1",VLOOKUP(F774,'Appendix 3 Rules'!$A$1:$O$34,15)))+(IF(F774="gc2",VLOOKUP(F774,'Appendix 3 Rules'!$A$1:$O$34,15)))+(IF(F774="gc3",VLOOKUP(F774,'Appendix 3 Rules'!$A$1:$O$34,15)))+(IF(F774="gr1",VLOOKUP(F774,'Appendix 3 Rules'!$A$1:$O$34,15)))+(IF(F774="gr2",VLOOKUP(F774,'Appendix 3 Rules'!$A$1:$O$34,15)))+(IF(F774="gr3",VLOOKUP(F774,'Appendix 3 Rules'!$A$1:$O$34,15)))+(IF(F774="h1",VLOOKUP(F774,'Appendix 3 Rules'!$A$1:$O$34,15)))+(IF(F774="h2",VLOOKUP(F774,'Appendix 3 Rules'!$A$1:$O$34,15)))+(IF(F774="h3",VLOOKUP(F774,'Appendix 3 Rules'!$A$1:$O$34,15)))+(IF(F774="i1",VLOOKUP(F774,'Appendix 3 Rules'!$A$1:$O$34,15)))+(IF(F774="i2",VLOOKUP(F774,'Appendix 3 Rules'!$A$1:$O$34,15)))+(IF(F774="j1",VLOOKUP(F774,'Appendix 3 Rules'!$A$1:$O$34,15)))+(IF(F774="j2",VLOOKUP(F774,'Appendix 3 Rules'!$A$1:$O$34,15)))+(IF(F774="k",VLOOKUP(F774,'Appendix 3 Rules'!$A$1:$O$34,15)))+(IF(F774="l1",VLOOKUP(F774,'Appendix 3 Rules'!$A$1:$O$34,15)))+(IF(F774="l2",VLOOKUP(F774,'Appendix 3 Rules'!$A$1:$O$34,15)))+(IF(F774="m1",VLOOKUP(F774,'Appendix 3 Rules'!$A$1:$O$34,15)))+(IF(F774="m2",VLOOKUP(F774,'Appendix 3 Rules'!$A$1:$O$34,15)))+(IF(F774="m3",VLOOKUP(F774,'Appendix 3 Rules'!$A$1:$O$34,15)))+(IF(F774="n",VLOOKUP(F774,'Appendix 3 Rules'!$A$1:$O$34,15)))+(IF(F774="o",VLOOKUP(F774,'Appendix 3 Rules'!$A$1:$O$34,15)))+(IF(F774="p",VLOOKUP(F774,'Appendix 3 Rules'!$A$1:$O$34,15)))+(IF(F774="q",VLOOKUP(F774,'Appendix 3 Rules'!$A$1:$O$34,15)))+(IF(F774="r",VLOOKUP(F774,'Appendix 3 Rules'!$A$1:$O$34,15)))+(IF(F774="s",VLOOKUP(F774,'Appendix 3 Rules'!$A$1:$O$34,15)))+(IF(F774="t",VLOOKUP(F774,'Appendix 3 Rules'!$A$1:$O$34,15)))+(IF(F774="u",VLOOKUP(F774,'Appendix 3 Rules'!$A$1:$O$34,15))))))</f>
        <v/>
      </c>
      <c r="I774" s="12"/>
      <c r="J774" s="13"/>
      <c r="K774" s="12"/>
      <c r="L774" s="13"/>
      <c r="M774" s="12"/>
      <c r="N774" s="13"/>
      <c r="O774" s="12"/>
      <c r="P774" s="13"/>
      <c r="Q774" s="12"/>
      <c r="R774" s="13"/>
      <c r="S774" s="12"/>
      <c r="T774" s="13"/>
      <c r="U774" s="12"/>
      <c r="V774" s="13"/>
      <c r="W774" s="12"/>
      <c r="X774" s="13"/>
      <c r="Y774" s="12"/>
      <c r="Z774" s="13"/>
      <c r="AA774" s="12"/>
      <c r="AB774" s="13"/>
      <c r="AC774" s="8"/>
      <c r="AD774" s="13"/>
      <c r="AE774" s="8"/>
      <c r="AF774" s="13"/>
      <c r="AG774" s="8"/>
      <c r="AH774" s="13"/>
      <c r="AI774" s="13"/>
      <c r="AJ774" s="13"/>
      <c r="AK774" s="13"/>
      <c r="AL774" s="13"/>
      <c r="AM774" s="13" t="str">
        <f>IF(OR(AE774&lt;&gt;"",AG774&lt;&gt;""),"",IF(AND(F774&lt;&gt;"f",M774&lt;&gt;""),VLOOKUP(F774,'Appendix 3 Rules'!$A$1:$O$34,4,0),""))</f>
        <v/>
      </c>
      <c r="AN774" s="13" t="str">
        <f>IF(Q774="","",VLOOKUP(F774,'Appendix 3 Rules'!$A$1:$N$34,6,FALSE))</f>
        <v/>
      </c>
      <c r="AO774" s="13" t="str">
        <f>IF(AND(F774="f",U774&lt;&gt;""),VLOOKUP(F774,'Appendix 3 Rules'!$A$1:$N$34,8,FALSE),"")</f>
        <v/>
      </c>
    </row>
    <row r="775" spans="1:41" ht="18" customHeight="1" x14ac:dyDescent="0.2">
      <c r="B775" s="70"/>
      <c r="C775" s="9"/>
      <c r="D775" s="10"/>
      <c r="E775" s="9"/>
      <c r="F775" s="8"/>
      <c r="G775" s="20" t="str">
        <f>IF(F775="","",SUMPRODUCT(IF(I775="",0,INDEX('Appendix 3 Rules'!$B$2:$B$18,MATCH(F775,'Appendix 3 Rules'!$A$2:$A$17))))+(IF(K775="",0,INDEX('Appendix 3 Rules'!$C$2:$C$18,MATCH(F775,'Appendix 3 Rules'!$A$2:$A$17))))+(IF(M775="",0,INDEX('Appendix 3 Rules'!$D$2:$D$18,MATCH(F775,'Appendix 3 Rules'!$A$2:$A$17))))+(IF(O775="",0,INDEX('Appendix 3 Rules'!$E$2:$E$18,MATCH(F775,'Appendix 3 Rules'!$A$2:$A$17))))+(IF(Q775="",0,INDEX('Appendix 3 Rules'!$F$2:$F$18,MATCH(F775,'Appendix 3 Rules'!$A$2:$A$17))))+(IF(S775="",0,INDEX('Appendix 3 Rules'!$G$2:$G$18,MATCH(F775,'Appendix 3 Rules'!$A$2:$A$17))))+(IF(U775="",0,INDEX('Appendix 3 Rules'!$H$2:$H$18,MATCH(F775,'Appendix 3 Rules'!$A$2:$A$17))))+(IF(W775="",0,INDEX('Appendix 3 Rules'!$I$2:$I$18,MATCH(F775,'Appendix 3 Rules'!$A$2:$A$17))))+(IF(Y775="",0,INDEX('Appendix 3 Rules'!$J$2:$J$18,MATCH(F775,'Appendix 3 Rules'!$A$2:$A$17))))+(IF(AA775="",0,INDEX('Appendix 3 Rules'!$K$2:$K$18,MATCH(F775,'Appendix 3 Rules'!$A$2:$A$17))))+(IF(AC775="",0,INDEX('Appendix 3 Rules'!$L$2:$L$18,MATCH(F775,'Appendix 3 Rules'!$A$2:$A$17))))+(IF(AE775="",0,INDEX('Appendix 3 Rules'!$M$2:$M$18,MATCH(F775,'Appendix 3 Rules'!$A$2:$A$17))))+(IF(AG775="",0,INDEX('Appendix 3 Rules'!$N$2:$N$18,MATCH(F775,'Appendix 3 Rules'!$A$2:$A$17))))+(IF(F775="gc1",VLOOKUP(F775,'Appendix 3 Rules'!$A$1:$O$34,15)))+(IF(F775="gc2",VLOOKUP(F775,'Appendix 3 Rules'!$A$1:$O$34,15)))+(IF(F775="gc3",VLOOKUP(F775,'Appendix 3 Rules'!$A$1:$O$34,15)))+(IF(F775="gr1",VLOOKUP(F775,'Appendix 3 Rules'!$A$1:$O$34,15)))+(IF(F775="gr2",VLOOKUP(F775,'Appendix 3 Rules'!$A$1:$O$34,15)))+(IF(F775="gr3",VLOOKUP(F775,'Appendix 3 Rules'!$A$1:$O$34,15)))+(IF(F775="h1",VLOOKUP(F775,'Appendix 3 Rules'!$A$1:$O$34,15)))+(IF(F775="h2",VLOOKUP(F775,'Appendix 3 Rules'!$A$1:$O$34,15)))+(IF(F775="h3",VLOOKUP(F775,'Appendix 3 Rules'!$A$1:$O$34,15)))+(IF(F775="i1",VLOOKUP(F775,'Appendix 3 Rules'!$A$1:$O$34,15)))+(IF(F775="i2",VLOOKUP(F775,'Appendix 3 Rules'!$A$1:$O$34,15)))+(IF(F775="j1",VLOOKUP(F775,'Appendix 3 Rules'!$A$1:$O$34,15)))+(IF(F775="j2",VLOOKUP(F775,'Appendix 3 Rules'!$A$1:$O$34,15)))+(IF(F775="k",VLOOKUP(F775,'Appendix 3 Rules'!$A$1:$O$34,15)))+(IF(F775="l1",VLOOKUP(F775,'Appendix 3 Rules'!$A$1:$O$34,15)))+(IF(F775="l2",VLOOKUP(F775,'Appendix 3 Rules'!$A$1:$O$34,15)))+(IF(F775="m1",VLOOKUP(F775,'Appendix 3 Rules'!$A$1:$O$34,15)))+(IF(F775="m2",VLOOKUP(F775,'Appendix 3 Rules'!$A$1:$O$34,15)))+(IF(F775="m3",VLOOKUP(F775,'Appendix 3 Rules'!$A$1:$O$34,15)))+(IF(F775="n",VLOOKUP(F775,'Appendix 3 Rules'!$A$1:$O$34,15)))+(IF(F775="o",VLOOKUP(F775,'Appendix 3 Rules'!$A$1:$O$34,15)))+(IF(F775="p",VLOOKUP(F775,'Appendix 3 Rules'!$A$1:$O$34,15)))+(IF(F775="q",VLOOKUP(F775,'Appendix 3 Rules'!$A$1:$O$34,15)))+(IF(F775="r",VLOOKUP(F775,'Appendix 3 Rules'!$A$1:$O$34,15)))+(IF(F775="s",VLOOKUP(F775,'Appendix 3 Rules'!$A$1:$O$34,15)))+(IF(F775="t",VLOOKUP(F775,'Appendix 3 Rules'!$A$1:$O$34,15)))+(IF(F775="u",VLOOKUP(F775,'Appendix 3 Rules'!$A$1:$O$34,15))))</f>
        <v/>
      </c>
      <c r="H775" s="61" t="str">
        <f>IF(F775="","",IF(OR(F775="d",F775="e",F775="gc1",F775="gc2",F775="gc3",F775="gr1",F775="gr2",F775="gr3",F775="h1",F775="h2",F775="h3",F775="i1",F775="i2",F775="j1",F775="j2",F775="k",F775="l1",F775="l2",F775="m1",F775="m2",F775="m3",F775="n",F775="o",F775="p",F775="q",F775="r",F775="s",F775="t",F775="u",F775="f"),MIN(G775,VLOOKUP(F775,'Appx 3 (Mass) Rules'!$A$1:$D$150,4,0)),MIN(G775,VLOOKUP(F775,'Appx 3 (Mass) Rules'!$A$1:$D$150,4,0),SUMPRODUCT(IF(I775="",0,INDEX('Appendix 3 Rules'!$B$2:$B$18,MATCH(F775,'Appendix 3 Rules'!$A$2:$A$17))))+(IF(K775="",0,INDEX('Appendix 3 Rules'!$C$2:$C$18,MATCH(F775,'Appendix 3 Rules'!$A$2:$A$17))))+(IF(M775="",0,INDEX('Appendix 3 Rules'!$D$2:$D$18,MATCH(F775,'Appendix 3 Rules'!$A$2:$A$17))))+(IF(O775="",0,INDEX('Appendix 3 Rules'!$E$2:$E$18,MATCH(F775,'Appendix 3 Rules'!$A$2:$A$17))))+(IF(Q775="",0,INDEX('Appendix 3 Rules'!$F$2:$F$18,MATCH(F775,'Appendix 3 Rules'!$A$2:$A$17))))+(IF(S775="",0,INDEX('Appendix 3 Rules'!$G$2:$G$18,MATCH(F775,'Appendix 3 Rules'!$A$2:$A$17))))+(IF(U775="",0,INDEX('Appendix 3 Rules'!$H$2:$H$18,MATCH(F775,'Appendix 3 Rules'!$A$2:$A$17))))+(IF(W775="",0,INDEX('Appendix 3 Rules'!$I$2:$I$18,MATCH(F775,'Appendix 3 Rules'!$A$2:$A$17))))+(IF(Y775="",0,INDEX('Appendix 3 Rules'!$J$2:$J$18,MATCH(F775,'Appendix 3 Rules'!$A$2:$A$17))))+(IF(AA775="",0,INDEX('Appendix 3 Rules'!$K$2:$K$18,MATCH(F775,'Appendix 3 Rules'!$A$2:$A$17))))+(IF(AC775="",0,INDEX('Appendix 3 Rules'!$L$2:$L$18,MATCH(F775,'Appendix 3 Rules'!$A$2:$A$17))))+(IF(AE775="",0,INDEX('Appendix 3 Rules'!$M$2:$M$18,MATCH(F775,'Appendix 3 Rules'!$A$2:$A$17))))+(IF(AG775="",0,INDEX('Appendix 3 Rules'!$N$2:$N$18,MATCH(F775,'Appendix 3 Rules'!$A$2:$A$17))))+(IF(F775="gc1",VLOOKUP(F775,'Appendix 3 Rules'!$A$1:$O$34,15)))+(IF(F775="gc2",VLOOKUP(F775,'Appendix 3 Rules'!$A$1:$O$34,15)))+(IF(F775="gc3",VLOOKUP(F775,'Appendix 3 Rules'!$A$1:$O$34,15)))+(IF(F775="gr1",VLOOKUP(F775,'Appendix 3 Rules'!$A$1:$O$34,15)))+(IF(F775="gr2",VLOOKUP(F775,'Appendix 3 Rules'!$A$1:$O$34,15)))+(IF(F775="gr3",VLOOKUP(F775,'Appendix 3 Rules'!$A$1:$O$34,15)))+(IF(F775="h1",VLOOKUP(F775,'Appendix 3 Rules'!$A$1:$O$34,15)))+(IF(F775="h2",VLOOKUP(F775,'Appendix 3 Rules'!$A$1:$O$34,15)))+(IF(F775="h3",VLOOKUP(F775,'Appendix 3 Rules'!$A$1:$O$34,15)))+(IF(F775="i1",VLOOKUP(F775,'Appendix 3 Rules'!$A$1:$O$34,15)))+(IF(F775="i2",VLOOKUP(F775,'Appendix 3 Rules'!$A$1:$O$34,15)))+(IF(F775="j1",VLOOKUP(F775,'Appendix 3 Rules'!$A$1:$O$34,15)))+(IF(F775="j2",VLOOKUP(F775,'Appendix 3 Rules'!$A$1:$O$34,15)))+(IF(F775="k",VLOOKUP(F775,'Appendix 3 Rules'!$A$1:$O$34,15)))+(IF(F775="l1",VLOOKUP(F775,'Appendix 3 Rules'!$A$1:$O$34,15)))+(IF(F775="l2",VLOOKUP(F775,'Appendix 3 Rules'!$A$1:$O$34,15)))+(IF(F775="m1",VLOOKUP(F775,'Appendix 3 Rules'!$A$1:$O$34,15)))+(IF(F775="m2",VLOOKUP(F775,'Appendix 3 Rules'!$A$1:$O$34,15)))+(IF(F775="m3",VLOOKUP(F775,'Appendix 3 Rules'!$A$1:$O$34,15)))+(IF(F775="n",VLOOKUP(F775,'Appendix 3 Rules'!$A$1:$O$34,15)))+(IF(F775="o",VLOOKUP(F775,'Appendix 3 Rules'!$A$1:$O$34,15)))+(IF(F775="p",VLOOKUP(F775,'Appendix 3 Rules'!$A$1:$O$34,15)))+(IF(F775="q",VLOOKUP(F775,'Appendix 3 Rules'!$A$1:$O$34,15)))+(IF(F775="r",VLOOKUP(F775,'Appendix 3 Rules'!$A$1:$O$34,15)))+(IF(F775="s",VLOOKUP(F775,'Appendix 3 Rules'!$A$1:$O$34,15)))+(IF(F775="t",VLOOKUP(F775,'Appendix 3 Rules'!$A$1:$O$34,15)))+(IF(F775="u",VLOOKUP(F775,'Appendix 3 Rules'!$A$1:$O$34,15))))))</f>
        <v/>
      </c>
      <c r="I775" s="12"/>
      <c r="J775" s="13"/>
      <c r="K775" s="12"/>
      <c r="L775" s="13"/>
      <c r="M775" s="12"/>
      <c r="N775" s="13"/>
      <c r="O775" s="12"/>
      <c r="P775" s="13"/>
      <c r="Q775" s="12"/>
      <c r="R775" s="13"/>
      <c r="S775" s="12"/>
      <c r="T775" s="13"/>
      <c r="U775" s="12"/>
      <c r="V775" s="13"/>
      <c r="W775" s="12"/>
      <c r="X775" s="13"/>
      <c r="Y775" s="12"/>
      <c r="Z775" s="13"/>
      <c r="AA775" s="12"/>
      <c r="AB775" s="13"/>
      <c r="AC775" s="8"/>
      <c r="AD775" s="13"/>
      <c r="AE775" s="8"/>
      <c r="AF775" s="13"/>
      <c r="AG775" s="8"/>
      <c r="AH775" s="13"/>
      <c r="AI775" s="13"/>
      <c r="AJ775" s="13"/>
      <c r="AK775" s="13"/>
      <c r="AL775" s="13"/>
      <c r="AM775" s="13" t="str">
        <f>IF(OR(AE775&lt;&gt;"",AG775&lt;&gt;""),"",IF(AND(F775&lt;&gt;"f",M775&lt;&gt;""),VLOOKUP(F775,'Appendix 3 Rules'!$A$1:$O$34,4,0),""))</f>
        <v/>
      </c>
      <c r="AN775" s="13" t="str">
        <f>IF(Q775="","",VLOOKUP(F775,'Appendix 3 Rules'!$A$1:$N$34,6,FALSE))</f>
        <v/>
      </c>
      <c r="AO775" s="13" t="str">
        <f>IF(AND(F775="f",U775&lt;&gt;""),VLOOKUP(F775,'Appendix 3 Rules'!$A$1:$N$34,8,FALSE),"")</f>
        <v/>
      </c>
    </row>
    <row r="776" spans="1:41" ht="18" customHeight="1" x14ac:dyDescent="0.2">
      <c r="B776" s="70"/>
      <c r="C776" s="9"/>
      <c r="D776" s="10"/>
      <c r="E776" s="9"/>
      <c r="F776" s="8"/>
      <c r="G776" s="20" t="str">
        <f>IF(F776="","",SUMPRODUCT(IF(I776="",0,INDEX('Appendix 3 Rules'!$B$2:$B$18,MATCH(F776,'Appendix 3 Rules'!$A$2:$A$17))))+(IF(K776="",0,INDEX('Appendix 3 Rules'!$C$2:$C$18,MATCH(F776,'Appendix 3 Rules'!$A$2:$A$17))))+(IF(M776="",0,INDEX('Appendix 3 Rules'!$D$2:$D$18,MATCH(F776,'Appendix 3 Rules'!$A$2:$A$17))))+(IF(O776="",0,INDEX('Appendix 3 Rules'!$E$2:$E$18,MATCH(F776,'Appendix 3 Rules'!$A$2:$A$17))))+(IF(Q776="",0,INDEX('Appendix 3 Rules'!$F$2:$F$18,MATCH(F776,'Appendix 3 Rules'!$A$2:$A$17))))+(IF(S776="",0,INDEX('Appendix 3 Rules'!$G$2:$G$18,MATCH(F776,'Appendix 3 Rules'!$A$2:$A$17))))+(IF(U776="",0,INDEX('Appendix 3 Rules'!$H$2:$H$18,MATCH(F776,'Appendix 3 Rules'!$A$2:$A$17))))+(IF(W776="",0,INDEX('Appendix 3 Rules'!$I$2:$I$18,MATCH(F776,'Appendix 3 Rules'!$A$2:$A$17))))+(IF(Y776="",0,INDEX('Appendix 3 Rules'!$J$2:$J$18,MATCH(F776,'Appendix 3 Rules'!$A$2:$A$17))))+(IF(AA776="",0,INDEX('Appendix 3 Rules'!$K$2:$K$18,MATCH(F776,'Appendix 3 Rules'!$A$2:$A$17))))+(IF(AC776="",0,INDEX('Appendix 3 Rules'!$L$2:$L$18,MATCH(F776,'Appendix 3 Rules'!$A$2:$A$17))))+(IF(AE776="",0,INDEX('Appendix 3 Rules'!$M$2:$M$18,MATCH(F776,'Appendix 3 Rules'!$A$2:$A$17))))+(IF(AG776="",0,INDEX('Appendix 3 Rules'!$N$2:$N$18,MATCH(F776,'Appendix 3 Rules'!$A$2:$A$17))))+(IF(F776="gc1",VLOOKUP(F776,'Appendix 3 Rules'!$A$1:$O$34,15)))+(IF(F776="gc2",VLOOKUP(F776,'Appendix 3 Rules'!$A$1:$O$34,15)))+(IF(F776="gc3",VLOOKUP(F776,'Appendix 3 Rules'!$A$1:$O$34,15)))+(IF(F776="gr1",VLOOKUP(F776,'Appendix 3 Rules'!$A$1:$O$34,15)))+(IF(F776="gr2",VLOOKUP(F776,'Appendix 3 Rules'!$A$1:$O$34,15)))+(IF(F776="gr3",VLOOKUP(F776,'Appendix 3 Rules'!$A$1:$O$34,15)))+(IF(F776="h1",VLOOKUP(F776,'Appendix 3 Rules'!$A$1:$O$34,15)))+(IF(F776="h2",VLOOKUP(F776,'Appendix 3 Rules'!$A$1:$O$34,15)))+(IF(F776="h3",VLOOKUP(F776,'Appendix 3 Rules'!$A$1:$O$34,15)))+(IF(F776="i1",VLOOKUP(F776,'Appendix 3 Rules'!$A$1:$O$34,15)))+(IF(F776="i2",VLOOKUP(F776,'Appendix 3 Rules'!$A$1:$O$34,15)))+(IF(F776="j1",VLOOKUP(F776,'Appendix 3 Rules'!$A$1:$O$34,15)))+(IF(F776="j2",VLOOKUP(F776,'Appendix 3 Rules'!$A$1:$O$34,15)))+(IF(F776="k",VLOOKUP(F776,'Appendix 3 Rules'!$A$1:$O$34,15)))+(IF(F776="l1",VLOOKUP(F776,'Appendix 3 Rules'!$A$1:$O$34,15)))+(IF(F776="l2",VLOOKUP(F776,'Appendix 3 Rules'!$A$1:$O$34,15)))+(IF(F776="m1",VLOOKUP(F776,'Appendix 3 Rules'!$A$1:$O$34,15)))+(IF(F776="m2",VLOOKUP(F776,'Appendix 3 Rules'!$A$1:$O$34,15)))+(IF(F776="m3",VLOOKUP(F776,'Appendix 3 Rules'!$A$1:$O$34,15)))+(IF(F776="n",VLOOKUP(F776,'Appendix 3 Rules'!$A$1:$O$34,15)))+(IF(F776="o",VLOOKUP(F776,'Appendix 3 Rules'!$A$1:$O$34,15)))+(IF(F776="p",VLOOKUP(F776,'Appendix 3 Rules'!$A$1:$O$34,15)))+(IF(F776="q",VLOOKUP(F776,'Appendix 3 Rules'!$A$1:$O$34,15)))+(IF(F776="r",VLOOKUP(F776,'Appendix 3 Rules'!$A$1:$O$34,15)))+(IF(F776="s",VLOOKUP(F776,'Appendix 3 Rules'!$A$1:$O$34,15)))+(IF(F776="t",VLOOKUP(F776,'Appendix 3 Rules'!$A$1:$O$34,15)))+(IF(F776="u",VLOOKUP(F776,'Appendix 3 Rules'!$A$1:$O$34,15))))</f>
        <v/>
      </c>
      <c r="H776" s="61" t="str">
        <f>IF(F776="","",IF(OR(F776="d",F776="e",F776="gc1",F776="gc2",F776="gc3",F776="gr1",F776="gr2",F776="gr3",F776="h1",F776="h2",F776="h3",F776="i1",F776="i2",F776="j1",F776="j2",F776="k",F776="l1",F776="l2",F776="m1",F776="m2",F776="m3",F776="n",F776="o",F776="p",F776="q",F776="r",F776="s",F776="t",F776="u",F776="f"),MIN(G776,VLOOKUP(F776,'Appx 3 (Mass) Rules'!$A$1:$D$150,4,0)),MIN(G776,VLOOKUP(F776,'Appx 3 (Mass) Rules'!$A$1:$D$150,4,0),SUMPRODUCT(IF(I776="",0,INDEX('Appendix 3 Rules'!$B$2:$B$18,MATCH(F776,'Appendix 3 Rules'!$A$2:$A$17))))+(IF(K776="",0,INDEX('Appendix 3 Rules'!$C$2:$C$18,MATCH(F776,'Appendix 3 Rules'!$A$2:$A$17))))+(IF(M776="",0,INDEX('Appendix 3 Rules'!$D$2:$D$18,MATCH(F776,'Appendix 3 Rules'!$A$2:$A$17))))+(IF(O776="",0,INDEX('Appendix 3 Rules'!$E$2:$E$18,MATCH(F776,'Appendix 3 Rules'!$A$2:$A$17))))+(IF(Q776="",0,INDEX('Appendix 3 Rules'!$F$2:$F$18,MATCH(F776,'Appendix 3 Rules'!$A$2:$A$17))))+(IF(S776="",0,INDEX('Appendix 3 Rules'!$G$2:$G$18,MATCH(F776,'Appendix 3 Rules'!$A$2:$A$17))))+(IF(U776="",0,INDEX('Appendix 3 Rules'!$H$2:$H$18,MATCH(F776,'Appendix 3 Rules'!$A$2:$A$17))))+(IF(W776="",0,INDEX('Appendix 3 Rules'!$I$2:$I$18,MATCH(F776,'Appendix 3 Rules'!$A$2:$A$17))))+(IF(Y776="",0,INDEX('Appendix 3 Rules'!$J$2:$J$18,MATCH(F776,'Appendix 3 Rules'!$A$2:$A$17))))+(IF(AA776="",0,INDEX('Appendix 3 Rules'!$K$2:$K$18,MATCH(F776,'Appendix 3 Rules'!$A$2:$A$17))))+(IF(AC776="",0,INDEX('Appendix 3 Rules'!$L$2:$L$18,MATCH(F776,'Appendix 3 Rules'!$A$2:$A$17))))+(IF(AE776="",0,INDEX('Appendix 3 Rules'!$M$2:$M$18,MATCH(F776,'Appendix 3 Rules'!$A$2:$A$17))))+(IF(AG776="",0,INDEX('Appendix 3 Rules'!$N$2:$N$18,MATCH(F776,'Appendix 3 Rules'!$A$2:$A$17))))+(IF(F776="gc1",VLOOKUP(F776,'Appendix 3 Rules'!$A$1:$O$34,15)))+(IF(F776="gc2",VLOOKUP(F776,'Appendix 3 Rules'!$A$1:$O$34,15)))+(IF(F776="gc3",VLOOKUP(F776,'Appendix 3 Rules'!$A$1:$O$34,15)))+(IF(F776="gr1",VLOOKUP(F776,'Appendix 3 Rules'!$A$1:$O$34,15)))+(IF(F776="gr2",VLOOKUP(F776,'Appendix 3 Rules'!$A$1:$O$34,15)))+(IF(F776="gr3",VLOOKUP(F776,'Appendix 3 Rules'!$A$1:$O$34,15)))+(IF(F776="h1",VLOOKUP(F776,'Appendix 3 Rules'!$A$1:$O$34,15)))+(IF(F776="h2",VLOOKUP(F776,'Appendix 3 Rules'!$A$1:$O$34,15)))+(IF(F776="h3",VLOOKUP(F776,'Appendix 3 Rules'!$A$1:$O$34,15)))+(IF(F776="i1",VLOOKUP(F776,'Appendix 3 Rules'!$A$1:$O$34,15)))+(IF(F776="i2",VLOOKUP(F776,'Appendix 3 Rules'!$A$1:$O$34,15)))+(IF(F776="j1",VLOOKUP(F776,'Appendix 3 Rules'!$A$1:$O$34,15)))+(IF(F776="j2",VLOOKUP(F776,'Appendix 3 Rules'!$A$1:$O$34,15)))+(IF(F776="k",VLOOKUP(F776,'Appendix 3 Rules'!$A$1:$O$34,15)))+(IF(F776="l1",VLOOKUP(F776,'Appendix 3 Rules'!$A$1:$O$34,15)))+(IF(F776="l2",VLOOKUP(F776,'Appendix 3 Rules'!$A$1:$O$34,15)))+(IF(F776="m1",VLOOKUP(F776,'Appendix 3 Rules'!$A$1:$O$34,15)))+(IF(F776="m2",VLOOKUP(F776,'Appendix 3 Rules'!$A$1:$O$34,15)))+(IF(F776="m3",VLOOKUP(F776,'Appendix 3 Rules'!$A$1:$O$34,15)))+(IF(F776="n",VLOOKUP(F776,'Appendix 3 Rules'!$A$1:$O$34,15)))+(IF(F776="o",VLOOKUP(F776,'Appendix 3 Rules'!$A$1:$O$34,15)))+(IF(F776="p",VLOOKUP(F776,'Appendix 3 Rules'!$A$1:$O$34,15)))+(IF(F776="q",VLOOKUP(F776,'Appendix 3 Rules'!$A$1:$O$34,15)))+(IF(F776="r",VLOOKUP(F776,'Appendix 3 Rules'!$A$1:$O$34,15)))+(IF(F776="s",VLOOKUP(F776,'Appendix 3 Rules'!$A$1:$O$34,15)))+(IF(F776="t",VLOOKUP(F776,'Appendix 3 Rules'!$A$1:$O$34,15)))+(IF(F776="u",VLOOKUP(F776,'Appendix 3 Rules'!$A$1:$O$34,15))))))</f>
        <v/>
      </c>
      <c r="I776" s="12"/>
      <c r="J776" s="13"/>
      <c r="K776" s="12"/>
      <c r="L776" s="13"/>
      <c r="M776" s="12"/>
      <c r="N776" s="13"/>
      <c r="O776" s="12"/>
      <c r="P776" s="13"/>
      <c r="Q776" s="12"/>
      <c r="R776" s="13"/>
      <c r="S776" s="12"/>
      <c r="T776" s="13"/>
      <c r="U776" s="12"/>
      <c r="V776" s="13"/>
      <c r="W776" s="12"/>
      <c r="X776" s="13"/>
      <c r="Y776" s="12"/>
      <c r="Z776" s="13"/>
      <c r="AA776" s="12"/>
      <c r="AB776" s="13"/>
      <c r="AC776" s="8"/>
      <c r="AD776" s="13"/>
      <c r="AE776" s="8"/>
      <c r="AF776" s="13"/>
      <c r="AG776" s="8"/>
      <c r="AH776" s="13"/>
      <c r="AI776" s="13"/>
      <c r="AJ776" s="13"/>
      <c r="AK776" s="13"/>
      <c r="AL776" s="13"/>
      <c r="AM776" s="13" t="str">
        <f>IF(OR(AE776&lt;&gt;"",AG776&lt;&gt;""),"",IF(AND(F776&lt;&gt;"f",M776&lt;&gt;""),VLOOKUP(F776,'Appendix 3 Rules'!$A$1:$O$34,4,0),""))</f>
        <v/>
      </c>
      <c r="AN776" s="13" t="str">
        <f>IF(Q776="","",VLOOKUP(F776,'Appendix 3 Rules'!$A$1:$N$34,6,FALSE))</f>
        <v/>
      </c>
      <c r="AO776" s="13" t="str">
        <f>IF(AND(F776="f",U776&lt;&gt;""),VLOOKUP(F776,'Appendix 3 Rules'!$A$1:$N$34,8,FALSE),"")</f>
        <v/>
      </c>
    </row>
    <row r="777" spans="1:41" ht="18" customHeight="1" x14ac:dyDescent="0.2">
      <c r="B777" s="70"/>
      <c r="C777" s="9"/>
      <c r="D777" s="10"/>
      <c r="E777" s="9"/>
      <c r="F777" s="8"/>
      <c r="G777" s="20" t="str">
        <f>IF(F777="","",SUMPRODUCT(IF(I777="",0,INDEX('Appendix 3 Rules'!$B$2:$B$18,MATCH(F777,'Appendix 3 Rules'!$A$2:$A$17))))+(IF(K777="",0,INDEX('Appendix 3 Rules'!$C$2:$C$18,MATCH(F777,'Appendix 3 Rules'!$A$2:$A$17))))+(IF(M777="",0,INDEX('Appendix 3 Rules'!$D$2:$D$18,MATCH(F777,'Appendix 3 Rules'!$A$2:$A$17))))+(IF(O777="",0,INDEX('Appendix 3 Rules'!$E$2:$E$18,MATCH(F777,'Appendix 3 Rules'!$A$2:$A$17))))+(IF(Q777="",0,INDEX('Appendix 3 Rules'!$F$2:$F$18,MATCH(F777,'Appendix 3 Rules'!$A$2:$A$17))))+(IF(S777="",0,INDEX('Appendix 3 Rules'!$G$2:$G$18,MATCH(F777,'Appendix 3 Rules'!$A$2:$A$17))))+(IF(U777="",0,INDEX('Appendix 3 Rules'!$H$2:$H$18,MATCH(F777,'Appendix 3 Rules'!$A$2:$A$17))))+(IF(W777="",0,INDEX('Appendix 3 Rules'!$I$2:$I$18,MATCH(F777,'Appendix 3 Rules'!$A$2:$A$17))))+(IF(Y777="",0,INDEX('Appendix 3 Rules'!$J$2:$J$18,MATCH(F777,'Appendix 3 Rules'!$A$2:$A$17))))+(IF(AA777="",0,INDEX('Appendix 3 Rules'!$K$2:$K$18,MATCH(F777,'Appendix 3 Rules'!$A$2:$A$17))))+(IF(AC777="",0,INDEX('Appendix 3 Rules'!$L$2:$L$18,MATCH(F777,'Appendix 3 Rules'!$A$2:$A$17))))+(IF(AE777="",0,INDEX('Appendix 3 Rules'!$M$2:$M$18,MATCH(F777,'Appendix 3 Rules'!$A$2:$A$17))))+(IF(AG777="",0,INDEX('Appendix 3 Rules'!$N$2:$N$18,MATCH(F777,'Appendix 3 Rules'!$A$2:$A$17))))+(IF(F777="gc1",VLOOKUP(F777,'Appendix 3 Rules'!$A$1:$O$34,15)))+(IF(F777="gc2",VLOOKUP(F777,'Appendix 3 Rules'!$A$1:$O$34,15)))+(IF(F777="gc3",VLOOKUP(F777,'Appendix 3 Rules'!$A$1:$O$34,15)))+(IF(F777="gr1",VLOOKUP(F777,'Appendix 3 Rules'!$A$1:$O$34,15)))+(IF(F777="gr2",VLOOKUP(F777,'Appendix 3 Rules'!$A$1:$O$34,15)))+(IF(F777="gr3",VLOOKUP(F777,'Appendix 3 Rules'!$A$1:$O$34,15)))+(IF(F777="h1",VLOOKUP(F777,'Appendix 3 Rules'!$A$1:$O$34,15)))+(IF(F777="h2",VLOOKUP(F777,'Appendix 3 Rules'!$A$1:$O$34,15)))+(IF(F777="h3",VLOOKUP(F777,'Appendix 3 Rules'!$A$1:$O$34,15)))+(IF(F777="i1",VLOOKUP(F777,'Appendix 3 Rules'!$A$1:$O$34,15)))+(IF(F777="i2",VLOOKUP(F777,'Appendix 3 Rules'!$A$1:$O$34,15)))+(IF(F777="j1",VLOOKUP(F777,'Appendix 3 Rules'!$A$1:$O$34,15)))+(IF(F777="j2",VLOOKUP(F777,'Appendix 3 Rules'!$A$1:$O$34,15)))+(IF(F777="k",VLOOKUP(F777,'Appendix 3 Rules'!$A$1:$O$34,15)))+(IF(F777="l1",VLOOKUP(F777,'Appendix 3 Rules'!$A$1:$O$34,15)))+(IF(F777="l2",VLOOKUP(F777,'Appendix 3 Rules'!$A$1:$O$34,15)))+(IF(F777="m1",VLOOKUP(F777,'Appendix 3 Rules'!$A$1:$O$34,15)))+(IF(F777="m2",VLOOKUP(F777,'Appendix 3 Rules'!$A$1:$O$34,15)))+(IF(F777="m3",VLOOKUP(F777,'Appendix 3 Rules'!$A$1:$O$34,15)))+(IF(F777="n",VLOOKUP(F777,'Appendix 3 Rules'!$A$1:$O$34,15)))+(IF(F777="o",VLOOKUP(F777,'Appendix 3 Rules'!$A$1:$O$34,15)))+(IF(F777="p",VLOOKUP(F777,'Appendix 3 Rules'!$A$1:$O$34,15)))+(IF(F777="q",VLOOKUP(F777,'Appendix 3 Rules'!$A$1:$O$34,15)))+(IF(F777="r",VLOOKUP(F777,'Appendix 3 Rules'!$A$1:$O$34,15)))+(IF(F777="s",VLOOKUP(F777,'Appendix 3 Rules'!$A$1:$O$34,15)))+(IF(F777="t",VLOOKUP(F777,'Appendix 3 Rules'!$A$1:$O$34,15)))+(IF(F777="u",VLOOKUP(F777,'Appendix 3 Rules'!$A$1:$O$34,15))))</f>
        <v/>
      </c>
      <c r="H777" s="61" t="str">
        <f>IF(F777="","",IF(OR(F777="d",F777="e",F777="gc1",F777="gc2",F777="gc3",F777="gr1",F777="gr2",F777="gr3",F777="h1",F777="h2",F777="h3",F777="i1",F777="i2",F777="j1",F777="j2",F777="k",F777="l1",F777="l2",F777="m1",F777="m2",F777="m3",F777="n",F777="o",F777="p",F777="q",F777="r",F777="s",F777="t",F777="u",F777="f"),MIN(G777,VLOOKUP(F777,'Appx 3 (Mass) Rules'!$A$1:$D$150,4,0)),MIN(G777,VLOOKUP(F777,'Appx 3 (Mass) Rules'!$A$1:$D$150,4,0),SUMPRODUCT(IF(I777="",0,INDEX('Appendix 3 Rules'!$B$2:$B$18,MATCH(F777,'Appendix 3 Rules'!$A$2:$A$17))))+(IF(K777="",0,INDEX('Appendix 3 Rules'!$C$2:$C$18,MATCH(F777,'Appendix 3 Rules'!$A$2:$A$17))))+(IF(M777="",0,INDEX('Appendix 3 Rules'!$D$2:$D$18,MATCH(F777,'Appendix 3 Rules'!$A$2:$A$17))))+(IF(O777="",0,INDEX('Appendix 3 Rules'!$E$2:$E$18,MATCH(F777,'Appendix 3 Rules'!$A$2:$A$17))))+(IF(Q777="",0,INDEX('Appendix 3 Rules'!$F$2:$F$18,MATCH(F777,'Appendix 3 Rules'!$A$2:$A$17))))+(IF(S777="",0,INDEX('Appendix 3 Rules'!$G$2:$G$18,MATCH(F777,'Appendix 3 Rules'!$A$2:$A$17))))+(IF(U777="",0,INDEX('Appendix 3 Rules'!$H$2:$H$18,MATCH(F777,'Appendix 3 Rules'!$A$2:$A$17))))+(IF(W777="",0,INDEX('Appendix 3 Rules'!$I$2:$I$18,MATCH(F777,'Appendix 3 Rules'!$A$2:$A$17))))+(IF(Y777="",0,INDEX('Appendix 3 Rules'!$J$2:$J$18,MATCH(F777,'Appendix 3 Rules'!$A$2:$A$17))))+(IF(AA777="",0,INDEX('Appendix 3 Rules'!$K$2:$K$18,MATCH(F777,'Appendix 3 Rules'!$A$2:$A$17))))+(IF(AC777="",0,INDEX('Appendix 3 Rules'!$L$2:$L$18,MATCH(F777,'Appendix 3 Rules'!$A$2:$A$17))))+(IF(AE777="",0,INDEX('Appendix 3 Rules'!$M$2:$M$18,MATCH(F777,'Appendix 3 Rules'!$A$2:$A$17))))+(IF(AG777="",0,INDEX('Appendix 3 Rules'!$N$2:$N$18,MATCH(F777,'Appendix 3 Rules'!$A$2:$A$17))))+(IF(F777="gc1",VLOOKUP(F777,'Appendix 3 Rules'!$A$1:$O$34,15)))+(IF(F777="gc2",VLOOKUP(F777,'Appendix 3 Rules'!$A$1:$O$34,15)))+(IF(F777="gc3",VLOOKUP(F777,'Appendix 3 Rules'!$A$1:$O$34,15)))+(IF(F777="gr1",VLOOKUP(F777,'Appendix 3 Rules'!$A$1:$O$34,15)))+(IF(F777="gr2",VLOOKUP(F777,'Appendix 3 Rules'!$A$1:$O$34,15)))+(IF(F777="gr3",VLOOKUP(F777,'Appendix 3 Rules'!$A$1:$O$34,15)))+(IF(F777="h1",VLOOKUP(F777,'Appendix 3 Rules'!$A$1:$O$34,15)))+(IF(F777="h2",VLOOKUP(F777,'Appendix 3 Rules'!$A$1:$O$34,15)))+(IF(F777="h3",VLOOKUP(F777,'Appendix 3 Rules'!$A$1:$O$34,15)))+(IF(F777="i1",VLOOKUP(F777,'Appendix 3 Rules'!$A$1:$O$34,15)))+(IF(F777="i2",VLOOKUP(F777,'Appendix 3 Rules'!$A$1:$O$34,15)))+(IF(F777="j1",VLOOKUP(F777,'Appendix 3 Rules'!$A$1:$O$34,15)))+(IF(F777="j2",VLOOKUP(F777,'Appendix 3 Rules'!$A$1:$O$34,15)))+(IF(F777="k",VLOOKUP(F777,'Appendix 3 Rules'!$A$1:$O$34,15)))+(IF(F777="l1",VLOOKUP(F777,'Appendix 3 Rules'!$A$1:$O$34,15)))+(IF(F777="l2",VLOOKUP(F777,'Appendix 3 Rules'!$A$1:$O$34,15)))+(IF(F777="m1",VLOOKUP(F777,'Appendix 3 Rules'!$A$1:$O$34,15)))+(IF(F777="m2",VLOOKUP(F777,'Appendix 3 Rules'!$A$1:$O$34,15)))+(IF(F777="m3",VLOOKUP(F777,'Appendix 3 Rules'!$A$1:$O$34,15)))+(IF(F777="n",VLOOKUP(F777,'Appendix 3 Rules'!$A$1:$O$34,15)))+(IF(F777="o",VLOOKUP(F777,'Appendix 3 Rules'!$A$1:$O$34,15)))+(IF(F777="p",VLOOKUP(F777,'Appendix 3 Rules'!$A$1:$O$34,15)))+(IF(F777="q",VLOOKUP(F777,'Appendix 3 Rules'!$A$1:$O$34,15)))+(IF(F777="r",VLOOKUP(F777,'Appendix 3 Rules'!$A$1:$O$34,15)))+(IF(F777="s",VLOOKUP(F777,'Appendix 3 Rules'!$A$1:$O$34,15)))+(IF(F777="t",VLOOKUP(F777,'Appendix 3 Rules'!$A$1:$O$34,15)))+(IF(F777="u",VLOOKUP(F777,'Appendix 3 Rules'!$A$1:$O$34,15))))))</f>
        <v/>
      </c>
      <c r="I777" s="12"/>
      <c r="J777" s="13"/>
      <c r="K777" s="12"/>
      <c r="L777" s="13"/>
      <c r="M777" s="12"/>
      <c r="N777" s="13"/>
      <c r="O777" s="12"/>
      <c r="P777" s="13"/>
      <c r="Q777" s="12"/>
      <c r="R777" s="13"/>
      <c r="S777" s="12"/>
      <c r="T777" s="13"/>
      <c r="U777" s="12"/>
      <c r="V777" s="13"/>
      <c r="W777" s="12"/>
      <c r="X777" s="13"/>
      <c r="Y777" s="12"/>
      <c r="Z777" s="13"/>
      <c r="AA777" s="12"/>
      <c r="AB777" s="13"/>
      <c r="AC777" s="8"/>
      <c r="AD777" s="13"/>
      <c r="AE777" s="8"/>
      <c r="AF777" s="13"/>
      <c r="AG777" s="8"/>
      <c r="AH777" s="13"/>
      <c r="AI777" s="13"/>
      <c r="AJ777" s="13"/>
      <c r="AK777" s="13"/>
      <c r="AL777" s="13"/>
      <c r="AM777" s="13" t="str">
        <f>IF(OR(AE777&lt;&gt;"",AG777&lt;&gt;""),"",IF(AND(F777&lt;&gt;"f",M777&lt;&gt;""),VLOOKUP(F777,'Appendix 3 Rules'!$A$1:$O$34,4,0),""))</f>
        <v/>
      </c>
      <c r="AN777" s="13" t="str">
        <f>IF(Q777="","",VLOOKUP(F777,'Appendix 3 Rules'!$A$1:$N$34,6,FALSE))</f>
        <v/>
      </c>
      <c r="AO777" s="13" t="str">
        <f>IF(AND(F777="f",U777&lt;&gt;""),VLOOKUP(F777,'Appendix 3 Rules'!$A$1:$N$34,8,FALSE),"")</f>
        <v/>
      </c>
    </row>
    <row r="778" spans="1:41" ht="18" customHeight="1" x14ac:dyDescent="0.2">
      <c r="B778" s="70"/>
      <c r="C778" s="9"/>
      <c r="D778" s="10"/>
      <c r="E778" s="9"/>
      <c r="F778" s="8"/>
      <c r="G778" s="20" t="str">
        <f>IF(F778="","",SUMPRODUCT(IF(I778="",0,INDEX('Appendix 3 Rules'!$B$2:$B$18,MATCH(F778,'Appendix 3 Rules'!$A$2:$A$17))))+(IF(K778="",0,INDEX('Appendix 3 Rules'!$C$2:$C$18,MATCH(F778,'Appendix 3 Rules'!$A$2:$A$17))))+(IF(M778="",0,INDEX('Appendix 3 Rules'!$D$2:$D$18,MATCH(F778,'Appendix 3 Rules'!$A$2:$A$17))))+(IF(O778="",0,INDEX('Appendix 3 Rules'!$E$2:$E$18,MATCH(F778,'Appendix 3 Rules'!$A$2:$A$17))))+(IF(Q778="",0,INDEX('Appendix 3 Rules'!$F$2:$F$18,MATCH(F778,'Appendix 3 Rules'!$A$2:$A$17))))+(IF(S778="",0,INDEX('Appendix 3 Rules'!$G$2:$G$18,MATCH(F778,'Appendix 3 Rules'!$A$2:$A$17))))+(IF(U778="",0,INDEX('Appendix 3 Rules'!$H$2:$H$18,MATCH(F778,'Appendix 3 Rules'!$A$2:$A$17))))+(IF(W778="",0,INDEX('Appendix 3 Rules'!$I$2:$I$18,MATCH(F778,'Appendix 3 Rules'!$A$2:$A$17))))+(IF(Y778="",0,INDEX('Appendix 3 Rules'!$J$2:$J$18,MATCH(F778,'Appendix 3 Rules'!$A$2:$A$17))))+(IF(AA778="",0,INDEX('Appendix 3 Rules'!$K$2:$K$18,MATCH(F778,'Appendix 3 Rules'!$A$2:$A$17))))+(IF(AC778="",0,INDEX('Appendix 3 Rules'!$L$2:$L$18,MATCH(F778,'Appendix 3 Rules'!$A$2:$A$17))))+(IF(AE778="",0,INDEX('Appendix 3 Rules'!$M$2:$M$18,MATCH(F778,'Appendix 3 Rules'!$A$2:$A$17))))+(IF(AG778="",0,INDEX('Appendix 3 Rules'!$N$2:$N$18,MATCH(F778,'Appendix 3 Rules'!$A$2:$A$17))))+(IF(F778="gc1",VLOOKUP(F778,'Appendix 3 Rules'!$A$1:$O$34,15)))+(IF(F778="gc2",VLOOKUP(F778,'Appendix 3 Rules'!$A$1:$O$34,15)))+(IF(F778="gc3",VLOOKUP(F778,'Appendix 3 Rules'!$A$1:$O$34,15)))+(IF(F778="gr1",VLOOKUP(F778,'Appendix 3 Rules'!$A$1:$O$34,15)))+(IF(F778="gr2",VLOOKUP(F778,'Appendix 3 Rules'!$A$1:$O$34,15)))+(IF(F778="gr3",VLOOKUP(F778,'Appendix 3 Rules'!$A$1:$O$34,15)))+(IF(F778="h1",VLOOKUP(F778,'Appendix 3 Rules'!$A$1:$O$34,15)))+(IF(F778="h2",VLOOKUP(F778,'Appendix 3 Rules'!$A$1:$O$34,15)))+(IF(F778="h3",VLOOKUP(F778,'Appendix 3 Rules'!$A$1:$O$34,15)))+(IF(F778="i1",VLOOKUP(F778,'Appendix 3 Rules'!$A$1:$O$34,15)))+(IF(F778="i2",VLOOKUP(F778,'Appendix 3 Rules'!$A$1:$O$34,15)))+(IF(F778="j1",VLOOKUP(F778,'Appendix 3 Rules'!$A$1:$O$34,15)))+(IF(F778="j2",VLOOKUP(F778,'Appendix 3 Rules'!$A$1:$O$34,15)))+(IF(F778="k",VLOOKUP(F778,'Appendix 3 Rules'!$A$1:$O$34,15)))+(IF(F778="l1",VLOOKUP(F778,'Appendix 3 Rules'!$A$1:$O$34,15)))+(IF(F778="l2",VLOOKUP(F778,'Appendix 3 Rules'!$A$1:$O$34,15)))+(IF(F778="m1",VLOOKUP(F778,'Appendix 3 Rules'!$A$1:$O$34,15)))+(IF(F778="m2",VLOOKUP(F778,'Appendix 3 Rules'!$A$1:$O$34,15)))+(IF(F778="m3",VLOOKUP(F778,'Appendix 3 Rules'!$A$1:$O$34,15)))+(IF(F778="n",VLOOKUP(F778,'Appendix 3 Rules'!$A$1:$O$34,15)))+(IF(F778="o",VLOOKUP(F778,'Appendix 3 Rules'!$A$1:$O$34,15)))+(IF(F778="p",VLOOKUP(F778,'Appendix 3 Rules'!$A$1:$O$34,15)))+(IF(F778="q",VLOOKUP(F778,'Appendix 3 Rules'!$A$1:$O$34,15)))+(IF(F778="r",VLOOKUP(F778,'Appendix 3 Rules'!$A$1:$O$34,15)))+(IF(F778="s",VLOOKUP(F778,'Appendix 3 Rules'!$A$1:$O$34,15)))+(IF(F778="t",VLOOKUP(F778,'Appendix 3 Rules'!$A$1:$O$34,15)))+(IF(F778="u",VLOOKUP(F778,'Appendix 3 Rules'!$A$1:$O$34,15))))</f>
        <v/>
      </c>
      <c r="H778" s="61" t="str">
        <f>IF(F778="","",IF(OR(F778="d",F778="e",F778="gc1",F778="gc2",F778="gc3",F778="gr1",F778="gr2",F778="gr3",F778="h1",F778="h2",F778="h3",F778="i1",F778="i2",F778="j1",F778="j2",F778="k",F778="l1",F778="l2",F778="m1",F778="m2",F778="m3",F778="n",F778="o",F778="p",F778="q",F778="r",F778="s",F778="t",F778="u",F778="f"),MIN(G778,VLOOKUP(F778,'Appx 3 (Mass) Rules'!$A$1:$D$150,4,0)),MIN(G778,VLOOKUP(F778,'Appx 3 (Mass) Rules'!$A$1:$D$150,4,0),SUMPRODUCT(IF(I778="",0,INDEX('Appendix 3 Rules'!$B$2:$B$18,MATCH(F778,'Appendix 3 Rules'!$A$2:$A$17))))+(IF(K778="",0,INDEX('Appendix 3 Rules'!$C$2:$C$18,MATCH(F778,'Appendix 3 Rules'!$A$2:$A$17))))+(IF(M778="",0,INDEX('Appendix 3 Rules'!$D$2:$D$18,MATCH(F778,'Appendix 3 Rules'!$A$2:$A$17))))+(IF(O778="",0,INDEX('Appendix 3 Rules'!$E$2:$E$18,MATCH(F778,'Appendix 3 Rules'!$A$2:$A$17))))+(IF(Q778="",0,INDEX('Appendix 3 Rules'!$F$2:$F$18,MATCH(F778,'Appendix 3 Rules'!$A$2:$A$17))))+(IF(S778="",0,INDEX('Appendix 3 Rules'!$G$2:$G$18,MATCH(F778,'Appendix 3 Rules'!$A$2:$A$17))))+(IF(U778="",0,INDEX('Appendix 3 Rules'!$H$2:$H$18,MATCH(F778,'Appendix 3 Rules'!$A$2:$A$17))))+(IF(W778="",0,INDEX('Appendix 3 Rules'!$I$2:$I$18,MATCH(F778,'Appendix 3 Rules'!$A$2:$A$17))))+(IF(Y778="",0,INDEX('Appendix 3 Rules'!$J$2:$J$18,MATCH(F778,'Appendix 3 Rules'!$A$2:$A$17))))+(IF(AA778="",0,INDEX('Appendix 3 Rules'!$K$2:$K$18,MATCH(F778,'Appendix 3 Rules'!$A$2:$A$17))))+(IF(AC778="",0,INDEX('Appendix 3 Rules'!$L$2:$L$18,MATCH(F778,'Appendix 3 Rules'!$A$2:$A$17))))+(IF(AE778="",0,INDEX('Appendix 3 Rules'!$M$2:$M$18,MATCH(F778,'Appendix 3 Rules'!$A$2:$A$17))))+(IF(AG778="",0,INDEX('Appendix 3 Rules'!$N$2:$N$18,MATCH(F778,'Appendix 3 Rules'!$A$2:$A$17))))+(IF(F778="gc1",VLOOKUP(F778,'Appendix 3 Rules'!$A$1:$O$34,15)))+(IF(F778="gc2",VLOOKUP(F778,'Appendix 3 Rules'!$A$1:$O$34,15)))+(IF(F778="gc3",VLOOKUP(F778,'Appendix 3 Rules'!$A$1:$O$34,15)))+(IF(F778="gr1",VLOOKUP(F778,'Appendix 3 Rules'!$A$1:$O$34,15)))+(IF(F778="gr2",VLOOKUP(F778,'Appendix 3 Rules'!$A$1:$O$34,15)))+(IF(F778="gr3",VLOOKUP(F778,'Appendix 3 Rules'!$A$1:$O$34,15)))+(IF(F778="h1",VLOOKUP(F778,'Appendix 3 Rules'!$A$1:$O$34,15)))+(IF(F778="h2",VLOOKUP(F778,'Appendix 3 Rules'!$A$1:$O$34,15)))+(IF(F778="h3",VLOOKUP(F778,'Appendix 3 Rules'!$A$1:$O$34,15)))+(IF(F778="i1",VLOOKUP(F778,'Appendix 3 Rules'!$A$1:$O$34,15)))+(IF(F778="i2",VLOOKUP(F778,'Appendix 3 Rules'!$A$1:$O$34,15)))+(IF(F778="j1",VLOOKUP(F778,'Appendix 3 Rules'!$A$1:$O$34,15)))+(IF(F778="j2",VLOOKUP(F778,'Appendix 3 Rules'!$A$1:$O$34,15)))+(IF(F778="k",VLOOKUP(F778,'Appendix 3 Rules'!$A$1:$O$34,15)))+(IF(F778="l1",VLOOKUP(F778,'Appendix 3 Rules'!$A$1:$O$34,15)))+(IF(F778="l2",VLOOKUP(F778,'Appendix 3 Rules'!$A$1:$O$34,15)))+(IF(F778="m1",VLOOKUP(F778,'Appendix 3 Rules'!$A$1:$O$34,15)))+(IF(F778="m2",VLOOKUP(F778,'Appendix 3 Rules'!$A$1:$O$34,15)))+(IF(F778="m3",VLOOKUP(F778,'Appendix 3 Rules'!$A$1:$O$34,15)))+(IF(F778="n",VLOOKUP(F778,'Appendix 3 Rules'!$A$1:$O$34,15)))+(IF(F778="o",VLOOKUP(F778,'Appendix 3 Rules'!$A$1:$O$34,15)))+(IF(F778="p",VLOOKUP(F778,'Appendix 3 Rules'!$A$1:$O$34,15)))+(IF(F778="q",VLOOKUP(F778,'Appendix 3 Rules'!$A$1:$O$34,15)))+(IF(F778="r",VLOOKUP(F778,'Appendix 3 Rules'!$A$1:$O$34,15)))+(IF(F778="s",VLOOKUP(F778,'Appendix 3 Rules'!$A$1:$O$34,15)))+(IF(F778="t",VLOOKUP(F778,'Appendix 3 Rules'!$A$1:$O$34,15)))+(IF(F778="u",VLOOKUP(F778,'Appendix 3 Rules'!$A$1:$O$34,15))))))</f>
        <v/>
      </c>
      <c r="I778" s="12"/>
      <c r="J778" s="13"/>
      <c r="K778" s="12"/>
      <c r="L778" s="13"/>
      <c r="M778" s="12"/>
      <c r="N778" s="13"/>
      <c r="O778" s="12"/>
      <c r="P778" s="13"/>
      <c r="Q778" s="12"/>
      <c r="R778" s="13"/>
      <c r="S778" s="12"/>
      <c r="T778" s="13"/>
      <c r="U778" s="12"/>
      <c r="V778" s="13"/>
      <c r="W778" s="12"/>
      <c r="X778" s="13"/>
      <c r="Y778" s="12"/>
      <c r="Z778" s="13"/>
      <c r="AA778" s="12"/>
      <c r="AB778" s="13"/>
      <c r="AC778" s="8"/>
      <c r="AD778" s="13"/>
      <c r="AE778" s="8"/>
      <c r="AF778" s="13"/>
      <c r="AG778" s="8"/>
      <c r="AH778" s="13"/>
      <c r="AI778" s="13"/>
      <c r="AJ778" s="13"/>
      <c r="AK778" s="13"/>
      <c r="AL778" s="13"/>
      <c r="AM778" s="13" t="str">
        <f>IF(OR(AE778&lt;&gt;"",AG778&lt;&gt;""),"",IF(AND(F778&lt;&gt;"f",M778&lt;&gt;""),VLOOKUP(F778,'Appendix 3 Rules'!$A$1:$O$34,4,0),""))</f>
        <v/>
      </c>
      <c r="AN778" s="13" t="str">
        <f>IF(Q778="","",VLOOKUP(F778,'Appendix 3 Rules'!$A$1:$N$34,6,FALSE))</f>
        <v/>
      </c>
      <c r="AO778" s="13" t="str">
        <f>IF(AND(F778="f",U778&lt;&gt;""),VLOOKUP(F778,'Appendix 3 Rules'!$A$1:$N$34,8,FALSE),"")</f>
        <v/>
      </c>
    </row>
    <row r="779" spans="1:41" ht="18" customHeight="1" x14ac:dyDescent="0.2">
      <c r="B779" s="70"/>
      <c r="C779" s="9"/>
      <c r="D779" s="10"/>
      <c r="E779" s="9"/>
      <c r="F779" s="8"/>
      <c r="G779" s="20" t="str">
        <f>IF(F779="","",SUMPRODUCT(IF(I779="",0,INDEX('Appendix 3 Rules'!$B$2:$B$18,MATCH(F779,'Appendix 3 Rules'!$A$2:$A$17))))+(IF(K779="",0,INDEX('Appendix 3 Rules'!$C$2:$C$18,MATCH(F779,'Appendix 3 Rules'!$A$2:$A$17))))+(IF(M779="",0,INDEX('Appendix 3 Rules'!$D$2:$D$18,MATCH(F779,'Appendix 3 Rules'!$A$2:$A$17))))+(IF(O779="",0,INDEX('Appendix 3 Rules'!$E$2:$E$18,MATCH(F779,'Appendix 3 Rules'!$A$2:$A$17))))+(IF(Q779="",0,INDEX('Appendix 3 Rules'!$F$2:$F$18,MATCH(F779,'Appendix 3 Rules'!$A$2:$A$17))))+(IF(S779="",0,INDEX('Appendix 3 Rules'!$G$2:$G$18,MATCH(F779,'Appendix 3 Rules'!$A$2:$A$17))))+(IF(U779="",0,INDEX('Appendix 3 Rules'!$H$2:$H$18,MATCH(F779,'Appendix 3 Rules'!$A$2:$A$17))))+(IF(W779="",0,INDEX('Appendix 3 Rules'!$I$2:$I$18,MATCH(F779,'Appendix 3 Rules'!$A$2:$A$17))))+(IF(Y779="",0,INDEX('Appendix 3 Rules'!$J$2:$J$18,MATCH(F779,'Appendix 3 Rules'!$A$2:$A$17))))+(IF(AA779="",0,INDEX('Appendix 3 Rules'!$K$2:$K$18,MATCH(F779,'Appendix 3 Rules'!$A$2:$A$17))))+(IF(AC779="",0,INDEX('Appendix 3 Rules'!$L$2:$L$18,MATCH(F779,'Appendix 3 Rules'!$A$2:$A$17))))+(IF(AE779="",0,INDEX('Appendix 3 Rules'!$M$2:$M$18,MATCH(F779,'Appendix 3 Rules'!$A$2:$A$17))))+(IF(AG779="",0,INDEX('Appendix 3 Rules'!$N$2:$N$18,MATCH(F779,'Appendix 3 Rules'!$A$2:$A$17))))+(IF(F779="gc1",VLOOKUP(F779,'Appendix 3 Rules'!$A$1:$O$34,15)))+(IF(F779="gc2",VLOOKUP(F779,'Appendix 3 Rules'!$A$1:$O$34,15)))+(IF(F779="gc3",VLOOKUP(F779,'Appendix 3 Rules'!$A$1:$O$34,15)))+(IF(F779="gr1",VLOOKUP(F779,'Appendix 3 Rules'!$A$1:$O$34,15)))+(IF(F779="gr2",VLOOKUP(F779,'Appendix 3 Rules'!$A$1:$O$34,15)))+(IF(F779="gr3",VLOOKUP(F779,'Appendix 3 Rules'!$A$1:$O$34,15)))+(IF(F779="h1",VLOOKUP(F779,'Appendix 3 Rules'!$A$1:$O$34,15)))+(IF(F779="h2",VLOOKUP(F779,'Appendix 3 Rules'!$A$1:$O$34,15)))+(IF(F779="h3",VLOOKUP(F779,'Appendix 3 Rules'!$A$1:$O$34,15)))+(IF(F779="i1",VLOOKUP(F779,'Appendix 3 Rules'!$A$1:$O$34,15)))+(IF(F779="i2",VLOOKUP(F779,'Appendix 3 Rules'!$A$1:$O$34,15)))+(IF(F779="j1",VLOOKUP(F779,'Appendix 3 Rules'!$A$1:$O$34,15)))+(IF(F779="j2",VLOOKUP(F779,'Appendix 3 Rules'!$A$1:$O$34,15)))+(IF(F779="k",VLOOKUP(F779,'Appendix 3 Rules'!$A$1:$O$34,15)))+(IF(F779="l1",VLOOKUP(F779,'Appendix 3 Rules'!$A$1:$O$34,15)))+(IF(F779="l2",VLOOKUP(F779,'Appendix 3 Rules'!$A$1:$O$34,15)))+(IF(F779="m1",VLOOKUP(F779,'Appendix 3 Rules'!$A$1:$O$34,15)))+(IF(F779="m2",VLOOKUP(F779,'Appendix 3 Rules'!$A$1:$O$34,15)))+(IF(F779="m3",VLOOKUP(F779,'Appendix 3 Rules'!$A$1:$O$34,15)))+(IF(F779="n",VLOOKUP(F779,'Appendix 3 Rules'!$A$1:$O$34,15)))+(IF(F779="o",VLOOKUP(F779,'Appendix 3 Rules'!$A$1:$O$34,15)))+(IF(F779="p",VLOOKUP(F779,'Appendix 3 Rules'!$A$1:$O$34,15)))+(IF(F779="q",VLOOKUP(F779,'Appendix 3 Rules'!$A$1:$O$34,15)))+(IF(F779="r",VLOOKUP(F779,'Appendix 3 Rules'!$A$1:$O$34,15)))+(IF(F779="s",VLOOKUP(F779,'Appendix 3 Rules'!$A$1:$O$34,15)))+(IF(F779="t",VLOOKUP(F779,'Appendix 3 Rules'!$A$1:$O$34,15)))+(IF(F779="u",VLOOKUP(F779,'Appendix 3 Rules'!$A$1:$O$34,15))))</f>
        <v/>
      </c>
      <c r="H779" s="61" t="str">
        <f>IF(F779="","",IF(OR(F779="d",F779="e",F779="gc1",F779="gc2",F779="gc3",F779="gr1",F779="gr2",F779="gr3",F779="h1",F779="h2",F779="h3",F779="i1",F779="i2",F779="j1",F779="j2",F779="k",F779="l1",F779="l2",F779="m1",F779="m2",F779="m3",F779="n",F779="o",F779="p",F779="q",F779="r",F779="s",F779="t",F779="u",F779="f"),MIN(G779,VLOOKUP(F779,'Appx 3 (Mass) Rules'!$A$1:$D$150,4,0)),MIN(G779,VLOOKUP(F779,'Appx 3 (Mass) Rules'!$A$1:$D$150,4,0),SUMPRODUCT(IF(I779="",0,INDEX('Appendix 3 Rules'!$B$2:$B$18,MATCH(F779,'Appendix 3 Rules'!$A$2:$A$17))))+(IF(K779="",0,INDEX('Appendix 3 Rules'!$C$2:$C$18,MATCH(F779,'Appendix 3 Rules'!$A$2:$A$17))))+(IF(M779="",0,INDEX('Appendix 3 Rules'!$D$2:$D$18,MATCH(F779,'Appendix 3 Rules'!$A$2:$A$17))))+(IF(O779="",0,INDEX('Appendix 3 Rules'!$E$2:$E$18,MATCH(F779,'Appendix 3 Rules'!$A$2:$A$17))))+(IF(Q779="",0,INDEX('Appendix 3 Rules'!$F$2:$F$18,MATCH(F779,'Appendix 3 Rules'!$A$2:$A$17))))+(IF(S779="",0,INDEX('Appendix 3 Rules'!$G$2:$G$18,MATCH(F779,'Appendix 3 Rules'!$A$2:$A$17))))+(IF(U779="",0,INDEX('Appendix 3 Rules'!$H$2:$H$18,MATCH(F779,'Appendix 3 Rules'!$A$2:$A$17))))+(IF(W779="",0,INDEX('Appendix 3 Rules'!$I$2:$I$18,MATCH(F779,'Appendix 3 Rules'!$A$2:$A$17))))+(IF(Y779="",0,INDEX('Appendix 3 Rules'!$J$2:$J$18,MATCH(F779,'Appendix 3 Rules'!$A$2:$A$17))))+(IF(AA779="",0,INDEX('Appendix 3 Rules'!$K$2:$K$18,MATCH(F779,'Appendix 3 Rules'!$A$2:$A$17))))+(IF(AC779="",0,INDEX('Appendix 3 Rules'!$L$2:$L$18,MATCH(F779,'Appendix 3 Rules'!$A$2:$A$17))))+(IF(AE779="",0,INDEX('Appendix 3 Rules'!$M$2:$M$18,MATCH(F779,'Appendix 3 Rules'!$A$2:$A$17))))+(IF(AG779="",0,INDEX('Appendix 3 Rules'!$N$2:$N$18,MATCH(F779,'Appendix 3 Rules'!$A$2:$A$17))))+(IF(F779="gc1",VLOOKUP(F779,'Appendix 3 Rules'!$A$1:$O$34,15)))+(IF(F779="gc2",VLOOKUP(F779,'Appendix 3 Rules'!$A$1:$O$34,15)))+(IF(F779="gc3",VLOOKUP(F779,'Appendix 3 Rules'!$A$1:$O$34,15)))+(IF(F779="gr1",VLOOKUP(F779,'Appendix 3 Rules'!$A$1:$O$34,15)))+(IF(F779="gr2",VLOOKUP(F779,'Appendix 3 Rules'!$A$1:$O$34,15)))+(IF(F779="gr3",VLOOKUP(F779,'Appendix 3 Rules'!$A$1:$O$34,15)))+(IF(F779="h1",VLOOKUP(F779,'Appendix 3 Rules'!$A$1:$O$34,15)))+(IF(F779="h2",VLOOKUP(F779,'Appendix 3 Rules'!$A$1:$O$34,15)))+(IF(F779="h3",VLOOKUP(F779,'Appendix 3 Rules'!$A$1:$O$34,15)))+(IF(F779="i1",VLOOKUP(F779,'Appendix 3 Rules'!$A$1:$O$34,15)))+(IF(F779="i2",VLOOKUP(F779,'Appendix 3 Rules'!$A$1:$O$34,15)))+(IF(F779="j1",VLOOKUP(F779,'Appendix 3 Rules'!$A$1:$O$34,15)))+(IF(F779="j2",VLOOKUP(F779,'Appendix 3 Rules'!$A$1:$O$34,15)))+(IF(F779="k",VLOOKUP(F779,'Appendix 3 Rules'!$A$1:$O$34,15)))+(IF(F779="l1",VLOOKUP(F779,'Appendix 3 Rules'!$A$1:$O$34,15)))+(IF(F779="l2",VLOOKUP(F779,'Appendix 3 Rules'!$A$1:$O$34,15)))+(IF(F779="m1",VLOOKUP(F779,'Appendix 3 Rules'!$A$1:$O$34,15)))+(IF(F779="m2",VLOOKUP(F779,'Appendix 3 Rules'!$A$1:$O$34,15)))+(IF(F779="m3",VLOOKUP(F779,'Appendix 3 Rules'!$A$1:$O$34,15)))+(IF(F779="n",VLOOKUP(F779,'Appendix 3 Rules'!$A$1:$O$34,15)))+(IF(F779="o",VLOOKUP(F779,'Appendix 3 Rules'!$A$1:$O$34,15)))+(IF(F779="p",VLOOKUP(F779,'Appendix 3 Rules'!$A$1:$O$34,15)))+(IF(F779="q",VLOOKUP(F779,'Appendix 3 Rules'!$A$1:$O$34,15)))+(IF(F779="r",VLOOKUP(F779,'Appendix 3 Rules'!$A$1:$O$34,15)))+(IF(F779="s",VLOOKUP(F779,'Appendix 3 Rules'!$A$1:$O$34,15)))+(IF(F779="t",VLOOKUP(F779,'Appendix 3 Rules'!$A$1:$O$34,15)))+(IF(F779="u",VLOOKUP(F779,'Appendix 3 Rules'!$A$1:$O$34,15))))))</f>
        <v/>
      </c>
      <c r="I779" s="12"/>
      <c r="J779" s="13"/>
      <c r="K779" s="12"/>
      <c r="L779" s="13"/>
      <c r="M779" s="12"/>
      <c r="N779" s="13"/>
      <c r="O779" s="12"/>
      <c r="P779" s="13"/>
      <c r="Q779" s="12"/>
      <c r="R779" s="13"/>
      <c r="S779" s="12"/>
      <c r="T779" s="13"/>
      <c r="U779" s="12"/>
      <c r="V779" s="13"/>
      <c r="W779" s="12"/>
      <c r="X779" s="13"/>
      <c r="Y779" s="12"/>
      <c r="Z779" s="13"/>
      <c r="AA779" s="12"/>
      <c r="AB779" s="13"/>
      <c r="AC779" s="8"/>
      <c r="AD779" s="13"/>
      <c r="AE779" s="8"/>
      <c r="AF779" s="13"/>
      <c r="AG779" s="8"/>
      <c r="AH779" s="13"/>
      <c r="AI779" s="13"/>
      <c r="AJ779" s="13"/>
      <c r="AK779" s="13"/>
      <c r="AL779" s="13"/>
      <c r="AM779" s="13" t="str">
        <f>IF(OR(AE779&lt;&gt;"",AG779&lt;&gt;""),"",IF(AND(F779&lt;&gt;"f",M779&lt;&gt;""),VLOOKUP(F779,'Appendix 3 Rules'!$A$1:$O$34,4,0),""))</f>
        <v/>
      </c>
      <c r="AN779" s="13" t="str">
        <f>IF(Q779="","",VLOOKUP(F779,'Appendix 3 Rules'!$A$1:$N$34,6,FALSE))</f>
        <v/>
      </c>
      <c r="AO779" s="13" t="str">
        <f>IF(AND(F779="f",U779&lt;&gt;""),VLOOKUP(F779,'Appendix 3 Rules'!$A$1:$N$34,8,FALSE),"")</f>
        <v/>
      </c>
    </row>
    <row r="780" spans="1:41" ht="18" customHeight="1" x14ac:dyDescent="0.2">
      <c r="A780" s="66"/>
      <c r="B780" s="70"/>
      <c r="C780" s="9"/>
      <c r="D780" s="10"/>
      <c r="E780" s="9"/>
      <c r="F780" s="8"/>
      <c r="G780" s="20" t="str">
        <f>IF(F780="","",SUMPRODUCT(IF(I780="",0,INDEX('Appendix 3 Rules'!$B$2:$B$18,MATCH(F780,'Appendix 3 Rules'!$A$2:$A$17))))+(IF(K780="",0,INDEX('Appendix 3 Rules'!$C$2:$C$18,MATCH(F780,'Appendix 3 Rules'!$A$2:$A$17))))+(IF(M780="",0,INDEX('Appendix 3 Rules'!$D$2:$D$18,MATCH(F780,'Appendix 3 Rules'!$A$2:$A$17))))+(IF(O780="",0,INDEX('Appendix 3 Rules'!$E$2:$E$18,MATCH(F780,'Appendix 3 Rules'!$A$2:$A$17))))+(IF(Q780="",0,INDEX('Appendix 3 Rules'!$F$2:$F$18,MATCH(F780,'Appendix 3 Rules'!$A$2:$A$17))))+(IF(S780="",0,INDEX('Appendix 3 Rules'!$G$2:$G$18,MATCH(F780,'Appendix 3 Rules'!$A$2:$A$17))))+(IF(U780="",0,INDEX('Appendix 3 Rules'!$H$2:$H$18,MATCH(F780,'Appendix 3 Rules'!$A$2:$A$17))))+(IF(W780="",0,INDEX('Appendix 3 Rules'!$I$2:$I$18,MATCH(F780,'Appendix 3 Rules'!$A$2:$A$17))))+(IF(Y780="",0,INDEX('Appendix 3 Rules'!$J$2:$J$18,MATCH(F780,'Appendix 3 Rules'!$A$2:$A$17))))+(IF(AA780="",0,INDEX('Appendix 3 Rules'!$K$2:$K$18,MATCH(F780,'Appendix 3 Rules'!$A$2:$A$17))))+(IF(AC780="",0,INDEX('Appendix 3 Rules'!$L$2:$L$18,MATCH(F780,'Appendix 3 Rules'!$A$2:$A$17))))+(IF(AE780="",0,INDEX('Appendix 3 Rules'!$M$2:$M$18,MATCH(F780,'Appendix 3 Rules'!$A$2:$A$17))))+(IF(AG780="",0,INDEX('Appendix 3 Rules'!$N$2:$N$18,MATCH(F780,'Appendix 3 Rules'!$A$2:$A$17))))+(IF(F780="gc1",VLOOKUP(F780,'Appendix 3 Rules'!$A$1:$O$34,15)))+(IF(F780="gc2",VLOOKUP(F780,'Appendix 3 Rules'!$A$1:$O$34,15)))+(IF(F780="gc3",VLOOKUP(F780,'Appendix 3 Rules'!$A$1:$O$34,15)))+(IF(F780="gr1",VLOOKUP(F780,'Appendix 3 Rules'!$A$1:$O$34,15)))+(IF(F780="gr2",VLOOKUP(F780,'Appendix 3 Rules'!$A$1:$O$34,15)))+(IF(F780="gr3",VLOOKUP(F780,'Appendix 3 Rules'!$A$1:$O$34,15)))+(IF(F780="h1",VLOOKUP(F780,'Appendix 3 Rules'!$A$1:$O$34,15)))+(IF(F780="h2",VLOOKUP(F780,'Appendix 3 Rules'!$A$1:$O$34,15)))+(IF(F780="h3",VLOOKUP(F780,'Appendix 3 Rules'!$A$1:$O$34,15)))+(IF(F780="i1",VLOOKUP(F780,'Appendix 3 Rules'!$A$1:$O$34,15)))+(IF(F780="i2",VLOOKUP(F780,'Appendix 3 Rules'!$A$1:$O$34,15)))+(IF(F780="j1",VLOOKUP(F780,'Appendix 3 Rules'!$A$1:$O$34,15)))+(IF(F780="j2",VLOOKUP(F780,'Appendix 3 Rules'!$A$1:$O$34,15)))+(IF(F780="k",VLOOKUP(F780,'Appendix 3 Rules'!$A$1:$O$34,15)))+(IF(F780="l1",VLOOKUP(F780,'Appendix 3 Rules'!$A$1:$O$34,15)))+(IF(F780="l2",VLOOKUP(F780,'Appendix 3 Rules'!$A$1:$O$34,15)))+(IF(F780="m1",VLOOKUP(F780,'Appendix 3 Rules'!$A$1:$O$34,15)))+(IF(F780="m2",VLOOKUP(F780,'Appendix 3 Rules'!$A$1:$O$34,15)))+(IF(F780="m3",VLOOKUP(F780,'Appendix 3 Rules'!$A$1:$O$34,15)))+(IF(F780="n",VLOOKUP(F780,'Appendix 3 Rules'!$A$1:$O$34,15)))+(IF(F780="o",VLOOKUP(F780,'Appendix 3 Rules'!$A$1:$O$34,15)))+(IF(F780="p",VLOOKUP(F780,'Appendix 3 Rules'!$A$1:$O$34,15)))+(IF(F780="q",VLOOKUP(F780,'Appendix 3 Rules'!$A$1:$O$34,15)))+(IF(F780="r",VLOOKUP(F780,'Appendix 3 Rules'!$A$1:$O$34,15)))+(IF(F780="s",VLOOKUP(F780,'Appendix 3 Rules'!$A$1:$O$34,15)))+(IF(F780="t",VLOOKUP(F780,'Appendix 3 Rules'!$A$1:$O$34,15)))+(IF(F780="u",VLOOKUP(F780,'Appendix 3 Rules'!$A$1:$O$34,15))))</f>
        <v/>
      </c>
      <c r="H780" s="61" t="str">
        <f>IF(F780="","",IF(OR(F780="d",F780="e",F780="gc1",F780="gc2",F780="gc3",F780="gr1",F780="gr2",F780="gr3",F780="h1",F780="h2",F780="h3",F780="i1",F780="i2",F780="j1",F780="j2",F780="k",F780="l1",F780="l2",F780="m1",F780="m2",F780="m3",F780="n",F780="o",F780="p",F780="q",F780="r",F780="s",F780="t",F780="u",F780="f"),MIN(G780,VLOOKUP(F780,'Appx 3 (Mass) Rules'!$A$1:$D$150,4,0)),MIN(G780,VLOOKUP(F780,'Appx 3 (Mass) Rules'!$A$1:$D$150,4,0),SUMPRODUCT(IF(I780="",0,INDEX('Appendix 3 Rules'!$B$2:$B$18,MATCH(F780,'Appendix 3 Rules'!$A$2:$A$17))))+(IF(K780="",0,INDEX('Appendix 3 Rules'!$C$2:$C$18,MATCH(F780,'Appendix 3 Rules'!$A$2:$A$17))))+(IF(M780="",0,INDEX('Appendix 3 Rules'!$D$2:$D$18,MATCH(F780,'Appendix 3 Rules'!$A$2:$A$17))))+(IF(O780="",0,INDEX('Appendix 3 Rules'!$E$2:$E$18,MATCH(F780,'Appendix 3 Rules'!$A$2:$A$17))))+(IF(Q780="",0,INDEX('Appendix 3 Rules'!$F$2:$F$18,MATCH(F780,'Appendix 3 Rules'!$A$2:$A$17))))+(IF(S780="",0,INDEX('Appendix 3 Rules'!$G$2:$G$18,MATCH(F780,'Appendix 3 Rules'!$A$2:$A$17))))+(IF(U780="",0,INDEX('Appendix 3 Rules'!$H$2:$H$18,MATCH(F780,'Appendix 3 Rules'!$A$2:$A$17))))+(IF(W780="",0,INDEX('Appendix 3 Rules'!$I$2:$I$18,MATCH(F780,'Appendix 3 Rules'!$A$2:$A$17))))+(IF(Y780="",0,INDEX('Appendix 3 Rules'!$J$2:$J$18,MATCH(F780,'Appendix 3 Rules'!$A$2:$A$17))))+(IF(AA780="",0,INDEX('Appendix 3 Rules'!$K$2:$K$18,MATCH(F780,'Appendix 3 Rules'!$A$2:$A$17))))+(IF(AC780="",0,INDEX('Appendix 3 Rules'!$L$2:$L$18,MATCH(F780,'Appendix 3 Rules'!$A$2:$A$17))))+(IF(AE780="",0,INDEX('Appendix 3 Rules'!$M$2:$M$18,MATCH(F780,'Appendix 3 Rules'!$A$2:$A$17))))+(IF(AG780="",0,INDEX('Appendix 3 Rules'!$N$2:$N$18,MATCH(F780,'Appendix 3 Rules'!$A$2:$A$17))))+(IF(F780="gc1",VLOOKUP(F780,'Appendix 3 Rules'!$A$1:$O$34,15)))+(IF(F780="gc2",VLOOKUP(F780,'Appendix 3 Rules'!$A$1:$O$34,15)))+(IF(F780="gc3",VLOOKUP(F780,'Appendix 3 Rules'!$A$1:$O$34,15)))+(IF(F780="gr1",VLOOKUP(F780,'Appendix 3 Rules'!$A$1:$O$34,15)))+(IF(F780="gr2",VLOOKUP(F780,'Appendix 3 Rules'!$A$1:$O$34,15)))+(IF(F780="gr3",VLOOKUP(F780,'Appendix 3 Rules'!$A$1:$O$34,15)))+(IF(F780="h1",VLOOKUP(F780,'Appendix 3 Rules'!$A$1:$O$34,15)))+(IF(F780="h2",VLOOKUP(F780,'Appendix 3 Rules'!$A$1:$O$34,15)))+(IF(F780="h3",VLOOKUP(F780,'Appendix 3 Rules'!$A$1:$O$34,15)))+(IF(F780="i1",VLOOKUP(F780,'Appendix 3 Rules'!$A$1:$O$34,15)))+(IF(F780="i2",VLOOKUP(F780,'Appendix 3 Rules'!$A$1:$O$34,15)))+(IF(F780="j1",VLOOKUP(F780,'Appendix 3 Rules'!$A$1:$O$34,15)))+(IF(F780="j2",VLOOKUP(F780,'Appendix 3 Rules'!$A$1:$O$34,15)))+(IF(F780="k",VLOOKUP(F780,'Appendix 3 Rules'!$A$1:$O$34,15)))+(IF(F780="l1",VLOOKUP(F780,'Appendix 3 Rules'!$A$1:$O$34,15)))+(IF(F780="l2",VLOOKUP(F780,'Appendix 3 Rules'!$A$1:$O$34,15)))+(IF(F780="m1",VLOOKUP(F780,'Appendix 3 Rules'!$A$1:$O$34,15)))+(IF(F780="m2",VLOOKUP(F780,'Appendix 3 Rules'!$A$1:$O$34,15)))+(IF(F780="m3",VLOOKUP(F780,'Appendix 3 Rules'!$A$1:$O$34,15)))+(IF(F780="n",VLOOKUP(F780,'Appendix 3 Rules'!$A$1:$O$34,15)))+(IF(F780="o",VLOOKUP(F780,'Appendix 3 Rules'!$A$1:$O$34,15)))+(IF(F780="p",VLOOKUP(F780,'Appendix 3 Rules'!$A$1:$O$34,15)))+(IF(F780="q",VLOOKUP(F780,'Appendix 3 Rules'!$A$1:$O$34,15)))+(IF(F780="r",VLOOKUP(F780,'Appendix 3 Rules'!$A$1:$O$34,15)))+(IF(F780="s",VLOOKUP(F780,'Appendix 3 Rules'!$A$1:$O$34,15)))+(IF(F780="t",VLOOKUP(F780,'Appendix 3 Rules'!$A$1:$O$34,15)))+(IF(F780="u",VLOOKUP(F780,'Appendix 3 Rules'!$A$1:$O$34,15))))))</f>
        <v/>
      </c>
      <c r="I780" s="12"/>
      <c r="J780" s="13"/>
      <c r="K780" s="12"/>
      <c r="L780" s="13"/>
      <c r="M780" s="12"/>
      <c r="N780" s="13"/>
      <c r="O780" s="12"/>
      <c r="P780" s="13"/>
      <c r="Q780" s="12"/>
      <c r="R780" s="13"/>
      <c r="S780" s="12"/>
      <c r="T780" s="13"/>
      <c r="U780" s="12"/>
      <c r="V780" s="13"/>
      <c r="W780" s="12"/>
      <c r="X780" s="13"/>
      <c r="Y780" s="12"/>
      <c r="Z780" s="13"/>
      <c r="AA780" s="12"/>
      <c r="AB780" s="13"/>
      <c r="AC780" s="8"/>
      <c r="AD780" s="13"/>
      <c r="AE780" s="8"/>
      <c r="AF780" s="13"/>
      <c r="AG780" s="8"/>
      <c r="AH780" s="13"/>
      <c r="AI780" s="13"/>
      <c r="AJ780" s="13"/>
      <c r="AK780" s="13"/>
      <c r="AL780" s="13"/>
      <c r="AM780" s="13" t="str">
        <f>IF(OR(AE780&lt;&gt;"",AG780&lt;&gt;""),"",IF(AND(F780&lt;&gt;"f",M780&lt;&gt;""),VLOOKUP(F780,'Appendix 3 Rules'!$A$1:$O$34,4,0),""))</f>
        <v/>
      </c>
      <c r="AN780" s="13" t="str">
        <f>IF(Q780="","",VLOOKUP(F780,'Appendix 3 Rules'!$A$1:$N$34,6,FALSE))</f>
        <v/>
      </c>
      <c r="AO780" s="13" t="str">
        <f>IF(AND(F780="f",U780&lt;&gt;""),VLOOKUP(F780,'Appendix 3 Rules'!$A$1:$N$34,8,FALSE),"")</f>
        <v/>
      </c>
    </row>
    <row r="781" spans="1:41" ht="18" customHeight="1" x14ac:dyDescent="0.2">
      <c r="B781" s="70"/>
      <c r="C781" s="9"/>
      <c r="D781" s="10"/>
      <c r="E781" s="9"/>
      <c r="F781" s="8"/>
      <c r="G781" s="20" t="str">
        <f>IF(F781="","",SUMPRODUCT(IF(I781="",0,INDEX('Appendix 3 Rules'!$B$2:$B$18,MATCH(F781,'Appendix 3 Rules'!$A$2:$A$17))))+(IF(K781="",0,INDEX('Appendix 3 Rules'!$C$2:$C$18,MATCH(F781,'Appendix 3 Rules'!$A$2:$A$17))))+(IF(M781="",0,INDEX('Appendix 3 Rules'!$D$2:$D$18,MATCH(F781,'Appendix 3 Rules'!$A$2:$A$17))))+(IF(O781="",0,INDEX('Appendix 3 Rules'!$E$2:$E$18,MATCH(F781,'Appendix 3 Rules'!$A$2:$A$17))))+(IF(Q781="",0,INDEX('Appendix 3 Rules'!$F$2:$F$18,MATCH(F781,'Appendix 3 Rules'!$A$2:$A$17))))+(IF(S781="",0,INDEX('Appendix 3 Rules'!$G$2:$G$18,MATCH(F781,'Appendix 3 Rules'!$A$2:$A$17))))+(IF(U781="",0,INDEX('Appendix 3 Rules'!$H$2:$H$18,MATCH(F781,'Appendix 3 Rules'!$A$2:$A$17))))+(IF(W781="",0,INDEX('Appendix 3 Rules'!$I$2:$I$18,MATCH(F781,'Appendix 3 Rules'!$A$2:$A$17))))+(IF(Y781="",0,INDEX('Appendix 3 Rules'!$J$2:$J$18,MATCH(F781,'Appendix 3 Rules'!$A$2:$A$17))))+(IF(AA781="",0,INDEX('Appendix 3 Rules'!$K$2:$K$18,MATCH(F781,'Appendix 3 Rules'!$A$2:$A$17))))+(IF(AC781="",0,INDEX('Appendix 3 Rules'!$L$2:$L$18,MATCH(F781,'Appendix 3 Rules'!$A$2:$A$17))))+(IF(AE781="",0,INDEX('Appendix 3 Rules'!$M$2:$M$18,MATCH(F781,'Appendix 3 Rules'!$A$2:$A$17))))+(IF(AG781="",0,INDEX('Appendix 3 Rules'!$N$2:$N$18,MATCH(F781,'Appendix 3 Rules'!$A$2:$A$17))))+(IF(F781="gc1",VLOOKUP(F781,'Appendix 3 Rules'!$A$1:$O$34,15)))+(IF(F781="gc2",VLOOKUP(F781,'Appendix 3 Rules'!$A$1:$O$34,15)))+(IF(F781="gc3",VLOOKUP(F781,'Appendix 3 Rules'!$A$1:$O$34,15)))+(IF(F781="gr1",VLOOKUP(F781,'Appendix 3 Rules'!$A$1:$O$34,15)))+(IF(F781="gr2",VLOOKUP(F781,'Appendix 3 Rules'!$A$1:$O$34,15)))+(IF(F781="gr3",VLOOKUP(F781,'Appendix 3 Rules'!$A$1:$O$34,15)))+(IF(F781="h1",VLOOKUP(F781,'Appendix 3 Rules'!$A$1:$O$34,15)))+(IF(F781="h2",VLOOKUP(F781,'Appendix 3 Rules'!$A$1:$O$34,15)))+(IF(F781="h3",VLOOKUP(F781,'Appendix 3 Rules'!$A$1:$O$34,15)))+(IF(F781="i1",VLOOKUP(F781,'Appendix 3 Rules'!$A$1:$O$34,15)))+(IF(F781="i2",VLOOKUP(F781,'Appendix 3 Rules'!$A$1:$O$34,15)))+(IF(F781="j1",VLOOKUP(F781,'Appendix 3 Rules'!$A$1:$O$34,15)))+(IF(F781="j2",VLOOKUP(F781,'Appendix 3 Rules'!$A$1:$O$34,15)))+(IF(F781="k",VLOOKUP(F781,'Appendix 3 Rules'!$A$1:$O$34,15)))+(IF(F781="l1",VLOOKUP(F781,'Appendix 3 Rules'!$A$1:$O$34,15)))+(IF(F781="l2",VLOOKUP(F781,'Appendix 3 Rules'!$A$1:$O$34,15)))+(IF(F781="m1",VLOOKUP(F781,'Appendix 3 Rules'!$A$1:$O$34,15)))+(IF(F781="m2",VLOOKUP(F781,'Appendix 3 Rules'!$A$1:$O$34,15)))+(IF(F781="m3",VLOOKUP(F781,'Appendix 3 Rules'!$A$1:$O$34,15)))+(IF(F781="n",VLOOKUP(F781,'Appendix 3 Rules'!$A$1:$O$34,15)))+(IF(F781="o",VLOOKUP(F781,'Appendix 3 Rules'!$A$1:$O$34,15)))+(IF(F781="p",VLOOKUP(F781,'Appendix 3 Rules'!$A$1:$O$34,15)))+(IF(F781="q",VLOOKUP(F781,'Appendix 3 Rules'!$A$1:$O$34,15)))+(IF(F781="r",VLOOKUP(F781,'Appendix 3 Rules'!$A$1:$O$34,15)))+(IF(F781="s",VLOOKUP(F781,'Appendix 3 Rules'!$A$1:$O$34,15)))+(IF(F781="t",VLOOKUP(F781,'Appendix 3 Rules'!$A$1:$O$34,15)))+(IF(F781="u",VLOOKUP(F781,'Appendix 3 Rules'!$A$1:$O$34,15))))</f>
        <v/>
      </c>
      <c r="H781" s="61" t="str">
        <f>IF(F781="","",IF(OR(F781="d",F781="e",F781="gc1",F781="gc2",F781="gc3",F781="gr1",F781="gr2",F781="gr3",F781="h1",F781="h2",F781="h3",F781="i1",F781="i2",F781="j1",F781="j2",F781="k",F781="l1",F781="l2",F781="m1",F781="m2",F781="m3",F781="n",F781="o",F781="p",F781="q",F781="r",F781="s",F781="t",F781="u",F781="f"),MIN(G781,VLOOKUP(F781,'Appx 3 (Mass) Rules'!$A$1:$D$150,4,0)),MIN(G781,VLOOKUP(F781,'Appx 3 (Mass) Rules'!$A$1:$D$150,4,0),SUMPRODUCT(IF(I781="",0,INDEX('Appendix 3 Rules'!$B$2:$B$18,MATCH(F781,'Appendix 3 Rules'!$A$2:$A$17))))+(IF(K781="",0,INDEX('Appendix 3 Rules'!$C$2:$C$18,MATCH(F781,'Appendix 3 Rules'!$A$2:$A$17))))+(IF(M781="",0,INDEX('Appendix 3 Rules'!$D$2:$D$18,MATCH(F781,'Appendix 3 Rules'!$A$2:$A$17))))+(IF(O781="",0,INDEX('Appendix 3 Rules'!$E$2:$E$18,MATCH(F781,'Appendix 3 Rules'!$A$2:$A$17))))+(IF(Q781="",0,INDEX('Appendix 3 Rules'!$F$2:$F$18,MATCH(F781,'Appendix 3 Rules'!$A$2:$A$17))))+(IF(S781="",0,INDEX('Appendix 3 Rules'!$G$2:$G$18,MATCH(F781,'Appendix 3 Rules'!$A$2:$A$17))))+(IF(U781="",0,INDEX('Appendix 3 Rules'!$H$2:$H$18,MATCH(F781,'Appendix 3 Rules'!$A$2:$A$17))))+(IF(W781="",0,INDEX('Appendix 3 Rules'!$I$2:$I$18,MATCH(F781,'Appendix 3 Rules'!$A$2:$A$17))))+(IF(Y781="",0,INDEX('Appendix 3 Rules'!$J$2:$J$18,MATCH(F781,'Appendix 3 Rules'!$A$2:$A$17))))+(IF(AA781="",0,INDEX('Appendix 3 Rules'!$K$2:$K$18,MATCH(F781,'Appendix 3 Rules'!$A$2:$A$17))))+(IF(AC781="",0,INDEX('Appendix 3 Rules'!$L$2:$L$18,MATCH(F781,'Appendix 3 Rules'!$A$2:$A$17))))+(IF(AE781="",0,INDEX('Appendix 3 Rules'!$M$2:$M$18,MATCH(F781,'Appendix 3 Rules'!$A$2:$A$17))))+(IF(AG781="",0,INDEX('Appendix 3 Rules'!$N$2:$N$18,MATCH(F781,'Appendix 3 Rules'!$A$2:$A$17))))+(IF(F781="gc1",VLOOKUP(F781,'Appendix 3 Rules'!$A$1:$O$34,15)))+(IF(F781="gc2",VLOOKUP(F781,'Appendix 3 Rules'!$A$1:$O$34,15)))+(IF(F781="gc3",VLOOKUP(F781,'Appendix 3 Rules'!$A$1:$O$34,15)))+(IF(F781="gr1",VLOOKUP(F781,'Appendix 3 Rules'!$A$1:$O$34,15)))+(IF(F781="gr2",VLOOKUP(F781,'Appendix 3 Rules'!$A$1:$O$34,15)))+(IF(F781="gr3",VLOOKUP(F781,'Appendix 3 Rules'!$A$1:$O$34,15)))+(IF(F781="h1",VLOOKUP(F781,'Appendix 3 Rules'!$A$1:$O$34,15)))+(IF(F781="h2",VLOOKUP(F781,'Appendix 3 Rules'!$A$1:$O$34,15)))+(IF(F781="h3",VLOOKUP(F781,'Appendix 3 Rules'!$A$1:$O$34,15)))+(IF(F781="i1",VLOOKUP(F781,'Appendix 3 Rules'!$A$1:$O$34,15)))+(IF(F781="i2",VLOOKUP(F781,'Appendix 3 Rules'!$A$1:$O$34,15)))+(IF(F781="j1",VLOOKUP(F781,'Appendix 3 Rules'!$A$1:$O$34,15)))+(IF(F781="j2",VLOOKUP(F781,'Appendix 3 Rules'!$A$1:$O$34,15)))+(IF(F781="k",VLOOKUP(F781,'Appendix 3 Rules'!$A$1:$O$34,15)))+(IF(F781="l1",VLOOKUP(F781,'Appendix 3 Rules'!$A$1:$O$34,15)))+(IF(F781="l2",VLOOKUP(F781,'Appendix 3 Rules'!$A$1:$O$34,15)))+(IF(F781="m1",VLOOKUP(F781,'Appendix 3 Rules'!$A$1:$O$34,15)))+(IF(F781="m2",VLOOKUP(F781,'Appendix 3 Rules'!$A$1:$O$34,15)))+(IF(F781="m3",VLOOKUP(F781,'Appendix 3 Rules'!$A$1:$O$34,15)))+(IF(F781="n",VLOOKUP(F781,'Appendix 3 Rules'!$A$1:$O$34,15)))+(IF(F781="o",VLOOKUP(F781,'Appendix 3 Rules'!$A$1:$O$34,15)))+(IF(F781="p",VLOOKUP(F781,'Appendix 3 Rules'!$A$1:$O$34,15)))+(IF(F781="q",VLOOKUP(F781,'Appendix 3 Rules'!$A$1:$O$34,15)))+(IF(F781="r",VLOOKUP(F781,'Appendix 3 Rules'!$A$1:$O$34,15)))+(IF(F781="s",VLOOKUP(F781,'Appendix 3 Rules'!$A$1:$O$34,15)))+(IF(F781="t",VLOOKUP(F781,'Appendix 3 Rules'!$A$1:$O$34,15)))+(IF(F781="u",VLOOKUP(F781,'Appendix 3 Rules'!$A$1:$O$34,15))))))</f>
        <v/>
      </c>
      <c r="I781" s="12"/>
      <c r="J781" s="13"/>
      <c r="K781" s="12"/>
      <c r="L781" s="13"/>
      <c r="M781" s="12"/>
      <c r="N781" s="13"/>
      <c r="O781" s="12"/>
      <c r="P781" s="13"/>
      <c r="Q781" s="12"/>
      <c r="R781" s="13"/>
      <c r="S781" s="12"/>
      <c r="T781" s="13"/>
      <c r="U781" s="12"/>
      <c r="V781" s="13"/>
      <c r="W781" s="12"/>
      <c r="X781" s="13"/>
      <c r="Y781" s="12"/>
      <c r="Z781" s="13"/>
      <c r="AA781" s="12"/>
      <c r="AB781" s="13"/>
      <c r="AC781" s="8"/>
      <c r="AD781" s="13"/>
      <c r="AE781" s="8"/>
      <c r="AF781" s="13"/>
      <c r="AG781" s="8"/>
      <c r="AH781" s="13"/>
      <c r="AI781" s="13"/>
      <c r="AJ781" s="13"/>
      <c r="AK781" s="13"/>
      <c r="AL781" s="13"/>
      <c r="AM781" s="13" t="str">
        <f>IF(OR(AE781&lt;&gt;"",AG781&lt;&gt;""),"",IF(AND(F781&lt;&gt;"f",M781&lt;&gt;""),VLOOKUP(F781,'Appendix 3 Rules'!$A$1:$O$34,4,0),""))</f>
        <v/>
      </c>
      <c r="AN781" s="13" t="str">
        <f>IF(Q781="","",VLOOKUP(F781,'Appendix 3 Rules'!$A$1:$N$34,6,FALSE))</f>
        <v/>
      </c>
      <c r="AO781" s="13" t="str">
        <f>IF(AND(F781="f",U781&lt;&gt;""),VLOOKUP(F781,'Appendix 3 Rules'!$A$1:$N$34,8,FALSE),"")</f>
        <v/>
      </c>
    </row>
    <row r="782" spans="1:41" ht="18" customHeight="1" x14ac:dyDescent="0.2">
      <c r="B782" s="70"/>
      <c r="C782" s="9"/>
      <c r="D782" s="10"/>
      <c r="E782" s="9"/>
      <c r="F782" s="8"/>
      <c r="G782" s="20" t="str">
        <f>IF(F782="","",SUMPRODUCT(IF(I782="",0,INDEX('Appendix 3 Rules'!$B$2:$B$18,MATCH(F782,'Appendix 3 Rules'!$A$2:$A$17))))+(IF(K782="",0,INDEX('Appendix 3 Rules'!$C$2:$C$18,MATCH(F782,'Appendix 3 Rules'!$A$2:$A$17))))+(IF(M782="",0,INDEX('Appendix 3 Rules'!$D$2:$D$18,MATCH(F782,'Appendix 3 Rules'!$A$2:$A$17))))+(IF(O782="",0,INDEX('Appendix 3 Rules'!$E$2:$E$18,MATCH(F782,'Appendix 3 Rules'!$A$2:$A$17))))+(IF(Q782="",0,INDEX('Appendix 3 Rules'!$F$2:$F$18,MATCH(F782,'Appendix 3 Rules'!$A$2:$A$17))))+(IF(S782="",0,INDEX('Appendix 3 Rules'!$G$2:$G$18,MATCH(F782,'Appendix 3 Rules'!$A$2:$A$17))))+(IF(U782="",0,INDEX('Appendix 3 Rules'!$H$2:$H$18,MATCH(F782,'Appendix 3 Rules'!$A$2:$A$17))))+(IF(W782="",0,INDEX('Appendix 3 Rules'!$I$2:$I$18,MATCH(F782,'Appendix 3 Rules'!$A$2:$A$17))))+(IF(Y782="",0,INDEX('Appendix 3 Rules'!$J$2:$J$18,MATCH(F782,'Appendix 3 Rules'!$A$2:$A$17))))+(IF(AA782="",0,INDEX('Appendix 3 Rules'!$K$2:$K$18,MATCH(F782,'Appendix 3 Rules'!$A$2:$A$17))))+(IF(AC782="",0,INDEX('Appendix 3 Rules'!$L$2:$L$18,MATCH(F782,'Appendix 3 Rules'!$A$2:$A$17))))+(IF(AE782="",0,INDEX('Appendix 3 Rules'!$M$2:$M$18,MATCH(F782,'Appendix 3 Rules'!$A$2:$A$17))))+(IF(AG782="",0,INDEX('Appendix 3 Rules'!$N$2:$N$18,MATCH(F782,'Appendix 3 Rules'!$A$2:$A$17))))+(IF(F782="gc1",VLOOKUP(F782,'Appendix 3 Rules'!$A$1:$O$34,15)))+(IF(F782="gc2",VLOOKUP(F782,'Appendix 3 Rules'!$A$1:$O$34,15)))+(IF(F782="gc3",VLOOKUP(F782,'Appendix 3 Rules'!$A$1:$O$34,15)))+(IF(F782="gr1",VLOOKUP(F782,'Appendix 3 Rules'!$A$1:$O$34,15)))+(IF(F782="gr2",VLOOKUP(F782,'Appendix 3 Rules'!$A$1:$O$34,15)))+(IF(F782="gr3",VLOOKUP(F782,'Appendix 3 Rules'!$A$1:$O$34,15)))+(IF(F782="h1",VLOOKUP(F782,'Appendix 3 Rules'!$A$1:$O$34,15)))+(IF(F782="h2",VLOOKUP(F782,'Appendix 3 Rules'!$A$1:$O$34,15)))+(IF(F782="h3",VLOOKUP(F782,'Appendix 3 Rules'!$A$1:$O$34,15)))+(IF(F782="i1",VLOOKUP(F782,'Appendix 3 Rules'!$A$1:$O$34,15)))+(IF(F782="i2",VLOOKUP(F782,'Appendix 3 Rules'!$A$1:$O$34,15)))+(IF(F782="j1",VLOOKUP(F782,'Appendix 3 Rules'!$A$1:$O$34,15)))+(IF(F782="j2",VLOOKUP(F782,'Appendix 3 Rules'!$A$1:$O$34,15)))+(IF(F782="k",VLOOKUP(F782,'Appendix 3 Rules'!$A$1:$O$34,15)))+(IF(F782="l1",VLOOKUP(F782,'Appendix 3 Rules'!$A$1:$O$34,15)))+(IF(F782="l2",VLOOKUP(F782,'Appendix 3 Rules'!$A$1:$O$34,15)))+(IF(F782="m1",VLOOKUP(F782,'Appendix 3 Rules'!$A$1:$O$34,15)))+(IF(F782="m2",VLOOKUP(F782,'Appendix 3 Rules'!$A$1:$O$34,15)))+(IF(F782="m3",VLOOKUP(F782,'Appendix 3 Rules'!$A$1:$O$34,15)))+(IF(F782="n",VLOOKUP(F782,'Appendix 3 Rules'!$A$1:$O$34,15)))+(IF(F782="o",VLOOKUP(F782,'Appendix 3 Rules'!$A$1:$O$34,15)))+(IF(F782="p",VLOOKUP(F782,'Appendix 3 Rules'!$A$1:$O$34,15)))+(IF(F782="q",VLOOKUP(F782,'Appendix 3 Rules'!$A$1:$O$34,15)))+(IF(F782="r",VLOOKUP(F782,'Appendix 3 Rules'!$A$1:$O$34,15)))+(IF(F782="s",VLOOKUP(F782,'Appendix 3 Rules'!$A$1:$O$34,15)))+(IF(F782="t",VLOOKUP(F782,'Appendix 3 Rules'!$A$1:$O$34,15)))+(IF(F782="u",VLOOKUP(F782,'Appendix 3 Rules'!$A$1:$O$34,15))))</f>
        <v/>
      </c>
      <c r="H782" s="61" t="str">
        <f>IF(F782="","",IF(OR(F782="d",F782="e",F782="gc1",F782="gc2",F782="gc3",F782="gr1",F782="gr2",F782="gr3",F782="h1",F782="h2",F782="h3",F782="i1",F782="i2",F782="j1",F782="j2",F782="k",F782="l1",F782="l2",F782="m1",F782="m2",F782="m3",F782="n",F782="o",F782="p",F782="q",F782="r",F782="s",F782="t",F782="u",F782="f"),MIN(G782,VLOOKUP(F782,'Appx 3 (Mass) Rules'!$A$1:$D$150,4,0)),MIN(G782,VLOOKUP(F782,'Appx 3 (Mass) Rules'!$A$1:$D$150,4,0),SUMPRODUCT(IF(I782="",0,INDEX('Appendix 3 Rules'!$B$2:$B$18,MATCH(F782,'Appendix 3 Rules'!$A$2:$A$17))))+(IF(K782="",0,INDEX('Appendix 3 Rules'!$C$2:$C$18,MATCH(F782,'Appendix 3 Rules'!$A$2:$A$17))))+(IF(M782="",0,INDEX('Appendix 3 Rules'!$D$2:$D$18,MATCH(F782,'Appendix 3 Rules'!$A$2:$A$17))))+(IF(O782="",0,INDEX('Appendix 3 Rules'!$E$2:$E$18,MATCH(F782,'Appendix 3 Rules'!$A$2:$A$17))))+(IF(Q782="",0,INDEX('Appendix 3 Rules'!$F$2:$F$18,MATCH(F782,'Appendix 3 Rules'!$A$2:$A$17))))+(IF(S782="",0,INDEX('Appendix 3 Rules'!$G$2:$G$18,MATCH(F782,'Appendix 3 Rules'!$A$2:$A$17))))+(IF(U782="",0,INDEX('Appendix 3 Rules'!$H$2:$H$18,MATCH(F782,'Appendix 3 Rules'!$A$2:$A$17))))+(IF(W782="",0,INDEX('Appendix 3 Rules'!$I$2:$I$18,MATCH(F782,'Appendix 3 Rules'!$A$2:$A$17))))+(IF(Y782="",0,INDEX('Appendix 3 Rules'!$J$2:$J$18,MATCH(F782,'Appendix 3 Rules'!$A$2:$A$17))))+(IF(AA782="",0,INDEX('Appendix 3 Rules'!$K$2:$K$18,MATCH(F782,'Appendix 3 Rules'!$A$2:$A$17))))+(IF(AC782="",0,INDEX('Appendix 3 Rules'!$L$2:$L$18,MATCH(F782,'Appendix 3 Rules'!$A$2:$A$17))))+(IF(AE782="",0,INDEX('Appendix 3 Rules'!$M$2:$M$18,MATCH(F782,'Appendix 3 Rules'!$A$2:$A$17))))+(IF(AG782="",0,INDEX('Appendix 3 Rules'!$N$2:$N$18,MATCH(F782,'Appendix 3 Rules'!$A$2:$A$17))))+(IF(F782="gc1",VLOOKUP(F782,'Appendix 3 Rules'!$A$1:$O$34,15)))+(IF(F782="gc2",VLOOKUP(F782,'Appendix 3 Rules'!$A$1:$O$34,15)))+(IF(F782="gc3",VLOOKUP(F782,'Appendix 3 Rules'!$A$1:$O$34,15)))+(IF(F782="gr1",VLOOKUP(F782,'Appendix 3 Rules'!$A$1:$O$34,15)))+(IF(F782="gr2",VLOOKUP(F782,'Appendix 3 Rules'!$A$1:$O$34,15)))+(IF(F782="gr3",VLOOKUP(F782,'Appendix 3 Rules'!$A$1:$O$34,15)))+(IF(F782="h1",VLOOKUP(F782,'Appendix 3 Rules'!$A$1:$O$34,15)))+(IF(F782="h2",VLOOKUP(F782,'Appendix 3 Rules'!$A$1:$O$34,15)))+(IF(F782="h3",VLOOKUP(F782,'Appendix 3 Rules'!$A$1:$O$34,15)))+(IF(F782="i1",VLOOKUP(F782,'Appendix 3 Rules'!$A$1:$O$34,15)))+(IF(F782="i2",VLOOKUP(F782,'Appendix 3 Rules'!$A$1:$O$34,15)))+(IF(F782="j1",VLOOKUP(F782,'Appendix 3 Rules'!$A$1:$O$34,15)))+(IF(F782="j2",VLOOKUP(F782,'Appendix 3 Rules'!$A$1:$O$34,15)))+(IF(F782="k",VLOOKUP(F782,'Appendix 3 Rules'!$A$1:$O$34,15)))+(IF(F782="l1",VLOOKUP(F782,'Appendix 3 Rules'!$A$1:$O$34,15)))+(IF(F782="l2",VLOOKUP(F782,'Appendix 3 Rules'!$A$1:$O$34,15)))+(IF(F782="m1",VLOOKUP(F782,'Appendix 3 Rules'!$A$1:$O$34,15)))+(IF(F782="m2",VLOOKUP(F782,'Appendix 3 Rules'!$A$1:$O$34,15)))+(IF(F782="m3",VLOOKUP(F782,'Appendix 3 Rules'!$A$1:$O$34,15)))+(IF(F782="n",VLOOKUP(F782,'Appendix 3 Rules'!$A$1:$O$34,15)))+(IF(F782="o",VLOOKUP(F782,'Appendix 3 Rules'!$A$1:$O$34,15)))+(IF(F782="p",VLOOKUP(F782,'Appendix 3 Rules'!$A$1:$O$34,15)))+(IF(F782="q",VLOOKUP(F782,'Appendix 3 Rules'!$A$1:$O$34,15)))+(IF(F782="r",VLOOKUP(F782,'Appendix 3 Rules'!$A$1:$O$34,15)))+(IF(F782="s",VLOOKUP(F782,'Appendix 3 Rules'!$A$1:$O$34,15)))+(IF(F782="t",VLOOKUP(F782,'Appendix 3 Rules'!$A$1:$O$34,15)))+(IF(F782="u",VLOOKUP(F782,'Appendix 3 Rules'!$A$1:$O$34,15))))))</f>
        <v/>
      </c>
      <c r="I782" s="12"/>
      <c r="J782" s="13"/>
      <c r="K782" s="12"/>
      <c r="L782" s="13"/>
      <c r="M782" s="12"/>
      <c r="N782" s="13"/>
      <c r="O782" s="12"/>
      <c r="P782" s="13"/>
      <c r="Q782" s="12"/>
      <c r="R782" s="13"/>
      <c r="S782" s="12"/>
      <c r="T782" s="13"/>
      <c r="U782" s="12"/>
      <c r="V782" s="13"/>
      <c r="W782" s="12"/>
      <c r="X782" s="13"/>
      <c r="Y782" s="12"/>
      <c r="Z782" s="13"/>
      <c r="AA782" s="12"/>
      <c r="AB782" s="13"/>
      <c r="AC782" s="8"/>
      <c r="AD782" s="13"/>
      <c r="AE782" s="8"/>
      <c r="AF782" s="13"/>
      <c r="AG782" s="8"/>
      <c r="AH782" s="13"/>
      <c r="AI782" s="13"/>
      <c r="AJ782" s="13"/>
      <c r="AK782" s="13"/>
      <c r="AL782" s="13"/>
      <c r="AM782" s="13" t="str">
        <f>IF(OR(AE782&lt;&gt;"",AG782&lt;&gt;""),"",IF(AND(F782&lt;&gt;"f",M782&lt;&gt;""),VLOOKUP(F782,'Appendix 3 Rules'!$A$1:$O$34,4,0),""))</f>
        <v/>
      </c>
      <c r="AN782" s="13" t="str">
        <f>IF(Q782="","",VLOOKUP(F782,'Appendix 3 Rules'!$A$1:$N$34,6,FALSE))</f>
        <v/>
      </c>
      <c r="AO782" s="13" t="str">
        <f>IF(AND(F782="f",U782&lt;&gt;""),VLOOKUP(F782,'Appendix 3 Rules'!$A$1:$N$34,8,FALSE),"")</f>
        <v/>
      </c>
    </row>
    <row r="783" spans="1:41" ht="18" customHeight="1" x14ac:dyDescent="0.2">
      <c r="B783" s="70"/>
      <c r="C783" s="9"/>
      <c r="D783" s="10"/>
      <c r="E783" s="9"/>
      <c r="F783" s="8"/>
      <c r="G783" s="20" t="str">
        <f>IF(F783="","",SUMPRODUCT(IF(I783="",0,INDEX('Appendix 3 Rules'!$B$2:$B$18,MATCH(F783,'Appendix 3 Rules'!$A$2:$A$17))))+(IF(K783="",0,INDEX('Appendix 3 Rules'!$C$2:$C$18,MATCH(F783,'Appendix 3 Rules'!$A$2:$A$17))))+(IF(M783="",0,INDEX('Appendix 3 Rules'!$D$2:$D$18,MATCH(F783,'Appendix 3 Rules'!$A$2:$A$17))))+(IF(O783="",0,INDEX('Appendix 3 Rules'!$E$2:$E$18,MATCH(F783,'Appendix 3 Rules'!$A$2:$A$17))))+(IF(Q783="",0,INDEX('Appendix 3 Rules'!$F$2:$F$18,MATCH(F783,'Appendix 3 Rules'!$A$2:$A$17))))+(IF(S783="",0,INDEX('Appendix 3 Rules'!$G$2:$G$18,MATCH(F783,'Appendix 3 Rules'!$A$2:$A$17))))+(IF(U783="",0,INDEX('Appendix 3 Rules'!$H$2:$H$18,MATCH(F783,'Appendix 3 Rules'!$A$2:$A$17))))+(IF(W783="",0,INDEX('Appendix 3 Rules'!$I$2:$I$18,MATCH(F783,'Appendix 3 Rules'!$A$2:$A$17))))+(IF(Y783="",0,INDEX('Appendix 3 Rules'!$J$2:$J$18,MATCH(F783,'Appendix 3 Rules'!$A$2:$A$17))))+(IF(AA783="",0,INDEX('Appendix 3 Rules'!$K$2:$K$18,MATCH(F783,'Appendix 3 Rules'!$A$2:$A$17))))+(IF(AC783="",0,INDEX('Appendix 3 Rules'!$L$2:$L$18,MATCH(F783,'Appendix 3 Rules'!$A$2:$A$17))))+(IF(AE783="",0,INDEX('Appendix 3 Rules'!$M$2:$M$18,MATCH(F783,'Appendix 3 Rules'!$A$2:$A$17))))+(IF(AG783="",0,INDEX('Appendix 3 Rules'!$N$2:$N$18,MATCH(F783,'Appendix 3 Rules'!$A$2:$A$17))))+(IF(F783="gc1",VLOOKUP(F783,'Appendix 3 Rules'!$A$1:$O$34,15)))+(IF(F783="gc2",VLOOKUP(F783,'Appendix 3 Rules'!$A$1:$O$34,15)))+(IF(F783="gc3",VLOOKUP(F783,'Appendix 3 Rules'!$A$1:$O$34,15)))+(IF(F783="gr1",VLOOKUP(F783,'Appendix 3 Rules'!$A$1:$O$34,15)))+(IF(F783="gr2",VLOOKUP(F783,'Appendix 3 Rules'!$A$1:$O$34,15)))+(IF(F783="gr3",VLOOKUP(F783,'Appendix 3 Rules'!$A$1:$O$34,15)))+(IF(F783="h1",VLOOKUP(F783,'Appendix 3 Rules'!$A$1:$O$34,15)))+(IF(F783="h2",VLOOKUP(F783,'Appendix 3 Rules'!$A$1:$O$34,15)))+(IF(F783="h3",VLOOKUP(F783,'Appendix 3 Rules'!$A$1:$O$34,15)))+(IF(F783="i1",VLOOKUP(F783,'Appendix 3 Rules'!$A$1:$O$34,15)))+(IF(F783="i2",VLOOKUP(F783,'Appendix 3 Rules'!$A$1:$O$34,15)))+(IF(F783="j1",VLOOKUP(F783,'Appendix 3 Rules'!$A$1:$O$34,15)))+(IF(F783="j2",VLOOKUP(F783,'Appendix 3 Rules'!$A$1:$O$34,15)))+(IF(F783="k",VLOOKUP(F783,'Appendix 3 Rules'!$A$1:$O$34,15)))+(IF(F783="l1",VLOOKUP(F783,'Appendix 3 Rules'!$A$1:$O$34,15)))+(IF(F783="l2",VLOOKUP(F783,'Appendix 3 Rules'!$A$1:$O$34,15)))+(IF(F783="m1",VLOOKUP(F783,'Appendix 3 Rules'!$A$1:$O$34,15)))+(IF(F783="m2",VLOOKUP(F783,'Appendix 3 Rules'!$A$1:$O$34,15)))+(IF(F783="m3",VLOOKUP(F783,'Appendix 3 Rules'!$A$1:$O$34,15)))+(IF(F783="n",VLOOKUP(F783,'Appendix 3 Rules'!$A$1:$O$34,15)))+(IF(F783="o",VLOOKUP(F783,'Appendix 3 Rules'!$A$1:$O$34,15)))+(IF(F783="p",VLOOKUP(F783,'Appendix 3 Rules'!$A$1:$O$34,15)))+(IF(F783="q",VLOOKUP(F783,'Appendix 3 Rules'!$A$1:$O$34,15)))+(IF(F783="r",VLOOKUP(F783,'Appendix 3 Rules'!$A$1:$O$34,15)))+(IF(F783="s",VLOOKUP(F783,'Appendix 3 Rules'!$A$1:$O$34,15)))+(IF(F783="t",VLOOKUP(F783,'Appendix 3 Rules'!$A$1:$O$34,15)))+(IF(F783="u",VLOOKUP(F783,'Appendix 3 Rules'!$A$1:$O$34,15))))</f>
        <v/>
      </c>
      <c r="H783" s="61" t="str">
        <f>IF(F783="","",IF(OR(F783="d",F783="e",F783="gc1",F783="gc2",F783="gc3",F783="gr1",F783="gr2",F783="gr3",F783="h1",F783="h2",F783="h3",F783="i1",F783="i2",F783="j1",F783="j2",F783="k",F783="l1",F783="l2",F783="m1",F783="m2",F783="m3",F783="n",F783="o",F783="p",F783="q",F783="r",F783="s",F783="t",F783="u",F783="f"),MIN(G783,VLOOKUP(F783,'Appx 3 (Mass) Rules'!$A$1:$D$150,4,0)),MIN(G783,VLOOKUP(F783,'Appx 3 (Mass) Rules'!$A$1:$D$150,4,0),SUMPRODUCT(IF(I783="",0,INDEX('Appendix 3 Rules'!$B$2:$B$18,MATCH(F783,'Appendix 3 Rules'!$A$2:$A$17))))+(IF(K783="",0,INDEX('Appendix 3 Rules'!$C$2:$C$18,MATCH(F783,'Appendix 3 Rules'!$A$2:$A$17))))+(IF(M783="",0,INDEX('Appendix 3 Rules'!$D$2:$D$18,MATCH(F783,'Appendix 3 Rules'!$A$2:$A$17))))+(IF(O783="",0,INDEX('Appendix 3 Rules'!$E$2:$E$18,MATCH(F783,'Appendix 3 Rules'!$A$2:$A$17))))+(IF(Q783="",0,INDEX('Appendix 3 Rules'!$F$2:$F$18,MATCH(F783,'Appendix 3 Rules'!$A$2:$A$17))))+(IF(S783="",0,INDEX('Appendix 3 Rules'!$G$2:$G$18,MATCH(F783,'Appendix 3 Rules'!$A$2:$A$17))))+(IF(U783="",0,INDEX('Appendix 3 Rules'!$H$2:$H$18,MATCH(F783,'Appendix 3 Rules'!$A$2:$A$17))))+(IF(W783="",0,INDEX('Appendix 3 Rules'!$I$2:$I$18,MATCH(F783,'Appendix 3 Rules'!$A$2:$A$17))))+(IF(Y783="",0,INDEX('Appendix 3 Rules'!$J$2:$J$18,MATCH(F783,'Appendix 3 Rules'!$A$2:$A$17))))+(IF(AA783="",0,INDEX('Appendix 3 Rules'!$K$2:$K$18,MATCH(F783,'Appendix 3 Rules'!$A$2:$A$17))))+(IF(AC783="",0,INDEX('Appendix 3 Rules'!$L$2:$L$18,MATCH(F783,'Appendix 3 Rules'!$A$2:$A$17))))+(IF(AE783="",0,INDEX('Appendix 3 Rules'!$M$2:$M$18,MATCH(F783,'Appendix 3 Rules'!$A$2:$A$17))))+(IF(AG783="",0,INDEX('Appendix 3 Rules'!$N$2:$N$18,MATCH(F783,'Appendix 3 Rules'!$A$2:$A$17))))+(IF(F783="gc1",VLOOKUP(F783,'Appendix 3 Rules'!$A$1:$O$34,15)))+(IF(F783="gc2",VLOOKUP(F783,'Appendix 3 Rules'!$A$1:$O$34,15)))+(IF(F783="gc3",VLOOKUP(F783,'Appendix 3 Rules'!$A$1:$O$34,15)))+(IF(F783="gr1",VLOOKUP(F783,'Appendix 3 Rules'!$A$1:$O$34,15)))+(IF(F783="gr2",VLOOKUP(F783,'Appendix 3 Rules'!$A$1:$O$34,15)))+(IF(F783="gr3",VLOOKUP(F783,'Appendix 3 Rules'!$A$1:$O$34,15)))+(IF(F783="h1",VLOOKUP(F783,'Appendix 3 Rules'!$A$1:$O$34,15)))+(IF(F783="h2",VLOOKUP(F783,'Appendix 3 Rules'!$A$1:$O$34,15)))+(IF(F783="h3",VLOOKUP(F783,'Appendix 3 Rules'!$A$1:$O$34,15)))+(IF(F783="i1",VLOOKUP(F783,'Appendix 3 Rules'!$A$1:$O$34,15)))+(IF(F783="i2",VLOOKUP(F783,'Appendix 3 Rules'!$A$1:$O$34,15)))+(IF(F783="j1",VLOOKUP(F783,'Appendix 3 Rules'!$A$1:$O$34,15)))+(IF(F783="j2",VLOOKUP(F783,'Appendix 3 Rules'!$A$1:$O$34,15)))+(IF(F783="k",VLOOKUP(F783,'Appendix 3 Rules'!$A$1:$O$34,15)))+(IF(F783="l1",VLOOKUP(F783,'Appendix 3 Rules'!$A$1:$O$34,15)))+(IF(F783="l2",VLOOKUP(F783,'Appendix 3 Rules'!$A$1:$O$34,15)))+(IF(F783="m1",VLOOKUP(F783,'Appendix 3 Rules'!$A$1:$O$34,15)))+(IF(F783="m2",VLOOKUP(F783,'Appendix 3 Rules'!$A$1:$O$34,15)))+(IF(F783="m3",VLOOKUP(F783,'Appendix 3 Rules'!$A$1:$O$34,15)))+(IF(F783="n",VLOOKUP(F783,'Appendix 3 Rules'!$A$1:$O$34,15)))+(IF(F783="o",VLOOKUP(F783,'Appendix 3 Rules'!$A$1:$O$34,15)))+(IF(F783="p",VLOOKUP(F783,'Appendix 3 Rules'!$A$1:$O$34,15)))+(IF(F783="q",VLOOKUP(F783,'Appendix 3 Rules'!$A$1:$O$34,15)))+(IF(F783="r",VLOOKUP(F783,'Appendix 3 Rules'!$A$1:$O$34,15)))+(IF(F783="s",VLOOKUP(F783,'Appendix 3 Rules'!$A$1:$O$34,15)))+(IF(F783="t",VLOOKUP(F783,'Appendix 3 Rules'!$A$1:$O$34,15)))+(IF(F783="u",VLOOKUP(F783,'Appendix 3 Rules'!$A$1:$O$34,15))))))</f>
        <v/>
      </c>
      <c r="I783" s="12"/>
      <c r="J783" s="13"/>
      <c r="K783" s="12"/>
      <c r="L783" s="13"/>
      <c r="M783" s="12"/>
      <c r="N783" s="13"/>
      <c r="O783" s="12"/>
      <c r="P783" s="13"/>
      <c r="Q783" s="12"/>
      <c r="R783" s="13"/>
      <c r="S783" s="12"/>
      <c r="T783" s="13"/>
      <c r="U783" s="12"/>
      <c r="V783" s="13"/>
      <c r="W783" s="12"/>
      <c r="X783" s="13"/>
      <c r="Y783" s="12"/>
      <c r="Z783" s="13"/>
      <c r="AA783" s="12"/>
      <c r="AB783" s="13"/>
      <c r="AC783" s="8"/>
      <c r="AD783" s="13"/>
      <c r="AE783" s="8"/>
      <c r="AF783" s="13"/>
      <c r="AG783" s="8"/>
      <c r="AH783" s="13"/>
      <c r="AI783" s="13"/>
      <c r="AJ783" s="13"/>
      <c r="AK783" s="13"/>
      <c r="AL783" s="13"/>
      <c r="AM783" s="13" t="str">
        <f>IF(OR(AE783&lt;&gt;"",AG783&lt;&gt;""),"",IF(AND(F783&lt;&gt;"f",M783&lt;&gt;""),VLOOKUP(F783,'Appendix 3 Rules'!$A$1:$O$34,4,0),""))</f>
        <v/>
      </c>
      <c r="AN783" s="13" t="str">
        <f>IF(Q783="","",VLOOKUP(F783,'Appendix 3 Rules'!$A$1:$N$34,6,FALSE))</f>
        <v/>
      </c>
      <c r="AO783" s="13" t="str">
        <f>IF(AND(F783="f",U783&lt;&gt;""),VLOOKUP(F783,'Appendix 3 Rules'!$A$1:$N$34,8,FALSE),"")</f>
        <v/>
      </c>
    </row>
    <row r="784" spans="1:41" ht="18" customHeight="1" x14ac:dyDescent="0.2">
      <c r="B784" s="70"/>
      <c r="C784" s="9"/>
      <c r="D784" s="10"/>
      <c r="E784" s="9"/>
      <c r="F784" s="8"/>
      <c r="G784" s="20" t="str">
        <f>IF(F784="","",SUMPRODUCT(IF(I784="",0,INDEX('Appendix 3 Rules'!$B$2:$B$18,MATCH(F784,'Appendix 3 Rules'!$A$2:$A$17))))+(IF(K784="",0,INDEX('Appendix 3 Rules'!$C$2:$C$18,MATCH(F784,'Appendix 3 Rules'!$A$2:$A$17))))+(IF(M784="",0,INDEX('Appendix 3 Rules'!$D$2:$D$18,MATCH(F784,'Appendix 3 Rules'!$A$2:$A$17))))+(IF(O784="",0,INDEX('Appendix 3 Rules'!$E$2:$E$18,MATCH(F784,'Appendix 3 Rules'!$A$2:$A$17))))+(IF(Q784="",0,INDEX('Appendix 3 Rules'!$F$2:$F$18,MATCH(F784,'Appendix 3 Rules'!$A$2:$A$17))))+(IF(S784="",0,INDEX('Appendix 3 Rules'!$G$2:$G$18,MATCH(F784,'Appendix 3 Rules'!$A$2:$A$17))))+(IF(U784="",0,INDEX('Appendix 3 Rules'!$H$2:$H$18,MATCH(F784,'Appendix 3 Rules'!$A$2:$A$17))))+(IF(W784="",0,INDEX('Appendix 3 Rules'!$I$2:$I$18,MATCH(F784,'Appendix 3 Rules'!$A$2:$A$17))))+(IF(Y784="",0,INDEX('Appendix 3 Rules'!$J$2:$J$18,MATCH(F784,'Appendix 3 Rules'!$A$2:$A$17))))+(IF(AA784="",0,INDEX('Appendix 3 Rules'!$K$2:$K$18,MATCH(F784,'Appendix 3 Rules'!$A$2:$A$17))))+(IF(AC784="",0,INDEX('Appendix 3 Rules'!$L$2:$L$18,MATCH(F784,'Appendix 3 Rules'!$A$2:$A$17))))+(IF(AE784="",0,INDEX('Appendix 3 Rules'!$M$2:$M$18,MATCH(F784,'Appendix 3 Rules'!$A$2:$A$17))))+(IF(AG784="",0,INDEX('Appendix 3 Rules'!$N$2:$N$18,MATCH(F784,'Appendix 3 Rules'!$A$2:$A$17))))+(IF(F784="gc1",VLOOKUP(F784,'Appendix 3 Rules'!$A$1:$O$34,15)))+(IF(F784="gc2",VLOOKUP(F784,'Appendix 3 Rules'!$A$1:$O$34,15)))+(IF(F784="gc3",VLOOKUP(F784,'Appendix 3 Rules'!$A$1:$O$34,15)))+(IF(F784="gr1",VLOOKUP(F784,'Appendix 3 Rules'!$A$1:$O$34,15)))+(IF(F784="gr2",VLOOKUP(F784,'Appendix 3 Rules'!$A$1:$O$34,15)))+(IF(F784="gr3",VLOOKUP(F784,'Appendix 3 Rules'!$A$1:$O$34,15)))+(IF(F784="h1",VLOOKUP(F784,'Appendix 3 Rules'!$A$1:$O$34,15)))+(IF(F784="h2",VLOOKUP(F784,'Appendix 3 Rules'!$A$1:$O$34,15)))+(IF(F784="h3",VLOOKUP(F784,'Appendix 3 Rules'!$A$1:$O$34,15)))+(IF(F784="i1",VLOOKUP(F784,'Appendix 3 Rules'!$A$1:$O$34,15)))+(IF(F784="i2",VLOOKUP(F784,'Appendix 3 Rules'!$A$1:$O$34,15)))+(IF(F784="j1",VLOOKUP(F784,'Appendix 3 Rules'!$A$1:$O$34,15)))+(IF(F784="j2",VLOOKUP(F784,'Appendix 3 Rules'!$A$1:$O$34,15)))+(IF(F784="k",VLOOKUP(F784,'Appendix 3 Rules'!$A$1:$O$34,15)))+(IF(F784="l1",VLOOKUP(F784,'Appendix 3 Rules'!$A$1:$O$34,15)))+(IF(F784="l2",VLOOKUP(F784,'Appendix 3 Rules'!$A$1:$O$34,15)))+(IF(F784="m1",VLOOKUP(F784,'Appendix 3 Rules'!$A$1:$O$34,15)))+(IF(F784="m2",VLOOKUP(F784,'Appendix 3 Rules'!$A$1:$O$34,15)))+(IF(F784="m3",VLOOKUP(F784,'Appendix 3 Rules'!$A$1:$O$34,15)))+(IF(F784="n",VLOOKUP(F784,'Appendix 3 Rules'!$A$1:$O$34,15)))+(IF(F784="o",VLOOKUP(F784,'Appendix 3 Rules'!$A$1:$O$34,15)))+(IF(F784="p",VLOOKUP(F784,'Appendix 3 Rules'!$A$1:$O$34,15)))+(IF(F784="q",VLOOKUP(F784,'Appendix 3 Rules'!$A$1:$O$34,15)))+(IF(F784="r",VLOOKUP(F784,'Appendix 3 Rules'!$A$1:$O$34,15)))+(IF(F784="s",VLOOKUP(F784,'Appendix 3 Rules'!$A$1:$O$34,15)))+(IF(F784="t",VLOOKUP(F784,'Appendix 3 Rules'!$A$1:$O$34,15)))+(IF(F784="u",VLOOKUP(F784,'Appendix 3 Rules'!$A$1:$O$34,15))))</f>
        <v/>
      </c>
      <c r="H784" s="61" t="str">
        <f>IF(F784="","",IF(OR(F784="d",F784="e",F784="gc1",F784="gc2",F784="gc3",F784="gr1",F784="gr2",F784="gr3",F784="h1",F784="h2",F784="h3",F784="i1",F784="i2",F784="j1",F784="j2",F784="k",F784="l1",F784="l2",F784="m1",F784="m2",F784="m3",F784="n",F784="o",F784="p",F784="q",F784="r",F784="s",F784="t",F784="u",F784="f"),MIN(G784,VLOOKUP(F784,'Appx 3 (Mass) Rules'!$A$1:$D$150,4,0)),MIN(G784,VLOOKUP(F784,'Appx 3 (Mass) Rules'!$A$1:$D$150,4,0),SUMPRODUCT(IF(I784="",0,INDEX('Appendix 3 Rules'!$B$2:$B$18,MATCH(F784,'Appendix 3 Rules'!$A$2:$A$17))))+(IF(K784="",0,INDEX('Appendix 3 Rules'!$C$2:$C$18,MATCH(F784,'Appendix 3 Rules'!$A$2:$A$17))))+(IF(M784="",0,INDEX('Appendix 3 Rules'!$D$2:$D$18,MATCH(F784,'Appendix 3 Rules'!$A$2:$A$17))))+(IF(O784="",0,INDEX('Appendix 3 Rules'!$E$2:$E$18,MATCH(F784,'Appendix 3 Rules'!$A$2:$A$17))))+(IF(Q784="",0,INDEX('Appendix 3 Rules'!$F$2:$F$18,MATCH(F784,'Appendix 3 Rules'!$A$2:$A$17))))+(IF(S784="",0,INDEX('Appendix 3 Rules'!$G$2:$G$18,MATCH(F784,'Appendix 3 Rules'!$A$2:$A$17))))+(IF(U784="",0,INDEX('Appendix 3 Rules'!$H$2:$H$18,MATCH(F784,'Appendix 3 Rules'!$A$2:$A$17))))+(IF(W784="",0,INDEX('Appendix 3 Rules'!$I$2:$I$18,MATCH(F784,'Appendix 3 Rules'!$A$2:$A$17))))+(IF(Y784="",0,INDEX('Appendix 3 Rules'!$J$2:$J$18,MATCH(F784,'Appendix 3 Rules'!$A$2:$A$17))))+(IF(AA784="",0,INDEX('Appendix 3 Rules'!$K$2:$K$18,MATCH(F784,'Appendix 3 Rules'!$A$2:$A$17))))+(IF(AC784="",0,INDEX('Appendix 3 Rules'!$L$2:$L$18,MATCH(F784,'Appendix 3 Rules'!$A$2:$A$17))))+(IF(AE784="",0,INDEX('Appendix 3 Rules'!$M$2:$M$18,MATCH(F784,'Appendix 3 Rules'!$A$2:$A$17))))+(IF(AG784="",0,INDEX('Appendix 3 Rules'!$N$2:$N$18,MATCH(F784,'Appendix 3 Rules'!$A$2:$A$17))))+(IF(F784="gc1",VLOOKUP(F784,'Appendix 3 Rules'!$A$1:$O$34,15)))+(IF(F784="gc2",VLOOKUP(F784,'Appendix 3 Rules'!$A$1:$O$34,15)))+(IF(F784="gc3",VLOOKUP(F784,'Appendix 3 Rules'!$A$1:$O$34,15)))+(IF(F784="gr1",VLOOKUP(F784,'Appendix 3 Rules'!$A$1:$O$34,15)))+(IF(F784="gr2",VLOOKUP(F784,'Appendix 3 Rules'!$A$1:$O$34,15)))+(IF(F784="gr3",VLOOKUP(F784,'Appendix 3 Rules'!$A$1:$O$34,15)))+(IF(F784="h1",VLOOKUP(F784,'Appendix 3 Rules'!$A$1:$O$34,15)))+(IF(F784="h2",VLOOKUP(F784,'Appendix 3 Rules'!$A$1:$O$34,15)))+(IF(F784="h3",VLOOKUP(F784,'Appendix 3 Rules'!$A$1:$O$34,15)))+(IF(F784="i1",VLOOKUP(F784,'Appendix 3 Rules'!$A$1:$O$34,15)))+(IF(F784="i2",VLOOKUP(F784,'Appendix 3 Rules'!$A$1:$O$34,15)))+(IF(F784="j1",VLOOKUP(F784,'Appendix 3 Rules'!$A$1:$O$34,15)))+(IF(F784="j2",VLOOKUP(F784,'Appendix 3 Rules'!$A$1:$O$34,15)))+(IF(F784="k",VLOOKUP(F784,'Appendix 3 Rules'!$A$1:$O$34,15)))+(IF(F784="l1",VLOOKUP(F784,'Appendix 3 Rules'!$A$1:$O$34,15)))+(IF(F784="l2",VLOOKUP(F784,'Appendix 3 Rules'!$A$1:$O$34,15)))+(IF(F784="m1",VLOOKUP(F784,'Appendix 3 Rules'!$A$1:$O$34,15)))+(IF(F784="m2",VLOOKUP(F784,'Appendix 3 Rules'!$A$1:$O$34,15)))+(IF(F784="m3",VLOOKUP(F784,'Appendix 3 Rules'!$A$1:$O$34,15)))+(IF(F784="n",VLOOKUP(F784,'Appendix 3 Rules'!$A$1:$O$34,15)))+(IF(F784="o",VLOOKUP(F784,'Appendix 3 Rules'!$A$1:$O$34,15)))+(IF(F784="p",VLOOKUP(F784,'Appendix 3 Rules'!$A$1:$O$34,15)))+(IF(F784="q",VLOOKUP(F784,'Appendix 3 Rules'!$A$1:$O$34,15)))+(IF(F784="r",VLOOKUP(F784,'Appendix 3 Rules'!$A$1:$O$34,15)))+(IF(F784="s",VLOOKUP(F784,'Appendix 3 Rules'!$A$1:$O$34,15)))+(IF(F784="t",VLOOKUP(F784,'Appendix 3 Rules'!$A$1:$O$34,15)))+(IF(F784="u",VLOOKUP(F784,'Appendix 3 Rules'!$A$1:$O$34,15))))))</f>
        <v/>
      </c>
      <c r="I784" s="12"/>
      <c r="J784" s="13"/>
      <c r="K784" s="12"/>
      <c r="L784" s="13"/>
      <c r="M784" s="12"/>
      <c r="N784" s="13"/>
      <c r="O784" s="12"/>
      <c r="P784" s="13"/>
      <c r="Q784" s="12"/>
      <c r="R784" s="13"/>
      <c r="S784" s="12"/>
      <c r="T784" s="13"/>
      <c r="U784" s="12"/>
      <c r="V784" s="13"/>
      <c r="W784" s="12"/>
      <c r="X784" s="13"/>
      <c r="Y784" s="12"/>
      <c r="Z784" s="13"/>
      <c r="AA784" s="12"/>
      <c r="AB784" s="13"/>
      <c r="AC784" s="8"/>
      <c r="AD784" s="13"/>
      <c r="AE784" s="8"/>
      <c r="AF784" s="13"/>
      <c r="AG784" s="8"/>
      <c r="AH784" s="13"/>
      <c r="AI784" s="13"/>
      <c r="AJ784" s="13"/>
      <c r="AK784" s="13"/>
      <c r="AL784" s="13"/>
      <c r="AM784" s="13" t="str">
        <f>IF(OR(AE784&lt;&gt;"",AG784&lt;&gt;""),"",IF(AND(F784&lt;&gt;"f",M784&lt;&gt;""),VLOOKUP(F784,'Appendix 3 Rules'!$A$1:$O$34,4,0),""))</f>
        <v/>
      </c>
      <c r="AN784" s="13" t="str">
        <f>IF(Q784="","",VLOOKUP(F784,'Appendix 3 Rules'!$A$1:$N$34,6,FALSE))</f>
        <v/>
      </c>
      <c r="AO784" s="13" t="str">
        <f>IF(AND(F784="f",U784&lt;&gt;""),VLOOKUP(F784,'Appendix 3 Rules'!$A$1:$N$34,8,FALSE),"")</f>
        <v/>
      </c>
    </row>
    <row r="785" spans="1:41" ht="18" customHeight="1" x14ac:dyDescent="0.2">
      <c r="B785" s="70"/>
      <c r="C785" s="9"/>
      <c r="D785" s="10"/>
      <c r="E785" s="9"/>
      <c r="F785" s="8"/>
      <c r="G785" s="20" t="str">
        <f>IF(F785="","",SUMPRODUCT(IF(I785="",0,INDEX('Appendix 3 Rules'!$B$2:$B$18,MATCH(F785,'Appendix 3 Rules'!$A$2:$A$17))))+(IF(K785="",0,INDEX('Appendix 3 Rules'!$C$2:$C$18,MATCH(F785,'Appendix 3 Rules'!$A$2:$A$17))))+(IF(M785="",0,INDEX('Appendix 3 Rules'!$D$2:$D$18,MATCH(F785,'Appendix 3 Rules'!$A$2:$A$17))))+(IF(O785="",0,INDEX('Appendix 3 Rules'!$E$2:$E$18,MATCH(F785,'Appendix 3 Rules'!$A$2:$A$17))))+(IF(Q785="",0,INDEX('Appendix 3 Rules'!$F$2:$F$18,MATCH(F785,'Appendix 3 Rules'!$A$2:$A$17))))+(IF(S785="",0,INDEX('Appendix 3 Rules'!$G$2:$G$18,MATCH(F785,'Appendix 3 Rules'!$A$2:$A$17))))+(IF(U785="",0,INDEX('Appendix 3 Rules'!$H$2:$H$18,MATCH(F785,'Appendix 3 Rules'!$A$2:$A$17))))+(IF(W785="",0,INDEX('Appendix 3 Rules'!$I$2:$I$18,MATCH(F785,'Appendix 3 Rules'!$A$2:$A$17))))+(IF(Y785="",0,INDEX('Appendix 3 Rules'!$J$2:$J$18,MATCH(F785,'Appendix 3 Rules'!$A$2:$A$17))))+(IF(AA785="",0,INDEX('Appendix 3 Rules'!$K$2:$K$18,MATCH(F785,'Appendix 3 Rules'!$A$2:$A$17))))+(IF(AC785="",0,INDEX('Appendix 3 Rules'!$L$2:$L$18,MATCH(F785,'Appendix 3 Rules'!$A$2:$A$17))))+(IF(AE785="",0,INDEX('Appendix 3 Rules'!$M$2:$M$18,MATCH(F785,'Appendix 3 Rules'!$A$2:$A$17))))+(IF(AG785="",0,INDEX('Appendix 3 Rules'!$N$2:$N$18,MATCH(F785,'Appendix 3 Rules'!$A$2:$A$17))))+(IF(F785="gc1",VLOOKUP(F785,'Appendix 3 Rules'!$A$1:$O$34,15)))+(IF(F785="gc2",VLOOKUP(F785,'Appendix 3 Rules'!$A$1:$O$34,15)))+(IF(F785="gc3",VLOOKUP(F785,'Appendix 3 Rules'!$A$1:$O$34,15)))+(IF(F785="gr1",VLOOKUP(F785,'Appendix 3 Rules'!$A$1:$O$34,15)))+(IF(F785="gr2",VLOOKUP(F785,'Appendix 3 Rules'!$A$1:$O$34,15)))+(IF(F785="gr3",VLOOKUP(F785,'Appendix 3 Rules'!$A$1:$O$34,15)))+(IF(F785="h1",VLOOKUP(F785,'Appendix 3 Rules'!$A$1:$O$34,15)))+(IF(F785="h2",VLOOKUP(F785,'Appendix 3 Rules'!$A$1:$O$34,15)))+(IF(F785="h3",VLOOKUP(F785,'Appendix 3 Rules'!$A$1:$O$34,15)))+(IF(F785="i1",VLOOKUP(F785,'Appendix 3 Rules'!$A$1:$O$34,15)))+(IF(F785="i2",VLOOKUP(F785,'Appendix 3 Rules'!$A$1:$O$34,15)))+(IF(F785="j1",VLOOKUP(F785,'Appendix 3 Rules'!$A$1:$O$34,15)))+(IF(F785="j2",VLOOKUP(F785,'Appendix 3 Rules'!$A$1:$O$34,15)))+(IF(F785="k",VLOOKUP(F785,'Appendix 3 Rules'!$A$1:$O$34,15)))+(IF(F785="l1",VLOOKUP(F785,'Appendix 3 Rules'!$A$1:$O$34,15)))+(IF(F785="l2",VLOOKUP(F785,'Appendix 3 Rules'!$A$1:$O$34,15)))+(IF(F785="m1",VLOOKUP(F785,'Appendix 3 Rules'!$A$1:$O$34,15)))+(IF(F785="m2",VLOOKUP(F785,'Appendix 3 Rules'!$A$1:$O$34,15)))+(IF(F785="m3",VLOOKUP(F785,'Appendix 3 Rules'!$A$1:$O$34,15)))+(IF(F785="n",VLOOKUP(F785,'Appendix 3 Rules'!$A$1:$O$34,15)))+(IF(F785="o",VLOOKUP(F785,'Appendix 3 Rules'!$A$1:$O$34,15)))+(IF(F785="p",VLOOKUP(F785,'Appendix 3 Rules'!$A$1:$O$34,15)))+(IF(F785="q",VLOOKUP(F785,'Appendix 3 Rules'!$A$1:$O$34,15)))+(IF(F785="r",VLOOKUP(F785,'Appendix 3 Rules'!$A$1:$O$34,15)))+(IF(F785="s",VLOOKUP(F785,'Appendix 3 Rules'!$A$1:$O$34,15)))+(IF(F785="t",VLOOKUP(F785,'Appendix 3 Rules'!$A$1:$O$34,15)))+(IF(F785="u",VLOOKUP(F785,'Appendix 3 Rules'!$A$1:$O$34,15))))</f>
        <v/>
      </c>
      <c r="H785" s="61" t="str">
        <f>IF(F785="","",IF(OR(F785="d",F785="e",F785="gc1",F785="gc2",F785="gc3",F785="gr1",F785="gr2",F785="gr3",F785="h1",F785="h2",F785="h3",F785="i1",F785="i2",F785="j1",F785="j2",F785="k",F785="l1",F785="l2",F785="m1",F785="m2",F785="m3",F785="n",F785="o",F785="p",F785="q",F785="r",F785="s",F785="t",F785="u",F785="f"),MIN(G785,VLOOKUP(F785,'Appx 3 (Mass) Rules'!$A$1:$D$150,4,0)),MIN(G785,VLOOKUP(F785,'Appx 3 (Mass) Rules'!$A$1:$D$150,4,0),SUMPRODUCT(IF(I785="",0,INDEX('Appendix 3 Rules'!$B$2:$B$18,MATCH(F785,'Appendix 3 Rules'!$A$2:$A$17))))+(IF(K785="",0,INDEX('Appendix 3 Rules'!$C$2:$C$18,MATCH(F785,'Appendix 3 Rules'!$A$2:$A$17))))+(IF(M785="",0,INDEX('Appendix 3 Rules'!$D$2:$D$18,MATCH(F785,'Appendix 3 Rules'!$A$2:$A$17))))+(IF(O785="",0,INDEX('Appendix 3 Rules'!$E$2:$E$18,MATCH(F785,'Appendix 3 Rules'!$A$2:$A$17))))+(IF(Q785="",0,INDEX('Appendix 3 Rules'!$F$2:$F$18,MATCH(F785,'Appendix 3 Rules'!$A$2:$A$17))))+(IF(S785="",0,INDEX('Appendix 3 Rules'!$G$2:$G$18,MATCH(F785,'Appendix 3 Rules'!$A$2:$A$17))))+(IF(U785="",0,INDEX('Appendix 3 Rules'!$H$2:$H$18,MATCH(F785,'Appendix 3 Rules'!$A$2:$A$17))))+(IF(W785="",0,INDEX('Appendix 3 Rules'!$I$2:$I$18,MATCH(F785,'Appendix 3 Rules'!$A$2:$A$17))))+(IF(Y785="",0,INDEX('Appendix 3 Rules'!$J$2:$J$18,MATCH(F785,'Appendix 3 Rules'!$A$2:$A$17))))+(IF(AA785="",0,INDEX('Appendix 3 Rules'!$K$2:$K$18,MATCH(F785,'Appendix 3 Rules'!$A$2:$A$17))))+(IF(AC785="",0,INDEX('Appendix 3 Rules'!$L$2:$L$18,MATCH(F785,'Appendix 3 Rules'!$A$2:$A$17))))+(IF(AE785="",0,INDEX('Appendix 3 Rules'!$M$2:$M$18,MATCH(F785,'Appendix 3 Rules'!$A$2:$A$17))))+(IF(AG785="",0,INDEX('Appendix 3 Rules'!$N$2:$N$18,MATCH(F785,'Appendix 3 Rules'!$A$2:$A$17))))+(IF(F785="gc1",VLOOKUP(F785,'Appendix 3 Rules'!$A$1:$O$34,15)))+(IF(F785="gc2",VLOOKUP(F785,'Appendix 3 Rules'!$A$1:$O$34,15)))+(IF(F785="gc3",VLOOKUP(F785,'Appendix 3 Rules'!$A$1:$O$34,15)))+(IF(F785="gr1",VLOOKUP(F785,'Appendix 3 Rules'!$A$1:$O$34,15)))+(IF(F785="gr2",VLOOKUP(F785,'Appendix 3 Rules'!$A$1:$O$34,15)))+(IF(F785="gr3",VLOOKUP(F785,'Appendix 3 Rules'!$A$1:$O$34,15)))+(IF(F785="h1",VLOOKUP(F785,'Appendix 3 Rules'!$A$1:$O$34,15)))+(IF(F785="h2",VLOOKUP(F785,'Appendix 3 Rules'!$A$1:$O$34,15)))+(IF(F785="h3",VLOOKUP(F785,'Appendix 3 Rules'!$A$1:$O$34,15)))+(IF(F785="i1",VLOOKUP(F785,'Appendix 3 Rules'!$A$1:$O$34,15)))+(IF(F785="i2",VLOOKUP(F785,'Appendix 3 Rules'!$A$1:$O$34,15)))+(IF(F785="j1",VLOOKUP(F785,'Appendix 3 Rules'!$A$1:$O$34,15)))+(IF(F785="j2",VLOOKUP(F785,'Appendix 3 Rules'!$A$1:$O$34,15)))+(IF(F785="k",VLOOKUP(F785,'Appendix 3 Rules'!$A$1:$O$34,15)))+(IF(F785="l1",VLOOKUP(F785,'Appendix 3 Rules'!$A$1:$O$34,15)))+(IF(F785="l2",VLOOKUP(F785,'Appendix 3 Rules'!$A$1:$O$34,15)))+(IF(F785="m1",VLOOKUP(F785,'Appendix 3 Rules'!$A$1:$O$34,15)))+(IF(F785="m2",VLOOKUP(F785,'Appendix 3 Rules'!$A$1:$O$34,15)))+(IF(F785="m3",VLOOKUP(F785,'Appendix 3 Rules'!$A$1:$O$34,15)))+(IF(F785="n",VLOOKUP(F785,'Appendix 3 Rules'!$A$1:$O$34,15)))+(IF(F785="o",VLOOKUP(F785,'Appendix 3 Rules'!$A$1:$O$34,15)))+(IF(F785="p",VLOOKUP(F785,'Appendix 3 Rules'!$A$1:$O$34,15)))+(IF(F785="q",VLOOKUP(F785,'Appendix 3 Rules'!$A$1:$O$34,15)))+(IF(F785="r",VLOOKUP(F785,'Appendix 3 Rules'!$A$1:$O$34,15)))+(IF(F785="s",VLOOKUP(F785,'Appendix 3 Rules'!$A$1:$O$34,15)))+(IF(F785="t",VLOOKUP(F785,'Appendix 3 Rules'!$A$1:$O$34,15)))+(IF(F785="u",VLOOKUP(F785,'Appendix 3 Rules'!$A$1:$O$34,15))))))</f>
        <v/>
      </c>
      <c r="I785" s="12"/>
      <c r="J785" s="13"/>
      <c r="K785" s="12"/>
      <c r="L785" s="13"/>
      <c r="M785" s="12"/>
      <c r="N785" s="13"/>
      <c r="O785" s="12"/>
      <c r="P785" s="13"/>
      <c r="Q785" s="12"/>
      <c r="R785" s="13"/>
      <c r="S785" s="12"/>
      <c r="T785" s="13"/>
      <c r="U785" s="12"/>
      <c r="V785" s="13"/>
      <c r="W785" s="12"/>
      <c r="X785" s="13"/>
      <c r="Y785" s="12"/>
      <c r="Z785" s="13"/>
      <c r="AA785" s="12"/>
      <c r="AB785" s="13"/>
      <c r="AC785" s="8"/>
      <c r="AD785" s="13"/>
      <c r="AE785" s="8"/>
      <c r="AF785" s="13"/>
      <c r="AG785" s="8"/>
      <c r="AH785" s="13"/>
      <c r="AI785" s="13"/>
      <c r="AJ785" s="13"/>
      <c r="AK785" s="13"/>
      <c r="AL785" s="13"/>
      <c r="AM785" s="13" t="str">
        <f>IF(OR(AE785&lt;&gt;"",AG785&lt;&gt;""),"",IF(AND(F785&lt;&gt;"f",M785&lt;&gt;""),VLOOKUP(F785,'Appendix 3 Rules'!$A$1:$O$34,4,0),""))</f>
        <v/>
      </c>
      <c r="AN785" s="13" t="str">
        <f>IF(Q785="","",VLOOKUP(F785,'Appendix 3 Rules'!$A$1:$N$34,6,FALSE))</f>
        <v/>
      </c>
      <c r="AO785" s="13" t="str">
        <f>IF(AND(F785="f",U785&lt;&gt;""),VLOOKUP(F785,'Appendix 3 Rules'!$A$1:$N$34,8,FALSE),"")</f>
        <v/>
      </c>
    </row>
    <row r="786" spans="1:41" ht="18" customHeight="1" x14ac:dyDescent="0.2">
      <c r="B786" s="70"/>
      <c r="C786" s="9"/>
      <c r="D786" s="10"/>
      <c r="E786" s="9"/>
      <c r="F786" s="8"/>
      <c r="G786" s="20" t="str">
        <f>IF(F786="","",SUMPRODUCT(IF(I786="",0,INDEX('Appendix 3 Rules'!$B$2:$B$18,MATCH(F786,'Appendix 3 Rules'!$A$2:$A$17))))+(IF(K786="",0,INDEX('Appendix 3 Rules'!$C$2:$C$18,MATCH(F786,'Appendix 3 Rules'!$A$2:$A$17))))+(IF(M786="",0,INDEX('Appendix 3 Rules'!$D$2:$D$18,MATCH(F786,'Appendix 3 Rules'!$A$2:$A$17))))+(IF(O786="",0,INDEX('Appendix 3 Rules'!$E$2:$E$18,MATCH(F786,'Appendix 3 Rules'!$A$2:$A$17))))+(IF(Q786="",0,INDEX('Appendix 3 Rules'!$F$2:$F$18,MATCH(F786,'Appendix 3 Rules'!$A$2:$A$17))))+(IF(S786="",0,INDEX('Appendix 3 Rules'!$G$2:$G$18,MATCH(F786,'Appendix 3 Rules'!$A$2:$A$17))))+(IF(U786="",0,INDEX('Appendix 3 Rules'!$H$2:$H$18,MATCH(F786,'Appendix 3 Rules'!$A$2:$A$17))))+(IF(W786="",0,INDEX('Appendix 3 Rules'!$I$2:$I$18,MATCH(F786,'Appendix 3 Rules'!$A$2:$A$17))))+(IF(Y786="",0,INDEX('Appendix 3 Rules'!$J$2:$J$18,MATCH(F786,'Appendix 3 Rules'!$A$2:$A$17))))+(IF(AA786="",0,INDEX('Appendix 3 Rules'!$K$2:$K$18,MATCH(F786,'Appendix 3 Rules'!$A$2:$A$17))))+(IF(AC786="",0,INDEX('Appendix 3 Rules'!$L$2:$L$18,MATCH(F786,'Appendix 3 Rules'!$A$2:$A$17))))+(IF(AE786="",0,INDEX('Appendix 3 Rules'!$M$2:$M$18,MATCH(F786,'Appendix 3 Rules'!$A$2:$A$17))))+(IF(AG786="",0,INDEX('Appendix 3 Rules'!$N$2:$N$18,MATCH(F786,'Appendix 3 Rules'!$A$2:$A$17))))+(IF(F786="gc1",VLOOKUP(F786,'Appendix 3 Rules'!$A$1:$O$34,15)))+(IF(F786="gc2",VLOOKUP(F786,'Appendix 3 Rules'!$A$1:$O$34,15)))+(IF(F786="gc3",VLOOKUP(F786,'Appendix 3 Rules'!$A$1:$O$34,15)))+(IF(F786="gr1",VLOOKUP(F786,'Appendix 3 Rules'!$A$1:$O$34,15)))+(IF(F786="gr2",VLOOKUP(F786,'Appendix 3 Rules'!$A$1:$O$34,15)))+(IF(F786="gr3",VLOOKUP(F786,'Appendix 3 Rules'!$A$1:$O$34,15)))+(IF(F786="h1",VLOOKUP(F786,'Appendix 3 Rules'!$A$1:$O$34,15)))+(IF(F786="h2",VLOOKUP(F786,'Appendix 3 Rules'!$A$1:$O$34,15)))+(IF(F786="h3",VLOOKUP(F786,'Appendix 3 Rules'!$A$1:$O$34,15)))+(IF(F786="i1",VLOOKUP(F786,'Appendix 3 Rules'!$A$1:$O$34,15)))+(IF(F786="i2",VLOOKUP(F786,'Appendix 3 Rules'!$A$1:$O$34,15)))+(IF(F786="j1",VLOOKUP(F786,'Appendix 3 Rules'!$A$1:$O$34,15)))+(IF(F786="j2",VLOOKUP(F786,'Appendix 3 Rules'!$A$1:$O$34,15)))+(IF(F786="k",VLOOKUP(F786,'Appendix 3 Rules'!$A$1:$O$34,15)))+(IF(F786="l1",VLOOKUP(F786,'Appendix 3 Rules'!$A$1:$O$34,15)))+(IF(F786="l2",VLOOKUP(F786,'Appendix 3 Rules'!$A$1:$O$34,15)))+(IF(F786="m1",VLOOKUP(F786,'Appendix 3 Rules'!$A$1:$O$34,15)))+(IF(F786="m2",VLOOKUP(F786,'Appendix 3 Rules'!$A$1:$O$34,15)))+(IF(F786="m3",VLOOKUP(F786,'Appendix 3 Rules'!$A$1:$O$34,15)))+(IF(F786="n",VLOOKUP(F786,'Appendix 3 Rules'!$A$1:$O$34,15)))+(IF(F786="o",VLOOKUP(F786,'Appendix 3 Rules'!$A$1:$O$34,15)))+(IF(F786="p",VLOOKUP(F786,'Appendix 3 Rules'!$A$1:$O$34,15)))+(IF(F786="q",VLOOKUP(F786,'Appendix 3 Rules'!$A$1:$O$34,15)))+(IF(F786="r",VLOOKUP(F786,'Appendix 3 Rules'!$A$1:$O$34,15)))+(IF(F786="s",VLOOKUP(F786,'Appendix 3 Rules'!$A$1:$O$34,15)))+(IF(F786="t",VLOOKUP(F786,'Appendix 3 Rules'!$A$1:$O$34,15)))+(IF(F786="u",VLOOKUP(F786,'Appendix 3 Rules'!$A$1:$O$34,15))))</f>
        <v/>
      </c>
      <c r="H786" s="61" t="str">
        <f>IF(F786="","",IF(OR(F786="d",F786="e",F786="gc1",F786="gc2",F786="gc3",F786="gr1",F786="gr2",F786="gr3",F786="h1",F786="h2",F786="h3",F786="i1",F786="i2",F786="j1",F786="j2",F786="k",F786="l1",F786="l2",F786="m1",F786="m2",F786="m3",F786="n",F786="o",F786="p",F786="q",F786="r",F786="s",F786="t",F786="u",F786="f"),MIN(G786,VLOOKUP(F786,'Appx 3 (Mass) Rules'!$A$1:$D$150,4,0)),MIN(G786,VLOOKUP(F786,'Appx 3 (Mass) Rules'!$A$1:$D$150,4,0),SUMPRODUCT(IF(I786="",0,INDEX('Appendix 3 Rules'!$B$2:$B$18,MATCH(F786,'Appendix 3 Rules'!$A$2:$A$17))))+(IF(K786="",0,INDEX('Appendix 3 Rules'!$C$2:$C$18,MATCH(F786,'Appendix 3 Rules'!$A$2:$A$17))))+(IF(M786="",0,INDEX('Appendix 3 Rules'!$D$2:$D$18,MATCH(F786,'Appendix 3 Rules'!$A$2:$A$17))))+(IF(O786="",0,INDEX('Appendix 3 Rules'!$E$2:$E$18,MATCH(F786,'Appendix 3 Rules'!$A$2:$A$17))))+(IF(Q786="",0,INDEX('Appendix 3 Rules'!$F$2:$F$18,MATCH(F786,'Appendix 3 Rules'!$A$2:$A$17))))+(IF(S786="",0,INDEX('Appendix 3 Rules'!$G$2:$G$18,MATCH(F786,'Appendix 3 Rules'!$A$2:$A$17))))+(IF(U786="",0,INDEX('Appendix 3 Rules'!$H$2:$H$18,MATCH(F786,'Appendix 3 Rules'!$A$2:$A$17))))+(IF(W786="",0,INDEX('Appendix 3 Rules'!$I$2:$I$18,MATCH(F786,'Appendix 3 Rules'!$A$2:$A$17))))+(IF(Y786="",0,INDEX('Appendix 3 Rules'!$J$2:$J$18,MATCH(F786,'Appendix 3 Rules'!$A$2:$A$17))))+(IF(AA786="",0,INDEX('Appendix 3 Rules'!$K$2:$K$18,MATCH(F786,'Appendix 3 Rules'!$A$2:$A$17))))+(IF(AC786="",0,INDEX('Appendix 3 Rules'!$L$2:$L$18,MATCH(F786,'Appendix 3 Rules'!$A$2:$A$17))))+(IF(AE786="",0,INDEX('Appendix 3 Rules'!$M$2:$M$18,MATCH(F786,'Appendix 3 Rules'!$A$2:$A$17))))+(IF(AG786="",0,INDEX('Appendix 3 Rules'!$N$2:$N$18,MATCH(F786,'Appendix 3 Rules'!$A$2:$A$17))))+(IF(F786="gc1",VLOOKUP(F786,'Appendix 3 Rules'!$A$1:$O$34,15)))+(IF(F786="gc2",VLOOKUP(F786,'Appendix 3 Rules'!$A$1:$O$34,15)))+(IF(F786="gc3",VLOOKUP(F786,'Appendix 3 Rules'!$A$1:$O$34,15)))+(IF(F786="gr1",VLOOKUP(F786,'Appendix 3 Rules'!$A$1:$O$34,15)))+(IF(F786="gr2",VLOOKUP(F786,'Appendix 3 Rules'!$A$1:$O$34,15)))+(IF(F786="gr3",VLOOKUP(F786,'Appendix 3 Rules'!$A$1:$O$34,15)))+(IF(F786="h1",VLOOKUP(F786,'Appendix 3 Rules'!$A$1:$O$34,15)))+(IF(F786="h2",VLOOKUP(F786,'Appendix 3 Rules'!$A$1:$O$34,15)))+(IF(F786="h3",VLOOKUP(F786,'Appendix 3 Rules'!$A$1:$O$34,15)))+(IF(F786="i1",VLOOKUP(F786,'Appendix 3 Rules'!$A$1:$O$34,15)))+(IF(F786="i2",VLOOKUP(F786,'Appendix 3 Rules'!$A$1:$O$34,15)))+(IF(F786="j1",VLOOKUP(F786,'Appendix 3 Rules'!$A$1:$O$34,15)))+(IF(F786="j2",VLOOKUP(F786,'Appendix 3 Rules'!$A$1:$O$34,15)))+(IF(F786="k",VLOOKUP(F786,'Appendix 3 Rules'!$A$1:$O$34,15)))+(IF(F786="l1",VLOOKUP(F786,'Appendix 3 Rules'!$A$1:$O$34,15)))+(IF(F786="l2",VLOOKUP(F786,'Appendix 3 Rules'!$A$1:$O$34,15)))+(IF(F786="m1",VLOOKUP(F786,'Appendix 3 Rules'!$A$1:$O$34,15)))+(IF(F786="m2",VLOOKUP(F786,'Appendix 3 Rules'!$A$1:$O$34,15)))+(IF(F786="m3",VLOOKUP(F786,'Appendix 3 Rules'!$A$1:$O$34,15)))+(IF(F786="n",VLOOKUP(F786,'Appendix 3 Rules'!$A$1:$O$34,15)))+(IF(F786="o",VLOOKUP(F786,'Appendix 3 Rules'!$A$1:$O$34,15)))+(IF(F786="p",VLOOKUP(F786,'Appendix 3 Rules'!$A$1:$O$34,15)))+(IF(F786="q",VLOOKUP(F786,'Appendix 3 Rules'!$A$1:$O$34,15)))+(IF(F786="r",VLOOKUP(F786,'Appendix 3 Rules'!$A$1:$O$34,15)))+(IF(F786="s",VLOOKUP(F786,'Appendix 3 Rules'!$A$1:$O$34,15)))+(IF(F786="t",VLOOKUP(F786,'Appendix 3 Rules'!$A$1:$O$34,15)))+(IF(F786="u",VLOOKUP(F786,'Appendix 3 Rules'!$A$1:$O$34,15))))))</f>
        <v/>
      </c>
      <c r="I786" s="12"/>
      <c r="J786" s="13"/>
      <c r="K786" s="12"/>
      <c r="L786" s="13"/>
      <c r="M786" s="12"/>
      <c r="N786" s="13"/>
      <c r="O786" s="12"/>
      <c r="P786" s="13"/>
      <c r="Q786" s="12"/>
      <c r="R786" s="13"/>
      <c r="S786" s="12"/>
      <c r="T786" s="13"/>
      <c r="U786" s="12"/>
      <c r="V786" s="13"/>
      <c r="W786" s="12"/>
      <c r="X786" s="13"/>
      <c r="Y786" s="12"/>
      <c r="Z786" s="13"/>
      <c r="AA786" s="12"/>
      <c r="AB786" s="13"/>
      <c r="AC786" s="8"/>
      <c r="AD786" s="13"/>
      <c r="AE786" s="8"/>
      <c r="AF786" s="13"/>
      <c r="AG786" s="8"/>
      <c r="AH786" s="13"/>
      <c r="AI786" s="13"/>
      <c r="AJ786" s="13"/>
      <c r="AK786" s="13"/>
      <c r="AL786" s="13"/>
      <c r="AM786" s="13" t="str">
        <f>IF(OR(AE786&lt;&gt;"",AG786&lt;&gt;""),"",IF(AND(F786&lt;&gt;"f",M786&lt;&gt;""),VLOOKUP(F786,'Appendix 3 Rules'!$A$1:$O$34,4,0),""))</f>
        <v/>
      </c>
      <c r="AN786" s="13" t="str">
        <f>IF(Q786="","",VLOOKUP(F786,'Appendix 3 Rules'!$A$1:$N$34,6,FALSE))</f>
        <v/>
      </c>
      <c r="AO786" s="13" t="str">
        <f>IF(AND(F786="f",U786&lt;&gt;""),VLOOKUP(F786,'Appendix 3 Rules'!$A$1:$N$34,8,FALSE),"")</f>
        <v/>
      </c>
    </row>
    <row r="787" spans="1:41" ht="18" customHeight="1" x14ac:dyDescent="0.2">
      <c r="B787" s="70"/>
      <c r="C787" s="9"/>
      <c r="D787" s="10"/>
      <c r="E787" s="9"/>
      <c r="F787" s="8"/>
      <c r="G787" s="20" t="str">
        <f>IF(F787="","",SUMPRODUCT(IF(I787="",0,INDEX('Appendix 3 Rules'!$B$2:$B$18,MATCH(F787,'Appendix 3 Rules'!$A$2:$A$17))))+(IF(K787="",0,INDEX('Appendix 3 Rules'!$C$2:$C$18,MATCH(F787,'Appendix 3 Rules'!$A$2:$A$17))))+(IF(M787="",0,INDEX('Appendix 3 Rules'!$D$2:$D$18,MATCH(F787,'Appendix 3 Rules'!$A$2:$A$17))))+(IF(O787="",0,INDEX('Appendix 3 Rules'!$E$2:$E$18,MATCH(F787,'Appendix 3 Rules'!$A$2:$A$17))))+(IF(Q787="",0,INDEX('Appendix 3 Rules'!$F$2:$F$18,MATCH(F787,'Appendix 3 Rules'!$A$2:$A$17))))+(IF(S787="",0,INDEX('Appendix 3 Rules'!$G$2:$G$18,MATCH(F787,'Appendix 3 Rules'!$A$2:$A$17))))+(IF(U787="",0,INDEX('Appendix 3 Rules'!$H$2:$H$18,MATCH(F787,'Appendix 3 Rules'!$A$2:$A$17))))+(IF(W787="",0,INDEX('Appendix 3 Rules'!$I$2:$I$18,MATCH(F787,'Appendix 3 Rules'!$A$2:$A$17))))+(IF(Y787="",0,INDEX('Appendix 3 Rules'!$J$2:$J$18,MATCH(F787,'Appendix 3 Rules'!$A$2:$A$17))))+(IF(AA787="",0,INDEX('Appendix 3 Rules'!$K$2:$K$18,MATCH(F787,'Appendix 3 Rules'!$A$2:$A$17))))+(IF(AC787="",0,INDEX('Appendix 3 Rules'!$L$2:$L$18,MATCH(F787,'Appendix 3 Rules'!$A$2:$A$17))))+(IF(AE787="",0,INDEX('Appendix 3 Rules'!$M$2:$M$18,MATCH(F787,'Appendix 3 Rules'!$A$2:$A$17))))+(IF(AG787="",0,INDEX('Appendix 3 Rules'!$N$2:$N$18,MATCH(F787,'Appendix 3 Rules'!$A$2:$A$17))))+(IF(F787="gc1",VLOOKUP(F787,'Appendix 3 Rules'!$A$1:$O$34,15)))+(IF(F787="gc2",VLOOKUP(F787,'Appendix 3 Rules'!$A$1:$O$34,15)))+(IF(F787="gc3",VLOOKUP(F787,'Appendix 3 Rules'!$A$1:$O$34,15)))+(IF(F787="gr1",VLOOKUP(F787,'Appendix 3 Rules'!$A$1:$O$34,15)))+(IF(F787="gr2",VLOOKUP(F787,'Appendix 3 Rules'!$A$1:$O$34,15)))+(IF(F787="gr3",VLOOKUP(F787,'Appendix 3 Rules'!$A$1:$O$34,15)))+(IF(F787="h1",VLOOKUP(F787,'Appendix 3 Rules'!$A$1:$O$34,15)))+(IF(F787="h2",VLOOKUP(F787,'Appendix 3 Rules'!$A$1:$O$34,15)))+(IF(F787="h3",VLOOKUP(F787,'Appendix 3 Rules'!$A$1:$O$34,15)))+(IF(F787="i1",VLOOKUP(F787,'Appendix 3 Rules'!$A$1:$O$34,15)))+(IF(F787="i2",VLOOKUP(F787,'Appendix 3 Rules'!$A$1:$O$34,15)))+(IF(F787="j1",VLOOKUP(F787,'Appendix 3 Rules'!$A$1:$O$34,15)))+(IF(F787="j2",VLOOKUP(F787,'Appendix 3 Rules'!$A$1:$O$34,15)))+(IF(F787="k",VLOOKUP(F787,'Appendix 3 Rules'!$A$1:$O$34,15)))+(IF(F787="l1",VLOOKUP(F787,'Appendix 3 Rules'!$A$1:$O$34,15)))+(IF(F787="l2",VLOOKUP(F787,'Appendix 3 Rules'!$A$1:$O$34,15)))+(IF(F787="m1",VLOOKUP(F787,'Appendix 3 Rules'!$A$1:$O$34,15)))+(IF(F787="m2",VLOOKUP(F787,'Appendix 3 Rules'!$A$1:$O$34,15)))+(IF(F787="m3",VLOOKUP(F787,'Appendix 3 Rules'!$A$1:$O$34,15)))+(IF(F787="n",VLOOKUP(F787,'Appendix 3 Rules'!$A$1:$O$34,15)))+(IF(F787="o",VLOOKUP(F787,'Appendix 3 Rules'!$A$1:$O$34,15)))+(IF(F787="p",VLOOKUP(F787,'Appendix 3 Rules'!$A$1:$O$34,15)))+(IF(F787="q",VLOOKUP(F787,'Appendix 3 Rules'!$A$1:$O$34,15)))+(IF(F787="r",VLOOKUP(F787,'Appendix 3 Rules'!$A$1:$O$34,15)))+(IF(F787="s",VLOOKUP(F787,'Appendix 3 Rules'!$A$1:$O$34,15)))+(IF(F787="t",VLOOKUP(F787,'Appendix 3 Rules'!$A$1:$O$34,15)))+(IF(F787="u",VLOOKUP(F787,'Appendix 3 Rules'!$A$1:$O$34,15))))</f>
        <v/>
      </c>
      <c r="H787" s="61" t="str">
        <f>IF(F787="","",IF(OR(F787="d",F787="e",F787="gc1",F787="gc2",F787="gc3",F787="gr1",F787="gr2",F787="gr3",F787="h1",F787="h2",F787="h3",F787="i1",F787="i2",F787="j1",F787="j2",F787="k",F787="l1",F787="l2",F787="m1",F787="m2",F787="m3",F787="n",F787="o",F787="p",F787="q",F787="r",F787="s",F787="t",F787="u",F787="f"),MIN(G787,VLOOKUP(F787,'Appx 3 (Mass) Rules'!$A$1:$D$150,4,0)),MIN(G787,VLOOKUP(F787,'Appx 3 (Mass) Rules'!$A$1:$D$150,4,0),SUMPRODUCT(IF(I787="",0,INDEX('Appendix 3 Rules'!$B$2:$B$18,MATCH(F787,'Appendix 3 Rules'!$A$2:$A$17))))+(IF(K787="",0,INDEX('Appendix 3 Rules'!$C$2:$C$18,MATCH(F787,'Appendix 3 Rules'!$A$2:$A$17))))+(IF(M787="",0,INDEX('Appendix 3 Rules'!$D$2:$D$18,MATCH(F787,'Appendix 3 Rules'!$A$2:$A$17))))+(IF(O787="",0,INDEX('Appendix 3 Rules'!$E$2:$E$18,MATCH(F787,'Appendix 3 Rules'!$A$2:$A$17))))+(IF(Q787="",0,INDEX('Appendix 3 Rules'!$F$2:$F$18,MATCH(F787,'Appendix 3 Rules'!$A$2:$A$17))))+(IF(S787="",0,INDEX('Appendix 3 Rules'!$G$2:$G$18,MATCH(F787,'Appendix 3 Rules'!$A$2:$A$17))))+(IF(U787="",0,INDEX('Appendix 3 Rules'!$H$2:$H$18,MATCH(F787,'Appendix 3 Rules'!$A$2:$A$17))))+(IF(W787="",0,INDEX('Appendix 3 Rules'!$I$2:$I$18,MATCH(F787,'Appendix 3 Rules'!$A$2:$A$17))))+(IF(Y787="",0,INDEX('Appendix 3 Rules'!$J$2:$J$18,MATCH(F787,'Appendix 3 Rules'!$A$2:$A$17))))+(IF(AA787="",0,INDEX('Appendix 3 Rules'!$K$2:$K$18,MATCH(F787,'Appendix 3 Rules'!$A$2:$A$17))))+(IF(AC787="",0,INDEX('Appendix 3 Rules'!$L$2:$L$18,MATCH(F787,'Appendix 3 Rules'!$A$2:$A$17))))+(IF(AE787="",0,INDEX('Appendix 3 Rules'!$M$2:$M$18,MATCH(F787,'Appendix 3 Rules'!$A$2:$A$17))))+(IF(AG787="",0,INDEX('Appendix 3 Rules'!$N$2:$N$18,MATCH(F787,'Appendix 3 Rules'!$A$2:$A$17))))+(IF(F787="gc1",VLOOKUP(F787,'Appendix 3 Rules'!$A$1:$O$34,15)))+(IF(F787="gc2",VLOOKUP(F787,'Appendix 3 Rules'!$A$1:$O$34,15)))+(IF(F787="gc3",VLOOKUP(F787,'Appendix 3 Rules'!$A$1:$O$34,15)))+(IF(F787="gr1",VLOOKUP(F787,'Appendix 3 Rules'!$A$1:$O$34,15)))+(IF(F787="gr2",VLOOKUP(F787,'Appendix 3 Rules'!$A$1:$O$34,15)))+(IF(F787="gr3",VLOOKUP(F787,'Appendix 3 Rules'!$A$1:$O$34,15)))+(IF(F787="h1",VLOOKUP(F787,'Appendix 3 Rules'!$A$1:$O$34,15)))+(IF(F787="h2",VLOOKUP(F787,'Appendix 3 Rules'!$A$1:$O$34,15)))+(IF(F787="h3",VLOOKUP(F787,'Appendix 3 Rules'!$A$1:$O$34,15)))+(IF(F787="i1",VLOOKUP(F787,'Appendix 3 Rules'!$A$1:$O$34,15)))+(IF(F787="i2",VLOOKUP(F787,'Appendix 3 Rules'!$A$1:$O$34,15)))+(IF(F787="j1",VLOOKUP(F787,'Appendix 3 Rules'!$A$1:$O$34,15)))+(IF(F787="j2",VLOOKUP(F787,'Appendix 3 Rules'!$A$1:$O$34,15)))+(IF(F787="k",VLOOKUP(F787,'Appendix 3 Rules'!$A$1:$O$34,15)))+(IF(F787="l1",VLOOKUP(F787,'Appendix 3 Rules'!$A$1:$O$34,15)))+(IF(F787="l2",VLOOKUP(F787,'Appendix 3 Rules'!$A$1:$O$34,15)))+(IF(F787="m1",VLOOKUP(F787,'Appendix 3 Rules'!$A$1:$O$34,15)))+(IF(F787="m2",VLOOKUP(F787,'Appendix 3 Rules'!$A$1:$O$34,15)))+(IF(F787="m3",VLOOKUP(F787,'Appendix 3 Rules'!$A$1:$O$34,15)))+(IF(F787="n",VLOOKUP(F787,'Appendix 3 Rules'!$A$1:$O$34,15)))+(IF(F787="o",VLOOKUP(F787,'Appendix 3 Rules'!$A$1:$O$34,15)))+(IF(F787="p",VLOOKUP(F787,'Appendix 3 Rules'!$A$1:$O$34,15)))+(IF(F787="q",VLOOKUP(F787,'Appendix 3 Rules'!$A$1:$O$34,15)))+(IF(F787="r",VLOOKUP(F787,'Appendix 3 Rules'!$A$1:$O$34,15)))+(IF(F787="s",VLOOKUP(F787,'Appendix 3 Rules'!$A$1:$O$34,15)))+(IF(F787="t",VLOOKUP(F787,'Appendix 3 Rules'!$A$1:$O$34,15)))+(IF(F787="u",VLOOKUP(F787,'Appendix 3 Rules'!$A$1:$O$34,15))))))</f>
        <v/>
      </c>
      <c r="I787" s="12"/>
      <c r="J787" s="13"/>
      <c r="K787" s="12"/>
      <c r="L787" s="13"/>
      <c r="M787" s="12"/>
      <c r="N787" s="13"/>
      <c r="O787" s="12"/>
      <c r="P787" s="13"/>
      <c r="Q787" s="12"/>
      <c r="R787" s="13"/>
      <c r="S787" s="12"/>
      <c r="T787" s="13"/>
      <c r="U787" s="12"/>
      <c r="V787" s="13"/>
      <c r="W787" s="12"/>
      <c r="X787" s="13"/>
      <c r="Y787" s="12"/>
      <c r="Z787" s="13"/>
      <c r="AA787" s="12"/>
      <c r="AB787" s="13"/>
      <c r="AC787" s="8"/>
      <c r="AD787" s="13"/>
      <c r="AE787" s="8"/>
      <c r="AF787" s="13"/>
      <c r="AG787" s="8"/>
      <c r="AH787" s="13"/>
      <c r="AI787" s="13"/>
      <c r="AJ787" s="13"/>
      <c r="AK787" s="13"/>
      <c r="AL787" s="13"/>
      <c r="AM787" s="13" t="str">
        <f>IF(OR(AE787&lt;&gt;"",AG787&lt;&gt;""),"",IF(AND(F787&lt;&gt;"f",M787&lt;&gt;""),VLOOKUP(F787,'Appendix 3 Rules'!$A$1:$O$34,4,0),""))</f>
        <v/>
      </c>
      <c r="AN787" s="13" t="str">
        <f>IF(Q787="","",VLOOKUP(F787,'Appendix 3 Rules'!$A$1:$N$34,6,FALSE))</f>
        <v/>
      </c>
      <c r="AO787" s="13" t="str">
        <f>IF(AND(F787="f",U787&lt;&gt;""),VLOOKUP(F787,'Appendix 3 Rules'!$A$1:$N$34,8,FALSE),"")</f>
        <v/>
      </c>
    </row>
    <row r="788" spans="1:41" ht="18" customHeight="1" x14ac:dyDescent="0.2">
      <c r="B788" s="70"/>
      <c r="C788" s="9"/>
      <c r="D788" s="10"/>
      <c r="E788" s="9"/>
      <c r="F788" s="8"/>
      <c r="G788" s="20" t="str">
        <f>IF(F788="","",SUMPRODUCT(IF(I788="",0,INDEX('Appendix 3 Rules'!$B$2:$B$18,MATCH(F788,'Appendix 3 Rules'!$A$2:$A$17))))+(IF(K788="",0,INDEX('Appendix 3 Rules'!$C$2:$C$18,MATCH(F788,'Appendix 3 Rules'!$A$2:$A$17))))+(IF(M788="",0,INDEX('Appendix 3 Rules'!$D$2:$D$18,MATCH(F788,'Appendix 3 Rules'!$A$2:$A$17))))+(IF(O788="",0,INDEX('Appendix 3 Rules'!$E$2:$E$18,MATCH(F788,'Appendix 3 Rules'!$A$2:$A$17))))+(IF(Q788="",0,INDEX('Appendix 3 Rules'!$F$2:$F$18,MATCH(F788,'Appendix 3 Rules'!$A$2:$A$17))))+(IF(S788="",0,INDEX('Appendix 3 Rules'!$G$2:$G$18,MATCH(F788,'Appendix 3 Rules'!$A$2:$A$17))))+(IF(U788="",0,INDEX('Appendix 3 Rules'!$H$2:$H$18,MATCH(F788,'Appendix 3 Rules'!$A$2:$A$17))))+(IF(W788="",0,INDEX('Appendix 3 Rules'!$I$2:$I$18,MATCH(F788,'Appendix 3 Rules'!$A$2:$A$17))))+(IF(Y788="",0,INDEX('Appendix 3 Rules'!$J$2:$J$18,MATCH(F788,'Appendix 3 Rules'!$A$2:$A$17))))+(IF(AA788="",0,INDEX('Appendix 3 Rules'!$K$2:$K$18,MATCH(F788,'Appendix 3 Rules'!$A$2:$A$17))))+(IF(AC788="",0,INDEX('Appendix 3 Rules'!$L$2:$L$18,MATCH(F788,'Appendix 3 Rules'!$A$2:$A$17))))+(IF(AE788="",0,INDEX('Appendix 3 Rules'!$M$2:$M$18,MATCH(F788,'Appendix 3 Rules'!$A$2:$A$17))))+(IF(AG788="",0,INDEX('Appendix 3 Rules'!$N$2:$N$18,MATCH(F788,'Appendix 3 Rules'!$A$2:$A$17))))+(IF(F788="gc1",VLOOKUP(F788,'Appendix 3 Rules'!$A$1:$O$34,15)))+(IF(F788="gc2",VLOOKUP(F788,'Appendix 3 Rules'!$A$1:$O$34,15)))+(IF(F788="gc3",VLOOKUP(F788,'Appendix 3 Rules'!$A$1:$O$34,15)))+(IF(F788="gr1",VLOOKUP(F788,'Appendix 3 Rules'!$A$1:$O$34,15)))+(IF(F788="gr2",VLOOKUP(F788,'Appendix 3 Rules'!$A$1:$O$34,15)))+(IF(F788="gr3",VLOOKUP(F788,'Appendix 3 Rules'!$A$1:$O$34,15)))+(IF(F788="h1",VLOOKUP(F788,'Appendix 3 Rules'!$A$1:$O$34,15)))+(IF(F788="h2",VLOOKUP(F788,'Appendix 3 Rules'!$A$1:$O$34,15)))+(IF(F788="h3",VLOOKUP(F788,'Appendix 3 Rules'!$A$1:$O$34,15)))+(IF(F788="i1",VLOOKUP(F788,'Appendix 3 Rules'!$A$1:$O$34,15)))+(IF(F788="i2",VLOOKUP(F788,'Appendix 3 Rules'!$A$1:$O$34,15)))+(IF(F788="j1",VLOOKUP(F788,'Appendix 3 Rules'!$A$1:$O$34,15)))+(IF(F788="j2",VLOOKUP(F788,'Appendix 3 Rules'!$A$1:$O$34,15)))+(IF(F788="k",VLOOKUP(F788,'Appendix 3 Rules'!$A$1:$O$34,15)))+(IF(F788="l1",VLOOKUP(F788,'Appendix 3 Rules'!$A$1:$O$34,15)))+(IF(F788="l2",VLOOKUP(F788,'Appendix 3 Rules'!$A$1:$O$34,15)))+(IF(F788="m1",VLOOKUP(F788,'Appendix 3 Rules'!$A$1:$O$34,15)))+(IF(F788="m2",VLOOKUP(F788,'Appendix 3 Rules'!$A$1:$O$34,15)))+(IF(F788="m3",VLOOKUP(F788,'Appendix 3 Rules'!$A$1:$O$34,15)))+(IF(F788="n",VLOOKUP(F788,'Appendix 3 Rules'!$A$1:$O$34,15)))+(IF(F788="o",VLOOKUP(F788,'Appendix 3 Rules'!$A$1:$O$34,15)))+(IF(F788="p",VLOOKUP(F788,'Appendix 3 Rules'!$A$1:$O$34,15)))+(IF(F788="q",VLOOKUP(F788,'Appendix 3 Rules'!$A$1:$O$34,15)))+(IF(F788="r",VLOOKUP(F788,'Appendix 3 Rules'!$A$1:$O$34,15)))+(IF(F788="s",VLOOKUP(F788,'Appendix 3 Rules'!$A$1:$O$34,15)))+(IF(F788="t",VLOOKUP(F788,'Appendix 3 Rules'!$A$1:$O$34,15)))+(IF(F788="u",VLOOKUP(F788,'Appendix 3 Rules'!$A$1:$O$34,15))))</f>
        <v/>
      </c>
      <c r="H788" s="61" t="str">
        <f>IF(F788="","",IF(OR(F788="d",F788="e",F788="gc1",F788="gc2",F788="gc3",F788="gr1",F788="gr2",F788="gr3",F788="h1",F788="h2",F788="h3",F788="i1",F788="i2",F788="j1",F788="j2",F788="k",F788="l1",F788="l2",F788="m1",F788="m2",F788="m3",F788="n",F788="o",F788="p",F788="q",F788="r",F788="s",F788="t",F788="u",F788="f"),MIN(G788,VLOOKUP(F788,'Appx 3 (Mass) Rules'!$A$1:$D$150,4,0)),MIN(G788,VLOOKUP(F788,'Appx 3 (Mass) Rules'!$A$1:$D$150,4,0),SUMPRODUCT(IF(I788="",0,INDEX('Appendix 3 Rules'!$B$2:$B$18,MATCH(F788,'Appendix 3 Rules'!$A$2:$A$17))))+(IF(K788="",0,INDEX('Appendix 3 Rules'!$C$2:$C$18,MATCH(F788,'Appendix 3 Rules'!$A$2:$A$17))))+(IF(M788="",0,INDEX('Appendix 3 Rules'!$D$2:$D$18,MATCH(F788,'Appendix 3 Rules'!$A$2:$A$17))))+(IF(O788="",0,INDEX('Appendix 3 Rules'!$E$2:$E$18,MATCH(F788,'Appendix 3 Rules'!$A$2:$A$17))))+(IF(Q788="",0,INDEX('Appendix 3 Rules'!$F$2:$F$18,MATCH(F788,'Appendix 3 Rules'!$A$2:$A$17))))+(IF(S788="",0,INDEX('Appendix 3 Rules'!$G$2:$G$18,MATCH(F788,'Appendix 3 Rules'!$A$2:$A$17))))+(IF(U788="",0,INDEX('Appendix 3 Rules'!$H$2:$H$18,MATCH(F788,'Appendix 3 Rules'!$A$2:$A$17))))+(IF(W788="",0,INDEX('Appendix 3 Rules'!$I$2:$I$18,MATCH(F788,'Appendix 3 Rules'!$A$2:$A$17))))+(IF(Y788="",0,INDEX('Appendix 3 Rules'!$J$2:$J$18,MATCH(F788,'Appendix 3 Rules'!$A$2:$A$17))))+(IF(AA788="",0,INDEX('Appendix 3 Rules'!$K$2:$K$18,MATCH(F788,'Appendix 3 Rules'!$A$2:$A$17))))+(IF(AC788="",0,INDEX('Appendix 3 Rules'!$L$2:$L$18,MATCH(F788,'Appendix 3 Rules'!$A$2:$A$17))))+(IF(AE788="",0,INDEX('Appendix 3 Rules'!$M$2:$M$18,MATCH(F788,'Appendix 3 Rules'!$A$2:$A$17))))+(IF(AG788="",0,INDEX('Appendix 3 Rules'!$N$2:$N$18,MATCH(F788,'Appendix 3 Rules'!$A$2:$A$17))))+(IF(F788="gc1",VLOOKUP(F788,'Appendix 3 Rules'!$A$1:$O$34,15)))+(IF(F788="gc2",VLOOKUP(F788,'Appendix 3 Rules'!$A$1:$O$34,15)))+(IF(F788="gc3",VLOOKUP(F788,'Appendix 3 Rules'!$A$1:$O$34,15)))+(IF(F788="gr1",VLOOKUP(F788,'Appendix 3 Rules'!$A$1:$O$34,15)))+(IF(F788="gr2",VLOOKUP(F788,'Appendix 3 Rules'!$A$1:$O$34,15)))+(IF(F788="gr3",VLOOKUP(F788,'Appendix 3 Rules'!$A$1:$O$34,15)))+(IF(F788="h1",VLOOKUP(F788,'Appendix 3 Rules'!$A$1:$O$34,15)))+(IF(F788="h2",VLOOKUP(F788,'Appendix 3 Rules'!$A$1:$O$34,15)))+(IF(F788="h3",VLOOKUP(F788,'Appendix 3 Rules'!$A$1:$O$34,15)))+(IF(F788="i1",VLOOKUP(F788,'Appendix 3 Rules'!$A$1:$O$34,15)))+(IF(F788="i2",VLOOKUP(F788,'Appendix 3 Rules'!$A$1:$O$34,15)))+(IF(F788="j1",VLOOKUP(F788,'Appendix 3 Rules'!$A$1:$O$34,15)))+(IF(F788="j2",VLOOKUP(F788,'Appendix 3 Rules'!$A$1:$O$34,15)))+(IF(F788="k",VLOOKUP(F788,'Appendix 3 Rules'!$A$1:$O$34,15)))+(IF(F788="l1",VLOOKUP(F788,'Appendix 3 Rules'!$A$1:$O$34,15)))+(IF(F788="l2",VLOOKUP(F788,'Appendix 3 Rules'!$A$1:$O$34,15)))+(IF(F788="m1",VLOOKUP(F788,'Appendix 3 Rules'!$A$1:$O$34,15)))+(IF(F788="m2",VLOOKUP(F788,'Appendix 3 Rules'!$A$1:$O$34,15)))+(IF(F788="m3",VLOOKUP(F788,'Appendix 3 Rules'!$A$1:$O$34,15)))+(IF(F788="n",VLOOKUP(F788,'Appendix 3 Rules'!$A$1:$O$34,15)))+(IF(F788="o",VLOOKUP(F788,'Appendix 3 Rules'!$A$1:$O$34,15)))+(IF(F788="p",VLOOKUP(F788,'Appendix 3 Rules'!$A$1:$O$34,15)))+(IF(F788="q",VLOOKUP(F788,'Appendix 3 Rules'!$A$1:$O$34,15)))+(IF(F788="r",VLOOKUP(F788,'Appendix 3 Rules'!$A$1:$O$34,15)))+(IF(F788="s",VLOOKUP(F788,'Appendix 3 Rules'!$A$1:$O$34,15)))+(IF(F788="t",VLOOKUP(F788,'Appendix 3 Rules'!$A$1:$O$34,15)))+(IF(F788="u",VLOOKUP(F788,'Appendix 3 Rules'!$A$1:$O$34,15))))))</f>
        <v/>
      </c>
      <c r="I788" s="12"/>
      <c r="J788" s="13"/>
      <c r="K788" s="12"/>
      <c r="L788" s="13"/>
      <c r="M788" s="12"/>
      <c r="N788" s="13"/>
      <c r="O788" s="12"/>
      <c r="P788" s="13"/>
      <c r="Q788" s="12"/>
      <c r="R788" s="13"/>
      <c r="S788" s="12"/>
      <c r="T788" s="13"/>
      <c r="U788" s="12"/>
      <c r="V788" s="13"/>
      <c r="W788" s="12"/>
      <c r="X788" s="13"/>
      <c r="Y788" s="12"/>
      <c r="Z788" s="13"/>
      <c r="AA788" s="12"/>
      <c r="AB788" s="13"/>
      <c r="AC788" s="8"/>
      <c r="AD788" s="13"/>
      <c r="AE788" s="8"/>
      <c r="AF788" s="13"/>
      <c r="AG788" s="8"/>
      <c r="AH788" s="13"/>
      <c r="AI788" s="13"/>
      <c r="AJ788" s="13"/>
      <c r="AK788" s="13"/>
      <c r="AL788" s="13"/>
      <c r="AM788" s="13" t="str">
        <f>IF(OR(AE788&lt;&gt;"",AG788&lt;&gt;""),"",IF(AND(F788&lt;&gt;"f",M788&lt;&gt;""),VLOOKUP(F788,'Appendix 3 Rules'!$A$1:$O$34,4,0),""))</f>
        <v/>
      </c>
      <c r="AN788" s="13" t="str">
        <f>IF(Q788="","",VLOOKUP(F788,'Appendix 3 Rules'!$A$1:$N$34,6,FALSE))</f>
        <v/>
      </c>
      <c r="AO788" s="13" t="str">
        <f>IF(AND(F788="f",U788&lt;&gt;""),VLOOKUP(F788,'Appendix 3 Rules'!$A$1:$N$34,8,FALSE),"")</f>
        <v/>
      </c>
    </row>
    <row r="789" spans="1:41" ht="18" customHeight="1" x14ac:dyDescent="0.2">
      <c r="B789" s="70"/>
      <c r="C789" s="9"/>
      <c r="D789" s="10"/>
      <c r="E789" s="9"/>
      <c r="F789" s="8"/>
      <c r="G789" s="20" t="str">
        <f>IF(F789="","",SUMPRODUCT(IF(I789="",0,INDEX('Appendix 3 Rules'!$B$2:$B$18,MATCH(F789,'Appendix 3 Rules'!$A$2:$A$17))))+(IF(K789="",0,INDEX('Appendix 3 Rules'!$C$2:$C$18,MATCH(F789,'Appendix 3 Rules'!$A$2:$A$17))))+(IF(M789="",0,INDEX('Appendix 3 Rules'!$D$2:$D$18,MATCH(F789,'Appendix 3 Rules'!$A$2:$A$17))))+(IF(O789="",0,INDEX('Appendix 3 Rules'!$E$2:$E$18,MATCH(F789,'Appendix 3 Rules'!$A$2:$A$17))))+(IF(Q789="",0,INDEX('Appendix 3 Rules'!$F$2:$F$18,MATCH(F789,'Appendix 3 Rules'!$A$2:$A$17))))+(IF(S789="",0,INDEX('Appendix 3 Rules'!$G$2:$G$18,MATCH(F789,'Appendix 3 Rules'!$A$2:$A$17))))+(IF(U789="",0,INDEX('Appendix 3 Rules'!$H$2:$H$18,MATCH(F789,'Appendix 3 Rules'!$A$2:$A$17))))+(IF(W789="",0,INDEX('Appendix 3 Rules'!$I$2:$I$18,MATCH(F789,'Appendix 3 Rules'!$A$2:$A$17))))+(IF(Y789="",0,INDEX('Appendix 3 Rules'!$J$2:$J$18,MATCH(F789,'Appendix 3 Rules'!$A$2:$A$17))))+(IF(AA789="",0,INDEX('Appendix 3 Rules'!$K$2:$K$18,MATCH(F789,'Appendix 3 Rules'!$A$2:$A$17))))+(IF(AC789="",0,INDEX('Appendix 3 Rules'!$L$2:$L$18,MATCH(F789,'Appendix 3 Rules'!$A$2:$A$17))))+(IF(AE789="",0,INDEX('Appendix 3 Rules'!$M$2:$M$18,MATCH(F789,'Appendix 3 Rules'!$A$2:$A$17))))+(IF(AG789="",0,INDEX('Appendix 3 Rules'!$N$2:$N$18,MATCH(F789,'Appendix 3 Rules'!$A$2:$A$17))))+(IF(F789="gc1",VLOOKUP(F789,'Appendix 3 Rules'!$A$1:$O$34,15)))+(IF(F789="gc2",VLOOKUP(F789,'Appendix 3 Rules'!$A$1:$O$34,15)))+(IF(F789="gc3",VLOOKUP(F789,'Appendix 3 Rules'!$A$1:$O$34,15)))+(IF(F789="gr1",VLOOKUP(F789,'Appendix 3 Rules'!$A$1:$O$34,15)))+(IF(F789="gr2",VLOOKUP(F789,'Appendix 3 Rules'!$A$1:$O$34,15)))+(IF(F789="gr3",VLOOKUP(F789,'Appendix 3 Rules'!$A$1:$O$34,15)))+(IF(F789="h1",VLOOKUP(F789,'Appendix 3 Rules'!$A$1:$O$34,15)))+(IF(F789="h2",VLOOKUP(F789,'Appendix 3 Rules'!$A$1:$O$34,15)))+(IF(F789="h3",VLOOKUP(F789,'Appendix 3 Rules'!$A$1:$O$34,15)))+(IF(F789="i1",VLOOKUP(F789,'Appendix 3 Rules'!$A$1:$O$34,15)))+(IF(F789="i2",VLOOKUP(F789,'Appendix 3 Rules'!$A$1:$O$34,15)))+(IF(F789="j1",VLOOKUP(F789,'Appendix 3 Rules'!$A$1:$O$34,15)))+(IF(F789="j2",VLOOKUP(F789,'Appendix 3 Rules'!$A$1:$O$34,15)))+(IF(F789="k",VLOOKUP(F789,'Appendix 3 Rules'!$A$1:$O$34,15)))+(IF(F789="l1",VLOOKUP(F789,'Appendix 3 Rules'!$A$1:$O$34,15)))+(IF(F789="l2",VLOOKUP(F789,'Appendix 3 Rules'!$A$1:$O$34,15)))+(IF(F789="m1",VLOOKUP(F789,'Appendix 3 Rules'!$A$1:$O$34,15)))+(IF(F789="m2",VLOOKUP(F789,'Appendix 3 Rules'!$A$1:$O$34,15)))+(IF(F789="m3",VLOOKUP(F789,'Appendix 3 Rules'!$A$1:$O$34,15)))+(IF(F789="n",VLOOKUP(F789,'Appendix 3 Rules'!$A$1:$O$34,15)))+(IF(F789="o",VLOOKUP(F789,'Appendix 3 Rules'!$A$1:$O$34,15)))+(IF(F789="p",VLOOKUP(F789,'Appendix 3 Rules'!$A$1:$O$34,15)))+(IF(F789="q",VLOOKUP(F789,'Appendix 3 Rules'!$A$1:$O$34,15)))+(IF(F789="r",VLOOKUP(F789,'Appendix 3 Rules'!$A$1:$O$34,15)))+(IF(F789="s",VLOOKUP(F789,'Appendix 3 Rules'!$A$1:$O$34,15)))+(IF(F789="t",VLOOKUP(F789,'Appendix 3 Rules'!$A$1:$O$34,15)))+(IF(F789="u",VLOOKUP(F789,'Appendix 3 Rules'!$A$1:$O$34,15))))</f>
        <v/>
      </c>
      <c r="H789" s="61" t="str">
        <f>IF(F789="","",IF(OR(F789="d",F789="e",F789="gc1",F789="gc2",F789="gc3",F789="gr1",F789="gr2",F789="gr3",F789="h1",F789="h2",F789="h3",F789="i1",F789="i2",F789="j1",F789="j2",F789="k",F789="l1",F789="l2",F789="m1",F789="m2",F789="m3",F789="n",F789="o",F789="p",F789="q",F789="r",F789="s",F789="t",F789="u",F789="f"),MIN(G789,VLOOKUP(F789,'Appx 3 (Mass) Rules'!$A$1:$D$150,4,0)),MIN(G789,VLOOKUP(F789,'Appx 3 (Mass) Rules'!$A$1:$D$150,4,0),SUMPRODUCT(IF(I789="",0,INDEX('Appendix 3 Rules'!$B$2:$B$18,MATCH(F789,'Appendix 3 Rules'!$A$2:$A$17))))+(IF(K789="",0,INDEX('Appendix 3 Rules'!$C$2:$C$18,MATCH(F789,'Appendix 3 Rules'!$A$2:$A$17))))+(IF(M789="",0,INDEX('Appendix 3 Rules'!$D$2:$D$18,MATCH(F789,'Appendix 3 Rules'!$A$2:$A$17))))+(IF(O789="",0,INDEX('Appendix 3 Rules'!$E$2:$E$18,MATCH(F789,'Appendix 3 Rules'!$A$2:$A$17))))+(IF(Q789="",0,INDEX('Appendix 3 Rules'!$F$2:$F$18,MATCH(F789,'Appendix 3 Rules'!$A$2:$A$17))))+(IF(S789="",0,INDEX('Appendix 3 Rules'!$G$2:$G$18,MATCH(F789,'Appendix 3 Rules'!$A$2:$A$17))))+(IF(U789="",0,INDEX('Appendix 3 Rules'!$H$2:$H$18,MATCH(F789,'Appendix 3 Rules'!$A$2:$A$17))))+(IF(W789="",0,INDEX('Appendix 3 Rules'!$I$2:$I$18,MATCH(F789,'Appendix 3 Rules'!$A$2:$A$17))))+(IF(Y789="",0,INDEX('Appendix 3 Rules'!$J$2:$J$18,MATCH(F789,'Appendix 3 Rules'!$A$2:$A$17))))+(IF(AA789="",0,INDEX('Appendix 3 Rules'!$K$2:$K$18,MATCH(F789,'Appendix 3 Rules'!$A$2:$A$17))))+(IF(AC789="",0,INDEX('Appendix 3 Rules'!$L$2:$L$18,MATCH(F789,'Appendix 3 Rules'!$A$2:$A$17))))+(IF(AE789="",0,INDEX('Appendix 3 Rules'!$M$2:$M$18,MATCH(F789,'Appendix 3 Rules'!$A$2:$A$17))))+(IF(AG789="",0,INDEX('Appendix 3 Rules'!$N$2:$N$18,MATCH(F789,'Appendix 3 Rules'!$A$2:$A$17))))+(IF(F789="gc1",VLOOKUP(F789,'Appendix 3 Rules'!$A$1:$O$34,15)))+(IF(F789="gc2",VLOOKUP(F789,'Appendix 3 Rules'!$A$1:$O$34,15)))+(IF(F789="gc3",VLOOKUP(F789,'Appendix 3 Rules'!$A$1:$O$34,15)))+(IF(F789="gr1",VLOOKUP(F789,'Appendix 3 Rules'!$A$1:$O$34,15)))+(IF(F789="gr2",VLOOKUP(F789,'Appendix 3 Rules'!$A$1:$O$34,15)))+(IF(F789="gr3",VLOOKUP(F789,'Appendix 3 Rules'!$A$1:$O$34,15)))+(IF(F789="h1",VLOOKUP(F789,'Appendix 3 Rules'!$A$1:$O$34,15)))+(IF(F789="h2",VLOOKUP(F789,'Appendix 3 Rules'!$A$1:$O$34,15)))+(IF(F789="h3",VLOOKUP(F789,'Appendix 3 Rules'!$A$1:$O$34,15)))+(IF(F789="i1",VLOOKUP(F789,'Appendix 3 Rules'!$A$1:$O$34,15)))+(IF(F789="i2",VLOOKUP(F789,'Appendix 3 Rules'!$A$1:$O$34,15)))+(IF(F789="j1",VLOOKUP(F789,'Appendix 3 Rules'!$A$1:$O$34,15)))+(IF(F789="j2",VLOOKUP(F789,'Appendix 3 Rules'!$A$1:$O$34,15)))+(IF(F789="k",VLOOKUP(F789,'Appendix 3 Rules'!$A$1:$O$34,15)))+(IF(F789="l1",VLOOKUP(F789,'Appendix 3 Rules'!$A$1:$O$34,15)))+(IF(F789="l2",VLOOKUP(F789,'Appendix 3 Rules'!$A$1:$O$34,15)))+(IF(F789="m1",VLOOKUP(F789,'Appendix 3 Rules'!$A$1:$O$34,15)))+(IF(F789="m2",VLOOKUP(F789,'Appendix 3 Rules'!$A$1:$O$34,15)))+(IF(F789="m3",VLOOKUP(F789,'Appendix 3 Rules'!$A$1:$O$34,15)))+(IF(F789="n",VLOOKUP(F789,'Appendix 3 Rules'!$A$1:$O$34,15)))+(IF(F789="o",VLOOKUP(F789,'Appendix 3 Rules'!$A$1:$O$34,15)))+(IF(F789="p",VLOOKUP(F789,'Appendix 3 Rules'!$A$1:$O$34,15)))+(IF(F789="q",VLOOKUP(F789,'Appendix 3 Rules'!$A$1:$O$34,15)))+(IF(F789="r",VLOOKUP(F789,'Appendix 3 Rules'!$A$1:$O$34,15)))+(IF(F789="s",VLOOKUP(F789,'Appendix 3 Rules'!$A$1:$O$34,15)))+(IF(F789="t",VLOOKUP(F789,'Appendix 3 Rules'!$A$1:$O$34,15)))+(IF(F789="u",VLOOKUP(F789,'Appendix 3 Rules'!$A$1:$O$34,15))))))</f>
        <v/>
      </c>
      <c r="I789" s="12"/>
      <c r="J789" s="13"/>
      <c r="K789" s="12"/>
      <c r="L789" s="13"/>
      <c r="M789" s="12"/>
      <c r="N789" s="13"/>
      <c r="O789" s="12"/>
      <c r="P789" s="13"/>
      <c r="Q789" s="12"/>
      <c r="R789" s="13"/>
      <c r="S789" s="12"/>
      <c r="T789" s="13"/>
      <c r="U789" s="12"/>
      <c r="V789" s="13"/>
      <c r="W789" s="12"/>
      <c r="X789" s="13"/>
      <c r="Y789" s="12"/>
      <c r="Z789" s="13"/>
      <c r="AA789" s="12"/>
      <c r="AB789" s="13"/>
      <c r="AC789" s="8"/>
      <c r="AD789" s="13"/>
      <c r="AE789" s="8"/>
      <c r="AF789" s="13"/>
      <c r="AG789" s="8"/>
      <c r="AH789" s="13"/>
      <c r="AI789" s="13"/>
      <c r="AJ789" s="13"/>
      <c r="AK789" s="13"/>
      <c r="AL789" s="13"/>
      <c r="AM789" s="13" t="str">
        <f>IF(OR(AE789&lt;&gt;"",AG789&lt;&gt;""),"",IF(AND(F789&lt;&gt;"f",M789&lt;&gt;""),VLOOKUP(F789,'Appendix 3 Rules'!$A$1:$O$34,4,0),""))</f>
        <v/>
      </c>
      <c r="AN789" s="13" t="str">
        <f>IF(Q789="","",VLOOKUP(F789,'Appendix 3 Rules'!$A$1:$N$34,6,FALSE))</f>
        <v/>
      </c>
      <c r="AO789" s="13" t="str">
        <f>IF(AND(F789="f",U789&lt;&gt;""),VLOOKUP(F789,'Appendix 3 Rules'!$A$1:$N$34,8,FALSE),"")</f>
        <v/>
      </c>
    </row>
    <row r="790" spans="1:41" ht="18" customHeight="1" x14ac:dyDescent="0.2">
      <c r="B790" s="70"/>
      <c r="C790" s="9"/>
      <c r="D790" s="10"/>
      <c r="E790" s="9"/>
      <c r="F790" s="8"/>
      <c r="G790" s="20" t="str">
        <f>IF(F790="","",SUMPRODUCT(IF(I790="",0,INDEX('Appendix 3 Rules'!$B$2:$B$18,MATCH(F790,'Appendix 3 Rules'!$A$2:$A$17))))+(IF(K790="",0,INDEX('Appendix 3 Rules'!$C$2:$C$18,MATCH(F790,'Appendix 3 Rules'!$A$2:$A$17))))+(IF(M790="",0,INDEX('Appendix 3 Rules'!$D$2:$D$18,MATCH(F790,'Appendix 3 Rules'!$A$2:$A$17))))+(IF(O790="",0,INDEX('Appendix 3 Rules'!$E$2:$E$18,MATCH(F790,'Appendix 3 Rules'!$A$2:$A$17))))+(IF(Q790="",0,INDEX('Appendix 3 Rules'!$F$2:$F$18,MATCH(F790,'Appendix 3 Rules'!$A$2:$A$17))))+(IF(S790="",0,INDEX('Appendix 3 Rules'!$G$2:$G$18,MATCH(F790,'Appendix 3 Rules'!$A$2:$A$17))))+(IF(U790="",0,INDEX('Appendix 3 Rules'!$H$2:$H$18,MATCH(F790,'Appendix 3 Rules'!$A$2:$A$17))))+(IF(W790="",0,INDEX('Appendix 3 Rules'!$I$2:$I$18,MATCH(F790,'Appendix 3 Rules'!$A$2:$A$17))))+(IF(Y790="",0,INDEX('Appendix 3 Rules'!$J$2:$J$18,MATCH(F790,'Appendix 3 Rules'!$A$2:$A$17))))+(IF(AA790="",0,INDEX('Appendix 3 Rules'!$K$2:$K$18,MATCH(F790,'Appendix 3 Rules'!$A$2:$A$17))))+(IF(AC790="",0,INDEX('Appendix 3 Rules'!$L$2:$L$18,MATCH(F790,'Appendix 3 Rules'!$A$2:$A$17))))+(IF(AE790="",0,INDEX('Appendix 3 Rules'!$M$2:$M$18,MATCH(F790,'Appendix 3 Rules'!$A$2:$A$17))))+(IF(AG790="",0,INDEX('Appendix 3 Rules'!$N$2:$N$18,MATCH(F790,'Appendix 3 Rules'!$A$2:$A$17))))+(IF(F790="gc1",VLOOKUP(F790,'Appendix 3 Rules'!$A$1:$O$34,15)))+(IF(F790="gc2",VLOOKUP(F790,'Appendix 3 Rules'!$A$1:$O$34,15)))+(IF(F790="gc3",VLOOKUP(F790,'Appendix 3 Rules'!$A$1:$O$34,15)))+(IF(F790="gr1",VLOOKUP(F790,'Appendix 3 Rules'!$A$1:$O$34,15)))+(IF(F790="gr2",VLOOKUP(F790,'Appendix 3 Rules'!$A$1:$O$34,15)))+(IF(F790="gr3",VLOOKUP(F790,'Appendix 3 Rules'!$A$1:$O$34,15)))+(IF(F790="h1",VLOOKUP(F790,'Appendix 3 Rules'!$A$1:$O$34,15)))+(IF(F790="h2",VLOOKUP(F790,'Appendix 3 Rules'!$A$1:$O$34,15)))+(IF(F790="h3",VLOOKUP(F790,'Appendix 3 Rules'!$A$1:$O$34,15)))+(IF(F790="i1",VLOOKUP(F790,'Appendix 3 Rules'!$A$1:$O$34,15)))+(IF(F790="i2",VLOOKUP(F790,'Appendix 3 Rules'!$A$1:$O$34,15)))+(IF(F790="j1",VLOOKUP(F790,'Appendix 3 Rules'!$A$1:$O$34,15)))+(IF(F790="j2",VLOOKUP(F790,'Appendix 3 Rules'!$A$1:$O$34,15)))+(IF(F790="k",VLOOKUP(F790,'Appendix 3 Rules'!$A$1:$O$34,15)))+(IF(F790="l1",VLOOKUP(F790,'Appendix 3 Rules'!$A$1:$O$34,15)))+(IF(F790="l2",VLOOKUP(F790,'Appendix 3 Rules'!$A$1:$O$34,15)))+(IF(F790="m1",VLOOKUP(F790,'Appendix 3 Rules'!$A$1:$O$34,15)))+(IF(F790="m2",VLOOKUP(F790,'Appendix 3 Rules'!$A$1:$O$34,15)))+(IF(F790="m3",VLOOKUP(F790,'Appendix 3 Rules'!$A$1:$O$34,15)))+(IF(F790="n",VLOOKUP(F790,'Appendix 3 Rules'!$A$1:$O$34,15)))+(IF(F790="o",VLOOKUP(F790,'Appendix 3 Rules'!$A$1:$O$34,15)))+(IF(F790="p",VLOOKUP(F790,'Appendix 3 Rules'!$A$1:$O$34,15)))+(IF(F790="q",VLOOKUP(F790,'Appendix 3 Rules'!$A$1:$O$34,15)))+(IF(F790="r",VLOOKUP(F790,'Appendix 3 Rules'!$A$1:$O$34,15)))+(IF(F790="s",VLOOKUP(F790,'Appendix 3 Rules'!$A$1:$O$34,15)))+(IF(F790="t",VLOOKUP(F790,'Appendix 3 Rules'!$A$1:$O$34,15)))+(IF(F790="u",VLOOKUP(F790,'Appendix 3 Rules'!$A$1:$O$34,15))))</f>
        <v/>
      </c>
      <c r="H790" s="61" t="str">
        <f>IF(F790="","",IF(OR(F790="d",F790="e",F790="gc1",F790="gc2",F790="gc3",F790="gr1",F790="gr2",F790="gr3",F790="h1",F790="h2",F790="h3",F790="i1",F790="i2",F790="j1",F790="j2",F790="k",F790="l1",F790="l2",F790="m1",F790="m2",F790="m3",F790="n",F790="o",F790="p",F790="q",F790="r",F790="s",F790="t",F790="u",F790="f"),MIN(G790,VLOOKUP(F790,'Appx 3 (Mass) Rules'!$A$1:$D$150,4,0)),MIN(G790,VLOOKUP(F790,'Appx 3 (Mass) Rules'!$A$1:$D$150,4,0),SUMPRODUCT(IF(I790="",0,INDEX('Appendix 3 Rules'!$B$2:$B$18,MATCH(F790,'Appendix 3 Rules'!$A$2:$A$17))))+(IF(K790="",0,INDEX('Appendix 3 Rules'!$C$2:$C$18,MATCH(F790,'Appendix 3 Rules'!$A$2:$A$17))))+(IF(M790="",0,INDEX('Appendix 3 Rules'!$D$2:$D$18,MATCH(F790,'Appendix 3 Rules'!$A$2:$A$17))))+(IF(O790="",0,INDEX('Appendix 3 Rules'!$E$2:$E$18,MATCH(F790,'Appendix 3 Rules'!$A$2:$A$17))))+(IF(Q790="",0,INDEX('Appendix 3 Rules'!$F$2:$F$18,MATCH(F790,'Appendix 3 Rules'!$A$2:$A$17))))+(IF(S790="",0,INDEX('Appendix 3 Rules'!$G$2:$G$18,MATCH(F790,'Appendix 3 Rules'!$A$2:$A$17))))+(IF(U790="",0,INDEX('Appendix 3 Rules'!$H$2:$H$18,MATCH(F790,'Appendix 3 Rules'!$A$2:$A$17))))+(IF(W790="",0,INDEX('Appendix 3 Rules'!$I$2:$I$18,MATCH(F790,'Appendix 3 Rules'!$A$2:$A$17))))+(IF(Y790="",0,INDEX('Appendix 3 Rules'!$J$2:$J$18,MATCH(F790,'Appendix 3 Rules'!$A$2:$A$17))))+(IF(AA790="",0,INDEX('Appendix 3 Rules'!$K$2:$K$18,MATCH(F790,'Appendix 3 Rules'!$A$2:$A$17))))+(IF(AC790="",0,INDEX('Appendix 3 Rules'!$L$2:$L$18,MATCH(F790,'Appendix 3 Rules'!$A$2:$A$17))))+(IF(AE790="",0,INDEX('Appendix 3 Rules'!$M$2:$M$18,MATCH(F790,'Appendix 3 Rules'!$A$2:$A$17))))+(IF(AG790="",0,INDEX('Appendix 3 Rules'!$N$2:$N$18,MATCH(F790,'Appendix 3 Rules'!$A$2:$A$17))))+(IF(F790="gc1",VLOOKUP(F790,'Appendix 3 Rules'!$A$1:$O$34,15)))+(IF(F790="gc2",VLOOKUP(F790,'Appendix 3 Rules'!$A$1:$O$34,15)))+(IF(F790="gc3",VLOOKUP(F790,'Appendix 3 Rules'!$A$1:$O$34,15)))+(IF(F790="gr1",VLOOKUP(F790,'Appendix 3 Rules'!$A$1:$O$34,15)))+(IF(F790="gr2",VLOOKUP(F790,'Appendix 3 Rules'!$A$1:$O$34,15)))+(IF(F790="gr3",VLOOKUP(F790,'Appendix 3 Rules'!$A$1:$O$34,15)))+(IF(F790="h1",VLOOKUP(F790,'Appendix 3 Rules'!$A$1:$O$34,15)))+(IF(F790="h2",VLOOKUP(F790,'Appendix 3 Rules'!$A$1:$O$34,15)))+(IF(F790="h3",VLOOKUP(F790,'Appendix 3 Rules'!$A$1:$O$34,15)))+(IF(F790="i1",VLOOKUP(F790,'Appendix 3 Rules'!$A$1:$O$34,15)))+(IF(F790="i2",VLOOKUP(F790,'Appendix 3 Rules'!$A$1:$O$34,15)))+(IF(F790="j1",VLOOKUP(F790,'Appendix 3 Rules'!$A$1:$O$34,15)))+(IF(F790="j2",VLOOKUP(F790,'Appendix 3 Rules'!$A$1:$O$34,15)))+(IF(F790="k",VLOOKUP(F790,'Appendix 3 Rules'!$A$1:$O$34,15)))+(IF(F790="l1",VLOOKUP(F790,'Appendix 3 Rules'!$A$1:$O$34,15)))+(IF(F790="l2",VLOOKUP(F790,'Appendix 3 Rules'!$A$1:$O$34,15)))+(IF(F790="m1",VLOOKUP(F790,'Appendix 3 Rules'!$A$1:$O$34,15)))+(IF(F790="m2",VLOOKUP(F790,'Appendix 3 Rules'!$A$1:$O$34,15)))+(IF(F790="m3",VLOOKUP(F790,'Appendix 3 Rules'!$A$1:$O$34,15)))+(IF(F790="n",VLOOKUP(F790,'Appendix 3 Rules'!$A$1:$O$34,15)))+(IF(F790="o",VLOOKUP(F790,'Appendix 3 Rules'!$A$1:$O$34,15)))+(IF(F790="p",VLOOKUP(F790,'Appendix 3 Rules'!$A$1:$O$34,15)))+(IF(F790="q",VLOOKUP(F790,'Appendix 3 Rules'!$A$1:$O$34,15)))+(IF(F790="r",VLOOKUP(F790,'Appendix 3 Rules'!$A$1:$O$34,15)))+(IF(F790="s",VLOOKUP(F790,'Appendix 3 Rules'!$A$1:$O$34,15)))+(IF(F790="t",VLOOKUP(F790,'Appendix 3 Rules'!$A$1:$O$34,15)))+(IF(F790="u",VLOOKUP(F790,'Appendix 3 Rules'!$A$1:$O$34,15))))))</f>
        <v/>
      </c>
      <c r="I790" s="12"/>
      <c r="J790" s="13"/>
      <c r="K790" s="12"/>
      <c r="L790" s="13"/>
      <c r="M790" s="12"/>
      <c r="N790" s="13"/>
      <c r="O790" s="12"/>
      <c r="P790" s="13"/>
      <c r="Q790" s="12"/>
      <c r="R790" s="13"/>
      <c r="S790" s="12"/>
      <c r="T790" s="13"/>
      <c r="U790" s="12"/>
      <c r="V790" s="13"/>
      <c r="W790" s="12"/>
      <c r="X790" s="13"/>
      <c r="Y790" s="12"/>
      <c r="Z790" s="13"/>
      <c r="AA790" s="12"/>
      <c r="AB790" s="13"/>
      <c r="AC790" s="8"/>
      <c r="AD790" s="13"/>
      <c r="AE790" s="8"/>
      <c r="AF790" s="13"/>
      <c r="AG790" s="8"/>
      <c r="AH790" s="13"/>
      <c r="AI790" s="13"/>
      <c r="AJ790" s="13"/>
      <c r="AK790" s="13"/>
      <c r="AL790" s="13"/>
      <c r="AM790" s="13" t="str">
        <f>IF(OR(AE790&lt;&gt;"",AG790&lt;&gt;""),"",IF(AND(F790&lt;&gt;"f",M790&lt;&gt;""),VLOOKUP(F790,'Appendix 3 Rules'!$A$1:$O$34,4,0),""))</f>
        <v/>
      </c>
      <c r="AN790" s="13" t="str">
        <f>IF(Q790="","",VLOOKUP(F790,'Appendix 3 Rules'!$A$1:$N$34,6,FALSE))</f>
        <v/>
      </c>
      <c r="AO790" s="13" t="str">
        <f>IF(AND(F790="f",U790&lt;&gt;""),VLOOKUP(F790,'Appendix 3 Rules'!$A$1:$N$34,8,FALSE),"")</f>
        <v/>
      </c>
    </row>
    <row r="791" spans="1:41" ht="18" customHeight="1" x14ac:dyDescent="0.2">
      <c r="B791" s="70"/>
      <c r="C791" s="9"/>
      <c r="D791" s="10"/>
      <c r="E791" s="9"/>
      <c r="F791" s="8"/>
      <c r="G791" s="20" t="str">
        <f>IF(F791="","",SUMPRODUCT(IF(I791="",0,INDEX('Appendix 3 Rules'!$B$2:$B$18,MATCH(F791,'Appendix 3 Rules'!$A$2:$A$17))))+(IF(K791="",0,INDEX('Appendix 3 Rules'!$C$2:$C$18,MATCH(F791,'Appendix 3 Rules'!$A$2:$A$17))))+(IF(M791="",0,INDEX('Appendix 3 Rules'!$D$2:$D$18,MATCH(F791,'Appendix 3 Rules'!$A$2:$A$17))))+(IF(O791="",0,INDEX('Appendix 3 Rules'!$E$2:$E$18,MATCH(F791,'Appendix 3 Rules'!$A$2:$A$17))))+(IF(Q791="",0,INDEX('Appendix 3 Rules'!$F$2:$F$18,MATCH(F791,'Appendix 3 Rules'!$A$2:$A$17))))+(IF(S791="",0,INDEX('Appendix 3 Rules'!$G$2:$G$18,MATCH(F791,'Appendix 3 Rules'!$A$2:$A$17))))+(IF(U791="",0,INDEX('Appendix 3 Rules'!$H$2:$H$18,MATCH(F791,'Appendix 3 Rules'!$A$2:$A$17))))+(IF(W791="",0,INDEX('Appendix 3 Rules'!$I$2:$I$18,MATCH(F791,'Appendix 3 Rules'!$A$2:$A$17))))+(IF(Y791="",0,INDEX('Appendix 3 Rules'!$J$2:$J$18,MATCH(F791,'Appendix 3 Rules'!$A$2:$A$17))))+(IF(AA791="",0,INDEX('Appendix 3 Rules'!$K$2:$K$18,MATCH(F791,'Appendix 3 Rules'!$A$2:$A$17))))+(IF(AC791="",0,INDEX('Appendix 3 Rules'!$L$2:$L$18,MATCH(F791,'Appendix 3 Rules'!$A$2:$A$17))))+(IF(AE791="",0,INDEX('Appendix 3 Rules'!$M$2:$M$18,MATCH(F791,'Appendix 3 Rules'!$A$2:$A$17))))+(IF(AG791="",0,INDEX('Appendix 3 Rules'!$N$2:$N$18,MATCH(F791,'Appendix 3 Rules'!$A$2:$A$17))))+(IF(F791="gc1",VLOOKUP(F791,'Appendix 3 Rules'!$A$1:$O$34,15)))+(IF(F791="gc2",VLOOKUP(F791,'Appendix 3 Rules'!$A$1:$O$34,15)))+(IF(F791="gc3",VLOOKUP(F791,'Appendix 3 Rules'!$A$1:$O$34,15)))+(IF(F791="gr1",VLOOKUP(F791,'Appendix 3 Rules'!$A$1:$O$34,15)))+(IF(F791="gr2",VLOOKUP(F791,'Appendix 3 Rules'!$A$1:$O$34,15)))+(IF(F791="gr3",VLOOKUP(F791,'Appendix 3 Rules'!$A$1:$O$34,15)))+(IF(F791="h1",VLOOKUP(F791,'Appendix 3 Rules'!$A$1:$O$34,15)))+(IF(F791="h2",VLOOKUP(F791,'Appendix 3 Rules'!$A$1:$O$34,15)))+(IF(F791="h3",VLOOKUP(F791,'Appendix 3 Rules'!$A$1:$O$34,15)))+(IF(F791="i1",VLOOKUP(F791,'Appendix 3 Rules'!$A$1:$O$34,15)))+(IF(F791="i2",VLOOKUP(F791,'Appendix 3 Rules'!$A$1:$O$34,15)))+(IF(F791="j1",VLOOKUP(F791,'Appendix 3 Rules'!$A$1:$O$34,15)))+(IF(F791="j2",VLOOKUP(F791,'Appendix 3 Rules'!$A$1:$O$34,15)))+(IF(F791="k",VLOOKUP(F791,'Appendix 3 Rules'!$A$1:$O$34,15)))+(IF(F791="l1",VLOOKUP(F791,'Appendix 3 Rules'!$A$1:$O$34,15)))+(IF(F791="l2",VLOOKUP(F791,'Appendix 3 Rules'!$A$1:$O$34,15)))+(IF(F791="m1",VLOOKUP(F791,'Appendix 3 Rules'!$A$1:$O$34,15)))+(IF(F791="m2",VLOOKUP(F791,'Appendix 3 Rules'!$A$1:$O$34,15)))+(IF(F791="m3",VLOOKUP(F791,'Appendix 3 Rules'!$A$1:$O$34,15)))+(IF(F791="n",VLOOKUP(F791,'Appendix 3 Rules'!$A$1:$O$34,15)))+(IF(F791="o",VLOOKUP(F791,'Appendix 3 Rules'!$A$1:$O$34,15)))+(IF(F791="p",VLOOKUP(F791,'Appendix 3 Rules'!$A$1:$O$34,15)))+(IF(F791="q",VLOOKUP(F791,'Appendix 3 Rules'!$A$1:$O$34,15)))+(IF(F791="r",VLOOKUP(F791,'Appendix 3 Rules'!$A$1:$O$34,15)))+(IF(F791="s",VLOOKUP(F791,'Appendix 3 Rules'!$A$1:$O$34,15)))+(IF(F791="t",VLOOKUP(F791,'Appendix 3 Rules'!$A$1:$O$34,15)))+(IF(F791="u",VLOOKUP(F791,'Appendix 3 Rules'!$A$1:$O$34,15))))</f>
        <v/>
      </c>
      <c r="H791" s="61" t="str">
        <f>IF(F791="","",IF(OR(F791="d",F791="e",F791="gc1",F791="gc2",F791="gc3",F791="gr1",F791="gr2",F791="gr3",F791="h1",F791="h2",F791="h3",F791="i1",F791="i2",F791="j1",F791="j2",F791="k",F791="l1",F791="l2",F791="m1",F791="m2",F791="m3",F791="n",F791="o",F791="p",F791="q",F791="r",F791="s",F791="t",F791="u",F791="f"),MIN(G791,VLOOKUP(F791,'Appx 3 (Mass) Rules'!$A$1:$D$150,4,0)),MIN(G791,VLOOKUP(F791,'Appx 3 (Mass) Rules'!$A$1:$D$150,4,0),SUMPRODUCT(IF(I791="",0,INDEX('Appendix 3 Rules'!$B$2:$B$18,MATCH(F791,'Appendix 3 Rules'!$A$2:$A$17))))+(IF(K791="",0,INDEX('Appendix 3 Rules'!$C$2:$C$18,MATCH(F791,'Appendix 3 Rules'!$A$2:$A$17))))+(IF(M791="",0,INDEX('Appendix 3 Rules'!$D$2:$D$18,MATCH(F791,'Appendix 3 Rules'!$A$2:$A$17))))+(IF(O791="",0,INDEX('Appendix 3 Rules'!$E$2:$E$18,MATCH(F791,'Appendix 3 Rules'!$A$2:$A$17))))+(IF(Q791="",0,INDEX('Appendix 3 Rules'!$F$2:$F$18,MATCH(F791,'Appendix 3 Rules'!$A$2:$A$17))))+(IF(S791="",0,INDEX('Appendix 3 Rules'!$G$2:$G$18,MATCH(F791,'Appendix 3 Rules'!$A$2:$A$17))))+(IF(U791="",0,INDEX('Appendix 3 Rules'!$H$2:$H$18,MATCH(F791,'Appendix 3 Rules'!$A$2:$A$17))))+(IF(W791="",0,INDEX('Appendix 3 Rules'!$I$2:$I$18,MATCH(F791,'Appendix 3 Rules'!$A$2:$A$17))))+(IF(Y791="",0,INDEX('Appendix 3 Rules'!$J$2:$J$18,MATCH(F791,'Appendix 3 Rules'!$A$2:$A$17))))+(IF(AA791="",0,INDEX('Appendix 3 Rules'!$K$2:$K$18,MATCH(F791,'Appendix 3 Rules'!$A$2:$A$17))))+(IF(AC791="",0,INDEX('Appendix 3 Rules'!$L$2:$L$18,MATCH(F791,'Appendix 3 Rules'!$A$2:$A$17))))+(IF(AE791="",0,INDEX('Appendix 3 Rules'!$M$2:$M$18,MATCH(F791,'Appendix 3 Rules'!$A$2:$A$17))))+(IF(AG791="",0,INDEX('Appendix 3 Rules'!$N$2:$N$18,MATCH(F791,'Appendix 3 Rules'!$A$2:$A$17))))+(IF(F791="gc1",VLOOKUP(F791,'Appendix 3 Rules'!$A$1:$O$34,15)))+(IF(F791="gc2",VLOOKUP(F791,'Appendix 3 Rules'!$A$1:$O$34,15)))+(IF(F791="gc3",VLOOKUP(F791,'Appendix 3 Rules'!$A$1:$O$34,15)))+(IF(F791="gr1",VLOOKUP(F791,'Appendix 3 Rules'!$A$1:$O$34,15)))+(IF(F791="gr2",VLOOKUP(F791,'Appendix 3 Rules'!$A$1:$O$34,15)))+(IF(F791="gr3",VLOOKUP(F791,'Appendix 3 Rules'!$A$1:$O$34,15)))+(IF(F791="h1",VLOOKUP(F791,'Appendix 3 Rules'!$A$1:$O$34,15)))+(IF(F791="h2",VLOOKUP(F791,'Appendix 3 Rules'!$A$1:$O$34,15)))+(IF(F791="h3",VLOOKUP(F791,'Appendix 3 Rules'!$A$1:$O$34,15)))+(IF(F791="i1",VLOOKUP(F791,'Appendix 3 Rules'!$A$1:$O$34,15)))+(IF(F791="i2",VLOOKUP(F791,'Appendix 3 Rules'!$A$1:$O$34,15)))+(IF(F791="j1",VLOOKUP(F791,'Appendix 3 Rules'!$A$1:$O$34,15)))+(IF(F791="j2",VLOOKUP(F791,'Appendix 3 Rules'!$A$1:$O$34,15)))+(IF(F791="k",VLOOKUP(F791,'Appendix 3 Rules'!$A$1:$O$34,15)))+(IF(F791="l1",VLOOKUP(F791,'Appendix 3 Rules'!$A$1:$O$34,15)))+(IF(F791="l2",VLOOKUP(F791,'Appendix 3 Rules'!$A$1:$O$34,15)))+(IF(F791="m1",VLOOKUP(F791,'Appendix 3 Rules'!$A$1:$O$34,15)))+(IF(F791="m2",VLOOKUP(F791,'Appendix 3 Rules'!$A$1:$O$34,15)))+(IF(F791="m3",VLOOKUP(F791,'Appendix 3 Rules'!$A$1:$O$34,15)))+(IF(F791="n",VLOOKUP(F791,'Appendix 3 Rules'!$A$1:$O$34,15)))+(IF(F791="o",VLOOKUP(F791,'Appendix 3 Rules'!$A$1:$O$34,15)))+(IF(F791="p",VLOOKUP(F791,'Appendix 3 Rules'!$A$1:$O$34,15)))+(IF(F791="q",VLOOKUP(F791,'Appendix 3 Rules'!$A$1:$O$34,15)))+(IF(F791="r",VLOOKUP(F791,'Appendix 3 Rules'!$A$1:$O$34,15)))+(IF(F791="s",VLOOKUP(F791,'Appendix 3 Rules'!$A$1:$O$34,15)))+(IF(F791="t",VLOOKUP(F791,'Appendix 3 Rules'!$A$1:$O$34,15)))+(IF(F791="u",VLOOKUP(F791,'Appendix 3 Rules'!$A$1:$O$34,15))))))</f>
        <v/>
      </c>
      <c r="I791" s="12"/>
      <c r="J791" s="13"/>
      <c r="K791" s="12"/>
      <c r="L791" s="13"/>
      <c r="M791" s="12"/>
      <c r="N791" s="13"/>
      <c r="O791" s="12"/>
      <c r="P791" s="13"/>
      <c r="Q791" s="12"/>
      <c r="R791" s="13"/>
      <c r="S791" s="12"/>
      <c r="T791" s="13"/>
      <c r="U791" s="12"/>
      <c r="V791" s="13"/>
      <c r="W791" s="12"/>
      <c r="X791" s="13"/>
      <c r="Y791" s="12"/>
      <c r="Z791" s="13"/>
      <c r="AA791" s="12"/>
      <c r="AB791" s="13"/>
      <c r="AC791" s="8"/>
      <c r="AD791" s="13"/>
      <c r="AE791" s="8"/>
      <c r="AF791" s="13"/>
      <c r="AG791" s="8"/>
      <c r="AH791" s="13"/>
      <c r="AI791" s="13"/>
      <c r="AJ791" s="13"/>
      <c r="AK791" s="13"/>
      <c r="AL791" s="13"/>
      <c r="AM791" s="13" t="str">
        <f>IF(OR(AE791&lt;&gt;"",AG791&lt;&gt;""),"",IF(AND(F791&lt;&gt;"f",M791&lt;&gt;""),VLOOKUP(F791,'Appendix 3 Rules'!$A$1:$O$34,4,0),""))</f>
        <v/>
      </c>
      <c r="AN791" s="13" t="str">
        <f>IF(Q791="","",VLOOKUP(F791,'Appendix 3 Rules'!$A$1:$N$34,6,FALSE))</f>
        <v/>
      </c>
      <c r="AO791" s="13" t="str">
        <f>IF(AND(F791="f",U791&lt;&gt;""),VLOOKUP(F791,'Appendix 3 Rules'!$A$1:$N$34,8,FALSE),"")</f>
        <v/>
      </c>
    </row>
    <row r="792" spans="1:41" ht="18" customHeight="1" x14ac:dyDescent="0.2">
      <c r="B792" s="70"/>
      <c r="C792" s="9"/>
      <c r="D792" s="10"/>
      <c r="E792" s="9"/>
      <c r="F792" s="8"/>
      <c r="G792" s="20" t="str">
        <f>IF(F792="","",SUMPRODUCT(IF(I792="",0,INDEX('Appendix 3 Rules'!$B$2:$B$18,MATCH(F792,'Appendix 3 Rules'!$A$2:$A$17))))+(IF(K792="",0,INDEX('Appendix 3 Rules'!$C$2:$C$18,MATCH(F792,'Appendix 3 Rules'!$A$2:$A$17))))+(IF(M792="",0,INDEX('Appendix 3 Rules'!$D$2:$D$18,MATCH(F792,'Appendix 3 Rules'!$A$2:$A$17))))+(IF(O792="",0,INDEX('Appendix 3 Rules'!$E$2:$E$18,MATCH(F792,'Appendix 3 Rules'!$A$2:$A$17))))+(IF(Q792="",0,INDEX('Appendix 3 Rules'!$F$2:$F$18,MATCH(F792,'Appendix 3 Rules'!$A$2:$A$17))))+(IF(S792="",0,INDEX('Appendix 3 Rules'!$G$2:$G$18,MATCH(F792,'Appendix 3 Rules'!$A$2:$A$17))))+(IF(U792="",0,INDEX('Appendix 3 Rules'!$H$2:$H$18,MATCH(F792,'Appendix 3 Rules'!$A$2:$A$17))))+(IF(W792="",0,INDEX('Appendix 3 Rules'!$I$2:$I$18,MATCH(F792,'Appendix 3 Rules'!$A$2:$A$17))))+(IF(Y792="",0,INDEX('Appendix 3 Rules'!$J$2:$J$18,MATCH(F792,'Appendix 3 Rules'!$A$2:$A$17))))+(IF(AA792="",0,INDEX('Appendix 3 Rules'!$K$2:$K$18,MATCH(F792,'Appendix 3 Rules'!$A$2:$A$17))))+(IF(AC792="",0,INDEX('Appendix 3 Rules'!$L$2:$L$18,MATCH(F792,'Appendix 3 Rules'!$A$2:$A$17))))+(IF(AE792="",0,INDEX('Appendix 3 Rules'!$M$2:$M$18,MATCH(F792,'Appendix 3 Rules'!$A$2:$A$17))))+(IF(AG792="",0,INDEX('Appendix 3 Rules'!$N$2:$N$18,MATCH(F792,'Appendix 3 Rules'!$A$2:$A$17))))+(IF(F792="gc1",VLOOKUP(F792,'Appendix 3 Rules'!$A$1:$O$34,15)))+(IF(F792="gc2",VLOOKUP(F792,'Appendix 3 Rules'!$A$1:$O$34,15)))+(IF(F792="gc3",VLOOKUP(F792,'Appendix 3 Rules'!$A$1:$O$34,15)))+(IF(F792="gr1",VLOOKUP(F792,'Appendix 3 Rules'!$A$1:$O$34,15)))+(IF(F792="gr2",VLOOKUP(F792,'Appendix 3 Rules'!$A$1:$O$34,15)))+(IF(F792="gr3",VLOOKUP(F792,'Appendix 3 Rules'!$A$1:$O$34,15)))+(IF(F792="h1",VLOOKUP(F792,'Appendix 3 Rules'!$A$1:$O$34,15)))+(IF(F792="h2",VLOOKUP(F792,'Appendix 3 Rules'!$A$1:$O$34,15)))+(IF(F792="h3",VLOOKUP(F792,'Appendix 3 Rules'!$A$1:$O$34,15)))+(IF(F792="i1",VLOOKUP(F792,'Appendix 3 Rules'!$A$1:$O$34,15)))+(IF(F792="i2",VLOOKUP(F792,'Appendix 3 Rules'!$A$1:$O$34,15)))+(IF(F792="j1",VLOOKUP(F792,'Appendix 3 Rules'!$A$1:$O$34,15)))+(IF(F792="j2",VLOOKUP(F792,'Appendix 3 Rules'!$A$1:$O$34,15)))+(IF(F792="k",VLOOKUP(F792,'Appendix 3 Rules'!$A$1:$O$34,15)))+(IF(F792="l1",VLOOKUP(F792,'Appendix 3 Rules'!$A$1:$O$34,15)))+(IF(F792="l2",VLOOKUP(F792,'Appendix 3 Rules'!$A$1:$O$34,15)))+(IF(F792="m1",VLOOKUP(F792,'Appendix 3 Rules'!$A$1:$O$34,15)))+(IF(F792="m2",VLOOKUP(F792,'Appendix 3 Rules'!$A$1:$O$34,15)))+(IF(F792="m3",VLOOKUP(F792,'Appendix 3 Rules'!$A$1:$O$34,15)))+(IF(F792="n",VLOOKUP(F792,'Appendix 3 Rules'!$A$1:$O$34,15)))+(IF(F792="o",VLOOKUP(F792,'Appendix 3 Rules'!$A$1:$O$34,15)))+(IF(F792="p",VLOOKUP(F792,'Appendix 3 Rules'!$A$1:$O$34,15)))+(IF(F792="q",VLOOKUP(F792,'Appendix 3 Rules'!$A$1:$O$34,15)))+(IF(F792="r",VLOOKUP(F792,'Appendix 3 Rules'!$A$1:$O$34,15)))+(IF(F792="s",VLOOKUP(F792,'Appendix 3 Rules'!$A$1:$O$34,15)))+(IF(F792="t",VLOOKUP(F792,'Appendix 3 Rules'!$A$1:$O$34,15)))+(IF(F792="u",VLOOKUP(F792,'Appendix 3 Rules'!$A$1:$O$34,15))))</f>
        <v/>
      </c>
      <c r="H792" s="61" t="str">
        <f>IF(F792="","",IF(OR(F792="d",F792="e",F792="gc1",F792="gc2",F792="gc3",F792="gr1",F792="gr2",F792="gr3",F792="h1",F792="h2",F792="h3",F792="i1",F792="i2",F792="j1",F792="j2",F792="k",F792="l1",F792="l2",F792="m1",F792="m2",F792="m3",F792="n",F792="o",F792="p",F792="q",F792="r",F792="s",F792="t",F792="u",F792="f"),MIN(G792,VLOOKUP(F792,'Appx 3 (Mass) Rules'!$A$1:$D$150,4,0)),MIN(G792,VLOOKUP(F792,'Appx 3 (Mass) Rules'!$A$1:$D$150,4,0),SUMPRODUCT(IF(I792="",0,INDEX('Appendix 3 Rules'!$B$2:$B$18,MATCH(F792,'Appendix 3 Rules'!$A$2:$A$17))))+(IF(K792="",0,INDEX('Appendix 3 Rules'!$C$2:$C$18,MATCH(F792,'Appendix 3 Rules'!$A$2:$A$17))))+(IF(M792="",0,INDEX('Appendix 3 Rules'!$D$2:$D$18,MATCH(F792,'Appendix 3 Rules'!$A$2:$A$17))))+(IF(O792="",0,INDEX('Appendix 3 Rules'!$E$2:$E$18,MATCH(F792,'Appendix 3 Rules'!$A$2:$A$17))))+(IF(Q792="",0,INDEX('Appendix 3 Rules'!$F$2:$F$18,MATCH(F792,'Appendix 3 Rules'!$A$2:$A$17))))+(IF(S792="",0,INDEX('Appendix 3 Rules'!$G$2:$G$18,MATCH(F792,'Appendix 3 Rules'!$A$2:$A$17))))+(IF(U792="",0,INDEX('Appendix 3 Rules'!$H$2:$H$18,MATCH(F792,'Appendix 3 Rules'!$A$2:$A$17))))+(IF(W792="",0,INDEX('Appendix 3 Rules'!$I$2:$I$18,MATCH(F792,'Appendix 3 Rules'!$A$2:$A$17))))+(IF(Y792="",0,INDEX('Appendix 3 Rules'!$J$2:$J$18,MATCH(F792,'Appendix 3 Rules'!$A$2:$A$17))))+(IF(AA792="",0,INDEX('Appendix 3 Rules'!$K$2:$K$18,MATCH(F792,'Appendix 3 Rules'!$A$2:$A$17))))+(IF(AC792="",0,INDEX('Appendix 3 Rules'!$L$2:$L$18,MATCH(F792,'Appendix 3 Rules'!$A$2:$A$17))))+(IF(AE792="",0,INDEX('Appendix 3 Rules'!$M$2:$M$18,MATCH(F792,'Appendix 3 Rules'!$A$2:$A$17))))+(IF(AG792="",0,INDEX('Appendix 3 Rules'!$N$2:$N$18,MATCH(F792,'Appendix 3 Rules'!$A$2:$A$17))))+(IF(F792="gc1",VLOOKUP(F792,'Appendix 3 Rules'!$A$1:$O$34,15)))+(IF(F792="gc2",VLOOKUP(F792,'Appendix 3 Rules'!$A$1:$O$34,15)))+(IF(F792="gc3",VLOOKUP(F792,'Appendix 3 Rules'!$A$1:$O$34,15)))+(IF(F792="gr1",VLOOKUP(F792,'Appendix 3 Rules'!$A$1:$O$34,15)))+(IF(F792="gr2",VLOOKUP(F792,'Appendix 3 Rules'!$A$1:$O$34,15)))+(IF(F792="gr3",VLOOKUP(F792,'Appendix 3 Rules'!$A$1:$O$34,15)))+(IF(F792="h1",VLOOKUP(F792,'Appendix 3 Rules'!$A$1:$O$34,15)))+(IF(F792="h2",VLOOKUP(F792,'Appendix 3 Rules'!$A$1:$O$34,15)))+(IF(F792="h3",VLOOKUP(F792,'Appendix 3 Rules'!$A$1:$O$34,15)))+(IF(F792="i1",VLOOKUP(F792,'Appendix 3 Rules'!$A$1:$O$34,15)))+(IF(F792="i2",VLOOKUP(F792,'Appendix 3 Rules'!$A$1:$O$34,15)))+(IF(F792="j1",VLOOKUP(F792,'Appendix 3 Rules'!$A$1:$O$34,15)))+(IF(F792="j2",VLOOKUP(F792,'Appendix 3 Rules'!$A$1:$O$34,15)))+(IF(F792="k",VLOOKUP(F792,'Appendix 3 Rules'!$A$1:$O$34,15)))+(IF(F792="l1",VLOOKUP(F792,'Appendix 3 Rules'!$A$1:$O$34,15)))+(IF(F792="l2",VLOOKUP(F792,'Appendix 3 Rules'!$A$1:$O$34,15)))+(IF(F792="m1",VLOOKUP(F792,'Appendix 3 Rules'!$A$1:$O$34,15)))+(IF(F792="m2",VLOOKUP(F792,'Appendix 3 Rules'!$A$1:$O$34,15)))+(IF(F792="m3",VLOOKUP(F792,'Appendix 3 Rules'!$A$1:$O$34,15)))+(IF(F792="n",VLOOKUP(F792,'Appendix 3 Rules'!$A$1:$O$34,15)))+(IF(F792="o",VLOOKUP(F792,'Appendix 3 Rules'!$A$1:$O$34,15)))+(IF(F792="p",VLOOKUP(F792,'Appendix 3 Rules'!$A$1:$O$34,15)))+(IF(F792="q",VLOOKUP(F792,'Appendix 3 Rules'!$A$1:$O$34,15)))+(IF(F792="r",VLOOKUP(F792,'Appendix 3 Rules'!$A$1:$O$34,15)))+(IF(F792="s",VLOOKUP(F792,'Appendix 3 Rules'!$A$1:$O$34,15)))+(IF(F792="t",VLOOKUP(F792,'Appendix 3 Rules'!$A$1:$O$34,15)))+(IF(F792="u",VLOOKUP(F792,'Appendix 3 Rules'!$A$1:$O$34,15))))))</f>
        <v/>
      </c>
      <c r="I792" s="12"/>
      <c r="J792" s="13"/>
      <c r="K792" s="12"/>
      <c r="L792" s="13"/>
      <c r="M792" s="12"/>
      <c r="N792" s="13"/>
      <c r="O792" s="12"/>
      <c r="P792" s="13"/>
      <c r="Q792" s="12"/>
      <c r="R792" s="13"/>
      <c r="S792" s="12"/>
      <c r="T792" s="13"/>
      <c r="U792" s="12"/>
      <c r="V792" s="13"/>
      <c r="W792" s="12"/>
      <c r="X792" s="13"/>
      <c r="Y792" s="12"/>
      <c r="Z792" s="13"/>
      <c r="AA792" s="12"/>
      <c r="AB792" s="13"/>
      <c r="AC792" s="8"/>
      <c r="AD792" s="13"/>
      <c r="AE792" s="8"/>
      <c r="AF792" s="13"/>
      <c r="AG792" s="8"/>
      <c r="AH792" s="13"/>
      <c r="AI792" s="13"/>
      <c r="AJ792" s="13"/>
      <c r="AK792" s="13"/>
      <c r="AL792" s="13"/>
      <c r="AM792" s="13" t="str">
        <f>IF(OR(AE792&lt;&gt;"",AG792&lt;&gt;""),"",IF(AND(F792&lt;&gt;"f",M792&lt;&gt;""),VLOOKUP(F792,'Appendix 3 Rules'!$A$1:$O$34,4,0),""))</f>
        <v/>
      </c>
      <c r="AN792" s="13" t="str">
        <f>IF(Q792="","",VLOOKUP(F792,'Appendix 3 Rules'!$A$1:$N$34,6,FALSE))</f>
        <v/>
      </c>
      <c r="AO792" s="13" t="str">
        <f>IF(AND(F792="f",U792&lt;&gt;""),VLOOKUP(F792,'Appendix 3 Rules'!$A$1:$N$34,8,FALSE),"")</f>
        <v/>
      </c>
    </row>
    <row r="793" spans="1:41" ht="18" customHeight="1" x14ac:dyDescent="0.2">
      <c r="B793" s="70"/>
      <c r="C793" s="9"/>
      <c r="D793" s="10"/>
      <c r="E793" s="9"/>
      <c r="F793" s="8"/>
      <c r="G793" s="20" t="str">
        <f>IF(F793="","",SUMPRODUCT(IF(I793="",0,INDEX('Appendix 3 Rules'!$B$2:$B$18,MATCH(F793,'Appendix 3 Rules'!$A$2:$A$17))))+(IF(K793="",0,INDEX('Appendix 3 Rules'!$C$2:$C$18,MATCH(F793,'Appendix 3 Rules'!$A$2:$A$17))))+(IF(M793="",0,INDEX('Appendix 3 Rules'!$D$2:$D$18,MATCH(F793,'Appendix 3 Rules'!$A$2:$A$17))))+(IF(O793="",0,INDEX('Appendix 3 Rules'!$E$2:$E$18,MATCH(F793,'Appendix 3 Rules'!$A$2:$A$17))))+(IF(Q793="",0,INDEX('Appendix 3 Rules'!$F$2:$F$18,MATCH(F793,'Appendix 3 Rules'!$A$2:$A$17))))+(IF(S793="",0,INDEX('Appendix 3 Rules'!$G$2:$G$18,MATCH(F793,'Appendix 3 Rules'!$A$2:$A$17))))+(IF(U793="",0,INDEX('Appendix 3 Rules'!$H$2:$H$18,MATCH(F793,'Appendix 3 Rules'!$A$2:$A$17))))+(IF(W793="",0,INDEX('Appendix 3 Rules'!$I$2:$I$18,MATCH(F793,'Appendix 3 Rules'!$A$2:$A$17))))+(IF(Y793="",0,INDEX('Appendix 3 Rules'!$J$2:$J$18,MATCH(F793,'Appendix 3 Rules'!$A$2:$A$17))))+(IF(AA793="",0,INDEX('Appendix 3 Rules'!$K$2:$K$18,MATCH(F793,'Appendix 3 Rules'!$A$2:$A$17))))+(IF(AC793="",0,INDEX('Appendix 3 Rules'!$L$2:$L$18,MATCH(F793,'Appendix 3 Rules'!$A$2:$A$17))))+(IF(AE793="",0,INDEX('Appendix 3 Rules'!$M$2:$M$18,MATCH(F793,'Appendix 3 Rules'!$A$2:$A$17))))+(IF(AG793="",0,INDEX('Appendix 3 Rules'!$N$2:$N$18,MATCH(F793,'Appendix 3 Rules'!$A$2:$A$17))))+(IF(F793="gc1",VLOOKUP(F793,'Appendix 3 Rules'!$A$1:$O$34,15)))+(IF(F793="gc2",VLOOKUP(F793,'Appendix 3 Rules'!$A$1:$O$34,15)))+(IF(F793="gc3",VLOOKUP(F793,'Appendix 3 Rules'!$A$1:$O$34,15)))+(IF(F793="gr1",VLOOKUP(F793,'Appendix 3 Rules'!$A$1:$O$34,15)))+(IF(F793="gr2",VLOOKUP(F793,'Appendix 3 Rules'!$A$1:$O$34,15)))+(IF(F793="gr3",VLOOKUP(F793,'Appendix 3 Rules'!$A$1:$O$34,15)))+(IF(F793="h1",VLOOKUP(F793,'Appendix 3 Rules'!$A$1:$O$34,15)))+(IF(F793="h2",VLOOKUP(F793,'Appendix 3 Rules'!$A$1:$O$34,15)))+(IF(F793="h3",VLOOKUP(F793,'Appendix 3 Rules'!$A$1:$O$34,15)))+(IF(F793="i1",VLOOKUP(F793,'Appendix 3 Rules'!$A$1:$O$34,15)))+(IF(F793="i2",VLOOKUP(F793,'Appendix 3 Rules'!$A$1:$O$34,15)))+(IF(F793="j1",VLOOKUP(F793,'Appendix 3 Rules'!$A$1:$O$34,15)))+(IF(F793="j2",VLOOKUP(F793,'Appendix 3 Rules'!$A$1:$O$34,15)))+(IF(F793="k",VLOOKUP(F793,'Appendix 3 Rules'!$A$1:$O$34,15)))+(IF(F793="l1",VLOOKUP(F793,'Appendix 3 Rules'!$A$1:$O$34,15)))+(IF(F793="l2",VLOOKUP(F793,'Appendix 3 Rules'!$A$1:$O$34,15)))+(IF(F793="m1",VLOOKUP(F793,'Appendix 3 Rules'!$A$1:$O$34,15)))+(IF(F793="m2",VLOOKUP(F793,'Appendix 3 Rules'!$A$1:$O$34,15)))+(IF(F793="m3",VLOOKUP(F793,'Appendix 3 Rules'!$A$1:$O$34,15)))+(IF(F793="n",VLOOKUP(F793,'Appendix 3 Rules'!$A$1:$O$34,15)))+(IF(F793="o",VLOOKUP(F793,'Appendix 3 Rules'!$A$1:$O$34,15)))+(IF(F793="p",VLOOKUP(F793,'Appendix 3 Rules'!$A$1:$O$34,15)))+(IF(F793="q",VLOOKUP(F793,'Appendix 3 Rules'!$A$1:$O$34,15)))+(IF(F793="r",VLOOKUP(F793,'Appendix 3 Rules'!$A$1:$O$34,15)))+(IF(F793="s",VLOOKUP(F793,'Appendix 3 Rules'!$A$1:$O$34,15)))+(IF(F793="t",VLOOKUP(F793,'Appendix 3 Rules'!$A$1:$O$34,15)))+(IF(F793="u",VLOOKUP(F793,'Appendix 3 Rules'!$A$1:$O$34,15))))</f>
        <v/>
      </c>
      <c r="H793" s="61" t="str">
        <f>IF(F793="","",IF(OR(F793="d",F793="e",F793="gc1",F793="gc2",F793="gc3",F793="gr1",F793="gr2",F793="gr3",F793="h1",F793="h2",F793="h3",F793="i1",F793="i2",F793="j1",F793="j2",F793="k",F793="l1",F793="l2",F793="m1",F793="m2",F793="m3",F793="n",F793="o",F793="p",F793="q",F793="r",F793="s",F793="t",F793="u",F793="f"),MIN(G793,VLOOKUP(F793,'Appx 3 (Mass) Rules'!$A$1:$D$150,4,0)),MIN(G793,VLOOKUP(F793,'Appx 3 (Mass) Rules'!$A$1:$D$150,4,0),SUMPRODUCT(IF(I793="",0,INDEX('Appendix 3 Rules'!$B$2:$B$18,MATCH(F793,'Appendix 3 Rules'!$A$2:$A$17))))+(IF(K793="",0,INDEX('Appendix 3 Rules'!$C$2:$C$18,MATCH(F793,'Appendix 3 Rules'!$A$2:$A$17))))+(IF(M793="",0,INDEX('Appendix 3 Rules'!$D$2:$D$18,MATCH(F793,'Appendix 3 Rules'!$A$2:$A$17))))+(IF(O793="",0,INDEX('Appendix 3 Rules'!$E$2:$E$18,MATCH(F793,'Appendix 3 Rules'!$A$2:$A$17))))+(IF(Q793="",0,INDEX('Appendix 3 Rules'!$F$2:$F$18,MATCH(F793,'Appendix 3 Rules'!$A$2:$A$17))))+(IF(S793="",0,INDEX('Appendix 3 Rules'!$G$2:$G$18,MATCH(F793,'Appendix 3 Rules'!$A$2:$A$17))))+(IF(U793="",0,INDEX('Appendix 3 Rules'!$H$2:$H$18,MATCH(F793,'Appendix 3 Rules'!$A$2:$A$17))))+(IF(W793="",0,INDEX('Appendix 3 Rules'!$I$2:$I$18,MATCH(F793,'Appendix 3 Rules'!$A$2:$A$17))))+(IF(Y793="",0,INDEX('Appendix 3 Rules'!$J$2:$J$18,MATCH(F793,'Appendix 3 Rules'!$A$2:$A$17))))+(IF(AA793="",0,INDEX('Appendix 3 Rules'!$K$2:$K$18,MATCH(F793,'Appendix 3 Rules'!$A$2:$A$17))))+(IF(AC793="",0,INDEX('Appendix 3 Rules'!$L$2:$L$18,MATCH(F793,'Appendix 3 Rules'!$A$2:$A$17))))+(IF(AE793="",0,INDEX('Appendix 3 Rules'!$M$2:$M$18,MATCH(F793,'Appendix 3 Rules'!$A$2:$A$17))))+(IF(AG793="",0,INDEX('Appendix 3 Rules'!$N$2:$N$18,MATCH(F793,'Appendix 3 Rules'!$A$2:$A$17))))+(IF(F793="gc1",VLOOKUP(F793,'Appendix 3 Rules'!$A$1:$O$34,15)))+(IF(F793="gc2",VLOOKUP(F793,'Appendix 3 Rules'!$A$1:$O$34,15)))+(IF(F793="gc3",VLOOKUP(F793,'Appendix 3 Rules'!$A$1:$O$34,15)))+(IF(F793="gr1",VLOOKUP(F793,'Appendix 3 Rules'!$A$1:$O$34,15)))+(IF(F793="gr2",VLOOKUP(F793,'Appendix 3 Rules'!$A$1:$O$34,15)))+(IF(F793="gr3",VLOOKUP(F793,'Appendix 3 Rules'!$A$1:$O$34,15)))+(IF(F793="h1",VLOOKUP(F793,'Appendix 3 Rules'!$A$1:$O$34,15)))+(IF(F793="h2",VLOOKUP(F793,'Appendix 3 Rules'!$A$1:$O$34,15)))+(IF(F793="h3",VLOOKUP(F793,'Appendix 3 Rules'!$A$1:$O$34,15)))+(IF(F793="i1",VLOOKUP(F793,'Appendix 3 Rules'!$A$1:$O$34,15)))+(IF(F793="i2",VLOOKUP(F793,'Appendix 3 Rules'!$A$1:$O$34,15)))+(IF(F793="j1",VLOOKUP(F793,'Appendix 3 Rules'!$A$1:$O$34,15)))+(IF(F793="j2",VLOOKUP(F793,'Appendix 3 Rules'!$A$1:$O$34,15)))+(IF(F793="k",VLOOKUP(F793,'Appendix 3 Rules'!$A$1:$O$34,15)))+(IF(F793="l1",VLOOKUP(F793,'Appendix 3 Rules'!$A$1:$O$34,15)))+(IF(F793="l2",VLOOKUP(F793,'Appendix 3 Rules'!$A$1:$O$34,15)))+(IF(F793="m1",VLOOKUP(F793,'Appendix 3 Rules'!$A$1:$O$34,15)))+(IF(F793="m2",VLOOKUP(F793,'Appendix 3 Rules'!$A$1:$O$34,15)))+(IF(F793="m3",VLOOKUP(F793,'Appendix 3 Rules'!$A$1:$O$34,15)))+(IF(F793="n",VLOOKUP(F793,'Appendix 3 Rules'!$A$1:$O$34,15)))+(IF(F793="o",VLOOKUP(F793,'Appendix 3 Rules'!$A$1:$O$34,15)))+(IF(F793="p",VLOOKUP(F793,'Appendix 3 Rules'!$A$1:$O$34,15)))+(IF(F793="q",VLOOKUP(F793,'Appendix 3 Rules'!$A$1:$O$34,15)))+(IF(F793="r",VLOOKUP(F793,'Appendix 3 Rules'!$A$1:$O$34,15)))+(IF(F793="s",VLOOKUP(F793,'Appendix 3 Rules'!$A$1:$O$34,15)))+(IF(F793="t",VLOOKUP(F793,'Appendix 3 Rules'!$A$1:$O$34,15)))+(IF(F793="u",VLOOKUP(F793,'Appendix 3 Rules'!$A$1:$O$34,15))))))</f>
        <v/>
      </c>
      <c r="I793" s="12"/>
      <c r="J793" s="13"/>
      <c r="K793" s="12"/>
      <c r="L793" s="13"/>
      <c r="M793" s="12"/>
      <c r="N793" s="13"/>
      <c r="O793" s="12"/>
      <c r="P793" s="13"/>
      <c r="Q793" s="12"/>
      <c r="R793" s="13"/>
      <c r="S793" s="12"/>
      <c r="T793" s="13"/>
      <c r="U793" s="12"/>
      <c r="V793" s="13"/>
      <c r="W793" s="12"/>
      <c r="X793" s="13"/>
      <c r="Y793" s="12"/>
      <c r="Z793" s="13"/>
      <c r="AA793" s="12"/>
      <c r="AB793" s="13"/>
      <c r="AC793" s="8"/>
      <c r="AD793" s="13"/>
      <c r="AE793" s="8"/>
      <c r="AF793" s="13"/>
      <c r="AG793" s="8"/>
      <c r="AH793" s="13"/>
      <c r="AI793" s="13"/>
      <c r="AJ793" s="13"/>
      <c r="AK793" s="13"/>
      <c r="AL793" s="13"/>
      <c r="AM793" s="13" t="str">
        <f>IF(OR(AE793&lt;&gt;"",AG793&lt;&gt;""),"",IF(AND(F793&lt;&gt;"f",M793&lt;&gt;""),VLOOKUP(F793,'Appendix 3 Rules'!$A$1:$O$34,4,0),""))</f>
        <v/>
      </c>
      <c r="AN793" s="13" t="str">
        <f>IF(Q793="","",VLOOKUP(F793,'Appendix 3 Rules'!$A$1:$N$34,6,FALSE))</f>
        <v/>
      </c>
      <c r="AO793" s="13" t="str">
        <f>IF(AND(F793="f",U793&lt;&gt;""),VLOOKUP(F793,'Appendix 3 Rules'!$A$1:$N$34,8,FALSE),"")</f>
        <v/>
      </c>
    </row>
    <row r="794" spans="1:41" ht="18" customHeight="1" x14ac:dyDescent="0.2">
      <c r="A794" s="66"/>
      <c r="B794" s="70"/>
      <c r="C794" s="9"/>
      <c r="D794" s="10"/>
      <c r="E794" s="9"/>
      <c r="F794" s="8"/>
      <c r="G794" s="20" t="str">
        <f>IF(F794="","",SUMPRODUCT(IF(I794="",0,INDEX('Appendix 3 Rules'!$B$2:$B$18,MATCH(F794,'Appendix 3 Rules'!$A$2:$A$17))))+(IF(K794="",0,INDEX('Appendix 3 Rules'!$C$2:$C$18,MATCH(F794,'Appendix 3 Rules'!$A$2:$A$17))))+(IF(M794="",0,INDEX('Appendix 3 Rules'!$D$2:$D$18,MATCH(F794,'Appendix 3 Rules'!$A$2:$A$17))))+(IF(O794="",0,INDEX('Appendix 3 Rules'!$E$2:$E$18,MATCH(F794,'Appendix 3 Rules'!$A$2:$A$17))))+(IF(Q794="",0,INDEX('Appendix 3 Rules'!$F$2:$F$18,MATCH(F794,'Appendix 3 Rules'!$A$2:$A$17))))+(IF(S794="",0,INDEX('Appendix 3 Rules'!$G$2:$G$18,MATCH(F794,'Appendix 3 Rules'!$A$2:$A$17))))+(IF(U794="",0,INDEX('Appendix 3 Rules'!$H$2:$H$18,MATCH(F794,'Appendix 3 Rules'!$A$2:$A$17))))+(IF(W794="",0,INDEX('Appendix 3 Rules'!$I$2:$I$18,MATCH(F794,'Appendix 3 Rules'!$A$2:$A$17))))+(IF(Y794="",0,INDEX('Appendix 3 Rules'!$J$2:$J$18,MATCH(F794,'Appendix 3 Rules'!$A$2:$A$17))))+(IF(AA794="",0,INDEX('Appendix 3 Rules'!$K$2:$K$18,MATCH(F794,'Appendix 3 Rules'!$A$2:$A$17))))+(IF(AC794="",0,INDEX('Appendix 3 Rules'!$L$2:$L$18,MATCH(F794,'Appendix 3 Rules'!$A$2:$A$17))))+(IF(AE794="",0,INDEX('Appendix 3 Rules'!$M$2:$M$18,MATCH(F794,'Appendix 3 Rules'!$A$2:$A$17))))+(IF(AG794="",0,INDEX('Appendix 3 Rules'!$N$2:$N$18,MATCH(F794,'Appendix 3 Rules'!$A$2:$A$17))))+(IF(F794="gc1",VLOOKUP(F794,'Appendix 3 Rules'!$A$1:$O$34,15)))+(IF(F794="gc2",VLOOKUP(F794,'Appendix 3 Rules'!$A$1:$O$34,15)))+(IF(F794="gc3",VLOOKUP(F794,'Appendix 3 Rules'!$A$1:$O$34,15)))+(IF(F794="gr1",VLOOKUP(F794,'Appendix 3 Rules'!$A$1:$O$34,15)))+(IF(F794="gr2",VLOOKUP(F794,'Appendix 3 Rules'!$A$1:$O$34,15)))+(IF(F794="gr3",VLOOKUP(F794,'Appendix 3 Rules'!$A$1:$O$34,15)))+(IF(F794="h1",VLOOKUP(F794,'Appendix 3 Rules'!$A$1:$O$34,15)))+(IF(F794="h2",VLOOKUP(F794,'Appendix 3 Rules'!$A$1:$O$34,15)))+(IF(F794="h3",VLOOKUP(F794,'Appendix 3 Rules'!$A$1:$O$34,15)))+(IF(F794="i1",VLOOKUP(F794,'Appendix 3 Rules'!$A$1:$O$34,15)))+(IF(F794="i2",VLOOKUP(F794,'Appendix 3 Rules'!$A$1:$O$34,15)))+(IF(F794="j1",VLOOKUP(F794,'Appendix 3 Rules'!$A$1:$O$34,15)))+(IF(F794="j2",VLOOKUP(F794,'Appendix 3 Rules'!$A$1:$O$34,15)))+(IF(F794="k",VLOOKUP(F794,'Appendix 3 Rules'!$A$1:$O$34,15)))+(IF(F794="l1",VLOOKUP(F794,'Appendix 3 Rules'!$A$1:$O$34,15)))+(IF(F794="l2",VLOOKUP(F794,'Appendix 3 Rules'!$A$1:$O$34,15)))+(IF(F794="m1",VLOOKUP(F794,'Appendix 3 Rules'!$A$1:$O$34,15)))+(IF(F794="m2",VLOOKUP(F794,'Appendix 3 Rules'!$A$1:$O$34,15)))+(IF(F794="m3",VLOOKUP(F794,'Appendix 3 Rules'!$A$1:$O$34,15)))+(IF(F794="n",VLOOKUP(F794,'Appendix 3 Rules'!$A$1:$O$34,15)))+(IF(F794="o",VLOOKUP(F794,'Appendix 3 Rules'!$A$1:$O$34,15)))+(IF(F794="p",VLOOKUP(F794,'Appendix 3 Rules'!$A$1:$O$34,15)))+(IF(F794="q",VLOOKUP(F794,'Appendix 3 Rules'!$A$1:$O$34,15)))+(IF(F794="r",VLOOKUP(F794,'Appendix 3 Rules'!$A$1:$O$34,15)))+(IF(F794="s",VLOOKUP(F794,'Appendix 3 Rules'!$A$1:$O$34,15)))+(IF(F794="t",VLOOKUP(F794,'Appendix 3 Rules'!$A$1:$O$34,15)))+(IF(F794="u",VLOOKUP(F794,'Appendix 3 Rules'!$A$1:$O$34,15))))</f>
        <v/>
      </c>
      <c r="H794" s="61" t="str">
        <f>IF(F794="","",IF(OR(F794="d",F794="e",F794="gc1",F794="gc2",F794="gc3",F794="gr1",F794="gr2",F794="gr3",F794="h1",F794="h2",F794="h3",F794="i1",F794="i2",F794="j1",F794="j2",F794="k",F794="l1",F794="l2",F794="m1",F794="m2",F794="m3",F794="n",F794="o",F794="p",F794="q",F794="r",F794="s",F794="t",F794="u",F794="f"),MIN(G794,VLOOKUP(F794,'Appx 3 (Mass) Rules'!$A$1:$D$150,4,0)),MIN(G794,VLOOKUP(F794,'Appx 3 (Mass) Rules'!$A$1:$D$150,4,0),SUMPRODUCT(IF(I794="",0,INDEX('Appendix 3 Rules'!$B$2:$B$18,MATCH(F794,'Appendix 3 Rules'!$A$2:$A$17))))+(IF(K794="",0,INDEX('Appendix 3 Rules'!$C$2:$C$18,MATCH(F794,'Appendix 3 Rules'!$A$2:$A$17))))+(IF(M794="",0,INDEX('Appendix 3 Rules'!$D$2:$D$18,MATCH(F794,'Appendix 3 Rules'!$A$2:$A$17))))+(IF(O794="",0,INDEX('Appendix 3 Rules'!$E$2:$E$18,MATCH(F794,'Appendix 3 Rules'!$A$2:$A$17))))+(IF(Q794="",0,INDEX('Appendix 3 Rules'!$F$2:$F$18,MATCH(F794,'Appendix 3 Rules'!$A$2:$A$17))))+(IF(S794="",0,INDEX('Appendix 3 Rules'!$G$2:$G$18,MATCH(F794,'Appendix 3 Rules'!$A$2:$A$17))))+(IF(U794="",0,INDEX('Appendix 3 Rules'!$H$2:$H$18,MATCH(F794,'Appendix 3 Rules'!$A$2:$A$17))))+(IF(W794="",0,INDEX('Appendix 3 Rules'!$I$2:$I$18,MATCH(F794,'Appendix 3 Rules'!$A$2:$A$17))))+(IF(Y794="",0,INDEX('Appendix 3 Rules'!$J$2:$J$18,MATCH(F794,'Appendix 3 Rules'!$A$2:$A$17))))+(IF(AA794="",0,INDEX('Appendix 3 Rules'!$K$2:$K$18,MATCH(F794,'Appendix 3 Rules'!$A$2:$A$17))))+(IF(AC794="",0,INDEX('Appendix 3 Rules'!$L$2:$L$18,MATCH(F794,'Appendix 3 Rules'!$A$2:$A$17))))+(IF(AE794="",0,INDEX('Appendix 3 Rules'!$M$2:$M$18,MATCH(F794,'Appendix 3 Rules'!$A$2:$A$17))))+(IF(AG794="",0,INDEX('Appendix 3 Rules'!$N$2:$N$18,MATCH(F794,'Appendix 3 Rules'!$A$2:$A$17))))+(IF(F794="gc1",VLOOKUP(F794,'Appendix 3 Rules'!$A$1:$O$34,15)))+(IF(F794="gc2",VLOOKUP(F794,'Appendix 3 Rules'!$A$1:$O$34,15)))+(IF(F794="gc3",VLOOKUP(F794,'Appendix 3 Rules'!$A$1:$O$34,15)))+(IF(F794="gr1",VLOOKUP(F794,'Appendix 3 Rules'!$A$1:$O$34,15)))+(IF(F794="gr2",VLOOKUP(F794,'Appendix 3 Rules'!$A$1:$O$34,15)))+(IF(F794="gr3",VLOOKUP(F794,'Appendix 3 Rules'!$A$1:$O$34,15)))+(IF(F794="h1",VLOOKUP(F794,'Appendix 3 Rules'!$A$1:$O$34,15)))+(IF(F794="h2",VLOOKUP(F794,'Appendix 3 Rules'!$A$1:$O$34,15)))+(IF(F794="h3",VLOOKUP(F794,'Appendix 3 Rules'!$A$1:$O$34,15)))+(IF(F794="i1",VLOOKUP(F794,'Appendix 3 Rules'!$A$1:$O$34,15)))+(IF(F794="i2",VLOOKUP(F794,'Appendix 3 Rules'!$A$1:$O$34,15)))+(IF(F794="j1",VLOOKUP(F794,'Appendix 3 Rules'!$A$1:$O$34,15)))+(IF(F794="j2",VLOOKUP(F794,'Appendix 3 Rules'!$A$1:$O$34,15)))+(IF(F794="k",VLOOKUP(F794,'Appendix 3 Rules'!$A$1:$O$34,15)))+(IF(F794="l1",VLOOKUP(F794,'Appendix 3 Rules'!$A$1:$O$34,15)))+(IF(F794="l2",VLOOKUP(F794,'Appendix 3 Rules'!$A$1:$O$34,15)))+(IF(F794="m1",VLOOKUP(F794,'Appendix 3 Rules'!$A$1:$O$34,15)))+(IF(F794="m2",VLOOKUP(F794,'Appendix 3 Rules'!$A$1:$O$34,15)))+(IF(F794="m3",VLOOKUP(F794,'Appendix 3 Rules'!$A$1:$O$34,15)))+(IF(F794="n",VLOOKUP(F794,'Appendix 3 Rules'!$A$1:$O$34,15)))+(IF(F794="o",VLOOKUP(F794,'Appendix 3 Rules'!$A$1:$O$34,15)))+(IF(F794="p",VLOOKUP(F794,'Appendix 3 Rules'!$A$1:$O$34,15)))+(IF(F794="q",VLOOKUP(F794,'Appendix 3 Rules'!$A$1:$O$34,15)))+(IF(F794="r",VLOOKUP(F794,'Appendix 3 Rules'!$A$1:$O$34,15)))+(IF(F794="s",VLOOKUP(F794,'Appendix 3 Rules'!$A$1:$O$34,15)))+(IF(F794="t",VLOOKUP(F794,'Appendix 3 Rules'!$A$1:$O$34,15)))+(IF(F794="u",VLOOKUP(F794,'Appendix 3 Rules'!$A$1:$O$34,15))))))</f>
        <v/>
      </c>
      <c r="I794" s="12"/>
      <c r="J794" s="13"/>
      <c r="K794" s="12"/>
      <c r="L794" s="13"/>
      <c r="M794" s="12"/>
      <c r="N794" s="13"/>
      <c r="O794" s="12"/>
      <c r="P794" s="13"/>
      <c r="Q794" s="12"/>
      <c r="R794" s="13"/>
      <c r="S794" s="12"/>
      <c r="T794" s="13"/>
      <c r="U794" s="12"/>
      <c r="V794" s="13"/>
      <c r="W794" s="12"/>
      <c r="X794" s="13"/>
      <c r="Y794" s="12"/>
      <c r="Z794" s="13"/>
      <c r="AA794" s="12"/>
      <c r="AB794" s="13"/>
      <c r="AC794" s="8"/>
      <c r="AD794" s="13"/>
      <c r="AE794" s="8"/>
      <c r="AF794" s="13"/>
      <c r="AG794" s="8"/>
      <c r="AH794" s="13"/>
      <c r="AI794" s="13"/>
      <c r="AJ794" s="13"/>
      <c r="AK794" s="13"/>
      <c r="AL794" s="13"/>
      <c r="AM794" s="13" t="str">
        <f>IF(OR(AE794&lt;&gt;"",AG794&lt;&gt;""),"",IF(AND(F794&lt;&gt;"f",M794&lt;&gt;""),VLOOKUP(F794,'Appendix 3 Rules'!$A$1:$O$34,4,0),""))</f>
        <v/>
      </c>
      <c r="AN794" s="13" t="str">
        <f>IF(Q794="","",VLOOKUP(F794,'Appendix 3 Rules'!$A$1:$N$34,6,FALSE))</f>
        <v/>
      </c>
      <c r="AO794" s="13" t="str">
        <f>IF(AND(F794="f",U794&lt;&gt;""),VLOOKUP(F794,'Appendix 3 Rules'!$A$1:$N$34,8,FALSE),"")</f>
        <v/>
      </c>
    </row>
    <row r="795" spans="1:41" ht="18" customHeight="1" x14ac:dyDescent="0.2">
      <c r="B795" s="70"/>
      <c r="C795" s="9"/>
      <c r="D795" s="10"/>
      <c r="E795" s="9"/>
      <c r="F795" s="8"/>
      <c r="G795" s="20" t="str">
        <f>IF(F795="","",SUMPRODUCT(IF(I795="",0,INDEX('Appendix 3 Rules'!$B$2:$B$18,MATCH(F795,'Appendix 3 Rules'!$A$2:$A$17))))+(IF(K795="",0,INDEX('Appendix 3 Rules'!$C$2:$C$18,MATCH(F795,'Appendix 3 Rules'!$A$2:$A$17))))+(IF(M795="",0,INDEX('Appendix 3 Rules'!$D$2:$D$18,MATCH(F795,'Appendix 3 Rules'!$A$2:$A$17))))+(IF(O795="",0,INDEX('Appendix 3 Rules'!$E$2:$E$18,MATCH(F795,'Appendix 3 Rules'!$A$2:$A$17))))+(IF(Q795="",0,INDEX('Appendix 3 Rules'!$F$2:$F$18,MATCH(F795,'Appendix 3 Rules'!$A$2:$A$17))))+(IF(S795="",0,INDEX('Appendix 3 Rules'!$G$2:$G$18,MATCH(F795,'Appendix 3 Rules'!$A$2:$A$17))))+(IF(U795="",0,INDEX('Appendix 3 Rules'!$H$2:$H$18,MATCH(F795,'Appendix 3 Rules'!$A$2:$A$17))))+(IF(W795="",0,INDEX('Appendix 3 Rules'!$I$2:$I$18,MATCH(F795,'Appendix 3 Rules'!$A$2:$A$17))))+(IF(Y795="",0,INDEX('Appendix 3 Rules'!$J$2:$J$18,MATCH(F795,'Appendix 3 Rules'!$A$2:$A$17))))+(IF(AA795="",0,INDEX('Appendix 3 Rules'!$K$2:$K$18,MATCH(F795,'Appendix 3 Rules'!$A$2:$A$17))))+(IF(AC795="",0,INDEX('Appendix 3 Rules'!$L$2:$L$18,MATCH(F795,'Appendix 3 Rules'!$A$2:$A$17))))+(IF(AE795="",0,INDEX('Appendix 3 Rules'!$M$2:$M$18,MATCH(F795,'Appendix 3 Rules'!$A$2:$A$17))))+(IF(AG795="",0,INDEX('Appendix 3 Rules'!$N$2:$N$18,MATCH(F795,'Appendix 3 Rules'!$A$2:$A$17))))+(IF(F795="gc1",VLOOKUP(F795,'Appendix 3 Rules'!$A$1:$O$34,15)))+(IF(F795="gc2",VLOOKUP(F795,'Appendix 3 Rules'!$A$1:$O$34,15)))+(IF(F795="gc3",VLOOKUP(F795,'Appendix 3 Rules'!$A$1:$O$34,15)))+(IF(F795="gr1",VLOOKUP(F795,'Appendix 3 Rules'!$A$1:$O$34,15)))+(IF(F795="gr2",VLOOKUP(F795,'Appendix 3 Rules'!$A$1:$O$34,15)))+(IF(F795="gr3",VLOOKUP(F795,'Appendix 3 Rules'!$A$1:$O$34,15)))+(IF(F795="h1",VLOOKUP(F795,'Appendix 3 Rules'!$A$1:$O$34,15)))+(IF(F795="h2",VLOOKUP(F795,'Appendix 3 Rules'!$A$1:$O$34,15)))+(IF(F795="h3",VLOOKUP(F795,'Appendix 3 Rules'!$A$1:$O$34,15)))+(IF(F795="i1",VLOOKUP(F795,'Appendix 3 Rules'!$A$1:$O$34,15)))+(IF(F795="i2",VLOOKUP(F795,'Appendix 3 Rules'!$A$1:$O$34,15)))+(IF(F795="j1",VLOOKUP(F795,'Appendix 3 Rules'!$A$1:$O$34,15)))+(IF(F795="j2",VLOOKUP(F795,'Appendix 3 Rules'!$A$1:$O$34,15)))+(IF(F795="k",VLOOKUP(F795,'Appendix 3 Rules'!$A$1:$O$34,15)))+(IF(F795="l1",VLOOKUP(F795,'Appendix 3 Rules'!$A$1:$O$34,15)))+(IF(F795="l2",VLOOKUP(F795,'Appendix 3 Rules'!$A$1:$O$34,15)))+(IF(F795="m1",VLOOKUP(F795,'Appendix 3 Rules'!$A$1:$O$34,15)))+(IF(F795="m2",VLOOKUP(F795,'Appendix 3 Rules'!$A$1:$O$34,15)))+(IF(F795="m3",VLOOKUP(F795,'Appendix 3 Rules'!$A$1:$O$34,15)))+(IF(F795="n",VLOOKUP(F795,'Appendix 3 Rules'!$A$1:$O$34,15)))+(IF(F795="o",VLOOKUP(F795,'Appendix 3 Rules'!$A$1:$O$34,15)))+(IF(F795="p",VLOOKUP(F795,'Appendix 3 Rules'!$A$1:$O$34,15)))+(IF(F795="q",VLOOKUP(F795,'Appendix 3 Rules'!$A$1:$O$34,15)))+(IF(F795="r",VLOOKUP(F795,'Appendix 3 Rules'!$A$1:$O$34,15)))+(IF(F795="s",VLOOKUP(F795,'Appendix 3 Rules'!$A$1:$O$34,15)))+(IF(F795="t",VLOOKUP(F795,'Appendix 3 Rules'!$A$1:$O$34,15)))+(IF(F795="u",VLOOKUP(F795,'Appendix 3 Rules'!$A$1:$O$34,15))))</f>
        <v/>
      </c>
      <c r="H795" s="61" t="str">
        <f>IF(F795="","",IF(OR(F795="d",F795="e",F795="gc1",F795="gc2",F795="gc3",F795="gr1",F795="gr2",F795="gr3",F795="h1",F795="h2",F795="h3",F795="i1",F795="i2",F795="j1",F795="j2",F795="k",F795="l1",F795="l2",F795="m1",F795="m2",F795="m3",F795="n",F795="o",F795="p",F795="q",F795="r",F795="s",F795="t",F795="u",F795="f"),MIN(G795,VLOOKUP(F795,'Appx 3 (Mass) Rules'!$A$1:$D$150,4,0)),MIN(G795,VLOOKUP(F795,'Appx 3 (Mass) Rules'!$A$1:$D$150,4,0),SUMPRODUCT(IF(I795="",0,INDEX('Appendix 3 Rules'!$B$2:$B$18,MATCH(F795,'Appendix 3 Rules'!$A$2:$A$17))))+(IF(K795="",0,INDEX('Appendix 3 Rules'!$C$2:$C$18,MATCH(F795,'Appendix 3 Rules'!$A$2:$A$17))))+(IF(M795="",0,INDEX('Appendix 3 Rules'!$D$2:$D$18,MATCH(F795,'Appendix 3 Rules'!$A$2:$A$17))))+(IF(O795="",0,INDEX('Appendix 3 Rules'!$E$2:$E$18,MATCH(F795,'Appendix 3 Rules'!$A$2:$A$17))))+(IF(Q795="",0,INDEX('Appendix 3 Rules'!$F$2:$F$18,MATCH(F795,'Appendix 3 Rules'!$A$2:$A$17))))+(IF(S795="",0,INDEX('Appendix 3 Rules'!$G$2:$G$18,MATCH(F795,'Appendix 3 Rules'!$A$2:$A$17))))+(IF(U795="",0,INDEX('Appendix 3 Rules'!$H$2:$H$18,MATCH(F795,'Appendix 3 Rules'!$A$2:$A$17))))+(IF(W795="",0,INDEX('Appendix 3 Rules'!$I$2:$I$18,MATCH(F795,'Appendix 3 Rules'!$A$2:$A$17))))+(IF(Y795="",0,INDEX('Appendix 3 Rules'!$J$2:$J$18,MATCH(F795,'Appendix 3 Rules'!$A$2:$A$17))))+(IF(AA795="",0,INDEX('Appendix 3 Rules'!$K$2:$K$18,MATCH(F795,'Appendix 3 Rules'!$A$2:$A$17))))+(IF(AC795="",0,INDEX('Appendix 3 Rules'!$L$2:$L$18,MATCH(F795,'Appendix 3 Rules'!$A$2:$A$17))))+(IF(AE795="",0,INDEX('Appendix 3 Rules'!$M$2:$M$18,MATCH(F795,'Appendix 3 Rules'!$A$2:$A$17))))+(IF(AG795="",0,INDEX('Appendix 3 Rules'!$N$2:$N$18,MATCH(F795,'Appendix 3 Rules'!$A$2:$A$17))))+(IF(F795="gc1",VLOOKUP(F795,'Appendix 3 Rules'!$A$1:$O$34,15)))+(IF(F795="gc2",VLOOKUP(F795,'Appendix 3 Rules'!$A$1:$O$34,15)))+(IF(F795="gc3",VLOOKUP(F795,'Appendix 3 Rules'!$A$1:$O$34,15)))+(IF(F795="gr1",VLOOKUP(F795,'Appendix 3 Rules'!$A$1:$O$34,15)))+(IF(F795="gr2",VLOOKUP(F795,'Appendix 3 Rules'!$A$1:$O$34,15)))+(IF(F795="gr3",VLOOKUP(F795,'Appendix 3 Rules'!$A$1:$O$34,15)))+(IF(F795="h1",VLOOKUP(F795,'Appendix 3 Rules'!$A$1:$O$34,15)))+(IF(F795="h2",VLOOKUP(F795,'Appendix 3 Rules'!$A$1:$O$34,15)))+(IF(F795="h3",VLOOKUP(F795,'Appendix 3 Rules'!$A$1:$O$34,15)))+(IF(F795="i1",VLOOKUP(F795,'Appendix 3 Rules'!$A$1:$O$34,15)))+(IF(F795="i2",VLOOKUP(F795,'Appendix 3 Rules'!$A$1:$O$34,15)))+(IF(F795="j1",VLOOKUP(F795,'Appendix 3 Rules'!$A$1:$O$34,15)))+(IF(F795="j2",VLOOKUP(F795,'Appendix 3 Rules'!$A$1:$O$34,15)))+(IF(F795="k",VLOOKUP(F795,'Appendix 3 Rules'!$A$1:$O$34,15)))+(IF(F795="l1",VLOOKUP(F795,'Appendix 3 Rules'!$A$1:$O$34,15)))+(IF(F795="l2",VLOOKUP(F795,'Appendix 3 Rules'!$A$1:$O$34,15)))+(IF(F795="m1",VLOOKUP(F795,'Appendix 3 Rules'!$A$1:$O$34,15)))+(IF(F795="m2",VLOOKUP(F795,'Appendix 3 Rules'!$A$1:$O$34,15)))+(IF(F795="m3",VLOOKUP(F795,'Appendix 3 Rules'!$A$1:$O$34,15)))+(IF(F795="n",VLOOKUP(F795,'Appendix 3 Rules'!$A$1:$O$34,15)))+(IF(F795="o",VLOOKUP(F795,'Appendix 3 Rules'!$A$1:$O$34,15)))+(IF(F795="p",VLOOKUP(F795,'Appendix 3 Rules'!$A$1:$O$34,15)))+(IF(F795="q",VLOOKUP(F795,'Appendix 3 Rules'!$A$1:$O$34,15)))+(IF(F795="r",VLOOKUP(F795,'Appendix 3 Rules'!$A$1:$O$34,15)))+(IF(F795="s",VLOOKUP(F795,'Appendix 3 Rules'!$A$1:$O$34,15)))+(IF(F795="t",VLOOKUP(F795,'Appendix 3 Rules'!$A$1:$O$34,15)))+(IF(F795="u",VLOOKUP(F795,'Appendix 3 Rules'!$A$1:$O$34,15))))))</f>
        <v/>
      </c>
      <c r="I795" s="12"/>
      <c r="J795" s="13"/>
      <c r="K795" s="12"/>
      <c r="L795" s="13"/>
      <c r="M795" s="12"/>
      <c r="N795" s="13"/>
      <c r="O795" s="12"/>
      <c r="P795" s="13"/>
      <c r="Q795" s="12"/>
      <c r="R795" s="13"/>
      <c r="S795" s="12"/>
      <c r="T795" s="13"/>
      <c r="U795" s="12"/>
      <c r="V795" s="13"/>
      <c r="W795" s="12"/>
      <c r="X795" s="13"/>
      <c r="Y795" s="12"/>
      <c r="Z795" s="13"/>
      <c r="AA795" s="12"/>
      <c r="AB795" s="13"/>
      <c r="AC795" s="8"/>
      <c r="AD795" s="13"/>
      <c r="AE795" s="8"/>
      <c r="AF795" s="13"/>
      <c r="AG795" s="8"/>
      <c r="AH795" s="13"/>
      <c r="AI795" s="13"/>
      <c r="AJ795" s="13"/>
      <c r="AK795" s="13"/>
      <c r="AL795" s="13"/>
      <c r="AM795" s="13" t="str">
        <f>IF(OR(AE795&lt;&gt;"",AG795&lt;&gt;""),"",IF(AND(F795&lt;&gt;"f",M795&lt;&gt;""),VLOOKUP(F795,'Appendix 3 Rules'!$A$1:$O$34,4,0),""))</f>
        <v/>
      </c>
      <c r="AN795" s="13" t="str">
        <f>IF(Q795="","",VLOOKUP(F795,'Appendix 3 Rules'!$A$1:$N$34,6,FALSE))</f>
        <v/>
      </c>
      <c r="AO795" s="13" t="str">
        <f>IF(AND(F795="f",U795&lt;&gt;""),VLOOKUP(F795,'Appendix 3 Rules'!$A$1:$N$34,8,FALSE),"")</f>
        <v/>
      </c>
    </row>
    <row r="796" spans="1:41" ht="18" customHeight="1" x14ac:dyDescent="0.2">
      <c r="B796" s="70"/>
      <c r="C796" s="9"/>
      <c r="D796" s="10"/>
      <c r="E796" s="9"/>
      <c r="F796" s="8"/>
      <c r="G796" s="20" t="str">
        <f>IF(F796="","",SUMPRODUCT(IF(I796="",0,INDEX('Appendix 3 Rules'!$B$2:$B$18,MATCH(F796,'Appendix 3 Rules'!$A$2:$A$17))))+(IF(K796="",0,INDEX('Appendix 3 Rules'!$C$2:$C$18,MATCH(F796,'Appendix 3 Rules'!$A$2:$A$17))))+(IF(M796="",0,INDEX('Appendix 3 Rules'!$D$2:$D$18,MATCH(F796,'Appendix 3 Rules'!$A$2:$A$17))))+(IF(O796="",0,INDEX('Appendix 3 Rules'!$E$2:$E$18,MATCH(F796,'Appendix 3 Rules'!$A$2:$A$17))))+(IF(Q796="",0,INDEX('Appendix 3 Rules'!$F$2:$F$18,MATCH(F796,'Appendix 3 Rules'!$A$2:$A$17))))+(IF(S796="",0,INDEX('Appendix 3 Rules'!$G$2:$G$18,MATCH(F796,'Appendix 3 Rules'!$A$2:$A$17))))+(IF(U796="",0,INDEX('Appendix 3 Rules'!$H$2:$H$18,MATCH(F796,'Appendix 3 Rules'!$A$2:$A$17))))+(IF(W796="",0,INDEX('Appendix 3 Rules'!$I$2:$I$18,MATCH(F796,'Appendix 3 Rules'!$A$2:$A$17))))+(IF(Y796="",0,INDEX('Appendix 3 Rules'!$J$2:$J$18,MATCH(F796,'Appendix 3 Rules'!$A$2:$A$17))))+(IF(AA796="",0,INDEX('Appendix 3 Rules'!$K$2:$K$18,MATCH(F796,'Appendix 3 Rules'!$A$2:$A$17))))+(IF(AC796="",0,INDEX('Appendix 3 Rules'!$L$2:$L$18,MATCH(F796,'Appendix 3 Rules'!$A$2:$A$17))))+(IF(AE796="",0,INDEX('Appendix 3 Rules'!$M$2:$M$18,MATCH(F796,'Appendix 3 Rules'!$A$2:$A$17))))+(IF(AG796="",0,INDEX('Appendix 3 Rules'!$N$2:$N$18,MATCH(F796,'Appendix 3 Rules'!$A$2:$A$17))))+(IF(F796="gc1",VLOOKUP(F796,'Appendix 3 Rules'!$A$1:$O$34,15)))+(IF(F796="gc2",VLOOKUP(F796,'Appendix 3 Rules'!$A$1:$O$34,15)))+(IF(F796="gc3",VLOOKUP(F796,'Appendix 3 Rules'!$A$1:$O$34,15)))+(IF(F796="gr1",VLOOKUP(F796,'Appendix 3 Rules'!$A$1:$O$34,15)))+(IF(F796="gr2",VLOOKUP(F796,'Appendix 3 Rules'!$A$1:$O$34,15)))+(IF(F796="gr3",VLOOKUP(F796,'Appendix 3 Rules'!$A$1:$O$34,15)))+(IF(F796="h1",VLOOKUP(F796,'Appendix 3 Rules'!$A$1:$O$34,15)))+(IF(F796="h2",VLOOKUP(F796,'Appendix 3 Rules'!$A$1:$O$34,15)))+(IF(F796="h3",VLOOKUP(F796,'Appendix 3 Rules'!$A$1:$O$34,15)))+(IF(F796="i1",VLOOKUP(F796,'Appendix 3 Rules'!$A$1:$O$34,15)))+(IF(F796="i2",VLOOKUP(F796,'Appendix 3 Rules'!$A$1:$O$34,15)))+(IF(F796="j1",VLOOKUP(F796,'Appendix 3 Rules'!$A$1:$O$34,15)))+(IF(F796="j2",VLOOKUP(F796,'Appendix 3 Rules'!$A$1:$O$34,15)))+(IF(F796="k",VLOOKUP(F796,'Appendix 3 Rules'!$A$1:$O$34,15)))+(IF(F796="l1",VLOOKUP(F796,'Appendix 3 Rules'!$A$1:$O$34,15)))+(IF(F796="l2",VLOOKUP(F796,'Appendix 3 Rules'!$A$1:$O$34,15)))+(IF(F796="m1",VLOOKUP(F796,'Appendix 3 Rules'!$A$1:$O$34,15)))+(IF(F796="m2",VLOOKUP(F796,'Appendix 3 Rules'!$A$1:$O$34,15)))+(IF(F796="m3",VLOOKUP(F796,'Appendix 3 Rules'!$A$1:$O$34,15)))+(IF(F796="n",VLOOKUP(F796,'Appendix 3 Rules'!$A$1:$O$34,15)))+(IF(F796="o",VLOOKUP(F796,'Appendix 3 Rules'!$A$1:$O$34,15)))+(IF(F796="p",VLOOKUP(F796,'Appendix 3 Rules'!$A$1:$O$34,15)))+(IF(F796="q",VLOOKUP(F796,'Appendix 3 Rules'!$A$1:$O$34,15)))+(IF(F796="r",VLOOKUP(F796,'Appendix 3 Rules'!$A$1:$O$34,15)))+(IF(F796="s",VLOOKUP(F796,'Appendix 3 Rules'!$A$1:$O$34,15)))+(IF(F796="t",VLOOKUP(F796,'Appendix 3 Rules'!$A$1:$O$34,15)))+(IF(F796="u",VLOOKUP(F796,'Appendix 3 Rules'!$A$1:$O$34,15))))</f>
        <v/>
      </c>
      <c r="H796" s="61" t="str">
        <f>IF(F796="","",IF(OR(F796="d",F796="e",F796="gc1",F796="gc2",F796="gc3",F796="gr1",F796="gr2",F796="gr3",F796="h1",F796="h2",F796="h3",F796="i1",F796="i2",F796="j1",F796="j2",F796="k",F796="l1",F796="l2",F796="m1",F796="m2",F796="m3",F796="n",F796="o",F796="p",F796="q",F796="r",F796="s",F796="t",F796="u",F796="f"),MIN(G796,VLOOKUP(F796,'Appx 3 (Mass) Rules'!$A$1:$D$150,4,0)),MIN(G796,VLOOKUP(F796,'Appx 3 (Mass) Rules'!$A$1:$D$150,4,0),SUMPRODUCT(IF(I796="",0,INDEX('Appendix 3 Rules'!$B$2:$B$18,MATCH(F796,'Appendix 3 Rules'!$A$2:$A$17))))+(IF(K796="",0,INDEX('Appendix 3 Rules'!$C$2:$C$18,MATCH(F796,'Appendix 3 Rules'!$A$2:$A$17))))+(IF(M796="",0,INDEX('Appendix 3 Rules'!$D$2:$D$18,MATCH(F796,'Appendix 3 Rules'!$A$2:$A$17))))+(IF(O796="",0,INDEX('Appendix 3 Rules'!$E$2:$E$18,MATCH(F796,'Appendix 3 Rules'!$A$2:$A$17))))+(IF(Q796="",0,INDEX('Appendix 3 Rules'!$F$2:$F$18,MATCH(F796,'Appendix 3 Rules'!$A$2:$A$17))))+(IF(S796="",0,INDEX('Appendix 3 Rules'!$G$2:$G$18,MATCH(F796,'Appendix 3 Rules'!$A$2:$A$17))))+(IF(U796="",0,INDEX('Appendix 3 Rules'!$H$2:$H$18,MATCH(F796,'Appendix 3 Rules'!$A$2:$A$17))))+(IF(W796="",0,INDEX('Appendix 3 Rules'!$I$2:$I$18,MATCH(F796,'Appendix 3 Rules'!$A$2:$A$17))))+(IF(Y796="",0,INDEX('Appendix 3 Rules'!$J$2:$J$18,MATCH(F796,'Appendix 3 Rules'!$A$2:$A$17))))+(IF(AA796="",0,INDEX('Appendix 3 Rules'!$K$2:$K$18,MATCH(F796,'Appendix 3 Rules'!$A$2:$A$17))))+(IF(AC796="",0,INDEX('Appendix 3 Rules'!$L$2:$L$18,MATCH(F796,'Appendix 3 Rules'!$A$2:$A$17))))+(IF(AE796="",0,INDEX('Appendix 3 Rules'!$M$2:$M$18,MATCH(F796,'Appendix 3 Rules'!$A$2:$A$17))))+(IF(AG796="",0,INDEX('Appendix 3 Rules'!$N$2:$N$18,MATCH(F796,'Appendix 3 Rules'!$A$2:$A$17))))+(IF(F796="gc1",VLOOKUP(F796,'Appendix 3 Rules'!$A$1:$O$34,15)))+(IF(F796="gc2",VLOOKUP(F796,'Appendix 3 Rules'!$A$1:$O$34,15)))+(IF(F796="gc3",VLOOKUP(F796,'Appendix 3 Rules'!$A$1:$O$34,15)))+(IF(F796="gr1",VLOOKUP(F796,'Appendix 3 Rules'!$A$1:$O$34,15)))+(IF(F796="gr2",VLOOKUP(F796,'Appendix 3 Rules'!$A$1:$O$34,15)))+(IF(F796="gr3",VLOOKUP(F796,'Appendix 3 Rules'!$A$1:$O$34,15)))+(IF(F796="h1",VLOOKUP(F796,'Appendix 3 Rules'!$A$1:$O$34,15)))+(IF(F796="h2",VLOOKUP(F796,'Appendix 3 Rules'!$A$1:$O$34,15)))+(IF(F796="h3",VLOOKUP(F796,'Appendix 3 Rules'!$A$1:$O$34,15)))+(IF(F796="i1",VLOOKUP(F796,'Appendix 3 Rules'!$A$1:$O$34,15)))+(IF(F796="i2",VLOOKUP(F796,'Appendix 3 Rules'!$A$1:$O$34,15)))+(IF(F796="j1",VLOOKUP(F796,'Appendix 3 Rules'!$A$1:$O$34,15)))+(IF(F796="j2",VLOOKUP(F796,'Appendix 3 Rules'!$A$1:$O$34,15)))+(IF(F796="k",VLOOKUP(F796,'Appendix 3 Rules'!$A$1:$O$34,15)))+(IF(F796="l1",VLOOKUP(F796,'Appendix 3 Rules'!$A$1:$O$34,15)))+(IF(F796="l2",VLOOKUP(F796,'Appendix 3 Rules'!$A$1:$O$34,15)))+(IF(F796="m1",VLOOKUP(F796,'Appendix 3 Rules'!$A$1:$O$34,15)))+(IF(F796="m2",VLOOKUP(F796,'Appendix 3 Rules'!$A$1:$O$34,15)))+(IF(F796="m3",VLOOKUP(F796,'Appendix 3 Rules'!$A$1:$O$34,15)))+(IF(F796="n",VLOOKUP(F796,'Appendix 3 Rules'!$A$1:$O$34,15)))+(IF(F796="o",VLOOKUP(F796,'Appendix 3 Rules'!$A$1:$O$34,15)))+(IF(F796="p",VLOOKUP(F796,'Appendix 3 Rules'!$A$1:$O$34,15)))+(IF(F796="q",VLOOKUP(F796,'Appendix 3 Rules'!$A$1:$O$34,15)))+(IF(F796="r",VLOOKUP(F796,'Appendix 3 Rules'!$A$1:$O$34,15)))+(IF(F796="s",VLOOKUP(F796,'Appendix 3 Rules'!$A$1:$O$34,15)))+(IF(F796="t",VLOOKUP(F796,'Appendix 3 Rules'!$A$1:$O$34,15)))+(IF(F796="u",VLOOKUP(F796,'Appendix 3 Rules'!$A$1:$O$34,15))))))</f>
        <v/>
      </c>
      <c r="I796" s="12"/>
      <c r="J796" s="13"/>
      <c r="K796" s="12"/>
      <c r="L796" s="13"/>
      <c r="M796" s="12"/>
      <c r="N796" s="13"/>
      <c r="O796" s="12"/>
      <c r="P796" s="13"/>
      <c r="Q796" s="12"/>
      <c r="R796" s="13"/>
      <c r="S796" s="12"/>
      <c r="T796" s="13"/>
      <c r="U796" s="12"/>
      <c r="V796" s="13"/>
      <c r="W796" s="12"/>
      <c r="X796" s="13"/>
      <c r="Y796" s="12"/>
      <c r="Z796" s="13"/>
      <c r="AA796" s="12"/>
      <c r="AB796" s="13"/>
      <c r="AC796" s="8"/>
      <c r="AD796" s="13"/>
      <c r="AE796" s="8"/>
      <c r="AF796" s="13"/>
      <c r="AG796" s="8"/>
      <c r="AH796" s="13"/>
      <c r="AI796" s="13"/>
      <c r="AJ796" s="13"/>
      <c r="AK796" s="13"/>
      <c r="AL796" s="13"/>
      <c r="AM796" s="13" t="str">
        <f>IF(OR(AE796&lt;&gt;"",AG796&lt;&gt;""),"",IF(AND(F796&lt;&gt;"f",M796&lt;&gt;""),VLOOKUP(F796,'Appendix 3 Rules'!$A$1:$O$34,4,0),""))</f>
        <v/>
      </c>
      <c r="AN796" s="13" t="str">
        <f>IF(Q796="","",VLOOKUP(F796,'Appendix 3 Rules'!$A$1:$N$34,6,FALSE))</f>
        <v/>
      </c>
      <c r="AO796" s="13" t="str">
        <f>IF(AND(F796="f",U796&lt;&gt;""),VLOOKUP(F796,'Appendix 3 Rules'!$A$1:$N$34,8,FALSE),"")</f>
        <v/>
      </c>
    </row>
    <row r="797" spans="1:41" ht="18" customHeight="1" x14ac:dyDescent="0.2">
      <c r="B797" s="70"/>
      <c r="C797" s="9"/>
      <c r="D797" s="10"/>
      <c r="E797" s="9"/>
      <c r="F797" s="8"/>
      <c r="G797" s="20" t="str">
        <f>IF(F797="","",SUMPRODUCT(IF(I797="",0,INDEX('Appendix 3 Rules'!$B$2:$B$18,MATCH(F797,'Appendix 3 Rules'!$A$2:$A$17))))+(IF(K797="",0,INDEX('Appendix 3 Rules'!$C$2:$C$18,MATCH(F797,'Appendix 3 Rules'!$A$2:$A$17))))+(IF(M797="",0,INDEX('Appendix 3 Rules'!$D$2:$D$18,MATCH(F797,'Appendix 3 Rules'!$A$2:$A$17))))+(IF(O797="",0,INDEX('Appendix 3 Rules'!$E$2:$E$18,MATCH(F797,'Appendix 3 Rules'!$A$2:$A$17))))+(IF(Q797="",0,INDEX('Appendix 3 Rules'!$F$2:$F$18,MATCH(F797,'Appendix 3 Rules'!$A$2:$A$17))))+(IF(S797="",0,INDEX('Appendix 3 Rules'!$G$2:$G$18,MATCH(F797,'Appendix 3 Rules'!$A$2:$A$17))))+(IF(U797="",0,INDEX('Appendix 3 Rules'!$H$2:$H$18,MATCH(F797,'Appendix 3 Rules'!$A$2:$A$17))))+(IF(W797="",0,INDEX('Appendix 3 Rules'!$I$2:$I$18,MATCH(F797,'Appendix 3 Rules'!$A$2:$A$17))))+(IF(Y797="",0,INDEX('Appendix 3 Rules'!$J$2:$J$18,MATCH(F797,'Appendix 3 Rules'!$A$2:$A$17))))+(IF(AA797="",0,INDEX('Appendix 3 Rules'!$K$2:$K$18,MATCH(F797,'Appendix 3 Rules'!$A$2:$A$17))))+(IF(AC797="",0,INDEX('Appendix 3 Rules'!$L$2:$L$18,MATCH(F797,'Appendix 3 Rules'!$A$2:$A$17))))+(IF(AE797="",0,INDEX('Appendix 3 Rules'!$M$2:$M$18,MATCH(F797,'Appendix 3 Rules'!$A$2:$A$17))))+(IF(AG797="",0,INDEX('Appendix 3 Rules'!$N$2:$N$18,MATCH(F797,'Appendix 3 Rules'!$A$2:$A$17))))+(IF(F797="gc1",VLOOKUP(F797,'Appendix 3 Rules'!$A$1:$O$34,15)))+(IF(F797="gc2",VLOOKUP(F797,'Appendix 3 Rules'!$A$1:$O$34,15)))+(IF(F797="gc3",VLOOKUP(F797,'Appendix 3 Rules'!$A$1:$O$34,15)))+(IF(F797="gr1",VLOOKUP(F797,'Appendix 3 Rules'!$A$1:$O$34,15)))+(IF(F797="gr2",VLOOKUP(F797,'Appendix 3 Rules'!$A$1:$O$34,15)))+(IF(F797="gr3",VLOOKUP(F797,'Appendix 3 Rules'!$A$1:$O$34,15)))+(IF(F797="h1",VLOOKUP(F797,'Appendix 3 Rules'!$A$1:$O$34,15)))+(IF(F797="h2",VLOOKUP(F797,'Appendix 3 Rules'!$A$1:$O$34,15)))+(IF(F797="h3",VLOOKUP(F797,'Appendix 3 Rules'!$A$1:$O$34,15)))+(IF(F797="i1",VLOOKUP(F797,'Appendix 3 Rules'!$A$1:$O$34,15)))+(IF(F797="i2",VLOOKUP(F797,'Appendix 3 Rules'!$A$1:$O$34,15)))+(IF(F797="j1",VLOOKUP(F797,'Appendix 3 Rules'!$A$1:$O$34,15)))+(IF(F797="j2",VLOOKUP(F797,'Appendix 3 Rules'!$A$1:$O$34,15)))+(IF(F797="k",VLOOKUP(F797,'Appendix 3 Rules'!$A$1:$O$34,15)))+(IF(F797="l1",VLOOKUP(F797,'Appendix 3 Rules'!$A$1:$O$34,15)))+(IF(F797="l2",VLOOKUP(F797,'Appendix 3 Rules'!$A$1:$O$34,15)))+(IF(F797="m1",VLOOKUP(F797,'Appendix 3 Rules'!$A$1:$O$34,15)))+(IF(F797="m2",VLOOKUP(F797,'Appendix 3 Rules'!$A$1:$O$34,15)))+(IF(F797="m3",VLOOKUP(F797,'Appendix 3 Rules'!$A$1:$O$34,15)))+(IF(F797="n",VLOOKUP(F797,'Appendix 3 Rules'!$A$1:$O$34,15)))+(IF(F797="o",VLOOKUP(F797,'Appendix 3 Rules'!$A$1:$O$34,15)))+(IF(F797="p",VLOOKUP(F797,'Appendix 3 Rules'!$A$1:$O$34,15)))+(IF(F797="q",VLOOKUP(F797,'Appendix 3 Rules'!$A$1:$O$34,15)))+(IF(F797="r",VLOOKUP(F797,'Appendix 3 Rules'!$A$1:$O$34,15)))+(IF(F797="s",VLOOKUP(F797,'Appendix 3 Rules'!$A$1:$O$34,15)))+(IF(F797="t",VLOOKUP(F797,'Appendix 3 Rules'!$A$1:$O$34,15)))+(IF(F797="u",VLOOKUP(F797,'Appendix 3 Rules'!$A$1:$O$34,15))))</f>
        <v/>
      </c>
      <c r="H797" s="61" t="str">
        <f>IF(F797="","",IF(OR(F797="d",F797="e",F797="gc1",F797="gc2",F797="gc3",F797="gr1",F797="gr2",F797="gr3",F797="h1",F797="h2",F797="h3",F797="i1",F797="i2",F797="j1",F797="j2",F797="k",F797="l1",F797="l2",F797="m1",F797="m2",F797="m3",F797="n",F797="o",F797="p",F797="q",F797="r",F797="s",F797="t",F797="u",F797="f"),MIN(G797,VLOOKUP(F797,'Appx 3 (Mass) Rules'!$A$1:$D$150,4,0)),MIN(G797,VLOOKUP(F797,'Appx 3 (Mass) Rules'!$A$1:$D$150,4,0),SUMPRODUCT(IF(I797="",0,INDEX('Appendix 3 Rules'!$B$2:$B$18,MATCH(F797,'Appendix 3 Rules'!$A$2:$A$17))))+(IF(K797="",0,INDEX('Appendix 3 Rules'!$C$2:$C$18,MATCH(F797,'Appendix 3 Rules'!$A$2:$A$17))))+(IF(M797="",0,INDEX('Appendix 3 Rules'!$D$2:$D$18,MATCH(F797,'Appendix 3 Rules'!$A$2:$A$17))))+(IF(O797="",0,INDEX('Appendix 3 Rules'!$E$2:$E$18,MATCH(F797,'Appendix 3 Rules'!$A$2:$A$17))))+(IF(Q797="",0,INDEX('Appendix 3 Rules'!$F$2:$F$18,MATCH(F797,'Appendix 3 Rules'!$A$2:$A$17))))+(IF(S797="",0,INDEX('Appendix 3 Rules'!$G$2:$G$18,MATCH(F797,'Appendix 3 Rules'!$A$2:$A$17))))+(IF(U797="",0,INDEX('Appendix 3 Rules'!$H$2:$H$18,MATCH(F797,'Appendix 3 Rules'!$A$2:$A$17))))+(IF(W797="",0,INDEX('Appendix 3 Rules'!$I$2:$I$18,MATCH(F797,'Appendix 3 Rules'!$A$2:$A$17))))+(IF(Y797="",0,INDEX('Appendix 3 Rules'!$J$2:$J$18,MATCH(F797,'Appendix 3 Rules'!$A$2:$A$17))))+(IF(AA797="",0,INDEX('Appendix 3 Rules'!$K$2:$K$18,MATCH(F797,'Appendix 3 Rules'!$A$2:$A$17))))+(IF(AC797="",0,INDEX('Appendix 3 Rules'!$L$2:$L$18,MATCH(F797,'Appendix 3 Rules'!$A$2:$A$17))))+(IF(AE797="",0,INDEX('Appendix 3 Rules'!$M$2:$M$18,MATCH(F797,'Appendix 3 Rules'!$A$2:$A$17))))+(IF(AG797="",0,INDEX('Appendix 3 Rules'!$N$2:$N$18,MATCH(F797,'Appendix 3 Rules'!$A$2:$A$17))))+(IF(F797="gc1",VLOOKUP(F797,'Appendix 3 Rules'!$A$1:$O$34,15)))+(IF(F797="gc2",VLOOKUP(F797,'Appendix 3 Rules'!$A$1:$O$34,15)))+(IF(F797="gc3",VLOOKUP(F797,'Appendix 3 Rules'!$A$1:$O$34,15)))+(IF(F797="gr1",VLOOKUP(F797,'Appendix 3 Rules'!$A$1:$O$34,15)))+(IF(F797="gr2",VLOOKUP(F797,'Appendix 3 Rules'!$A$1:$O$34,15)))+(IF(F797="gr3",VLOOKUP(F797,'Appendix 3 Rules'!$A$1:$O$34,15)))+(IF(F797="h1",VLOOKUP(F797,'Appendix 3 Rules'!$A$1:$O$34,15)))+(IF(F797="h2",VLOOKUP(F797,'Appendix 3 Rules'!$A$1:$O$34,15)))+(IF(F797="h3",VLOOKUP(F797,'Appendix 3 Rules'!$A$1:$O$34,15)))+(IF(F797="i1",VLOOKUP(F797,'Appendix 3 Rules'!$A$1:$O$34,15)))+(IF(F797="i2",VLOOKUP(F797,'Appendix 3 Rules'!$A$1:$O$34,15)))+(IF(F797="j1",VLOOKUP(F797,'Appendix 3 Rules'!$A$1:$O$34,15)))+(IF(F797="j2",VLOOKUP(F797,'Appendix 3 Rules'!$A$1:$O$34,15)))+(IF(F797="k",VLOOKUP(F797,'Appendix 3 Rules'!$A$1:$O$34,15)))+(IF(F797="l1",VLOOKUP(F797,'Appendix 3 Rules'!$A$1:$O$34,15)))+(IF(F797="l2",VLOOKUP(F797,'Appendix 3 Rules'!$A$1:$O$34,15)))+(IF(F797="m1",VLOOKUP(F797,'Appendix 3 Rules'!$A$1:$O$34,15)))+(IF(F797="m2",VLOOKUP(F797,'Appendix 3 Rules'!$A$1:$O$34,15)))+(IF(F797="m3",VLOOKUP(F797,'Appendix 3 Rules'!$A$1:$O$34,15)))+(IF(F797="n",VLOOKUP(F797,'Appendix 3 Rules'!$A$1:$O$34,15)))+(IF(F797="o",VLOOKUP(F797,'Appendix 3 Rules'!$A$1:$O$34,15)))+(IF(F797="p",VLOOKUP(F797,'Appendix 3 Rules'!$A$1:$O$34,15)))+(IF(F797="q",VLOOKUP(F797,'Appendix 3 Rules'!$A$1:$O$34,15)))+(IF(F797="r",VLOOKUP(F797,'Appendix 3 Rules'!$A$1:$O$34,15)))+(IF(F797="s",VLOOKUP(F797,'Appendix 3 Rules'!$A$1:$O$34,15)))+(IF(F797="t",VLOOKUP(F797,'Appendix 3 Rules'!$A$1:$O$34,15)))+(IF(F797="u",VLOOKUP(F797,'Appendix 3 Rules'!$A$1:$O$34,15))))))</f>
        <v/>
      </c>
      <c r="I797" s="12"/>
      <c r="J797" s="13"/>
      <c r="K797" s="12"/>
      <c r="L797" s="13"/>
      <c r="M797" s="12"/>
      <c r="N797" s="13"/>
      <c r="O797" s="12"/>
      <c r="P797" s="13"/>
      <c r="Q797" s="12"/>
      <c r="R797" s="13"/>
      <c r="S797" s="12"/>
      <c r="T797" s="13"/>
      <c r="U797" s="12"/>
      <c r="V797" s="13"/>
      <c r="W797" s="12"/>
      <c r="X797" s="13"/>
      <c r="Y797" s="12"/>
      <c r="Z797" s="13"/>
      <c r="AA797" s="12"/>
      <c r="AB797" s="13"/>
      <c r="AC797" s="8"/>
      <c r="AD797" s="13"/>
      <c r="AE797" s="8"/>
      <c r="AF797" s="13"/>
      <c r="AG797" s="8"/>
      <c r="AH797" s="13"/>
      <c r="AI797" s="13"/>
      <c r="AJ797" s="13"/>
      <c r="AK797" s="13"/>
      <c r="AL797" s="13"/>
      <c r="AM797" s="13" t="str">
        <f>IF(OR(AE797&lt;&gt;"",AG797&lt;&gt;""),"",IF(AND(F797&lt;&gt;"f",M797&lt;&gt;""),VLOOKUP(F797,'Appendix 3 Rules'!$A$1:$O$34,4,0),""))</f>
        <v/>
      </c>
      <c r="AN797" s="13" t="str">
        <f>IF(Q797="","",VLOOKUP(F797,'Appendix 3 Rules'!$A$1:$N$34,6,FALSE))</f>
        <v/>
      </c>
      <c r="AO797" s="13" t="str">
        <f>IF(AND(F797="f",U797&lt;&gt;""),VLOOKUP(F797,'Appendix 3 Rules'!$A$1:$N$34,8,FALSE),"")</f>
        <v/>
      </c>
    </row>
    <row r="798" spans="1:41" ht="18" customHeight="1" x14ac:dyDescent="0.2">
      <c r="B798" s="70"/>
      <c r="C798" s="9"/>
      <c r="D798" s="10"/>
      <c r="E798" s="9"/>
      <c r="F798" s="8"/>
      <c r="G798" s="20" t="str">
        <f>IF(F798="","",SUMPRODUCT(IF(I798="",0,INDEX('Appendix 3 Rules'!$B$2:$B$18,MATCH(F798,'Appendix 3 Rules'!$A$2:$A$17))))+(IF(K798="",0,INDEX('Appendix 3 Rules'!$C$2:$C$18,MATCH(F798,'Appendix 3 Rules'!$A$2:$A$17))))+(IF(M798="",0,INDEX('Appendix 3 Rules'!$D$2:$D$18,MATCH(F798,'Appendix 3 Rules'!$A$2:$A$17))))+(IF(O798="",0,INDEX('Appendix 3 Rules'!$E$2:$E$18,MATCH(F798,'Appendix 3 Rules'!$A$2:$A$17))))+(IF(Q798="",0,INDEX('Appendix 3 Rules'!$F$2:$F$18,MATCH(F798,'Appendix 3 Rules'!$A$2:$A$17))))+(IF(S798="",0,INDEX('Appendix 3 Rules'!$G$2:$G$18,MATCH(F798,'Appendix 3 Rules'!$A$2:$A$17))))+(IF(U798="",0,INDEX('Appendix 3 Rules'!$H$2:$H$18,MATCH(F798,'Appendix 3 Rules'!$A$2:$A$17))))+(IF(W798="",0,INDEX('Appendix 3 Rules'!$I$2:$I$18,MATCH(F798,'Appendix 3 Rules'!$A$2:$A$17))))+(IF(Y798="",0,INDEX('Appendix 3 Rules'!$J$2:$J$18,MATCH(F798,'Appendix 3 Rules'!$A$2:$A$17))))+(IF(AA798="",0,INDEX('Appendix 3 Rules'!$K$2:$K$18,MATCH(F798,'Appendix 3 Rules'!$A$2:$A$17))))+(IF(AC798="",0,INDEX('Appendix 3 Rules'!$L$2:$L$18,MATCH(F798,'Appendix 3 Rules'!$A$2:$A$17))))+(IF(AE798="",0,INDEX('Appendix 3 Rules'!$M$2:$M$18,MATCH(F798,'Appendix 3 Rules'!$A$2:$A$17))))+(IF(AG798="",0,INDEX('Appendix 3 Rules'!$N$2:$N$18,MATCH(F798,'Appendix 3 Rules'!$A$2:$A$17))))+(IF(F798="gc1",VLOOKUP(F798,'Appendix 3 Rules'!$A$1:$O$34,15)))+(IF(F798="gc2",VLOOKUP(F798,'Appendix 3 Rules'!$A$1:$O$34,15)))+(IF(F798="gc3",VLOOKUP(F798,'Appendix 3 Rules'!$A$1:$O$34,15)))+(IF(F798="gr1",VLOOKUP(F798,'Appendix 3 Rules'!$A$1:$O$34,15)))+(IF(F798="gr2",VLOOKUP(F798,'Appendix 3 Rules'!$A$1:$O$34,15)))+(IF(F798="gr3",VLOOKUP(F798,'Appendix 3 Rules'!$A$1:$O$34,15)))+(IF(F798="h1",VLOOKUP(F798,'Appendix 3 Rules'!$A$1:$O$34,15)))+(IF(F798="h2",VLOOKUP(F798,'Appendix 3 Rules'!$A$1:$O$34,15)))+(IF(F798="h3",VLOOKUP(F798,'Appendix 3 Rules'!$A$1:$O$34,15)))+(IF(F798="i1",VLOOKUP(F798,'Appendix 3 Rules'!$A$1:$O$34,15)))+(IF(F798="i2",VLOOKUP(F798,'Appendix 3 Rules'!$A$1:$O$34,15)))+(IF(F798="j1",VLOOKUP(F798,'Appendix 3 Rules'!$A$1:$O$34,15)))+(IF(F798="j2",VLOOKUP(F798,'Appendix 3 Rules'!$A$1:$O$34,15)))+(IF(F798="k",VLOOKUP(F798,'Appendix 3 Rules'!$A$1:$O$34,15)))+(IF(F798="l1",VLOOKUP(F798,'Appendix 3 Rules'!$A$1:$O$34,15)))+(IF(F798="l2",VLOOKUP(F798,'Appendix 3 Rules'!$A$1:$O$34,15)))+(IF(F798="m1",VLOOKUP(F798,'Appendix 3 Rules'!$A$1:$O$34,15)))+(IF(F798="m2",VLOOKUP(F798,'Appendix 3 Rules'!$A$1:$O$34,15)))+(IF(F798="m3",VLOOKUP(F798,'Appendix 3 Rules'!$A$1:$O$34,15)))+(IF(F798="n",VLOOKUP(F798,'Appendix 3 Rules'!$A$1:$O$34,15)))+(IF(F798="o",VLOOKUP(F798,'Appendix 3 Rules'!$A$1:$O$34,15)))+(IF(F798="p",VLOOKUP(F798,'Appendix 3 Rules'!$A$1:$O$34,15)))+(IF(F798="q",VLOOKUP(F798,'Appendix 3 Rules'!$A$1:$O$34,15)))+(IF(F798="r",VLOOKUP(F798,'Appendix 3 Rules'!$A$1:$O$34,15)))+(IF(F798="s",VLOOKUP(F798,'Appendix 3 Rules'!$A$1:$O$34,15)))+(IF(F798="t",VLOOKUP(F798,'Appendix 3 Rules'!$A$1:$O$34,15)))+(IF(F798="u",VLOOKUP(F798,'Appendix 3 Rules'!$A$1:$O$34,15))))</f>
        <v/>
      </c>
      <c r="H798" s="61" t="str">
        <f>IF(F798="","",IF(OR(F798="d",F798="e",F798="gc1",F798="gc2",F798="gc3",F798="gr1",F798="gr2",F798="gr3",F798="h1",F798="h2",F798="h3",F798="i1",F798="i2",F798="j1",F798="j2",F798="k",F798="l1",F798="l2",F798="m1",F798="m2",F798="m3",F798="n",F798="o",F798="p",F798="q",F798="r",F798="s",F798="t",F798="u",F798="f"),MIN(G798,VLOOKUP(F798,'Appx 3 (Mass) Rules'!$A$1:$D$150,4,0)),MIN(G798,VLOOKUP(F798,'Appx 3 (Mass) Rules'!$A$1:$D$150,4,0),SUMPRODUCT(IF(I798="",0,INDEX('Appendix 3 Rules'!$B$2:$B$18,MATCH(F798,'Appendix 3 Rules'!$A$2:$A$17))))+(IF(K798="",0,INDEX('Appendix 3 Rules'!$C$2:$C$18,MATCH(F798,'Appendix 3 Rules'!$A$2:$A$17))))+(IF(M798="",0,INDEX('Appendix 3 Rules'!$D$2:$D$18,MATCH(F798,'Appendix 3 Rules'!$A$2:$A$17))))+(IF(O798="",0,INDEX('Appendix 3 Rules'!$E$2:$E$18,MATCH(F798,'Appendix 3 Rules'!$A$2:$A$17))))+(IF(Q798="",0,INDEX('Appendix 3 Rules'!$F$2:$F$18,MATCH(F798,'Appendix 3 Rules'!$A$2:$A$17))))+(IF(S798="",0,INDEX('Appendix 3 Rules'!$G$2:$G$18,MATCH(F798,'Appendix 3 Rules'!$A$2:$A$17))))+(IF(U798="",0,INDEX('Appendix 3 Rules'!$H$2:$H$18,MATCH(F798,'Appendix 3 Rules'!$A$2:$A$17))))+(IF(W798="",0,INDEX('Appendix 3 Rules'!$I$2:$I$18,MATCH(F798,'Appendix 3 Rules'!$A$2:$A$17))))+(IF(Y798="",0,INDEX('Appendix 3 Rules'!$J$2:$J$18,MATCH(F798,'Appendix 3 Rules'!$A$2:$A$17))))+(IF(AA798="",0,INDEX('Appendix 3 Rules'!$K$2:$K$18,MATCH(F798,'Appendix 3 Rules'!$A$2:$A$17))))+(IF(AC798="",0,INDEX('Appendix 3 Rules'!$L$2:$L$18,MATCH(F798,'Appendix 3 Rules'!$A$2:$A$17))))+(IF(AE798="",0,INDEX('Appendix 3 Rules'!$M$2:$M$18,MATCH(F798,'Appendix 3 Rules'!$A$2:$A$17))))+(IF(AG798="",0,INDEX('Appendix 3 Rules'!$N$2:$N$18,MATCH(F798,'Appendix 3 Rules'!$A$2:$A$17))))+(IF(F798="gc1",VLOOKUP(F798,'Appendix 3 Rules'!$A$1:$O$34,15)))+(IF(F798="gc2",VLOOKUP(F798,'Appendix 3 Rules'!$A$1:$O$34,15)))+(IF(F798="gc3",VLOOKUP(F798,'Appendix 3 Rules'!$A$1:$O$34,15)))+(IF(F798="gr1",VLOOKUP(F798,'Appendix 3 Rules'!$A$1:$O$34,15)))+(IF(F798="gr2",VLOOKUP(F798,'Appendix 3 Rules'!$A$1:$O$34,15)))+(IF(F798="gr3",VLOOKUP(F798,'Appendix 3 Rules'!$A$1:$O$34,15)))+(IF(F798="h1",VLOOKUP(F798,'Appendix 3 Rules'!$A$1:$O$34,15)))+(IF(F798="h2",VLOOKUP(F798,'Appendix 3 Rules'!$A$1:$O$34,15)))+(IF(F798="h3",VLOOKUP(F798,'Appendix 3 Rules'!$A$1:$O$34,15)))+(IF(F798="i1",VLOOKUP(F798,'Appendix 3 Rules'!$A$1:$O$34,15)))+(IF(F798="i2",VLOOKUP(F798,'Appendix 3 Rules'!$A$1:$O$34,15)))+(IF(F798="j1",VLOOKUP(F798,'Appendix 3 Rules'!$A$1:$O$34,15)))+(IF(F798="j2",VLOOKUP(F798,'Appendix 3 Rules'!$A$1:$O$34,15)))+(IF(F798="k",VLOOKUP(F798,'Appendix 3 Rules'!$A$1:$O$34,15)))+(IF(F798="l1",VLOOKUP(F798,'Appendix 3 Rules'!$A$1:$O$34,15)))+(IF(F798="l2",VLOOKUP(F798,'Appendix 3 Rules'!$A$1:$O$34,15)))+(IF(F798="m1",VLOOKUP(F798,'Appendix 3 Rules'!$A$1:$O$34,15)))+(IF(F798="m2",VLOOKUP(F798,'Appendix 3 Rules'!$A$1:$O$34,15)))+(IF(F798="m3",VLOOKUP(F798,'Appendix 3 Rules'!$A$1:$O$34,15)))+(IF(F798="n",VLOOKUP(F798,'Appendix 3 Rules'!$A$1:$O$34,15)))+(IF(F798="o",VLOOKUP(F798,'Appendix 3 Rules'!$A$1:$O$34,15)))+(IF(F798="p",VLOOKUP(F798,'Appendix 3 Rules'!$A$1:$O$34,15)))+(IF(F798="q",VLOOKUP(F798,'Appendix 3 Rules'!$A$1:$O$34,15)))+(IF(F798="r",VLOOKUP(F798,'Appendix 3 Rules'!$A$1:$O$34,15)))+(IF(F798="s",VLOOKUP(F798,'Appendix 3 Rules'!$A$1:$O$34,15)))+(IF(F798="t",VLOOKUP(F798,'Appendix 3 Rules'!$A$1:$O$34,15)))+(IF(F798="u",VLOOKUP(F798,'Appendix 3 Rules'!$A$1:$O$34,15))))))</f>
        <v/>
      </c>
      <c r="I798" s="12"/>
      <c r="J798" s="13"/>
      <c r="K798" s="12"/>
      <c r="L798" s="13"/>
      <c r="M798" s="12"/>
      <c r="N798" s="13"/>
      <c r="O798" s="12"/>
      <c r="P798" s="13"/>
      <c r="Q798" s="12"/>
      <c r="R798" s="13"/>
      <c r="S798" s="12"/>
      <c r="T798" s="13"/>
      <c r="U798" s="12"/>
      <c r="V798" s="13"/>
      <c r="W798" s="12"/>
      <c r="X798" s="13"/>
      <c r="Y798" s="12"/>
      <c r="Z798" s="13"/>
      <c r="AA798" s="12"/>
      <c r="AB798" s="13"/>
      <c r="AC798" s="8"/>
      <c r="AD798" s="13"/>
      <c r="AE798" s="8"/>
      <c r="AF798" s="13"/>
      <c r="AG798" s="8"/>
      <c r="AH798" s="13"/>
      <c r="AI798" s="13"/>
      <c r="AJ798" s="13"/>
      <c r="AK798" s="13"/>
      <c r="AL798" s="13"/>
      <c r="AM798" s="13" t="str">
        <f>IF(OR(AE798&lt;&gt;"",AG798&lt;&gt;""),"",IF(AND(F798&lt;&gt;"f",M798&lt;&gt;""),VLOOKUP(F798,'Appendix 3 Rules'!$A$1:$O$34,4,0),""))</f>
        <v/>
      </c>
      <c r="AN798" s="13" t="str">
        <f>IF(Q798="","",VLOOKUP(F798,'Appendix 3 Rules'!$A$1:$N$34,6,FALSE))</f>
        <v/>
      </c>
      <c r="AO798" s="13" t="str">
        <f>IF(AND(F798="f",U798&lt;&gt;""),VLOOKUP(F798,'Appendix 3 Rules'!$A$1:$N$34,8,FALSE),"")</f>
        <v/>
      </c>
    </row>
    <row r="799" spans="1:41" ht="18" customHeight="1" x14ac:dyDescent="0.2">
      <c r="B799" s="70"/>
      <c r="C799" s="9"/>
      <c r="D799" s="10"/>
      <c r="E799" s="9"/>
      <c r="F799" s="8"/>
      <c r="G799" s="20" t="str">
        <f>IF(F799="","",SUMPRODUCT(IF(I799="",0,INDEX('Appendix 3 Rules'!$B$2:$B$18,MATCH(F799,'Appendix 3 Rules'!$A$2:$A$17))))+(IF(K799="",0,INDEX('Appendix 3 Rules'!$C$2:$C$18,MATCH(F799,'Appendix 3 Rules'!$A$2:$A$17))))+(IF(M799="",0,INDEX('Appendix 3 Rules'!$D$2:$D$18,MATCH(F799,'Appendix 3 Rules'!$A$2:$A$17))))+(IF(O799="",0,INDEX('Appendix 3 Rules'!$E$2:$E$18,MATCH(F799,'Appendix 3 Rules'!$A$2:$A$17))))+(IF(Q799="",0,INDEX('Appendix 3 Rules'!$F$2:$F$18,MATCH(F799,'Appendix 3 Rules'!$A$2:$A$17))))+(IF(S799="",0,INDEX('Appendix 3 Rules'!$G$2:$G$18,MATCH(F799,'Appendix 3 Rules'!$A$2:$A$17))))+(IF(U799="",0,INDEX('Appendix 3 Rules'!$H$2:$H$18,MATCH(F799,'Appendix 3 Rules'!$A$2:$A$17))))+(IF(W799="",0,INDEX('Appendix 3 Rules'!$I$2:$I$18,MATCH(F799,'Appendix 3 Rules'!$A$2:$A$17))))+(IF(Y799="",0,INDEX('Appendix 3 Rules'!$J$2:$J$18,MATCH(F799,'Appendix 3 Rules'!$A$2:$A$17))))+(IF(AA799="",0,INDEX('Appendix 3 Rules'!$K$2:$K$18,MATCH(F799,'Appendix 3 Rules'!$A$2:$A$17))))+(IF(AC799="",0,INDEX('Appendix 3 Rules'!$L$2:$L$18,MATCH(F799,'Appendix 3 Rules'!$A$2:$A$17))))+(IF(AE799="",0,INDEX('Appendix 3 Rules'!$M$2:$M$18,MATCH(F799,'Appendix 3 Rules'!$A$2:$A$17))))+(IF(AG799="",0,INDEX('Appendix 3 Rules'!$N$2:$N$18,MATCH(F799,'Appendix 3 Rules'!$A$2:$A$17))))+(IF(F799="gc1",VLOOKUP(F799,'Appendix 3 Rules'!$A$1:$O$34,15)))+(IF(F799="gc2",VLOOKUP(F799,'Appendix 3 Rules'!$A$1:$O$34,15)))+(IF(F799="gc3",VLOOKUP(F799,'Appendix 3 Rules'!$A$1:$O$34,15)))+(IF(F799="gr1",VLOOKUP(F799,'Appendix 3 Rules'!$A$1:$O$34,15)))+(IF(F799="gr2",VLOOKUP(F799,'Appendix 3 Rules'!$A$1:$O$34,15)))+(IF(F799="gr3",VLOOKUP(F799,'Appendix 3 Rules'!$A$1:$O$34,15)))+(IF(F799="h1",VLOOKUP(F799,'Appendix 3 Rules'!$A$1:$O$34,15)))+(IF(F799="h2",VLOOKUP(F799,'Appendix 3 Rules'!$A$1:$O$34,15)))+(IF(F799="h3",VLOOKUP(F799,'Appendix 3 Rules'!$A$1:$O$34,15)))+(IF(F799="i1",VLOOKUP(F799,'Appendix 3 Rules'!$A$1:$O$34,15)))+(IF(F799="i2",VLOOKUP(F799,'Appendix 3 Rules'!$A$1:$O$34,15)))+(IF(F799="j1",VLOOKUP(F799,'Appendix 3 Rules'!$A$1:$O$34,15)))+(IF(F799="j2",VLOOKUP(F799,'Appendix 3 Rules'!$A$1:$O$34,15)))+(IF(F799="k",VLOOKUP(F799,'Appendix 3 Rules'!$A$1:$O$34,15)))+(IF(F799="l1",VLOOKUP(F799,'Appendix 3 Rules'!$A$1:$O$34,15)))+(IF(F799="l2",VLOOKUP(F799,'Appendix 3 Rules'!$A$1:$O$34,15)))+(IF(F799="m1",VLOOKUP(F799,'Appendix 3 Rules'!$A$1:$O$34,15)))+(IF(F799="m2",VLOOKUP(F799,'Appendix 3 Rules'!$A$1:$O$34,15)))+(IF(F799="m3",VLOOKUP(F799,'Appendix 3 Rules'!$A$1:$O$34,15)))+(IF(F799="n",VLOOKUP(F799,'Appendix 3 Rules'!$A$1:$O$34,15)))+(IF(F799="o",VLOOKUP(F799,'Appendix 3 Rules'!$A$1:$O$34,15)))+(IF(F799="p",VLOOKUP(F799,'Appendix 3 Rules'!$A$1:$O$34,15)))+(IF(F799="q",VLOOKUP(F799,'Appendix 3 Rules'!$A$1:$O$34,15)))+(IF(F799="r",VLOOKUP(F799,'Appendix 3 Rules'!$A$1:$O$34,15)))+(IF(F799="s",VLOOKUP(F799,'Appendix 3 Rules'!$A$1:$O$34,15)))+(IF(F799="t",VLOOKUP(F799,'Appendix 3 Rules'!$A$1:$O$34,15)))+(IF(F799="u",VLOOKUP(F799,'Appendix 3 Rules'!$A$1:$O$34,15))))</f>
        <v/>
      </c>
      <c r="H799" s="61" t="str">
        <f>IF(F799="","",IF(OR(F799="d",F799="e",F799="gc1",F799="gc2",F799="gc3",F799="gr1",F799="gr2",F799="gr3",F799="h1",F799="h2",F799="h3",F799="i1",F799="i2",F799="j1",F799="j2",F799="k",F799="l1",F799="l2",F799="m1",F799="m2",F799="m3",F799="n",F799="o",F799="p",F799="q",F799="r",F799="s",F799="t",F799="u",F799="f"),MIN(G799,VLOOKUP(F799,'Appx 3 (Mass) Rules'!$A$1:$D$150,4,0)),MIN(G799,VLOOKUP(F799,'Appx 3 (Mass) Rules'!$A$1:$D$150,4,0),SUMPRODUCT(IF(I799="",0,INDEX('Appendix 3 Rules'!$B$2:$B$18,MATCH(F799,'Appendix 3 Rules'!$A$2:$A$17))))+(IF(K799="",0,INDEX('Appendix 3 Rules'!$C$2:$C$18,MATCH(F799,'Appendix 3 Rules'!$A$2:$A$17))))+(IF(M799="",0,INDEX('Appendix 3 Rules'!$D$2:$D$18,MATCH(F799,'Appendix 3 Rules'!$A$2:$A$17))))+(IF(O799="",0,INDEX('Appendix 3 Rules'!$E$2:$E$18,MATCH(F799,'Appendix 3 Rules'!$A$2:$A$17))))+(IF(Q799="",0,INDEX('Appendix 3 Rules'!$F$2:$F$18,MATCH(F799,'Appendix 3 Rules'!$A$2:$A$17))))+(IF(S799="",0,INDEX('Appendix 3 Rules'!$G$2:$G$18,MATCH(F799,'Appendix 3 Rules'!$A$2:$A$17))))+(IF(U799="",0,INDEX('Appendix 3 Rules'!$H$2:$H$18,MATCH(F799,'Appendix 3 Rules'!$A$2:$A$17))))+(IF(W799="",0,INDEX('Appendix 3 Rules'!$I$2:$I$18,MATCH(F799,'Appendix 3 Rules'!$A$2:$A$17))))+(IF(Y799="",0,INDEX('Appendix 3 Rules'!$J$2:$J$18,MATCH(F799,'Appendix 3 Rules'!$A$2:$A$17))))+(IF(AA799="",0,INDEX('Appendix 3 Rules'!$K$2:$K$18,MATCH(F799,'Appendix 3 Rules'!$A$2:$A$17))))+(IF(AC799="",0,INDEX('Appendix 3 Rules'!$L$2:$L$18,MATCH(F799,'Appendix 3 Rules'!$A$2:$A$17))))+(IF(AE799="",0,INDEX('Appendix 3 Rules'!$M$2:$M$18,MATCH(F799,'Appendix 3 Rules'!$A$2:$A$17))))+(IF(AG799="",0,INDEX('Appendix 3 Rules'!$N$2:$N$18,MATCH(F799,'Appendix 3 Rules'!$A$2:$A$17))))+(IF(F799="gc1",VLOOKUP(F799,'Appendix 3 Rules'!$A$1:$O$34,15)))+(IF(F799="gc2",VLOOKUP(F799,'Appendix 3 Rules'!$A$1:$O$34,15)))+(IF(F799="gc3",VLOOKUP(F799,'Appendix 3 Rules'!$A$1:$O$34,15)))+(IF(F799="gr1",VLOOKUP(F799,'Appendix 3 Rules'!$A$1:$O$34,15)))+(IF(F799="gr2",VLOOKUP(F799,'Appendix 3 Rules'!$A$1:$O$34,15)))+(IF(F799="gr3",VLOOKUP(F799,'Appendix 3 Rules'!$A$1:$O$34,15)))+(IF(F799="h1",VLOOKUP(F799,'Appendix 3 Rules'!$A$1:$O$34,15)))+(IF(F799="h2",VLOOKUP(F799,'Appendix 3 Rules'!$A$1:$O$34,15)))+(IF(F799="h3",VLOOKUP(F799,'Appendix 3 Rules'!$A$1:$O$34,15)))+(IF(F799="i1",VLOOKUP(F799,'Appendix 3 Rules'!$A$1:$O$34,15)))+(IF(F799="i2",VLOOKUP(F799,'Appendix 3 Rules'!$A$1:$O$34,15)))+(IF(F799="j1",VLOOKUP(F799,'Appendix 3 Rules'!$A$1:$O$34,15)))+(IF(F799="j2",VLOOKUP(F799,'Appendix 3 Rules'!$A$1:$O$34,15)))+(IF(F799="k",VLOOKUP(F799,'Appendix 3 Rules'!$A$1:$O$34,15)))+(IF(F799="l1",VLOOKUP(F799,'Appendix 3 Rules'!$A$1:$O$34,15)))+(IF(F799="l2",VLOOKUP(F799,'Appendix 3 Rules'!$A$1:$O$34,15)))+(IF(F799="m1",VLOOKUP(F799,'Appendix 3 Rules'!$A$1:$O$34,15)))+(IF(F799="m2",VLOOKUP(F799,'Appendix 3 Rules'!$A$1:$O$34,15)))+(IF(F799="m3",VLOOKUP(F799,'Appendix 3 Rules'!$A$1:$O$34,15)))+(IF(F799="n",VLOOKUP(F799,'Appendix 3 Rules'!$A$1:$O$34,15)))+(IF(F799="o",VLOOKUP(F799,'Appendix 3 Rules'!$A$1:$O$34,15)))+(IF(F799="p",VLOOKUP(F799,'Appendix 3 Rules'!$A$1:$O$34,15)))+(IF(F799="q",VLOOKUP(F799,'Appendix 3 Rules'!$A$1:$O$34,15)))+(IF(F799="r",VLOOKUP(F799,'Appendix 3 Rules'!$A$1:$O$34,15)))+(IF(F799="s",VLOOKUP(F799,'Appendix 3 Rules'!$A$1:$O$34,15)))+(IF(F799="t",VLOOKUP(F799,'Appendix 3 Rules'!$A$1:$O$34,15)))+(IF(F799="u",VLOOKUP(F799,'Appendix 3 Rules'!$A$1:$O$34,15))))))</f>
        <v/>
      </c>
      <c r="I799" s="12"/>
      <c r="J799" s="13"/>
      <c r="K799" s="12"/>
      <c r="L799" s="13"/>
      <c r="M799" s="12"/>
      <c r="N799" s="13"/>
      <c r="O799" s="12"/>
      <c r="P799" s="13"/>
      <c r="Q799" s="12"/>
      <c r="R799" s="13"/>
      <c r="S799" s="12"/>
      <c r="T799" s="13"/>
      <c r="U799" s="12"/>
      <c r="V799" s="13"/>
      <c r="W799" s="12"/>
      <c r="X799" s="13"/>
      <c r="Y799" s="12"/>
      <c r="Z799" s="13"/>
      <c r="AA799" s="12"/>
      <c r="AB799" s="13"/>
      <c r="AC799" s="8"/>
      <c r="AD799" s="13"/>
      <c r="AE799" s="8"/>
      <c r="AF799" s="13"/>
      <c r="AG799" s="8"/>
      <c r="AH799" s="13"/>
      <c r="AI799" s="13"/>
      <c r="AJ799" s="13"/>
      <c r="AK799" s="13"/>
      <c r="AL799" s="13"/>
      <c r="AM799" s="13" t="str">
        <f>IF(OR(AE799&lt;&gt;"",AG799&lt;&gt;""),"",IF(AND(F799&lt;&gt;"f",M799&lt;&gt;""),VLOOKUP(F799,'Appendix 3 Rules'!$A$1:$O$34,4,0),""))</f>
        <v/>
      </c>
      <c r="AN799" s="13" t="str">
        <f>IF(Q799="","",VLOOKUP(F799,'Appendix 3 Rules'!$A$1:$N$34,6,FALSE))</f>
        <v/>
      </c>
      <c r="AO799" s="13" t="str">
        <f>IF(AND(F799="f",U799&lt;&gt;""),VLOOKUP(F799,'Appendix 3 Rules'!$A$1:$N$34,8,FALSE),"")</f>
        <v/>
      </c>
    </row>
    <row r="800" spans="1:41" ht="18" customHeight="1" x14ac:dyDescent="0.2">
      <c r="B800" s="70"/>
      <c r="C800" s="9"/>
      <c r="D800" s="10"/>
      <c r="E800" s="9"/>
      <c r="F800" s="8"/>
      <c r="G800" s="20" t="str">
        <f>IF(F800="","",SUMPRODUCT(IF(I800="",0,INDEX('Appendix 3 Rules'!$B$2:$B$18,MATCH(F800,'Appendix 3 Rules'!$A$2:$A$17))))+(IF(K800="",0,INDEX('Appendix 3 Rules'!$C$2:$C$18,MATCH(F800,'Appendix 3 Rules'!$A$2:$A$17))))+(IF(M800="",0,INDEX('Appendix 3 Rules'!$D$2:$D$18,MATCH(F800,'Appendix 3 Rules'!$A$2:$A$17))))+(IF(O800="",0,INDEX('Appendix 3 Rules'!$E$2:$E$18,MATCH(F800,'Appendix 3 Rules'!$A$2:$A$17))))+(IF(Q800="",0,INDEX('Appendix 3 Rules'!$F$2:$F$18,MATCH(F800,'Appendix 3 Rules'!$A$2:$A$17))))+(IF(S800="",0,INDEX('Appendix 3 Rules'!$G$2:$G$18,MATCH(F800,'Appendix 3 Rules'!$A$2:$A$17))))+(IF(U800="",0,INDEX('Appendix 3 Rules'!$H$2:$H$18,MATCH(F800,'Appendix 3 Rules'!$A$2:$A$17))))+(IF(W800="",0,INDEX('Appendix 3 Rules'!$I$2:$I$18,MATCH(F800,'Appendix 3 Rules'!$A$2:$A$17))))+(IF(Y800="",0,INDEX('Appendix 3 Rules'!$J$2:$J$18,MATCH(F800,'Appendix 3 Rules'!$A$2:$A$17))))+(IF(AA800="",0,INDEX('Appendix 3 Rules'!$K$2:$K$18,MATCH(F800,'Appendix 3 Rules'!$A$2:$A$17))))+(IF(AC800="",0,INDEX('Appendix 3 Rules'!$L$2:$L$18,MATCH(F800,'Appendix 3 Rules'!$A$2:$A$17))))+(IF(AE800="",0,INDEX('Appendix 3 Rules'!$M$2:$M$18,MATCH(F800,'Appendix 3 Rules'!$A$2:$A$17))))+(IF(AG800="",0,INDEX('Appendix 3 Rules'!$N$2:$N$18,MATCH(F800,'Appendix 3 Rules'!$A$2:$A$17))))+(IF(F800="gc1",VLOOKUP(F800,'Appendix 3 Rules'!$A$1:$O$34,15)))+(IF(F800="gc2",VLOOKUP(F800,'Appendix 3 Rules'!$A$1:$O$34,15)))+(IF(F800="gc3",VLOOKUP(F800,'Appendix 3 Rules'!$A$1:$O$34,15)))+(IF(F800="gr1",VLOOKUP(F800,'Appendix 3 Rules'!$A$1:$O$34,15)))+(IF(F800="gr2",VLOOKUP(F800,'Appendix 3 Rules'!$A$1:$O$34,15)))+(IF(F800="gr3",VLOOKUP(F800,'Appendix 3 Rules'!$A$1:$O$34,15)))+(IF(F800="h1",VLOOKUP(F800,'Appendix 3 Rules'!$A$1:$O$34,15)))+(IF(F800="h2",VLOOKUP(F800,'Appendix 3 Rules'!$A$1:$O$34,15)))+(IF(F800="h3",VLOOKUP(F800,'Appendix 3 Rules'!$A$1:$O$34,15)))+(IF(F800="i1",VLOOKUP(F800,'Appendix 3 Rules'!$A$1:$O$34,15)))+(IF(F800="i2",VLOOKUP(F800,'Appendix 3 Rules'!$A$1:$O$34,15)))+(IF(F800="j1",VLOOKUP(F800,'Appendix 3 Rules'!$A$1:$O$34,15)))+(IF(F800="j2",VLOOKUP(F800,'Appendix 3 Rules'!$A$1:$O$34,15)))+(IF(F800="k",VLOOKUP(F800,'Appendix 3 Rules'!$A$1:$O$34,15)))+(IF(F800="l1",VLOOKUP(F800,'Appendix 3 Rules'!$A$1:$O$34,15)))+(IF(F800="l2",VLOOKUP(F800,'Appendix 3 Rules'!$A$1:$O$34,15)))+(IF(F800="m1",VLOOKUP(F800,'Appendix 3 Rules'!$A$1:$O$34,15)))+(IF(F800="m2",VLOOKUP(F800,'Appendix 3 Rules'!$A$1:$O$34,15)))+(IF(F800="m3",VLOOKUP(F800,'Appendix 3 Rules'!$A$1:$O$34,15)))+(IF(F800="n",VLOOKUP(F800,'Appendix 3 Rules'!$A$1:$O$34,15)))+(IF(F800="o",VLOOKUP(F800,'Appendix 3 Rules'!$A$1:$O$34,15)))+(IF(F800="p",VLOOKUP(F800,'Appendix 3 Rules'!$A$1:$O$34,15)))+(IF(F800="q",VLOOKUP(F800,'Appendix 3 Rules'!$A$1:$O$34,15)))+(IF(F800="r",VLOOKUP(F800,'Appendix 3 Rules'!$A$1:$O$34,15)))+(IF(F800="s",VLOOKUP(F800,'Appendix 3 Rules'!$A$1:$O$34,15)))+(IF(F800="t",VLOOKUP(F800,'Appendix 3 Rules'!$A$1:$O$34,15)))+(IF(F800="u",VLOOKUP(F800,'Appendix 3 Rules'!$A$1:$O$34,15))))</f>
        <v/>
      </c>
      <c r="H800" s="61" t="str">
        <f>IF(F800="","",IF(OR(F800="d",F800="e",F800="gc1",F800="gc2",F800="gc3",F800="gr1",F800="gr2",F800="gr3",F800="h1",F800="h2",F800="h3",F800="i1",F800="i2",F800="j1",F800="j2",F800="k",F800="l1",F800="l2",F800="m1",F800="m2",F800="m3",F800="n",F800="o",F800="p",F800="q",F800="r",F800="s",F800="t",F800="u",F800="f"),MIN(G800,VLOOKUP(F800,'Appx 3 (Mass) Rules'!$A$1:$D$150,4,0)),MIN(G800,VLOOKUP(F800,'Appx 3 (Mass) Rules'!$A$1:$D$150,4,0),SUMPRODUCT(IF(I800="",0,INDEX('Appendix 3 Rules'!$B$2:$B$18,MATCH(F800,'Appendix 3 Rules'!$A$2:$A$17))))+(IF(K800="",0,INDEX('Appendix 3 Rules'!$C$2:$C$18,MATCH(F800,'Appendix 3 Rules'!$A$2:$A$17))))+(IF(M800="",0,INDEX('Appendix 3 Rules'!$D$2:$D$18,MATCH(F800,'Appendix 3 Rules'!$A$2:$A$17))))+(IF(O800="",0,INDEX('Appendix 3 Rules'!$E$2:$E$18,MATCH(F800,'Appendix 3 Rules'!$A$2:$A$17))))+(IF(Q800="",0,INDEX('Appendix 3 Rules'!$F$2:$F$18,MATCH(F800,'Appendix 3 Rules'!$A$2:$A$17))))+(IF(S800="",0,INDEX('Appendix 3 Rules'!$G$2:$G$18,MATCH(F800,'Appendix 3 Rules'!$A$2:$A$17))))+(IF(U800="",0,INDEX('Appendix 3 Rules'!$H$2:$H$18,MATCH(F800,'Appendix 3 Rules'!$A$2:$A$17))))+(IF(W800="",0,INDEX('Appendix 3 Rules'!$I$2:$I$18,MATCH(F800,'Appendix 3 Rules'!$A$2:$A$17))))+(IF(Y800="",0,INDEX('Appendix 3 Rules'!$J$2:$J$18,MATCH(F800,'Appendix 3 Rules'!$A$2:$A$17))))+(IF(AA800="",0,INDEX('Appendix 3 Rules'!$K$2:$K$18,MATCH(F800,'Appendix 3 Rules'!$A$2:$A$17))))+(IF(AC800="",0,INDEX('Appendix 3 Rules'!$L$2:$L$18,MATCH(F800,'Appendix 3 Rules'!$A$2:$A$17))))+(IF(AE800="",0,INDEX('Appendix 3 Rules'!$M$2:$M$18,MATCH(F800,'Appendix 3 Rules'!$A$2:$A$17))))+(IF(AG800="",0,INDEX('Appendix 3 Rules'!$N$2:$N$18,MATCH(F800,'Appendix 3 Rules'!$A$2:$A$17))))+(IF(F800="gc1",VLOOKUP(F800,'Appendix 3 Rules'!$A$1:$O$34,15)))+(IF(F800="gc2",VLOOKUP(F800,'Appendix 3 Rules'!$A$1:$O$34,15)))+(IF(F800="gc3",VLOOKUP(F800,'Appendix 3 Rules'!$A$1:$O$34,15)))+(IF(F800="gr1",VLOOKUP(F800,'Appendix 3 Rules'!$A$1:$O$34,15)))+(IF(F800="gr2",VLOOKUP(F800,'Appendix 3 Rules'!$A$1:$O$34,15)))+(IF(F800="gr3",VLOOKUP(F800,'Appendix 3 Rules'!$A$1:$O$34,15)))+(IF(F800="h1",VLOOKUP(F800,'Appendix 3 Rules'!$A$1:$O$34,15)))+(IF(F800="h2",VLOOKUP(F800,'Appendix 3 Rules'!$A$1:$O$34,15)))+(IF(F800="h3",VLOOKUP(F800,'Appendix 3 Rules'!$A$1:$O$34,15)))+(IF(F800="i1",VLOOKUP(F800,'Appendix 3 Rules'!$A$1:$O$34,15)))+(IF(F800="i2",VLOOKUP(F800,'Appendix 3 Rules'!$A$1:$O$34,15)))+(IF(F800="j1",VLOOKUP(F800,'Appendix 3 Rules'!$A$1:$O$34,15)))+(IF(F800="j2",VLOOKUP(F800,'Appendix 3 Rules'!$A$1:$O$34,15)))+(IF(F800="k",VLOOKUP(F800,'Appendix 3 Rules'!$A$1:$O$34,15)))+(IF(F800="l1",VLOOKUP(F800,'Appendix 3 Rules'!$A$1:$O$34,15)))+(IF(F800="l2",VLOOKUP(F800,'Appendix 3 Rules'!$A$1:$O$34,15)))+(IF(F800="m1",VLOOKUP(F800,'Appendix 3 Rules'!$A$1:$O$34,15)))+(IF(F800="m2",VLOOKUP(F800,'Appendix 3 Rules'!$A$1:$O$34,15)))+(IF(F800="m3",VLOOKUP(F800,'Appendix 3 Rules'!$A$1:$O$34,15)))+(IF(F800="n",VLOOKUP(F800,'Appendix 3 Rules'!$A$1:$O$34,15)))+(IF(F800="o",VLOOKUP(F800,'Appendix 3 Rules'!$A$1:$O$34,15)))+(IF(F800="p",VLOOKUP(F800,'Appendix 3 Rules'!$A$1:$O$34,15)))+(IF(F800="q",VLOOKUP(F800,'Appendix 3 Rules'!$A$1:$O$34,15)))+(IF(F800="r",VLOOKUP(F800,'Appendix 3 Rules'!$A$1:$O$34,15)))+(IF(F800="s",VLOOKUP(F800,'Appendix 3 Rules'!$A$1:$O$34,15)))+(IF(F800="t",VLOOKUP(F800,'Appendix 3 Rules'!$A$1:$O$34,15)))+(IF(F800="u",VLOOKUP(F800,'Appendix 3 Rules'!$A$1:$O$34,15))))))</f>
        <v/>
      </c>
      <c r="I800" s="12"/>
      <c r="J800" s="13"/>
      <c r="K800" s="12"/>
      <c r="L800" s="13"/>
      <c r="M800" s="12"/>
      <c r="N800" s="13"/>
      <c r="O800" s="12"/>
      <c r="P800" s="13"/>
      <c r="Q800" s="12"/>
      <c r="R800" s="13"/>
      <c r="S800" s="12"/>
      <c r="T800" s="13"/>
      <c r="U800" s="12"/>
      <c r="V800" s="13"/>
      <c r="W800" s="12"/>
      <c r="X800" s="13"/>
      <c r="Y800" s="12"/>
      <c r="Z800" s="13"/>
      <c r="AA800" s="12"/>
      <c r="AB800" s="13"/>
      <c r="AC800" s="8"/>
      <c r="AD800" s="13"/>
      <c r="AE800" s="8"/>
      <c r="AF800" s="13"/>
      <c r="AG800" s="8"/>
      <c r="AH800" s="13"/>
      <c r="AI800" s="13"/>
      <c r="AJ800" s="13"/>
      <c r="AK800" s="13"/>
      <c r="AL800" s="13"/>
      <c r="AM800" s="13" t="str">
        <f>IF(OR(AE800&lt;&gt;"",AG800&lt;&gt;""),"",IF(AND(F800&lt;&gt;"f",M800&lt;&gt;""),VLOOKUP(F800,'Appendix 3 Rules'!$A$1:$O$34,4,0),""))</f>
        <v/>
      </c>
      <c r="AN800" s="13" t="str">
        <f>IF(Q800="","",VLOOKUP(F800,'Appendix 3 Rules'!$A$1:$N$34,6,FALSE))</f>
        <v/>
      </c>
      <c r="AO800" s="13" t="str">
        <f>IF(AND(F800="f",U800&lt;&gt;""),VLOOKUP(F800,'Appendix 3 Rules'!$A$1:$N$34,8,FALSE),"")</f>
        <v/>
      </c>
    </row>
    <row r="801" spans="1:41" ht="18" customHeight="1" x14ac:dyDescent="0.2">
      <c r="B801" s="70"/>
      <c r="C801" s="9"/>
      <c r="D801" s="10"/>
      <c r="E801" s="9"/>
      <c r="F801" s="8"/>
      <c r="G801" s="20" t="str">
        <f>IF(F801="","",SUMPRODUCT(IF(I801="",0,INDEX('Appendix 3 Rules'!$B$2:$B$18,MATCH(F801,'Appendix 3 Rules'!$A$2:$A$17))))+(IF(K801="",0,INDEX('Appendix 3 Rules'!$C$2:$C$18,MATCH(F801,'Appendix 3 Rules'!$A$2:$A$17))))+(IF(M801="",0,INDEX('Appendix 3 Rules'!$D$2:$D$18,MATCH(F801,'Appendix 3 Rules'!$A$2:$A$17))))+(IF(O801="",0,INDEX('Appendix 3 Rules'!$E$2:$E$18,MATCH(F801,'Appendix 3 Rules'!$A$2:$A$17))))+(IF(Q801="",0,INDEX('Appendix 3 Rules'!$F$2:$F$18,MATCH(F801,'Appendix 3 Rules'!$A$2:$A$17))))+(IF(S801="",0,INDEX('Appendix 3 Rules'!$G$2:$G$18,MATCH(F801,'Appendix 3 Rules'!$A$2:$A$17))))+(IF(U801="",0,INDEX('Appendix 3 Rules'!$H$2:$H$18,MATCH(F801,'Appendix 3 Rules'!$A$2:$A$17))))+(IF(W801="",0,INDEX('Appendix 3 Rules'!$I$2:$I$18,MATCH(F801,'Appendix 3 Rules'!$A$2:$A$17))))+(IF(Y801="",0,INDEX('Appendix 3 Rules'!$J$2:$J$18,MATCH(F801,'Appendix 3 Rules'!$A$2:$A$17))))+(IF(AA801="",0,INDEX('Appendix 3 Rules'!$K$2:$K$18,MATCH(F801,'Appendix 3 Rules'!$A$2:$A$17))))+(IF(AC801="",0,INDEX('Appendix 3 Rules'!$L$2:$L$18,MATCH(F801,'Appendix 3 Rules'!$A$2:$A$17))))+(IF(AE801="",0,INDEX('Appendix 3 Rules'!$M$2:$M$18,MATCH(F801,'Appendix 3 Rules'!$A$2:$A$17))))+(IF(AG801="",0,INDEX('Appendix 3 Rules'!$N$2:$N$18,MATCH(F801,'Appendix 3 Rules'!$A$2:$A$17))))+(IF(F801="gc1",VLOOKUP(F801,'Appendix 3 Rules'!$A$1:$O$34,15)))+(IF(F801="gc2",VLOOKUP(F801,'Appendix 3 Rules'!$A$1:$O$34,15)))+(IF(F801="gc3",VLOOKUP(F801,'Appendix 3 Rules'!$A$1:$O$34,15)))+(IF(F801="gr1",VLOOKUP(F801,'Appendix 3 Rules'!$A$1:$O$34,15)))+(IF(F801="gr2",VLOOKUP(F801,'Appendix 3 Rules'!$A$1:$O$34,15)))+(IF(F801="gr3",VLOOKUP(F801,'Appendix 3 Rules'!$A$1:$O$34,15)))+(IF(F801="h1",VLOOKUP(F801,'Appendix 3 Rules'!$A$1:$O$34,15)))+(IF(F801="h2",VLOOKUP(F801,'Appendix 3 Rules'!$A$1:$O$34,15)))+(IF(F801="h3",VLOOKUP(F801,'Appendix 3 Rules'!$A$1:$O$34,15)))+(IF(F801="i1",VLOOKUP(F801,'Appendix 3 Rules'!$A$1:$O$34,15)))+(IF(F801="i2",VLOOKUP(F801,'Appendix 3 Rules'!$A$1:$O$34,15)))+(IF(F801="j1",VLOOKUP(F801,'Appendix 3 Rules'!$A$1:$O$34,15)))+(IF(F801="j2",VLOOKUP(F801,'Appendix 3 Rules'!$A$1:$O$34,15)))+(IF(F801="k",VLOOKUP(F801,'Appendix 3 Rules'!$A$1:$O$34,15)))+(IF(F801="l1",VLOOKUP(F801,'Appendix 3 Rules'!$A$1:$O$34,15)))+(IF(F801="l2",VLOOKUP(F801,'Appendix 3 Rules'!$A$1:$O$34,15)))+(IF(F801="m1",VLOOKUP(F801,'Appendix 3 Rules'!$A$1:$O$34,15)))+(IF(F801="m2",VLOOKUP(F801,'Appendix 3 Rules'!$A$1:$O$34,15)))+(IF(F801="m3",VLOOKUP(F801,'Appendix 3 Rules'!$A$1:$O$34,15)))+(IF(F801="n",VLOOKUP(F801,'Appendix 3 Rules'!$A$1:$O$34,15)))+(IF(F801="o",VLOOKUP(F801,'Appendix 3 Rules'!$A$1:$O$34,15)))+(IF(F801="p",VLOOKUP(F801,'Appendix 3 Rules'!$A$1:$O$34,15)))+(IF(F801="q",VLOOKUP(F801,'Appendix 3 Rules'!$A$1:$O$34,15)))+(IF(F801="r",VLOOKUP(F801,'Appendix 3 Rules'!$A$1:$O$34,15)))+(IF(F801="s",VLOOKUP(F801,'Appendix 3 Rules'!$A$1:$O$34,15)))+(IF(F801="t",VLOOKUP(F801,'Appendix 3 Rules'!$A$1:$O$34,15)))+(IF(F801="u",VLOOKUP(F801,'Appendix 3 Rules'!$A$1:$O$34,15))))</f>
        <v/>
      </c>
      <c r="H801" s="61" t="str">
        <f>IF(F801="","",IF(OR(F801="d",F801="e",F801="gc1",F801="gc2",F801="gc3",F801="gr1",F801="gr2",F801="gr3",F801="h1",F801="h2",F801="h3",F801="i1",F801="i2",F801="j1",F801="j2",F801="k",F801="l1",F801="l2",F801="m1",F801="m2",F801="m3",F801="n",F801="o",F801="p",F801="q",F801="r",F801="s",F801="t",F801="u",F801="f"),MIN(G801,VLOOKUP(F801,'Appx 3 (Mass) Rules'!$A$1:$D$150,4,0)),MIN(G801,VLOOKUP(F801,'Appx 3 (Mass) Rules'!$A$1:$D$150,4,0),SUMPRODUCT(IF(I801="",0,INDEX('Appendix 3 Rules'!$B$2:$B$18,MATCH(F801,'Appendix 3 Rules'!$A$2:$A$17))))+(IF(K801="",0,INDEX('Appendix 3 Rules'!$C$2:$C$18,MATCH(F801,'Appendix 3 Rules'!$A$2:$A$17))))+(IF(M801="",0,INDEX('Appendix 3 Rules'!$D$2:$D$18,MATCH(F801,'Appendix 3 Rules'!$A$2:$A$17))))+(IF(O801="",0,INDEX('Appendix 3 Rules'!$E$2:$E$18,MATCH(F801,'Appendix 3 Rules'!$A$2:$A$17))))+(IF(Q801="",0,INDEX('Appendix 3 Rules'!$F$2:$F$18,MATCH(F801,'Appendix 3 Rules'!$A$2:$A$17))))+(IF(S801="",0,INDEX('Appendix 3 Rules'!$G$2:$G$18,MATCH(F801,'Appendix 3 Rules'!$A$2:$A$17))))+(IF(U801="",0,INDEX('Appendix 3 Rules'!$H$2:$H$18,MATCH(F801,'Appendix 3 Rules'!$A$2:$A$17))))+(IF(W801="",0,INDEX('Appendix 3 Rules'!$I$2:$I$18,MATCH(F801,'Appendix 3 Rules'!$A$2:$A$17))))+(IF(Y801="",0,INDEX('Appendix 3 Rules'!$J$2:$J$18,MATCH(F801,'Appendix 3 Rules'!$A$2:$A$17))))+(IF(AA801="",0,INDEX('Appendix 3 Rules'!$K$2:$K$18,MATCH(F801,'Appendix 3 Rules'!$A$2:$A$17))))+(IF(AC801="",0,INDEX('Appendix 3 Rules'!$L$2:$L$18,MATCH(F801,'Appendix 3 Rules'!$A$2:$A$17))))+(IF(AE801="",0,INDEX('Appendix 3 Rules'!$M$2:$M$18,MATCH(F801,'Appendix 3 Rules'!$A$2:$A$17))))+(IF(AG801="",0,INDEX('Appendix 3 Rules'!$N$2:$N$18,MATCH(F801,'Appendix 3 Rules'!$A$2:$A$17))))+(IF(F801="gc1",VLOOKUP(F801,'Appendix 3 Rules'!$A$1:$O$34,15)))+(IF(F801="gc2",VLOOKUP(F801,'Appendix 3 Rules'!$A$1:$O$34,15)))+(IF(F801="gc3",VLOOKUP(F801,'Appendix 3 Rules'!$A$1:$O$34,15)))+(IF(F801="gr1",VLOOKUP(F801,'Appendix 3 Rules'!$A$1:$O$34,15)))+(IF(F801="gr2",VLOOKUP(F801,'Appendix 3 Rules'!$A$1:$O$34,15)))+(IF(F801="gr3",VLOOKUP(F801,'Appendix 3 Rules'!$A$1:$O$34,15)))+(IF(F801="h1",VLOOKUP(F801,'Appendix 3 Rules'!$A$1:$O$34,15)))+(IF(F801="h2",VLOOKUP(F801,'Appendix 3 Rules'!$A$1:$O$34,15)))+(IF(F801="h3",VLOOKUP(F801,'Appendix 3 Rules'!$A$1:$O$34,15)))+(IF(F801="i1",VLOOKUP(F801,'Appendix 3 Rules'!$A$1:$O$34,15)))+(IF(F801="i2",VLOOKUP(F801,'Appendix 3 Rules'!$A$1:$O$34,15)))+(IF(F801="j1",VLOOKUP(F801,'Appendix 3 Rules'!$A$1:$O$34,15)))+(IF(F801="j2",VLOOKUP(F801,'Appendix 3 Rules'!$A$1:$O$34,15)))+(IF(F801="k",VLOOKUP(F801,'Appendix 3 Rules'!$A$1:$O$34,15)))+(IF(F801="l1",VLOOKUP(F801,'Appendix 3 Rules'!$A$1:$O$34,15)))+(IF(F801="l2",VLOOKUP(F801,'Appendix 3 Rules'!$A$1:$O$34,15)))+(IF(F801="m1",VLOOKUP(F801,'Appendix 3 Rules'!$A$1:$O$34,15)))+(IF(F801="m2",VLOOKUP(F801,'Appendix 3 Rules'!$A$1:$O$34,15)))+(IF(F801="m3",VLOOKUP(F801,'Appendix 3 Rules'!$A$1:$O$34,15)))+(IF(F801="n",VLOOKUP(F801,'Appendix 3 Rules'!$A$1:$O$34,15)))+(IF(F801="o",VLOOKUP(F801,'Appendix 3 Rules'!$A$1:$O$34,15)))+(IF(F801="p",VLOOKUP(F801,'Appendix 3 Rules'!$A$1:$O$34,15)))+(IF(F801="q",VLOOKUP(F801,'Appendix 3 Rules'!$A$1:$O$34,15)))+(IF(F801="r",VLOOKUP(F801,'Appendix 3 Rules'!$A$1:$O$34,15)))+(IF(F801="s",VLOOKUP(F801,'Appendix 3 Rules'!$A$1:$O$34,15)))+(IF(F801="t",VLOOKUP(F801,'Appendix 3 Rules'!$A$1:$O$34,15)))+(IF(F801="u",VLOOKUP(F801,'Appendix 3 Rules'!$A$1:$O$34,15))))))</f>
        <v/>
      </c>
      <c r="I801" s="12"/>
      <c r="J801" s="13"/>
      <c r="K801" s="12"/>
      <c r="L801" s="13"/>
      <c r="M801" s="12"/>
      <c r="N801" s="13"/>
      <c r="O801" s="12"/>
      <c r="P801" s="13"/>
      <c r="Q801" s="12"/>
      <c r="R801" s="13"/>
      <c r="S801" s="12"/>
      <c r="T801" s="13"/>
      <c r="U801" s="12"/>
      <c r="V801" s="13"/>
      <c r="W801" s="12"/>
      <c r="X801" s="13"/>
      <c r="Y801" s="12"/>
      <c r="Z801" s="13"/>
      <c r="AA801" s="12"/>
      <c r="AB801" s="13"/>
      <c r="AC801" s="8"/>
      <c r="AD801" s="13"/>
      <c r="AE801" s="8"/>
      <c r="AF801" s="13"/>
      <c r="AG801" s="8"/>
      <c r="AH801" s="13"/>
      <c r="AI801" s="13"/>
      <c r="AJ801" s="13"/>
      <c r="AK801" s="13"/>
      <c r="AL801" s="13"/>
      <c r="AM801" s="13" t="str">
        <f>IF(OR(AE801&lt;&gt;"",AG801&lt;&gt;""),"",IF(AND(F801&lt;&gt;"f",M801&lt;&gt;""),VLOOKUP(F801,'Appendix 3 Rules'!$A$1:$O$34,4,0),""))</f>
        <v/>
      </c>
      <c r="AN801" s="13" t="str">
        <f>IF(Q801="","",VLOOKUP(F801,'Appendix 3 Rules'!$A$1:$N$34,6,FALSE))</f>
        <v/>
      </c>
      <c r="AO801" s="13" t="str">
        <f>IF(AND(F801="f",U801&lt;&gt;""),VLOOKUP(F801,'Appendix 3 Rules'!$A$1:$N$34,8,FALSE),"")</f>
        <v/>
      </c>
    </row>
    <row r="802" spans="1:41" ht="18" customHeight="1" x14ac:dyDescent="0.2">
      <c r="B802" s="70"/>
      <c r="C802" s="9"/>
      <c r="D802" s="10"/>
      <c r="E802" s="9"/>
      <c r="F802" s="8"/>
      <c r="G802" s="20" t="str">
        <f>IF(F802="","",SUMPRODUCT(IF(I802="",0,INDEX('Appendix 3 Rules'!$B$2:$B$18,MATCH(F802,'Appendix 3 Rules'!$A$2:$A$17))))+(IF(K802="",0,INDEX('Appendix 3 Rules'!$C$2:$C$18,MATCH(F802,'Appendix 3 Rules'!$A$2:$A$17))))+(IF(M802="",0,INDEX('Appendix 3 Rules'!$D$2:$D$18,MATCH(F802,'Appendix 3 Rules'!$A$2:$A$17))))+(IF(O802="",0,INDEX('Appendix 3 Rules'!$E$2:$E$18,MATCH(F802,'Appendix 3 Rules'!$A$2:$A$17))))+(IF(Q802="",0,INDEX('Appendix 3 Rules'!$F$2:$F$18,MATCH(F802,'Appendix 3 Rules'!$A$2:$A$17))))+(IF(S802="",0,INDEX('Appendix 3 Rules'!$G$2:$G$18,MATCH(F802,'Appendix 3 Rules'!$A$2:$A$17))))+(IF(U802="",0,INDEX('Appendix 3 Rules'!$H$2:$H$18,MATCH(F802,'Appendix 3 Rules'!$A$2:$A$17))))+(IF(W802="",0,INDEX('Appendix 3 Rules'!$I$2:$I$18,MATCH(F802,'Appendix 3 Rules'!$A$2:$A$17))))+(IF(Y802="",0,INDEX('Appendix 3 Rules'!$J$2:$J$18,MATCH(F802,'Appendix 3 Rules'!$A$2:$A$17))))+(IF(AA802="",0,INDEX('Appendix 3 Rules'!$K$2:$K$18,MATCH(F802,'Appendix 3 Rules'!$A$2:$A$17))))+(IF(AC802="",0,INDEX('Appendix 3 Rules'!$L$2:$L$18,MATCH(F802,'Appendix 3 Rules'!$A$2:$A$17))))+(IF(AE802="",0,INDEX('Appendix 3 Rules'!$M$2:$M$18,MATCH(F802,'Appendix 3 Rules'!$A$2:$A$17))))+(IF(AG802="",0,INDEX('Appendix 3 Rules'!$N$2:$N$18,MATCH(F802,'Appendix 3 Rules'!$A$2:$A$17))))+(IF(F802="gc1",VLOOKUP(F802,'Appendix 3 Rules'!$A$1:$O$34,15)))+(IF(F802="gc2",VLOOKUP(F802,'Appendix 3 Rules'!$A$1:$O$34,15)))+(IF(F802="gc3",VLOOKUP(F802,'Appendix 3 Rules'!$A$1:$O$34,15)))+(IF(F802="gr1",VLOOKUP(F802,'Appendix 3 Rules'!$A$1:$O$34,15)))+(IF(F802="gr2",VLOOKUP(F802,'Appendix 3 Rules'!$A$1:$O$34,15)))+(IF(F802="gr3",VLOOKUP(F802,'Appendix 3 Rules'!$A$1:$O$34,15)))+(IF(F802="h1",VLOOKUP(F802,'Appendix 3 Rules'!$A$1:$O$34,15)))+(IF(F802="h2",VLOOKUP(F802,'Appendix 3 Rules'!$A$1:$O$34,15)))+(IF(F802="h3",VLOOKUP(F802,'Appendix 3 Rules'!$A$1:$O$34,15)))+(IF(F802="i1",VLOOKUP(F802,'Appendix 3 Rules'!$A$1:$O$34,15)))+(IF(F802="i2",VLOOKUP(F802,'Appendix 3 Rules'!$A$1:$O$34,15)))+(IF(F802="j1",VLOOKUP(F802,'Appendix 3 Rules'!$A$1:$O$34,15)))+(IF(F802="j2",VLOOKUP(F802,'Appendix 3 Rules'!$A$1:$O$34,15)))+(IF(F802="k",VLOOKUP(F802,'Appendix 3 Rules'!$A$1:$O$34,15)))+(IF(F802="l1",VLOOKUP(F802,'Appendix 3 Rules'!$A$1:$O$34,15)))+(IF(F802="l2",VLOOKUP(F802,'Appendix 3 Rules'!$A$1:$O$34,15)))+(IF(F802="m1",VLOOKUP(F802,'Appendix 3 Rules'!$A$1:$O$34,15)))+(IF(F802="m2",VLOOKUP(F802,'Appendix 3 Rules'!$A$1:$O$34,15)))+(IF(F802="m3",VLOOKUP(F802,'Appendix 3 Rules'!$A$1:$O$34,15)))+(IF(F802="n",VLOOKUP(F802,'Appendix 3 Rules'!$A$1:$O$34,15)))+(IF(F802="o",VLOOKUP(F802,'Appendix 3 Rules'!$A$1:$O$34,15)))+(IF(F802="p",VLOOKUP(F802,'Appendix 3 Rules'!$A$1:$O$34,15)))+(IF(F802="q",VLOOKUP(F802,'Appendix 3 Rules'!$A$1:$O$34,15)))+(IF(F802="r",VLOOKUP(F802,'Appendix 3 Rules'!$A$1:$O$34,15)))+(IF(F802="s",VLOOKUP(F802,'Appendix 3 Rules'!$A$1:$O$34,15)))+(IF(F802="t",VLOOKUP(F802,'Appendix 3 Rules'!$A$1:$O$34,15)))+(IF(F802="u",VLOOKUP(F802,'Appendix 3 Rules'!$A$1:$O$34,15))))</f>
        <v/>
      </c>
      <c r="H802" s="61" t="str">
        <f>IF(F802="","",IF(OR(F802="d",F802="e",F802="gc1",F802="gc2",F802="gc3",F802="gr1",F802="gr2",F802="gr3",F802="h1",F802="h2",F802="h3",F802="i1",F802="i2",F802="j1",F802="j2",F802="k",F802="l1",F802="l2",F802="m1",F802="m2",F802="m3",F802="n",F802="o",F802="p",F802="q",F802="r",F802="s",F802="t",F802="u",F802="f"),MIN(G802,VLOOKUP(F802,'Appx 3 (Mass) Rules'!$A$1:$D$150,4,0)),MIN(G802,VLOOKUP(F802,'Appx 3 (Mass) Rules'!$A$1:$D$150,4,0),SUMPRODUCT(IF(I802="",0,INDEX('Appendix 3 Rules'!$B$2:$B$18,MATCH(F802,'Appendix 3 Rules'!$A$2:$A$17))))+(IF(K802="",0,INDEX('Appendix 3 Rules'!$C$2:$C$18,MATCH(F802,'Appendix 3 Rules'!$A$2:$A$17))))+(IF(M802="",0,INDEX('Appendix 3 Rules'!$D$2:$D$18,MATCH(F802,'Appendix 3 Rules'!$A$2:$A$17))))+(IF(O802="",0,INDEX('Appendix 3 Rules'!$E$2:$E$18,MATCH(F802,'Appendix 3 Rules'!$A$2:$A$17))))+(IF(Q802="",0,INDEX('Appendix 3 Rules'!$F$2:$F$18,MATCH(F802,'Appendix 3 Rules'!$A$2:$A$17))))+(IF(S802="",0,INDEX('Appendix 3 Rules'!$G$2:$G$18,MATCH(F802,'Appendix 3 Rules'!$A$2:$A$17))))+(IF(U802="",0,INDEX('Appendix 3 Rules'!$H$2:$H$18,MATCH(F802,'Appendix 3 Rules'!$A$2:$A$17))))+(IF(W802="",0,INDEX('Appendix 3 Rules'!$I$2:$I$18,MATCH(F802,'Appendix 3 Rules'!$A$2:$A$17))))+(IF(Y802="",0,INDEX('Appendix 3 Rules'!$J$2:$J$18,MATCH(F802,'Appendix 3 Rules'!$A$2:$A$17))))+(IF(AA802="",0,INDEX('Appendix 3 Rules'!$K$2:$K$18,MATCH(F802,'Appendix 3 Rules'!$A$2:$A$17))))+(IF(AC802="",0,INDEX('Appendix 3 Rules'!$L$2:$L$18,MATCH(F802,'Appendix 3 Rules'!$A$2:$A$17))))+(IF(AE802="",0,INDEX('Appendix 3 Rules'!$M$2:$M$18,MATCH(F802,'Appendix 3 Rules'!$A$2:$A$17))))+(IF(AG802="",0,INDEX('Appendix 3 Rules'!$N$2:$N$18,MATCH(F802,'Appendix 3 Rules'!$A$2:$A$17))))+(IF(F802="gc1",VLOOKUP(F802,'Appendix 3 Rules'!$A$1:$O$34,15)))+(IF(F802="gc2",VLOOKUP(F802,'Appendix 3 Rules'!$A$1:$O$34,15)))+(IF(F802="gc3",VLOOKUP(F802,'Appendix 3 Rules'!$A$1:$O$34,15)))+(IF(F802="gr1",VLOOKUP(F802,'Appendix 3 Rules'!$A$1:$O$34,15)))+(IF(F802="gr2",VLOOKUP(F802,'Appendix 3 Rules'!$A$1:$O$34,15)))+(IF(F802="gr3",VLOOKUP(F802,'Appendix 3 Rules'!$A$1:$O$34,15)))+(IF(F802="h1",VLOOKUP(F802,'Appendix 3 Rules'!$A$1:$O$34,15)))+(IF(F802="h2",VLOOKUP(F802,'Appendix 3 Rules'!$A$1:$O$34,15)))+(IF(F802="h3",VLOOKUP(F802,'Appendix 3 Rules'!$A$1:$O$34,15)))+(IF(F802="i1",VLOOKUP(F802,'Appendix 3 Rules'!$A$1:$O$34,15)))+(IF(F802="i2",VLOOKUP(F802,'Appendix 3 Rules'!$A$1:$O$34,15)))+(IF(F802="j1",VLOOKUP(F802,'Appendix 3 Rules'!$A$1:$O$34,15)))+(IF(F802="j2",VLOOKUP(F802,'Appendix 3 Rules'!$A$1:$O$34,15)))+(IF(F802="k",VLOOKUP(F802,'Appendix 3 Rules'!$A$1:$O$34,15)))+(IF(F802="l1",VLOOKUP(F802,'Appendix 3 Rules'!$A$1:$O$34,15)))+(IF(F802="l2",VLOOKUP(F802,'Appendix 3 Rules'!$A$1:$O$34,15)))+(IF(F802="m1",VLOOKUP(F802,'Appendix 3 Rules'!$A$1:$O$34,15)))+(IF(F802="m2",VLOOKUP(F802,'Appendix 3 Rules'!$A$1:$O$34,15)))+(IF(F802="m3",VLOOKUP(F802,'Appendix 3 Rules'!$A$1:$O$34,15)))+(IF(F802="n",VLOOKUP(F802,'Appendix 3 Rules'!$A$1:$O$34,15)))+(IF(F802="o",VLOOKUP(F802,'Appendix 3 Rules'!$A$1:$O$34,15)))+(IF(F802="p",VLOOKUP(F802,'Appendix 3 Rules'!$A$1:$O$34,15)))+(IF(F802="q",VLOOKUP(F802,'Appendix 3 Rules'!$A$1:$O$34,15)))+(IF(F802="r",VLOOKUP(F802,'Appendix 3 Rules'!$A$1:$O$34,15)))+(IF(F802="s",VLOOKUP(F802,'Appendix 3 Rules'!$A$1:$O$34,15)))+(IF(F802="t",VLOOKUP(F802,'Appendix 3 Rules'!$A$1:$O$34,15)))+(IF(F802="u",VLOOKUP(F802,'Appendix 3 Rules'!$A$1:$O$34,15))))))</f>
        <v/>
      </c>
      <c r="I802" s="12"/>
      <c r="J802" s="13"/>
      <c r="K802" s="12"/>
      <c r="L802" s="13"/>
      <c r="M802" s="12"/>
      <c r="N802" s="13"/>
      <c r="O802" s="12"/>
      <c r="P802" s="13"/>
      <c r="Q802" s="12"/>
      <c r="R802" s="13"/>
      <c r="S802" s="12"/>
      <c r="T802" s="13"/>
      <c r="U802" s="12"/>
      <c r="V802" s="13"/>
      <c r="W802" s="12"/>
      <c r="X802" s="13"/>
      <c r="Y802" s="12"/>
      <c r="Z802" s="13"/>
      <c r="AA802" s="12"/>
      <c r="AB802" s="13"/>
      <c r="AC802" s="8"/>
      <c r="AD802" s="13"/>
      <c r="AE802" s="8"/>
      <c r="AF802" s="13"/>
      <c r="AG802" s="8"/>
      <c r="AH802" s="13"/>
      <c r="AI802" s="13"/>
      <c r="AJ802" s="13"/>
      <c r="AK802" s="13"/>
      <c r="AL802" s="13"/>
      <c r="AM802" s="13" t="str">
        <f>IF(OR(AE802&lt;&gt;"",AG802&lt;&gt;""),"",IF(AND(F802&lt;&gt;"f",M802&lt;&gt;""),VLOOKUP(F802,'Appendix 3 Rules'!$A$1:$O$34,4,0),""))</f>
        <v/>
      </c>
      <c r="AN802" s="13" t="str">
        <f>IF(Q802="","",VLOOKUP(F802,'Appendix 3 Rules'!$A$1:$N$34,6,FALSE))</f>
        <v/>
      </c>
      <c r="AO802" s="13" t="str">
        <f>IF(AND(F802="f",U802&lt;&gt;""),VLOOKUP(F802,'Appendix 3 Rules'!$A$1:$N$34,8,FALSE),"")</f>
        <v/>
      </c>
    </row>
    <row r="803" spans="1:41" ht="18" customHeight="1" x14ac:dyDescent="0.2">
      <c r="B803" s="70"/>
      <c r="C803" s="9"/>
      <c r="D803" s="10"/>
      <c r="E803" s="9"/>
      <c r="F803" s="8"/>
      <c r="G803" s="20" t="str">
        <f>IF(F803="","",SUMPRODUCT(IF(I803="",0,INDEX('Appendix 3 Rules'!$B$2:$B$18,MATCH(F803,'Appendix 3 Rules'!$A$2:$A$17))))+(IF(K803="",0,INDEX('Appendix 3 Rules'!$C$2:$C$18,MATCH(F803,'Appendix 3 Rules'!$A$2:$A$17))))+(IF(M803="",0,INDEX('Appendix 3 Rules'!$D$2:$D$18,MATCH(F803,'Appendix 3 Rules'!$A$2:$A$17))))+(IF(O803="",0,INDEX('Appendix 3 Rules'!$E$2:$E$18,MATCH(F803,'Appendix 3 Rules'!$A$2:$A$17))))+(IF(Q803="",0,INDEX('Appendix 3 Rules'!$F$2:$F$18,MATCH(F803,'Appendix 3 Rules'!$A$2:$A$17))))+(IF(S803="",0,INDEX('Appendix 3 Rules'!$G$2:$G$18,MATCH(F803,'Appendix 3 Rules'!$A$2:$A$17))))+(IF(U803="",0,INDEX('Appendix 3 Rules'!$H$2:$H$18,MATCH(F803,'Appendix 3 Rules'!$A$2:$A$17))))+(IF(W803="",0,INDEX('Appendix 3 Rules'!$I$2:$I$18,MATCH(F803,'Appendix 3 Rules'!$A$2:$A$17))))+(IF(Y803="",0,INDEX('Appendix 3 Rules'!$J$2:$J$18,MATCH(F803,'Appendix 3 Rules'!$A$2:$A$17))))+(IF(AA803="",0,INDEX('Appendix 3 Rules'!$K$2:$K$18,MATCH(F803,'Appendix 3 Rules'!$A$2:$A$17))))+(IF(AC803="",0,INDEX('Appendix 3 Rules'!$L$2:$L$18,MATCH(F803,'Appendix 3 Rules'!$A$2:$A$17))))+(IF(AE803="",0,INDEX('Appendix 3 Rules'!$M$2:$M$18,MATCH(F803,'Appendix 3 Rules'!$A$2:$A$17))))+(IF(AG803="",0,INDEX('Appendix 3 Rules'!$N$2:$N$18,MATCH(F803,'Appendix 3 Rules'!$A$2:$A$17))))+(IF(F803="gc1",VLOOKUP(F803,'Appendix 3 Rules'!$A$1:$O$34,15)))+(IF(F803="gc2",VLOOKUP(F803,'Appendix 3 Rules'!$A$1:$O$34,15)))+(IF(F803="gc3",VLOOKUP(F803,'Appendix 3 Rules'!$A$1:$O$34,15)))+(IF(F803="gr1",VLOOKUP(F803,'Appendix 3 Rules'!$A$1:$O$34,15)))+(IF(F803="gr2",VLOOKUP(F803,'Appendix 3 Rules'!$A$1:$O$34,15)))+(IF(F803="gr3",VLOOKUP(F803,'Appendix 3 Rules'!$A$1:$O$34,15)))+(IF(F803="h1",VLOOKUP(F803,'Appendix 3 Rules'!$A$1:$O$34,15)))+(IF(F803="h2",VLOOKUP(F803,'Appendix 3 Rules'!$A$1:$O$34,15)))+(IF(F803="h3",VLOOKUP(F803,'Appendix 3 Rules'!$A$1:$O$34,15)))+(IF(F803="i1",VLOOKUP(F803,'Appendix 3 Rules'!$A$1:$O$34,15)))+(IF(F803="i2",VLOOKUP(F803,'Appendix 3 Rules'!$A$1:$O$34,15)))+(IF(F803="j1",VLOOKUP(F803,'Appendix 3 Rules'!$A$1:$O$34,15)))+(IF(F803="j2",VLOOKUP(F803,'Appendix 3 Rules'!$A$1:$O$34,15)))+(IF(F803="k",VLOOKUP(F803,'Appendix 3 Rules'!$A$1:$O$34,15)))+(IF(F803="l1",VLOOKUP(F803,'Appendix 3 Rules'!$A$1:$O$34,15)))+(IF(F803="l2",VLOOKUP(F803,'Appendix 3 Rules'!$A$1:$O$34,15)))+(IF(F803="m1",VLOOKUP(F803,'Appendix 3 Rules'!$A$1:$O$34,15)))+(IF(F803="m2",VLOOKUP(F803,'Appendix 3 Rules'!$A$1:$O$34,15)))+(IF(F803="m3",VLOOKUP(F803,'Appendix 3 Rules'!$A$1:$O$34,15)))+(IF(F803="n",VLOOKUP(F803,'Appendix 3 Rules'!$A$1:$O$34,15)))+(IF(F803="o",VLOOKUP(F803,'Appendix 3 Rules'!$A$1:$O$34,15)))+(IF(F803="p",VLOOKUP(F803,'Appendix 3 Rules'!$A$1:$O$34,15)))+(IF(F803="q",VLOOKUP(F803,'Appendix 3 Rules'!$A$1:$O$34,15)))+(IF(F803="r",VLOOKUP(F803,'Appendix 3 Rules'!$A$1:$O$34,15)))+(IF(F803="s",VLOOKUP(F803,'Appendix 3 Rules'!$A$1:$O$34,15)))+(IF(F803="t",VLOOKUP(F803,'Appendix 3 Rules'!$A$1:$O$34,15)))+(IF(F803="u",VLOOKUP(F803,'Appendix 3 Rules'!$A$1:$O$34,15))))</f>
        <v/>
      </c>
      <c r="H803" s="61" t="str">
        <f>IF(F803="","",IF(OR(F803="d",F803="e",F803="gc1",F803="gc2",F803="gc3",F803="gr1",F803="gr2",F803="gr3",F803="h1",F803="h2",F803="h3",F803="i1",F803="i2",F803="j1",F803="j2",F803="k",F803="l1",F803="l2",F803="m1",F803="m2",F803="m3",F803="n",F803="o",F803="p",F803="q",F803="r",F803="s",F803="t",F803="u",F803="f"),MIN(G803,VLOOKUP(F803,'Appx 3 (Mass) Rules'!$A$1:$D$150,4,0)),MIN(G803,VLOOKUP(F803,'Appx 3 (Mass) Rules'!$A$1:$D$150,4,0),SUMPRODUCT(IF(I803="",0,INDEX('Appendix 3 Rules'!$B$2:$B$18,MATCH(F803,'Appendix 3 Rules'!$A$2:$A$17))))+(IF(K803="",0,INDEX('Appendix 3 Rules'!$C$2:$C$18,MATCH(F803,'Appendix 3 Rules'!$A$2:$A$17))))+(IF(M803="",0,INDEX('Appendix 3 Rules'!$D$2:$D$18,MATCH(F803,'Appendix 3 Rules'!$A$2:$A$17))))+(IF(O803="",0,INDEX('Appendix 3 Rules'!$E$2:$E$18,MATCH(F803,'Appendix 3 Rules'!$A$2:$A$17))))+(IF(Q803="",0,INDEX('Appendix 3 Rules'!$F$2:$F$18,MATCH(F803,'Appendix 3 Rules'!$A$2:$A$17))))+(IF(S803="",0,INDEX('Appendix 3 Rules'!$G$2:$G$18,MATCH(F803,'Appendix 3 Rules'!$A$2:$A$17))))+(IF(U803="",0,INDEX('Appendix 3 Rules'!$H$2:$H$18,MATCH(F803,'Appendix 3 Rules'!$A$2:$A$17))))+(IF(W803="",0,INDEX('Appendix 3 Rules'!$I$2:$I$18,MATCH(F803,'Appendix 3 Rules'!$A$2:$A$17))))+(IF(Y803="",0,INDEX('Appendix 3 Rules'!$J$2:$J$18,MATCH(F803,'Appendix 3 Rules'!$A$2:$A$17))))+(IF(AA803="",0,INDEX('Appendix 3 Rules'!$K$2:$K$18,MATCH(F803,'Appendix 3 Rules'!$A$2:$A$17))))+(IF(AC803="",0,INDEX('Appendix 3 Rules'!$L$2:$L$18,MATCH(F803,'Appendix 3 Rules'!$A$2:$A$17))))+(IF(AE803="",0,INDEX('Appendix 3 Rules'!$M$2:$M$18,MATCH(F803,'Appendix 3 Rules'!$A$2:$A$17))))+(IF(AG803="",0,INDEX('Appendix 3 Rules'!$N$2:$N$18,MATCH(F803,'Appendix 3 Rules'!$A$2:$A$17))))+(IF(F803="gc1",VLOOKUP(F803,'Appendix 3 Rules'!$A$1:$O$34,15)))+(IF(F803="gc2",VLOOKUP(F803,'Appendix 3 Rules'!$A$1:$O$34,15)))+(IF(F803="gc3",VLOOKUP(F803,'Appendix 3 Rules'!$A$1:$O$34,15)))+(IF(F803="gr1",VLOOKUP(F803,'Appendix 3 Rules'!$A$1:$O$34,15)))+(IF(F803="gr2",VLOOKUP(F803,'Appendix 3 Rules'!$A$1:$O$34,15)))+(IF(F803="gr3",VLOOKUP(F803,'Appendix 3 Rules'!$A$1:$O$34,15)))+(IF(F803="h1",VLOOKUP(F803,'Appendix 3 Rules'!$A$1:$O$34,15)))+(IF(F803="h2",VLOOKUP(F803,'Appendix 3 Rules'!$A$1:$O$34,15)))+(IF(F803="h3",VLOOKUP(F803,'Appendix 3 Rules'!$A$1:$O$34,15)))+(IF(F803="i1",VLOOKUP(F803,'Appendix 3 Rules'!$A$1:$O$34,15)))+(IF(F803="i2",VLOOKUP(F803,'Appendix 3 Rules'!$A$1:$O$34,15)))+(IF(F803="j1",VLOOKUP(F803,'Appendix 3 Rules'!$A$1:$O$34,15)))+(IF(F803="j2",VLOOKUP(F803,'Appendix 3 Rules'!$A$1:$O$34,15)))+(IF(F803="k",VLOOKUP(F803,'Appendix 3 Rules'!$A$1:$O$34,15)))+(IF(F803="l1",VLOOKUP(F803,'Appendix 3 Rules'!$A$1:$O$34,15)))+(IF(F803="l2",VLOOKUP(F803,'Appendix 3 Rules'!$A$1:$O$34,15)))+(IF(F803="m1",VLOOKUP(F803,'Appendix 3 Rules'!$A$1:$O$34,15)))+(IF(F803="m2",VLOOKUP(F803,'Appendix 3 Rules'!$A$1:$O$34,15)))+(IF(F803="m3",VLOOKUP(F803,'Appendix 3 Rules'!$A$1:$O$34,15)))+(IF(F803="n",VLOOKUP(F803,'Appendix 3 Rules'!$A$1:$O$34,15)))+(IF(F803="o",VLOOKUP(F803,'Appendix 3 Rules'!$A$1:$O$34,15)))+(IF(F803="p",VLOOKUP(F803,'Appendix 3 Rules'!$A$1:$O$34,15)))+(IF(F803="q",VLOOKUP(F803,'Appendix 3 Rules'!$A$1:$O$34,15)))+(IF(F803="r",VLOOKUP(F803,'Appendix 3 Rules'!$A$1:$O$34,15)))+(IF(F803="s",VLOOKUP(F803,'Appendix 3 Rules'!$A$1:$O$34,15)))+(IF(F803="t",VLOOKUP(F803,'Appendix 3 Rules'!$A$1:$O$34,15)))+(IF(F803="u",VLOOKUP(F803,'Appendix 3 Rules'!$A$1:$O$34,15))))))</f>
        <v/>
      </c>
      <c r="I803" s="12"/>
      <c r="J803" s="13"/>
      <c r="K803" s="12"/>
      <c r="L803" s="13"/>
      <c r="M803" s="12"/>
      <c r="N803" s="13"/>
      <c r="O803" s="12"/>
      <c r="P803" s="13"/>
      <c r="Q803" s="12"/>
      <c r="R803" s="13"/>
      <c r="S803" s="12"/>
      <c r="T803" s="13"/>
      <c r="U803" s="12"/>
      <c r="V803" s="13"/>
      <c r="W803" s="12"/>
      <c r="X803" s="13"/>
      <c r="Y803" s="12"/>
      <c r="Z803" s="13"/>
      <c r="AA803" s="12"/>
      <c r="AB803" s="13"/>
      <c r="AC803" s="8"/>
      <c r="AD803" s="13"/>
      <c r="AE803" s="8"/>
      <c r="AF803" s="13"/>
      <c r="AG803" s="8"/>
      <c r="AH803" s="13"/>
      <c r="AI803" s="13"/>
      <c r="AJ803" s="13"/>
      <c r="AK803" s="13"/>
      <c r="AL803" s="13"/>
      <c r="AM803" s="13" t="str">
        <f>IF(OR(AE803&lt;&gt;"",AG803&lt;&gt;""),"",IF(AND(F803&lt;&gt;"f",M803&lt;&gt;""),VLOOKUP(F803,'Appendix 3 Rules'!$A$1:$O$34,4,0),""))</f>
        <v/>
      </c>
      <c r="AN803" s="13" t="str">
        <f>IF(Q803="","",VLOOKUP(F803,'Appendix 3 Rules'!$A$1:$N$34,6,FALSE))</f>
        <v/>
      </c>
      <c r="AO803" s="13" t="str">
        <f>IF(AND(F803="f",U803&lt;&gt;""),VLOOKUP(F803,'Appendix 3 Rules'!$A$1:$N$34,8,FALSE),"")</f>
        <v/>
      </c>
    </row>
    <row r="804" spans="1:41" ht="18" customHeight="1" x14ac:dyDescent="0.2">
      <c r="B804" s="70"/>
      <c r="C804" s="9"/>
      <c r="D804" s="10"/>
      <c r="E804" s="9"/>
      <c r="F804" s="8"/>
      <c r="G804" s="20" t="str">
        <f>IF(F804="","",SUMPRODUCT(IF(I804="",0,INDEX('Appendix 3 Rules'!$B$2:$B$18,MATCH(F804,'Appendix 3 Rules'!$A$2:$A$17))))+(IF(K804="",0,INDEX('Appendix 3 Rules'!$C$2:$C$18,MATCH(F804,'Appendix 3 Rules'!$A$2:$A$17))))+(IF(M804="",0,INDEX('Appendix 3 Rules'!$D$2:$D$18,MATCH(F804,'Appendix 3 Rules'!$A$2:$A$17))))+(IF(O804="",0,INDEX('Appendix 3 Rules'!$E$2:$E$18,MATCH(F804,'Appendix 3 Rules'!$A$2:$A$17))))+(IF(Q804="",0,INDEX('Appendix 3 Rules'!$F$2:$F$18,MATCH(F804,'Appendix 3 Rules'!$A$2:$A$17))))+(IF(S804="",0,INDEX('Appendix 3 Rules'!$G$2:$G$18,MATCH(F804,'Appendix 3 Rules'!$A$2:$A$17))))+(IF(U804="",0,INDEX('Appendix 3 Rules'!$H$2:$H$18,MATCH(F804,'Appendix 3 Rules'!$A$2:$A$17))))+(IF(W804="",0,INDEX('Appendix 3 Rules'!$I$2:$I$18,MATCH(F804,'Appendix 3 Rules'!$A$2:$A$17))))+(IF(Y804="",0,INDEX('Appendix 3 Rules'!$J$2:$J$18,MATCH(F804,'Appendix 3 Rules'!$A$2:$A$17))))+(IF(AA804="",0,INDEX('Appendix 3 Rules'!$K$2:$K$18,MATCH(F804,'Appendix 3 Rules'!$A$2:$A$17))))+(IF(AC804="",0,INDEX('Appendix 3 Rules'!$L$2:$L$18,MATCH(F804,'Appendix 3 Rules'!$A$2:$A$17))))+(IF(AE804="",0,INDEX('Appendix 3 Rules'!$M$2:$M$18,MATCH(F804,'Appendix 3 Rules'!$A$2:$A$17))))+(IF(AG804="",0,INDEX('Appendix 3 Rules'!$N$2:$N$18,MATCH(F804,'Appendix 3 Rules'!$A$2:$A$17))))+(IF(F804="gc1",VLOOKUP(F804,'Appendix 3 Rules'!$A$1:$O$34,15)))+(IF(F804="gc2",VLOOKUP(F804,'Appendix 3 Rules'!$A$1:$O$34,15)))+(IF(F804="gc3",VLOOKUP(F804,'Appendix 3 Rules'!$A$1:$O$34,15)))+(IF(F804="gr1",VLOOKUP(F804,'Appendix 3 Rules'!$A$1:$O$34,15)))+(IF(F804="gr2",VLOOKUP(F804,'Appendix 3 Rules'!$A$1:$O$34,15)))+(IF(F804="gr3",VLOOKUP(F804,'Appendix 3 Rules'!$A$1:$O$34,15)))+(IF(F804="h1",VLOOKUP(F804,'Appendix 3 Rules'!$A$1:$O$34,15)))+(IF(F804="h2",VLOOKUP(F804,'Appendix 3 Rules'!$A$1:$O$34,15)))+(IF(F804="h3",VLOOKUP(F804,'Appendix 3 Rules'!$A$1:$O$34,15)))+(IF(F804="i1",VLOOKUP(F804,'Appendix 3 Rules'!$A$1:$O$34,15)))+(IF(F804="i2",VLOOKUP(F804,'Appendix 3 Rules'!$A$1:$O$34,15)))+(IF(F804="j1",VLOOKUP(F804,'Appendix 3 Rules'!$A$1:$O$34,15)))+(IF(F804="j2",VLOOKUP(F804,'Appendix 3 Rules'!$A$1:$O$34,15)))+(IF(F804="k",VLOOKUP(F804,'Appendix 3 Rules'!$A$1:$O$34,15)))+(IF(F804="l1",VLOOKUP(F804,'Appendix 3 Rules'!$A$1:$O$34,15)))+(IF(F804="l2",VLOOKUP(F804,'Appendix 3 Rules'!$A$1:$O$34,15)))+(IF(F804="m1",VLOOKUP(F804,'Appendix 3 Rules'!$A$1:$O$34,15)))+(IF(F804="m2",VLOOKUP(F804,'Appendix 3 Rules'!$A$1:$O$34,15)))+(IF(F804="m3",VLOOKUP(F804,'Appendix 3 Rules'!$A$1:$O$34,15)))+(IF(F804="n",VLOOKUP(F804,'Appendix 3 Rules'!$A$1:$O$34,15)))+(IF(F804="o",VLOOKUP(F804,'Appendix 3 Rules'!$A$1:$O$34,15)))+(IF(F804="p",VLOOKUP(F804,'Appendix 3 Rules'!$A$1:$O$34,15)))+(IF(F804="q",VLOOKUP(F804,'Appendix 3 Rules'!$A$1:$O$34,15)))+(IF(F804="r",VLOOKUP(F804,'Appendix 3 Rules'!$A$1:$O$34,15)))+(IF(F804="s",VLOOKUP(F804,'Appendix 3 Rules'!$A$1:$O$34,15)))+(IF(F804="t",VLOOKUP(F804,'Appendix 3 Rules'!$A$1:$O$34,15)))+(IF(F804="u",VLOOKUP(F804,'Appendix 3 Rules'!$A$1:$O$34,15))))</f>
        <v/>
      </c>
      <c r="H804" s="61" t="str">
        <f>IF(F804="","",IF(OR(F804="d",F804="e",F804="gc1",F804="gc2",F804="gc3",F804="gr1",F804="gr2",F804="gr3",F804="h1",F804="h2",F804="h3",F804="i1",F804="i2",F804="j1",F804="j2",F804="k",F804="l1",F804="l2",F804="m1",F804="m2",F804="m3",F804="n",F804="o",F804="p",F804="q",F804="r",F804="s",F804="t",F804="u",F804="f"),MIN(G804,VLOOKUP(F804,'Appx 3 (Mass) Rules'!$A$1:$D$150,4,0)),MIN(G804,VLOOKUP(F804,'Appx 3 (Mass) Rules'!$A$1:$D$150,4,0),SUMPRODUCT(IF(I804="",0,INDEX('Appendix 3 Rules'!$B$2:$B$18,MATCH(F804,'Appendix 3 Rules'!$A$2:$A$17))))+(IF(K804="",0,INDEX('Appendix 3 Rules'!$C$2:$C$18,MATCH(F804,'Appendix 3 Rules'!$A$2:$A$17))))+(IF(M804="",0,INDEX('Appendix 3 Rules'!$D$2:$D$18,MATCH(F804,'Appendix 3 Rules'!$A$2:$A$17))))+(IF(O804="",0,INDEX('Appendix 3 Rules'!$E$2:$E$18,MATCH(F804,'Appendix 3 Rules'!$A$2:$A$17))))+(IF(Q804="",0,INDEX('Appendix 3 Rules'!$F$2:$F$18,MATCH(F804,'Appendix 3 Rules'!$A$2:$A$17))))+(IF(S804="",0,INDEX('Appendix 3 Rules'!$G$2:$G$18,MATCH(F804,'Appendix 3 Rules'!$A$2:$A$17))))+(IF(U804="",0,INDEX('Appendix 3 Rules'!$H$2:$H$18,MATCH(F804,'Appendix 3 Rules'!$A$2:$A$17))))+(IF(W804="",0,INDEX('Appendix 3 Rules'!$I$2:$I$18,MATCH(F804,'Appendix 3 Rules'!$A$2:$A$17))))+(IF(Y804="",0,INDEX('Appendix 3 Rules'!$J$2:$J$18,MATCH(F804,'Appendix 3 Rules'!$A$2:$A$17))))+(IF(AA804="",0,INDEX('Appendix 3 Rules'!$K$2:$K$18,MATCH(F804,'Appendix 3 Rules'!$A$2:$A$17))))+(IF(AC804="",0,INDEX('Appendix 3 Rules'!$L$2:$L$18,MATCH(F804,'Appendix 3 Rules'!$A$2:$A$17))))+(IF(AE804="",0,INDEX('Appendix 3 Rules'!$M$2:$M$18,MATCH(F804,'Appendix 3 Rules'!$A$2:$A$17))))+(IF(AG804="",0,INDEX('Appendix 3 Rules'!$N$2:$N$18,MATCH(F804,'Appendix 3 Rules'!$A$2:$A$17))))+(IF(F804="gc1",VLOOKUP(F804,'Appendix 3 Rules'!$A$1:$O$34,15)))+(IF(F804="gc2",VLOOKUP(F804,'Appendix 3 Rules'!$A$1:$O$34,15)))+(IF(F804="gc3",VLOOKUP(F804,'Appendix 3 Rules'!$A$1:$O$34,15)))+(IF(F804="gr1",VLOOKUP(F804,'Appendix 3 Rules'!$A$1:$O$34,15)))+(IF(F804="gr2",VLOOKUP(F804,'Appendix 3 Rules'!$A$1:$O$34,15)))+(IF(F804="gr3",VLOOKUP(F804,'Appendix 3 Rules'!$A$1:$O$34,15)))+(IF(F804="h1",VLOOKUP(F804,'Appendix 3 Rules'!$A$1:$O$34,15)))+(IF(F804="h2",VLOOKUP(F804,'Appendix 3 Rules'!$A$1:$O$34,15)))+(IF(F804="h3",VLOOKUP(F804,'Appendix 3 Rules'!$A$1:$O$34,15)))+(IF(F804="i1",VLOOKUP(F804,'Appendix 3 Rules'!$A$1:$O$34,15)))+(IF(F804="i2",VLOOKUP(F804,'Appendix 3 Rules'!$A$1:$O$34,15)))+(IF(F804="j1",VLOOKUP(F804,'Appendix 3 Rules'!$A$1:$O$34,15)))+(IF(F804="j2",VLOOKUP(F804,'Appendix 3 Rules'!$A$1:$O$34,15)))+(IF(F804="k",VLOOKUP(F804,'Appendix 3 Rules'!$A$1:$O$34,15)))+(IF(F804="l1",VLOOKUP(F804,'Appendix 3 Rules'!$A$1:$O$34,15)))+(IF(F804="l2",VLOOKUP(F804,'Appendix 3 Rules'!$A$1:$O$34,15)))+(IF(F804="m1",VLOOKUP(F804,'Appendix 3 Rules'!$A$1:$O$34,15)))+(IF(F804="m2",VLOOKUP(F804,'Appendix 3 Rules'!$A$1:$O$34,15)))+(IF(F804="m3",VLOOKUP(F804,'Appendix 3 Rules'!$A$1:$O$34,15)))+(IF(F804="n",VLOOKUP(F804,'Appendix 3 Rules'!$A$1:$O$34,15)))+(IF(F804="o",VLOOKUP(F804,'Appendix 3 Rules'!$A$1:$O$34,15)))+(IF(F804="p",VLOOKUP(F804,'Appendix 3 Rules'!$A$1:$O$34,15)))+(IF(F804="q",VLOOKUP(F804,'Appendix 3 Rules'!$A$1:$O$34,15)))+(IF(F804="r",VLOOKUP(F804,'Appendix 3 Rules'!$A$1:$O$34,15)))+(IF(F804="s",VLOOKUP(F804,'Appendix 3 Rules'!$A$1:$O$34,15)))+(IF(F804="t",VLOOKUP(F804,'Appendix 3 Rules'!$A$1:$O$34,15)))+(IF(F804="u",VLOOKUP(F804,'Appendix 3 Rules'!$A$1:$O$34,15))))))</f>
        <v/>
      </c>
      <c r="I804" s="12"/>
      <c r="J804" s="13"/>
      <c r="K804" s="12"/>
      <c r="L804" s="13"/>
      <c r="M804" s="12"/>
      <c r="N804" s="13"/>
      <c r="O804" s="12"/>
      <c r="P804" s="13"/>
      <c r="Q804" s="12"/>
      <c r="R804" s="13"/>
      <c r="S804" s="12"/>
      <c r="T804" s="13"/>
      <c r="U804" s="12"/>
      <c r="V804" s="13"/>
      <c r="W804" s="12"/>
      <c r="X804" s="13"/>
      <c r="Y804" s="12"/>
      <c r="Z804" s="13"/>
      <c r="AA804" s="12"/>
      <c r="AB804" s="13"/>
      <c r="AC804" s="8"/>
      <c r="AD804" s="13"/>
      <c r="AE804" s="8"/>
      <c r="AF804" s="13"/>
      <c r="AG804" s="8"/>
      <c r="AH804" s="13"/>
      <c r="AI804" s="13"/>
      <c r="AJ804" s="13"/>
      <c r="AK804" s="13"/>
      <c r="AL804" s="13"/>
      <c r="AM804" s="13" t="str">
        <f>IF(OR(AE804&lt;&gt;"",AG804&lt;&gt;""),"",IF(AND(F804&lt;&gt;"f",M804&lt;&gt;""),VLOOKUP(F804,'Appendix 3 Rules'!$A$1:$O$34,4,0),""))</f>
        <v/>
      </c>
      <c r="AN804" s="13" t="str">
        <f>IF(Q804="","",VLOOKUP(F804,'Appendix 3 Rules'!$A$1:$N$34,6,FALSE))</f>
        <v/>
      </c>
      <c r="AO804" s="13" t="str">
        <f>IF(AND(F804="f",U804&lt;&gt;""),VLOOKUP(F804,'Appendix 3 Rules'!$A$1:$N$34,8,FALSE),"")</f>
        <v/>
      </c>
    </row>
    <row r="805" spans="1:41" ht="18" customHeight="1" x14ac:dyDescent="0.2">
      <c r="B805" s="70"/>
      <c r="C805" s="9"/>
      <c r="D805" s="10"/>
      <c r="E805" s="9"/>
      <c r="F805" s="8"/>
      <c r="G805" s="20" t="str">
        <f>IF(F805="","",SUMPRODUCT(IF(I805="",0,INDEX('Appendix 3 Rules'!$B$2:$B$18,MATCH(F805,'Appendix 3 Rules'!$A$2:$A$17))))+(IF(K805="",0,INDEX('Appendix 3 Rules'!$C$2:$C$18,MATCH(F805,'Appendix 3 Rules'!$A$2:$A$17))))+(IF(M805="",0,INDEX('Appendix 3 Rules'!$D$2:$D$18,MATCH(F805,'Appendix 3 Rules'!$A$2:$A$17))))+(IF(O805="",0,INDEX('Appendix 3 Rules'!$E$2:$E$18,MATCH(F805,'Appendix 3 Rules'!$A$2:$A$17))))+(IF(Q805="",0,INDEX('Appendix 3 Rules'!$F$2:$F$18,MATCH(F805,'Appendix 3 Rules'!$A$2:$A$17))))+(IF(S805="",0,INDEX('Appendix 3 Rules'!$G$2:$G$18,MATCH(F805,'Appendix 3 Rules'!$A$2:$A$17))))+(IF(U805="",0,INDEX('Appendix 3 Rules'!$H$2:$H$18,MATCH(F805,'Appendix 3 Rules'!$A$2:$A$17))))+(IF(W805="",0,INDEX('Appendix 3 Rules'!$I$2:$I$18,MATCH(F805,'Appendix 3 Rules'!$A$2:$A$17))))+(IF(Y805="",0,INDEX('Appendix 3 Rules'!$J$2:$J$18,MATCH(F805,'Appendix 3 Rules'!$A$2:$A$17))))+(IF(AA805="",0,INDEX('Appendix 3 Rules'!$K$2:$K$18,MATCH(F805,'Appendix 3 Rules'!$A$2:$A$17))))+(IF(AC805="",0,INDEX('Appendix 3 Rules'!$L$2:$L$18,MATCH(F805,'Appendix 3 Rules'!$A$2:$A$17))))+(IF(AE805="",0,INDEX('Appendix 3 Rules'!$M$2:$M$18,MATCH(F805,'Appendix 3 Rules'!$A$2:$A$17))))+(IF(AG805="",0,INDEX('Appendix 3 Rules'!$N$2:$N$18,MATCH(F805,'Appendix 3 Rules'!$A$2:$A$17))))+(IF(F805="gc1",VLOOKUP(F805,'Appendix 3 Rules'!$A$1:$O$34,15)))+(IF(F805="gc2",VLOOKUP(F805,'Appendix 3 Rules'!$A$1:$O$34,15)))+(IF(F805="gc3",VLOOKUP(F805,'Appendix 3 Rules'!$A$1:$O$34,15)))+(IF(F805="gr1",VLOOKUP(F805,'Appendix 3 Rules'!$A$1:$O$34,15)))+(IF(F805="gr2",VLOOKUP(F805,'Appendix 3 Rules'!$A$1:$O$34,15)))+(IF(F805="gr3",VLOOKUP(F805,'Appendix 3 Rules'!$A$1:$O$34,15)))+(IF(F805="h1",VLOOKUP(F805,'Appendix 3 Rules'!$A$1:$O$34,15)))+(IF(F805="h2",VLOOKUP(F805,'Appendix 3 Rules'!$A$1:$O$34,15)))+(IF(F805="h3",VLOOKUP(F805,'Appendix 3 Rules'!$A$1:$O$34,15)))+(IF(F805="i1",VLOOKUP(F805,'Appendix 3 Rules'!$A$1:$O$34,15)))+(IF(F805="i2",VLOOKUP(F805,'Appendix 3 Rules'!$A$1:$O$34,15)))+(IF(F805="j1",VLOOKUP(F805,'Appendix 3 Rules'!$A$1:$O$34,15)))+(IF(F805="j2",VLOOKUP(F805,'Appendix 3 Rules'!$A$1:$O$34,15)))+(IF(F805="k",VLOOKUP(F805,'Appendix 3 Rules'!$A$1:$O$34,15)))+(IF(F805="l1",VLOOKUP(F805,'Appendix 3 Rules'!$A$1:$O$34,15)))+(IF(F805="l2",VLOOKUP(F805,'Appendix 3 Rules'!$A$1:$O$34,15)))+(IF(F805="m1",VLOOKUP(F805,'Appendix 3 Rules'!$A$1:$O$34,15)))+(IF(F805="m2",VLOOKUP(F805,'Appendix 3 Rules'!$A$1:$O$34,15)))+(IF(F805="m3",VLOOKUP(F805,'Appendix 3 Rules'!$A$1:$O$34,15)))+(IF(F805="n",VLOOKUP(F805,'Appendix 3 Rules'!$A$1:$O$34,15)))+(IF(F805="o",VLOOKUP(F805,'Appendix 3 Rules'!$A$1:$O$34,15)))+(IF(F805="p",VLOOKUP(F805,'Appendix 3 Rules'!$A$1:$O$34,15)))+(IF(F805="q",VLOOKUP(F805,'Appendix 3 Rules'!$A$1:$O$34,15)))+(IF(F805="r",VLOOKUP(F805,'Appendix 3 Rules'!$A$1:$O$34,15)))+(IF(F805="s",VLOOKUP(F805,'Appendix 3 Rules'!$A$1:$O$34,15)))+(IF(F805="t",VLOOKUP(F805,'Appendix 3 Rules'!$A$1:$O$34,15)))+(IF(F805="u",VLOOKUP(F805,'Appendix 3 Rules'!$A$1:$O$34,15))))</f>
        <v/>
      </c>
      <c r="H805" s="61" t="str">
        <f>IF(F805="","",IF(OR(F805="d",F805="e",F805="gc1",F805="gc2",F805="gc3",F805="gr1",F805="gr2",F805="gr3",F805="h1",F805="h2",F805="h3",F805="i1",F805="i2",F805="j1",F805="j2",F805="k",F805="l1",F805="l2",F805="m1",F805="m2",F805="m3",F805="n",F805="o",F805="p",F805="q",F805="r",F805="s",F805="t",F805="u",F805="f"),MIN(G805,VLOOKUP(F805,'Appx 3 (Mass) Rules'!$A$1:$D$150,4,0)),MIN(G805,VLOOKUP(F805,'Appx 3 (Mass) Rules'!$A$1:$D$150,4,0),SUMPRODUCT(IF(I805="",0,INDEX('Appendix 3 Rules'!$B$2:$B$18,MATCH(F805,'Appendix 3 Rules'!$A$2:$A$17))))+(IF(K805="",0,INDEX('Appendix 3 Rules'!$C$2:$C$18,MATCH(F805,'Appendix 3 Rules'!$A$2:$A$17))))+(IF(M805="",0,INDEX('Appendix 3 Rules'!$D$2:$D$18,MATCH(F805,'Appendix 3 Rules'!$A$2:$A$17))))+(IF(O805="",0,INDEX('Appendix 3 Rules'!$E$2:$E$18,MATCH(F805,'Appendix 3 Rules'!$A$2:$A$17))))+(IF(Q805="",0,INDEX('Appendix 3 Rules'!$F$2:$F$18,MATCH(F805,'Appendix 3 Rules'!$A$2:$A$17))))+(IF(S805="",0,INDEX('Appendix 3 Rules'!$G$2:$G$18,MATCH(F805,'Appendix 3 Rules'!$A$2:$A$17))))+(IF(U805="",0,INDEX('Appendix 3 Rules'!$H$2:$H$18,MATCH(F805,'Appendix 3 Rules'!$A$2:$A$17))))+(IF(W805="",0,INDEX('Appendix 3 Rules'!$I$2:$I$18,MATCH(F805,'Appendix 3 Rules'!$A$2:$A$17))))+(IF(Y805="",0,INDEX('Appendix 3 Rules'!$J$2:$J$18,MATCH(F805,'Appendix 3 Rules'!$A$2:$A$17))))+(IF(AA805="",0,INDEX('Appendix 3 Rules'!$K$2:$K$18,MATCH(F805,'Appendix 3 Rules'!$A$2:$A$17))))+(IF(AC805="",0,INDEX('Appendix 3 Rules'!$L$2:$L$18,MATCH(F805,'Appendix 3 Rules'!$A$2:$A$17))))+(IF(AE805="",0,INDEX('Appendix 3 Rules'!$M$2:$M$18,MATCH(F805,'Appendix 3 Rules'!$A$2:$A$17))))+(IF(AG805="",0,INDEX('Appendix 3 Rules'!$N$2:$N$18,MATCH(F805,'Appendix 3 Rules'!$A$2:$A$17))))+(IF(F805="gc1",VLOOKUP(F805,'Appendix 3 Rules'!$A$1:$O$34,15)))+(IF(F805="gc2",VLOOKUP(F805,'Appendix 3 Rules'!$A$1:$O$34,15)))+(IF(F805="gc3",VLOOKUP(F805,'Appendix 3 Rules'!$A$1:$O$34,15)))+(IF(F805="gr1",VLOOKUP(F805,'Appendix 3 Rules'!$A$1:$O$34,15)))+(IF(F805="gr2",VLOOKUP(F805,'Appendix 3 Rules'!$A$1:$O$34,15)))+(IF(F805="gr3",VLOOKUP(F805,'Appendix 3 Rules'!$A$1:$O$34,15)))+(IF(F805="h1",VLOOKUP(F805,'Appendix 3 Rules'!$A$1:$O$34,15)))+(IF(F805="h2",VLOOKUP(F805,'Appendix 3 Rules'!$A$1:$O$34,15)))+(IF(F805="h3",VLOOKUP(F805,'Appendix 3 Rules'!$A$1:$O$34,15)))+(IF(F805="i1",VLOOKUP(F805,'Appendix 3 Rules'!$A$1:$O$34,15)))+(IF(F805="i2",VLOOKUP(F805,'Appendix 3 Rules'!$A$1:$O$34,15)))+(IF(F805="j1",VLOOKUP(F805,'Appendix 3 Rules'!$A$1:$O$34,15)))+(IF(F805="j2",VLOOKUP(F805,'Appendix 3 Rules'!$A$1:$O$34,15)))+(IF(F805="k",VLOOKUP(F805,'Appendix 3 Rules'!$A$1:$O$34,15)))+(IF(F805="l1",VLOOKUP(F805,'Appendix 3 Rules'!$A$1:$O$34,15)))+(IF(F805="l2",VLOOKUP(F805,'Appendix 3 Rules'!$A$1:$O$34,15)))+(IF(F805="m1",VLOOKUP(F805,'Appendix 3 Rules'!$A$1:$O$34,15)))+(IF(F805="m2",VLOOKUP(F805,'Appendix 3 Rules'!$A$1:$O$34,15)))+(IF(F805="m3",VLOOKUP(F805,'Appendix 3 Rules'!$A$1:$O$34,15)))+(IF(F805="n",VLOOKUP(F805,'Appendix 3 Rules'!$A$1:$O$34,15)))+(IF(F805="o",VLOOKUP(F805,'Appendix 3 Rules'!$A$1:$O$34,15)))+(IF(F805="p",VLOOKUP(F805,'Appendix 3 Rules'!$A$1:$O$34,15)))+(IF(F805="q",VLOOKUP(F805,'Appendix 3 Rules'!$A$1:$O$34,15)))+(IF(F805="r",VLOOKUP(F805,'Appendix 3 Rules'!$A$1:$O$34,15)))+(IF(F805="s",VLOOKUP(F805,'Appendix 3 Rules'!$A$1:$O$34,15)))+(IF(F805="t",VLOOKUP(F805,'Appendix 3 Rules'!$A$1:$O$34,15)))+(IF(F805="u",VLOOKUP(F805,'Appendix 3 Rules'!$A$1:$O$34,15))))))</f>
        <v/>
      </c>
      <c r="I805" s="12"/>
      <c r="J805" s="13"/>
      <c r="K805" s="12"/>
      <c r="L805" s="13"/>
      <c r="M805" s="12"/>
      <c r="N805" s="13"/>
      <c r="O805" s="12"/>
      <c r="P805" s="13"/>
      <c r="Q805" s="12"/>
      <c r="R805" s="13"/>
      <c r="S805" s="12"/>
      <c r="T805" s="13"/>
      <c r="U805" s="12"/>
      <c r="V805" s="13"/>
      <c r="W805" s="12"/>
      <c r="X805" s="13"/>
      <c r="Y805" s="12"/>
      <c r="Z805" s="13"/>
      <c r="AA805" s="12"/>
      <c r="AB805" s="13"/>
      <c r="AC805" s="8"/>
      <c r="AD805" s="13"/>
      <c r="AE805" s="8"/>
      <c r="AF805" s="13"/>
      <c r="AG805" s="8"/>
      <c r="AH805" s="13"/>
      <c r="AI805" s="13"/>
      <c r="AJ805" s="13"/>
      <c r="AK805" s="13"/>
      <c r="AL805" s="13"/>
      <c r="AM805" s="13" t="str">
        <f>IF(OR(AE805&lt;&gt;"",AG805&lt;&gt;""),"",IF(AND(F805&lt;&gt;"f",M805&lt;&gt;""),VLOOKUP(F805,'Appendix 3 Rules'!$A$1:$O$34,4,0),""))</f>
        <v/>
      </c>
      <c r="AN805" s="13" t="str">
        <f>IF(Q805="","",VLOOKUP(F805,'Appendix 3 Rules'!$A$1:$N$34,6,FALSE))</f>
        <v/>
      </c>
      <c r="AO805" s="13" t="str">
        <f>IF(AND(F805="f",U805&lt;&gt;""),VLOOKUP(F805,'Appendix 3 Rules'!$A$1:$N$34,8,FALSE),"")</f>
        <v/>
      </c>
    </row>
    <row r="806" spans="1:41" ht="18" customHeight="1" x14ac:dyDescent="0.2">
      <c r="B806" s="70"/>
      <c r="C806" s="9"/>
      <c r="D806" s="10"/>
      <c r="E806" s="9"/>
      <c r="F806" s="8"/>
      <c r="G806" s="20" t="str">
        <f>IF(F806="","",SUMPRODUCT(IF(I806="",0,INDEX('Appendix 3 Rules'!$B$2:$B$18,MATCH(F806,'Appendix 3 Rules'!$A$2:$A$17))))+(IF(K806="",0,INDEX('Appendix 3 Rules'!$C$2:$C$18,MATCH(F806,'Appendix 3 Rules'!$A$2:$A$17))))+(IF(M806="",0,INDEX('Appendix 3 Rules'!$D$2:$D$18,MATCH(F806,'Appendix 3 Rules'!$A$2:$A$17))))+(IF(O806="",0,INDEX('Appendix 3 Rules'!$E$2:$E$18,MATCH(F806,'Appendix 3 Rules'!$A$2:$A$17))))+(IF(Q806="",0,INDEX('Appendix 3 Rules'!$F$2:$F$18,MATCH(F806,'Appendix 3 Rules'!$A$2:$A$17))))+(IF(S806="",0,INDEX('Appendix 3 Rules'!$G$2:$G$18,MATCH(F806,'Appendix 3 Rules'!$A$2:$A$17))))+(IF(U806="",0,INDEX('Appendix 3 Rules'!$H$2:$H$18,MATCH(F806,'Appendix 3 Rules'!$A$2:$A$17))))+(IF(W806="",0,INDEX('Appendix 3 Rules'!$I$2:$I$18,MATCH(F806,'Appendix 3 Rules'!$A$2:$A$17))))+(IF(Y806="",0,INDEX('Appendix 3 Rules'!$J$2:$J$18,MATCH(F806,'Appendix 3 Rules'!$A$2:$A$17))))+(IF(AA806="",0,INDEX('Appendix 3 Rules'!$K$2:$K$18,MATCH(F806,'Appendix 3 Rules'!$A$2:$A$17))))+(IF(AC806="",0,INDEX('Appendix 3 Rules'!$L$2:$L$18,MATCH(F806,'Appendix 3 Rules'!$A$2:$A$17))))+(IF(AE806="",0,INDEX('Appendix 3 Rules'!$M$2:$M$18,MATCH(F806,'Appendix 3 Rules'!$A$2:$A$17))))+(IF(AG806="",0,INDEX('Appendix 3 Rules'!$N$2:$N$18,MATCH(F806,'Appendix 3 Rules'!$A$2:$A$17))))+(IF(F806="gc1",VLOOKUP(F806,'Appendix 3 Rules'!$A$1:$O$34,15)))+(IF(F806="gc2",VLOOKUP(F806,'Appendix 3 Rules'!$A$1:$O$34,15)))+(IF(F806="gc3",VLOOKUP(F806,'Appendix 3 Rules'!$A$1:$O$34,15)))+(IF(F806="gr1",VLOOKUP(F806,'Appendix 3 Rules'!$A$1:$O$34,15)))+(IF(F806="gr2",VLOOKUP(F806,'Appendix 3 Rules'!$A$1:$O$34,15)))+(IF(F806="gr3",VLOOKUP(F806,'Appendix 3 Rules'!$A$1:$O$34,15)))+(IF(F806="h1",VLOOKUP(F806,'Appendix 3 Rules'!$A$1:$O$34,15)))+(IF(F806="h2",VLOOKUP(F806,'Appendix 3 Rules'!$A$1:$O$34,15)))+(IF(F806="h3",VLOOKUP(F806,'Appendix 3 Rules'!$A$1:$O$34,15)))+(IF(F806="i1",VLOOKUP(F806,'Appendix 3 Rules'!$A$1:$O$34,15)))+(IF(F806="i2",VLOOKUP(F806,'Appendix 3 Rules'!$A$1:$O$34,15)))+(IF(F806="j1",VLOOKUP(F806,'Appendix 3 Rules'!$A$1:$O$34,15)))+(IF(F806="j2",VLOOKUP(F806,'Appendix 3 Rules'!$A$1:$O$34,15)))+(IF(F806="k",VLOOKUP(F806,'Appendix 3 Rules'!$A$1:$O$34,15)))+(IF(F806="l1",VLOOKUP(F806,'Appendix 3 Rules'!$A$1:$O$34,15)))+(IF(F806="l2",VLOOKUP(F806,'Appendix 3 Rules'!$A$1:$O$34,15)))+(IF(F806="m1",VLOOKUP(F806,'Appendix 3 Rules'!$A$1:$O$34,15)))+(IF(F806="m2",VLOOKUP(F806,'Appendix 3 Rules'!$A$1:$O$34,15)))+(IF(F806="m3",VLOOKUP(F806,'Appendix 3 Rules'!$A$1:$O$34,15)))+(IF(F806="n",VLOOKUP(F806,'Appendix 3 Rules'!$A$1:$O$34,15)))+(IF(F806="o",VLOOKUP(F806,'Appendix 3 Rules'!$A$1:$O$34,15)))+(IF(F806="p",VLOOKUP(F806,'Appendix 3 Rules'!$A$1:$O$34,15)))+(IF(F806="q",VLOOKUP(F806,'Appendix 3 Rules'!$A$1:$O$34,15)))+(IF(F806="r",VLOOKUP(F806,'Appendix 3 Rules'!$A$1:$O$34,15)))+(IF(F806="s",VLOOKUP(F806,'Appendix 3 Rules'!$A$1:$O$34,15)))+(IF(F806="t",VLOOKUP(F806,'Appendix 3 Rules'!$A$1:$O$34,15)))+(IF(F806="u",VLOOKUP(F806,'Appendix 3 Rules'!$A$1:$O$34,15))))</f>
        <v/>
      </c>
      <c r="H806" s="61" t="str">
        <f>IF(F806="","",IF(OR(F806="d",F806="e",F806="gc1",F806="gc2",F806="gc3",F806="gr1",F806="gr2",F806="gr3",F806="h1",F806="h2",F806="h3",F806="i1",F806="i2",F806="j1",F806="j2",F806="k",F806="l1",F806="l2",F806="m1",F806="m2",F806="m3",F806="n",F806="o",F806="p",F806="q",F806="r",F806="s",F806="t",F806="u",F806="f"),MIN(G806,VLOOKUP(F806,'Appx 3 (Mass) Rules'!$A$1:$D$150,4,0)),MIN(G806,VLOOKUP(F806,'Appx 3 (Mass) Rules'!$A$1:$D$150,4,0),SUMPRODUCT(IF(I806="",0,INDEX('Appendix 3 Rules'!$B$2:$B$18,MATCH(F806,'Appendix 3 Rules'!$A$2:$A$17))))+(IF(K806="",0,INDEX('Appendix 3 Rules'!$C$2:$C$18,MATCH(F806,'Appendix 3 Rules'!$A$2:$A$17))))+(IF(M806="",0,INDEX('Appendix 3 Rules'!$D$2:$D$18,MATCH(F806,'Appendix 3 Rules'!$A$2:$A$17))))+(IF(O806="",0,INDEX('Appendix 3 Rules'!$E$2:$E$18,MATCH(F806,'Appendix 3 Rules'!$A$2:$A$17))))+(IF(Q806="",0,INDEX('Appendix 3 Rules'!$F$2:$F$18,MATCH(F806,'Appendix 3 Rules'!$A$2:$A$17))))+(IF(S806="",0,INDEX('Appendix 3 Rules'!$G$2:$G$18,MATCH(F806,'Appendix 3 Rules'!$A$2:$A$17))))+(IF(U806="",0,INDEX('Appendix 3 Rules'!$H$2:$H$18,MATCH(F806,'Appendix 3 Rules'!$A$2:$A$17))))+(IF(W806="",0,INDEX('Appendix 3 Rules'!$I$2:$I$18,MATCH(F806,'Appendix 3 Rules'!$A$2:$A$17))))+(IF(Y806="",0,INDEX('Appendix 3 Rules'!$J$2:$J$18,MATCH(F806,'Appendix 3 Rules'!$A$2:$A$17))))+(IF(AA806="",0,INDEX('Appendix 3 Rules'!$K$2:$K$18,MATCH(F806,'Appendix 3 Rules'!$A$2:$A$17))))+(IF(AC806="",0,INDEX('Appendix 3 Rules'!$L$2:$L$18,MATCH(F806,'Appendix 3 Rules'!$A$2:$A$17))))+(IF(AE806="",0,INDEX('Appendix 3 Rules'!$M$2:$M$18,MATCH(F806,'Appendix 3 Rules'!$A$2:$A$17))))+(IF(AG806="",0,INDEX('Appendix 3 Rules'!$N$2:$N$18,MATCH(F806,'Appendix 3 Rules'!$A$2:$A$17))))+(IF(F806="gc1",VLOOKUP(F806,'Appendix 3 Rules'!$A$1:$O$34,15)))+(IF(F806="gc2",VLOOKUP(F806,'Appendix 3 Rules'!$A$1:$O$34,15)))+(IF(F806="gc3",VLOOKUP(F806,'Appendix 3 Rules'!$A$1:$O$34,15)))+(IF(F806="gr1",VLOOKUP(F806,'Appendix 3 Rules'!$A$1:$O$34,15)))+(IF(F806="gr2",VLOOKUP(F806,'Appendix 3 Rules'!$A$1:$O$34,15)))+(IF(F806="gr3",VLOOKUP(F806,'Appendix 3 Rules'!$A$1:$O$34,15)))+(IF(F806="h1",VLOOKUP(F806,'Appendix 3 Rules'!$A$1:$O$34,15)))+(IF(F806="h2",VLOOKUP(F806,'Appendix 3 Rules'!$A$1:$O$34,15)))+(IF(F806="h3",VLOOKUP(F806,'Appendix 3 Rules'!$A$1:$O$34,15)))+(IF(F806="i1",VLOOKUP(F806,'Appendix 3 Rules'!$A$1:$O$34,15)))+(IF(F806="i2",VLOOKUP(F806,'Appendix 3 Rules'!$A$1:$O$34,15)))+(IF(F806="j1",VLOOKUP(F806,'Appendix 3 Rules'!$A$1:$O$34,15)))+(IF(F806="j2",VLOOKUP(F806,'Appendix 3 Rules'!$A$1:$O$34,15)))+(IF(F806="k",VLOOKUP(F806,'Appendix 3 Rules'!$A$1:$O$34,15)))+(IF(F806="l1",VLOOKUP(F806,'Appendix 3 Rules'!$A$1:$O$34,15)))+(IF(F806="l2",VLOOKUP(F806,'Appendix 3 Rules'!$A$1:$O$34,15)))+(IF(F806="m1",VLOOKUP(F806,'Appendix 3 Rules'!$A$1:$O$34,15)))+(IF(F806="m2",VLOOKUP(F806,'Appendix 3 Rules'!$A$1:$O$34,15)))+(IF(F806="m3",VLOOKUP(F806,'Appendix 3 Rules'!$A$1:$O$34,15)))+(IF(F806="n",VLOOKUP(F806,'Appendix 3 Rules'!$A$1:$O$34,15)))+(IF(F806="o",VLOOKUP(F806,'Appendix 3 Rules'!$A$1:$O$34,15)))+(IF(F806="p",VLOOKUP(F806,'Appendix 3 Rules'!$A$1:$O$34,15)))+(IF(F806="q",VLOOKUP(F806,'Appendix 3 Rules'!$A$1:$O$34,15)))+(IF(F806="r",VLOOKUP(F806,'Appendix 3 Rules'!$A$1:$O$34,15)))+(IF(F806="s",VLOOKUP(F806,'Appendix 3 Rules'!$A$1:$O$34,15)))+(IF(F806="t",VLOOKUP(F806,'Appendix 3 Rules'!$A$1:$O$34,15)))+(IF(F806="u",VLOOKUP(F806,'Appendix 3 Rules'!$A$1:$O$34,15))))))</f>
        <v/>
      </c>
      <c r="I806" s="12"/>
      <c r="J806" s="13"/>
      <c r="K806" s="12"/>
      <c r="L806" s="13"/>
      <c r="M806" s="12"/>
      <c r="N806" s="13"/>
      <c r="O806" s="12"/>
      <c r="P806" s="13"/>
      <c r="Q806" s="12"/>
      <c r="R806" s="13"/>
      <c r="S806" s="12"/>
      <c r="T806" s="13"/>
      <c r="U806" s="12"/>
      <c r="V806" s="13"/>
      <c r="W806" s="12"/>
      <c r="X806" s="13"/>
      <c r="Y806" s="12"/>
      <c r="Z806" s="13"/>
      <c r="AA806" s="12"/>
      <c r="AB806" s="13"/>
      <c r="AC806" s="8"/>
      <c r="AD806" s="13"/>
      <c r="AE806" s="8"/>
      <c r="AF806" s="13"/>
      <c r="AG806" s="8"/>
      <c r="AH806" s="13"/>
      <c r="AI806" s="13"/>
      <c r="AJ806" s="13"/>
      <c r="AK806" s="13"/>
      <c r="AL806" s="13"/>
      <c r="AM806" s="13" t="str">
        <f>IF(OR(AE806&lt;&gt;"",AG806&lt;&gt;""),"",IF(AND(F806&lt;&gt;"f",M806&lt;&gt;""),VLOOKUP(F806,'Appendix 3 Rules'!$A$1:$O$34,4,0),""))</f>
        <v/>
      </c>
      <c r="AN806" s="13" t="str">
        <f>IF(Q806="","",VLOOKUP(F806,'Appendix 3 Rules'!$A$1:$N$34,6,FALSE))</f>
        <v/>
      </c>
      <c r="AO806" s="13" t="str">
        <f>IF(AND(F806="f",U806&lt;&gt;""),VLOOKUP(F806,'Appendix 3 Rules'!$A$1:$N$34,8,FALSE),"")</f>
        <v/>
      </c>
    </row>
    <row r="807" spans="1:41" ht="18" customHeight="1" x14ac:dyDescent="0.2">
      <c r="B807" s="70"/>
      <c r="C807" s="9"/>
      <c r="D807" s="10"/>
      <c r="E807" s="9"/>
      <c r="F807" s="8"/>
      <c r="G807" s="20" t="str">
        <f>IF(F807="","",SUMPRODUCT(IF(I807="",0,INDEX('Appendix 3 Rules'!$B$2:$B$18,MATCH(F807,'Appendix 3 Rules'!$A$2:$A$17))))+(IF(K807="",0,INDEX('Appendix 3 Rules'!$C$2:$C$18,MATCH(F807,'Appendix 3 Rules'!$A$2:$A$17))))+(IF(M807="",0,INDEX('Appendix 3 Rules'!$D$2:$D$18,MATCH(F807,'Appendix 3 Rules'!$A$2:$A$17))))+(IF(O807="",0,INDEX('Appendix 3 Rules'!$E$2:$E$18,MATCH(F807,'Appendix 3 Rules'!$A$2:$A$17))))+(IF(Q807="",0,INDEX('Appendix 3 Rules'!$F$2:$F$18,MATCH(F807,'Appendix 3 Rules'!$A$2:$A$17))))+(IF(S807="",0,INDEX('Appendix 3 Rules'!$G$2:$G$18,MATCH(F807,'Appendix 3 Rules'!$A$2:$A$17))))+(IF(U807="",0,INDEX('Appendix 3 Rules'!$H$2:$H$18,MATCH(F807,'Appendix 3 Rules'!$A$2:$A$17))))+(IF(W807="",0,INDEX('Appendix 3 Rules'!$I$2:$I$18,MATCH(F807,'Appendix 3 Rules'!$A$2:$A$17))))+(IF(Y807="",0,INDEX('Appendix 3 Rules'!$J$2:$J$18,MATCH(F807,'Appendix 3 Rules'!$A$2:$A$17))))+(IF(AA807="",0,INDEX('Appendix 3 Rules'!$K$2:$K$18,MATCH(F807,'Appendix 3 Rules'!$A$2:$A$17))))+(IF(AC807="",0,INDEX('Appendix 3 Rules'!$L$2:$L$18,MATCH(F807,'Appendix 3 Rules'!$A$2:$A$17))))+(IF(AE807="",0,INDEX('Appendix 3 Rules'!$M$2:$M$18,MATCH(F807,'Appendix 3 Rules'!$A$2:$A$17))))+(IF(AG807="",0,INDEX('Appendix 3 Rules'!$N$2:$N$18,MATCH(F807,'Appendix 3 Rules'!$A$2:$A$17))))+(IF(F807="gc1",VLOOKUP(F807,'Appendix 3 Rules'!$A$1:$O$34,15)))+(IF(F807="gc2",VLOOKUP(F807,'Appendix 3 Rules'!$A$1:$O$34,15)))+(IF(F807="gc3",VLOOKUP(F807,'Appendix 3 Rules'!$A$1:$O$34,15)))+(IF(F807="gr1",VLOOKUP(F807,'Appendix 3 Rules'!$A$1:$O$34,15)))+(IF(F807="gr2",VLOOKUP(F807,'Appendix 3 Rules'!$A$1:$O$34,15)))+(IF(F807="gr3",VLOOKUP(F807,'Appendix 3 Rules'!$A$1:$O$34,15)))+(IF(F807="h1",VLOOKUP(F807,'Appendix 3 Rules'!$A$1:$O$34,15)))+(IF(F807="h2",VLOOKUP(F807,'Appendix 3 Rules'!$A$1:$O$34,15)))+(IF(F807="h3",VLOOKUP(F807,'Appendix 3 Rules'!$A$1:$O$34,15)))+(IF(F807="i1",VLOOKUP(F807,'Appendix 3 Rules'!$A$1:$O$34,15)))+(IF(F807="i2",VLOOKUP(F807,'Appendix 3 Rules'!$A$1:$O$34,15)))+(IF(F807="j1",VLOOKUP(F807,'Appendix 3 Rules'!$A$1:$O$34,15)))+(IF(F807="j2",VLOOKUP(F807,'Appendix 3 Rules'!$A$1:$O$34,15)))+(IF(F807="k",VLOOKUP(F807,'Appendix 3 Rules'!$A$1:$O$34,15)))+(IF(F807="l1",VLOOKUP(F807,'Appendix 3 Rules'!$A$1:$O$34,15)))+(IF(F807="l2",VLOOKUP(F807,'Appendix 3 Rules'!$A$1:$O$34,15)))+(IF(F807="m1",VLOOKUP(F807,'Appendix 3 Rules'!$A$1:$O$34,15)))+(IF(F807="m2",VLOOKUP(F807,'Appendix 3 Rules'!$A$1:$O$34,15)))+(IF(F807="m3",VLOOKUP(F807,'Appendix 3 Rules'!$A$1:$O$34,15)))+(IF(F807="n",VLOOKUP(F807,'Appendix 3 Rules'!$A$1:$O$34,15)))+(IF(F807="o",VLOOKUP(F807,'Appendix 3 Rules'!$A$1:$O$34,15)))+(IF(F807="p",VLOOKUP(F807,'Appendix 3 Rules'!$A$1:$O$34,15)))+(IF(F807="q",VLOOKUP(F807,'Appendix 3 Rules'!$A$1:$O$34,15)))+(IF(F807="r",VLOOKUP(F807,'Appendix 3 Rules'!$A$1:$O$34,15)))+(IF(F807="s",VLOOKUP(F807,'Appendix 3 Rules'!$A$1:$O$34,15)))+(IF(F807="t",VLOOKUP(F807,'Appendix 3 Rules'!$A$1:$O$34,15)))+(IF(F807="u",VLOOKUP(F807,'Appendix 3 Rules'!$A$1:$O$34,15))))</f>
        <v/>
      </c>
      <c r="H807" s="61" t="str">
        <f>IF(F807="","",IF(OR(F807="d",F807="e",F807="gc1",F807="gc2",F807="gc3",F807="gr1",F807="gr2",F807="gr3",F807="h1",F807="h2",F807="h3",F807="i1",F807="i2",F807="j1",F807="j2",F807="k",F807="l1",F807="l2",F807="m1",F807="m2",F807="m3",F807="n",F807="o",F807="p",F807="q",F807="r",F807="s",F807="t",F807="u",F807="f"),MIN(G807,VLOOKUP(F807,'Appx 3 (Mass) Rules'!$A$1:$D$150,4,0)),MIN(G807,VLOOKUP(F807,'Appx 3 (Mass) Rules'!$A$1:$D$150,4,0),SUMPRODUCT(IF(I807="",0,INDEX('Appendix 3 Rules'!$B$2:$B$18,MATCH(F807,'Appendix 3 Rules'!$A$2:$A$17))))+(IF(K807="",0,INDEX('Appendix 3 Rules'!$C$2:$C$18,MATCH(F807,'Appendix 3 Rules'!$A$2:$A$17))))+(IF(M807="",0,INDEX('Appendix 3 Rules'!$D$2:$D$18,MATCH(F807,'Appendix 3 Rules'!$A$2:$A$17))))+(IF(O807="",0,INDEX('Appendix 3 Rules'!$E$2:$E$18,MATCH(F807,'Appendix 3 Rules'!$A$2:$A$17))))+(IF(Q807="",0,INDEX('Appendix 3 Rules'!$F$2:$F$18,MATCH(F807,'Appendix 3 Rules'!$A$2:$A$17))))+(IF(S807="",0,INDEX('Appendix 3 Rules'!$G$2:$G$18,MATCH(F807,'Appendix 3 Rules'!$A$2:$A$17))))+(IF(U807="",0,INDEX('Appendix 3 Rules'!$H$2:$H$18,MATCH(F807,'Appendix 3 Rules'!$A$2:$A$17))))+(IF(W807="",0,INDEX('Appendix 3 Rules'!$I$2:$I$18,MATCH(F807,'Appendix 3 Rules'!$A$2:$A$17))))+(IF(Y807="",0,INDEX('Appendix 3 Rules'!$J$2:$J$18,MATCH(F807,'Appendix 3 Rules'!$A$2:$A$17))))+(IF(AA807="",0,INDEX('Appendix 3 Rules'!$K$2:$K$18,MATCH(F807,'Appendix 3 Rules'!$A$2:$A$17))))+(IF(AC807="",0,INDEX('Appendix 3 Rules'!$L$2:$L$18,MATCH(F807,'Appendix 3 Rules'!$A$2:$A$17))))+(IF(AE807="",0,INDEX('Appendix 3 Rules'!$M$2:$M$18,MATCH(F807,'Appendix 3 Rules'!$A$2:$A$17))))+(IF(AG807="",0,INDEX('Appendix 3 Rules'!$N$2:$N$18,MATCH(F807,'Appendix 3 Rules'!$A$2:$A$17))))+(IF(F807="gc1",VLOOKUP(F807,'Appendix 3 Rules'!$A$1:$O$34,15)))+(IF(F807="gc2",VLOOKUP(F807,'Appendix 3 Rules'!$A$1:$O$34,15)))+(IF(F807="gc3",VLOOKUP(F807,'Appendix 3 Rules'!$A$1:$O$34,15)))+(IF(F807="gr1",VLOOKUP(F807,'Appendix 3 Rules'!$A$1:$O$34,15)))+(IF(F807="gr2",VLOOKUP(F807,'Appendix 3 Rules'!$A$1:$O$34,15)))+(IF(F807="gr3",VLOOKUP(F807,'Appendix 3 Rules'!$A$1:$O$34,15)))+(IF(F807="h1",VLOOKUP(F807,'Appendix 3 Rules'!$A$1:$O$34,15)))+(IF(F807="h2",VLOOKUP(F807,'Appendix 3 Rules'!$A$1:$O$34,15)))+(IF(F807="h3",VLOOKUP(F807,'Appendix 3 Rules'!$A$1:$O$34,15)))+(IF(F807="i1",VLOOKUP(F807,'Appendix 3 Rules'!$A$1:$O$34,15)))+(IF(F807="i2",VLOOKUP(F807,'Appendix 3 Rules'!$A$1:$O$34,15)))+(IF(F807="j1",VLOOKUP(F807,'Appendix 3 Rules'!$A$1:$O$34,15)))+(IF(F807="j2",VLOOKUP(F807,'Appendix 3 Rules'!$A$1:$O$34,15)))+(IF(F807="k",VLOOKUP(F807,'Appendix 3 Rules'!$A$1:$O$34,15)))+(IF(F807="l1",VLOOKUP(F807,'Appendix 3 Rules'!$A$1:$O$34,15)))+(IF(F807="l2",VLOOKUP(F807,'Appendix 3 Rules'!$A$1:$O$34,15)))+(IF(F807="m1",VLOOKUP(F807,'Appendix 3 Rules'!$A$1:$O$34,15)))+(IF(F807="m2",VLOOKUP(F807,'Appendix 3 Rules'!$A$1:$O$34,15)))+(IF(F807="m3",VLOOKUP(F807,'Appendix 3 Rules'!$A$1:$O$34,15)))+(IF(F807="n",VLOOKUP(F807,'Appendix 3 Rules'!$A$1:$O$34,15)))+(IF(F807="o",VLOOKUP(F807,'Appendix 3 Rules'!$A$1:$O$34,15)))+(IF(F807="p",VLOOKUP(F807,'Appendix 3 Rules'!$A$1:$O$34,15)))+(IF(F807="q",VLOOKUP(F807,'Appendix 3 Rules'!$A$1:$O$34,15)))+(IF(F807="r",VLOOKUP(F807,'Appendix 3 Rules'!$A$1:$O$34,15)))+(IF(F807="s",VLOOKUP(F807,'Appendix 3 Rules'!$A$1:$O$34,15)))+(IF(F807="t",VLOOKUP(F807,'Appendix 3 Rules'!$A$1:$O$34,15)))+(IF(F807="u",VLOOKUP(F807,'Appendix 3 Rules'!$A$1:$O$34,15))))))</f>
        <v/>
      </c>
      <c r="I807" s="12"/>
      <c r="J807" s="13"/>
      <c r="K807" s="12"/>
      <c r="L807" s="13"/>
      <c r="M807" s="12"/>
      <c r="N807" s="13"/>
      <c r="O807" s="12"/>
      <c r="P807" s="13"/>
      <c r="Q807" s="12"/>
      <c r="R807" s="13"/>
      <c r="S807" s="12"/>
      <c r="T807" s="13"/>
      <c r="U807" s="12"/>
      <c r="V807" s="13"/>
      <c r="W807" s="12"/>
      <c r="X807" s="13"/>
      <c r="Y807" s="12"/>
      <c r="Z807" s="13"/>
      <c r="AA807" s="12"/>
      <c r="AB807" s="13"/>
      <c r="AC807" s="8"/>
      <c r="AD807" s="13"/>
      <c r="AE807" s="8"/>
      <c r="AF807" s="13"/>
      <c r="AG807" s="8"/>
      <c r="AH807" s="13"/>
      <c r="AI807" s="13"/>
      <c r="AJ807" s="13"/>
      <c r="AK807" s="13"/>
      <c r="AL807" s="13"/>
      <c r="AM807" s="13" t="str">
        <f>IF(OR(AE807&lt;&gt;"",AG807&lt;&gt;""),"",IF(AND(F807&lt;&gt;"f",M807&lt;&gt;""),VLOOKUP(F807,'Appendix 3 Rules'!$A$1:$O$34,4,0),""))</f>
        <v/>
      </c>
      <c r="AN807" s="13" t="str">
        <f>IF(Q807="","",VLOOKUP(F807,'Appendix 3 Rules'!$A$1:$N$34,6,FALSE))</f>
        <v/>
      </c>
      <c r="AO807" s="13" t="str">
        <f>IF(AND(F807="f",U807&lt;&gt;""),VLOOKUP(F807,'Appendix 3 Rules'!$A$1:$N$34,8,FALSE),"")</f>
        <v/>
      </c>
    </row>
    <row r="808" spans="1:41" ht="18" customHeight="1" x14ac:dyDescent="0.2">
      <c r="A808" s="66"/>
      <c r="B808" s="70"/>
      <c r="C808" s="9"/>
      <c r="D808" s="10"/>
      <c r="E808" s="9"/>
      <c r="F808" s="8"/>
      <c r="G808" s="20" t="str">
        <f>IF(F808="","",SUMPRODUCT(IF(I808="",0,INDEX('Appendix 3 Rules'!$B$2:$B$18,MATCH(F808,'Appendix 3 Rules'!$A$2:$A$17))))+(IF(K808="",0,INDEX('Appendix 3 Rules'!$C$2:$C$18,MATCH(F808,'Appendix 3 Rules'!$A$2:$A$17))))+(IF(M808="",0,INDEX('Appendix 3 Rules'!$D$2:$D$18,MATCH(F808,'Appendix 3 Rules'!$A$2:$A$17))))+(IF(O808="",0,INDEX('Appendix 3 Rules'!$E$2:$E$18,MATCH(F808,'Appendix 3 Rules'!$A$2:$A$17))))+(IF(Q808="",0,INDEX('Appendix 3 Rules'!$F$2:$F$18,MATCH(F808,'Appendix 3 Rules'!$A$2:$A$17))))+(IF(S808="",0,INDEX('Appendix 3 Rules'!$G$2:$G$18,MATCH(F808,'Appendix 3 Rules'!$A$2:$A$17))))+(IF(U808="",0,INDEX('Appendix 3 Rules'!$H$2:$H$18,MATCH(F808,'Appendix 3 Rules'!$A$2:$A$17))))+(IF(W808="",0,INDEX('Appendix 3 Rules'!$I$2:$I$18,MATCH(F808,'Appendix 3 Rules'!$A$2:$A$17))))+(IF(Y808="",0,INDEX('Appendix 3 Rules'!$J$2:$J$18,MATCH(F808,'Appendix 3 Rules'!$A$2:$A$17))))+(IF(AA808="",0,INDEX('Appendix 3 Rules'!$K$2:$K$18,MATCH(F808,'Appendix 3 Rules'!$A$2:$A$17))))+(IF(AC808="",0,INDEX('Appendix 3 Rules'!$L$2:$L$18,MATCH(F808,'Appendix 3 Rules'!$A$2:$A$17))))+(IF(AE808="",0,INDEX('Appendix 3 Rules'!$M$2:$M$18,MATCH(F808,'Appendix 3 Rules'!$A$2:$A$17))))+(IF(AG808="",0,INDEX('Appendix 3 Rules'!$N$2:$N$18,MATCH(F808,'Appendix 3 Rules'!$A$2:$A$17))))+(IF(F808="gc1",VLOOKUP(F808,'Appendix 3 Rules'!$A$1:$O$34,15)))+(IF(F808="gc2",VLOOKUP(F808,'Appendix 3 Rules'!$A$1:$O$34,15)))+(IF(F808="gc3",VLOOKUP(F808,'Appendix 3 Rules'!$A$1:$O$34,15)))+(IF(F808="gr1",VLOOKUP(F808,'Appendix 3 Rules'!$A$1:$O$34,15)))+(IF(F808="gr2",VLOOKUP(F808,'Appendix 3 Rules'!$A$1:$O$34,15)))+(IF(F808="gr3",VLOOKUP(F808,'Appendix 3 Rules'!$A$1:$O$34,15)))+(IF(F808="h1",VLOOKUP(F808,'Appendix 3 Rules'!$A$1:$O$34,15)))+(IF(F808="h2",VLOOKUP(F808,'Appendix 3 Rules'!$A$1:$O$34,15)))+(IF(F808="h3",VLOOKUP(F808,'Appendix 3 Rules'!$A$1:$O$34,15)))+(IF(F808="i1",VLOOKUP(F808,'Appendix 3 Rules'!$A$1:$O$34,15)))+(IF(F808="i2",VLOOKUP(F808,'Appendix 3 Rules'!$A$1:$O$34,15)))+(IF(F808="j1",VLOOKUP(F808,'Appendix 3 Rules'!$A$1:$O$34,15)))+(IF(F808="j2",VLOOKUP(F808,'Appendix 3 Rules'!$A$1:$O$34,15)))+(IF(F808="k",VLOOKUP(F808,'Appendix 3 Rules'!$A$1:$O$34,15)))+(IF(F808="l1",VLOOKUP(F808,'Appendix 3 Rules'!$A$1:$O$34,15)))+(IF(F808="l2",VLOOKUP(F808,'Appendix 3 Rules'!$A$1:$O$34,15)))+(IF(F808="m1",VLOOKUP(F808,'Appendix 3 Rules'!$A$1:$O$34,15)))+(IF(F808="m2",VLOOKUP(F808,'Appendix 3 Rules'!$A$1:$O$34,15)))+(IF(F808="m3",VLOOKUP(F808,'Appendix 3 Rules'!$A$1:$O$34,15)))+(IF(F808="n",VLOOKUP(F808,'Appendix 3 Rules'!$A$1:$O$34,15)))+(IF(F808="o",VLOOKUP(F808,'Appendix 3 Rules'!$A$1:$O$34,15)))+(IF(F808="p",VLOOKUP(F808,'Appendix 3 Rules'!$A$1:$O$34,15)))+(IF(F808="q",VLOOKUP(F808,'Appendix 3 Rules'!$A$1:$O$34,15)))+(IF(F808="r",VLOOKUP(F808,'Appendix 3 Rules'!$A$1:$O$34,15)))+(IF(F808="s",VLOOKUP(F808,'Appendix 3 Rules'!$A$1:$O$34,15)))+(IF(F808="t",VLOOKUP(F808,'Appendix 3 Rules'!$A$1:$O$34,15)))+(IF(F808="u",VLOOKUP(F808,'Appendix 3 Rules'!$A$1:$O$34,15))))</f>
        <v/>
      </c>
      <c r="H808" s="61" t="str">
        <f>IF(F808="","",IF(OR(F808="d",F808="e",F808="gc1",F808="gc2",F808="gc3",F808="gr1",F808="gr2",F808="gr3",F808="h1",F808="h2",F808="h3",F808="i1",F808="i2",F808="j1",F808="j2",F808="k",F808="l1",F808="l2",F808="m1",F808="m2",F808="m3",F808="n",F808="o",F808="p",F808="q",F808="r",F808="s",F808="t",F808="u",F808="f"),MIN(G808,VLOOKUP(F808,'Appx 3 (Mass) Rules'!$A$1:$D$150,4,0)),MIN(G808,VLOOKUP(F808,'Appx 3 (Mass) Rules'!$A$1:$D$150,4,0),SUMPRODUCT(IF(I808="",0,INDEX('Appendix 3 Rules'!$B$2:$B$18,MATCH(F808,'Appendix 3 Rules'!$A$2:$A$17))))+(IF(K808="",0,INDEX('Appendix 3 Rules'!$C$2:$C$18,MATCH(F808,'Appendix 3 Rules'!$A$2:$A$17))))+(IF(M808="",0,INDEX('Appendix 3 Rules'!$D$2:$D$18,MATCH(F808,'Appendix 3 Rules'!$A$2:$A$17))))+(IF(O808="",0,INDEX('Appendix 3 Rules'!$E$2:$E$18,MATCH(F808,'Appendix 3 Rules'!$A$2:$A$17))))+(IF(Q808="",0,INDEX('Appendix 3 Rules'!$F$2:$F$18,MATCH(F808,'Appendix 3 Rules'!$A$2:$A$17))))+(IF(S808="",0,INDEX('Appendix 3 Rules'!$G$2:$G$18,MATCH(F808,'Appendix 3 Rules'!$A$2:$A$17))))+(IF(U808="",0,INDEX('Appendix 3 Rules'!$H$2:$H$18,MATCH(F808,'Appendix 3 Rules'!$A$2:$A$17))))+(IF(W808="",0,INDEX('Appendix 3 Rules'!$I$2:$I$18,MATCH(F808,'Appendix 3 Rules'!$A$2:$A$17))))+(IF(Y808="",0,INDEX('Appendix 3 Rules'!$J$2:$J$18,MATCH(F808,'Appendix 3 Rules'!$A$2:$A$17))))+(IF(AA808="",0,INDEX('Appendix 3 Rules'!$K$2:$K$18,MATCH(F808,'Appendix 3 Rules'!$A$2:$A$17))))+(IF(AC808="",0,INDEX('Appendix 3 Rules'!$L$2:$L$18,MATCH(F808,'Appendix 3 Rules'!$A$2:$A$17))))+(IF(AE808="",0,INDEX('Appendix 3 Rules'!$M$2:$M$18,MATCH(F808,'Appendix 3 Rules'!$A$2:$A$17))))+(IF(AG808="",0,INDEX('Appendix 3 Rules'!$N$2:$N$18,MATCH(F808,'Appendix 3 Rules'!$A$2:$A$17))))+(IF(F808="gc1",VLOOKUP(F808,'Appendix 3 Rules'!$A$1:$O$34,15)))+(IF(F808="gc2",VLOOKUP(F808,'Appendix 3 Rules'!$A$1:$O$34,15)))+(IF(F808="gc3",VLOOKUP(F808,'Appendix 3 Rules'!$A$1:$O$34,15)))+(IF(F808="gr1",VLOOKUP(F808,'Appendix 3 Rules'!$A$1:$O$34,15)))+(IF(F808="gr2",VLOOKUP(F808,'Appendix 3 Rules'!$A$1:$O$34,15)))+(IF(F808="gr3",VLOOKUP(F808,'Appendix 3 Rules'!$A$1:$O$34,15)))+(IF(F808="h1",VLOOKUP(F808,'Appendix 3 Rules'!$A$1:$O$34,15)))+(IF(F808="h2",VLOOKUP(F808,'Appendix 3 Rules'!$A$1:$O$34,15)))+(IF(F808="h3",VLOOKUP(F808,'Appendix 3 Rules'!$A$1:$O$34,15)))+(IF(F808="i1",VLOOKUP(F808,'Appendix 3 Rules'!$A$1:$O$34,15)))+(IF(F808="i2",VLOOKUP(F808,'Appendix 3 Rules'!$A$1:$O$34,15)))+(IF(F808="j1",VLOOKUP(F808,'Appendix 3 Rules'!$A$1:$O$34,15)))+(IF(F808="j2",VLOOKUP(F808,'Appendix 3 Rules'!$A$1:$O$34,15)))+(IF(F808="k",VLOOKUP(F808,'Appendix 3 Rules'!$A$1:$O$34,15)))+(IF(F808="l1",VLOOKUP(F808,'Appendix 3 Rules'!$A$1:$O$34,15)))+(IF(F808="l2",VLOOKUP(F808,'Appendix 3 Rules'!$A$1:$O$34,15)))+(IF(F808="m1",VLOOKUP(F808,'Appendix 3 Rules'!$A$1:$O$34,15)))+(IF(F808="m2",VLOOKUP(F808,'Appendix 3 Rules'!$A$1:$O$34,15)))+(IF(F808="m3",VLOOKUP(F808,'Appendix 3 Rules'!$A$1:$O$34,15)))+(IF(F808="n",VLOOKUP(F808,'Appendix 3 Rules'!$A$1:$O$34,15)))+(IF(F808="o",VLOOKUP(F808,'Appendix 3 Rules'!$A$1:$O$34,15)))+(IF(F808="p",VLOOKUP(F808,'Appendix 3 Rules'!$A$1:$O$34,15)))+(IF(F808="q",VLOOKUP(F808,'Appendix 3 Rules'!$A$1:$O$34,15)))+(IF(F808="r",VLOOKUP(F808,'Appendix 3 Rules'!$A$1:$O$34,15)))+(IF(F808="s",VLOOKUP(F808,'Appendix 3 Rules'!$A$1:$O$34,15)))+(IF(F808="t",VLOOKUP(F808,'Appendix 3 Rules'!$A$1:$O$34,15)))+(IF(F808="u",VLOOKUP(F808,'Appendix 3 Rules'!$A$1:$O$34,15))))))</f>
        <v/>
      </c>
      <c r="I808" s="12"/>
      <c r="J808" s="13"/>
      <c r="K808" s="12"/>
      <c r="L808" s="13"/>
      <c r="M808" s="12"/>
      <c r="N808" s="13"/>
      <c r="O808" s="12"/>
      <c r="P808" s="13"/>
      <c r="Q808" s="12"/>
      <c r="R808" s="13"/>
      <c r="S808" s="12"/>
      <c r="T808" s="13"/>
      <c r="U808" s="12"/>
      <c r="V808" s="13"/>
      <c r="W808" s="12"/>
      <c r="X808" s="13"/>
      <c r="Y808" s="12"/>
      <c r="Z808" s="13"/>
      <c r="AA808" s="12"/>
      <c r="AB808" s="13"/>
      <c r="AC808" s="8"/>
      <c r="AD808" s="13"/>
      <c r="AE808" s="8"/>
      <c r="AF808" s="13"/>
      <c r="AG808" s="8"/>
      <c r="AH808" s="13"/>
      <c r="AI808" s="13"/>
      <c r="AJ808" s="13"/>
      <c r="AK808" s="13"/>
      <c r="AL808" s="13"/>
      <c r="AM808" s="13" t="str">
        <f>IF(OR(AE808&lt;&gt;"",AG808&lt;&gt;""),"",IF(AND(F808&lt;&gt;"f",M808&lt;&gt;""),VLOOKUP(F808,'Appendix 3 Rules'!$A$1:$O$34,4,0),""))</f>
        <v/>
      </c>
      <c r="AN808" s="13" t="str">
        <f>IF(Q808="","",VLOOKUP(F808,'Appendix 3 Rules'!$A$1:$N$34,6,FALSE))</f>
        <v/>
      </c>
      <c r="AO808" s="13" t="str">
        <f>IF(AND(F808="f",U808&lt;&gt;""),VLOOKUP(F808,'Appendix 3 Rules'!$A$1:$N$34,8,FALSE),"")</f>
        <v/>
      </c>
    </row>
    <row r="809" spans="1:41" ht="18" customHeight="1" x14ac:dyDescent="0.2">
      <c r="B809" s="70"/>
      <c r="C809" s="9"/>
      <c r="D809" s="10"/>
      <c r="E809" s="9"/>
      <c r="F809" s="8"/>
      <c r="G809" s="20" t="str">
        <f>IF(F809="","",SUMPRODUCT(IF(I809="",0,INDEX('Appendix 3 Rules'!$B$2:$B$18,MATCH(F809,'Appendix 3 Rules'!$A$2:$A$17))))+(IF(K809="",0,INDEX('Appendix 3 Rules'!$C$2:$C$18,MATCH(F809,'Appendix 3 Rules'!$A$2:$A$17))))+(IF(M809="",0,INDEX('Appendix 3 Rules'!$D$2:$D$18,MATCH(F809,'Appendix 3 Rules'!$A$2:$A$17))))+(IF(O809="",0,INDEX('Appendix 3 Rules'!$E$2:$E$18,MATCH(F809,'Appendix 3 Rules'!$A$2:$A$17))))+(IF(Q809="",0,INDEX('Appendix 3 Rules'!$F$2:$F$18,MATCH(F809,'Appendix 3 Rules'!$A$2:$A$17))))+(IF(S809="",0,INDEX('Appendix 3 Rules'!$G$2:$G$18,MATCH(F809,'Appendix 3 Rules'!$A$2:$A$17))))+(IF(U809="",0,INDEX('Appendix 3 Rules'!$H$2:$H$18,MATCH(F809,'Appendix 3 Rules'!$A$2:$A$17))))+(IF(W809="",0,INDEX('Appendix 3 Rules'!$I$2:$I$18,MATCH(F809,'Appendix 3 Rules'!$A$2:$A$17))))+(IF(Y809="",0,INDEX('Appendix 3 Rules'!$J$2:$J$18,MATCH(F809,'Appendix 3 Rules'!$A$2:$A$17))))+(IF(AA809="",0,INDEX('Appendix 3 Rules'!$K$2:$K$18,MATCH(F809,'Appendix 3 Rules'!$A$2:$A$17))))+(IF(AC809="",0,INDEX('Appendix 3 Rules'!$L$2:$L$18,MATCH(F809,'Appendix 3 Rules'!$A$2:$A$17))))+(IF(AE809="",0,INDEX('Appendix 3 Rules'!$M$2:$M$18,MATCH(F809,'Appendix 3 Rules'!$A$2:$A$17))))+(IF(AG809="",0,INDEX('Appendix 3 Rules'!$N$2:$N$18,MATCH(F809,'Appendix 3 Rules'!$A$2:$A$17))))+(IF(F809="gc1",VLOOKUP(F809,'Appendix 3 Rules'!$A$1:$O$34,15)))+(IF(F809="gc2",VLOOKUP(F809,'Appendix 3 Rules'!$A$1:$O$34,15)))+(IF(F809="gc3",VLOOKUP(F809,'Appendix 3 Rules'!$A$1:$O$34,15)))+(IF(F809="gr1",VLOOKUP(F809,'Appendix 3 Rules'!$A$1:$O$34,15)))+(IF(F809="gr2",VLOOKUP(F809,'Appendix 3 Rules'!$A$1:$O$34,15)))+(IF(F809="gr3",VLOOKUP(F809,'Appendix 3 Rules'!$A$1:$O$34,15)))+(IF(F809="h1",VLOOKUP(F809,'Appendix 3 Rules'!$A$1:$O$34,15)))+(IF(F809="h2",VLOOKUP(F809,'Appendix 3 Rules'!$A$1:$O$34,15)))+(IF(F809="h3",VLOOKUP(F809,'Appendix 3 Rules'!$A$1:$O$34,15)))+(IF(F809="i1",VLOOKUP(F809,'Appendix 3 Rules'!$A$1:$O$34,15)))+(IF(F809="i2",VLOOKUP(F809,'Appendix 3 Rules'!$A$1:$O$34,15)))+(IF(F809="j1",VLOOKUP(F809,'Appendix 3 Rules'!$A$1:$O$34,15)))+(IF(F809="j2",VLOOKUP(F809,'Appendix 3 Rules'!$A$1:$O$34,15)))+(IF(F809="k",VLOOKUP(F809,'Appendix 3 Rules'!$A$1:$O$34,15)))+(IF(F809="l1",VLOOKUP(F809,'Appendix 3 Rules'!$A$1:$O$34,15)))+(IF(F809="l2",VLOOKUP(F809,'Appendix 3 Rules'!$A$1:$O$34,15)))+(IF(F809="m1",VLOOKUP(F809,'Appendix 3 Rules'!$A$1:$O$34,15)))+(IF(F809="m2",VLOOKUP(F809,'Appendix 3 Rules'!$A$1:$O$34,15)))+(IF(F809="m3",VLOOKUP(F809,'Appendix 3 Rules'!$A$1:$O$34,15)))+(IF(F809="n",VLOOKUP(F809,'Appendix 3 Rules'!$A$1:$O$34,15)))+(IF(F809="o",VLOOKUP(F809,'Appendix 3 Rules'!$A$1:$O$34,15)))+(IF(F809="p",VLOOKUP(F809,'Appendix 3 Rules'!$A$1:$O$34,15)))+(IF(F809="q",VLOOKUP(F809,'Appendix 3 Rules'!$A$1:$O$34,15)))+(IF(F809="r",VLOOKUP(F809,'Appendix 3 Rules'!$A$1:$O$34,15)))+(IF(F809="s",VLOOKUP(F809,'Appendix 3 Rules'!$A$1:$O$34,15)))+(IF(F809="t",VLOOKUP(F809,'Appendix 3 Rules'!$A$1:$O$34,15)))+(IF(F809="u",VLOOKUP(F809,'Appendix 3 Rules'!$A$1:$O$34,15))))</f>
        <v/>
      </c>
      <c r="H809" s="61" t="str">
        <f>IF(F809="","",IF(OR(F809="d",F809="e",F809="gc1",F809="gc2",F809="gc3",F809="gr1",F809="gr2",F809="gr3",F809="h1",F809="h2",F809="h3",F809="i1",F809="i2",F809="j1",F809="j2",F809="k",F809="l1",F809="l2",F809="m1",F809="m2",F809="m3",F809="n",F809="o",F809="p",F809="q",F809="r",F809="s",F809="t",F809="u",F809="f"),MIN(G809,VLOOKUP(F809,'Appx 3 (Mass) Rules'!$A$1:$D$150,4,0)),MIN(G809,VLOOKUP(F809,'Appx 3 (Mass) Rules'!$A$1:$D$150,4,0),SUMPRODUCT(IF(I809="",0,INDEX('Appendix 3 Rules'!$B$2:$B$18,MATCH(F809,'Appendix 3 Rules'!$A$2:$A$17))))+(IF(K809="",0,INDEX('Appendix 3 Rules'!$C$2:$C$18,MATCH(F809,'Appendix 3 Rules'!$A$2:$A$17))))+(IF(M809="",0,INDEX('Appendix 3 Rules'!$D$2:$D$18,MATCH(F809,'Appendix 3 Rules'!$A$2:$A$17))))+(IF(O809="",0,INDEX('Appendix 3 Rules'!$E$2:$E$18,MATCH(F809,'Appendix 3 Rules'!$A$2:$A$17))))+(IF(Q809="",0,INDEX('Appendix 3 Rules'!$F$2:$F$18,MATCH(F809,'Appendix 3 Rules'!$A$2:$A$17))))+(IF(S809="",0,INDEX('Appendix 3 Rules'!$G$2:$G$18,MATCH(F809,'Appendix 3 Rules'!$A$2:$A$17))))+(IF(U809="",0,INDEX('Appendix 3 Rules'!$H$2:$H$18,MATCH(F809,'Appendix 3 Rules'!$A$2:$A$17))))+(IF(W809="",0,INDEX('Appendix 3 Rules'!$I$2:$I$18,MATCH(F809,'Appendix 3 Rules'!$A$2:$A$17))))+(IF(Y809="",0,INDEX('Appendix 3 Rules'!$J$2:$J$18,MATCH(F809,'Appendix 3 Rules'!$A$2:$A$17))))+(IF(AA809="",0,INDEX('Appendix 3 Rules'!$K$2:$K$18,MATCH(F809,'Appendix 3 Rules'!$A$2:$A$17))))+(IF(AC809="",0,INDEX('Appendix 3 Rules'!$L$2:$L$18,MATCH(F809,'Appendix 3 Rules'!$A$2:$A$17))))+(IF(AE809="",0,INDEX('Appendix 3 Rules'!$M$2:$M$18,MATCH(F809,'Appendix 3 Rules'!$A$2:$A$17))))+(IF(AG809="",0,INDEX('Appendix 3 Rules'!$N$2:$N$18,MATCH(F809,'Appendix 3 Rules'!$A$2:$A$17))))+(IF(F809="gc1",VLOOKUP(F809,'Appendix 3 Rules'!$A$1:$O$34,15)))+(IF(F809="gc2",VLOOKUP(F809,'Appendix 3 Rules'!$A$1:$O$34,15)))+(IF(F809="gc3",VLOOKUP(F809,'Appendix 3 Rules'!$A$1:$O$34,15)))+(IF(F809="gr1",VLOOKUP(F809,'Appendix 3 Rules'!$A$1:$O$34,15)))+(IF(F809="gr2",VLOOKUP(F809,'Appendix 3 Rules'!$A$1:$O$34,15)))+(IF(F809="gr3",VLOOKUP(F809,'Appendix 3 Rules'!$A$1:$O$34,15)))+(IF(F809="h1",VLOOKUP(F809,'Appendix 3 Rules'!$A$1:$O$34,15)))+(IF(F809="h2",VLOOKUP(F809,'Appendix 3 Rules'!$A$1:$O$34,15)))+(IF(F809="h3",VLOOKUP(F809,'Appendix 3 Rules'!$A$1:$O$34,15)))+(IF(F809="i1",VLOOKUP(F809,'Appendix 3 Rules'!$A$1:$O$34,15)))+(IF(F809="i2",VLOOKUP(F809,'Appendix 3 Rules'!$A$1:$O$34,15)))+(IF(F809="j1",VLOOKUP(F809,'Appendix 3 Rules'!$A$1:$O$34,15)))+(IF(F809="j2",VLOOKUP(F809,'Appendix 3 Rules'!$A$1:$O$34,15)))+(IF(F809="k",VLOOKUP(F809,'Appendix 3 Rules'!$A$1:$O$34,15)))+(IF(F809="l1",VLOOKUP(F809,'Appendix 3 Rules'!$A$1:$O$34,15)))+(IF(F809="l2",VLOOKUP(F809,'Appendix 3 Rules'!$A$1:$O$34,15)))+(IF(F809="m1",VLOOKUP(F809,'Appendix 3 Rules'!$A$1:$O$34,15)))+(IF(F809="m2",VLOOKUP(F809,'Appendix 3 Rules'!$A$1:$O$34,15)))+(IF(F809="m3",VLOOKUP(F809,'Appendix 3 Rules'!$A$1:$O$34,15)))+(IF(F809="n",VLOOKUP(F809,'Appendix 3 Rules'!$A$1:$O$34,15)))+(IF(F809="o",VLOOKUP(F809,'Appendix 3 Rules'!$A$1:$O$34,15)))+(IF(F809="p",VLOOKUP(F809,'Appendix 3 Rules'!$A$1:$O$34,15)))+(IF(F809="q",VLOOKUP(F809,'Appendix 3 Rules'!$A$1:$O$34,15)))+(IF(F809="r",VLOOKUP(F809,'Appendix 3 Rules'!$A$1:$O$34,15)))+(IF(F809="s",VLOOKUP(F809,'Appendix 3 Rules'!$A$1:$O$34,15)))+(IF(F809="t",VLOOKUP(F809,'Appendix 3 Rules'!$A$1:$O$34,15)))+(IF(F809="u",VLOOKUP(F809,'Appendix 3 Rules'!$A$1:$O$34,15))))))</f>
        <v/>
      </c>
      <c r="I809" s="12"/>
      <c r="J809" s="13"/>
      <c r="K809" s="12"/>
      <c r="L809" s="13"/>
      <c r="M809" s="12"/>
      <c r="N809" s="13"/>
      <c r="O809" s="12"/>
      <c r="P809" s="13"/>
      <c r="Q809" s="12"/>
      <c r="R809" s="13"/>
      <c r="S809" s="12"/>
      <c r="T809" s="13"/>
      <c r="U809" s="12"/>
      <c r="V809" s="13"/>
      <c r="W809" s="12"/>
      <c r="X809" s="13"/>
      <c r="Y809" s="12"/>
      <c r="Z809" s="13"/>
      <c r="AA809" s="12"/>
      <c r="AB809" s="13"/>
      <c r="AC809" s="8"/>
      <c r="AD809" s="13"/>
      <c r="AE809" s="8"/>
      <c r="AF809" s="13"/>
      <c r="AG809" s="8"/>
      <c r="AH809" s="13"/>
      <c r="AI809" s="13"/>
      <c r="AJ809" s="13"/>
      <c r="AK809" s="13"/>
      <c r="AL809" s="13"/>
      <c r="AM809" s="13" t="str">
        <f>IF(OR(AE809&lt;&gt;"",AG809&lt;&gt;""),"",IF(AND(F809&lt;&gt;"f",M809&lt;&gt;""),VLOOKUP(F809,'Appendix 3 Rules'!$A$1:$O$34,4,0),""))</f>
        <v/>
      </c>
      <c r="AN809" s="13" t="str">
        <f>IF(Q809="","",VLOOKUP(F809,'Appendix 3 Rules'!$A$1:$N$34,6,FALSE))</f>
        <v/>
      </c>
      <c r="AO809" s="13" t="str">
        <f>IF(AND(F809="f",U809&lt;&gt;""),VLOOKUP(F809,'Appendix 3 Rules'!$A$1:$N$34,8,FALSE),"")</f>
        <v/>
      </c>
    </row>
    <row r="810" spans="1:41" ht="18" customHeight="1" x14ac:dyDescent="0.2">
      <c r="B810" s="70"/>
      <c r="C810" s="9"/>
      <c r="D810" s="10"/>
      <c r="E810" s="9"/>
      <c r="F810" s="8"/>
      <c r="G810" s="20" t="str">
        <f>IF(F810="","",SUMPRODUCT(IF(I810="",0,INDEX('Appendix 3 Rules'!$B$2:$B$18,MATCH(F810,'Appendix 3 Rules'!$A$2:$A$17))))+(IF(K810="",0,INDEX('Appendix 3 Rules'!$C$2:$C$18,MATCH(F810,'Appendix 3 Rules'!$A$2:$A$17))))+(IF(M810="",0,INDEX('Appendix 3 Rules'!$D$2:$D$18,MATCH(F810,'Appendix 3 Rules'!$A$2:$A$17))))+(IF(O810="",0,INDEX('Appendix 3 Rules'!$E$2:$E$18,MATCH(F810,'Appendix 3 Rules'!$A$2:$A$17))))+(IF(Q810="",0,INDEX('Appendix 3 Rules'!$F$2:$F$18,MATCH(F810,'Appendix 3 Rules'!$A$2:$A$17))))+(IF(S810="",0,INDEX('Appendix 3 Rules'!$G$2:$G$18,MATCH(F810,'Appendix 3 Rules'!$A$2:$A$17))))+(IF(U810="",0,INDEX('Appendix 3 Rules'!$H$2:$H$18,MATCH(F810,'Appendix 3 Rules'!$A$2:$A$17))))+(IF(W810="",0,INDEX('Appendix 3 Rules'!$I$2:$I$18,MATCH(F810,'Appendix 3 Rules'!$A$2:$A$17))))+(IF(Y810="",0,INDEX('Appendix 3 Rules'!$J$2:$J$18,MATCH(F810,'Appendix 3 Rules'!$A$2:$A$17))))+(IF(AA810="",0,INDEX('Appendix 3 Rules'!$K$2:$K$18,MATCH(F810,'Appendix 3 Rules'!$A$2:$A$17))))+(IF(AC810="",0,INDEX('Appendix 3 Rules'!$L$2:$L$18,MATCH(F810,'Appendix 3 Rules'!$A$2:$A$17))))+(IF(AE810="",0,INDEX('Appendix 3 Rules'!$M$2:$M$18,MATCH(F810,'Appendix 3 Rules'!$A$2:$A$17))))+(IF(AG810="",0,INDEX('Appendix 3 Rules'!$N$2:$N$18,MATCH(F810,'Appendix 3 Rules'!$A$2:$A$17))))+(IF(F810="gc1",VLOOKUP(F810,'Appendix 3 Rules'!$A$1:$O$34,15)))+(IF(F810="gc2",VLOOKUP(F810,'Appendix 3 Rules'!$A$1:$O$34,15)))+(IF(F810="gc3",VLOOKUP(F810,'Appendix 3 Rules'!$A$1:$O$34,15)))+(IF(F810="gr1",VLOOKUP(F810,'Appendix 3 Rules'!$A$1:$O$34,15)))+(IF(F810="gr2",VLOOKUP(F810,'Appendix 3 Rules'!$A$1:$O$34,15)))+(IF(F810="gr3",VLOOKUP(F810,'Appendix 3 Rules'!$A$1:$O$34,15)))+(IF(F810="h1",VLOOKUP(F810,'Appendix 3 Rules'!$A$1:$O$34,15)))+(IF(F810="h2",VLOOKUP(F810,'Appendix 3 Rules'!$A$1:$O$34,15)))+(IF(F810="h3",VLOOKUP(F810,'Appendix 3 Rules'!$A$1:$O$34,15)))+(IF(F810="i1",VLOOKUP(F810,'Appendix 3 Rules'!$A$1:$O$34,15)))+(IF(F810="i2",VLOOKUP(F810,'Appendix 3 Rules'!$A$1:$O$34,15)))+(IF(F810="j1",VLOOKUP(F810,'Appendix 3 Rules'!$A$1:$O$34,15)))+(IF(F810="j2",VLOOKUP(F810,'Appendix 3 Rules'!$A$1:$O$34,15)))+(IF(F810="k",VLOOKUP(F810,'Appendix 3 Rules'!$A$1:$O$34,15)))+(IF(F810="l1",VLOOKUP(F810,'Appendix 3 Rules'!$A$1:$O$34,15)))+(IF(F810="l2",VLOOKUP(F810,'Appendix 3 Rules'!$A$1:$O$34,15)))+(IF(F810="m1",VLOOKUP(F810,'Appendix 3 Rules'!$A$1:$O$34,15)))+(IF(F810="m2",VLOOKUP(F810,'Appendix 3 Rules'!$A$1:$O$34,15)))+(IF(F810="m3",VLOOKUP(F810,'Appendix 3 Rules'!$A$1:$O$34,15)))+(IF(F810="n",VLOOKUP(F810,'Appendix 3 Rules'!$A$1:$O$34,15)))+(IF(F810="o",VLOOKUP(F810,'Appendix 3 Rules'!$A$1:$O$34,15)))+(IF(F810="p",VLOOKUP(F810,'Appendix 3 Rules'!$A$1:$O$34,15)))+(IF(F810="q",VLOOKUP(F810,'Appendix 3 Rules'!$A$1:$O$34,15)))+(IF(F810="r",VLOOKUP(F810,'Appendix 3 Rules'!$A$1:$O$34,15)))+(IF(F810="s",VLOOKUP(F810,'Appendix 3 Rules'!$A$1:$O$34,15)))+(IF(F810="t",VLOOKUP(F810,'Appendix 3 Rules'!$A$1:$O$34,15)))+(IF(F810="u",VLOOKUP(F810,'Appendix 3 Rules'!$A$1:$O$34,15))))</f>
        <v/>
      </c>
      <c r="H810" s="61" t="str">
        <f>IF(F810="","",IF(OR(F810="d",F810="e",F810="gc1",F810="gc2",F810="gc3",F810="gr1",F810="gr2",F810="gr3",F810="h1",F810="h2",F810="h3",F810="i1",F810="i2",F810="j1",F810="j2",F810="k",F810="l1",F810="l2",F810="m1",F810="m2",F810="m3",F810="n",F810="o",F810="p",F810="q",F810="r",F810="s",F810="t",F810="u",F810="f"),MIN(G810,VLOOKUP(F810,'Appx 3 (Mass) Rules'!$A$1:$D$150,4,0)),MIN(G810,VLOOKUP(F810,'Appx 3 (Mass) Rules'!$A$1:$D$150,4,0),SUMPRODUCT(IF(I810="",0,INDEX('Appendix 3 Rules'!$B$2:$B$18,MATCH(F810,'Appendix 3 Rules'!$A$2:$A$17))))+(IF(K810="",0,INDEX('Appendix 3 Rules'!$C$2:$C$18,MATCH(F810,'Appendix 3 Rules'!$A$2:$A$17))))+(IF(M810="",0,INDEX('Appendix 3 Rules'!$D$2:$D$18,MATCH(F810,'Appendix 3 Rules'!$A$2:$A$17))))+(IF(O810="",0,INDEX('Appendix 3 Rules'!$E$2:$E$18,MATCH(F810,'Appendix 3 Rules'!$A$2:$A$17))))+(IF(Q810="",0,INDEX('Appendix 3 Rules'!$F$2:$F$18,MATCH(F810,'Appendix 3 Rules'!$A$2:$A$17))))+(IF(S810="",0,INDEX('Appendix 3 Rules'!$G$2:$G$18,MATCH(F810,'Appendix 3 Rules'!$A$2:$A$17))))+(IF(U810="",0,INDEX('Appendix 3 Rules'!$H$2:$H$18,MATCH(F810,'Appendix 3 Rules'!$A$2:$A$17))))+(IF(W810="",0,INDEX('Appendix 3 Rules'!$I$2:$I$18,MATCH(F810,'Appendix 3 Rules'!$A$2:$A$17))))+(IF(Y810="",0,INDEX('Appendix 3 Rules'!$J$2:$J$18,MATCH(F810,'Appendix 3 Rules'!$A$2:$A$17))))+(IF(AA810="",0,INDEX('Appendix 3 Rules'!$K$2:$K$18,MATCH(F810,'Appendix 3 Rules'!$A$2:$A$17))))+(IF(AC810="",0,INDEX('Appendix 3 Rules'!$L$2:$L$18,MATCH(F810,'Appendix 3 Rules'!$A$2:$A$17))))+(IF(AE810="",0,INDEX('Appendix 3 Rules'!$M$2:$M$18,MATCH(F810,'Appendix 3 Rules'!$A$2:$A$17))))+(IF(AG810="",0,INDEX('Appendix 3 Rules'!$N$2:$N$18,MATCH(F810,'Appendix 3 Rules'!$A$2:$A$17))))+(IF(F810="gc1",VLOOKUP(F810,'Appendix 3 Rules'!$A$1:$O$34,15)))+(IF(F810="gc2",VLOOKUP(F810,'Appendix 3 Rules'!$A$1:$O$34,15)))+(IF(F810="gc3",VLOOKUP(F810,'Appendix 3 Rules'!$A$1:$O$34,15)))+(IF(F810="gr1",VLOOKUP(F810,'Appendix 3 Rules'!$A$1:$O$34,15)))+(IF(F810="gr2",VLOOKUP(F810,'Appendix 3 Rules'!$A$1:$O$34,15)))+(IF(F810="gr3",VLOOKUP(F810,'Appendix 3 Rules'!$A$1:$O$34,15)))+(IF(F810="h1",VLOOKUP(F810,'Appendix 3 Rules'!$A$1:$O$34,15)))+(IF(F810="h2",VLOOKUP(F810,'Appendix 3 Rules'!$A$1:$O$34,15)))+(IF(F810="h3",VLOOKUP(F810,'Appendix 3 Rules'!$A$1:$O$34,15)))+(IF(F810="i1",VLOOKUP(F810,'Appendix 3 Rules'!$A$1:$O$34,15)))+(IF(F810="i2",VLOOKUP(F810,'Appendix 3 Rules'!$A$1:$O$34,15)))+(IF(F810="j1",VLOOKUP(F810,'Appendix 3 Rules'!$A$1:$O$34,15)))+(IF(F810="j2",VLOOKUP(F810,'Appendix 3 Rules'!$A$1:$O$34,15)))+(IF(F810="k",VLOOKUP(F810,'Appendix 3 Rules'!$A$1:$O$34,15)))+(IF(F810="l1",VLOOKUP(F810,'Appendix 3 Rules'!$A$1:$O$34,15)))+(IF(F810="l2",VLOOKUP(F810,'Appendix 3 Rules'!$A$1:$O$34,15)))+(IF(F810="m1",VLOOKUP(F810,'Appendix 3 Rules'!$A$1:$O$34,15)))+(IF(F810="m2",VLOOKUP(F810,'Appendix 3 Rules'!$A$1:$O$34,15)))+(IF(F810="m3",VLOOKUP(F810,'Appendix 3 Rules'!$A$1:$O$34,15)))+(IF(F810="n",VLOOKUP(F810,'Appendix 3 Rules'!$A$1:$O$34,15)))+(IF(F810="o",VLOOKUP(F810,'Appendix 3 Rules'!$A$1:$O$34,15)))+(IF(F810="p",VLOOKUP(F810,'Appendix 3 Rules'!$A$1:$O$34,15)))+(IF(F810="q",VLOOKUP(F810,'Appendix 3 Rules'!$A$1:$O$34,15)))+(IF(F810="r",VLOOKUP(F810,'Appendix 3 Rules'!$A$1:$O$34,15)))+(IF(F810="s",VLOOKUP(F810,'Appendix 3 Rules'!$A$1:$O$34,15)))+(IF(F810="t",VLOOKUP(F810,'Appendix 3 Rules'!$A$1:$O$34,15)))+(IF(F810="u",VLOOKUP(F810,'Appendix 3 Rules'!$A$1:$O$34,15))))))</f>
        <v/>
      </c>
      <c r="I810" s="12"/>
      <c r="J810" s="13"/>
      <c r="K810" s="12"/>
      <c r="L810" s="13"/>
      <c r="M810" s="12"/>
      <c r="N810" s="13"/>
      <c r="O810" s="12"/>
      <c r="P810" s="13"/>
      <c r="Q810" s="12"/>
      <c r="R810" s="13"/>
      <c r="S810" s="12"/>
      <c r="T810" s="13"/>
      <c r="U810" s="12"/>
      <c r="V810" s="13"/>
      <c r="W810" s="12"/>
      <c r="X810" s="13"/>
      <c r="Y810" s="12"/>
      <c r="Z810" s="13"/>
      <c r="AA810" s="12"/>
      <c r="AB810" s="13"/>
      <c r="AC810" s="8"/>
      <c r="AD810" s="13"/>
      <c r="AE810" s="8"/>
      <c r="AF810" s="13"/>
      <c r="AG810" s="8"/>
      <c r="AH810" s="13"/>
      <c r="AI810" s="13"/>
      <c r="AJ810" s="13"/>
      <c r="AK810" s="13"/>
      <c r="AL810" s="13"/>
      <c r="AM810" s="13" t="str">
        <f>IF(OR(AE810&lt;&gt;"",AG810&lt;&gt;""),"",IF(AND(F810&lt;&gt;"f",M810&lt;&gt;""),VLOOKUP(F810,'Appendix 3 Rules'!$A$1:$O$34,4,0),""))</f>
        <v/>
      </c>
      <c r="AN810" s="13" t="str">
        <f>IF(Q810="","",VLOOKUP(F810,'Appendix 3 Rules'!$A$1:$N$34,6,FALSE))</f>
        <v/>
      </c>
      <c r="AO810" s="13" t="str">
        <f>IF(AND(F810="f",U810&lt;&gt;""),VLOOKUP(F810,'Appendix 3 Rules'!$A$1:$N$34,8,FALSE),"")</f>
        <v/>
      </c>
    </row>
    <row r="811" spans="1:41" ht="18" customHeight="1" x14ac:dyDescent="0.2">
      <c r="B811" s="70"/>
      <c r="C811" s="9"/>
      <c r="D811" s="10"/>
      <c r="E811" s="9"/>
      <c r="F811" s="8"/>
      <c r="G811" s="20" t="str">
        <f>IF(F811="","",SUMPRODUCT(IF(I811="",0,INDEX('Appendix 3 Rules'!$B$2:$B$18,MATCH(F811,'Appendix 3 Rules'!$A$2:$A$17))))+(IF(K811="",0,INDEX('Appendix 3 Rules'!$C$2:$C$18,MATCH(F811,'Appendix 3 Rules'!$A$2:$A$17))))+(IF(M811="",0,INDEX('Appendix 3 Rules'!$D$2:$D$18,MATCH(F811,'Appendix 3 Rules'!$A$2:$A$17))))+(IF(O811="",0,INDEX('Appendix 3 Rules'!$E$2:$E$18,MATCH(F811,'Appendix 3 Rules'!$A$2:$A$17))))+(IF(Q811="",0,INDEX('Appendix 3 Rules'!$F$2:$F$18,MATCH(F811,'Appendix 3 Rules'!$A$2:$A$17))))+(IF(S811="",0,INDEX('Appendix 3 Rules'!$G$2:$G$18,MATCH(F811,'Appendix 3 Rules'!$A$2:$A$17))))+(IF(U811="",0,INDEX('Appendix 3 Rules'!$H$2:$H$18,MATCH(F811,'Appendix 3 Rules'!$A$2:$A$17))))+(IF(W811="",0,INDEX('Appendix 3 Rules'!$I$2:$I$18,MATCH(F811,'Appendix 3 Rules'!$A$2:$A$17))))+(IF(Y811="",0,INDEX('Appendix 3 Rules'!$J$2:$J$18,MATCH(F811,'Appendix 3 Rules'!$A$2:$A$17))))+(IF(AA811="",0,INDEX('Appendix 3 Rules'!$K$2:$K$18,MATCH(F811,'Appendix 3 Rules'!$A$2:$A$17))))+(IF(AC811="",0,INDEX('Appendix 3 Rules'!$L$2:$L$18,MATCH(F811,'Appendix 3 Rules'!$A$2:$A$17))))+(IF(AE811="",0,INDEX('Appendix 3 Rules'!$M$2:$M$18,MATCH(F811,'Appendix 3 Rules'!$A$2:$A$17))))+(IF(AG811="",0,INDEX('Appendix 3 Rules'!$N$2:$N$18,MATCH(F811,'Appendix 3 Rules'!$A$2:$A$17))))+(IF(F811="gc1",VLOOKUP(F811,'Appendix 3 Rules'!$A$1:$O$34,15)))+(IF(F811="gc2",VLOOKUP(F811,'Appendix 3 Rules'!$A$1:$O$34,15)))+(IF(F811="gc3",VLOOKUP(F811,'Appendix 3 Rules'!$A$1:$O$34,15)))+(IF(F811="gr1",VLOOKUP(F811,'Appendix 3 Rules'!$A$1:$O$34,15)))+(IF(F811="gr2",VLOOKUP(F811,'Appendix 3 Rules'!$A$1:$O$34,15)))+(IF(F811="gr3",VLOOKUP(F811,'Appendix 3 Rules'!$A$1:$O$34,15)))+(IF(F811="h1",VLOOKUP(F811,'Appendix 3 Rules'!$A$1:$O$34,15)))+(IF(F811="h2",VLOOKUP(F811,'Appendix 3 Rules'!$A$1:$O$34,15)))+(IF(F811="h3",VLOOKUP(F811,'Appendix 3 Rules'!$A$1:$O$34,15)))+(IF(F811="i1",VLOOKUP(F811,'Appendix 3 Rules'!$A$1:$O$34,15)))+(IF(F811="i2",VLOOKUP(F811,'Appendix 3 Rules'!$A$1:$O$34,15)))+(IF(F811="j1",VLOOKUP(F811,'Appendix 3 Rules'!$A$1:$O$34,15)))+(IF(F811="j2",VLOOKUP(F811,'Appendix 3 Rules'!$A$1:$O$34,15)))+(IF(F811="k",VLOOKUP(F811,'Appendix 3 Rules'!$A$1:$O$34,15)))+(IF(F811="l1",VLOOKUP(F811,'Appendix 3 Rules'!$A$1:$O$34,15)))+(IF(F811="l2",VLOOKUP(F811,'Appendix 3 Rules'!$A$1:$O$34,15)))+(IF(F811="m1",VLOOKUP(F811,'Appendix 3 Rules'!$A$1:$O$34,15)))+(IF(F811="m2",VLOOKUP(F811,'Appendix 3 Rules'!$A$1:$O$34,15)))+(IF(F811="m3",VLOOKUP(F811,'Appendix 3 Rules'!$A$1:$O$34,15)))+(IF(F811="n",VLOOKUP(F811,'Appendix 3 Rules'!$A$1:$O$34,15)))+(IF(F811="o",VLOOKUP(F811,'Appendix 3 Rules'!$A$1:$O$34,15)))+(IF(F811="p",VLOOKUP(F811,'Appendix 3 Rules'!$A$1:$O$34,15)))+(IF(F811="q",VLOOKUP(F811,'Appendix 3 Rules'!$A$1:$O$34,15)))+(IF(F811="r",VLOOKUP(F811,'Appendix 3 Rules'!$A$1:$O$34,15)))+(IF(F811="s",VLOOKUP(F811,'Appendix 3 Rules'!$A$1:$O$34,15)))+(IF(F811="t",VLOOKUP(F811,'Appendix 3 Rules'!$A$1:$O$34,15)))+(IF(F811="u",VLOOKUP(F811,'Appendix 3 Rules'!$A$1:$O$34,15))))</f>
        <v/>
      </c>
      <c r="H811" s="61" t="str">
        <f>IF(F811="","",IF(OR(F811="d",F811="e",F811="gc1",F811="gc2",F811="gc3",F811="gr1",F811="gr2",F811="gr3",F811="h1",F811="h2",F811="h3",F811="i1",F811="i2",F811="j1",F811="j2",F811="k",F811="l1",F811="l2",F811="m1",F811="m2",F811="m3",F811="n",F811="o",F811="p",F811="q",F811="r",F811="s",F811="t",F811="u",F811="f"),MIN(G811,VLOOKUP(F811,'Appx 3 (Mass) Rules'!$A$1:$D$150,4,0)),MIN(G811,VLOOKUP(F811,'Appx 3 (Mass) Rules'!$A$1:$D$150,4,0),SUMPRODUCT(IF(I811="",0,INDEX('Appendix 3 Rules'!$B$2:$B$18,MATCH(F811,'Appendix 3 Rules'!$A$2:$A$17))))+(IF(K811="",0,INDEX('Appendix 3 Rules'!$C$2:$C$18,MATCH(F811,'Appendix 3 Rules'!$A$2:$A$17))))+(IF(M811="",0,INDEX('Appendix 3 Rules'!$D$2:$D$18,MATCH(F811,'Appendix 3 Rules'!$A$2:$A$17))))+(IF(O811="",0,INDEX('Appendix 3 Rules'!$E$2:$E$18,MATCH(F811,'Appendix 3 Rules'!$A$2:$A$17))))+(IF(Q811="",0,INDEX('Appendix 3 Rules'!$F$2:$F$18,MATCH(F811,'Appendix 3 Rules'!$A$2:$A$17))))+(IF(S811="",0,INDEX('Appendix 3 Rules'!$G$2:$G$18,MATCH(F811,'Appendix 3 Rules'!$A$2:$A$17))))+(IF(U811="",0,INDEX('Appendix 3 Rules'!$H$2:$H$18,MATCH(F811,'Appendix 3 Rules'!$A$2:$A$17))))+(IF(W811="",0,INDEX('Appendix 3 Rules'!$I$2:$I$18,MATCH(F811,'Appendix 3 Rules'!$A$2:$A$17))))+(IF(Y811="",0,INDEX('Appendix 3 Rules'!$J$2:$J$18,MATCH(F811,'Appendix 3 Rules'!$A$2:$A$17))))+(IF(AA811="",0,INDEX('Appendix 3 Rules'!$K$2:$K$18,MATCH(F811,'Appendix 3 Rules'!$A$2:$A$17))))+(IF(AC811="",0,INDEX('Appendix 3 Rules'!$L$2:$L$18,MATCH(F811,'Appendix 3 Rules'!$A$2:$A$17))))+(IF(AE811="",0,INDEX('Appendix 3 Rules'!$M$2:$M$18,MATCH(F811,'Appendix 3 Rules'!$A$2:$A$17))))+(IF(AG811="",0,INDEX('Appendix 3 Rules'!$N$2:$N$18,MATCH(F811,'Appendix 3 Rules'!$A$2:$A$17))))+(IF(F811="gc1",VLOOKUP(F811,'Appendix 3 Rules'!$A$1:$O$34,15)))+(IF(F811="gc2",VLOOKUP(F811,'Appendix 3 Rules'!$A$1:$O$34,15)))+(IF(F811="gc3",VLOOKUP(F811,'Appendix 3 Rules'!$A$1:$O$34,15)))+(IF(F811="gr1",VLOOKUP(F811,'Appendix 3 Rules'!$A$1:$O$34,15)))+(IF(F811="gr2",VLOOKUP(F811,'Appendix 3 Rules'!$A$1:$O$34,15)))+(IF(F811="gr3",VLOOKUP(F811,'Appendix 3 Rules'!$A$1:$O$34,15)))+(IF(F811="h1",VLOOKUP(F811,'Appendix 3 Rules'!$A$1:$O$34,15)))+(IF(F811="h2",VLOOKUP(F811,'Appendix 3 Rules'!$A$1:$O$34,15)))+(IF(F811="h3",VLOOKUP(F811,'Appendix 3 Rules'!$A$1:$O$34,15)))+(IF(F811="i1",VLOOKUP(F811,'Appendix 3 Rules'!$A$1:$O$34,15)))+(IF(F811="i2",VLOOKUP(F811,'Appendix 3 Rules'!$A$1:$O$34,15)))+(IF(F811="j1",VLOOKUP(F811,'Appendix 3 Rules'!$A$1:$O$34,15)))+(IF(F811="j2",VLOOKUP(F811,'Appendix 3 Rules'!$A$1:$O$34,15)))+(IF(F811="k",VLOOKUP(F811,'Appendix 3 Rules'!$A$1:$O$34,15)))+(IF(F811="l1",VLOOKUP(F811,'Appendix 3 Rules'!$A$1:$O$34,15)))+(IF(F811="l2",VLOOKUP(F811,'Appendix 3 Rules'!$A$1:$O$34,15)))+(IF(F811="m1",VLOOKUP(F811,'Appendix 3 Rules'!$A$1:$O$34,15)))+(IF(F811="m2",VLOOKUP(F811,'Appendix 3 Rules'!$A$1:$O$34,15)))+(IF(F811="m3",VLOOKUP(F811,'Appendix 3 Rules'!$A$1:$O$34,15)))+(IF(F811="n",VLOOKUP(F811,'Appendix 3 Rules'!$A$1:$O$34,15)))+(IF(F811="o",VLOOKUP(F811,'Appendix 3 Rules'!$A$1:$O$34,15)))+(IF(F811="p",VLOOKUP(F811,'Appendix 3 Rules'!$A$1:$O$34,15)))+(IF(F811="q",VLOOKUP(F811,'Appendix 3 Rules'!$A$1:$O$34,15)))+(IF(F811="r",VLOOKUP(F811,'Appendix 3 Rules'!$A$1:$O$34,15)))+(IF(F811="s",VLOOKUP(F811,'Appendix 3 Rules'!$A$1:$O$34,15)))+(IF(F811="t",VLOOKUP(F811,'Appendix 3 Rules'!$A$1:$O$34,15)))+(IF(F811="u",VLOOKUP(F811,'Appendix 3 Rules'!$A$1:$O$34,15))))))</f>
        <v/>
      </c>
      <c r="I811" s="12"/>
      <c r="J811" s="13"/>
      <c r="K811" s="12"/>
      <c r="L811" s="13"/>
      <c r="M811" s="12"/>
      <c r="N811" s="13"/>
      <c r="O811" s="12"/>
      <c r="P811" s="13"/>
      <c r="Q811" s="12"/>
      <c r="R811" s="13"/>
      <c r="S811" s="12"/>
      <c r="T811" s="13"/>
      <c r="U811" s="12"/>
      <c r="V811" s="13"/>
      <c r="W811" s="12"/>
      <c r="X811" s="13"/>
      <c r="Y811" s="12"/>
      <c r="Z811" s="13"/>
      <c r="AA811" s="12"/>
      <c r="AB811" s="13"/>
      <c r="AC811" s="8"/>
      <c r="AD811" s="13"/>
      <c r="AE811" s="8"/>
      <c r="AF811" s="13"/>
      <c r="AG811" s="8"/>
      <c r="AH811" s="13"/>
      <c r="AI811" s="13"/>
      <c r="AJ811" s="13"/>
      <c r="AK811" s="13"/>
      <c r="AL811" s="13"/>
      <c r="AM811" s="13" t="str">
        <f>IF(OR(AE811&lt;&gt;"",AG811&lt;&gt;""),"",IF(AND(F811&lt;&gt;"f",M811&lt;&gt;""),VLOOKUP(F811,'Appendix 3 Rules'!$A$1:$O$34,4,0),""))</f>
        <v/>
      </c>
      <c r="AN811" s="13" t="str">
        <f>IF(Q811="","",VLOOKUP(F811,'Appendix 3 Rules'!$A$1:$N$34,6,FALSE))</f>
        <v/>
      </c>
      <c r="AO811" s="13" t="str">
        <f>IF(AND(F811="f",U811&lt;&gt;""),VLOOKUP(F811,'Appendix 3 Rules'!$A$1:$N$34,8,FALSE),"")</f>
        <v/>
      </c>
    </row>
    <row r="812" spans="1:41" ht="18" customHeight="1" x14ac:dyDescent="0.2">
      <c r="B812" s="70"/>
      <c r="C812" s="9"/>
      <c r="D812" s="10"/>
      <c r="E812" s="9"/>
      <c r="F812" s="8"/>
      <c r="G812" s="20" t="str">
        <f>IF(F812="","",SUMPRODUCT(IF(I812="",0,INDEX('Appendix 3 Rules'!$B$2:$B$18,MATCH(F812,'Appendix 3 Rules'!$A$2:$A$17))))+(IF(K812="",0,INDEX('Appendix 3 Rules'!$C$2:$C$18,MATCH(F812,'Appendix 3 Rules'!$A$2:$A$17))))+(IF(M812="",0,INDEX('Appendix 3 Rules'!$D$2:$D$18,MATCH(F812,'Appendix 3 Rules'!$A$2:$A$17))))+(IF(O812="",0,INDEX('Appendix 3 Rules'!$E$2:$E$18,MATCH(F812,'Appendix 3 Rules'!$A$2:$A$17))))+(IF(Q812="",0,INDEX('Appendix 3 Rules'!$F$2:$F$18,MATCH(F812,'Appendix 3 Rules'!$A$2:$A$17))))+(IF(S812="",0,INDEX('Appendix 3 Rules'!$G$2:$G$18,MATCH(F812,'Appendix 3 Rules'!$A$2:$A$17))))+(IF(U812="",0,INDEX('Appendix 3 Rules'!$H$2:$H$18,MATCH(F812,'Appendix 3 Rules'!$A$2:$A$17))))+(IF(W812="",0,INDEX('Appendix 3 Rules'!$I$2:$I$18,MATCH(F812,'Appendix 3 Rules'!$A$2:$A$17))))+(IF(Y812="",0,INDEX('Appendix 3 Rules'!$J$2:$J$18,MATCH(F812,'Appendix 3 Rules'!$A$2:$A$17))))+(IF(AA812="",0,INDEX('Appendix 3 Rules'!$K$2:$K$18,MATCH(F812,'Appendix 3 Rules'!$A$2:$A$17))))+(IF(AC812="",0,INDEX('Appendix 3 Rules'!$L$2:$L$18,MATCH(F812,'Appendix 3 Rules'!$A$2:$A$17))))+(IF(AE812="",0,INDEX('Appendix 3 Rules'!$M$2:$M$18,MATCH(F812,'Appendix 3 Rules'!$A$2:$A$17))))+(IF(AG812="",0,INDEX('Appendix 3 Rules'!$N$2:$N$18,MATCH(F812,'Appendix 3 Rules'!$A$2:$A$17))))+(IF(F812="gc1",VLOOKUP(F812,'Appendix 3 Rules'!$A$1:$O$34,15)))+(IF(F812="gc2",VLOOKUP(F812,'Appendix 3 Rules'!$A$1:$O$34,15)))+(IF(F812="gc3",VLOOKUP(F812,'Appendix 3 Rules'!$A$1:$O$34,15)))+(IF(F812="gr1",VLOOKUP(F812,'Appendix 3 Rules'!$A$1:$O$34,15)))+(IF(F812="gr2",VLOOKUP(F812,'Appendix 3 Rules'!$A$1:$O$34,15)))+(IF(F812="gr3",VLOOKUP(F812,'Appendix 3 Rules'!$A$1:$O$34,15)))+(IF(F812="h1",VLOOKUP(F812,'Appendix 3 Rules'!$A$1:$O$34,15)))+(IF(F812="h2",VLOOKUP(F812,'Appendix 3 Rules'!$A$1:$O$34,15)))+(IF(F812="h3",VLOOKUP(F812,'Appendix 3 Rules'!$A$1:$O$34,15)))+(IF(F812="i1",VLOOKUP(F812,'Appendix 3 Rules'!$A$1:$O$34,15)))+(IF(F812="i2",VLOOKUP(F812,'Appendix 3 Rules'!$A$1:$O$34,15)))+(IF(F812="j1",VLOOKUP(F812,'Appendix 3 Rules'!$A$1:$O$34,15)))+(IF(F812="j2",VLOOKUP(F812,'Appendix 3 Rules'!$A$1:$O$34,15)))+(IF(F812="k",VLOOKUP(F812,'Appendix 3 Rules'!$A$1:$O$34,15)))+(IF(F812="l1",VLOOKUP(F812,'Appendix 3 Rules'!$A$1:$O$34,15)))+(IF(F812="l2",VLOOKUP(F812,'Appendix 3 Rules'!$A$1:$O$34,15)))+(IF(F812="m1",VLOOKUP(F812,'Appendix 3 Rules'!$A$1:$O$34,15)))+(IF(F812="m2",VLOOKUP(F812,'Appendix 3 Rules'!$A$1:$O$34,15)))+(IF(F812="m3",VLOOKUP(F812,'Appendix 3 Rules'!$A$1:$O$34,15)))+(IF(F812="n",VLOOKUP(F812,'Appendix 3 Rules'!$A$1:$O$34,15)))+(IF(F812="o",VLOOKUP(F812,'Appendix 3 Rules'!$A$1:$O$34,15)))+(IF(F812="p",VLOOKUP(F812,'Appendix 3 Rules'!$A$1:$O$34,15)))+(IF(F812="q",VLOOKUP(F812,'Appendix 3 Rules'!$A$1:$O$34,15)))+(IF(F812="r",VLOOKUP(F812,'Appendix 3 Rules'!$A$1:$O$34,15)))+(IF(F812="s",VLOOKUP(F812,'Appendix 3 Rules'!$A$1:$O$34,15)))+(IF(F812="t",VLOOKUP(F812,'Appendix 3 Rules'!$A$1:$O$34,15)))+(IF(F812="u",VLOOKUP(F812,'Appendix 3 Rules'!$A$1:$O$34,15))))</f>
        <v/>
      </c>
      <c r="H812" s="61" t="str">
        <f>IF(F812="","",IF(OR(F812="d",F812="e",F812="gc1",F812="gc2",F812="gc3",F812="gr1",F812="gr2",F812="gr3",F812="h1",F812="h2",F812="h3",F812="i1",F812="i2",F812="j1",F812="j2",F812="k",F812="l1",F812="l2",F812="m1",F812="m2",F812="m3",F812="n",F812="o",F812="p",F812="q",F812="r",F812="s",F812="t",F812="u",F812="f"),MIN(G812,VLOOKUP(F812,'Appx 3 (Mass) Rules'!$A$1:$D$150,4,0)),MIN(G812,VLOOKUP(F812,'Appx 3 (Mass) Rules'!$A$1:$D$150,4,0),SUMPRODUCT(IF(I812="",0,INDEX('Appendix 3 Rules'!$B$2:$B$18,MATCH(F812,'Appendix 3 Rules'!$A$2:$A$17))))+(IF(K812="",0,INDEX('Appendix 3 Rules'!$C$2:$C$18,MATCH(F812,'Appendix 3 Rules'!$A$2:$A$17))))+(IF(M812="",0,INDEX('Appendix 3 Rules'!$D$2:$D$18,MATCH(F812,'Appendix 3 Rules'!$A$2:$A$17))))+(IF(O812="",0,INDEX('Appendix 3 Rules'!$E$2:$E$18,MATCH(F812,'Appendix 3 Rules'!$A$2:$A$17))))+(IF(Q812="",0,INDEX('Appendix 3 Rules'!$F$2:$F$18,MATCH(F812,'Appendix 3 Rules'!$A$2:$A$17))))+(IF(S812="",0,INDEX('Appendix 3 Rules'!$G$2:$G$18,MATCH(F812,'Appendix 3 Rules'!$A$2:$A$17))))+(IF(U812="",0,INDEX('Appendix 3 Rules'!$H$2:$H$18,MATCH(F812,'Appendix 3 Rules'!$A$2:$A$17))))+(IF(W812="",0,INDEX('Appendix 3 Rules'!$I$2:$I$18,MATCH(F812,'Appendix 3 Rules'!$A$2:$A$17))))+(IF(Y812="",0,INDEX('Appendix 3 Rules'!$J$2:$J$18,MATCH(F812,'Appendix 3 Rules'!$A$2:$A$17))))+(IF(AA812="",0,INDEX('Appendix 3 Rules'!$K$2:$K$18,MATCH(F812,'Appendix 3 Rules'!$A$2:$A$17))))+(IF(AC812="",0,INDEX('Appendix 3 Rules'!$L$2:$L$18,MATCH(F812,'Appendix 3 Rules'!$A$2:$A$17))))+(IF(AE812="",0,INDEX('Appendix 3 Rules'!$M$2:$M$18,MATCH(F812,'Appendix 3 Rules'!$A$2:$A$17))))+(IF(AG812="",0,INDEX('Appendix 3 Rules'!$N$2:$N$18,MATCH(F812,'Appendix 3 Rules'!$A$2:$A$17))))+(IF(F812="gc1",VLOOKUP(F812,'Appendix 3 Rules'!$A$1:$O$34,15)))+(IF(F812="gc2",VLOOKUP(F812,'Appendix 3 Rules'!$A$1:$O$34,15)))+(IF(F812="gc3",VLOOKUP(F812,'Appendix 3 Rules'!$A$1:$O$34,15)))+(IF(F812="gr1",VLOOKUP(F812,'Appendix 3 Rules'!$A$1:$O$34,15)))+(IF(F812="gr2",VLOOKUP(F812,'Appendix 3 Rules'!$A$1:$O$34,15)))+(IF(F812="gr3",VLOOKUP(F812,'Appendix 3 Rules'!$A$1:$O$34,15)))+(IF(F812="h1",VLOOKUP(F812,'Appendix 3 Rules'!$A$1:$O$34,15)))+(IF(F812="h2",VLOOKUP(F812,'Appendix 3 Rules'!$A$1:$O$34,15)))+(IF(F812="h3",VLOOKUP(F812,'Appendix 3 Rules'!$A$1:$O$34,15)))+(IF(F812="i1",VLOOKUP(F812,'Appendix 3 Rules'!$A$1:$O$34,15)))+(IF(F812="i2",VLOOKUP(F812,'Appendix 3 Rules'!$A$1:$O$34,15)))+(IF(F812="j1",VLOOKUP(F812,'Appendix 3 Rules'!$A$1:$O$34,15)))+(IF(F812="j2",VLOOKUP(F812,'Appendix 3 Rules'!$A$1:$O$34,15)))+(IF(F812="k",VLOOKUP(F812,'Appendix 3 Rules'!$A$1:$O$34,15)))+(IF(F812="l1",VLOOKUP(F812,'Appendix 3 Rules'!$A$1:$O$34,15)))+(IF(F812="l2",VLOOKUP(F812,'Appendix 3 Rules'!$A$1:$O$34,15)))+(IF(F812="m1",VLOOKUP(F812,'Appendix 3 Rules'!$A$1:$O$34,15)))+(IF(F812="m2",VLOOKUP(F812,'Appendix 3 Rules'!$A$1:$O$34,15)))+(IF(F812="m3",VLOOKUP(F812,'Appendix 3 Rules'!$A$1:$O$34,15)))+(IF(F812="n",VLOOKUP(F812,'Appendix 3 Rules'!$A$1:$O$34,15)))+(IF(F812="o",VLOOKUP(F812,'Appendix 3 Rules'!$A$1:$O$34,15)))+(IF(F812="p",VLOOKUP(F812,'Appendix 3 Rules'!$A$1:$O$34,15)))+(IF(F812="q",VLOOKUP(F812,'Appendix 3 Rules'!$A$1:$O$34,15)))+(IF(F812="r",VLOOKUP(F812,'Appendix 3 Rules'!$A$1:$O$34,15)))+(IF(F812="s",VLOOKUP(F812,'Appendix 3 Rules'!$A$1:$O$34,15)))+(IF(F812="t",VLOOKUP(F812,'Appendix 3 Rules'!$A$1:$O$34,15)))+(IF(F812="u",VLOOKUP(F812,'Appendix 3 Rules'!$A$1:$O$34,15))))))</f>
        <v/>
      </c>
      <c r="I812" s="12"/>
      <c r="J812" s="13"/>
      <c r="K812" s="12"/>
      <c r="L812" s="13"/>
      <c r="M812" s="12"/>
      <c r="N812" s="13"/>
      <c r="O812" s="12"/>
      <c r="P812" s="13"/>
      <c r="Q812" s="12"/>
      <c r="R812" s="13"/>
      <c r="S812" s="12"/>
      <c r="T812" s="13"/>
      <c r="U812" s="12"/>
      <c r="V812" s="13"/>
      <c r="W812" s="12"/>
      <c r="X812" s="13"/>
      <c r="Y812" s="12"/>
      <c r="Z812" s="13"/>
      <c r="AA812" s="12"/>
      <c r="AB812" s="13"/>
      <c r="AC812" s="8"/>
      <c r="AD812" s="13"/>
      <c r="AE812" s="8"/>
      <c r="AF812" s="13"/>
      <c r="AG812" s="8"/>
      <c r="AH812" s="13"/>
      <c r="AI812" s="13"/>
      <c r="AJ812" s="13"/>
      <c r="AK812" s="13"/>
      <c r="AL812" s="13"/>
      <c r="AM812" s="13" t="str">
        <f>IF(OR(AE812&lt;&gt;"",AG812&lt;&gt;""),"",IF(AND(F812&lt;&gt;"f",M812&lt;&gt;""),VLOOKUP(F812,'Appendix 3 Rules'!$A$1:$O$34,4,0),""))</f>
        <v/>
      </c>
      <c r="AN812" s="13" t="str">
        <f>IF(Q812="","",VLOOKUP(F812,'Appendix 3 Rules'!$A$1:$N$34,6,FALSE))</f>
        <v/>
      </c>
      <c r="AO812" s="13" t="str">
        <f>IF(AND(F812="f",U812&lt;&gt;""),VLOOKUP(F812,'Appendix 3 Rules'!$A$1:$N$34,8,FALSE),"")</f>
        <v/>
      </c>
    </row>
    <row r="813" spans="1:41" ht="18" customHeight="1" x14ac:dyDescent="0.2">
      <c r="B813" s="70"/>
      <c r="C813" s="9"/>
      <c r="D813" s="10"/>
      <c r="E813" s="9"/>
      <c r="F813" s="8"/>
      <c r="G813" s="20" t="str">
        <f>IF(F813="","",SUMPRODUCT(IF(I813="",0,INDEX('Appendix 3 Rules'!$B$2:$B$18,MATCH(F813,'Appendix 3 Rules'!$A$2:$A$17))))+(IF(K813="",0,INDEX('Appendix 3 Rules'!$C$2:$C$18,MATCH(F813,'Appendix 3 Rules'!$A$2:$A$17))))+(IF(M813="",0,INDEX('Appendix 3 Rules'!$D$2:$D$18,MATCH(F813,'Appendix 3 Rules'!$A$2:$A$17))))+(IF(O813="",0,INDEX('Appendix 3 Rules'!$E$2:$E$18,MATCH(F813,'Appendix 3 Rules'!$A$2:$A$17))))+(IF(Q813="",0,INDEX('Appendix 3 Rules'!$F$2:$F$18,MATCH(F813,'Appendix 3 Rules'!$A$2:$A$17))))+(IF(S813="",0,INDEX('Appendix 3 Rules'!$G$2:$G$18,MATCH(F813,'Appendix 3 Rules'!$A$2:$A$17))))+(IF(U813="",0,INDEX('Appendix 3 Rules'!$H$2:$H$18,MATCH(F813,'Appendix 3 Rules'!$A$2:$A$17))))+(IF(W813="",0,INDEX('Appendix 3 Rules'!$I$2:$I$18,MATCH(F813,'Appendix 3 Rules'!$A$2:$A$17))))+(IF(Y813="",0,INDEX('Appendix 3 Rules'!$J$2:$J$18,MATCH(F813,'Appendix 3 Rules'!$A$2:$A$17))))+(IF(AA813="",0,INDEX('Appendix 3 Rules'!$K$2:$K$18,MATCH(F813,'Appendix 3 Rules'!$A$2:$A$17))))+(IF(AC813="",0,INDEX('Appendix 3 Rules'!$L$2:$L$18,MATCH(F813,'Appendix 3 Rules'!$A$2:$A$17))))+(IF(AE813="",0,INDEX('Appendix 3 Rules'!$M$2:$M$18,MATCH(F813,'Appendix 3 Rules'!$A$2:$A$17))))+(IF(AG813="",0,INDEX('Appendix 3 Rules'!$N$2:$N$18,MATCH(F813,'Appendix 3 Rules'!$A$2:$A$17))))+(IF(F813="gc1",VLOOKUP(F813,'Appendix 3 Rules'!$A$1:$O$34,15)))+(IF(F813="gc2",VLOOKUP(F813,'Appendix 3 Rules'!$A$1:$O$34,15)))+(IF(F813="gc3",VLOOKUP(F813,'Appendix 3 Rules'!$A$1:$O$34,15)))+(IF(F813="gr1",VLOOKUP(F813,'Appendix 3 Rules'!$A$1:$O$34,15)))+(IF(F813="gr2",VLOOKUP(F813,'Appendix 3 Rules'!$A$1:$O$34,15)))+(IF(F813="gr3",VLOOKUP(F813,'Appendix 3 Rules'!$A$1:$O$34,15)))+(IF(F813="h1",VLOOKUP(F813,'Appendix 3 Rules'!$A$1:$O$34,15)))+(IF(F813="h2",VLOOKUP(F813,'Appendix 3 Rules'!$A$1:$O$34,15)))+(IF(F813="h3",VLOOKUP(F813,'Appendix 3 Rules'!$A$1:$O$34,15)))+(IF(F813="i1",VLOOKUP(F813,'Appendix 3 Rules'!$A$1:$O$34,15)))+(IF(F813="i2",VLOOKUP(F813,'Appendix 3 Rules'!$A$1:$O$34,15)))+(IF(F813="j1",VLOOKUP(F813,'Appendix 3 Rules'!$A$1:$O$34,15)))+(IF(F813="j2",VLOOKUP(F813,'Appendix 3 Rules'!$A$1:$O$34,15)))+(IF(F813="k",VLOOKUP(F813,'Appendix 3 Rules'!$A$1:$O$34,15)))+(IF(F813="l1",VLOOKUP(F813,'Appendix 3 Rules'!$A$1:$O$34,15)))+(IF(F813="l2",VLOOKUP(F813,'Appendix 3 Rules'!$A$1:$O$34,15)))+(IF(F813="m1",VLOOKUP(F813,'Appendix 3 Rules'!$A$1:$O$34,15)))+(IF(F813="m2",VLOOKUP(F813,'Appendix 3 Rules'!$A$1:$O$34,15)))+(IF(F813="m3",VLOOKUP(F813,'Appendix 3 Rules'!$A$1:$O$34,15)))+(IF(F813="n",VLOOKUP(F813,'Appendix 3 Rules'!$A$1:$O$34,15)))+(IF(F813="o",VLOOKUP(F813,'Appendix 3 Rules'!$A$1:$O$34,15)))+(IF(F813="p",VLOOKUP(F813,'Appendix 3 Rules'!$A$1:$O$34,15)))+(IF(F813="q",VLOOKUP(F813,'Appendix 3 Rules'!$A$1:$O$34,15)))+(IF(F813="r",VLOOKUP(F813,'Appendix 3 Rules'!$A$1:$O$34,15)))+(IF(F813="s",VLOOKUP(F813,'Appendix 3 Rules'!$A$1:$O$34,15)))+(IF(F813="t",VLOOKUP(F813,'Appendix 3 Rules'!$A$1:$O$34,15)))+(IF(F813="u",VLOOKUP(F813,'Appendix 3 Rules'!$A$1:$O$34,15))))</f>
        <v/>
      </c>
      <c r="H813" s="61" t="str">
        <f>IF(F813="","",IF(OR(F813="d",F813="e",F813="gc1",F813="gc2",F813="gc3",F813="gr1",F813="gr2",F813="gr3",F813="h1",F813="h2",F813="h3",F813="i1",F813="i2",F813="j1",F813="j2",F813="k",F813="l1",F813="l2",F813="m1",F813="m2",F813="m3",F813="n",F813="o",F813="p",F813="q",F813="r",F813="s",F813="t",F813="u",F813="f"),MIN(G813,VLOOKUP(F813,'Appx 3 (Mass) Rules'!$A$1:$D$150,4,0)),MIN(G813,VLOOKUP(F813,'Appx 3 (Mass) Rules'!$A$1:$D$150,4,0),SUMPRODUCT(IF(I813="",0,INDEX('Appendix 3 Rules'!$B$2:$B$18,MATCH(F813,'Appendix 3 Rules'!$A$2:$A$17))))+(IF(K813="",0,INDEX('Appendix 3 Rules'!$C$2:$C$18,MATCH(F813,'Appendix 3 Rules'!$A$2:$A$17))))+(IF(M813="",0,INDEX('Appendix 3 Rules'!$D$2:$D$18,MATCH(F813,'Appendix 3 Rules'!$A$2:$A$17))))+(IF(O813="",0,INDEX('Appendix 3 Rules'!$E$2:$E$18,MATCH(F813,'Appendix 3 Rules'!$A$2:$A$17))))+(IF(Q813="",0,INDEX('Appendix 3 Rules'!$F$2:$F$18,MATCH(F813,'Appendix 3 Rules'!$A$2:$A$17))))+(IF(S813="",0,INDEX('Appendix 3 Rules'!$G$2:$G$18,MATCH(F813,'Appendix 3 Rules'!$A$2:$A$17))))+(IF(U813="",0,INDEX('Appendix 3 Rules'!$H$2:$H$18,MATCH(F813,'Appendix 3 Rules'!$A$2:$A$17))))+(IF(W813="",0,INDEX('Appendix 3 Rules'!$I$2:$I$18,MATCH(F813,'Appendix 3 Rules'!$A$2:$A$17))))+(IF(Y813="",0,INDEX('Appendix 3 Rules'!$J$2:$J$18,MATCH(F813,'Appendix 3 Rules'!$A$2:$A$17))))+(IF(AA813="",0,INDEX('Appendix 3 Rules'!$K$2:$K$18,MATCH(F813,'Appendix 3 Rules'!$A$2:$A$17))))+(IF(AC813="",0,INDEX('Appendix 3 Rules'!$L$2:$L$18,MATCH(F813,'Appendix 3 Rules'!$A$2:$A$17))))+(IF(AE813="",0,INDEX('Appendix 3 Rules'!$M$2:$M$18,MATCH(F813,'Appendix 3 Rules'!$A$2:$A$17))))+(IF(AG813="",0,INDEX('Appendix 3 Rules'!$N$2:$N$18,MATCH(F813,'Appendix 3 Rules'!$A$2:$A$17))))+(IF(F813="gc1",VLOOKUP(F813,'Appendix 3 Rules'!$A$1:$O$34,15)))+(IF(F813="gc2",VLOOKUP(F813,'Appendix 3 Rules'!$A$1:$O$34,15)))+(IF(F813="gc3",VLOOKUP(F813,'Appendix 3 Rules'!$A$1:$O$34,15)))+(IF(F813="gr1",VLOOKUP(F813,'Appendix 3 Rules'!$A$1:$O$34,15)))+(IF(F813="gr2",VLOOKUP(F813,'Appendix 3 Rules'!$A$1:$O$34,15)))+(IF(F813="gr3",VLOOKUP(F813,'Appendix 3 Rules'!$A$1:$O$34,15)))+(IF(F813="h1",VLOOKUP(F813,'Appendix 3 Rules'!$A$1:$O$34,15)))+(IF(F813="h2",VLOOKUP(F813,'Appendix 3 Rules'!$A$1:$O$34,15)))+(IF(F813="h3",VLOOKUP(F813,'Appendix 3 Rules'!$A$1:$O$34,15)))+(IF(F813="i1",VLOOKUP(F813,'Appendix 3 Rules'!$A$1:$O$34,15)))+(IF(F813="i2",VLOOKUP(F813,'Appendix 3 Rules'!$A$1:$O$34,15)))+(IF(F813="j1",VLOOKUP(F813,'Appendix 3 Rules'!$A$1:$O$34,15)))+(IF(F813="j2",VLOOKUP(F813,'Appendix 3 Rules'!$A$1:$O$34,15)))+(IF(F813="k",VLOOKUP(F813,'Appendix 3 Rules'!$A$1:$O$34,15)))+(IF(F813="l1",VLOOKUP(F813,'Appendix 3 Rules'!$A$1:$O$34,15)))+(IF(F813="l2",VLOOKUP(F813,'Appendix 3 Rules'!$A$1:$O$34,15)))+(IF(F813="m1",VLOOKUP(F813,'Appendix 3 Rules'!$A$1:$O$34,15)))+(IF(F813="m2",VLOOKUP(F813,'Appendix 3 Rules'!$A$1:$O$34,15)))+(IF(F813="m3",VLOOKUP(F813,'Appendix 3 Rules'!$A$1:$O$34,15)))+(IF(F813="n",VLOOKUP(F813,'Appendix 3 Rules'!$A$1:$O$34,15)))+(IF(F813="o",VLOOKUP(F813,'Appendix 3 Rules'!$A$1:$O$34,15)))+(IF(F813="p",VLOOKUP(F813,'Appendix 3 Rules'!$A$1:$O$34,15)))+(IF(F813="q",VLOOKUP(F813,'Appendix 3 Rules'!$A$1:$O$34,15)))+(IF(F813="r",VLOOKUP(F813,'Appendix 3 Rules'!$A$1:$O$34,15)))+(IF(F813="s",VLOOKUP(F813,'Appendix 3 Rules'!$A$1:$O$34,15)))+(IF(F813="t",VLOOKUP(F813,'Appendix 3 Rules'!$A$1:$O$34,15)))+(IF(F813="u",VLOOKUP(F813,'Appendix 3 Rules'!$A$1:$O$34,15))))))</f>
        <v/>
      </c>
      <c r="I813" s="12"/>
      <c r="J813" s="13"/>
      <c r="K813" s="12"/>
      <c r="L813" s="13"/>
      <c r="M813" s="12"/>
      <c r="N813" s="13"/>
      <c r="O813" s="12"/>
      <c r="P813" s="13"/>
      <c r="Q813" s="12"/>
      <c r="R813" s="13"/>
      <c r="S813" s="12"/>
      <c r="T813" s="13"/>
      <c r="U813" s="12"/>
      <c r="V813" s="13"/>
      <c r="W813" s="12"/>
      <c r="X813" s="13"/>
      <c r="Y813" s="12"/>
      <c r="Z813" s="13"/>
      <c r="AA813" s="12"/>
      <c r="AB813" s="13"/>
      <c r="AC813" s="8"/>
      <c r="AD813" s="13"/>
      <c r="AE813" s="8"/>
      <c r="AF813" s="13"/>
      <c r="AG813" s="8"/>
      <c r="AH813" s="13"/>
      <c r="AI813" s="13"/>
      <c r="AJ813" s="13"/>
      <c r="AK813" s="13"/>
      <c r="AL813" s="13"/>
      <c r="AM813" s="13" t="str">
        <f>IF(OR(AE813&lt;&gt;"",AG813&lt;&gt;""),"",IF(AND(F813&lt;&gt;"f",M813&lt;&gt;""),VLOOKUP(F813,'Appendix 3 Rules'!$A$1:$O$34,4,0),""))</f>
        <v/>
      </c>
      <c r="AN813" s="13" t="str">
        <f>IF(Q813="","",VLOOKUP(F813,'Appendix 3 Rules'!$A$1:$N$34,6,FALSE))</f>
        <v/>
      </c>
      <c r="AO813" s="13" t="str">
        <f>IF(AND(F813="f",U813&lt;&gt;""),VLOOKUP(F813,'Appendix 3 Rules'!$A$1:$N$34,8,FALSE),"")</f>
        <v/>
      </c>
    </row>
    <row r="814" spans="1:41" ht="18" customHeight="1" x14ac:dyDescent="0.2">
      <c r="B814" s="70"/>
      <c r="C814" s="9"/>
      <c r="D814" s="10"/>
      <c r="E814" s="9"/>
      <c r="F814" s="8"/>
      <c r="G814" s="20" t="str">
        <f>IF(F814="","",SUMPRODUCT(IF(I814="",0,INDEX('Appendix 3 Rules'!$B$2:$B$18,MATCH(F814,'Appendix 3 Rules'!$A$2:$A$17))))+(IF(K814="",0,INDEX('Appendix 3 Rules'!$C$2:$C$18,MATCH(F814,'Appendix 3 Rules'!$A$2:$A$17))))+(IF(M814="",0,INDEX('Appendix 3 Rules'!$D$2:$D$18,MATCH(F814,'Appendix 3 Rules'!$A$2:$A$17))))+(IF(O814="",0,INDEX('Appendix 3 Rules'!$E$2:$E$18,MATCH(F814,'Appendix 3 Rules'!$A$2:$A$17))))+(IF(Q814="",0,INDEX('Appendix 3 Rules'!$F$2:$F$18,MATCH(F814,'Appendix 3 Rules'!$A$2:$A$17))))+(IF(S814="",0,INDEX('Appendix 3 Rules'!$G$2:$G$18,MATCH(F814,'Appendix 3 Rules'!$A$2:$A$17))))+(IF(U814="",0,INDEX('Appendix 3 Rules'!$H$2:$H$18,MATCH(F814,'Appendix 3 Rules'!$A$2:$A$17))))+(IF(W814="",0,INDEX('Appendix 3 Rules'!$I$2:$I$18,MATCH(F814,'Appendix 3 Rules'!$A$2:$A$17))))+(IF(Y814="",0,INDEX('Appendix 3 Rules'!$J$2:$J$18,MATCH(F814,'Appendix 3 Rules'!$A$2:$A$17))))+(IF(AA814="",0,INDEX('Appendix 3 Rules'!$K$2:$K$18,MATCH(F814,'Appendix 3 Rules'!$A$2:$A$17))))+(IF(AC814="",0,INDEX('Appendix 3 Rules'!$L$2:$L$18,MATCH(F814,'Appendix 3 Rules'!$A$2:$A$17))))+(IF(AE814="",0,INDEX('Appendix 3 Rules'!$M$2:$M$18,MATCH(F814,'Appendix 3 Rules'!$A$2:$A$17))))+(IF(AG814="",0,INDEX('Appendix 3 Rules'!$N$2:$N$18,MATCH(F814,'Appendix 3 Rules'!$A$2:$A$17))))+(IF(F814="gc1",VLOOKUP(F814,'Appendix 3 Rules'!$A$1:$O$34,15)))+(IF(F814="gc2",VLOOKUP(F814,'Appendix 3 Rules'!$A$1:$O$34,15)))+(IF(F814="gc3",VLOOKUP(F814,'Appendix 3 Rules'!$A$1:$O$34,15)))+(IF(F814="gr1",VLOOKUP(F814,'Appendix 3 Rules'!$A$1:$O$34,15)))+(IF(F814="gr2",VLOOKUP(F814,'Appendix 3 Rules'!$A$1:$O$34,15)))+(IF(F814="gr3",VLOOKUP(F814,'Appendix 3 Rules'!$A$1:$O$34,15)))+(IF(F814="h1",VLOOKUP(F814,'Appendix 3 Rules'!$A$1:$O$34,15)))+(IF(F814="h2",VLOOKUP(F814,'Appendix 3 Rules'!$A$1:$O$34,15)))+(IF(F814="h3",VLOOKUP(F814,'Appendix 3 Rules'!$A$1:$O$34,15)))+(IF(F814="i1",VLOOKUP(F814,'Appendix 3 Rules'!$A$1:$O$34,15)))+(IF(F814="i2",VLOOKUP(F814,'Appendix 3 Rules'!$A$1:$O$34,15)))+(IF(F814="j1",VLOOKUP(F814,'Appendix 3 Rules'!$A$1:$O$34,15)))+(IF(F814="j2",VLOOKUP(F814,'Appendix 3 Rules'!$A$1:$O$34,15)))+(IF(F814="k",VLOOKUP(F814,'Appendix 3 Rules'!$A$1:$O$34,15)))+(IF(F814="l1",VLOOKUP(F814,'Appendix 3 Rules'!$A$1:$O$34,15)))+(IF(F814="l2",VLOOKUP(F814,'Appendix 3 Rules'!$A$1:$O$34,15)))+(IF(F814="m1",VLOOKUP(F814,'Appendix 3 Rules'!$A$1:$O$34,15)))+(IF(F814="m2",VLOOKUP(F814,'Appendix 3 Rules'!$A$1:$O$34,15)))+(IF(F814="m3",VLOOKUP(F814,'Appendix 3 Rules'!$A$1:$O$34,15)))+(IF(F814="n",VLOOKUP(F814,'Appendix 3 Rules'!$A$1:$O$34,15)))+(IF(F814="o",VLOOKUP(F814,'Appendix 3 Rules'!$A$1:$O$34,15)))+(IF(F814="p",VLOOKUP(F814,'Appendix 3 Rules'!$A$1:$O$34,15)))+(IF(F814="q",VLOOKUP(F814,'Appendix 3 Rules'!$A$1:$O$34,15)))+(IF(F814="r",VLOOKUP(F814,'Appendix 3 Rules'!$A$1:$O$34,15)))+(IF(F814="s",VLOOKUP(F814,'Appendix 3 Rules'!$A$1:$O$34,15)))+(IF(F814="t",VLOOKUP(F814,'Appendix 3 Rules'!$A$1:$O$34,15)))+(IF(F814="u",VLOOKUP(F814,'Appendix 3 Rules'!$A$1:$O$34,15))))</f>
        <v/>
      </c>
      <c r="H814" s="61" t="str">
        <f>IF(F814="","",IF(OR(F814="d",F814="e",F814="gc1",F814="gc2",F814="gc3",F814="gr1",F814="gr2",F814="gr3",F814="h1",F814="h2",F814="h3",F814="i1",F814="i2",F814="j1",F814="j2",F814="k",F814="l1",F814="l2",F814="m1",F814="m2",F814="m3",F814="n",F814="o",F814="p",F814="q",F814="r",F814="s",F814="t",F814="u",F814="f"),MIN(G814,VLOOKUP(F814,'Appx 3 (Mass) Rules'!$A$1:$D$150,4,0)),MIN(G814,VLOOKUP(F814,'Appx 3 (Mass) Rules'!$A$1:$D$150,4,0),SUMPRODUCT(IF(I814="",0,INDEX('Appendix 3 Rules'!$B$2:$B$18,MATCH(F814,'Appendix 3 Rules'!$A$2:$A$17))))+(IF(K814="",0,INDEX('Appendix 3 Rules'!$C$2:$C$18,MATCH(F814,'Appendix 3 Rules'!$A$2:$A$17))))+(IF(M814="",0,INDEX('Appendix 3 Rules'!$D$2:$D$18,MATCH(F814,'Appendix 3 Rules'!$A$2:$A$17))))+(IF(O814="",0,INDEX('Appendix 3 Rules'!$E$2:$E$18,MATCH(F814,'Appendix 3 Rules'!$A$2:$A$17))))+(IF(Q814="",0,INDEX('Appendix 3 Rules'!$F$2:$F$18,MATCH(F814,'Appendix 3 Rules'!$A$2:$A$17))))+(IF(S814="",0,INDEX('Appendix 3 Rules'!$G$2:$G$18,MATCH(F814,'Appendix 3 Rules'!$A$2:$A$17))))+(IF(U814="",0,INDEX('Appendix 3 Rules'!$H$2:$H$18,MATCH(F814,'Appendix 3 Rules'!$A$2:$A$17))))+(IF(W814="",0,INDEX('Appendix 3 Rules'!$I$2:$I$18,MATCH(F814,'Appendix 3 Rules'!$A$2:$A$17))))+(IF(Y814="",0,INDEX('Appendix 3 Rules'!$J$2:$J$18,MATCH(F814,'Appendix 3 Rules'!$A$2:$A$17))))+(IF(AA814="",0,INDEX('Appendix 3 Rules'!$K$2:$K$18,MATCH(F814,'Appendix 3 Rules'!$A$2:$A$17))))+(IF(AC814="",0,INDEX('Appendix 3 Rules'!$L$2:$L$18,MATCH(F814,'Appendix 3 Rules'!$A$2:$A$17))))+(IF(AE814="",0,INDEX('Appendix 3 Rules'!$M$2:$M$18,MATCH(F814,'Appendix 3 Rules'!$A$2:$A$17))))+(IF(AG814="",0,INDEX('Appendix 3 Rules'!$N$2:$N$18,MATCH(F814,'Appendix 3 Rules'!$A$2:$A$17))))+(IF(F814="gc1",VLOOKUP(F814,'Appendix 3 Rules'!$A$1:$O$34,15)))+(IF(F814="gc2",VLOOKUP(F814,'Appendix 3 Rules'!$A$1:$O$34,15)))+(IF(F814="gc3",VLOOKUP(F814,'Appendix 3 Rules'!$A$1:$O$34,15)))+(IF(F814="gr1",VLOOKUP(F814,'Appendix 3 Rules'!$A$1:$O$34,15)))+(IF(F814="gr2",VLOOKUP(F814,'Appendix 3 Rules'!$A$1:$O$34,15)))+(IF(F814="gr3",VLOOKUP(F814,'Appendix 3 Rules'!$A$1:$O$34,15)))+(IF(F814="h1",VLOOKUP(F814,'Appendix 3 Rules'!$A$1:$O$34,15)))+(IF(F814="h2",VLOOKUP(F814,'Appendix 3 Rules'!$A$1:$O$34,15)))+(IF(F814="h3",VLOOKUP(F814,'Appendix 3 Rules'!$A$1:$O$34,15)))+(IF(F814="i1",VLOOKUP(F814,'Appendix 3 Rules'!$A$1:$O$34,15)))+(IF(F814="i2",VLOOKUP(F814,'Appendix 3 Rules'!$A$1:$O$34,15)))+(IF(F814="j1",VLOOKUP(F814,'Appendix 3 Rules'!$A$1:$O$34,15)))+(IF(F814="j2",VLOOKUP(F814,'Appendix 3 Rules'!$A$1:$O$34,15)))+(IF(F814="k",VLOOKUP(F814,'Appendix 3 Rules'!$A$1:$O$34,15)))+(IF(F814="l1",VLOOKUP(F814,'Appendix 3 Rules'!$A$1:$O$34,15)))+(IF(F814="l2",VLOOKUP(F814,'Appendix 3 Rules'!$A$1:$O$34,15)))+(IF(F814="m1",VLOOKUP(F814,'Appendix 3 Rules'!$A$1:$O$34,15)))+(IF(F814="m2",VLOOKUP(F814,'Appendix 3 Rules'!$A$1:$O$34,15)))+(IF(F814="m3",VLOOKUP(F814,'Appendix 3 Rules'!$A$1:$O$34,15)))+(IF(F814="n",VLOOKUP(F814,'Appendix 3 Rules'!$A$1:$O$34,15)))+(IF(F814="o",VLOOKUP(F814,'Appendix 3 Rules'!$A$1:$O$34,15)))+(IF(F814="p",VLOOKUP(F814,'Appendix 3 Rules'!$A$1:$O$34,15)))+(IF(F814="q",VLOOKUP(F814,'Appendix 3 Rules'!$A$1:$O$34,15)))+(IF(F814="r",VLOOKUP(F814,'Appendix 3 Rules'!$A$1:$O$34,15)))+(IF(F814="s",VLOOKUP(F814,'Appendix 3 Rules'!$A$1:$O$34,15)))+(IF(F814="t",VLOOKUP(F814,'Appendix 3 Rules'!$A$1:$O$34,15)))+(IF(F814="u",VLOOKUP(F814,'Appendix 3 Rules'!$A$1:$O$34,15))))))</f>
        <v/>
      </c>
      <c r="I814" s="12"/>
      <c r="J814" s="13"/>
      <c r="K814" s="12"/>
      <c r="L814" s="13"/>
      <c r="M814" s="12"/>
      <c r="N814" s="13"/>
      <c r="O814" s="12"/>
      <c r="P814" s="13"/>
      <c r="Q814" s="12"/>
      <c r="R814" s="13"/>
      <c r="S814" s="12"/>
      <c r="T814" s="13"/>
      <c r="U814" s="12"/>
      <c r="V814" s="13"/>
      <c r="W814" s="12"/>
      <c r="X814" s="13"/>
      <c r="Y814" s="12"/>
      <c r="Z814" s="13"/>
      <c r="AA814" s="12"/>
      <c r="AB814" s="13"/>
      <c r="AC814" s="8"/>
      <c r="AD814" s="13"/>
      <c r="AE814" s="8"/>
      <c r="AF814" s="13"/>
      <c r="AG814" s="8"/>
      <c r="AH814" s="13"/>
      <c r="AI814" s="13"/>
      <c r="AJ814" s="13"/>
      <c r="AK814" s="13"/>
      <c r="AL814" s="13"/>
      <c r="AM814" s="13" t="str">
        <f>IF(OR(AE814&lt;&gt;"",AG814&lt;&gt;""),"",IF(AND(F814&lt;&gt;"f",M814&lt;&gt;""),VLOOKUP(F814,'Appendix 3 Rules'!$A$1:$O$34,4,0),""))</f>
        <v/>
      </c>
      <c r="AN814" s="13" t="str">
        <f>IF(Q814="","",VLOOKUP(F814,'Appendix 3 Rules'!$A$1:$N$34,6,FALSE))</f>
        <v/>
      </c>
      <c r="AO814" s="13" t="str">
        <f>IF(AND(F814="f",U814&lt;&gt;""),VLOOKUP(F814,'Appendix 3 Rules'!$A$1:$N$34,8,FALSE),"")</f>
        <v/>
      </c>
    </row>
    <row r="815" spans="1:41" ht="18" customHeight="1" x14ac:dyDescent="0.2">
      <c r="B815" s="70"/>
      <c r="C815" s="9"/>
      <c r="D815" s="10"/>
      <c r="E815" s="9"/>
      <c r="F815" s="8"/>
      <c r="G815" s="20" t="str">
        <f>IF(F815="","",SUMPRODUCT(IF(I815="",0,INDEX('Appendix 3 Rules'!$B$2:$B$18,MATCH(F815,'Appendix 3 Rules'!$A$2:$A$17))))+(IF(K815="",0,INDEX('Appendix 3 Rules'!$C$2:$C$18,MATCH(F815,'Appendix 3 Rules'!$A$2:$A$17))))+(IF(M815="",0,INDEX('Appendix 3 Rules'!$D$2:$D$18,MATCH(F815,'Appendix 3 Rules'!$A$2:$A$17))))+(IF(O815="",0,INDEX('Appendix 3 Rules'!$E$2:$E$18,MATCH(F815,'Appendix 3 Rules'!$A$2:$A$17))))+(IF(Q815="",0,INDEX('Appendix 3 Rules'!$F$2:$F$18,MATCH(F815,'Appendix 3 Rules'!$A$2:$A$17))))+(IF(S815="",0,INDEX('Appendix 3 Rules'!$G$2:$G$18,MATCH(F815,'Appendix 3 Rules'!$A$2:$A$17))))+(IF(U815="",0,INDEX('Appendix 3 Rules'!$H$2:$H$18,MATCH(F815,'Appendix 3 Rules'!$A$2:$A$17))))+(IF(W815="",0,INDEX('Appendix 3 Rules'!$I$2:$I$18,MATCH(F815,'Appendix 3 Rules'!$A$2:$A$17))))+(IF(Y815="",0,INDEX('Appendix 3 Rules'!$J$2:$J$18,MATCH(F815,'Appendix 3 Rules'!$A$2:$A$17))))+(IF(AA815="",0,INDEX('Appendix 3 Rules'!$K$2:$K$18,MATCH(F815,'Appendix 3 Rules'!$A$2:$A$17))))+(IF(AC815="",0,INDEX('Appendix 3 Rules'!$L$2:$L$18,MATCH(F815,'Appendix 3 Rules'!$A$2:$A$17))))+(IF(AE815="",0,INDEX('Appendix 3 Rules'!$M$2:$M$18,MATCH(F815,'Appendix 3 Rules'!$A$2:$A$17))))+(IF(AG815="",0,INDEX('Appendix 3 Rules'!$N$2:$N$18,MATCH(F815,'Appendix 3 Rules'!$A$2:$A$17))))+(IF(F815="gc1",VLOOKUP(F815,'Appendix 3 Rules'!$A$1:$O$34,15)))+(IF(F815="gc2",VLOOKUP(F815,'Appendix 3 Rules'!$A$1:$O$34,15)))+(IF(F815="gc3",VLOOKUP(F815,'Appendix 3 Rules'!$A$1:$O$34,15)))+(IF(F815="gr1",VLOOKUP(F815,'Appendix 3 Rules'!$A$1:$O$34,15)))+(IF(F815="gr2",VLOOKUP(F815,'Appendix 3 Rules'!$A$1:$O$34,15)))+(IF(F815="gr3",VLOOKUP(F815,'Appendix 3 Rules'!$A$1:$O$34,15)))+(IF(F815="h1",VLOOKUP(F815,'Appendix 3 Rules'!$A$1:$O$34,15)))+(IF(F815="h2",VLOOKUP(F815,'Appendix 3 Rules'!$A$1:$O$34,15)))+(IF(F815="h3",VLOOKUP(F815,'Appendix 3 Rules'!$A$1:$O$34,15)))+(IF(F815="i1",VLOOKUP(F815,'Appendix 3 Rules'!$A$1:$O$34,15)))+(IF(F815="i2",VLOOKUP(F815,'Appendix 3 Rules'!$A$1:$O$34,15)))+(IF(F815="j1",VLOOKUP(F815,'Appendix 3 Rules'!$A$1:$O$34,15)))+(IF(F815="j2",VLOOKUP(F815,'Appendix 3 Rules'!$A$1:$O$34,15)))+(IF(F815="k",VLOOKUP(F815,'Appendix 3 Rules'!$A$1:$O$34,15)))+(IF(F815="l1",VLOOKUP(F815,'Appendix 3 Rules'!$A$1:$O$34,15)))+(IF(F815="l2",VLOOKUP(F815,'Appendix 3 Rules'!$A$1:$O$34,15)))+(IF(F815="m1",VLOOKUP(F815,'Appendix 3 Rules'!$A$1:$O$34,15)))+(IF(F815="m2",VLOOKUP(F815,'Appendix 3 Rules'!$A$1:$O$34,15)))+(IF(F815="m3",VLOOKUP(F815,'Appendix 3 Rules'!$A$1:$O$34,15)))+(IF(F815="n",VLOOKUP(F815,'Appendix 3 Rules'!$A$1:$O$34,15)))+(IF(F815="o",VLOOKUP(F815,'Appendix 3 Rules'!$A$1:$O$34,15)))+(IF(F815="p",VLOOKUP(F815,'Appendix 3 Rules'!$A$1:$O$34,15)))+(IF(F815="q",VLOOKUP(F815,'Appendix 3 Rules'!$A$1:$O$34,15)))+(IF(F815="r",VLOOKUP(F815,'Appendix 3 Rules'!$A$1:$O$34,15)))+(IF(F815="s",VLOOKUP(F815,'Appendix 3 Rules'!$A$1:$O$34,15)))+(IF(F815="t",VLOOKUP(F815,'Appendix 3 Rules'!$A$1:$O$34,15)))+(IF(F815="u",VLOOKUP(F815,'Appendix 3 Rules'!$A$1:$O$34,15))))</f>
        <v/>
      </c>
      <c r="H815" s="61" t="str">
        <f>IF(F815="","",IF(OR(F815="d",F815="e",F815="gc1",F815="gc2",F815="gc3",F815="gr1",F815="gr2",F815="gr3",F815="h1",F815="h2",F815="h3",F815="i1",F815="i2",F815="j1",F815="j2",F815="k",F815="l1",F815="l2",F815="m1",F815="m2",F815="m3",F815="n",F815="o",F815="p",F815="q",F815="r",F815="s",F815="t",F815="u",F815="f"),MIN(G815,VLOOKUP(F815,'Appx 3 (Mass) Rules'!$A$1:$D$150,4,0)),MIN(G815,VLOOKUP(F815,'Appx 3 (Mass) Rules'!$A$1:$D$150,4,0),SUMPRODUCT(IF(I815="",0,INDEX('Appendix 3 Rules'!$B$2:$B$18,MATCH(F815,'Appendix 3 Rules'!$A$2:$A$17))))+(IF(K815="",0,INDEX('Appendix 3 Rules'!$C$2:$C$18,MATCH(F815,'Appendix 3 Rules'!$A$2:$A$17))))+(IF(M815="",0,INDEX('Appendix 3 Rules'!$D$2:$D$18,MATCH(F815,'Appendix 3 Rules'!$A$2:$A$17))))+(IF(O815="",0,INDEX('Appendix 3 Rules'!$E$2:$E$18,MATCH(F815,'Appendix 3 Rules'!$A$2:$A$17))))+(IF(Q815="",0,INDEX('Appendix 3 Rules'!$F$2:$F$18,MATCH(F815,'Appendix 3 Rules'!$A$2:$A$17))))+(IF(S815="",0,INDEX('Appendix 3 Rules'!$G$2:$G$18,MATCH(F815,'Appendix 3 Rules'!$A$2:$A$17))))+(IF(U815="",0,INDEX('Appendix 3 Rules'!$H$2:$H$18,MATCH(F815,'Appendix 3 Rules'!$A$2:$A$17))))+(IF(W815="",0,INDEX('Appendix 3 Rules'!$I$2:$I$18,MATCH(F815,'Appendix 3 Rules'!$A$2:$A$17))))+(IF(Y815="",0,INDEX('Appendix 3 Rules'!$J$2:$J$18,MATCH(F815,'Appendix 3 Rules'!$A$2:$A$17))))+(IF(AA815="",0,INDEX('Appendix 3 Rules'!$K$2:$K$18,MATCH(F815,'Appendix 3 Rules'!$A$2:$A$17))))+(IF(AC815="",0,INDEX('Appendix 3 Rules'!$L$2:$L$18,MATCH(F815,'Appendix 3 Rules'!$A$2:$A$17))))+(IF(AE815="",0,INDEX('Appendix 3 Rules'!$M$2:$M$18,MATCH(F815,'Appendix 3 Rules'!$A$2:$A$17))))+(IF(AG815="",0,INDEX('Appendix 3 Rules'!$N$2:$N$18,MATCH(F815,'Appendix 3 Rules'!$A$2:$A$17))))+(IF(F815="gc1",VLOOKUP(F815,'Appendix 3 Rules'!$A$1:$O$34,15)))+(IF(F815="gc2",VLOOKUP(F815,'Appendix 3 Rules'!$A$1:$O$34,15)))+(IF(F815="gc3",VLOOKUP(F815,'Appendix 3 Rules'!$A$1:$O$34,15)))+(IF(F815="gr1",VLOOKUP(F815,'Appendix 3 Rules'!$A$1:$O$34,15)))+(IF(F815="gr2",VLOOKUP(F815,'Appendix 3 Rules'!$A$1:$O$34,15)))+(IF(F815="gr3",VLOOKUP(F815,'Appendix 3 Rules'!$A$1:$O$34,15)))+(IF(F815="h1",VLOOKUP(F815,'Appendix 3 Rules'!$A$1:$O$34,15)))+(IF(F815="h2",VLOOKUP(F815,'Appendix 3 Rules'!$A$1:$O$34,15)))+(IF(F815="h3",VLOOKUP(F815,'Appendix 3 Rules'!$A$1:$O$34,15)))+(IF(F815="i1",VLOOKUP(F815,'Appendix 3 Rules'!$A$1:$O$34,15)))+(IF(F815="i2",VLOOKUP(F815,'Appendix 3 Rules'!$A$1:$O$34,15)))+(IF(F815="j1",VLOOKUP(F815,'Appendix 3 Rules'!$A$1:$O$34,15)))+(IF(F815="j2",VLOOKUP(F815,'Appendix 3 Rules'!$A$1:$O$34,15)))+(IF(F815="k",VLOOKUP(F815,'Appendix 3 Rules'!$A$1:$O$34,15)))+(IF(F815="l1",VLOOKUP(F815,'Appendix 3 Rules'!$A$1:$O$34,15)))+(IF(F815="l2",VLOOKUP(F815,'Appendix 3 Rules'!$A$1:$O$34,15)))+(IF(F815="m1",VLOOKUP(F815,'Appendix 3 Rules'!$A$1:$O$34,15)))+(IF(F815="m2",VLOOKUP(F815,'Appendix 3 Rules'!$A$1:$O$34,15)))+(IF(F815="m3",VLOOKUP(F815,'Appendix 3 Rules'!$A$1:$O$34,15)))+(IF(F815="n",VLOOKUP(F815,'Appendix 3 Rules'!$A$1:$O$34,15)))+(IF(F815="o",VLOOKUP(F815,'Appendix 3 Rules'!$A$1:$O$34,15)))+(IF(F815="p",VLOOKUP(F815,'Appendix 3 Rules'!$A$1:$O$34,15)))+(IF(F815="q",VLOOKUP(F815,'Appendix 3 Rules'!$A$1:$O$34,15)))+(IF(F815="r",VLOOKUP(F815,'Appendix 3 Rules'!$A$1:$O$34,15)))+(IF(F815="s",VLOOKUP(F815,'Appendix 3 Rules'!$A$1:$O$34,15)))+(IF(F815="t",VLOOKUP(F815,'Appendix 3 Rules'!$A$1:$O$34,15)))+(IF(F815="u",VLOOKUP(F815,'Appendix 3 Rules'!$A$1:$O$34,15))))))</f>
        <v/>
      </c>
      <c r="I815" s="12"/>
      <c r="J815" s="13"/>
      <c r="K815" s="12"/>
      <c r="L815" s="13"/>
      <c r="M815" s="12"/>
      <c r="N815" s="13"/>
      <c r="O815" s="12"/>
      <c r="P815" s="13"/>
      <c r="Q815" s="12"/>
      <c r="R815" s="13"/>
      <c r="S815" s="12"/>
      <c r="T815" s="13"/>
      <c r="U815" s="12"/>
      <c r="V815" s="13"/>
      <c r="W815" s="12"/>
      <c r="X815" s="13"/>
      <c r="Y815" s="12"/>
      <c r="Z815" s="13"/>
      <c r="AA815" s="12"/>
      <c r="AB815" s="13"/>
      <c r="AC815" s="8"/>
      <c r="AD815" s="13"/>
      <c r="AE815" s="8"/>
      <c r="AF815" s="13"/>
      <c r="AG815" s="8"/>
      <c r="AH815" s="13"/>
      <c r="AI815" s="13"/>
      <c r="AJ815" s="13"/>
      <c r="AK815" s="13"/>
      <c r="AL815" s="13"/>
      <c r="AM815" s="13" t="str">
        <f>IF(OR(AE815&lt;&gt;"",AG815&lt;&gt;""),"",IF(AND(F815&lt;&gt;"f",M815&lt;&gt;""),VLOOKUP(F815,'Appendix 3 Rules'!$A$1:$O$34,4,0),""))</f>
        <v/>
      </c>
      <c r="AN815" s="13" t="str">
        <f>IF(Q815="","",VLOOKUP(F815,'Appendix 3 Rules'!$A$1:$N$34,6,FALSE))</f>
        <v/>
      </c>
      <c r="AO815" s="13" t="str">
        <f>IF(AND(F815="f",U815&lt;&gt;""),VLOOKUP(F815,'Appendix 3 Rules'!$A$1:$N$34,8,FALSE),"")</f>
        <v/>
      </c>
    </row>
    <row r="816" spans="1:41" ht="18" customHeight="1" x14ac:dyDescent="0.2">
      <c r="B816" s="70"/>
      <c r="C816" s="9"/>
      <c r="D816" s="10"/>
      <c r="E816" s="9"/>
      <c r="F816" s="8"/>
      <c r="G816" s="20" t="str">
        <f>IF(F816="","",SUMPRODUCT(IF(I816="",0,INDEX('Appendix 3 Rules'!$B$2:$B$18,MATCH(F816,'Appendix 3 Rules'!$A$2:$A$17))))+(IF(K816="",0,INDEX('Appendix 3 Rules'!$C$2:$C$18,MATCH(F816,'Appendix 3 Rules'!$A$2:$A$17))))+(IF(M816="",0,INDEX('Appendix 3 Rules'!$D$2:$D$18,MATCH(F816,'Appendix 3 Rules'!$A$2:$A$17))))+(IF(O816="",0,INDEX('Appendix 3 Rules'!$E$2:$E$18,MATCH(F816,'Appendix 3 Rules'!$A$2:$A$17))))+(IF(Q816="",0,INDEX('Appendix 3 Rules'!$F$2:$F$18,MATCH(F816,'Appendix 3 Rules'!$A$2:$A$17))))+(IF(S816="",0,INDEX('Appendix 3 Rules'!$G$2:$G$18,MATCH(F816,'Appendix 3 Rules'!$A$2:$A$17))))+(IF(U816="",0,INDEX('Appendix 3 Rules'!$H$2:$H$18,MATCH(F816,'Appendix 3 Rules'!$A$2:$A$17))))+(IF(W816="",0,INDEX('Appendix 3 Rules'!$I$2:$I$18,MATCH(F816,'Appendix 3 Rules'!$A$2:$A$17))))+(IF(Y816="",0,INDEX('Appendix 3 Rules'!$J$2:$J$18,MATCH(F816,'Appendix 3 Rules'!$A$2:$A$17))))+(IF(AA816="",0,INDEX('Appendix 3 Rules'!$K$2:$K$18,MATCH(F816,'Appendix 3 Rules'!$A$2:$A$17))))+(IF(AC816="",0,INDEX('Appendix 3 Rules'!$L$2:$L$18,MATCH(F816,'Appendix 3 Rules'!$A$2:$A$17))))+(IF(AE816="",0,INDEX('Appendix 3 Rules'!$M$2:$M$18,MATCH(F816,'Appendix 3 Rules'!$A$2:$A$17))))+(IF(AG816="",0,INDEX('Appendix 3 Rules'!$N$2:$N$18,MATCH(F816,'Appendix 3 Rules'!$A$2:$A$17))))+(IF(F816="gc1",VLOOKUP(F816,'Appendix 3 Rules'!$A$1:$O$34,15)))+(IF(F816="gc2",VLOOKUP(F816,'Appendix 3 Rules'!$A$1:$O$34,15)))+(IF(F816="gc3",VLOOKUP(F816,'Appendix 3 Rules'!$A$1:$O$34,15)))+(IF(F816="gr1",VLOOKUP(F816,'Appendix 3 Rules'!$A$1:$O$34,15)))+(IF(F816="gr2",VLOOKUP(F816,'Appendix 3 Rules'!$A$1:$O$34,15)))+(IF(F816="gr3",VLOOKUP(F816,'Appendix 3 Rules'!$A$1:$O$34,15)))+(IF(F816="h1",VLOOKUP(F816,'Appendix 3 Rules'!$A$1:$O$34,15)))+(IF(F816="h2",VLOOKUP(F816,'Appendix 3 Rules'!$A$1:$O$34,15)))+(IF(F816="h3",VLOOKUP(F816,'Appendix 3 Rules'!$A$1:$O$34,15)))+(IF(F816="i1",VLOOKUP(F816,'Appendix 3 Rules'!$A$1:$O$34,15)))+(IF(F816="i2",VLOOKUP(F816,'Appendix 3 Rules'!$A$1:$O$34,15)))+(IF(F816="j1",VLOOKUP(F816,'Appendix 3 Rules'!$A$1:$O$34,15)))+(IF(F816="j2",VLOOKUP(F816,'Appendix 3 Rules'!$A$1:$O$34,15)))+(IF(F816="k",VLOOKUP(F816,'Appendix 3 Rules'!$A$1:$O$34,15)))+(IF(F816="l1",VLOOKUP(F816,'Appendix 3 Rules'!$A$1:$O$34,15)))+(IF(F816="l2",VLOOKUP(F816,'Appendix 3 Rules'!$A$1:$O$34,15)))+(IF(F816="m1",VLOOKUP(F816,'Appendix 3 Rules'!$A$1:$O$34,15)))+(IF(F816="m2",VLOOKUP(F816,'Appendix 3 Rules'!$A$1:$O$34,15)))+(IF(F816="m3",VLOOKUP(F816,'Appendix 3 Rules'!$A$1:$O$34,15)))+(IF(F816="n",VLOOKUP(F816,'Appendix 3 Rules'!$A$1:$O$34,15)))+(IF(F816="o",VLOOKUP(F816,'Appendix 3 Rules'!$A$1:$O$34,15)))+(IF(F816="p",VLOOKUP(F816,'Appendix 3 Rules'!$A$1:$O$34,15)))+(IF(F816="q",VLOOKUP(F816,'Appendix 3 Rules'!$A$1:$O$34,15)))+(IF(F816="r",VLOOKUP(F816,'Appendix 3 Rules'!$A$1:$O$34,15)))+(IF(F816="s",VLOOKUP(F816,'Appendix 3 Rules'!$A$1:$O$34,15)))+(IF(F816="t",VLOOKUP(F816,'Appendix 3 Rules'!$A$1:$O$34,15)))+(IF(F816="u",VLOOKUP(F816,'Appendix 3 Rules'!$A$1:$O$34,15))))</f>
        <v/>
      </c>
      <c r="H816" s="61" t="str">
        <f>IF(F816="","",IF(OR(F816="d",F816="e",F816="gc1",F816="gc2",F816="gc3",F816="gr1",F816="gr2",F816="gr3",F816="h1",F816="h2",F816="h3",F816="i1",F816="i2",F816="j1",F816="j2",F816="k",F816="l1",F816="l2",F816="m1",F816="m2",F816="m3",F816="n",F816="o",F816="p",F816="q",F816="r",F816="s",F816="t",F816="u",F816="f"),MIN(G816,VLOOKUP(F816,'Appx 3 (Mass) Rules'!$A$1:$D$150,4,0)),MIN(G816,VLOOKUP(F816,'Appx 3 (Mass) Rules'!$A$1:$D$150,4,0),SUMPRODUCT(IF(I816="",0,INDEX('Appendix 3 Rules'!$B$2:$B$18,MATCH(F816,'Appendix 3 Rules'!$A$2:$A$17))))+(IF(K816="",0,INDEX('Appendix 3 Rules'!$C$2:$C$18,MATCH(F816,'Appendix 3 Rules'!$A$2:$A$17))))+(IF(M816="",0,INDEX('Appendix 3 Rules'!$D$2:$D$18,MATCH(F816,'Appendix 3 Rules'!$A$2:$A$17))))+(IF(O816="",0,INDEX('Appendix 3 Rules'!$E$2:$E$18,MATCH(F816,'Appendix 3 Rules'!$A$2:$A$17))))+(IF(Q816="",0,INDEX('Appendix 3 Rules'!$F$2:$F$18,MATCH(F816,'Appendix 3 Rules'!$A$2:$A$17))))+(IF(S816="",0,INDEX('Appendix 3 Rules'!$G$2:$G$18,MATCH(F816,'Appendix 3 Rules'!$A$2:$A$17))))+(IF(U816="",0,INDEX('Appendix 3 Rules'!$H$2:$H$18,MATCH(F816,'Appendix 3 Rules'!$A$2:$A$17))))+(IF(W816="",0,INDEX('Appendix 3 Rules'!$I$2:$I$18,MATCH(F816,'Appendix 3 Rules'!$A$2:$A$17))))+(IF(Y816="",0,INDEX('Appendix 3 Rules'!$J$2:$J$18,MATCH(F816,'Appendix 3 Rules'!$A$2:$A$17))))+(IF(AA816="",0,INDEX('Appendix 3 Rules'!$K$2:$K$18,MATCH(F816,'Appendix 3 Rules'!$A$2:$A$17))))+(IF(AC816="",0,INDEX('Appendix 3 Rules'!$L$2:$L$18,MATCH(F816,'Appendix 3 Rules'!$A$2:$A$17))))+(IF(AE816="",0,INDEX('Appendix 3 Rules'!$M$2:$M$18,MATCH(F816,'Appendix 3 Rules'!$A$2:$A$17))))+(IF(AG816="",0,INDEX('Appendix 3 Rules'!$N$2:$N$18,MATCH(F816,'Appendix 3 Rules'!$A$2:$A$17))))+(IF(F816="gc1",VLOOKUP(F816,'Appendix 3 Rules'!$A$1:$O$34,15)))+(IF(F816="gc2",VLOOKUP(F816,'Appendix 3 Rules'!$A$1:$O$34,15)))+(IF(F816="gc3",VLOOKUP(F816,'Appendix 3 Rules'!$A$1:$O$34,15)))+(IF(F816="gr1",VLOOKUP(F816,'Appendix 3 Rules'!$A$1:$O$34,15)))+(IF(F816="gr2",VLOOKUP(F816,'Appendix 3 Rules'!$A$1:$O$34,15)))+(IF(F816="gr3",VLOOKUP(F816,'Appendix 3 Rules'!$A$1:$O$34,15)))+(IF(F816="h1",VLOOKUP(F816,'Appendix 3 Rules'!$A$1:$O$34,15)))+(IF(F816="h2",VLOOKUP(F816,'Appendix 3 Rules'!$A$1:$O$34,15)))+(IF(F816="h3",VLOOKUP(F816,'Appendix 3 Rules'!$A$1:$O$34,15)))+(IF(F816="i1",VLOOKUP(F816,'Appendix 3 Rules'!$A$1:$O$34,15)))+(IF(F816="i2",VLOOKUP(F816,'Appendix 3 Rules'!$A$1:$O$34,15)))+(IF(F816="j1",VLOOKUP(F816,'Appendix 3 Rules'!$A$1:$O$34,15)))+(IF(F816="j2",VLOOKUP(F816,'Appendix 3 Rules'!$A$1:$O$34,15)))+(IF(F816="k",VLOOKUP(F816,'Appendix 3 Rules'!$A$1:$O$34,15)))+(IF(F816="l1",VLOOKUP(F816,'Appendix 3 Rules'!$A$1:$O$34,15)))+(IF(F816="l2",VLOOKUP(F816,'Appendix 3 Rules'!$A$1:$O$34,15)))+(IF(F816="m1",VLOOKUP(F816,'Appendix 3 Rules'!$A$1:$O$34,15)))+(IF(F816="m2",VLOOKUP(F816,'Appendix 3 Rules'!$A$1:$O$34,15)))+(IF(F816="m3",VLOOKUP(F816,'Appendix 3 Rules'!$A$1:$O$34,15)))+(IF(F816="n",VLOOKUP(F816,'Appendix 3 Rules'!$A$1:$O$34,15)))+(IF(F816="o",VLOOKUP(F816,'Appendix 3 Rules'!$A$1:$O$34,15)))+(IF(F816="p",VLOOKUP(F816,'Appendix 3 Rules'!$A$1:$O$34,15)))+(IF(F816="q",VLOOKUP(F816,'Appendix 3 Rules'!$A$1:$O$34,15)))+(IF(F816="r",VLOOKUP(F816,'Appendix 3 Rules'!$A$1:$O$34,15)))+(IF(F816="s",VLOOKUP(F816,'Appendix 3 Rules'!$A$1:$O$34,15)))+(IF(F816="t",VLOOKUP(F816,'Appendix 3 Rules'!$A$1:$O$34,15)))+(IF(F816="u",VLOOKUP(F816,'Appendix 3 Rules'!$A$1:$O$34,15))))))</f>
        <v/>
      </c>
      <c r="I816" s="12"/>
      <c r="J816" s="13"/>
      <c r="K816" s="12"/>
      <c r="L816" s="13"/>
      <c r="M816" s="12"/>
      <c r="N816" s="13"/>
      <c r="O816" s="12"/>
      <c r="P816" s="13"/>
      <c r="Q816" s="12"/>
      <c r="R816" s="13"/>
      <c r="S816" s="12"/>
      <c r="T816" s="13"/>
      <c r="U816" s="12"/>
      <c r="V816" s="13"/>
      <c r="W816" s="12"/>
      <c r="X816" s="13"/>
      <c r="Y816" s="12"/>
      <c r="Z816" s="13"/>
      <c r="AA816" s="12"/>
      <c r="AB816" s="13"/>
      <c r="AC816" s="8"/>
      <c r="AD816" s="13"/>
      <c r="AE816" s="8"/>
      <c r="AF816" s="13"/>
      <c r="AG816" s="8"/>
      <c r="AH816" s="13"/>
      <c r="AI816" s="13"/>
      <c r="AJ816" s="13"/>
      <c r="AK816" s="13"/>
      <c r="AL816" s="13"/>
      <c r="AM816" s="13" t="str">
        <f>IF(OR(AE816&lt;&gt;"",AG816&lt;&gt;""),"",IF(AND(F816&lt;&gt;"f",M816&lt;&gt;""),VLOOKUP(F816,'Appendix 3 Rules'!$A$1:$O$34,4,0),""))</f>
        <v/>
      </c>
      <c r="AN816" s="13" t="str">
        <f>IF(Q816="","",VLOOKUP(F816,'Appendix 3 Rules'!$A$1:$N$34,6,FALSE))</f>
        <v/>
      </c>
      <c r="AO816" s="13" t="str">
        <f>IF(AND(F816="f",U816&lt;&gt;""),VLOOKUP(F816,'Appendix 3 Rules'!$A$1:$N$34,8,FALSE),"")</f>
        <v/>
      </c>
    </row>
    <row r="817" spans="1:41" ht="18" customHeight="1" x14ac:dyDescent="0.2">
      <c r="B817" s="70"/>
      <c r="C817" s="9"/>
      <c r="D817" s="10"/>
      <c r="E817" s="9"/>
      <c r="F817" s="8"/>
      <c r="G817" s="20" t="str">
        <f>IF(F817="","",SUMPRODUCT(IF(I817="",0,INDEX('Appendix 3 Rules'!$B$2:$B$18,MATCH(F817,'Appendix 3 Rules'!$A$2:$A$17))))+(IF(K817="",0,INDEX('Appendix 3 Rules'!$C$2:$C$18,MATCH(F817,'Appendix 3 Rules'!$A$2:$A$17))))+(IF(M817="",0,INDEX('Appendix 3 Rules'!$D$2:$D$18,MATCH(F817,'Appendix 3 Rules'!$A$2:$A$17))))+(IF(O817="",0,INDEX('Appendix 3 Rules'!$E$2:$E$18,MATCH(F817,'Appendix 3 Rules'!$A$2:$A$17))))+(IF(Q817="",0,INDEX('Appendix 3 Rules'!$F$2:$F$18,MATCH(F817,'Appendix 3 Rules'!$A$2:$A$17))))+(IF(S817="",0,INDEX('Appendix 3 Rules'!$G$2:$G$18,MATCH(F817,'Appendix 3 Rules'!$A$2:$A$17))))+(IF(U817="",0,INDEX('Appendix 3 Rules'!$H$2:$H$18,MATCH(F817,'Appendix 3 Rules'!$A$2:$A$17))))+(IF(W817="",0,INDEX('Appendix 3 Rules'!$I$2:$I$18,MATCH(F817,'Appendix 3 Rules'!$A$2:$A$17))))+(IF(Y817="",0,INDEX('Appendix 3 Rules'!$J$2:$J$18,MATCH(F817,'Appendix 3 Rules'!$A$2:$A$17))))+(IF(AA817="",0,INDEX('Appendix 3 Rules'!$K$2:$K$18,MATCH(F817,'Appendix 3 Rules'!$A$2:$A$17))))+(IF(AC817="",0,INDEX('Appendix 3 Rules'!$L$2:$L$18,MATCH(F817,'Appendix 3 Rules'!$A$2:$A$17))))+(IF(AE817="",0,INDEX('Appendix 3 Rules'!$M$2:$M$18,MATCH(F817,'Appendix 3 Rules'!$A$2:$A$17))))+(IF(AG817="",0,INDEX('Appendix 3 Rules'!$N$2:$N$18,MATCH(F817,'Appendix 3 Rules'!$A$2:$A$17))))+(IF(F817="gc1",VLOOKUP(F817,'Appendix 3 Rules'!$A$1:$O$34,15)))+(IF(F817="gc2",VLOOKUP(F817,'Appendix 3 Rules'!$A$1:$O$34,15)))+(IF(F817="gc3",VLOOKUP(F817,'Appendix 3 Rules'!$A$1:$O$34,15)))+(IF(F817="gr1",VLOOKUP(F817,'Appendix 3 Rules'!$A$1:$O$34,15)))+(IF(F817="gr2",VLOOKUP(F817,'Appendix 3 Rules'!$A$1:$O$34,15)))+(IF(F817="gr3",VLOOKUP(F817,'Appendix 3 Rules'!$A$1:$O$34,15)))+(IF(F817="h1",VLOOKUP(F817,'Appendix 3 Rules'!$A$1:$O$34,15)))+(IF(F817="h2",VLOOKUP(F817,'Appendix 3 Rules'!$A$1:$O$34,15)))+(IF(F817="h3",VLOOKUP(F817,'Appendix 3 Rules'!$A$1:$O$34,15)))+(IF(F817="i1",VLOOKUP(F817,'Appendix 3 Rules'!$A$1:$O$34,15)))+(IF(F817="i2",VLOOKUP(F817,'Appendix 3 Rules'!$A$1:$O$34,15)))+(IF(F817="j1",VLOOKUP(F817,'Appendix 3 Rules'!$A$1:$O$34,15)))+(IF(F817="j2",VLOOKUP(F817,'Appendix 3 Rules'!$A$1:$O$34,15)))+(IF(F817="k",VLOOKUP(F817,'Appendix 3 Rules'!$A$1:$O$34,15)))+(IF(F817="l1",VLOOKUP(F817,'Appendix 3 Rules'!$A$1:$O$34,15)))+(IF(F817="l2",VLOOKUP(F817,'Appendix 3 Rules'!$A$1:$O$34,15)))+(IF(F817="m1",VLOOKUP(F817,'Appendix 3 Rules'!$A$1:$O$34,15)))+(IF(F817="m2",VLOOKUP(F817,'Appendix 3 Rules'!$A$1:$O$34,15)))+(IF(F817="m3",VLOOKUP(F817,'Appendix 3 Rules'!$A$1:$O$34,15)))+(IF(F817="n",VLOOKUP(F817,'Appendix 3 Rules'!$A$1:$O$34,15)))+(IF(F817="o",VLOOKUP(F817,'Appendix 3 Rules'!$A$1:$O$34,15)))+(IF(F817="p",VLOOKUP(F817,'Appendix 3 Rules'!$A$1:$O$34,15)))+(IF(F817="q",VLOOKUP(F817,'Appendix 3 Rules'!$A$1:$O$34,15)))+(IF(F817="r",VLOOKUP(F817,'Appendix 3 Rules'!$A$1:$O$34,15)))+(IF(F817="s",VLOOKUP(F817,'Appendix 3 Rules'!$A$1:$O$34,15)))+(IF(F817="t",VLOOKUP(F817,'Appendix 3 Rules'!$A$1:$O$34,15)))+(IF(F817="u",VLOOKUP(F817,'Appendix 3 Rules'!$A$1:$O$34,15))))</f>
        <v/>
      </c>
      <c r="H817" s="61" t="str">
        <f>IF(F817="","",IF(OR(F817="d",F817="e",F817="gc1",F817="gc2",F817="gc3",F817="gr1",F817="gr2",F817="gr3",F817="h1",F817="h2",F817="h3",F817="i1",F817="i2",F817="j1",F817="j2",F817="k",F817="l1",F817="l2",F817="m1",F817="m2",F817="m3",F817="n",F817="o",F817="p",F817="q",F817="r",F817="s",F817="t",F817="u",F817="f"),MIN(G817,VLOOKUP(F817,'Appx 3 (Mass) Rules'!$A$1:$D$150,4,0)),MIN(G817,VLOOKUP(F817,'Appx 3 (Mass) Rules'!$A$1:$D$150,4,0),SUMPRODUCT(IF(I817="",0,INDEX('Appendix 3 Rules'!$B$2:$B$18,MATCH(F817,'Appendix 3 Rules'!$A$2:$A$17))))+(IF(K817="",0,INDEX('Appendix 3 Rules'!$C$2:$C$18,MATCH(F817,'Appendix 3 Rules'!$A$2:$A$17))))+(IF(M817="",0,INDEX('Appendix 3 Rules'!$D$2:$D$18,MATCH(F817,'Appendix 3 Rules'!$A$2:$A$17))))+(IF(O817="",0,INDEX('Appendix 3 Rules'!$E$2:$E$18,MATCH(F817,'Appendix 3 Rules'!$A$2:$A$17))))+(IF(Q817="",0,INDEX('Appendix 3 Rules'!$F$2:$F$18,MATCH(F817,'Appendix 3 Rules'!$A$2:$A$17))))+(IF(S817="",0,INDEX('Appendix 3 Rules'!$G$2:$G$18,MATCH(F817,'Appendix 3 Rules'!$A$2:$A$17))))+(IF(U817="",0,INDEX('Appendix 3 Rules'!$H$2:$H$18,MATCH(F817,'Appendix 3 Rules'!$A$2:$A$17))))+(IF(W817="",0,INDEX('Appendix 3 Rules'!$I$2:$I$18,MATCH(F817,'Appendix 3 Rules'!$A$2:$A$17))))+(IF(Y817="",0,INDEX('Appendix 3 Rules'!$J$2:$J$18,MATCH(F817,'Appendix 3 Rules'!$A$2:$A$17))))+(IF(AA817="",0,INDEX('Appendix 3 Rules'!$K$2:$K$18,MATCH(F817,'Appendix 3 Rules'!$A$2:$A$17))))+(IF(AC817="",0,INDEX('Appendix 3 Rules'!$L$2:$L$18,MATCH(F817,'Appendix 3 Rules'!$A$2:$A$17))))+(IF(AE817="",0,INDEX('Appendix 3 Rules'!$M$2:$M$18,MATCH(F817,'Appendix 3 Rules'!$A$2:$A$17))))+(IF(AG817="",0,INDEX('Appendix 3 Rules'!$N$2:$N$18,MATCH(F817,'Appendix 3 Rules'!$A$2:$A$17))))+(IF(F817="gc1",VLOOKUP(F817,'Appendix 3 Rules'!$A$1:$O$34,15)))+(IF(F817="gc2",VLOOKUP(F817,'Appendix 3 Rules'!$A$1:$O$34,15)))+(IF(F817="gc3",VLOOKUP(F817,'Appendix 3 Rules'!$A$1:$O$34,15)))+(IF(F817="gr1",VLOOKUP(F817,'Appendix 3 Rules'!$A$1:$O$34,15)))+(IF(F817="gr2",VLOOKUP(F817,'Appendix 3 Rules'!$A$1:$O$34,15)))+(IF(F817="gr3",VLOOKUP(F817,'Appendix 3 Rules'!$A$1:$O$34,15)))+(IF(F817="h1",VLOOKUP(F817,'Appendix 3 Rules'!$A$1:$O$34,15)))+(IF(F817="h2",VLOOKUP(F817,'Appendix 3 Rules'!$A$1:$O$34,15)))+(IF(F817="h3",VLOOKUP(F817,'Appendix 3 Rules'!$A$1:$O$34,15)))+(IF(F817="i1",VLOOKUP(F817,'Appendix 3 Rules'!$A$1:$O$34,15)))+(IF(F817="i2",VLOOKUP(F817,'Appendix 3 Rules'!$A$1:$O$34,15)))+(IF(F817="j1",VLOOKUP(F817,'Appendix 3 Rules'!$A$1:$O$34,15)))+(IF(F817="j2",VLOOKUP(F817,'Appendix 3 Rules'!$A$1:$O$34,15)))+(IF(F817="k",VLOOKUP(F817,'Appendix 3 Rules'!$A$1:$O$34,15)))+(IF(F817="l1",VLOOKUP(F817,'Appendix 3 Rules'!$A$1:$O$34,15)))+(IF(F817="l2",VLOOKUP(F817,'Appendix 3 Rules'!$A$1:$O$34,15)))+(IF(F817="m1",VLOOKUP(F817,'Appendix 3 Rules'!$A$1:$O$34,15)))+(IF(F817="m2",VLOOKUP(F817,'Appendix 3 Rules'!$A$1:$O$34,15)))+(IF(F817="m3",VLOOKUP(F817,'Appendix 3 Rules'!$A$1:$O$34,15)))+(IF(F817="n",VLOOKUP(F817,'Appendix 3 Rules'!$A$1:$O$34,15)))+(IF(F817="o",VLOOKUP(F817,'Appendix 3 Rules'!$A$1:$O$34,15)))+(IF(F817="p",VLOOKUP(F817,'Appendix 3 Rules'!$A$1:$O$34,15)))+(IF(F817="q",VLOOKUP(F817,'Appendix 3 Rules'!$A$1:$O$34,15)))+(IF(F817="r",VLOOKUP(F817,'Appendix 3 Rules'!$A$1:$O$34,15)))+(IF(F817="s",VLOOKUP(F817,'Appendix 3 Rules'!$A$1:$O$34,15)))+(IF(F817="t",VLOOKUP(F817,'Appendix 3 Rules'!$A$1:$O$34,15)))+(IF(F817="u",VLOOKUP(F817,'Appendix 3 Rules'!$A$1:$O$34,15))))))</f>
        <v/>
      </c>
      <c r="I817" s="12"/>
      <c r="J817" s="13"/>
      <c r="K817" s="12"/>
      <c r="L817" s="13"/>
      <c r="M817" s="12"/>
      <c r="N817" s="13"/>
      <c r="O817" s="12"/>
      <c r="P817" s="13"/>
      <c r="Q817" s="12"/>
      <c r="R817" s="13"/>
      <c r="S817" s="12"/>
      <c r="T817" s="13"/>
      <c r="U817" s="12"/>
      <c r="V817" s="13"/>
      <c r="W817" s="12"/>
      <c r="X817" s="13"/>
      <c r="Y817" s="12"/>
      <c r="Z817" s="13"/>
      <c r="AA817" s="12"/>
      <c r="AB817" s="13"/>
      <c r="AC817" s="8"/>
      <c r="AD817" s="13"/>
      <c r="AE817" s="8"/>
      <c r="AF817" s="13"/>
      <c r="AG817" s="8"/>
      <c r="AH817" s="13"/>
      <c r="AI817" s="13"/>
      <c r="AJ817" s="13"/>
      <c r="AK817" s="13"/>
      <c r="AL817" s="13"/>
      <c r="AM817" s="13" t="str">
        <f>IF(OR(AE817&lt;&gt;"",AG817&lt;&gt;""),"",IF(AND(F817&lt;&gt;"f",M817&lt;&gt;""),VLOOKUP(F817,'Appendix 3 Rules'!$A$1:$O$34,4,0),""))</f>
        <v/>
      </c>
      <c r="AN817" s="13" t="str">
        <f>IF(Q817="","",VLOOKUP(F817,'Appendix 3 Rules'!$A$1:$N$34,6,FALSE))</f>
        <v/>
      </c>
      <c r="AO817" s="13" t="str">
        <f>IF(AND(F817="f",U817&lt;&gt;""),VLOOKUP(F817,'Appendix 3 Rules'!$A$1:$N$34,8,FALSE),"")</f>
        <v/>
      </c>
    </row>
    <row r="818" spans="1:41" ht="18" customHeight="1" x14ac:dyDescent="0.2">
      <c r="B818" s="70"/>
      <c r="C818" s="9"/>
      <c r="D818" s="10"/>
      <c r="E818" s="9"/>
      <c r="F818" s="8"/>
      <c r="G818" s="20" t="str">
        <f>IF(F818="","",SUMPRODUCT(IF(I818="",0,INDEX('Appendix 3 Rules'!$B$2:$B$18,MATCH(F818,'Appendix 3 Rules'!$A$2:$A$17))))+(IF(K818="",0,INDEX('Appendix 3 Rules'!$C$2:$C$18,MATCH(F818,'Appendix 3 Rules'!$A$2:$A$17))))+(IF(M818="",0,INDEX('Appendix 3 Rules'!$D$2:$D$18,MATCH(F818,'Appendix 3 Rules'!$A$2:$A$17))))+(IF(O818="",0,INDEX('Appendix 3 Rules'!$E$2:$E$18,MATCH(F818,'Appendix 3 Rules'!$A$2:$A$17))))+(IF(Q818="",0,INDEX('Appendix 3 Rules'!$F$2:$F$18,MATCH(F818,'Appendix 3 Rules'!$A$2:$A$17))))+(IF(S818="",0,INDEX('Appendix 3 Rules'!$G$2:$G$18,MATCH(F818,'Appendix 3 Rules'!$A$2:$A$17))))+(IF(U818="",0,INDEX('Appendix 3 Rules'!$H$2:$H$18,MATCH(F818,'Appendix 3 Rules'!$A$2:$A$17))))+(IF(W818="",0,INDEX('Appendix 3 Rules'!$I$2:$I$18,MATCH(F818,'Appendix 3 Rules'!$A$2:$A$17))))+(IF(Y818="",0,INDEX('Appendix 3 Rules'!$J$2:$J$18,MATCH(F818,'Appendix 3 Rules'!$A$2:$A$17))))+(IF(AA818="",0,INDEX('Appendix 3 Rules'!$K$2:$K$18,MATCH(F818,'Appendix 3 Rules'!$A$2:$A$17))))+(IF(AC818="",0,INDEX('Appendix 3 Rules'!$L$2:$L$18,MATCH(F818,'Appendix 3 Rules'!$A$2:$A$17))))+(IF(AE818="",0,INDEX('Appendix 3 Rules'!$M$2:$M$18,MATCH(F818,'Appendix 3 Rules'!$A$2:$A$17))))+(IF(AG818="",0,INDEX('Appendix 3 Rules'!$N$2:$N$18,MATCH(F818,'Appendix 3 Rules'!$A$2:$A$17))))+(IF(F818="gc1",VLOOKUP(F818,'Appendix 3 Rules'!$A$1:$O$34,15)))+(IF(F818="gc2",VLOOKUP(F818,'Appendix 3 Rules'!$A$1:$O$34,15)))+(IF(F818="gc3",VLOOKUP(F818,'Appendix 3 Rules'!$A$1:$O$34,15)))+(IF(F818="gr1",VLOOKUP(F818,'Appendix 3 Rules'!$A$1:$O$34,15)))+(IF(F818="gr2",VLOOKUP(F818,'Appendix 3 Rules'!$A$1:$O$34,15)))+(IF(F818="gr3",VLOOKUP(F818,'Appendix 3 Rules'!$A$1:$O$34,15)))+(IF(F818="h1",VLOOKUP(F818,'Appendix 3 Rules'!$A$1:$O$34,15)))+(IF(F818="h2",VLOOKUP(F818,'Appendix 3 Rules'!$A$1:$O$34,15)))+(IF(F818="h3",VLOOKUP(F818,'Appendix 3 Rules'!$A$1:$O$34,15)))+(IF(F818="i1",VLOOKUP(F818,'Appendix 3 Rules'!$A$1:$O$34,15)))+(IF(F818="i2",VLOOKUP(F818,'Appendix 3 Rules'!$A$1:$O$34,15)))+(IF(F818="j1",VLOOKUP(F818,'Appendix 3 Rules'!$A$1:$O$34,15)))+(IF(F818="j2",VLOOKUP(F818,'Appendix 3 Rules'!$A$1:$O$34,15)))+(IF(F818="k",VLOOKUP(F818,'Appendix 3 Rules'!$A$1:$O$34,15)))+(IF(F818="l1",VLOOKUP(F818,'Appendix 3 Rules'!$A$1:$O$34,15)))+(IF(F818="l2",VLOOKUP(F818,'Appendix 3 Rules'!$A$1:$O$34,15)))+(IF(F818="m1",VLOOKUP(F818,'Appendix 3 Rules'!$A$1:$O$34,15)))+(IF(F818="m2",VLOOKUP(F818,'Appendix 3 Rules'!$A$1:$O$34,15)))+(IF(F818="m3",VLOOKUP(F818,'Appendix 3 Rules'!$A$1:$O$34,15)))+(IF(F818="n",VLOOKUP(F818,'Appendix 3 Rules'!$A$1:$O$34,15)))+(IF(F818="o",VLOOKUP(F818,'Appendix 3 Rules'!$A$1:$O$34,15)))+(IF(F818="p",VLOOKUP(F818,'Appendix 3 Rules'!$A$1:$O$34,15)))+(IF(F818="q",VLOOKUP(F818,'Appendix 3 Rules'!$A$1:$O$34,15)))+(IF(F818="r",VLOOKUP(F818,'Appendix 3 Rules'!$A$1:$O$34,15)))+(IF(F818="s",VLOOKUP(F818,'Appendix 3 Rules'!$A$1:$O$34,15)))+(IF(F818="t",VLOOKUP(F818,'Appendix 3 Rules'!$A$1:$O$34,15)))+(IF(F818="u",VLOOKUP(F818,'Appendix 3 Rules'!$A$1:$O$34,15))))</f>
        <v/>
      </c>
      <c r="H818" s="61" t="str">
        <f>IF(F818="","",IF(OR(F818="d",F818="e",F818="gc1",F818="gc2",F818="gc3",F818="gr1",F818="gr2",F818="gr3",F818="h1",F818="h2",F818="h3",F818="i1",F818="i2",F818="j1",F818="j2",F818="k",F818="l1",F818="l2",F818="m1",F818="m2",F818="m3",F818="n",F818="o",F818="p",F818="q",F818="r",F818="s",F818="t",F818="u",F818="f"),MIN(G818,VLOOKUP(F818,'Appx 3 (Mass) Rules'!$A$1:$D$150,4,0)),MIN(G818,VLOOKUP(F818,'Appx 3 (Mass) Rules'!$A$1:$D$150,4,0),SUMPRODUCT(IF(I818="",0,INDEX('Appendix 3 Rules'!$B$2:$B$18,MATCH(F818,'Appendix 3 Rules'!$A$2:$A$17))))+(IF(K818="",0,INDEX('Appendix 3 Rules'!$C$2:$C$18,MATCH(F818,'Appendix 3 Rules'!$A$2:$A$17))))+(IF(M818="",0,INDEX('Appendix 3 Rules'!$D$2:$D$18,MATCH(F818,'Appendix 3 Rules'!$A$2:$A$17))))+(IF(O818="",0,INDEX('Appendix 3 Rules'!$E$2:$E$18,MATCH(F818,'Appendix 3 Rules'!$A$2:$A$17))))+(IF(Q818="",0,INDEX('Appendix 3 Rules'!$F$2:$F$18,MATCH(F818,'Appendix 3 Rules'!$A$2:$A$17))))+(IF(S818="",0,INDEX('Appendix 3 Rules'!$G$2:$G$18,MATCH(F818,'Appendix 3 Rules'!$A$2:$A$17))))+(IF(U818="",0,INDEX('Appendix 3 Rules'!$H$2:$H$18,MATCH(F818,'Appendix 3 Rules'!$A$2:$A$17))))+(IF(W818="",0,INDEX('Appendix 3 Rules'!$I$2:$I$18,MATCH(F818,'Appendix 3 Rules'!$A$2:$A$17))))+(IF(Y818="",0,INDEX('Appendix 3 Rules'!$J$2:$J$18,MATCH(F818,'Appendix 3 Rules'!$A$2:$A$17))))+(IF(AA818="",0,INDEX('Appendix 3 Rules'!$K$2:$K$18,MATCH(F818,'Appendix 3 Rules'!$A$2:$A$17))))+(IF(AC818="",0,INDEX('Appendix 3 Rules'!$L$2:$L$18,MATCH(F818,'Appendix 3 Rules'!$A$2:$A$17))))+(IF(AE818="",0,INDEX('Appendix 3 Rules'!$M$2:$M$18,MATCH(F818,'Appendix 3 Rules'!$A$2:$A$17))))+(IF(AG818="",0,INDEX('Appendix 3 Rules'!$N$2:$N$18,MATCH(F818,'Appendix 3 Rules'!$A$2:$A$17))))+(IF(F818="gc1",VLOOKUP(F818,'Appendix 3 Rules'!$A$1:$O$34,15)))+(IF(F818="gc2",VLOOKUP(F818,'Appendix 3 Rules'!$A$1:$O$34,15)))+(IF(F818="gc3",VLOOKUP(F818,'Appendix 3 Rules'!$A$1:$O$34,15)))+(IF(F818="gr1",VLOOKUP(F818,'Appendix 3 Rules'!$A$1:$O$34,15)))+(IF(F818="gr2",VLOOKUP(F818,'Appendix 3 Rules'!$A$1:$O$34,15)))+(IF(F818="gr3",VLOOKUP(F818,'Appendix 3 Rules'!$A$1:$O$34,15)))+(IF(F818="h1",VLOOKUP(F818,'Appendix 3 Rules'!$A$1:$O$34,15)))+(IF(F818="h2",VLOOKUP(F818,'Appendix 3 Rules'!$A$1:$O$34,15)))+(IF(F818="h3",VLOOKUP(F818,'Appendix 3 Rules'!$A$1:$O$34,15)))+(IF(F818="i1",VLOOKUP(F818,'Appendix 3 Rules'!$A$1:$O$34,15)))+(IF(F818="i2",VLOOKUP(F818,'Appendix 3 Rules'!$A$1:$O$34,15)))+(IF(F818="j1",VLOOKUP(F818,'Appendix 3 Rules'!$A$1:$O$34,15)))+(IF(F818="j2",VLOOKUP(F818,'Appendix 3 Rules'!$A$1:$O$34,15)))+(IF(F818="k",VLOOKUP(F818,'Appendix 3 Rules'!$A$1:$O$34,15)))+(IF(F818="l1",VLOOKUP(F818,'Appendix 3 Rules'!$A$1:$O$34,15)))+(IF(F818="l2",VLOOKUP(F818,'Appendix 3 Rules'!$A$1:$O$34,15)))+(IF(F818="m1",VLOOKUP(F818,'Appendix 3 Rules'!$A$1:$O$34,15)))+(IF(F818="m2",VLOOKUP(F818,'Appendix 3 Rules'!$A$1:$O$34,15)))+(IF(F818="m3",VLOOKUP(F818,'Appendix 3 Rules'!$A$1:$O$34,15)))+(IF(F818="n",VLOOKUP(F818,'Appendix 3 Rules'!$A$1:$O$34,15)))+(IF(F818="o",VLOOKUP(F818,'Appendix 3 Rules'!$A$1:$O$34,15)))+(IF(F818="p",VLOOKUP(F818,'Appendix 3 Rules'!$A$1:$O$34,15)))+(IF(F818="q",VLOOKUP(F818,'Appendix 3 Rules'!$A$1:$O$34,15)))+(IF(F818="r",VLOOKUP(F818,'Appendix 3 Rules'!$A$1:$O$34,15)))+(IF(F818="s",VLOOKUP(F818,'Appendix 3 Rules'!$A$1:$O$34,15)))+(IF(F818="t",VLOOKUP(F818,'Appendix 3 Rules'!$A$1:$O$34,15)))+(IF(F818="u",VLOOKUP(F818,'Appendix 3 Rules'!$A$1:$O$34,15))))))</f>
        <v/>
      </c>
      <c r="I818" s="12"/>
      <c r="J818" s="13"/>
      <c r="K818" s="12"/>
      <c r="L818" s="13"/>
      <c r="M818" s="12"/>
      <c r="N818" s="13"/>
      <c r="O818" s="12"/>
      <c r="P818" s="13"/>
      <c r="Q818" s="12"/>
      <c r="R818" s="13"/>
      <c r="S818" s="12"/>
      <c r="T818" s="13"/>
      <c r="U818" s="12"/>
      <c r="V818" s="13"/>
      <c r="W818" s="12"/>
      <c r="X818" s="13"/>
      <c r="Y818" s="12"/>
      <c r="Z818" s="13"/>
      <c r="AA818" s="12"/>
      <c r="AB818" s="13"/>
      <c r="AC818" s="8"/>
      <c r="AD818" s="13"/>
      <c r="AE818" s="8"/>
      <c r="AF818" s="13"/>
      <c r="AG818" s="8"/>
      <c r="AH818" s="13"/>
      <c r="AI818" s="13"/>
      <c r="AJ818" s="13"/>
      <c r="AK818" s="13"/>
      <c r="AL818" s="13"/>
      <c r="AM818" s="13" t="str">
        <f>IF(OR(AE818&lt;&gt;"",AG818&lt;&gt;""),"",IF(AND(F818&lt;&gt;"f",M818&lt;&gt;""),VLOOKUP(F818,'Appendix 3 Rules'!$A$1:$O$34,4,0),""))</f>
        <v/>
      </c>
      <c r="AN818" s="13" t="str">
        <f>IF(Q818="","",VLOOKUP(F818,'Appendix 3 Rules'!$A$1:$N$34,6,FALSE))</f>
        <v/>
      </c>
      <c r="AO818" s="13" t="str">
        <f>IF(AND(F818="f",U818&lt;&gt;""),VLOOKUP(F818,'Appendix 3 Rules'!$A$1:$N$34,8,FALSE),"")</f>
        <v/>
      </c>
    </row>
    <row r="819" spans="1:41" ht="18" customHeight="1" x14ac:dyDescent="0.2">
      <c r="B819" s="70"/>
      <c r="C819" s="9"/>
      <c r="D819" s="10"/>
      <c r="E819" s="9"/>
      <c r="F819" s="8"/>
      <c r="G819" s="20" t="str">
        <f>IF(F819="","",SUMPRODUCT(IF(I819="",0,INDEX('Appendix 3 Rules'!$B$2:$B$18,MATCH(F819,'Appendix 3 Rules'!$A$2:$A$17))))+(IF(K819="",0,INDEX('Appendix 3 Rules'!$C$2:$C$18,MATCH(F819,'Appendix 3 Rules'!$A$2:$A$17))))+(IF(M819="",0,INDEX('Appendix 3 Rules'!$D$2:$D$18,MATCH(F819,'Appendix 3 Rules'!$A$2:$A$17))))+(IF(O819="",0,INDEX('Appendix 3 Rules'!$E$2:$E$18,MATCH(F819,'Appendix 3 Rules'!$A$2:$A$17))))+(IF(Q819="",0,INDEX('Appendix 3 Rules'!$F$2:$F$18,MATCH(F819,'Appendix 3 Rules'!$A$2:$A$17))))+(IF(S819="",0,INDEX('Appendix 3 Rules'!$G$2:$G$18,MATCH(F819,'Appendix 3 Rules'!$A$2:$A$17))))+(IF(U819="",0,INDEX('Appendix 3 Rules'!$H$2:$H$18,MATCH(F819,'Appendix 3 Rules'!$A$2:$A$17))))+(IF(W819="",0,INDEX('Appendix 3 Rules'!$I$2:$I$18,MATCH(F819,'Appendix 3 Rules'!$A$2:$A$17))))+(IF(Y819="",0,INDEX('Appendix 3 Rules'!$J$2:$J$18,MATCH(F819,'Appendix 3 Rules'!$A$2:$A$17))))+(IF(AA819="",0,INDEX('Appendix 3 Rules'!$K$2:$K$18,MATCH(F819,'Appendix 3 Rules'!$A$2:$A$17))))+(IF(AC819="",0,INDEX('Appendix 3 Rules'!$L$2:$L$18,MATCH(F819,'Appendix 3 Rules'!$A$2:$A$17))))+(IF(AE819="",0,INDEX('Appendix 3 Rules'!$M$2:$M$18,MATCH(F819,'Appendix 3 Rules'!$A$2:$A$17))))+(IF(AG819="",0,INDEX('Appendix 3 Rules'!$N$2:$N$18,MATCH(F819,'Appendix 3 Rules'!$A$2:$A$17))))+(IF(F819="gc1",VLOOKUP(F819,'Appendix 3 Rules'!$A$1:$O$34,15)))+(IF(F819="gc2",VLOOKUP(F819,'Appendix 3 Rules'!$A$1:$O$34,15)))+(IF(F819="gc3",VLOOKUP(F819,'Appendix 3 Rules'!$A$1:$O$34,15)))+(IF(F819="gr1",VLOOKUP(F819,'Appendix 3 Rules'!$A$1:$O$34,15)))+(IF(F819="gr2",VLOOKUP(F819,'Appendix 3 Rules'!$A$1:$O$34,15)))+(IF(F819="gr3",VLOOKUP(F819,'Appendix 3 Rules'!$A$1:$O$34,15)))+(IF(F819="h1",VLOOKUP(F819,'Appendix 3 Rules'!$A$1:$O$34,15)))+(IF(F819="h2",VLOOKUP(F819,'Appendix 3 Rules'!$A$1:$O$34,15)))+(IF(F819="h3",VLOOKUP(F819,'Appendix 3 Rules'!$A$1:$O$34,15)))+(IF(F819="i1",VLOOKUP(F819,'Appendix 3 Rules'!$A$1:$O$34,15)))+(IF(F819="i2",VLOOKUP(F819,'Appendix 3 Rules'!$A$1:$O$34,15)))+(IF(F819="j1",VLOOKUP(F819,'Appendix 3 Rules'!$A$1:$O$34,15)))+(IF(F819="j2",VLOOKUP(F819,'Appendix 3 Rules'!$A$1:$O$34,15)))+(IF(F819="k",VLOOKUP(F819,'Appendix 3 Rules'!$A$1:$O$34,15)))+(IF(F819="l1",VLOOKUP(F819,'Appendix 3 Rules'!$A$1:$O$34,15)))+(IF(F819="l2",VLOOKUP(F819,'Appendix 3 Rules'!$A$1:$O$34,15)))+(IF(F819="m1",VLOOKUP(F819,'Appendix 3 Rules'!$A$1:$O$34,15)))+(IF(F819="m2",VLOOKUP(F819,'Appendix 3 Rules'!$A$1:$O$34,15)))+(IF(F819="m3",VLOOKUP(F819,'Appendix 3 Rules'!$A$1:$O$34,15)))+(IF(F819="n",VLOOKUP(F819,'Appendix 3 Rules'!$A$1:$O$34,15)))+(IF(F819="o",VLOOKUP(F819,'Appendix 3 Rules'!$A$1:$O$34,15)))+(IF(F819="p",VLOOKUP(F819,'Appendix 3 Rules'!$A$1:$O$34,15)))+(IF(F819="q",VLOOKUP(F819,'Appendix 3 Rules'!$A$1:$O$34,15)))+(IF(F819="r",VLOOKUP(F819,'Appendix 3 Rules'!$A$1:$O$34,15)))+(IF(F819="s",VLOOKUP(F819,'Appendix 3 Rules'!$A$1:$O$34,15)))+(IF(F819="t",VLOOKUP(F819,'Appendix 3 Rules'!$A$1:$O$34,15)))+(IF(F819="u",VLOOKUP(F819,'Appendix 3 Rules'!$A$1:$O$34,15))))</f>
        <v/>
      </c>
      <c r="H819" s="61" t="str">
        <f>IF(F819="","",IF(OR(F819="d",F819="e",F819="gc1",F819="gc2",F819="gc3",F819="gr1",F819="gr2",F819="gr3",F819="h1",F819="h2",F819="h3",F819="i1",F819="i2",F819="j1",F819="j2",F819="k",F819="l1",F819="l2",F819="m1",F819="m2",F819="m3",F819="n",F819="o",F819="p",F819="q",F819="r",F819="s",F819="t",F819="u",F819="f"),MIN(G819,VLOOKUP(F819,'Appx 3 (Mass) Rules'!$A$1:$D$150,4,0)),MIN(G819,VLOOKUP(F819,'Appx 3 (Mass) Rules'!$A$1:$D$150,4,0),SUMPRODUCT(IF(I819="",0,INDEX('Appendix 3 Rules'!$B$2:$B$18,MATCH(F819,'Appendix 3 Rules'!$A$2:$A$17))))+(IF(K819="",0,INDEX('Appendix 3 Rules'!$C$2:$C$18,MATCH(F819,'Appendix 3 Rules'!$A$2:$A$17))))+(IF(M819="",0,INDEX('Appendix 3 Rules'!$D$2:$D$18,MATCH(F819,'Appendix 3 Rules'!$A$2:$A$17))))+(IF(O819="",0,INDEX('Appendix 3 Rules'!$E$2:$E$18,MATCH(F819,'Appendix 3 Rules'!$A$2:$A$17))))+(IF(Q819="",0,INDEX('Appendix 3 Rules'!$F$2:$F$18,MATCH(F819,'Appendix 3 Rules'!$A$2:$A$17))))+(IF(S819="",0,INDEX('Appendix 3 Rules'!$G$2:$G$18,MATCH(F819,'Appendix 3 Rules'!$A$2:$A$17))))+(IF(U819="",0,INDEX('Appendix 3 Rules'!$H$2:$H$18,MATCH(F819,'Appendix 3 Rules'!$A$2:$A$17))))+(IF(W819="",0,INDEX('Appendix 3 Rules'!$I$2:$I$18,MATCH(F819,'Appendix 3 Rules'!$A$2:$A$17))))+(IF(Y819="",0,INDEX('Appendix 3 Rules'!$J$2:$J$18,MATCH(F819,'Appendix 3 Rules'!$A$2:$A$17))))+(IF(AA819="",0,INDEX('Appendix 3 Rules'!$K$2:$K$18,MATCH(F819,'Appendix 3 Rules'!$A$2:$A$17))))+(IF(AC819="",0,INDEX('Appendix 3 Rules'!$L$2:$L$18,MATCH(F819,'Appendix 3 Rules'!$A$2:$A$17))))+(IF(AE819="",0,INDEX('Appendix 3 Rules'!$M$2:$M$18,MATCH(F819,'Appendix 3 Rules'!$A$2:$A$17))))+(IF(AG819="",0,INDEX('Appendix 3 Rules'!$N$2:$N$18,MATCH(F819,'Appendix 3 Rules'!$A$2:$A$17))))+(IF(F819="gc1",VLOOKUP(F819,'Appendix 3 Rules'!$A$1:$O$34,15)))+(IF(F819="gc2",VLOOKUP(F819,'Appendix 3 Rules'!$A$1:$O$34,15)))+(IF(F819="gc3",VLOOKUP(F819,'Appendix 3 Rules'!$A$1:$O$34,15)))+(IF(F819="gr1",VLOOKUP(F819,'Appendix 3 Rules'!$A$1:$O$34,15)))+(IF(F819="gr2",VLOOKUP(F819,'Appendix 3 Rules'!$A$1:$O$34,15)))+(IF(F819="gr3",VLOOKUP(F819,'Appendix 3 Rules'!$A$1:$O$34,15)))+(IF(F819="h1",VLOOKUP(F819,'Appendix 3 Rules'!$A$1:$O$34,15)))+(IF(F819="h2",VLOOKUP(F819,'Appendix 3 Rules'!$A$1:$O$34,15)))+(IF(F819="h3",VLOOKUP(F819,'Appendix 3 Rules'!$A$1:$O$34,15)))+(IF(F819="i1",VLOOKUP(F819,'Appendix 3 Rules'!$A$1:$O$34,15)))+(IF(F819="i2",VLOOKUP(F819,'Appendix 3 Rules'!$A$1:$O$34,15)))+(IF(F819="j1",VLOOKUP(F819,'Appendix 3 Rules'!$A$1:$O$34,15)))+(IF(F819="j2",VLOOKUP(F819,'Appendix 3 Rules'!$A$1:$O$34,15)))+(IF(F819="k",VLOOKUP(F819,'Appendix 3 Rules'!$A$1:$O$34,15)))+(IF(F819="l1",VLOOKUP(F819,'Appendix 3 Rules'!$A$1:$O$34,15)))+(IF(F819="l2",VLOOKUP(F819,'Appendix 3 Rules'!$A$1:$O$34,15)))+(IF(F819="m1",VLOOKUP(F819,'Appendix 3 Rules'!$A$1:$O$34,15)))+(IF(F819="m2",VLOOKUP(F819,'Appendix 3 Rules'!$A$1:$O$34,15)))+(IF(F819="m3",VLOOKUP(F819,'Appendix 3 Rules'!$A$1:$O$34,15)))+(IF(F819="n",VLOOKUP(F819,'Appendix 3 Rules'!$A$1:$O$34,15)))+(IF(F819="o",VLOOKUP(F819,'Appendix 3 Rules'!$A$1:$O$34,15)))+(IF(F819="p",VLOOKUP(F819,'Appendix 3 Rules'!$A$1:$O$34,15)))+(IF(F819="q",VLOOKUP(F819,'Appendix 3 Rules'!$A$1:$O$34,15)))+(IF(F819="r",VLOOKUP(F819,'Appendix 3 Rules'!$A$1:$O$34,15)))+(IF(F819="s",VLOOKUP(F819,'Appendix 3 Rules'!$A$1:$O$34,15)))+(IF(F819="t",VLOOKUP(F819,'Appendix 3 Rules'!$A$1:$O$34,15)))+(IF(F819="u",VLOOKUP(F819,'Appendix 3 Rules'!$A$1:$O$34,15))))))</f>
        <v/>
      </c>
      <c r="I819" s="12"/>
      <c r="J819" s="13"/>
      <c r="K819" s="12"/>
      <c r="L819" s="13"/>
      <c r="M819" s="12"/>
      <c r="N819" s="13"/>
      <c r="O819" s="12"/>
      <c r="P819" s="13"/>
      <c r="Q819" s="12"/>
      <c r="R819" s="13"/>
      <c r="S819" s="12"/>
      <c r="T819" s="13"/>
      <c r="U819" s="12"/>
      <c r="V819" s="13"/>
      <c r="W819" s="12"/>
      <c r="X819" s="13"/>
      <c r="Y819" s="12"/>
      <c r="Z819" s="13"/>
      <c r="AA819" s="12"/>
      <c r="AB819" s="13"/>
      <c r="AC819" s="8"/>
      <c r="AD819" s="13"/>
      <c r="AE819" s="8"/>
      <c r="AF819" s="13"/>
      <c r="AG819" s="8"/>
      <c r="AH819" s="13"/>
      <c r="AI819" s="13"/>
      <c r="AJ819" s="13"/>
      <c r="AK819" s="13"/>
      <c r="AL819" s="13"/>
      <c r="AM819" s="13" t="str">
        <f>IF(OR(AE819&lt;&gt;"",AG819&lt;&gt;""),"",IF(AND(F819&lt;&gt;"f",M819&lt;&gt;""),VLOOKUP(F819,'Appendix 3 Rules'!$A$1:$O$34,4,0),""))</f>
        <v/>
      </c>
      <c r="AN819" s="13" t="str">
        <f>IF(Q819="","",VLOOKUP(F819,'Appendix 3 Rules'!$A$1:$N$34,6,FALSE))</f>
        <v/>
      </c>
      <c r="AO819" s="13" t="str">
        <f>IF(AND(F819="f",U819&lt;&gt;""),VLOOKUP(F819,'Appendix 3 Rules'!$A$1:$N$34,8,FALSE),"")</f>
        <v/>
      </c>
    </row>
    <row r="820" spans="1:41" ht="18" customHeight="1" x14ac:dyDescent="0.2">
      <c r="B820" s="70"/>
      <c r="C820" s="9"/>
      <c r="D820" s="10"/>
      <c r="E820" s="9"/>
      <c r="F820" s="8"/>
      <c r="G820" s="20" t="str">
        <f>IF(F820="","",SUMPRODUCT(IF(I820="",0,INDEX('Appendix 3 Rules'!$B$2:$B$18,MATCH(F820,'Appendix 3 Rules'!$A$2:$A$17))))+(IF(K820="",0,INDEX('Appendix 3 Rules'!$C$2:$C$18,MATCH(F820,'Appendix 3 Rules'!$A$2:$A$17))))+(IF(M820="",0,INDEX('Appendix 3 Rules'!$D$2:$D$18,MATCH(F820,'Appendix 3 Rules'!$A$2:$A$17))))+(IF(O820="",0,INDEX('Appendix 3 Rules'!$E$2:$E$18,MATCH(F820,'Appendix 3 Rules'!$A$2:$A$17))))+(IF(Q820="",0,INDEX('Appendix 3 Rules'!$F$2:$F$18,MATCH(F820,'Appendix 3 Rules'!$A$2:$A$17))))+(IF(S820="",0,INDEX('Appendix 3 Rules'!$G$2:$G$18,MATCH(F820,'Appendix 3 Rules'!$A$2:$A$17))))+(IF(U820="",0,INDEX('Appendix 3 Rules'!$H$2:$H$18,MATCH(F820,'Appendix 3 Rules'!$A$2:$A$17))))+(IF(W820="",0,INDEX('Appendix 3 Rules'!$I$2:$I$18,MATCH(F820,'Appendix 3 Rules'!$A$2:$A$17))))+(IF(Y820="",0,INDEX('Appendix 3 Rules'!$J$2:$J$18,MATCH(F820,'Appendix 3 Rules'!$A$2:$A$17))))+(IF(AA820="",0,INDEX('Appendix 3 Rules'!$K$2:$K$18,MATCH(F820,'Appendix 3 Rules'!$A$2:$A$17))))+(IF(AC820="",0,INDEX('Appendix 3 Rules'!$L$2:$L$18,MATCH(F820,'Appendix 3 Rules'!$A$2:$A$17))))+(IF(AE820="",0,INDEX('Appendix 3 Rules'!$M$2:$M$18,MATCH(F820,'Appendix 3 Rules'!$A$2:$A$17))))+(IF(AG820="",0,INDEX('Appendix 3 Rules'!$N$2:$N$18,MATCH(F820,'Appendix 3 Rules'!$A$2:$A$17))))+(IF(F820="gc1",VLOOKUP(F820,'Appendix 3 Rules'!$A$1:$O$34,15)))+(IF(F820="gc2",VLOOKUP(F820,'Appendix 3 Rules'!$A$1:$O$34,15)))+(IF(F820="gc3",VLOOKUP(F820,'Appendix 3 Rules'!$A$1:$O$34,15)))+(IF(F820="gr1",VLOOKUP(F820,'Appendix 3 Rules'!$A$1:$O$34,15)))+(IF(F820="gr2",VLOOKUP(F820,'Appendix 3 Rules'!$A$1:$O$34,15)))+(IF(F820="gr3",VLOOKUP(F820,'Appendix 3 Rules'!$A$1:$O$34,15)))+(IF(F820="h1",VLOOKUP(F820,'Appendix 3 Rules'!$A$1:$O$34,15)))+(IF(F820="h2",VLOOKUP(F820,'Appendix 3 Rules'!$A$1:$O$34,15)))+(IF(F820="h3",VLOOKUP(F820,'Appendix 3 Rules'!$A$1:$O$34,15)))+(IF(F820="i1",VLOOKUP(F820,'Appendix 3 Rules'!$A$1:$O$34,15)))+(IF(F820="i2",VLOOKUP(F820,'Appendix 3 Rules'!$A$1:$O$34,15)))+(IF(F820="j1",VLOOKUP(F820,'Appendix 3 Rules'!$A$1:$O$34,15)))+(IF(F820="j2",VLOOKUP(F820,'Appendix 3 Rules'!$A$1:$O$34,15)))+(IF(F820="k",VLOOKUP(F820,'Appendix 3 Rules'!$A$1:$O$34,15)))+(IF(F820="l1",VLOOKUP(F820,'Appendix 3 Rules'!$A$1:$O$34,15)))+(IF(F820="l2",VLOOKUP(F820,'Appendix 3 Rules'!$A$1:$O$34,15)))+(IF(F820="m1",VLOOKUP(F820,'Appendix 3 Rules'!$A$1:$O$34,15)))+(IF(F820="m2",VLOOKUP(F820,'Appendix 3 Rules'!$A$1:$O$34,15)))+(IF(F820="m3",VLOOKUP(F820,'Appendix 3 Rules'!$A$1:$O$34,15)))+(IF(F820="n",VLOOKUP(F820,'Appendix 3 Rules'!$A$1:$O$34,15)))+(IF(F820="o",VLOOKUP(F820,'Appendix 3 Rules'!$A$1:$O$34,15)))+(IF(F820="p",VLOOKUP(F820,'Appendix 3 Rules'!$A$1:$O$34,15)))+(IF(F820="q",VLOOKUP(F820,'Appendix 3 Rules'!$A$1:$O$34,15)))+(IF(F820="r",VLOOKUP(F820,'Appendix 3 Rules'!$A$1:$O$34,15)))+(IF(F820="s",VLOOKUP(F820,'Appendix 3 Rules'!$A$1:$O$34,15)))+(IF(F820="t",VLOOKUP(F820,'Appendix 3 Rules'!$A$1:$O$34,15)))+(IF(F820="u",VLOOKUP(F820,'Appendix 3 Rules'!$A$1:$O$34,15))))</f>
        <v/>
      </c>
      <c r="H820" s="61" t="str">
        <f>IF(F820="","",IF(OR(F820="d",F820="e",F820="gc1",F820="gc2",F820="gc3",F820="gr1",F820="gr2",F820="gr3",F820="h1",F820="h2",F820="h3",F820="i1",F820="i2",F820="j1",F820="j2",F820="k",F820="l1",F820="l2",F820="m1",F820="m2",F820="m3",F820="n",F820="o",F820="p",F820="q",F820="r",F820="s",F820="t",F820="u",F820="f"),MIN(G820,VLOOKUP(F820,'Appx 3 (Mass) Rules'!$A$1:$D$150,4,0)),MIN(G820,VLOOKUP(F820,'Appx 3 (Mass) Rules'!$A$1:$D$150,4,0),SUMPRODUCT(IF(I820="",0,INDEX('Appendix 3 Rules'!$B$2:$B$18,MATCH(F820,'Appendix 3 Rules'!$A$2:$A$17))))+(IF(K820="",0,INDEX('Appendix 3 Rules'!$C$2:$C$18,MATCH(F820,'Appendix 3 Rules'!$A$2:$A$17))))+(IF(M820="",0,INDEX('Appendix 3 Rules'!$D$2:$D$18,MATCH(F820,'Appendix 3 Rules'!$A$2:$A$17))))+(IF(O820="",0,INDEX('Appendix 3 Rules'!$E$2:$E$18,MATCH(F820,'Appendix 3 Rules'!$A$2:$A$17))))+(IF(Q820="",0,INDEX('Appendix 3 Rules'!$F$2:$F$18,MATCH(F820,'Appendix 3 Rules'!$A$2:$A$17))))+(IF(S820="",0,INDEX('Appendix 3 Rules'!$G$2:$G$18,MATCH(F820,'Appendix 3 Rules'!$A$2:$A$17))))+(IF(U820="",0,INDEX('Appendix 3 Rules'!$H$2:$H$18,MATCH(F820,'Appendix 3 Rules'!$A$2:$A$17))))+(IF(W820="",0,INDEX('Appendix 3 Rules'!$I$2:$I$18,MATCH(F820,'Appendix 3 Rules'!$A$2:$A$17))))+(IF(Y820="",0,INDEX('Appendix 3 Rules'!$J$2:$J$18,MATCH(F820,'Appendix 3 Rules'!$A$2:$A$17))))+(IF(AA820="",0,INDEX('Appendix 3 Rules'!$K$2:$K$18,MATCH(F820,'Appendix 3 Rules'!$A$2:$A$17))))+(IF(AC820="",0,INDEX('Appendix 3 Rules'!$L$2:$L$18,MATCH(F820,'Appendix 3 Rules'!$A$2:$A$17))))+(IF(AE820="",0,INDEX('Appendix 3 Rules'!$M$2:$M$18,MATCH(F820,'Appendix 3 Rules'!$A$2:$A$17))))+(IF(AG820="",0,INDEX('Appendix 3 Rules'!$N$2:$N$18,MATCH(F820,'Appendix 3 Rules'!$A$2:$A$17))))+(IF(F820="gc1",VLOOKUP(F820,'Appendix 3 Rules'!$A$1:$O$34,15)))+(IF(F820="gc2",VLOOKUP(F820,'Appendix 3 Rules'!$A$1:$O$34,15)))+(IF(F820="gc3",VLOOKUP(F820,'Appendix 3 Rules'!$A$1:$O$34,15)))+(IF(F820="gr1",VLOOKUP(F820,'Appendix 3 Rules'!$A$1:$O$34,15)))+(IF(F820="gr2",VLOOKUP(F820,'Appendix 3 Rules'!$A$1:$O$34,15)))+(IF(F820="gr3",VLOOKUP(F820,'Appendix 3 Rules'!$A$1:$O$34,15)))+(IF(F820="h1",VLOOKUP(F820,'Appendix 3 Rules'!$A$1:$O$34,15)))+(IF(F820="h2",VLOOKUP(F820,'Appendix 3 Rules'!$A$1:$O$34,15)))+(IF(F820="h3",VLOOKUP(F820,'Appendix 3 Rules'!$A$1:$O$34,15)))+(IF(F820="i1",VLOOKUP(F820,'Appendix 3 Rules'!$A$1:$O$34,15)))+(IF(F820="i2",VLOOKUP(F820,'Appendix 3 Rules'!$A$1:$O$34,15)))+(IF(F820="j1",VLOOKUP(F820,'Appendix 3 Rules'!$A$1:$O$34,15)))+(IF(F820="j2",VLOOKUP(F820,'Appendix 3 Rules'!$A$1:$O$34,15)))+(IF(F820="k",VLOOKUP(F820,'Appendix 3 Rules'!$A$1:$O$34,15)))+(IF(F820="l1",VLOOKUP(F820,'Appendix 3 Rules'!$A$1:$O$34,15)))+(IF(F820="l2",VLOOKUP(F820,'Appendix 3 Rules'!$A$1:$O$34,15)))+(IF(F820="m1",VLOOKUP(F820,'Appendix 3 Rules'!$A$1:$O$34,15)))+(IF(F820="m2",VLOOKUP(F820,'Appendix 3 Rules'!$A$1:$O$34,15)))+(IF(F820="m3",VLOOKUP(F820,'Appendix 3 Rules'!$A$1:$O$34,15)))+(IF(F820="n",VLOOKUP(F820,'Appendix 3 Rules'!$A$1:$O$34,15)))+(IF(F820="o",VLOOKUP(F820,'Appendix 3 Rules'!$A$1:$O$34,15)))+(IF(F820="p",VLOOKUP(F820,'Appendix 3 Rules'!$A$1:$O$34,15)))+(IF(F820="q",VLOOKUP(F820,'Appendix 3 Rules'!$A$1:$O$34,15)))+(IF(F820="r",VLOOKUP(F820,'Appendix 3 Rules'!$A$1:$O$34,15)))+(IF(F820="s",VLOOKUP(F820,'Appendix 3 Rules'!$A$1:$O$34,15)))+(IF(F820="t",VLOOKUP(F820,'Appendix 3 Rules'!$A$1:$O$34,15)))+(IF(F820="u",VLOOKUP(F820,'Appendix 3 Rules'!$A$1:$O$34,15))))))</f>
        <v/>
      </c>
      <c r="I820" s="12"/>
      <c r="J820" s="13"/>
      <c r="K820" s="12"/>
      <c r="L820" s="13"/>
      <c r="M820" s="12"/>
      <c r="N820" s="13"/>
      <c r="O820" s="12"/>
      <c r="P820" s="13"/>
      <c r="Q820" s="12"/>
      <c r="R820" s="13"/>
      <c r="S820" s="12"/>
      <c r="T820" s="13"/>
      <c r="U820" s="12"/>
      <c r="V820" s="13"/>
      <c r="W820" s="12"/>
      <c r="X820" s="13"/>
      <c r="Y820" s="12"/>
      <c r="Z820" s="13"/>
      <c r="AA820" s="12"/>
      <c r="AB820" s="13"/>
      <c r="AC820" s="8"/>
      <c r="AD820" s="13"/>
      <c r="AE820" s="8"/>
      <c r="AF820" s="13"/>
      <c r="AG820" s="8"/>
      <c r="AH820" s="13"/>
      <c r="AI820" s="13"/>
      <c r="AJ820" s="13"/>
      <c r="AK820" s="13"/>
      <c r="AL820" s="13"/>
      <c r="AM820" s="13" t="str">
        <f>IF(OR(AE820&lt;&gt;"",AG820&lt;&gt;""),"",IF(AND(F820&lt;&gt;"f",M820&lt;&gt;""),VLOOKUP(F820,'Appendix 3 Rules'!$A$1:$O$34,4,0),""))</f>
        <v/>
      </c>
      <c r="AN820" s="13" t="str">
        <f>IF(Q820="","",VLOOKUP(F820,'Appendix 3 Rules'!$A$1:$N$34,6,FALSE))</f>
        <v/>
      </c>
      <c r="AO820" s="13" t="str">
        <f>IF(AND(F820="f",U820&lt;&gt;""),VLOOKUP(F820,'Appendix 3 Rules'!$A$1:$N$34,8,FALSE),"")</f>
        <v/>
      </c>
    </row>
    <row r="821" spans="1:41" ht="18" customHeight="1" x14ac:dyDescent="0.2">
      <c r="B821" s="70"/>
      <c r="C821" s="9"/>
      <c r="D821" s="10"/>
      <c r="E821" s="9"/>
      <c r="F821" s="8"/>
      <c r="G821" s="20" t="str">
        <f>IF(F821="","",SUMPRODUCT(IF(I821="",0,INDEX('Appendix 3 Rules'!$B$2:$B$18,MATCH(F821,'Appendix 3 Rules'!$A$2:$A$17))))+(IF(K821="",0,INDEX('Appendix 3 Rules'!$C$2:$C$18,MATCH(F821,'Appendix 3 Rules'!$A$2:$A$17))))+(IF(M821="",0,INDEX('Appendix 3 Rules'!$D$2:$D$18,MATCH(F821,'Appendix 3 Rules'!$A$2:$A$17))))+(IF(O821="",0,INDEX('Appendix 3 Rules'!$E$2:$E$18,MATCH(F821,'Appendix 3 Rules'!$A$2:$A$17))))+(IF(Q821="",0,INDEX('Appendix 3 Rules'!$F$2:$F$18,MATCH(F821,'Appendix 3 Rules'!$A$2:$A$17))))+(IF(S821="",0,INDEX('Appendix 3 Rules'!$G$2:$G$18,MATCH(F821,'Appendix 3 Rules'!$A$2:$A$17))))+(IF(U821="",0,INDEX('Appendix 3 Rules'!$H$2:$H$18,MATCH(F821,'Appendix 3 Rules'!$A$2:$A$17))))+(IF(W821="",0,INDEX('Appendix 3 Rules'!$I$2:$I$18,MATCH(F821,'Appendix 3 Rules'!$A$2:$A$17))))+(IF(Y821="",0,INDEX('Appendix 3 Rules'!$J$2:$J$18,MATCH(F821,'Appendix 3 Rules'!$A$2:$A$17))))+(IF(AA821="",0,INDEX('Appendix 3 Rules'!$K$2:$K$18,MATCH(F821,'Appendix 3 Rules'!$A$2:$A$17))))+(IF(AC821="",0,INDEX('Appendix 3 Rules'!$L$2:$L$18,MATCH(F821,'Appendix 3 Rules'!$A$2:$A$17))))+(IF(AE821="",0,INDEX('Appendix 3 Rules'!$M$2:$M$18,MATCH(F821,'Appendix 3 Rules'!$A$2:$A$17))))+(IF(AG821="",0,INDEX('Appendix 3 Rules'!$N$2:$N$18,MATCH(F821,'Appendix 3 Rules'!$A$2:$A$17))))+(IF(F821="gc1",VLOOKUP(F821,'Appendix 3 Rules'!$A$1:$O$34,15)))+(IF(F821="gc2",VLOOKUP(F821,'Appendix 3 Rules'!$A$1:$O$34,15)))+(IF(F821="gc3",VLOOKUP(F821,'Appendix 3 Rules'!$A$1:$O$34,15)))+(IF(F821="gr1",VLOOKUP(F821,'Appendix 3 Rules'!$A$1:$O$34,15)))+(IF(F821="gr2",VLOOKUP(F821,'Appendix 3 Rules'!$A$1:$O$34,15)))+(IF(F821="gr3",VLOOKUP(F821,'Appendix 3 Rules'!$A$1:$O$34,15)))+(IF(F821="h1",VLOOKUP(F821,'Appendix 3 Rules'!$A$1:$O$34,15)))+(IF(F821="h2",VLOOKUP(F821,'Appendix 3 Rules'!$A$1:$O$34,15)))+(IF(F821="h3",VLOOKUP(F821,'Appendix 3 Rules'!$A$1:$O$34,15)))+(IF(F821="i1",VLOOKUP(F821,'Appendix 3 Rules'!$A$1:$O$34,15)))+(IF(F821="i2",VLOOKUP(F821,'Appendix 3 Rules'!$A$1:$O$34,15)))+(IF(F821="j1",VLOOKUP(F821,'Appendix 3 Rules'!$A$1:$O$34,15)))+(IF(F821="j2",VLOOKUP(F821,'Appendix 3 Rules'!$A$1:$O$34,15)))+(IF(F821="k",VLOOKUP(F821,'Appendix 3 Rules'!$A$1:$O$34,15)))+(IF(F821="l1",VLOOKUP(F821,'Appendix 3 Rules'!$A$1:$O$34,15)))+(IF(F821="l2",VLOOKUP(F821,'Appendix 3 Rules'!$A$1:$O$34,15)))+(IF(F821="m1",VLOOKUP(F821,'Appendix 3 Rules'!$A$1:$O$34,15)))+(IF(F821="m2",VLOOKUP(F821,'Appendix 3 Rules'!$A$1:$O$34,15)))+(IF(F821="m3",VLOOKUP(F821,'Appendix 3 Rules'!$A$1:$O$34,15)))+(IF(F821="n",VLOOKUP(F821,'Appendix 3 Rules'!$A$1:$O$34,15)))+(IF(F821="o",VLOOKUP(F821,'Appendix 3 Rules'!$A$1:$O$34,15)))+(IF(F821="p",VLOOKUP(F821,'Appendix 3 Rules'!$A$1:$O$34,15)))+(IF(F821="q",VLOOKUP(F821,'Appendix 3 Rules'!$A$1:$O$34,15)))+(IF(F821="r",VLOOKUP(F821,'Appendix 3 Rules'!$A$1:$O$34,15)))+(IF(F821="s",VLOOKUP(F821,'Appendix 3 Rules'!$A$1:$O$34,15)))+(IF(F821="t",VLOOKUP(F821,'Appendix 3 Rules'!$A$1:$O$34,15)))+(IF(F821="u",VLOOKUP(F821,'Appendix 3 Rules'!$A$1:$O$34,15))))</f>
        <v/>
      </c>
      <c r="H821" s="61" t="str">
        <f>IF(F821="","",IF(OR(F821="d",F821="e",F821="gc1",F821="gc2",F821="gc3",F821="gr1",F821="gr2",F821="gr3",F821="h1",F821="h2",F821="h3",F821="i1",F821="i2",F821="j1",F821="j2",F821="k",F821="l1",F821="l2",F821="m1",F821="m2",F821="m3",F821="n",F821="o",F821="p",F821="q",F821="r",F821="s",F821="t",F821="u",F821="f"),MIN(G821,VLOOKUP(F821,'Appx 3 (Mass) Rules'!$A$1:$D$150,4,0)),MIN(G821,VLOOKUP(F821,'Appx 3 (Mass) Rules'!$A$1:$D$150,4,0),SUMPRODUCT(IF(I821="",0,INDEX('Appendix 3 Rules'!$B$2:$B$18,MATCH(F821,'Appendix 3 Rules'!$A$2:$A$17))))+(IF(K821="",0,INDEX('Appendix 3 Rules'!$C$2:$C$18,MATCH(F821,'Appendix 3 Rules'!$A$2:$A$17))))+(IF(M821="",0,INDEX('Appendix 3 Rules'!$D$2:$D$18,MATCH(F821,'Appendix 3 Rules'!$A$2:$A$17))))+(IF(O821="",0,INDEX('Appendix 3 Rules'!$E$2:$E$18,MATCH(F821,'Appendix 3 Rules'!$A$2:$A$17))))+(IF(Q821="",0,INDEX('Appendix 3 Rules'!$F$2:$F$18,MATCH(F821,'Appendix 3 Rules'!$A$2:$A$17))))+(IF(S821="",0,INDEX('Appendix 3 Rules'!$G$2:$G$18,MATCH(F821,'Appendix 3 Rules'!$A$2:$A$17))))+(IF(U821="",0,INDEX('Appendix 3 Rules'!$H$2:$H$18,MATCH(F821,'Appendix 3 Rules'!$A$2:$A$17))))+(IF(W821="",0,INDEX('Appendix 3 Rules'!$I$2:$I$18,MATCH(F821,'Appendix 3 Rules'!$A$2:$A$17))))+(IF(Y821="",0,INDEX('Appendix 3 Rules'!$J$2:$J$18,MATCH(F821,'Appendix 3 Rules'!$A$2:$A$17))))+(IF(AA821="",0,INDEX('Appendix 3 Rules'!$K$2:$K$18,MATCH(F821,'Appendix 3 Rules'!$A$2:$A$17))))+(IF(AC821="",0,INDEX('Appendix 3 Rules'!$L$2:$L$18,MATCH(F821,'Appendix 3 Rules'!$A$2:$A$17))))+(IF(AE821="",0,INDEX('Appendix 3 Rules'!$M$2:$M$18,MATCH(F821,'Appendix 3 Rules'!$A$2:$A$17))))+(IF(AG821="",0,INDEX('Appendix 3 Rules'!$N$2:$N$18,MATCH(F821,'Appendix 3 Rules'!$A$2:$A$17))))+(IF(F821="gc1",VLOOKUP(F821,'Appendix 3 Rules'!$A$1:$O$34,15)))+(IF(F821="gc2",VLOOKUP(F821,'Appendix 3 Rules'!$A$1:$O$34,15)))+(IF(F821="gc3",VLOOKUP(F821,'Appendix 3 Rules'!$A$1:$O$34,15)))+(IF(F821="gr1",VLOOKUP(F821,'Appendix 3 Rules'!$A$1:$O$34,15)))+(IF(F821="gr2",VLOOKUP(F821,'Appendix 3 Rules'!$A$1:$O$34,15)))+(IF(F821="gr3",VLOOKUP(F821,'Appendix 3 Rules'!$A$1:$O$34,15)))+(IF(F821="h1",VLOOKUP(F821,'Appendix 3 Rules'!$A$1:$O$34,15)))+(IF(F821="h2",VLOOKUP(F821,'Appendix 3 Rules'!$A$1:$O$34,15)))+(IF(F821="h3",VLOOKUP(F821,'Appendix 3 Rules'!$A$1:$O$34,15)))+(IF(F821="i1",VLOOKUP(F821,'Appendix 3 Rules'!$A$1:$O$34,15)))+(IF(F821="i2",VLOOKUP(F821,'Appendix 3 Rules'!$A$1:$O$34,15)))+(IF(F821="j1",VLOOKUP(F821,'Appendix 3 Rules'!$A$1:$O$34,15)))+(IF(F821="j2",VLOOKUP(F821,'Appendix 3 Rules'!$A$1:$O$34,15)))+(IF(F821="k",VLOOKUP(F821,'Appendix 3 Rules'!$A$1:$O$34,15)))+(IF(F821="l1",VLOOKUP(F821,'Appendix 3 Rules'!$A$1:$O$34,15)))+(IF(F821="l2",VLOOKUP(F821,'Appendix 3 Rules'!$A$1:$O$34,15)))+(IF(F821="m1",VLOOKUP(F821,'Appendix 3 Rules'!$A$1:$O$34,15)))+(IF(F821="m2",VLOOKUP(F821,'Appendix 3 Rules'!$A$1:$O$34,15)))+(IF(F821="m3",VLOOKUP(F821,'Appendix 3 Rules'!$A$1:$O$34,15)))+(IF(F821="n",VLOOKUP(F821,'Appendix 3 Rules'!$A$1:$O$34,15)))+(IF(F821="o",VLOOKUP(F821,'Appendix 3 Rules'!$A$1:$O$34,15)))+(IF(F821="p",VLOOKUP(F821,'Appendix 3 Rules'!$A$1:$O$34,15)))+(IF(F821="q",VLOOKUP(F821,'Appendix 3 Rules'!$A$1:$O$34,15)))+(IF(F821="r",VLOOKUP(F821,'Appendix 3 Rules'!$A$1:$O$34,15)))+(IF(F821="s",VLOOKUP(F821,'Appendix 3 Rules'!$A$1:$O$34,15)))+(IF(F821="t",VLOOKUP(F821,'Appendix 3 Rules'!$A$1:$O$34,15)))+(IF(F821="u",VLOOKUP(F821,'Appendix 3 Rules'!$A$1:$O$34,15))))))</f>
        <v/>
      </c>
      <c r="I821" s="12"/>
      <c r="J821" s="13"/>
      <c r="K821" s="12"/>
      <c r="L821" s="13"/>
      <c r="M821" s="12"/>
      <c r="N821" s="13"/>
      <c r="O821" s="12"/>
      <c r="P821" s="13"/>
      <c r="Q821" s="12"/>
      <c r="R821" s="13"/>
      <c r="S821" s="12"/>
      <c r="T821" s="13"/>
      <c r="U821" s="12"/>
      <c r="V821" s="13"/>
      <c r="W821" s="12"/>
      <c r="X821" s="13"/>
      <c r="Y821" s="12"/>
      <c r="Z821" s="13"/>
      <c r="AA821" s="12"/>
      <c r="AB821" s="13"/>
      <c r="AC821" s="8"/>
      <c r="AD821" s="13"/>
      <c r="AE821" s="8"/>
      <c r="AF821" s="13"/>
      <c r="AG821" s="8"/>
      <c r="AH821" s="13"/>
      <c r="AI821" s="13"/>
      <c r="AJ821" s="13"/>
      <c r="AK821" s="13"/>
      <c r="AL821" s="13"/>
      <c r="AM821" s="13" t="str">
        <f>IF(OR(AE821&lt;&gt;"",AG821&lt;&gt;""),"",IF(AND(F821&lt;&gt;"f",M821&lt;&gt;""),VLOOKUP(F821,'Appendix 3 Rules'!$A$1:$O$34,4,0),""))</f>
        <v/>
      </c>
      <c r="AN821" s="13" t="str">
        <f>IF(Q821="","",VLOOKUP(F821,'Appendix 3 Rules'!$A$1:$N$34,6,FALSE))</f>
        <v/>
      </c>
      <c r="AO821" s="13" t="str">
        <f>IF(AND(F821="f",U821&lt;&gt;""),VLOOKUP(F821,'Appendix 3 Rules'!$A$1:$N$34,8,FALSE),"")</f>
        <v/>
      </c>
    </row>
    <row r="822" spans="1:41" ht="18" customHeight="1" x14ac:dyDescent="0.2">
      <c r="A822" s="66"/>
      <c r="B822" s="70"/>
      <c r="C822" s="9"/>
      <c r="D822" s="10"/>
      <c r="E822" s="9"/>
      <c r="F822" s="8"/>
      <c r="G822" s="20" t="str">
        <f>IF(F822="","",SUMPRODUCT(IF(I822="",0,INDEX('Appendix 3 Rules'!$B$2:$B$18,MATCH(F822,'Appendix 3 Rules'!$A$2:$A$17))))+(IF(K822="",0,INDEX('Appendix 3 Rules'!$C$2:$C$18,MATCH(F822,'Appendix 3 Rules'!$A$2:$A$17))))+(IF(M822="",0,INDEX('Appendix 3 Rules'!$D$2:$D$18,MATCH(F822,'Appendix 3 Rules'!$A$2:$A$17))))+(IF(O822="",0,INDEX('Appendix 3 Rules'!$E$2:$E$18,MATCH(F822,'Appendix 3 Rules'!$A$2:$A$17))))+(IF(Q822="",0,INDEX('Appendix 3 Rules'!$F$2:$F$18,MATCH(F822,'Appendix 3 Rules'!$A$2:$A$17))))+(IF(S822="",0,INDEX('Appendix 3 Rules'!$G$2:$G$18,MATCH(F822,'Appendix 3 Rules'!$A$2:$A$17))))+(IF(U822="",0,INDEX('Appendix 3 Rules'!$H$2:$H$18,MATCH(F822,'Appendix 3 Rules'!$A$2:$A$17))))+(IF(W822="",0,INDEX('Appendix 3 Rules'!$I$2:$I$18,MATCH(F822,'Appendix 3 Rules'!$A$2:$A$17))))+(IF(Y822="",0,INDEX('Appendix 3 Rules'!$J$2:$J$18,MATCH(F822,'Appendix 3 Rules'!$A$2:$A$17))))+(IF(AA822="",0,INDEX('Appendix 3 Rules'!$K$2:$K$18,MATCH(F822,'Appendix 3 Rules'!$A$2:$A$17))))+(IF(AC822="",0,INDEX('Appendix 3 Rules'!$L$2:$L$18,MATCH(F822,'Appendix 3 Rules'!$A$2:$A$17))))+(IF(AE822="",0,INDEX('Appendix 3 Rules'!$M$2:$M$18,MATCH(F822,'Appendix 3 Rules'!$A$2:$A$17))))+(IF(AG822="",0,INDEX('Appendix 3 Rules'!$N$2:$N$18,MATCH(F822,'Appendix 3 Rules'!$A$2:$A$17))))+(IF(F822="gc1",VLOOKUP(F822,'Appendix 3 Rules'!$A$1:$O$34,15)))+(IF(F822="gc2",VLOOKUP(F822,'Appendix 3 Rules'!$A$1:$O$34,15)))+(IF(F822="gc3",VLOOKUP(F822,'Appendix 3 Rules'!$A$1:$O$34,15)))+(IF(F822="gr1",VLOOKUP(F822,'Appendix 3 Rules'!$A$1:$O$34,15)))+(IF(F822="gr2",VLOOKUP(F822,'Appendix 3 Rules'!$A$1:$O$34,15)))+(IF(F822="gr3",VLOOKUP(F822,'Appendix 3 Rules'!$A$1:$O$34,15)))+(IF(F822="h1",VLOOKUP(F822,'Appendix 3 Rules'!$A$1:$O$34,15)))+(IF(F822="h2",VLOOKUP(F822,'Appendix 3 Rules'!$A$1:$O$34,15)))+(IF(F822="h3",VLOOKUP(F822,'Appendix 3 Rules'!$A$1:$O$34,15)))+(IF(F822="i1",VLOOKUP(F822,'Appendix 3 Rules'!$A$1:$O$34,15)))+(IF(F822="i2",VLOOKUP(F822,'Appendix 3 Rules'!$A$1:$O$34,15)))+(IF(F822="j1",VLOOKUP(F822,'Appendix 3 Rules'!$A$1:$O$34,15)))+(IF(F822="j2",VLOOKUP(F822,'Appendix 3 Rules'!$A$1:$O$34,15)))+(IF(F822="k",VLOOKUP(F822,'Appendix 3 Rules'!$A$1:$O$34,15)))+(IF(F822="l1",VLOOKUP(F822,'Appendix 3 Rules'!$A$1:$O$34,15)))+(IF(F822="l2",VLOOKUP(F822,'Appendix 3 Rules'!$A$1:$O$34,15)))+(IF(F822="m1",VLOOKUP(F822,'Appendix 3 Rules'!$A$1:$O$34,15)))+(IF(F822="m2",VLOOKUP(F822,'Appendix 3 Rules'!$A$1:$O$34,15)))+(IF(F822="m3",VLOOKUP(F822,'Appendix 3 Rules'!$A$1:$O$34,15)))+(IF(F822="n",VLOOKUP(F822,'Appendix 3 Rules'!$A$1:$O$34,15)))+(IF(F822="o",VLOOKUP(F822,'Appendix 3 Rules'!$A$1:$O$34,15)))+(IF(F822="p",VLOOKUP(F822,'Appendix 3 Rules'!$A$1:$O$34,15)))+(IF(F822="q",VLOOKUP(F822,'Appendix 3 Rules'!$A$1:$O$34,15)))+(IF(F822="r",VLOOKUP(F822,'Appendix 3 Rules'!$A$1:$O$34,15)))+(IF(F822="s",VLOOKUP(F822,'Appendix 3 Rules'!$A$1:$O$34,15)))+(IF(F822="t",VLOOKUP(F822,'Appendix 3 Rules'!$A$1:$O$34,15)))+(IF(F822="u",VLOOKUP(F822,'Appendix 3 Rules'!$A$1:$O$34,15))))</f>
        <v/>
      </c>
      <c r="H822" s="61" t="str">
        <f>IF(F822="","",IF(OR(F822="d",F822="e",F822="gc1",F822="gc2",F822="gc3",F822="gr1",F822="gr2",F822="gr3",F822="h1",F822="h2",F822="h3",F822="i1",F822="i2",F822="j1",F822="j2",F822="k",F822="l1",F822="l2",F822="m1",F822="m2",F822="m3",F822="n",F822="o",F822="p",F822="q",F822="r",F822="s",F822="t",F822="u",F822="f"),MIN(G822,VLOOKUP(F822,'Appx 3 (Mass) Rules'!$A$1:$D$150,4,0)),MIN(G822,VLOOKUP(F822,'Appx 3 (Mass) Rules'!$A$1:$D$150,4,0),SUMPRODUCT(IF(I822="",0,INDEX('Appendix 3 Rules'!$B$2:$B$18,MATCH(F822,'Appendix 3 Rules'!$A$2:$A$17))))+(IF(K822="",0,INDEX('Appendix 3 Rules'!$C$2:$C$18,MATCH(F822,'Appendix 3 Rules'!$A$2:$A$17))))+(IF(M822="",0,INDEX('Appendix 3 Rules'!$D$2:$D$18,MATCH(F822,'Appendix 3 Rules'!$A$2:$A$17))))+(IF(O822="",0,INDEX('Appendix 3 Rules'!$E$2:$E$18,MATCH(F822,'Appendix 3 Rules'!$A$2:$A$17))))+(IF(Q822="",0,INDEX('Appendix 3 Rules'!$F$2:$F$18,MATCH(F822,'Appendix 3 Rules'!$A$2:$A$17))))+(IF(S822="",0,INDEX('Appendix 3 Rules'!$G$2:$G$18,MATCH(F822,'Appendix 3 Rules'!$A$2:$A$17))))+(IF(U822="",0,INDEX('Appendix 3 Rules'!$H$2:$H$18,MATCH(F822,'Appendix 3 Rules'!$A$2:$A$17))))+(IF(W822="",0,INDEX('Appendix 3 Rules'!$I$2:$I$18,MATCH(F822,'Appendix 3 Rules'!$A$2:$A$17))))+(IF(Y822="",0,INDEX('Appendix 3 Rules'!$J$2:$J$18,MATCH(F822,'Appendix 3 Rules'!$A$2:$A$17))))+(IF(AA822="",0,INDEX('Appendix 3 Rules'!$K$2:$K$18,MATCH(F822,'Appendix 3 Rules'!$A$2:$A$17))))+(IF(AC822="",0,INDEX('Appendix 3 Rules'!$L$2:$L$18,MATCH(F822,'Appendix 3 Rules'!$A$2:$A$17))))+(IF(AE822="",0,INDEX('Appendix 3 Rules'!$M$2:$M$18,MATCH(F822,'Appendix 3 Rules'!$A$2:$A$17))))+(IF(AG822="",0,INDEX('Appendix 3 Rules'!$N$2:$N$18,MATCH(F822,'Appendix 3 Rules'!$A$2:$A$17))))+(IF(F822="gc1",VLOOKUP(F822,'Appendix 3 Rules'!$A$1:$O$34,15)))+(IF(F822="gc2",VLOOKUP(F822,'Appendix 3 Rules'!$A$1:$O$34,15)))+(IF(F822="gc3",VLOOKUP(F822,'Appendix 3 Rules'!$A$1:$O$34,15)))+(IF(F822="gr1",VLOOKUP(F822,'Appendix 3 Rules'!$A$1:$O$34,15)))+(IF(F822="gr2",VLOOKUP(F822,'Appendix 3 Rules'!$A$1:$O$34,15)))+(IF(F822="gr3",VLOOKUP(F822,'Appendix 3 Rules'!$A$1:$O$34,15)))+(IF(F822="h1",VLOOKUP(F822,'Appendix 3 Rules'!$A$1:$O$34,15)))+(IF(F822="h2",VLOOKUP(F822,'Appendix 3 Rules'!$A$1:$O$34,15)))+(IF(F822="h3",VLOOKUP(F822,'Appendix 3 Rules'!$A$1:$O$34,15)))+(IF(F822="i1",VLOOKUP(F822,'Appendix 3 Rules'!$A$1:$O$34,15)))+(IF(F822="i2",VLOOKUP(F822,'Appendix 3 Rules'!$A$1:$O$34,15)))+(IF(F822="j1",VLOOKUP(F822,'Appendix 3 Rules'!$A$1:$O$34,15)))+(IF(F822="j2",VLOOKUP(F822,'Appendix 3 Rules'!$A$1:$O$34,15)))+(IF(F822="k",VLOOKUP(F822,'Appendix 3 Rules'!$A$1:$O$34,15)))+(IF(F822="l1",VLOOKUP(F822,'Appendix 3 Rules'!$A$1:$O$34,15)))+(IF(F822="l2",VLOOKUP(F822,'Appendix 3 Rules'!$A$1:$O$34,15)))+(IF(F822="m1",VLOOKUP(F822,'Appendix 3 Rules'!$A$1:$O$34,15)))+(IF(F822="m2",VLOOKUP(F822,'Appendix 3 Rules'!$A$1:$O$34,15)))+(IF(F822="m3",VLOOKUP(F822,'Appendix 3 Rules'!$A$1:$O$34,15)))+(IF(F822="n",VLOOKUP(F822,'Appendix 3 Rules'!$A$1:$O$34,15)))+(IF(F822="o",VLOOKUP(F822,'Appendix 3 Rules'!$A$1:$O$34,15)))+(IF(F822="p",VLOOKUP(F822,'Appendix 3 Rules'!$A$1:$O$34,15)))+(IF(F822="q",VLOOKUP(F822,'Appendix 3 Rules'!$A$1:$O$34,15)))+(IF(F822="r",VLOOKUP(F822,'Appendix 3 Rules'!$A$1:$O$34,15)))+(IF(F822="s",VLOOKUP(F822,'Appendix 3 Rules'!$A$1:$O$34,15)))+(IF(F822="t",VLOOKUP(F822,'Appendix 3 Rules'!$A$1:$O$34,15)))+(IF(F822="u",VLOOKUP(F822,'Appendix 3 Rules'!$A$1:$O$34,15))))))</f>
        <v/>
      </c>
      <c r="I822" s="12"/>
      <c r="J822" s="13"/>
      <c r="K822" s="12"/>
      <c r="L822" s="13"/>
      <c r="M822" s="12"/>
      <c r="N822" s="13"/>
      <c r="O822" s="12"/>
      <c r="P822" s="13"/>
      <c r="Q822" s="12"/>
      <c r="R822" s="13"/>
      <c r="S822" s="12"/>
      <c r="T822" s="13"/>
      <c r="U822" s="12"/>
      <c r="V822" s="13"/>
      <c r="W822" s="12"/>
      <c r="X822" s="13"/>
      <c r="Y822" s="12"/>
      <c r="Z822" s="13"/>
      <c r="AA822" s="12"/>
      <c r="AB822" s="13"/>
      <c r="AC822" s="8"/>
      <c r="AD822" s="13"/>
      <c r="AE822" s="8"/>
      <c r="AF822" s="13"/>
      <c r="AG822" s="8"/>
      <c r="AH822" s="13"/>
      <c r="AI822" s="13"/>
      <c r="AJ822" s="13"/>
      <c r="AK822" s="13"/>
      <c r="AL822" s="13"/>
      <c r="AM822" s="13" t="str">
        <f>IF(OR(AE822&lt;&gt;"",AG822&lt;&gt;""),"",IF(AND(F822&lt;&gt;"f",M822&lt;&gt;""),VLOOKUP(F822,'Appendix 3 Rules'!$A$1:$O$34,4,0),""))</f>
        <v/>
      </c>
      <c r="AN822" s="13" t="str">
        <f>IF(Q822="","",VLOOKUP(F822,'Appendix 3 Rules'!$A$1:$N$34,6,FALSE))</f>
        <v/>
      </c>
      <c r="AO822" s="13" t="str">
        <f>IF(AND(F822="f",U822&lt;&gt;""),VLOOKUP(F822,'Appendix 3 Rules'!$A$1:$N$34,8,FALSE),"")</f>
        <v/>
      </c>
    </row>
    <row r="823" spans="1:41" ht="18" customHeight="1" x14ac:dyDescent="0.2">
      <c r="B823" s="70"/>
      <c r="C823" s="9"/>
      <c r="D823" s="10"/>
      <c r="E823" s="9"/>
      <c r="F823" s="8"/>
      <c r="G823" s="20" t="str">
        <f>IF(F823="","",SUMPRODUCT(IF(I823="",0,INDEX('Appendix 3 Rules'!$B$2:$B$18,MATCH(F823,'Appendix 3 Rules'!$A$2:$A$17))))+(IF(K823="",0,INDEX('Appendix 3 Rules'!$C$2:$C$18,MATCH(F823,'Appendix 3 Rules'!$A$2:$A$17))))+(IF(M823="",0,INDEX('Appendix 3 Rules'!$D$2:$D$18,MATCH(F823,'Appendix 3 Rules'!$A$2:$A$17))))+(IF(O823="",0,INDEX('Appendix 3 Rules'!$E$2:$E$18,MATCH(F823,'Appendix 3 Rules'!$A$2:$A$17))))+(IF(Q823="",0,INDEX('Appendix 3 Rules'!$F$2:$F$18,MATCH(F823,'Appendix 3 Rules'!$A$2:$A$17))))+(IF(S823="",0,INDEX('Appendix 3 Rules'!$G$2:$G$18,MATCH(F823,'Appendix 3 Rules'!$A$2:$A$17))))+(IF(U823="",0,INDEX('Appendix 3 Rules'!$H$2:$H$18,MATCH(F823,'Appendix 3 Rules'!$A$2:$A$17))))+(IF(W823="",0,INDEX('Appendix 3 Rules'!$I$2:$I$18,MATCH(F823,'Appendix 3 Rules'!$A$2:$A$17))))+(IF(Y823="",0,INDEX('Appendix 3 Rules'!$J$2:$J$18,MATCH(F823,'Appendix 3 Rules'!$A$2:$A$17))))+(IF(AA823="",0,INDEX('Appendix 3 Rules'!$K$2:$K$18,MATCH(F823,'Appendix 3 Rules'!$A$2:$A$17))))+(IF(AC823="",0,INDEX('Appendix 3 Rules'!$L$2:$L$18,MATCH(F823,'Appendix 3 Rules'!$A$2:$A$17))))+(IF(AE823="",0,INDEX('Appendix 3 Rules'!$M$2:$M$18,MATCH(F823,'Appendix 3 Rules'!$A$2:$A$17))))+(IF(AG823="",0,INDEX('Appendix 3 Rules'!$N$2:$N$18,MATCH(F823,'Appendix 3 Rules'!$A$2:$A$17))))+(IF(F823="gc1",VLOOKUP(F823,'Appendix 3 Rules'!$A$1:$O$34,15)))+(IF(F823="gc2",VLOOKUP(F823,'Appendix 3 Rules'!$A$1:$O$34,15)))+(IF(F823="gc3",VLOOKUP(F823,'Appendix 3 Rules'!$A$1:$O$34,15)))+(IF(F823="gr1",VLOOKUP(F823,'Appendix 3 Rules'!$A$1:$O$34,15)))+(IF(F823="gr2",VLOOKUP(F823,'Appendix 3 Rules'!$A$1:$O$34,15)))+(IF(F823="gr3",VLOOKUP(F823,'Appendix 3 Rules'!$A$1:$O$34,15)))+(IF(F823="h1",VLOOKUP(F823,'Appendix 3 Rules'!$A$1:$O$34,15)))+(IF(F823="h2",VLOOKUP(F823,'Appendix 3 Rules'!$A$1:$O$34,15)))+(IF(F823="h3",VLOOKUP(F823,'Appendix 3 Rules'!$A$1:$O$34,15)))+(IF(F823="i1",VLOOKUP(F823,'Appendix 3 Rules'!$A$1:$O$34,15)))+(IF(F823="i2",VLOOKUP(F823,'Appendix 3 Rules'!$A$1:$O$34,15)))+(IF(F823="j1",VLOOKUP(F823,'Appendix 3 Rules'!$A$1:$O$34,15)))+(IF(F823="j2",VLOOKUP(F823,'Appendix 3 Rules'!$A$1:$O$34,15)))+(IF(F823="k",VLOOKUP(F823,'Appendix 3 Rules'!$A$1:$O$34,15)))+(IF(F823="l1",VLOOKUP(F823,'Appendix 3 Rules'!$A$1:$O$34,15)))+(IF(F823="l2",VLOOKUP(F823,'Appendix 3 Rules'!$A$1:$O$34,15)))+(IF(F823="m1",VLOOKUP(F823,'Appendix 3 Rules'!$A$1:$O$34,15)))+(IF(F823="m2",VLOOKUP(F823,'Appendix 3 Rules'!$A$1:$O$34,15)))+(IF(F823="m3",VLOOKUP(F823,'Appendix 3 Rules'!$A$1:$O$34,15)))+(IF(F823="n",VLOOKUP(F823,'Appendix 3 Rules'!$A$1:$O$34,15)))+(IF(F823="o",VLOOKUP(F823,'Appendix 3 Rules'!$A$1:$O$34,15)))+(IF(F823="p",VLOOKUP(F823,'Appendix 3 Rules'!$A$1:$O$34,15)))+(IF(F823="q",VLOOKUP(F823,'Appendix 3 Rules'!$A$1:$O$34,15)))+(IF(F823="r",VLOOKUP(F823,'Appendix 3 Rules'!$A$1:$O$34,15)))+(IF(F823="s",VLOOKUP(F823,'Appendix 3 Rules'!$A$1:$O$34,15)))+(IF(F823="t",VLOOKUP(F823,'Appendix 3 Rules'!$A$1:$O$34,15)))+(IF(F823="u",VLOOKUP(F823,'Appendix 3 Rules'!$A$1:$O$34,15))))</f>
        <v/>
      </c>
      <c r="H823" s="61" t="str">
        <f>IF(F823="","",IF(OR(F823="d",F823="e",F823="gc1",F823="gc2",F823="gc3",F823="gr1",F823="gr2",F823="gr3",F823="h1",F823="h2",F823="h3",F823="i1",F823="i2",F823="j1",F823="j2",F823="k",F823="l1",F823="l2",F823="m1",F823="m2",F823="m3",F823="n",F823="o",F823="p",F823="q",F823="r",F823="s",F823="t",F823="u",F823="f"),MIN(G823,VLOOKUP(F823,'Appx 3 (Mass) Rules'!$A$1:$D$150,4,0)),MIN(G823,VLOOKUP(F823,'Appx 3 (Mass) Rules'!$A$1:$D$150,4,0),SUMPRODUCT(IF(I823="",0,INDEX('Appendix 3 Rules'!$B$2:$B$18,MATCH(F823,'Appendix 3 Rules'!$A$2:$A$17))))+(IF(K823="",0,INDEX('Appendix 3 Rules'!$C$2:$C$18,MATCH(F823,'Appendix 3 Rules'!$A$2:$A$17))))+(IF(M823="",0,INDEX('Appendix 3 Rules'!$D$2:$D$18,MATCH(F823,'Appendix 3 Rules'!$A$2:$A$17))))+(IF(O823="",0,INDEX('Appendix 3 Rules'!$E$2:$E$18,MATCH(F823,'Appendix 3 Rules'!$A$2:$A$17))))+(IF(Q823="",0,INDEX('Appendix 3 Rules'!$F$2:$F$18,MATCH(F823,'Appendix 3 Rules'!$A$2:$A$17))))+(IF(S823="",0,INDEX('Appendix 3 Rules'!$G$2:$G$18,MATCH(F823,'Appendix 3 Rules'!$A$2:$A$17))))+(IF(U823="",0,INDEX('Appendix 3 Rules'!$H$2:$H$18,MATCH(F823,'Appendix 3 Rules'!$A$2:$A$17))))+(IF(W823="",0,INDEX('Appendix 3 Rules'!$I$2:$I$18,MATCH(F823,'Appendix 3 Rules'!$A$2:$A$17))))+(IF(Y823="",0,INDEX('Appendix 3 Rules'!$J$2:$J$18,MATCH(F823,'Appendix 3 Rules'!$A$2:$A$17))))+(IF(AA823="",0,INDEX('Appendix 3 Rules'!$K$2:$K$18,MATCH(F823,'Appendix 3 Rules'!$A$2:$A$17))))+(IF(AC823="",0,INDEX('Appendix 3 Rules'!$L$2:$L$18,MATCH(F823,'Appendix 3 Rules'!$A$2:$A$17))))+(IF(AE823="",0,INDEX('Appendix 3 Rules'!$M$2:$M$18,MATCH(F823,'Appendix 3 Rules'!$A$2:$A$17))))+(IF(AG823="",0,INDEX('Appendix 3 Rules'!$N$2:$N$18,MATCH(F823,'Appendix 3 Rules'!$A$2:$A$17))))+(IF(F823="gc1",VLOOKUP(F823,'Appendix 3 Rules'!$A$1:$O$34,15)))+(IF(F823="gc2",VLOOKUP(F823,'Appendix 3 Rules'!$A$1:$O$34,15)))+(IF(F823="gc3",VLOOKUP(F823,'Appendix 3 Rules'!$A$1:$O$34,15)))+(IF(F823="gr1",VLOOKUP(F823,'Appendix 3 Rules'!$A$1:$O$34,15)))+(IF(F823="gr2",VLOOKUP(F823,'Appendix 3 Rules'!$A$1:$O$34,15)))+(IF(F823="gr3",VLOOKUP(F823,'Appendix 3 Rules'!$A$1:$O$34,15)))+(IF(F823="h1",VLOOKUP(F823,'Appendix 3 Rules'!$A$1:$O$34,15)))+(IF(F823="h2",VLOOKUP(F823,'Appendix 3 Rules'!$A$1:$O$34,15)))+(IF(F823="h3",VLOOKUP(F823,'Appendix 3 Rules'!$A$1:$O$34,15)))+(IF(F823="i1",VLOOKUP(F823,'Appendix 3 Rules'!$A$1:$O$34,15)))+(IF(F823="i2",VLOOKUP(F823,'Appendix 3 Rules'!$A$1:$O$34,15)))+(IF(F823="j1",VLOOKUP(F823,'Appendix 3 Rules'!$A$1:$O$34,15)))+(IF(F823="j2",VLOOKUP(F823,'Appendix 3 Rules'!$A$1:$O$34,15)))+(IF(F823="k",VLOOKUP(F823,'Appendix 3 Rules'!$A$1:$O$34,15)))+(IF(F823="l1",VLOOKUP(F823,'Appendix 3 Rules'!$A$1:$O$34,15)))+(IF(F823="l2",VLOOKUP(F823,'Appendix 3 Rules'!$A$1:$O$34,15)))+(IF(F823="m1",VLOOKUP(F823,'Appendix 3 Rules'!$A$1:$O$34,15)))+(IF(F823="m2",VLOOKUP(F823,'Appendix 3 Rules'!$A$1:$O$34,15)))+(IF(F823="m3",VLOOKUP(F823,'Appendix 3 Rules'!$A$1:$O$34,15)))+(IF(F823="n",VLOOKUP(F823,'Appendix 3 Rules'!$A$1:$O$34,15)))+(IF(F823="o",VLOOKUP(F823,'Appendix 3 Rules'!$A$1:$O$34,15)))+(IF(F823="p",VLOOKUP(F823,'Appendix 3 Rules'!$A$1:$O$34,15)))+(IF(F823="q",VLOOKUP(F823,'Appendix 3 Rules'!$A$1:$O$34,15)))+(IF(F823="r",VLOOKUP(F823,'Appendix 3 Rules'!$A$1:$O$34,15)))+(IF(F823="s",VLOOKUP(F823,'Appendix 3 Rules'!$A$1:$O$34,15)))+(IF(F823="t",VLOOKUP(F823,'Appendix 3 Rules'!$A$1:$O$34,15)))+(IF(F823="u",VLOOKUP(F823,'Appendix 3 Rules'!$A$1:$O$34,15))))))</f>
        <v/>
      </c>
      <c r="I823" s="12"/>
      <c r="J823" s="13"/>
      <c r="K823" s="12"/>
      <c r="L823" s="13"/>
      <c r="M823" s="12"/>
      <c r="N823" s="13"/>
      <c r="O823" s="12"/>
      <c r="P823" s="13"/>
      <c r="Q823" s="12"/>
      <c r="R823" s="13"/>
      <c r="S823" s="12"/>
      <c r="T823" s="13"/>
      <c r="U823" s="12"/>
      <c r="V823" s="13"/>
      <c r="W823" s="12"/>
      <c r="X823" s="13"/>
      <c r="Y823" s="12"/>
      <c r="Z823" s="13"/>
      <c r="AA823" s="12"/>
      <c r="AB823" s="13"/>
      <c r="AC823" s="8"/>
      <c r="AD823" s="13"/>
      <c r="AE823" s="8"/>
      <c r="AF823" s="13"/>
      <c r="AG823" s="8"/>
      <c r="AH823" s="13"/>
      <c r="AI823" s="13"/>
      <c r="AJ823" s="13"/>
      <c r="AK823" s="13"/>
      <c r="AL823" s="13"/>
      <c r="AM823" s="13" t="str">
        <f>IF(OR(AE823&lt;&gt;"",AG823&lt;&gt;""),"",IF(AND(F823&lt;&gt;"f",M823&lt;&gt;""),VLOOKUP(F823,'Appendix 3 Rules'!$A$1:$O$34,4,0),""))</f>
        <v/>
      </c>
      <c r="AN823" s="13" t="str">
        <f>IF(Q823="","",VLOOKUP(F823,'Appendix 3 Rules'!$A$1:$N$34,6,FALSE))</f>
        <v/>
      </c>
      <c r="AO823" s="13" t="str">
        <f>IF(AND(F823="f",U823&lt;&gt;""),VLOOKUP(F823,'Appendix 3 Rules'!$A$1:$N$34,8,FALSE),"")</f>
        <v/>
      </c>
    </row>
    <row r="824" spans="1:41" ht="18" customHeight="1" x14ac:dyDescent="0.2">
      <c r="B824" s="70"/>
      <c r="C824" s="9"/>
      <c r="D824" s="10"/>
      <c r="E824" s="9"/>
      <c r="F824" s="8"/>
      <c r="G824" s="20" t="str">
        <f>IF(F824="","",SUMPRODUCT(IF(I824="",0,INDEX('Appendix 3 Rules'!$B$2:$B$18,MATCH(F824,'Appendix 3 Rules'!$A$2:$A$17))))+(IF(K824="",0,INDEX('Appendix 3 Rules'!$C$2:$C$18,MATCH(F824,'Appendix 3 Rules'!$A$2:$A$17))))+(IF(M824="",0,INDEX('Appendix 3 Rules'!$D$2:$D$18,MATCH(F824,'Appendix 3 Rules'!$A$2:$A$17))))+(IF(O824="",0,INDEX('Appendix 3 Rules'!$E$2:$E$18,MATCH(F824,'Appendix 3 Rules'!$A$2:$A$17))))+(IF(Q824="",0,INDEX('Appendix 3 Rules'!$F$2:$F$18,MATCH(F824,'Appendix 3 Rules'!$A$2:$A$17))))+(IF(S824="",0,INDEX('Appendix 3 Rules'!$G$2:$G$18,MATCH(F824,'Appendix 3 Rules'!$A$2:$A$17))))+(IF(U824="",0,INDEX('Appendix 3 Rules'!$H$2:$H$18,MATCH(F824,'Appendix 3 Rules'!$A$2:$A$17))))+(IF(W824="",0,INDEX('Appendix 3 Rules'!$I$2:$I$18,MATCH(F824,'Appendix 3 Rules'!$A$2:$A$17))))+(IF(Y824="",0,INDEX('Appendix 3 Rules'!$J$2:$J$18,MATCH(F824,'Appendix 3 Rules'!$A$2:$A$17))))+(IF(AA824="",0,INDEX('Appendix 3 Rules'!$K$2:$K$18,MATCH(F824,'Appendix 3 Rules'!$A$2:$A$17))))+(IF(AC824="",0,INDEX('Appendix 3 Rules'!$L$2:$L$18,MATCH(F824,'Appendix 3 Rules'!$A$2:$A$17))))+(IF(AE824="",0,INDEX('Appendix 3 Rules'!$M$2:$M$18,MATCH(F824,'Appendix 3 Rules'!$A$2:$A$17))))+(IF(AG824="",0,INDEX('Appendix 3 Rules'!$N$2:$N$18,MATCH(F824,'Appendix 3 Rules'!$A$2:$A$17))))+(IF(F824="gc1",VLOOKUP(F824,'Appendix 3 Rules'!$A$1:$O$34,15)))+(IF(F824="gc2",VLOOKUP(F824,'Appendix 3 Rules'!$A$1:$O$34,15)))+(IF(F824="gc3",VLOOKUP(F824,'Appendix 3 Rules'!$A$1:$O$34,15)))+(IF(F824="gr1",VLOOKUP(F824,'Appendix 3 Rules'!$A$1:$O$34,15)))+(IF(F824="gr2",VLOOKUP(F824,'Appendix 3 Rules'!$A$1:$O$34,15)))+(IF(F824="gr3",VLOOKUP(F824,'Appendix 3 Rules'!$A$1:$O$34,15)))+(IF(F824="h1",VLOOKUP(F824,'Appendix 3 Rules'!$A$1:$O$34,15)))+(IF(F824="h2",VLOOKUP(F824,'Appendix 3 Rules'!$A$1:$O$34,15)))+(IF(F824="h3",VLOOKUP(F824,'Appendix 3 Rules'!$A$1:$O$34,15)))+(IF(F824="i1",VLOOKUP(F824,'Appendix 3 Rules'!$A$1:$O$34,15)))+(IF(F824="i2",VLOOKUP(F824,'Appendix 3 Rules'!$A$1:$O$34,15)))+(IF(F824="j1",VLOOKUP(F824,'Appendix 3 Rules'!$A$1:$O$34,15)))+(IF(F824="j2",VLOOKUP(F824,'Appendix 3 Rules'!$A$1:$O$34,15)))+(IF(F824="k",VLOOKUP(F824,'Appendix 3 Rules'!$A$1:$O$34,15)))+(IF(F824="l1",VLOOKUP(F824,'Appendix 3 Rules'!$A$1:$O$34,15)))+(IF(F824="l2",VLOOKUP(F824,'Appendix 3 Rules'!$A$1:$O$34,15)))+(IF(F824="m1",VLOOKUP(F824,'Appendix 3 Rules'!$A$1:$O$34,15)))+(IF(F824="m2",VLOOKUP(F824,'Appendix 3 Rules'!$A$1:$O$34,15)))+(IF(F824="m3",VLOOKUP(F824,'Appendix 3 Rules'!$A$1:$O$34,15)))+(IF(F824="n",VLOOKUP(F824,'Appendix 3 Rules'!$A$1:$O$34,15)))+(IF(F824="o",VLOOKUP(F824,'Appendix 3 Rules'!$A$1:$O$34,15)))+(IF(F824="p",VLOOKUP(F824,'Appendix 3 Rules'!$A$1:$O$34,15)))+(IF(F824="q",VLOOKUP(F824,'Appendix 3 Rules'!$A$1:$O$34,15)))+(IF(F824="r",VLOOKUP(F824,'Appendix 3 Rules'!$A$1:$O$34,15)))+(IF(F824="s",VLOOKUP(F824,'Appendix 3 Rules'!$A$1:$O$34,15)))+(IF(F824="t",VLOOKUP(F824,'Appendix 3 Rules'!$A$1:$O$34,15)))+(IF(F824="u",VLOOKUP(F824,'Appendix 3 Rules'!$A$1:$O$34,15))))</f>
        <v/>
      </c>
      <c r="H824" s="61" t="str">
        <f>IF(F824="","",IF(OR(F824="d",F824="e",F824="gc1",F824="gc2",F824="gc3",F824="gr1",F824="gr2",F824="gr3",F824="h1",F824="h2",F824="h3",F824="i1",F824="i2",F824="j1",F824="j2",F824="k",F824="l1",F824="l2",F824="m1",F824="m2",F824="m3",F824="n",F824="o",F824="p",F824="q",F824="r",F824="s",F824="t",F824="u",F824="f"),MIN(G824,VLOOKUP(F824,'Appx 3 (Mass) Rules'!$A$1:$D$150,4,0)),MIN(G824,VLOOKUP(F824,'Appx 3 (Mass) Rules'!$A$1:$D$150,4,0),SUMPRODUCT(IF(I824="",0,INDEX('Appendix 3 Rules'!$B$2:$B$18,MATCH(F824,'Appendix 3 Rules'!$A$2:$A$17))))+(IF(K824="",0,INDEX('Appendix 3 Rules'!$C$2:$C$18,MATCH(F824,'Appendix 3 Rules'!$A$2:$A$17))))+(IF(M824="",0,INDEX('Appendix 3 Rules'!$D$2:$D$18,MATCH(F824,'Appendix 3 Rules'!$A$2:$A$17))))+(IF(O824="",0,INDEX('Appendix 3 Rules'!$E$2:$E$18,MATCH(F824,'Appendix 3 Rules'!$A$2:$A$17))))+(IF(Q824="",0,INDEX('Appendix 3 Rules'!$F$2:$F$18,MATCH(F824,'Appendix 3 Rules'!$A$2:$A$17))))+(IF(S824="",0,INDEX('Appendix 3 Rules'!$G$2:$G$18,MATCH(F824,'Appendix 3 Rules'!$A$2:$A$17))))+(IF(U824="",0,INDEX('Appendix 3 Rules'!$H$2:$H$18,MATCH(F824,'Appendix 3 Rules'!$A$2:$A$17))))+(IF(W824="",0,INDEX('Appendix 3 Rules'!$I$2:$I$18,MATCH(F824,'Appendix 3 Rules'!$A$2:$A$17))))+(IF(Y824="",0,INDEX('Appendix 3 Rules'!$J$2:$J$18,MATCH(F824,'Appendix 3 Rules'!$A$2:$A$17))))+(IF(AA824="",0,INDEX('Appendix 3 Rules'!$K$2:$K$18,MATCH(F824,'Appendix 3 Rules'!$A$2:$A$17))))+(IF(AC824="",0,INDEX('Appendix 3 Rules'!$L$2:$L$18,MATCH(F824,'Appendix 3 Rules'!$A$2:$A$17))))+(IF(AE824="",0,INDEX('Appendix 3 Rules'!$M$2:$M$18,MATCH(F824,'Appendix 3 Rules'!$A$2:$A$17))))+(IF(AG824="",0,INDEX('Appendix 3 Rules'!$N$2:$N$18,MATCH(F824,'Appendix 3 Rules'!$A$2:$A$17))))+(IF(F824="gc1",VLOOKUP(F824,'Appendix 3 Rules'!$A$1:$O$34,15)))+(IF(F824="gc2",VLOOKUP(F824,'Appendix 3 Rules'!$A$1:$O$34,15)))+(IF(F824="gc3",VLOOKUP(F824,'Appendix 3 Rules'!$A$1:$O$34,15)))+(IF(F824="gr1",VLOOKUP(F824,'Appendix 3 Rules'!$A$1:$O$34,15)))+(IF(F824="gr2",VLOOKUP(F824,'Appendix 3 Rules'!$A$1:$O$34,15)))+(IF(F824="gr3",VLOOKUP(F824,'Appendix 3 Rules'!$A$1:$O$34,15)))+(IF(F824="h1",VLOOKUP(F824,'Appendix 3 Rules'!$A$1:$O$34,15)))+(IF(F824="h2",VLOOKUP(F824,'Appendix 3 Rules'!$A$1:$O$34,15)))+(IF(F824="h3",VLOOKUP(F824,'Appendix 3 Rules'!$A$1:$O$34,15)))+(IF(F824="i1",VLOOKUP(F824,'Appendix 3 Rules'!$A$1:$O$34,15)))+(IF(F824="i2",VLOOKUP(F824,'Appendix 3 Rules'!$A$1:$O$34,15)))+(IF(F824="j1",VLOOKUP(F824,'Appendix 3 Rules'!$A$1:$O$34,15)))+(IF(F824="j2",VLOOKUP(F824,'Appendix 3 Rules'!$A$1:$O$34,15)))+(IF(F824="k",VLOOKUP(F824,'Appendix 3 Rules'!$A$1:$O$34,15)))+(IF(F824="l1",VLOOKUP(F824,'Appendix 3 Rules'!$A$1:$O$34,15)))+(IF(F824="l2",VLOOKUP(F824,'Appendix 3 Rules'!$A$1:$O$34,15)))+(IF(F824="m1",VLOOKUP(F824,'Appendix 3 Rules'!$A$1:$O$34,15)))+(IF(F824="m2",VLOOKUP(F824,'Appendix 3 Rules'!$A$1:$O$34,15)))+(IF(F824="m3",VLOOKUP(F824,'Appendix 3 Rules'!$A$1:$O$34,15)))+(IF(F824="n",VLOOKUP(F824,'Appendix 3 Rules'!$A$1:$O$34,15)))+(IF(F824="o",VLOOKUP(F824,'Appendix 3 Rules'!$A$1:$O$34,15)))+(IF(F824="p",VLOOKUP(F824,'Appendix 3 Rules'!$A$1:$O$34,15)))+(IF(F824="q",VLOOKUP(F824,'Appendix 3 Rules'!$A$1:$O$34,15)))+(IF(F824="r",VLOOKUP(F824,'Appendix 3 Rules'!$A$1:$O$34,15)))+(IF(F824="s",VLOOKUP(F824,'Appendix 3 Rules'!$A$1:$O$34,15)))+(IF(F824="t",VLOOKUP(F824,'Appendix 3 Rules'!$A$1:$O$34,15)))+(IF(F824="u",VLOOKUP(F824,'Appendix 3 Rules'!$A$1:$O$34,15))))))</f>
        <v/>
      </c>
      <c r="I824" s="12"/>
      <c r="J824" s="13"/>
      <c r="K824" s="12"/>
      <c r="L824" s="13"/>
      <c r="M824" s="12"/>
      <c r="N824" s="13"/>
      <c r="O824" s="12"/>
      <c r="P824" s="13"/>
      <c r="Q824" s="12"/>
      <c r="R824" s="13"/>
      <c r="S824" s="12"/>
      <c r="T824" s="13"/>
      <c r="U824" s="12"/>
      <c r="V824" s="13"/>
      <c r="W824" s="12"/>
      <c r="X824" s="13"/>
      <c r="Y824" s="12"/>
      <c r="Z824" s="13"/>
      <c r="AA824" s="12"/>
      <c r="AB824" s="13"/>
      <c r="AC824" s="8"/>
      <c r="AD824" s="13"/>
      <c r="AE824" s="8"/>
      <c r="AF824" s="13"/>
      <c r="AG824" s="8"/>
      <c r="AH824" s="13"/>
      <c r="AI824" s="13"/>
      <c r="AJ824" s="13"/>
      <c r="AK824" s="13"/>
      <c r="AL824" s="13"/>
      <c r="AM824" s="13" t="str">
        <f>IF(OR(AE824&lt;&gt;"",AG824&lt;&gt;""),"",IF(AND(F824&lt;&gt;"f",M824&lt;&gt;""),VLOOKUP(F824,'Appendix 3 Rules'!$A$1:$O$34,4,0),""))</f>
        <v/>
      </c>
      <c r="AN824" s="13" t="str">
        <f>IF(Q824="","",VLOOKUP(F824,'Appendix 3 Rules'!$A$1:$N$34,6,FALSE))</f>
        <v/>
      </c>
      <c r="AO824" s="13" t="str">
        <f>IF(AND(F824="f",U824&lt;&gt;""),VLOOKUP(F824,'Appendix 3 Rules'!$A$1:$N$34,8,FALSE),"")</f>
        <v/>
      </c>
    </row>
    <row r="825" spans="1:41" ht="18" customHeight="1" x14ac:dyDescent="0.2">
      <c r="B825" s="70"/>
      <c r="C825" s="9"/>
      <c r="D825" s="10"/>
      <c r="E825" s="9"/>
      <c r="F825" s="8"/>
      <c r="G825" s="20" t="str">
        <f>IF(F825="","",SUMPRODUCT(IF(I825="",0,INDEX('Appendix 3 Rules'!$B$2:$B$18,MATCH(F825,'Appendix 3 Rules'!$A$2:$A$17))))+(IF(K825="",0,INDEX('Appendix 3 Rules'!$C$2:$C$18,MATCH(F825,'Appendix 3 Rules'!$A$2:$A$17))))+(IF(M825="",0,INDEX('Appendix 3 Rules'!$D$2:$D$18,MATCH(F825,'Appendix 3 Rules'!$A$2:$A$17))))+(IF(O825="",0,INDEX('Appendix 3 Rules'!$E$2:$E$18,MATCH(F825,'Appendix 3 Rules'!$A$2:$A$17))))+(IF(Q825="",0,INDEX('Appendix 3 Rules'!$F$2:$F$18,MATCH(F825,'Appendix 3 Rules'!$A$2:$A$17))))+(IF(S825="",0,INDEX('Appendix 3 Rules'!$G$2:$G$18,MATCH(F825,'Appendix 3 Rules'!$A$2:$A$17))))+(IF(U825="",0,INDEX('Appendix 3 Rules'!$H$2:$H$18,MATCH(F825,'Appendix 3 Rules'!$A$2:$A$17))))+(IF(W825="",0,INDEX('Appendix 3 Rules'!$I$2:$I$18,MATCH(F825,'Appendix 3 Rules'!$A$2:$A$17))))+(IF(Y825="",0,INDEX('Appendix 3 Rules'!$J$2:$J$18,MATCH(F825,'Appendix 3 Rules'!$A$2:$A$17))))+(IF(AA825="",0,INDEX('Appendix 3 Rules'!$K$2:$K$18,MATCH(F825,'Appendix 3 Rules'!$A$2:$A$17))))+(IF(AC825="",0,INDEX('Appendix 3 Rules'!$L$2:$L$18,MATCH(F825,'Appendix 3 Rules'!$A$2:$A$17))))+(IF(AE825="",0,INDEX('Appendix 3 Rules'!$M$2:$M$18,MATCH(F825,'Appendix 3 Rules'!$A$2:$A$17))))+(IF(AG825="",0,INDEX('Appendix 3 Rules'!$N$2:$N$18,MATCH(F825,'Appendix 3 Rules'!$A$2:$A$17))))+(IF(F825="gc1",VLOOKUP(F825,'Appendix 3 Rules'!$A$1:$O$34,15)))+(IF(F825="gc2",VLOOKUP(F825,'Appendix 3 Rules'!$A$1:$O$34,15)))+(IF(F825="gc3",VLOOKUP(F825,'Appendix 3 Rules'!$A$1:$O$34,15)))+(IF(F825="gr1",VLOOKUP(F825,'Appendix 3 Rules'!$A$1:$O$34,15)))+(IF(F825="gr2",VLOOKUP(F825,'Appendix 3 Rules'!$A$1:$O$34,15)))+(IF(F825="gr3",VLOOKUP(F825,'Appendix 3 Rules'!$A$1:$O$34,15)))+(IF(F825="h1",VLOOKUP(F825,'Appendix 3 Rules'!$A$1:$O$34,15)))+(IF(F825="h2",VLOOKUP(F825,'Appendix 3 Rules'!$A$1:$O$34,15)))+(IF(F825="h3",VLOOKUP(F825,'Appendix 3 Rules'!$A$1:$O$34,15)))+(IF(F825="i1",VLOOKUP(F825,'Appendix 3 Rules'!$A$1:$O$34,15)))+(IF(F825="i2",VLOOKUP(F825,'Appendix 3 Rules'!$A$1:$O$34,15)))+(IF(F825="j1",VLOOKUP(F825,'Appendix 3 Rules'!$A$1:$O$34,15)))+(IF(F825="j2",VLOOKUP(F825,'Appendix 3 Rules'!$A$1:$O$34,15)))+(IF(F825="k",VLOOKUP(F825,'Appendix 3 Rules'!$A$1:$O$34,15)))+(IF(F825="l1",VLOOKUP(F825,'Appendix 3 Rules'!$A$1:$O$34,15)))+(IF(F825="l2",VLOOKUP(F825,'Appendix 3 Rules'!$A$1:$O$34,15)))+(IF(F825="m1",VLOOKUP(F825,'Appendix 3 Rules'!$A$1:$O$34,15)))+(IF(F825="m2",VLOOKUP(F825,'Appendix 3 Rules'!$A$1:$O$34,15)))+(IF(F825="m3",VLOOKUP(F825,'Appendix 3 Rules'!$A$1:$O$34,15)))+(IF(F825="n",VLOOKUP(F825,'Appendix 3 Rules'!$A$1:$O$34,15)))+(IF(F825="o",VLOOKUP(F825,'Appendix 3 Rules'!$A$1:$O$34,15)))+(IF(F825="p",VLOOKUP(F825,'Appendix 3 Rules'!$A$1:$O$34,15)))+(IF(F825="q",VLOOKUP(F825,'Appendix 3 Rules'!$A$1:$O$34,15)))+(IF(F825="r",VLOOKUP(F825,'Appendix 3 Rules'!$A$1:$O$34,15)))+(IF(F825="s",VLOOKUP(F825,'Appendix 3 Rules'!$A$1:$O$34,15)))+(IF(F825="t",VLOOKUP(F825,'Appendix 3 Rules'!$A$1:$O$34,15)))+(IF(F825="u",VLOOKUP(F825,'Appendix 3 Rules'!$A$1:$O$34,15))))</f>
        <v/>
      </c>
      <c r="H825" s="61" t="str">
        <f>IF(F825="","",IF(OR(F825="d",F825="e",F825="gc1",F825="gc2",F825="gc3",F825="gr1",F825="gr2",F825="gr3",F825="h1",F825="h2",F825="h3",F825="i1",F825="i2",F825="j1",F825="j2",F825="k",F825="l1",F825="l2",F825="m1",F825="m2",F825="m3",F825="n",F825="o",F825="p",F825="q",F825="r",F825="s",F825="t",F825="u",F825="f"),MIN(G825,VLOOKUP(F825,'Appx 3 (Mass) Rules'!$A$1:$D$150,4,0)),MIN(G825,VLOOKUP(F825,'Appx 3 (Mass) Rules'!$A$1:$D$150,4,0),SUMPRODUCT(IF(I825="",0,INDEX('Appendix 3 Rules'!$B$2:$B$18,MATCH(F825,'Appendix 3 Rules'!$A$2:$A$17))))+(IF(K825="",0,INDEX('Appendix 3 Rules'!$C$2:$C$18,MATCH(F825,'Appendix 3 Rules'!$A$2:$A$17))))+(IF(M825="",0,INDEX('Appendix 3 Rules'!$D$2:$D$18,MATCH(F825,'Appendix 3 Rules'!$A$2:$A$17))))+(IF(O825="",0,INDEX('Appendix 3 Rules'!$E$2:$E$18,MATCH(F825,'Appendix 3 Rules'!$A$2:$A$17))))+(IF(Q825="",0,INDEX('Appendix 3 Rules'!$F$2:$F$18,MATCH(F825,'Appendix 3 Rules'!$A$2:$A$17))))+(IF(S825="",0,INDEX('Appendix 3 Rules'!$G$2:$G$18,MATCH(F825,'Appendix 3 Rules'!$A$2:$A$17))))+(IF(U825="",0,INDEX('Appendix 3 Rules'!$H$2:$H$18,MATCH(F825,'Appendix 3 Rules'!$A$2:$A$17))))+(IF(W825="",0,INDEX('Appendix 3 Rules'!$I$2:$I$18,MATCH(F825,'Appendix 3 Rules'!$A$2:$A$17))))+(IF(Y825="",0,INDEX('Appendix 3 Rules'!$J$2:$J$18,MATCH(F825,'Appendix 3 Rules'!$A$2:$A$17))))+(IF(AA825="",0,INDEX('Appendix 3 Rules'!$K$2:$K$18,MATCH(F825,'Appendix 3 Rules'!$A$2:$A$17))))+(IF(AC825="",0,INDEX('Appendix 3 Rules'!$L$2:$L$18,MATCH(F825,'Appendix 3 Rules'!$A$2:$A$17))))+(IF(AE825="",0,INDEX('Appendix 3 Rules'!$M$2:$M$18,MATCH(F825,'Appendix 3 Rules'!$A$2:$A$17))))+(IF(AG825="",0,INDEX('Appendix 3 Rules'!$N$2:$N$18,MATCH(F825,'Appendix 3 Rules'!$A$2:$A$17))))+(IF(F825="gc1",VLOOKUP(F825,'Appendix 3 Rules'!$A$1:$O$34,15)))+(IF(F825="gc2",VLOOKUP(F825,'Appendix 3 Rules'!$A$1:$O$34,15)))+(IF(F825="gc3",VLOOKUP(F825,'Appendix 3 Rules'!$A$1:$O$34,15)))+(IF(F825="gr1",VLOOKUP(F825,'Appendix 3 Rules'!$A$1:$O$34,15)))+(IF(F825="gr2",VLOOKUP(F825,'Appendix 3 Rules'!$A$1:$O$34,15)))+(IF(F825="gr3",VLOOKUP(F825,'Appendix 3 Rules'!$A$1:$O$34,15)))+(IF(F825="h1",VLOOKUP(F825,'Appendix 3 Rules'!$A$1:$O$34,15)))+(IF(F825="h2",VLOOKUP(F825,'Appendix 3 Rules'!$A$1:$O$34,15)))+(IF(F825="h3",VLOOKUP(F825,'Appendix 3 Rules'!$A$1:$O$34,15)))+(IF(F825="i1",VLOOKUP(F825,'Appendix 3 Rules'!$A$1:$O$34,15)))+(IF(F825="i2",VLOOKUP(F825,'Appendix 3 Rules'!$A$1:$O$34,15)))+(IF(F825="j1",VLOOKUP(F825,'Appendix 3 Rules'!$A$1:$O$34,15)))+(IF(F825="j2",VLOOKUP(F825,'Appendix 3 Rules'!$A$1:$O$34,15)))+(IF(F825="k",VLOOKUP(F825,'Appendix 3 Rules'!$A$1:$O$34,15)))+(IF(F825="l1",VLOOKUP(F825,'Appendix 3 Rules'!$A$1:$O$34,15)))+(IF(F825="l2",VLOOKUP(F825,'Appendix 3 Rules'!$A$1:$O$34,15)))+(IF(F825="m1",VLOOKUP(F825,'Appendix 3 Rules'!$A$1:$O$34,15)))+(IF(F825="m2",VLOOKUP(F825,'Appendix 3 Rules'!$A$1:$O$34,15)))+(IF(F825="m3",VLOOKUP(F825,'Appendix 3 Rules'!$A$1:$O$34,15)))+(IF(F825="n",VLOOKUP(F825,'Appendix 3 Rules'!$A$1:$O$34,15)))+(IF(F825="o",VLOOKUP(F825,'Appendix 3 Rules'!$A$1:$O$34,15)))+(IF(F825="p",VLOOKUP(F825,'Appendix 3 Rules'!$A$1:$O$34,15)))+(IF(F825="q",VLOOKUP(F825,'Appendix 3 Rules'!$A$1:$O$34,15)))+(IF(F825="r",VLOOKUP(F825,'Appendix 3 Rules'!$A$1:$O$34,15)))+(IF(F825="s",VLOOKUP(F825,'Appendix 3 Rules'!$A$1:$O$34,15)))+(IF(F825="t",VLOOKUP(F825,'Appendix 3 Rules'!$A$1:$O$34,15)))+(IF(F825="u",VLOOKUP(F825,'Appendix 3 Rules'!$A$1:$O$34,15))))))</f>
        <v/>
      </c>
      <c r="I825" s="12"/>
      <c r="J825" s="13"/>
      <c r="K825" s="12"/>
      <c r="L825" s="13"/>
      <c r="M825" s="12"/>
      <c r="N825" s="13"/>
      <c r="O825" s="12"/>
      <c r="P825" s="13"/>
      <c r="Q825" s="12"/>
      <c r="R825" s="13"/>
      <c r="S825" s="12"/>
      <c r="T825" s="13"/>
      <c r="U825" s="12"/>
      <c r="V825" s="13"/>
      <c r="W825" s="12"/>
      <c r="X825" s="13"/>
      <c r="Y825" s="12"/>
      <c r="Z825" s="13"/>
      <c r="AA825" s="12"/>
      <c r="AB825" s="13"/>
      <c r="AC825" s="8"/>
      <c r="AD825" s="13"/>
      <c r="AE825" s="8"/>
      <c r="AF825" s="13"/>
      <c r="AG825" s="8"/>
      <c r="AH825" s="13"/>
      <c r="AI825" s="13"/>
      <c r="AJ825" s="13"/>
      <c r="AK825" s="13"/>
      <c r="AL825" s="13"/>
      <c r="AM825" s="13" t="str">
        <f>IF(OR(AE825&lt;&gt;"",AG825&lt;&gt;""),"",IF(AND(F825&lt;&gt;"f",M825&lt;&gt;""),VLOOKUP(F825,'Appendix 3 Rules'!$A$1:$O$34,4,0),""))</f>
        <v/>
      </c>
      <c r="AN825" s="13" t="str">
        <f>IF(Q825="","",VLOOKUP(F825,'Appendix 3 Rules'!$A$1:$N$34,6,FALSE))</f>
        <v/>
      </c>
      <c r="AO825" s="13" t="str">
        <f>IF(AND(F825="f",U825&lt;&gt;""),VLOOKUP(F825,'Appendix 3 Rules'!$A$1:$N$34,8,FALSE),"")</f>
        <v/>
      </c>
    </row>
    <row r="826" spans="1:41" ht="18" customHeight="1" x14ac:dyDescent="0.2">
      <c r="B826" s="70"/>
      <c r="C826" s="9"/>
      <c r="D826" s="10"/>
      <c r="E826" s="9"/>
      <c r="F826" s="8"/>
      <c r="G826" s="20" t="str">
        <f>IF(F826="","",SUMPRODUCT(IF(I826="",0,INDEX('Appendix 3 Rules'!$B$2:$B$18,MATCH(F826,'Appendix 3 Rules'!$A$2:$A$17))))+(IF(K826="",0,INDEX('Appendix 3 Rules'!$C$2:$C$18,MATCH(F826,'Appendix 3 Rules'!$A$2:$A$17))))+(IF(M826="",0,INDEX('Appendix 3 Rules'!$D$2:$D$18,MATCH(F826,'Appendix 3 Rules'!$A$2:$A$17))))+(IF(O826="",0,INDEX('Appendix 3 Rules'!$E$2:$E$18,MATCH(F826,'Appendix 3 Rules'!$A$2:$A$17))))+(IF(Q826="",0,INDEX('Appendix 3 Rules'!$F$2:$F$18,MATCH(F826,'Appendix 3 Rules'!$A$2:$A$17))))+(IF(S826="",0,INDEX('Appendix 3 Rules'!$G$2:$G$18,MATCH(F826,'Appendix 3 Rules'!$A$2:$A$17))))+(IF(U826="",0,INDEX('Appendix 3 Rules'!$H$2:$H$18,MATCH(F826,'Appendix 3 Rules'!$A$2:$A$17))))+(IF(W826="",0,INDEX('Appendix 3 Rules'!$I$2:$I$18,MATCH(F826,'Appendix 3 Rules'!$A$2:$A$17))))+(IF(Y826="",0,INDEX('Appendix 3 Rules'!$J$2:$J$18,MATCH(F826,'Appendix 3 Rules'!$A$2:$A$17))))+(IF(AA826="",0,INDEX('Appendix 3 Rules'!$K$2:$K$18,MATCH(F826,'Appendix 3 Rules'!$A$2:$A$17))))+(IF(AC826="",0,INDEX('Appendix 3 Rules'!$L$2:$L$18,MATCH(F826,'Appendix 3 Rules'!$A$2:$A$17))))+(IF(AE826="",0,INDEX('Appendix 3 Rules'!$M$2:$M$18,MATCH(F826,'Appendix 3 Rules'!$A$2:$A$17))))+(IF(AG826="",0,INDEX('Appendix 3 Rules'!$N$2:$N$18,MATCH(F826,'Appendix 3 Rules'!$A$2:$A$17))))+(IF(F826="gc1",VLOOKUP(F826,'Appendix 3 Rules'!$A$1:$O$34,15)))+(IF(F826="gc2",VLOOKUP(F826,'Appendix 3 Rules'!$A$1:$O$34,15)))+(IF(F826="gc3",VLOOKUP(F826,'Appendix 3 Rules'!$A$1:$O$34,15)))+(IF(F826="gr1",VLOOKUP(F826,'Appendix 3 Rules'!$A$1:$O$34,15)))+(IF(F826="gr2",VLOOKUP(F826,'Appendix 3 Rules'!$A$1:$O$34,15)))+(IF(F826="gr3",VLOOKUP(F826,'Appendix 3 Rules'!$A$1:$O$34,15)))+(IF(F826="h1",VLOOKUP(F826,'Appendix 3 Rules'!$A$1:$O$34,15)))+(IF(F826="h2",VLOOKUP(F826,'Appendix 3 Rules'!$A$1:$O$34,15)))+(IF(F826="h3",VLOOKUP(F826,'Appendix 3 Rules'!$A$1:$O$34,15)))+(IF(F826="i1",VLOOKUP(F826,'Appendix 3 Rules'!$A$1:$O$34,15)))+(IF(F826="i2",VLOOKUP(F826,'Appendix 3 Rules'!$A$1:$O$34,15)))+(IF(F826="j1",VLOOKUP(F826,'Appendix 3 Rules'!$A$1:$O$34,15)))+(IF(F826="j2",VLOOKUP(F826,'Appendix 3 Rules'!$A$1:$O$34,15)))+(IF(F826="k",VLOOKUP(F826,'Appendix 3 Rules'!$A$1:$O$34,15)))+(IF(F826="l1",VLOOKUP(F826,'Appendix 3 Rules'!$A$1:$O$34,15)))+(IF(F826="l2",VLOOKUP(F826,'Appendix 3 Rules'!$A$1:$O$34,15)))+(IF(F826="m1",VLOOKUP(F826,'Appendix 3 Rules'!$A$1:$O$34,15)))+(IF(F826="m2",VLOOKUP(F826,'Appendix 3 Rules'!$A$1:$O$34,15)))+(IF(F826="m3",VLOOKUP(F826,'Appendix 3 Rules'!$A$1:$O$34,15)))+(IF(F826="n",VLOOKUP(F826,'Appendix 3 Rules'!$A$1:$O$34,15)))+(IF(F826="o",VLOOKUP(F826,'Appendix 3 Rules'!$A$1:$O$34,15)))+(IF(F826="p",VLOOKUP(F826,'Appendix 3 Rules'!$A$1:$O$34,15)))+(IF(F826="q",VLOOKUP(F826,'Appendix 3 Rules'!$A$1:$O$34,15)))+(IF(F826="r",VLOOKUP(F826,'Appendix 3 Rules'!$A$1:$O$34,15)))+(IF(F826="s",VLOOKUP(F826,'Appendix 3 Rules'!$A$1:$O$34,15)))+(IF(F826="t",VLOOKUP(F826,'Appendix 3 Rules'!$A$1:$O$34,15)))+(IF(F826="u",VLOOKUP(F826,'Appendix 3 Rules'!$A$1:$O$34,15))))</f>
        <v/>
      </c>
      <c r="H826" s="61" t="str">
        <f>IF(F826="","",IF(OR(F826="d",F826="e",F826="gc1",F826="gc2",F826="gc3",F826="gr1",F826="gr2",F826="gr3",F826="h1",F826="h2",F826="h3",F826="i1",F826="i2",F826="j1",F826="j2",F826="k",F826="l1",F826="l2",F826="m1",F826="m2",F826="m3",F826="n",F826="o",F826="p",F826="q",F826="r",F826="s",F826="t",F826="u",F826="f"),MIN(G826,VLOOKUP(F826,'Appx 3 (Mass) Rules'!$A$1:$D$150,4,0)),MIN(G826,VLOOKUP(F826,'Appx 3 (Mass) Rules'!$A$1:$D$150,4,0),SUMPRODUCT(IF(I826="",0,INDEX('Appendix 3 Rules'!$B$2:$B$18,MATCH(F826,'Appendix 3 Rules'!$A$2:$A$17))))+(IF(K826="",0,INDEX('Appendix 3 Rules'!$C$2:$C$18,MATCH(F826,'Appendix 3 Rules'!$A$2:$A$17))))+(IF(M826="",0,INDEX('Appendix 3 Rules'!$D$2:$D$18,MATCH(F826,'Appendix 3 Rules'!$A$2:$A$17))))+(IF(O826="",0,INDEX('Appendix 3 Rules'!$E$2:$E$18,MATCH(F826,'Appendix 3 Rules'!$A$2:$A$17))))+(IF(Q826="",0,INDEX('Appendix 3 Rules'!$F$2:$F$18,MATCH(F826,'Appendix 3 Rules'!$A$2:$A$17))))+(IF(S826="",0,INDEX('Appendix 3 Rules'!$G$2:$G$18,MATCH(F826,'Appendix 3 Rules'!$A$2:$A$17))))+(IF(U826="",0,INDEX('Appendix 3 Rules'!$H$2:$H$18,MATCH(F826,'Appendix 3 Rules'!$A$2:$A$17))))+(IF(W826="",0,INDEX('Appendix 3 Rules'!$I$2:$I$18,MATCH(F826,'Appendix 3 Rules'!$A$2:$A$17))))+(IF(Y826="",0,INDEX('Appendix 3 Rules'!$J$2:$J$18,MATCH(F826,'Appendix 3 Rules'!$A$2:$A$17))))+(IF(AA826="",0,INDEX('Appendix 3 Rules'!$K$2:$K$18,MATCH(F826,'Appendix 3 Rules'!$A$2:$A$17))))+(IF(AC826="",0,INDEX('Appendix 3 Rules'!$L$2:$L$18,MATCH(F826,'Appendix 3 Rules'!$A$2:$A$17))))+(IF(AE826="",0,INDEX('Appendix 3 Rules'!$M$2:$M$18,MATCH(F826,'Appendix 3 Rules'!$A$2:$A$17))))+(IF(AG826="",0,INDEX('Appendix 3 Rules'!$N$2:$N$18,MATCH(F826,'Appendix 3 Rules'!$A$2:$A$17))))+(IF(F826="gc1",VLOOKUP(F826,'Appendix 3 Rules'!$A$1:$O$34,15)))+(IF(F826="gc2",VLOOKUP(F826,'Appendix 3 Rules'!$A$1:$O$34,15)))+(IF(F826="gc3",VLOOKUP(F826,'Appendix 3 Rules'!$A$1:$O$34,15)))+(IF(F826="gr1",VLOOKUP(F826,'Appendix 3 Rules'!$A$1:$O$34,15)))+(IF(F826="gr2",VLOOKUP(F826,'Appendix 3 Rules'!$A$1:$O$34,15)))+(IF(F826="gr3",VLOOKUP(F826,'Appendix 3 Rules'!$A$1:$O$34,15)))+(IF(F826="h1",VLOOKUP(F826,'Appendix 3 Rules'!$A$1:$O$34,15)))+(IF(F826="h2",VLOOKUP(F826,'Appendix 3 Rules'!$A$1:$O$34,15)))+(IF(F826="h3",VLOOKUP(F826,'Appendix 3 Rules'!$A$1:$O$34,15)))+(IF(F826="i1",VLOOKUP(F826,'Appendix 3 Rules'!$A$1:$O$34,15)))+(IF(F826="i2",VLOOKUP(F826,'Appendix 3 Rules'!$A$1:$O$34,15)))+(IF(F826="j1",VLOOKUP(F826,'Appendix 3 Rules'!$A$1:$O$34,15)))+(IF(F826="j2",VLOOKUP(F826,'Appendix 3 Rules'!$A$1:$O$34,15)))+(IF(F826="k",VLOOKUP(F826,'Appendix 3 Rules'!$A$1:$O$34,15)))+(IF(F826="l1",VLOOKUP(F826,'Appendix 3 Rules'!$A$1:$O$34,15)))+(IF(F826="l2",VLOOKUP(F826,'Appendix 3 Rules'!$A$1:$O$34,15)))+(IF(F826="m1",VLOOKUP(F826,'Appendix 3 Rules'!$A$1:$O$34,15)))+(IF(F826="m2",VLOOKUP(F826,'Appendix 3 Rules'!$A$1:$O$34,15)))+(IF(F826="m3",VLOOKUP(F826,'Appendix 3 Rules'!$A$1:$O$34,15)))+(IF(F826="n",VLOOKUP(F826,'Appendix 3 Rules'!$A$1:$O$34,15)))+(IF(F826="o",VLOOKUP(F826,'Appendix 3 Rules'!$A$1:$O$34,15)))+(IF(F826="p",VLOOKUP(F826,'Appendix 3 Rules'!$A$1:$O$34,15)))+(IF(F826="q",VLOOKUP(F826,'Appendix 3 Rules'!$A$1:$O$34,15)))+(IF(F826="r",VLOOKUP(F826,'Appendix 3 Rules'!$A$1:$O$34,15)))+(IF(F826="s",VLOOKUP(F826,'Appendix 3 Rules'!$A$1:$O$34,15)))+(IF(F826="t",VLOOKUP(F826,'Appendix 3 Rules'!$A$1:$O$34,15)))+(IF(F826="u",VLOOKUP(F826,'Appendix 3 Rules'!$A$1:$O$34,15))))))</f>
        <v/>
      </c>
      <c r="I826" s="12"/>
      <c r="J826" s="13"/>
      <c r="K826" s="12"/>
      <c r="L826" s="13"/>
      <c r="M826" s="12"/>
      <c r="N826" s="13"/>
      <c r="O826" s="12"/>
      <c r="P826" s="13"/>
      <c r="Q826" s="12"/>
      <c r="R826" s="13"/>
      <c r="S826" s="12"/>
      <c r="T826" s="13"/>
      <c r="U826" s="12"/>
      <c r="V826" s="13"/>
      <c r="W826" s="12"/>
      <c r="X826" s="13"/>
      <c r="Y826" s="12"/>
      <c r="Z826" s="13"/>
      <c r="AA826" s="12"/>
      <c r="AB826" s="13"/>
      <c r="AC826" s="8"/>
      <c r="AD826" s="13"/>
      <c r="AE826" s="8"/>
      <c r="AF826" s="13"/>
      <c r="AG826" s="8"/>
      <c r="AH826" s="13"/>
      <c r="AI826" s="13"/>
      <c r="AJ826" s="13"/>
      <c r="AK826" s="13"/>
      <c r="AL826" s="13"/>
      <c r="AM826" s="13" t="str">
        <f>IF(OR(AE826&lt;&gt;"",AG826&lt;&gt;""),"",IF(AND(F826&lt;&gt;"f",M826&lt;&gt;""),VLOOKUP(F826,'Appendix 3 Rules'!$A$1:$O$34,4,0),""))</f>
        <v/>
      </c>
      <c r="AN826" s="13" t="str">
        <f>IF(Q826="","",VLOOKUP(F826,'Appendix 3 Rules'!$A$1:$N$34,6,FALSE))</f>
        <v/>
      </c>
      <c r="AO826" s="13" t="str">
        <f>IF(AND(F826="f",U826&lt;&gt;""),VLOOKUP(F826,'Appendix 3 Rules'!$A$1:$N$34,8,FALSE),"")</f>
        <v/>
      </c>
    </row>
    <row r="827" spans="1:41" ht="18" customHeight="1" x14ac:dyDescent="0.2">
      <c r="B827" s="70"/>
      <c r="C827" s="9"/>
      <c r="D827" s="10"/>
      <c r="E827" s="9"/>
      <c r="F827" s="8"/>
      <c r="G827" s="20" t="str">
        <f>IF(F827="","",SUMPRODUCT(IF(I827="",0,INDEX('Appendix 3 Rules'!$B$2:$B$18,MATCH(F827,'Appendix 3 Rules'!$A$2:$A$17))))+(IF(K827="",0,INDEX('Appendix 3 Rules'!$C$2:$C$18,MATCH(F827,'Appendix 3 Rules'!$A$2:$A$17))))+(IF(M827="",0,INDEX('Appendix 3 Rules'!$D$2:$D$18,MATCH(F827,'Appendix 3 Rules'!$A$2:$A$17))))+(IF(O827="",0,INDEX('Appendix 3 Rules'!$E$2:$E$18,MATCH(F827,'Appendix 3 Rules'!$A$2:$A$17))))+(IF(Q827="",0,INDEX('Appendix 3 Rules'!$F$2:$F$18,MATCH(F827,'Appendix 3 Rules'!$A$2:$A$17))))+(IF(S827="",0,INDEX('Appendix 3 Rules'!$G$2:$G$18,MATCH(F827,'Appendix 3 Rules'!$A$2:$A$17))))+(IF(U827="",0,INDEX('Appendix 3 Rules'!$H$2:$H$18,MATCH(F827,'Appendix 3 Rules'!$A$2:$A$17))))+(IF(W827="",0,INDEX('Appendix 3 Rules'!$I$2:$I$18,MATCH(F827,'Appendix 3 Rules'!$A$2:$A$17))))+(IF(Y827="",0,INDEX('Appendix 3 Rules'!$J$2:$J$18,MATCH(F827,'Appendix 3 Rules'!$A$2:$A$17))))+(IF(AA827="",0,INDEX('Appendix 3 Rules'!$K$2:$K$18,MATCH(F827,'Appendix 3 Rules'!$A$2:$A$17))))+(IF(AC827="",0,INDEX('Appendix 3 Rules'!$L$2:$L$18,MATCH(F827,'Appendix 3 Rules'!$A$2:$A$17))))+(IF(AE827="",0,INDEX('Appendix 3 Rules'!$M$2:$M$18,MATCH(F827,'Appendix 3 Rules'!$A$2:$A$17))))+(IF(AG827="",0,INDEX('Appendix 3 Rules'!$N$2:$N$18,MATCH(F827,'Appendix 3 Rules'!$A$2:$A$17))))+(IF(F827="gc1",VLOOKUP(F827,'Appendix 3 Rules'!$A$1:$O$34,15)))+(IF(F827="gc2",VLOOKUP(F827,'Appendix 3 Rules'!$A$1:$O$34,15)))+(IF(F827="gc3",VLOOKUP(F827,'Appendix 3 Rules'!$A$1:$O$34,15)))+(IF(F827="gr1",VLOOKUP(F827,'Appendix 3 Rules'!$A$1:$O$34,15)))+(IF(F827="gr2",VLOOKUP(F827,'Appendix 3 Rules'!$A$1:$O$34,15)))+(IF(F827="gr3",VLOOKUP(F827,'Appendix 3 Rules'!$A$1:$O$34,15)))+(IF(F827="h1",VLOOKUP(F827,'Appendix 3 Rules'!$A$1:$O$34,15)))+(IF(F827="h2",VLOOKUP(F827,'Appendix 3 Rules'!$A$1:$O$34,15)))+(IF(F827="h3",VLOOKUP(F827,'Appendix 3 Rules'!$A$1:$O$34,15)))+(IF(F827="i1",VLOOKUP(F827,'Appendix 3 Rules'!$A$1:$O$34,15)))+(IF(F827="i2",VLOOKUP(F827,'Appendix 3 Rules'!$A$1:$O$34,15)))+(IF(F827="j1",VLOOKUP(F827,'Appendix 3 Rules'!$A$1:$O$34,15)))+(IF(F827="j2",VLOOKUP(F827,'Appendix 3 Rules'!$A$1:$O$34,15)))+(IF(F827="k",VLOOKUP(F827,'Appendix 3 Rules'!$A$1:$O$34,15)))+(IF(F827="l1",VLOOKUP(F827,'Appendix 3 Rules'!$A$1:$O$34,15)))+(IF(F827="l2",VLOOKUP(F827,'Appendix 3 Rules'!$A$1:$O$34,15)))+(IF(F827="m1",VLOOKUP(F827,'Appendix 3 Rules'!$A$1:$O$34,15)))+(IF(F827="m2",VLOOKUP(F827,'Appendix 3 Rules'!$A$1:$O$34,15)))+(IF(F827="m3",VLOOKUP(F827,'Appendix 3 Rules'!$A$1:$O$34,15)))+(IF(F827="n",VLOOKUP(F827,'Appendix 3 Rules'!$A$1:$O$34,15)))+(IF(F827="o",VLOOKUP(F827,'Appendix 3 Rules'!$A$1:$O$34,15)))+(IF(F827="p",VLOOKUP(F827,'Appendix 3 Rules'!$A$1:$O$34,15)))+(IF(F827="q",VLOOKUP(F827,'Appendix 3 Rules'!$A$1:$O$34,15)))+(IF(F827="r",VLOOKUP(F827,'Appendix 3 Rules'!$A$1:$O$34,15)))+(IF(F827="s",VLOOKUP(F827,'Appendix 3 Rules'!$A$1:$O$34,15)))+(IF(F827="t",VLOOKUP(F827,'Appendix 3 Rules'!$A$1:$O$34,15)))+(IF(F827="u",VLOOKUP(F827,'Appendix 3 Rules'!$A$1:$O$34,15))))</f>
        <v/>
      </c>
      <c r="H827" s="61" t="str">
        <f>IF(F827="","",IF(OR(F827="d",F827="e",F827="gc1",F827="gc2",F827="gc3",F827="gr1",F827="gr2",F827="gr3",F827="h1",F827="h2",F827="h3",F827="i1",F827="i2",F827="j1",F827="j2",F827="k",F827="l1",F827="l2",F827="m1",F827="m2",F827="m3",F827="n",F827="o",F827="p",F827="q",F827="r",F827="s",F827="t",F827="u",F827="f"),MIN(G827,VLOOKUP(F827,'Appx 3 (Mass) Rules'!$A$1:$D$150,4,0)),MIN(G827,VLOOKUP(F827,'Appx 3 (Mass) Rules'!$A$1:$D$150,4,0),SUMPRODUCT(IF(I827="",0,INDEX('Appendix 3 Rules'!$B$2:$B$18,MATCH(F827,'Appendix 3 Rules'!$A$2:$A$17))))+(IF(K827="",0,INDEX('Appendix 3 Rules'!$C$2:$C$18,MATCH(F827,'Appendix 3 Rules'!$A$2:$A$17))))+(IF(M827="",0,INDEX('Appendix 3 Rules'!$D$2:$D$18,MATCH(F827,'Appendix 3 Rules'!$A$2:$A$17))))+(IF(O827="",0,INDEX('Appendix 3 Rules'!$E$2:$E$18,MATCH(F827,'Appendix 3 Rules'!$A$2:$A$17))))+(IF(Q827="",0,INDEX('Appendix 3 Rules'!$F$2:$F$18,MATCH(F827,'Appendix 3 Rules'!$A$2:$A$17))))+(IF(S827="",0,INDEX('Appendix 3 Rules'!$G$2:$G$18,MATCH(F827,'Appendix 3 Rules'!$A$2:$A$17))))+(IF(U827="",0,INDEX('Appendix 3 Rules'!$H$2:$H$18,MATCH(F827,'Appendix 3 Rules'!$A$2:$A$17))))+(IF(W827="",0,INDEX('Appendix 3 Rules'!$I$2:$I$18,MATCH(F827,'Appendix 3 Rules'!$A$2:$A$17))))+(IF(Y827="",0,INDEX('Appendix 3 Rules'!$J$2:$J$18,MATCH(F827,'Appendix 3 Rules'!$A$2:$A$17))))+(IF(AA827="",0,INDEX('Appendix 3 Rules'!$K$2:$K$18,MATCH(F827,'Appendix 3 Rules'!$A$2:$A$17))))+(IF(AC827="",0,INDEX('Appendix 3 Rules'!$L$2:$L$18,MATCH(F827,'Appendix 3 Rules'!$A$2:$A$17))))+(IF(AE827="",0,INDEX('Appendix 3 Rules'!$M$2:$M$18,MATCH(F827,'Appendix 3 Rules'!$A$2:$A$17))))+(IF(AG827="",0,INDEX('Appendix 3 Rules'!$N$2:$N$18,MATCH(F827,'Appendix 3 Rules'!$A$2:$A$17))))+(IF(F827="gc1",VLOOKUP(F827,'Appendix 3 Rules'!$A$1:$O$34,15)))+(IF(F827="gc2",VLOOKUP(F827,'Appendix 3 Rules'!$A$1:$O$34,15)))+(IF(F827="gc3",VLOOKUP(F827,'Appendix 3 Rules'!$A$1:$O$34,15)))+(IF(F827="gr1",VLOOKUP(F827,'Appendix 3 Rules'!$A$1:$O$34,15)))+(IF(F827="gr2",VLOOKUP(F827,'Appendix 3 Rules'!$A$1:$O$34,15)))+(IF(F827="gr3",VLOOKUP(F827,'Appendix 3 Rules'!$A$1:$O$34,15)))+(IF(F827="h1",VLOOKUP(F827,'Appendix 3 Rules'!$A$1:$O$34,15)))+(IF(F827="h2",VLOOKUP(F827,'Appendix 3 Rules'!$A$1:$O$34,15)))+(IF(F827="h3",VLOOKUP(F827,'Appendix 3 Rules'!$A$1:$O$34,15)))+(IF(F827="i1",VLOOKUP(F827,'Appendix 3 Rules'!$A$1:$O$34,15)))+(IF(F827="i2",VLOOKUP(F827,'Appendix 3 Rules'!$A$1:$O$34,15)))+(IF(F827="j1",VLOOKUP(F827,'Appendix 3 Rules'!$A$1:$O$34,15)))+(IF(F827="j2",VLOOKUP(F827,'Appendix 3 Rules'!$A$1:$O$34,15)))+(IF(F827="k",VLOOKUP(F827,'Appendix 3 Rules'!$A$1:$O$34,15)))+(IF(F827="l1",VLOOKUP(F827,'Appendix 3 Rules'!$A$1:$O$34,15)))+(IF(F827="l2",VLOOKUP(F827,'Appendix 3 Rules'!$A$1:$O$34,15)))+(IF(F827="m1",VLOOKUP(F827,'Appendix 3 Rules'!$A$1:$O$34,15)))+(IF(F827="m2",VLOOKUP(F827,'Appendix 3 Rules'!$A$1:$O$34,15)))+(IF(F827="m3",VLOOKUP(F827,'Appendix 3 Rules'!$A$1:$O$34,15)))+(IF(F827="n",VLOOKUP(F827,'Appendix 3 Rules'!$A$1:$O$34,15)))+(IF(F827="o",VLOOKUP(F827,'Appendix 3 Rules'!$A$1:$O$34,15)))+(IF(F827="p",VLOOKUP(F827,'Appendix 3 Rules'!$A$1:$O$34,15)))+(IF(F827="q",VLOOKUP(F827,'Appendix 3 Rules'!$A$1:$O$34,15)))+(IF(F827="r",VLOOKUP(F827,'Appendix 3 Rules'!$A$1:$O$34,15)))+(IF(F827="s",VLOOKUP(F827,'Appendix 3 Rules'!$A$1:$O$34,15)))+(IF(F827="t",VLOOKUP(F827,'Appendix 3 Rules'!$A$1:$O$34,15)))+(IF(F827="u",VLOOKUP(F827,'Appendix 3 Rules'!$A$1:$O$34,15))))))</f>
        <v/>
      </c>
      <c r="I827" s="12"/>
      <c r="J827" s="13"/>
      <c r="K827" s="12"/>
      <c r="L827" s="13"/>
      <c r="M827" s="12"/>
      <c r="N827" s="13"/>
      <c r="O827" s="12"/>
      <c r="P827" s="13"/>
      <c r="Q827" s="12"/>
      <c r="R827" s="13"/>
      <c r="S827" s="12"/>
      <c r="T827" s="13"/>
      <c r="U827" s="12"/>
      <c r="V827" s="13"/>
      <c r="W827" s="12"/>
      <c r="X827" s="13"/>
      <c r="Y827" s="12"/>
      <c r="Z827" s="13"/>
      <c r="AA827" s="12"/>
      <c r="AB827" s="13"/>
      <c r="AC827" s="8"/>
      <c r="AD827" s="13"/>
      <c r="AE827" s="8"/>
      <c r="AF827" s="13"/>
      <c r="AG827" s="8"/>
      <c r="AH827" s="13"/>
      <c r="AI827" s="13"/>
      <c r="AJ827" s="13"/>
      <c r="AK827" s="13"/>
      <c r="AL827" s="13"/>
      <c r="AM827" s="13" t="str">
        <f>IF(OR(AE827&lt;&gt;"",AG827&lt;&gt;""),"",IF(AND(F827&lt;&gt;"f",M827&lt;&gt;""),VLOOKUP(F827,'Appendix 3 Rules'!$A$1:$O$34,4,0),""))</f>
        <v/>
      </c>
      <c r="AN827" s="13" t="str">
        <f>IF(Q827="","",VLOOKUP(F827,'Appendix 3 Rules'!$A$1:$N$34,6,FALSE))</f>
        <v/>
      </c>
      <c r="AO827" s="13" t="str">
        <f>IF(AND(F827="f",U827&lt;&gt;""),VLOOKUP(F827,'Appendix 3 Rules'!$A$1:$N$34,8,FALSE),"")</f>
        <v/>
      </c>
    </row>
    <row r="828" spans="1:41" ht="18" customHeight="1" x14ac:dyDescent="0.2">
      <c r="B828" s="70"/>
      <c r="C828" s="9"/>
      <c r="D828" s="10"/>
      <c r="E828" s="9"/>
      <c r="F828" s="8"/>
      <c r="G828" s="20" t="str">
        <f>IF(F828="","",SUMPRODUCT(IF(I828="",0,INDEX('Appendix 3 Rules'!$B$2:$B$18,MATCH(F828,'Appendix 3 Rules'!$A$2:$A$17))))+(IF(K828="",0,INDEX('Appendix 3 Rules'!$C$2:$C$18,MATCH(F828,'Appendix 3 Rules'!$A$2:$A$17))))+(IF(M828="",0,INDEX('Appendix 3 Rules'!$D$2:$D$18,MATCH(F828,'Appendix 3 Rules'!$A$2:$A$17))))+(IF(O828="",0,INDEX('Appendix 3 Rules'!$E$2:$E$18,MATCH(F828,'Appendix 3 Rules'!$A$2:$A$17))))+(IF(Q828="",0,INDEX('Appendix 3 Rules'!$F$2:$F$18,MATCH(F828,'Appendix 3 Rules'!$A$2:$A$17))))+(IF(S828="",0,INDEX('Appendix 3 Rules'!$G$2:$G$18,MATCH(F828,'Appendix 3 Rules'!$A$2:$A$17))))+(IF(U828="",0,INDEX('Appendix 3 Rules'!$H$2:$H$18,MATCH(F828,'Appendix 3 Rules'!$A$2:$A$17))))+(IF(W828="",0,INDEX('Appendix 3 Rules'!$I$2:$I$18,MATCH(F828,'Appendix 3 Rules'!$A$2:$A$17))))+(IF(Y828="",0,INDEX('Appendix 3 Rules'!$J$2:$J$18,MATCH(F828,'Appendix 3 Rules'!$A$2:$A$17))))+(IF(AA828="",0,INDEX('Appendix 3 Rules'!$K$2:$K$18,MATCH(F828,'Appendix 3 Rules'!$A$2:$A$17))))+(IF(AC828="",0,INDEX('Appendix 3 Rules'!$L$2:$L$18,MATCH(F828,'Appendix 3 Rules'!$A$2:$A$17))))+(IF(AE828="",0,INDEX('Appendix 3 Rules'!$M$2:$M$18,MATCH(F828,'Appendix 3 Rules'!$A$2:$A$17))))+(IF(AG828="",0,INDEX('Appendix 3 Rules'!$N$2:$N$18,MATCH(F828,'Appendix 3 Rules'!$A$2:$A$17))))+(IF(F828="gc1",VLOOKUP(F828,'Appendix 3 Rules'!$A$1:$O$34,15)))+(IF(F828="gc2",VLOOKUP(F828,'Appendix 3 Rules'!$A$1:$O$34,15)))+(IF(F828="gc3",VLOOKUP(F828,'Appendix 3 Rules'!$A$1:$O$34,15)))+(IF(F828="gr1",VLOOKUP(F828,'Appendix 3 Rules'!$A$1:$O$34,15)))+(IF(F828="gr2",VLOOKUP(F828,'Appendix 3 Rules'!$A$1:$O$34,15)))+(IF(F828="gr3",VLOOKUP(F828,'Appendix 3 Rules'!$A$1:$O$34,15)))+(IF(F828="h1",VLOOKUP(F828,'Appendix 3 Rules'!$A$1:$O$34,15)))+(IF(F828="h2",VLOOKUP(F828,'Appendix 3 Rules'!$A$1:$O$34,15)))+(IF(F828="h3",VLOOKUP(F828,'Appendix 3 Rules'!$A$1:$O$34,15)))+(IF(F828="i1",VLOOKUP(F828,'Appendix 3 Rules'!$A$1:$O$34,15)))+(IF(F828="i2",VLOOKUP(F828,'Appendix 3 Rules'!$A$1:$O$34,15)))+(IF(F828="j1",VLOOKUP(F828,'Appendix 3 Rules'!$A$1:$O$34,15)))+(IF(F828="j2",VLOOKUP(F828,'Appendix 3 Rules'!$A$1:$O$34,15)))+(IF(F828="k",VLOOKUP(F828,'Appendix 3 Rules'!$A$1:$O$34,15)))+(IF(F828="l1",VLOOKUP(F828,'Appendix 3 Rules'!$A$1:$O$34,15)))+(IF(F828="l2",VLOOKUP(F828,'Appendix 3 Rules'!$A$1:$O$34,15)))+(IF(F828="m1",VLOOKUP(F828,'Appendix 3 Rules'!$A$1:$O$34,15)))+(IF(F828="m2",VLOOKUP(F828,'Appendix 3 Rules'!$A$1:$O$34,15)))+(IF(F828="m3",VLOOKUP(F828,'Appendix 3 Rules'!$A$1:$O$34,15)))+(IF(F828="n",VLOOKUP(F828,'Appendix 3 Rules'!$A$1:$O$34,15)))+(IF(F828="o",VLOOKUP(F828,'Appendix 3 Rules'!$A$1:$O$34,15)))+(IF(F828="p",VLOOKUP(F828,'Appendix 3 Rules'!$A$1:$O$34,15)))+(IF(F828="q",VLOOKUP(F828,'Appendix 3 Rules'!$A$1:$O$34,15)))+(IF(F828="r",VLOOKUP(F828,'Appendix 3 Rules'!$A$1:$O$34,15)))+(IF(F828="s",VLOOKUP(F828,'Appendix 3 Rules'!$A$1:$O$34,15)))+(IF(F828="t",VLOOKUP(F828,'Appendix 3 Rules'!$A$1:$O$34,15)))+(IF(F828="u",VLOOKUP(F828,'Appendix 3 Rules'!$A$1:$O$34,15))))</f>
        <v/>
      </c>
      <c r="H828" s="61" t="str">
        <f>IF(F828="","",IF(OR(F828="d",F828="e",F828="gc1",F828="gc2",F828="gc3",F828="gr1",F828="gr2",F828="gr3",F828="h1",F828="h2",F828="h3",F828="i1",F828="i2",F828="j1",F828="j2",F828="k",F828="l1",F828="l2",F828="m1",F828="m2",F828="m3",F828="n",F828="o",F828="p",F828="q",F828="r",F828="s",F828="t",F828="u",F828="f"),MIN(G828,VLOOKUP(F828,'Appx 3 (Mass) Rules'!$A$1:$D$150,4,0)),MIN(G828,VLOOKUP(F828,'Appx 3 (Mass) Rules'!$A$1:$D$150,4,0),SUMPRODUCT(IF(I828="",0,INDEX('Appendix 3 Rules'!$B$2:$B$18,MATCH(F828,'Appendix 3 Rules'!$A$2:$A$17))))+(IF(K828="",0,INDEX('Appendix 3 Rules'!$C$2:$C$18,MATCH(F828,'Appendix 3 Rules'!$A$2:$A$17))))+(IF(M828="",0,INDEX('Appendix 3 Rules'!$D$2:$D$18,MATCH(F828,'Appendix 3 Rules'!$A$2:$A$17))))+(IF(O828="",0,INDEX('Appendix 3 Rules'!$E$2:$E$18,MATCH(F828,'Appendix 3 Rules'!$A$2:$A$17))))+(IF(Q828="",0,INDEX('Appendix 3 Rules'!$F$2:$F$18,MATCH(F828,'Appendix 3 Rules'!$A$2:$A$17))))+(IF(S828="",0,INDEX('Appendix 3 Rules'!$G$2:$G$18,MATCH(F828,'Appendix 3 Rules'!$A$2:$A$17))))+(IF(U828="",0,INDEX('Appendix 3 Rules'!$H$2:$H$18,MATCH(F828,'Appendix 3 Rules'!$A$2:$A$17))))+(IF(W828="",0,INDEX('Appendix 3 Rules'!$I$2:$I$18,MATCH(F828,'Appendix 3 Rules'!$A$2:$A$17))))+(IF(Y828="",0,INDEX('Appendix 3 Rules'!$J$2:$J$18,MATCH(F828,'Appendix 3 Rules'!$A$2:$A$17))))+(IF(AA828="",0,INDEX('Appendix 3 Rules'!$K$2:$K$18,MATCH(F828,'Appendix 3 Rules'!$A$2:$A$17))))+(IF(AC828="",0,INDEX('Appendix 3 Rules'!$L$2:$L$18,MATCH(F828,'Appendix 3 Rules'!$A$2:$A$17))))+(IF(AE828="",0,INDEX('Appendix 3 Rules'!$M$2:$M$18,MATCH(F828,'Appendix 3 Rules'!$A$2:$A$17))))+(IF(AG828="",0,INDEX('Appendix 3 Rules'!$N$2:$N$18,MATCH(F828,'Appendix 3 Rules'!$A$2:$A$17))))+(IF(F828="gc1",VLOOKUP(F828,'Appendix 3 Rules'!$A$1:$O$34,15)))+(IF(F828="gc2",VLOOKUP(F828,'Appendix 3 Rules'!$A$1:$O$34,15)))+(IF(F828="gc3",VLOOKUP(F828,'Appendix 3 Rules'!$A$1:$O$34,15)))+(IF(F828="gr1",VLOOKUP(F828,'Appendix 3 Rules'!$A$1:$O$34,15)))+(IF(F828="gr2",VLOOKUP(F828,'Appendix 3 Rules'!$A$1:$O$34,15)))+(IF(F828="gr3",VLOOKUP(F828,'Appendix 3 Rules'!$A$1:$O$34,15)))+(IF(F828="h1",VLOOKUP(F828,'Appendix 3 Rules'!$A$1:$O$34,15)))+(IF(F828="h2",VLOOKUP(F828,'Appendix 3 Rules'!$A$1:$O$34,15)))+(IF(F828="h3",VLOOKUP(F828,'Appendix 3 Rules'!$A$1:$O$34,15)))+(IF(F828="i1",VLOOKUP(F828,'Appendix 3 Rules'!$A$1:$O$34,15)))+(IF(F828="i2",VLOOKUP(F828,'Appendix 3 Rules'!$A$1:$O$34,15)))+(IF(F828="j1",VLOOKUP(F828,'Appendix 3 Rules'!$A$1:$O$34,15)))+(IF(F828="j2",VLOOKUP(F828,'Appendix 3 Rules'!$A$1:$O$34,15)))+(IF(F828="k",VLOOKUP(F828,'Appendix 3 Rules'!$A$1:$O$34,15)))+(IF(F828="l1",VLOOKUP(F828,'Appendix 3 Rules'!$A$1:$O$34,15)))+(IF(F828="l2",VLOOKUP(F828,'Appendix 3 Rules'!$A$1:$O$34,15)))+(IF(F828="m1",VLOOKUP(F828,'Appendix 3 Rules'!$A$1:$O$34,15)))+(IF(F828="m2",VLOOKUP(F828,'Appendix 3 Rules'!$A$1:$O$34,15)))+(IF(F828="m3",VLOOKUP(F828,'Appendix 3 Rules'!$A$1:$O$34,15)))+(IF(F828="n",VLOOKUP(F828,'Appendix 3 Rules'!$A$1:$O$34,15)))+(IF(F828="o",VLOOKUP(F828,'Appendix 3 Rules'!$A$1:$O$34,15)))+(IF(F828="p",VLOOKUP(F828,'Appendix 3 Rules'!$A$1:$O$34,15)))+(IF(F828="q",VLOOKUP(F828,'Appendix 3 Rules'!$A$1:$O$34,15)))+(IF(F828="r",VLOOKUP(F828,'Appendix 3 Rules'!$A$1:$O$34,15)))+(IF(F828="s",VLOOKUP(F828,'Appendix 3 Rules'!$A$1:$O$34,15)))+(IF(F828="t",VLOOKUP(F828,'Appendix 3 Rules'!$A$1:$O$34,15)))+(IF(F828="u",VLOOKUP(F828,'Appendix 3 Rules'!$A$1:$O$34,15))))))</f>
        <v/>
      </c>
      <c r="I828" s="12"/>
      <c r="J828" s="13"/>
      <c r="K828" s="12"/>
      <c r="L828" s="13"/>
      <c r="M828" s="12"/>
      <c r="N828" s="13"/>
      <c r="O828" s="12"/>
      <c r="P828" s="13"/>
      <c r="Q828" s="12"/>
      <c r="R828" s="13"/>
      <c r="S828" s="12"/>
      <c r="T828" s="13"/>
      <c r="U828" s="12"/>
      <c r="V828" s="13"/>
      <c r="W828" s="12"/>
      <c r="X828" s="13"/>
      <c r="Y828" s="12"/>
      <c r="Z828" s="13"/>
      <c r="AA828" s="12"/>
      <c r="AB828" s="13"/>
      <c r="AC828" s="8"/>
      <c r="AD828" s="13"/>
      <c r="AE828" s="8"/>
      <c r="AF828" s="13"/>
      <c r="AG828" s="8"/>
      <c r="AH828" s="13"/>
      <c r="AI828" s="13"/>
      <c r="AJ828" s="13"/>
      <c r="AK828" s="13"/>
      <c r="AL828" s="13"/>
      <c r="AM828" s="13" t="str">
        <f>IF(OR(AE828&lt;&gt;"",AG828&lt;&gt;""),"",IF(AND(F828&lt;&gt;"f",M828&lt;&gt;""),VLOOKUP(F828,'Appendix 3 Rules'!$A$1:$O$34,4,0),""))</f>
        <v/>
      </c>
      <c r="AN828" s="13" t="str">
        <f>IF(Q828="","",VLOOKUP(F828,'Appendix 3 Rules'!$A$1:$N$34,6,FALSE))</f>
        <v/>
      </c>
      <c r="AO828" s="13" t="str">
        <f>IF(AND(F828="f",U828&lt;&gt;""),VLOOKUP(F828,'Appendix 3 Rules'!$A$1:$N$34,8,FALSE),"")</f>
        <v/>
      </c>
    </row>
    <row r="829" spans="1:41" ht="18" customHeight="1" x14ac:dyDescent="0.2">
      <c r="B829" s="70"/>
      <c r="C829" s="9"/>
      <c r="D829" s="10"/>
      <c r="E829" s="9"/>
      <c r="F829" s="8"/>
      <c r="G829" s="20" t="str">
        <f>IF(F829="","",SUMPRODUCT(IF(I829="",0,INDEX('Appendix 3 Rules'!$B$2:$B$18,MATCH(F829,'Appendix 3 Rules'!$A$2:$A$17))))+(IF(K829="",0,INDEX('Appendix 3 Rules'!$C$2:$C$18,MATCH(F829,'Appendix 3 Rules'!$A$2:$A$17))))+(IF(M829="",0,INDEX('Appendix 3 Rules'!$D$2:$D$18,MATCH(F829,'Appendix 3 Rules'!$A$2:$A$17))))+(IF(O829="",0,INDEX('Appendix 3 Rules'!$E$2:$E$18,MATCH(F829,'Appendix 3 Rules'!$A$2:$A$17))))+(IF(Q829="",0,INDEX('Appendix 3 Rules'!$F$2:$F$18,MATCH(F829,'Appendix 3 Rules'!$A$2:$A$17))))+(IF(S829="",0,INDEX('Appendix 3 Rules'!$G$2:$G$18,MATCH(F829,'Appendix 3 Rules'!$A$2:$A$17))))+(IF(U829="",0,INDEX('Appendix 3 Rules'!$H$2:$H$18,MATCH(F829,'Appendix 3 Rules'!$A$2:$A$17))))+(IF(W829="",0,INDEX('Appendix 3 Rules'!$I$2:$I$18,MATCH(F829,'Appendix 3 Rules'!$A$2:$A$17))))+(IF(Y829="",0,INDEX('Appendix 3 Rules'!$J$2:$J$18,MATCH(F829,'Appendix 3 Rules'!$A$2:$A$17))))+(IF(AA829="",0,INDEX('Appendix 3 Rules'!$K$2:$K$18,MATCH(F829,'Appendix 3 Rules'!$A$2:$A$17))))+(IF(AC829="",0,INDEX('Appendix 3 Rules'!$L$2:$L$18,MATCH(F829,'Appendix 3 Rules'!$A$2:$A$17))))+(IF(AE829="",0,INDEX('Appendix 3 Rules'!$M$2:$M$18,MATCH(F829,'Appendix 3 Rules'!$A$2:$A$17))))+(IF(AG829="",0,INDEX('Appendix 3 Rules'!$N$2:$N$18,MATCH(F829,'Appendix 3 Rules'!$A$2:$A$17))))+(IF(F829="gc1",VLOOKUP(F829,'Appendix 3 Rules'!$A$1:$O$34,15)))+(IF(F829="gc2",VLOOKUP(F829,'Appendix 3 Rules'!$A$1:$O$34,15)))+(IF(F829="gc3",VLOOKUP(F829,'Appendix 3 Rules'!$A$1:$O$34,15)))+(IF(F829="gr1",VLOOKUP(F829,'Appendix 3 Rules'!$A$1:$O$34,15)))+(IF(F829="gr2",VLOOKUP(F829,'Appendix 3 Rules'!$A$1:$O$34,15)))+(IF(F829="gr3",VLOOKUP(F829,'Appendix 3 Rules'!$A$1:$O$34,15)))+(IF(F829="h1",VLOOKUP(F829,'Appendix 3 Rules'!$A$1:$O$34,15)))+(IF(F829="h2",VLOOKUP(F829,'Appendix 3 Rules'!$A$1:$O$34,15)))+(IF(F829="h3",VLOOKUP(F829,'Appendix 3 Rules'!$A$1:$O$34,15)))+(IF(F829="i1",VLOOKUP(F829,'Appendix 3 Rules'!$A$1:$O$34,15)))+(IF(F829="i2",VLOOKUP(F829,'Appendix 3 Rules'!$A$1:$O$34,15)))+(IF(F829="j1",VLOOKUP(F829,'Appendix 3 Rules'!$A$1:$O$34,15)))+(IF(F829="j2",VLOOKUP(F829,'Appendix 3 Rules'!$A$1:$O$34,15)))+(IF(F829="k",VLOOKUP(F829,'Appendix 3 Rules'!$A$1:$O$34,15)))+(IF(F829="l1",VLOOKUP(F829,'Appendix 3 Rules'!$A$1:$O$34,15)))+(IF(F829="l2",VLOOKUP(F829,'Appendix 3 Rules'!$A$1:$O$34,15)))+(IF(F829="m1",VLOOKUP(F829,'Appendix 3 Rules'!$A$1:$O$34,15)))+(IF(F829="m2",VLOOKUP(F829,'Appendix 3 Rules'!$A$1:$O$34,15)))+(IF(F829="m3",VLOOKUP(F829,'Appendix 3 Rules'!$A$1:$O$34,15)))+(IF(F829="n",VLOOKUP(F829,'Appendix 3 Rules'!$A$1:$O$34,15)))+(IF(F829="o",VLOOKUP(F829,'Appendix 3 Rules'!$A$1:$O$34,15)))+(IF(F829="p",VLOOKUP(F829,'Appendix 3 Rules'!$A$1:$O$34,15)))+(IF(F829="q",VLOOKUP(F829,'Appendix 3 Rules'!$A$1:$O$34,15)))+(IF(F829="r",VLOOKUP(F829,'Appendix 3 Rules'!$A$1:$O$34,15)))+(IF(F829="s",VLOOKUP(F829,'Appendix 3 Rules'!$A$1:$O$34,15)))+(IF(F829="t",VLOOKUP(F829,'Appendix 3 Rules'!$A$1:$O$34,15)))+(IF(F829="u",VLOOKUP(F829,'Appendix 3 Rules'!$A$1:$O$34,15))))</f>
        <v/>
      </c>
      <c r="H829" s="61" t="str">
        <f>IF(F829="","",IF(OR(F829="d",F829="e",F829="gc1",F829="gc2",F829="gc3",F829="gr1",F829="gr2",F829="gr3",F829="h1",F829="h2",F829="h3",F829="i1",F829="i2",F829="j1",F829="j2",F829="k",F829="l1",F829="l2",F829="m1",F829="m2",F829="m3",F829="n",F829="o",F829="p",F829="q",F829="r",F829="s",F829="t",F829="u",F829="f"),MIN(G829,VLOOKUP(F829,'Appx 3 (Mass) Rules'!$A$1:$D$150,4,0)),MIN(G829,VLOOKUP(F829,'Appx 3 (Mass) Rules'!$A$1:$D$150,4,0),SUMPRODUCT(IF(I829="",0,INDEX('Appendix 3 Rules'!$B$2:$B$18,MATCH(F829,'Appendix 3 Rules'!$A$2:$A$17))))+(IF(K829="",0,INDEX('Appendix 3 Rules'!$C$2:$C$18,MATCH(F829,'Appendix 3 Rules'!$A$2:$A$17))))+(IF(M829="",0,INDEX('Appendix 3 Rules'!$D$2:$D$18,MATCH(F829,'Appendix 3 Rules'!$A$2:$A$17))))+(IF(O829="",0,INDEX('Appendix 3 Rules'!$E$2:$E$18,MATCH(F829,'Appendix 3 Rules'!$A$2:$A$17))))+(IF(Q829="",0,INDEX('Appendix 3 Rules'!$F$2:$F$18,MATCH(F829,'Appendix 3 Rules'!$A$2:$A$17))))+(IF(S829="",0,INDEX('Appendix 3 Rules'!$G$2:$G$18,MATCH(F829,'Appendix 3 Rules'!$A$2:$A$17))))+(IF(U829="",0,INDEX('Appendix 3 Rules'!$H$2:$H$18,MATCH(F829,'Appendix 3 Rules'!$A$2:$A$17))))+(IF(W829="",0,INDEX('Appendix 3 Rules'!$I$2:$I$18,MATCH(F829,'Appendix 3 Rules'!$A$2:$A$17))))+(IF(Y829="",0,INDEX('Appendix 3 Rules'!$J$2:$J$18,MATCH(F829,'Appendix 3 Rules'!$A$2:$A$17))))+(IF(AA829="",0,INDEX('Appendix 3 Rules'!$K$2:$K$18,MATCH(F829,'Appendix 3 Rules'!$A$2:$A$17))))+(IF(AC829="",0,INDEX('Appendix 3 Rules'!$L$2:$L$18,MATCH(F829,'Appendix 3 Rules'!$A$2:$A$17))))+(IF(AE829="",0,INDEX('Appendix 3 Rules'!$M$2:$M$18,MATCH(F829,'Appendix 3 Rules'!$A$2:$A$17))))+(IF(AG829="",0,INDEX('Appendix 3 Rules'!$N$2:$N$18,MATCH(F829,'Appendix 3 Rules'!$A$2:$A$17))))+(IF(F829="gc1",VLOOKUP(F829,'Appendix 3 Rules'!$A$1:$O$34,15)))+(IF(F829="gc2",VLOOKUP(F829,'Appendix 3 Rules'!$A$1:$O$34,15)))+(IF(F829="gc3",VLOOKUP(F829,'Appendix 3 Rules'!$A$1:$O$34,15)))+(IF(F829="gr1",VLOOKUP(F829,'Appendix 3 Rules'!$A$1:$O$34,15)))+(IF(F829="gr2",VLOOKUP(F829,'Appendix 3 Rules'!$A$1:$O$34,15)))+(IF(F829="gr3",VLOOKUP(F829,'Appendix 3 Rules'!$A$1:$O$34,15)))+(IF(F829="h1",VLOOKUP(F829,'Appendix 3 Rules'!$A$1:$O$34,15)))+(IF(F829="h2",VLOOKUP(F829,'Appendix 3 Rules'!$A$1:$O$34,15)))+(IF(F829="h3",VLOOKUP(F829,'Appendix 3 Rules'!$A$1:$O$34,15)))+(IF(F829="i1",VLOOKUP(F829,'Appendix 3 Rules'!$A$1:$O$34,15)))+(IF(F829="i2",VLOOKUP(F829,'Appendix 3 Rules'!$A$1:$O$34,15)))+(IF(F829="j1",VLOOKUP(F829,'Appendix 3 Rules'!$A$1:$O$34,15)))+(IF(F829="j2",VLOOKUP(F829,'Appendix 3 Rules'!$A$1:$O$34,15)))+(IF(F829="k",VLOOKUP(F829,'Appendix 3 Rules'!$A$1:$O$34,15)))+(IF(F829="l1",VLOOKUP(F829,'Appendix 3 Rules'!$A$1:$O$34,15)))+(IF(F829="l2",VLOOKUP(F829,'Appendix 3 Rules'!$A$1:$O$34,15)))+(IF(F829="m1",VLOOKUP(F829,'Appendix 3 Rules'!$A$1:$O$34,15)))+(IF(F829="m2",VLOOKUP(F829,'Appendix 3 Rules'!$A$1:$O$34,15)))+(IF(F829="m3",VLOOKUP(F829,'Appendix 3 Rules'!$A$1:$O$34,15)))+(IF(F829="n",VLOOKUP(F829,'Appendix 3 Rules'!$A$1:$O$34,15)))+(IF(F829="o",VLOOKUP(F829,'Appendix 3 Rules'!$A$1:$O$34,15)))+(IF(F829="p",VLOOKUP(F829,'Appendix 3 Rules'!$A$1:$O$34,15)))+(IF(F829="q",VLOOKUP(F829,'Appendix 3 Rules'!$A$1:$O$34,15)))+(IF(F829="r",VLOOKUP(F829,'Appendix 3 Rules'!$A$1:$O$34,15)))+(IF(F829="s",VLOOKUP(F829,'Appendix 3 Rules'!$A$1:$O$34,15)))+(IF(F829="t",VLOOKUP(F829,'Appendix 3 Rules'!$A$1:$O$34,15)))+(IF(F829="u",VLOOKUP(F829,'Appendix 3 Rules'!$A$1:$O$34,15))))))</f>
        <v/>
      </c>
      <c r="I829" s="12"/>
      <c r="J829" s="13"/>
      <c r="K829" s="12"/>
      <c r="L829" s="13"/>
      <c r="M829" s="12"/>
      <c r="N829" s="13"/>
      <c r="O829" s="12"/>
      <c r="P829" s="13"/>
      <c r="Q829" s="12"/>
      <c r="R829" s="13"/>
      <c r="S829" s="12"/>
      <c r="T829" s="13"/>
      <c r="U829" s="12"/>
      <c r="V829" s="13"/>
      <c r="W829" s="12"/>
      <c r="X829" s="13"/>
      <c r="Y829" s="12"/>
      <c r="Z829" s="13"/>
      <c r="AA829" s="12"/>
      <c r="AB829" s="13"/>
      <c r="AC829" s="8"/>
      <c r="AD829" s="13"/>
      <c r="AE829" s="8"/>
      <c r="AF829" s="13"/>
      <c r="AG829" s="8"/>
      <c r="AH829" s="13"/>
      <c r="AI829" s="13"/>
      <c r="AJ829" s="13"/>
      <c r="AK829" s="13"/>
      <c r="AL829" s="13"/>
      <c r="AM829" s="13" t="str">
        <f>IF(OR(AE829&lt;&gt;"",AG829&lt;&gt;""),"",IF(AND(F829&lt;&gt;"f",M829&lt;&gt;""),VLOOKUP(F829,'Appendix 3 Rules'!$A$1:$O$34,4,0),""))</f>
        <v/>
      </c>
      <c r="AN829" s="13" t="str">
        <f>IF(Q829="","",VLOOKUP(F829,'Appendix 3 Rules'!$A$1:$N$34,6,FALSE))</f>
        <v/>
      </c>
      <c r="AO829" s="13" t="str">
        <f>IF(AND(F829="f",U829&lt;&gt;""),VLOOKUP(F829,'Appendix 3 Rules'!$A$1:$N$34,8,FALSE),"")</f>
        <v/>
      </c>
    </row>
    <row r="830" spans="1:41" ht="18" customHeight="1" x14ac:dyDescent="0.2">
      <c r="B830" s="70"/>
      <c r="C830" s="9"/>
      <c r="D830" s="10"/>
      <c r="E830" s="9"/>
      <c r="F830" s="8"/>
      <c r="G830" s="20" t="str">
        <f>IF(F830="","",SUMPRODUCT(IF(I830="",0,INDEX('Appendix 3 Rules'!$B$2:$B$18,MATCH(F830,'Appendix 3 Rules'!$A$2:$A$17))))+(IF(K830="",0,INDEX('Appendix 3 Rules'!$C$2:$C$18,MATCH(F830,'Appendix 3 Rules'!$A$2:$A$17))))+(IF(M830="",0,INDEX('Appendix 3 Rules'!$D$2:$D$18,MATCH(F830,'Appendix 3 Rules'!$A$2:$A$17))))+(IF(O830="",0,INDEX('Appendix 3 Rules'!$E$2:$E$18,MATCH(F830,'Appendix 3 Rules'!$A$2:$A$17))))+(IF(Q830="",0,INDEX('Appendix 3 Rules'!$F$2:$F$18,MATCH(F830,'Appendix 3 Rules'!$A$2:$A$17))))+(IF(S830="",0,INDEX('Appendix 3 Rules'!$G$2:$G$18,MATCH(F830,'Appendix 3 Rules'!$A$2:$A$17))))+(IF(U830="",0,INDEX('Appendix 3 Rules'!$H$2:$H$18,MATCH(F830,'Appendix 3 Rules'!$A$2:$A$17))))+(IF(W830="",0,INDEX('Appendix 3 Rules'!$I$2:$I$18,MATCH(F830,'Appendix 3 Rules'!$A$2:$A$17))))+(IF(Y830="",0,INDEX('Appendix 3 Rules'!$J$2:$J$18,MATCH(F830,'Appendix 3 Rules'!$A$2:$A$17))))+(IF(AA830="",0,INDEX('Appendix 3 Rules'!$K$2:$K$18,MATCH(F830,'Appendix 3 Rules'!$A$2:$A$17))))+(IF(AC830="",0,INDEX('Appendix 3 Rules'!$L$2:$L$18,MATCH(F830,'Appendix 3 Rules'!$A$2:$A$17))))+(IF(AE830="",0,INDEX('Appendix 3 Rules'!$M$2:$M$18,MATCH(F830,'Appendix 3 Rules'!$A$2:$A$17))))+(IF(AG830="",0,INDEX('Appendix 3 Rules'!$N$2:$N$18,MATCH(F830,'Appendix 3 Rules'!$A$2:$A$17))))+(IF(F830="gc1",VLOOKUP(F830,'Appendix 3 Rules'!$A$1:$O$34,15)))+(IF(F830="gc2",VLOOKUP(F830,'Appendix 3 Rules'!$A$1:$O$34,15)))+(IF(F830="gc3",VLOOKUP(F830,'Appendix 3 Rules'!$A$1:$O$34,15)))+(IF(F830="gr1",VLOOKUP(F830,'Appendix 3 Rules'!$A$1:$O$34,15)))+(IF(F830="gr2",VLOOKUP(F830,'Appendix 3 Rules'!$A$1:$O$34,15)))+(IF(F830="gr3",VLOOKUP(F830,'Appendix 3 Rules'!$A$1:$O$34,15)))+(IF(F830="h1",VLOOKUP(F830,'Appendix 3 Rules'!$A$1:$O$34,15)))+(IF(F830="h2",VLOOKUP(F830,'Appendix 3 Rules'!$A$1:$O$34,15)))+(IF(F830="h3",VLOOKUP(F830,'Appendix 3 Rules'!$A$1:$O$34,15)))+(IF(F830="i1",VLOOKUP(F830,'Appendix 3 Rules'!$A$1:$O$34,15)))+(IF(F830="i2",VLOOKUP(F830,'Appendix 3 Rules'!$A$1:$O$34,15)))+(IF(F830="j1",VLOOKUP(F830,'Appendix 3 Rules'!$A$1:$O$34,15)))+(IF(F830="j2",VLOOKUP(F830,'Appendix 3 Rules'!$A$1:$O$34,15)))+(IF(F830="k",VLOOKUP(F830,'Appendix 3 Rules'!$A$1:$O$34,15)))+(IF(F830="l1",VLOOKUP(F830,'Appendix 3 Rules'!$A$1:$O$34,15)))+(IF(F830="l2",VLOOKUP(F830,'Appendix 3 Rules'!$A$1:$O$34,15)))+(IF(F830="m1",VLOOKUP(F830,'Appendix 3 Rules'!$A$1:$O$34,15)))+(IF(F830="m2",VLOOKUP(F830,'Appendix 3 Rules'!$A$1:$O$34,15)))+(IF(F830="m3",VLOOKUP(F830,'Appendix 3 Rules'!$A$1:$O$34,15)))+(IF(F830="n",VLOOKUP(F830,'Appendix 3 Rules'!$A$1:$O$34,15)))+(IF(F830="o",VLOOKUP(F830,'Appendix 3 Rules'!$A$1:$O$34,15)))+(IF(F830="p",VLOOKUP(F830,'Appendix 3 Rules'!$A$1:$O$34,15)))+(IF(F830="q",VLOOKUP(F830,'Appendix 3 Rules'!$A$1:$O$34,15)))+(IF(F830="r",VLOOKUP(F830,'Appendix 3 Rules'!$A$1:$O$34,15)))+(IF(F830="s",VLOOKUP(F830,'Appendix 3 Rules'!$A$1:$O$34,15)))+(IF(F830="t",VLOOKUP(F830,'Appendix 3 Rules'!$A$1:$O$34,15)))+(IF(F830="u",VLOOKUP(F830,'Appendix 3 Rules'!$A$1:$O$34,15))))</f>
        <v/>
      </c>
      <c r="H830" s="61" t="str">
        <f>IF(F830="","",IF(OR(F830="d",F830="e",F830="gc1",F830="gc2",F830="gc3",F830="gr1",F830="gr2",F830="gr3",F830="h1",F830="h2",F830="h3",F830="i1",F830="i2",F830="j1",F830="j2",F830="k",F830="l1",F830="l2",F830="m1",F830="m2",F830="m3",F830="n",F830="o",F830="p",F830="q",F830="r",F830="s",F830="t",F830="u",F830="f"),MIN(G830,VLOOKUP(F830,'Appx 3 (Mass) Rules'!$A$1:$D$150,4,0)),MIN(G830,VLOOKUP(F830,'Appx 3 (Mass) Rules'!$A$1:$D$150,4,0),SUMPRODUCT(IF(I830="",0,INDEX('Appendix 3 Rules'!$B$2:$B$18,MATCH(F830,'Appendix 3 Rules'!$A$2:$A$17))))+(IF(K830="",0,INDEX('Appendix 3 Rules'!$C$2:$C$18,MATCH(F830,'Appendix 3 Rules'!$A$2:$A$17))))+(IF(M830="",0,INDEX('Appendix 3 Rules'!$D$2:$D$18,MATCH(F830,'Appendix 3 Rules'!$A$2:$A$17))))+(IF(O830="",0,INDEX('Appendix 3 Rules'!$E$2:$E$18,MATCH(F830,'Appendix 3 Rules'!$A$2:$A$17))))+(IF(Q830="",0,INDEX('Appendix 3 Rules'!$F$2:$F$18,MATCH(F830,'Appendix 3 Rules'!$A$2:$A$17))))+(IF(S830="",0,INDEX('Appendix 3 Rules'!$G$2:$G$18,MATCH(F830,'Appendix 3 Rules'!$A$2:$A$17))))+(IF(U830="",0,INDEX('Appendix 3 Rules'!$H$2:$H$18,MATCH(F830,'Appendix 3 Rules'!$A$2:$A$17))))+(IF(W830="",0,INDEX('Appendix 3 Rules'!$I$2:$I$18,MATCH(F830,'Appendix 3 Rules'!$A$2:$A$17))))+(IF(Y830="",0,INDEX('Appendix 3 Rules'!$J$2:$J$18,MATCH(F830,'Appendix 3 Rules'!$A$2:$A$17))))+(IF(AA830="",0,INDEX('Appendix 3 Rules'!$K$2:$K$18,MATCH(F830,'Appendix 3 Rules'!$A$2:$A$17))))+(IF(AC830="",0,INDEX('Appendix 3 Rules'!$L$2:$L$18,MATCH(F830,'Appendix 3 Rules'!$A$2:$A$17))))+(IF(AE830="",0,INDEX('Appendix 3 Rules'!$M$2:$M$18,MATCH(F830,'Appendix 3 Rules'!$A$2:$A$17))))+(IF(AG830="",0,INDEX('Appendix 3 Rules'!$N$2:$N$18,MATCH(F830,'Appendix 3 Rules'!$A$2:$A$17))))+(IF(F830="gc1",VLOOKUP(F830,'Appendix 3 Rules'!$A$1:$O$34,15)))+(IF(F830="gc2",VLOOKUP(F830,'Appendix 3 Rules'!$A$1:$O$34,15)))+(IF(F830="gc3",VLOOKUP(F830,'Appendix 3 Rules'!$A$1:$O$34,15)))+(IF(F830="gr1",VLOOKUP(F830,'Appendix 3 Rules'!$A$1:$O$34,15)))+(IF(F830="gr2",VLOOKUP(F830,'Appendix 3 Rules'!$A$1:$O$34,15)))+(IF(F830="gr3",VLOOKUP(F830,'Appendix 3 Rules'!$A$1:$O$34,15)))+(IF(F830="h1",VLOOKUP(F830,'Appendix 3 Rules'!$A$1:$O$34,15)))+(IF(F830="h2",VLOOKUP(F830,'Appendix 3 Rules'!$A$1:$O$34,15)))+(IF(F830="h3",VLOOKUP(F830,'Appendix 3 Rules'!$A$1:$O$34,15)))+(IF(F830="i1",VLOOKUP(F830,'Appendix 3 Rules'!$A$1:$O$34,15)))+(IF(F830="i2",VLOOKUP(F830,'Appendix 3 Rules'!$A$1:$O$34,15)))+(IF(F830="j1",VLOOKUP(F830,'Appendix 3 Rules'!$A$1:$O$34,15)))+(IF(F830="j2",VLOOKUP(F830,'Appendix 3 Rules'!$A$1:$O$34,15)))+(IF(F830="k",VLOOKUP(F830,'Appendix 3 Rules'!$A$1:$O$34,15)))+(IF(F830="l1",VLOOKUP(F830,'Appendix 3 Rules'!$A$1:$O$34,15)))+(IF(F830="l2",VLOOKUP(F830,'Appendix 3 Rules'!$A$1:$O$34,15)))+(IF(F830="m1",VLOOKUP(F830,'Appendix 3 Rules'!$A$1:$O$34,15)))+(IF(F830="m2",VLOOKUP(F830,'Appendix 3 Rules'!$A$1:$O$34,15)))+(IF(F830="m3",VLOOKUP(F830,'Appendix 3 Rules'!$A$1:$O$34,15)))+(IF(F830="n",VLOOKUP(F830,'Appendix 3 Rules'!$A$1:$O$34,15)))+(IF(F830="o",VLOOKUP(F830,'Appendix 3 Rules'!$A$1:$O$34,15)))+(IF(F830="p",VLOOKUP(F830,'Appendix 3 Rules'!$A$1:$O$34,15)))+(IF(F830="q",VLOOKUP(F830,'Appendix 3 Rules'!$A$1:$O$34,15)))+(IF(F830="r",VLOOKUP(F830,'Appendix 3 Rules'!$A$1:$O$34,15)))+(IF(F830="s",VLOOKUP(F830,'Appendix 3 Rules'!$A$1:$O$34,15)))+(IF(F830="t",VLOOKUP(F830,'Appendix 3 Rules'!$A$1:$O$34,15)))+(IF(F830="u",VLOOKUP(F830,'Appendix 3 Rules'!$A$1:$O$34,15))))))</f>
        <v/>
      </c>
      <c r="I830" s="12"/>
      <c r="J830" s="13"/>
      <c r="K830" s="12"/>
      <c r="L830" s="13"/>
      <c r="M830" s="12"/>
      <c r="N830" s="13"/>
      <c r="O830" s="12"/>
      <c r="P830" s="13"/>
      <c r="Q830" s="12"/>
      <c r="R830" s="13"/>
      <c r="S830" s="12"/>
      <c r="T830" s="13"/>
      <c r="U830" s="12"/>
      <c r="V830" s="13"/>
      <c r="W830" s="12"/>
      <c r="X830" s="13"/>
      <c r="Y830" s="12"/>
      <c r="Z830" s="13"/>
      <c r="AA830" s="12"/>
      <c r="AB830" s="13"/>
      <c r="AC830" s="8"/>
      <c r="AD830" s="13"/>
      <c r="AE830" s="8"/>
      <c r="AF830" s="13"/>
      <c r="AG830" s="8"/>
      <c r="AH830" s="13"/>
      <c r="AI830" s="13"/>
      <c r="AJ830" s="13"/>
      <c r="AK830" s="13"/>
      <c r="AL830" s="13"/>
      <c r="AM830" s="13" t="str">
        <f>IF(OR(AE830&lt;&gt;"",AG830&lt;&gt;""),"",IF(AND(F830&lt;&gt;"f",M830&lt;&gt;""),VLOOKUP(F830,'Appendix 3 Rules'!$A$1:$O$34,4,0),""))</f>
        <v/>
      </c>
      <c r="AN830" s="13" t="str">
        <f>IF(Q830="","",VLOOKUP(F830,'Appendix 3 Rules'!$A$1:$N$34,6,FALSE))</f>
        <v/>
      </c>
      <c r="AO830" s="13" t="str">
        <f>IF(AND(F830="f",U830&lt;&gt;""),VLOOKUP(F830,'Appendix 3 Rules'!$A$1:$N$34,8,FALSE),"")</f>
        <v/>
      </c>
    </row>
    <row r="831" spans="1:41" ht="18" customHeight="1" x14ac:dyDescent="0.2">
      <c r="B831" s="70"/>
      <c r="C831" s="9"/>
      <c r="D831" s="10"/>
      <c r="E831" s="9"/>
      <c r="F831" s="8"/>
      <c r="G831" s="20" t="str">
        <f>IF(F831="","",SUMPRODUCT(IF(I831="",0,INDEX('Appendix 3 Rules'!$B$2:$B$18,MATCH(F831,'Appendix 3 Rules'!$A$2:$A$17))))+(IF(K831="",0,INDEX('Appendix 3 Rules'!$C$2:$C$18,MATCH(F831,'Appendix 3 Rules'!$A$2:$A$17))))+(IF(M831="",0,INDEX('Appendix 3 Rules'!$D$2:$D$18,MATCH(F831,'Appendix 3 Rules'!$A$2:$A$17))))+(IF(O831="",0,INDEX('Appendix 3 Rules'!$E$2:$E$18,MATCH(F831,'Appendix 3 Rules'!$A$2:$A$17))))+(IF(Q831="",0,INDEX('Appendix 3 Rules'!$F$2:$F$18,MATCH(F831,'Appendix 3 Rules'!$A$2:$A$17))))+(IF(S831="",0,INDEX('Appendix 3 Rules'!$G$2:$G$18,MATCH(F831,'Appendix 3 Rules'!$A$2:$A$17))))+(IF(U831="",0,INDEX('Appendix 3 Rules'!$H$2:$H$18,MATCH(F831,'Appendix 3 Rules'!$A$2:$A$17))))+(IF(W831="",0,INDEX('Appendix 3 Rules'!$I$2:$I$18,MATCH(F831,'Appendix 3 Rules'!$A$2:$A$17))))+(IF(Y831="",0,INDEX('Appendix 3 Rules'!$J$2:$J$18,MATCH(F831,'Appendix 3 Rules'!$A$2:$A$17))))+(IF(AA831="",0,INDEX('Appendix 3 Rules'!$K$2:$K$18,MATCH(F831,'Appendix 3 Rules'!$A$2:$A$17))))+(IF(AC831="",0,INDEX('Appendix 3 Rules'!$L$2:$L$18,MATCH(F831,'Appendix 3 Rules'!$A$2:$A$17))))+(IF(AE831="",0,INDEX('Appendix 3 Rules'!$M$2:$M$18,MATCH(F831,'Appendix 3 Rules'!$A$2:$A$17))))+(IF(AG831="",0,INDEX('Appendix 3 Rules'!$N$2:$N$18,MATCH(F831,'Appendix 3 Rules'!$A$2:$A$17))))+(IF(F831="gc1",VLOOKUP(F831,'Appendix 3 Rules'!$A$1:$O$34,15)))+(IF(F831="gc2",VLOOKUP(F831,'Appendix 3 Rules'!$A$1:$O$34,15)))+(IF(F831="gc3",VLOOKUP(F831,'Appendix 3 Rules'!$A$1:$O$34,15)))+(IF(F831="gr1",VLOOKUP(F831,'Appendix 3 Rules'!$A$1:$O$34,15)))+(IF(F831="gr2",VLOOKUP(F831,'Appendix 3 Rules'!$A$1:$O$34,15)))+(IF(F831="gr3",VLOOKUP(F831,'Appendix 3 Rules'!$A$1:$O$34,15)))+(IF(F831="h1",VLOOKUP(F831,'Appendix 3 Rules'!$A$1:$O$34,15)))+(IF(F831="h2",VLOOKUP(F831,'Appendix 3 Rules'!$A$1:$O$34,15)))+(IF(F831="h3",VLOOKUP(F831,'Appendix 3 Rules'!$A$1:$O$34,15)))+(IF(F831="i1",VLOOKUP(F831,'Appendix 3 Rules'!$A$1:$O$34,15)))+(IF(F831="i2",VLOOKUP(F831,'Appendix 3 Rules'!$A$1:$O$34,15)))+(IF(F831="j1",VLOOKUP(F831,'Appendix 3 Rules'!$A$1:$O$34,15)))+(IF(F831="j2",VLOOKUP(F831,'Appendix 3 Rules'!$A$1:$O$34,15)))+(IF(F831="k",VLOOKUP(F831,'Appendix 3 Rules'!$A$1:$O$34,15)))+(IF(F831="l1",VLOOKUP(F831,'Appendix 3 Rules'!$A$1:$O$34,15)))+(IF(F831="l2",VLOOKUP(F831,'Appendix 3 Rules'!$A$1:$O$34,15)))+(IF(F831="m1",VLOOKUP(F831,'Appendix 3 Rules'!$A$1:$O$34,15)))+(IF(F831="m2",VLOOKUP(F831,'Appendix 3 Rules'!$A$1:$O$34,15)))+(IF(F831="m3",VLOOKUP(F831,'Appendix 3 Rules'!$A$1:$O$34,15)))+(IF(F831="n",VLOOKUP(F831,'Appendix 3 Rules'!$A$1:$O$34,15)))+(IF(F831="o",VLOOKUP(F831,'Appendix 3 Rules'!$A$1:$O$34,15)))+(IF(F831="p",VLOOKUP(F831,'Appendix 3 Rules'!$A$1:$O$34,15)))+(IF(F831="q",VLOOKUP(F831,'Appendix 3 Rules'!$A$1:$O$34,15)))+(IF(F831="r",VLOOKUP(F831,'Appendix 3 Rules'!$A$1:$O$34,15)))+(IF(F831="s",VLOOKUP(F831,'Appendix 3 Rules'!$A$1:$O$34,15)))+(IF(F831="t",VLOOKUP(F831,'Appendix 3 Rules'!$A$1:$O$34,15)))+(IF(F831="u",VLOOKUP(F831,'Appendix 3 Rules'!$A$1:$O$34,15))))</f>
        <v/>
      </c>
      <c r="H831" s="61" t="str">
        <f>IF(F831="","",IF(OR(F831="d",F831="e",F831="gc1",F831="gc2",F831="gc3",F831="gr1",F831="gr2",F831="gr3",F831="h1",F831="h2",F831="h3",F831="i1",F831="i2",F831="j1",F831="j2",F831="k",F831="l1",F831="l2",F831="m1",F831="m2",F831="m3",F831="n",F831="o",F831="p",F831="q",F831="r",F831="s",F831="t",F831="u",F831="f"),MIN(G831,VLOOKUP(F831,'Appx 3 (Mass) Rules'!$A$1:$D$150,4,0)),MIN(G831,VLOOKUP(F831,'Appx 3 (Mass) Rules'!$A$1:$D$150,4,0),SUMPRODUCT(IF(I831="",0,INDEX('Appendix 3 Rules'!$B$2:$B$18,MATCH(F831,'Appendix 3 Rules'!$A$2:$A$17))))+(IF(K831="",0,INDEX('Appendix 3 Rules'!$C$2:$C$18,MATCH(F831,'Appendix 3 Rules'!$A$2:$A$17))))+(IF(M831="",0,INDEX('Appendix 3 Rules'!$D$2:$D$18,MATCH(F831,'Appendix 3 Rules'!$A$2:$A$17))))+(IF(O831="",0,INDEX('Appendix 3 Rules'!$E$2:$E$18,MATCH(F831,'Appendix 3 Rules'!$A$2:$A$17))))+(IF(Q831="",0,INDEX('Appendix 3 Rules'!$F$2:$F$18,MATCH(F831,'Appendix 3 Rules'!$A$2:$A$17))))+(IF(S831="",0,INDEX('Appendix 3 Rules'!$G$2:$G$18,MATCH(F831,'Appendix 3 Rules'!$A$2:$A$17))))+(IF(U831="",0,INDEX('Appendix 3 Rules'!$H$2:$H$18,MATCH(F831,'Appendix 3 Rules'!$A$2:$A$17))))+(IF(W831="",0,INDEX('Appendix 3 Rules'!$I$2:$I$18,MATCH(F831,'Appendix 3 Rules'!$A$2:$A$17))))+(IF(Y831="",0,INDEX('Appendix 3 Rules'!$J$2:$J$18,MATCH(F831,'Appendix 3 Rules'!$A$2:$A$17))))+(IF(AA831="",0,INDEX('Appendix 3 Rules'!$K$2:$K$18,MATCH(F831,'Appendix 3 Rules'!$A$2:$A$17))))+(IF(AC831="",0,INDEX('Appendix 3 Rules'!$L$2:$L$18,MATCH(F831,'Appendix 3 Rules'!$A$2:$A$17))))+(IF(AE831="",0,INDEX('Appendix 3 Rules'!$M$2:$M$18,MATCH(F831,'Appendix 3 Rules'!$A$2:$A$17))))+(IF(AG831="",0,INDEX('Appendix 3 Rules'!$N$2:$N$18,MATCH(F831,'Appendix 3 Rules'!$A$2:$A$17))))+(IF(F831="gc1",VLOOKUP(F831,'Appendix 3 Rules'!$A$1:$O$34,15)))+(IF(F831="gc2",VLOOKUP(F831,'Appendix 3 Rules'!$A$1:$O$34,15)))+(IF(F831="gc3",VLOOKUP(F831,'Appendix 3 Rules'!$A$1:$O$34,15)))+(IF(F831="gr1",VLOOKUP(F831,'Appendix 3 Rules'!$A$1:$O$34,15)))+(IF(F831="gr2",VLOOKUP(F831,'Appendix 3 Rules'!$A$1:$O$34,15)))+(IF(F831="gr3",VLOOKUP(F831,'Appendix 3 Rules'!$A$1:$O$34,15)))+(IF(F831="h1",VLOOKUP(F831,'Appendix 3 Rules'!$A$1:$O$34,15)))+(IF(F831="h2",VLOOKUP(F831,'Appendix 3 Rules'!$A$1:$O$34,15)))+(IF(F831="h3",VLOOKUP(F831,'Appendix 3 Rules'!$A$1:$O$34,15)))+(IF(F831="i1",VLOOKUP(F831,'Appendix 3 Rules'!$A$1:$O$34,15)))+(IF(F831="i2",VLOOKUP(F831,'Appendix 3 Rules'!$A$1:$O$34,15)))+(IF(F831="j1",VLOOKUP(F831,'Appendix 3 Rules'!$A$1:$O$34,15)))+(IF(F831="j2",VLOOKUP(F831,'Appendix 3 Rules'!$A$1:$O$34,15)))+(IF(F831="k",VLOOKUP(F831,'Appendix 3 Rules'!$A$1:$O$34,15)))+(IF(F831="l1",VLOOKUP(F831,'Appendix 3 Rules'!$A$1:$O$34,15)))+(IF(F831="l2",VLOOKUP(F831,'Appendix 3 Rules'!$A$1:$O$34,15)))+(IF(F831="m1",VLOOKUP(F831,'Appendix 3 Rules'!$A$1:$O$34,15)))+(IF(F831="m2",VLOOKUP(F831,'Appendix 3 Rules'!$A$1:$O$34,15)))+(IF(F831="m3",VLOOKUP(F831,'Appendix 3 Rules'!$A$1:$O$34,15)))+(IF(F831="n",VLOOKUP(F831,'Appendix 3 Rules'!$A$1:$O$34,15)))+(IF(F831="o",VLOOKUP(F831,'Appendix 3 Rules'!$A$1:$O$34,15)))+(IF(F831="p",VLOOKUP(F831,'Appendix 3 Rules'!$A$1:$O$34,15)))+(IF(F831="q",VLOOKUP(F831,'Appendix 3 Rules'!$A$1:$O$34,15)))+(IF(F831="r",VLOOKUP(F831,'Appendix 3 Rules'!$A$1:$O$34,15)))+(IF(F831="s",VLOOKUP(F831,'Appendix 3 Rules'!$A$1:$O$34,15)))+(IF(F831="t",VLOOKUP(F831,'Appendix 3 Rules'!$A$1:$O$34,15)))+(IF(F831="u",VLOOKUP(F831,'Appendix 3 Rules'!$A$1:$O$34,15))))))</f>
        <v/>
      </c>
      <c r="I831" s="12"/>
      <c r="J831" s="13"/>
      <c r="K831" s="12"/>
      <c r="L831" s="13"/>
      <c r="M831" s="12"/>
      <c r="N831" s="13"/>
      <c r="O831" s="12"/>
      <c r="P831" s="13"/>
      <c r="Q831" s="12"/>
      <c r="R831" s="13"/>
      <c r="S831" s="12"/>
      <c r="T831" s="13"/>
      <c r="U831" s="12"/>
      <c r="V831" s="13"/>
      <c r="W831" s="12"/>
      <c r="X831" s="13"/>
      <c r="Y831" s="12"/>
      <c r="Z831" s="13"/>
      <c r="AA831" s="12"/>
      <c r="AB831" s="13"/>
      <c r="AC831" s="8"/>
      <c r="AD831" s="13"/>
      <c r="AE831" s="8"/>
      <c r="AF831" s="13"/>
      <c r="AG831" s="8"/>
      <c r="AH831" s="13"/>
      <c r="AI831" s="13"/>
      <c r="AJ831" s="13"/>
      <c r="AK831" s="13"/>
      <c r="AL831" s="13"/>
      <c r="AM831" s="13" t="str">
        <f>IF(OR(AE831&lt;&gt;"",AG831&lt;&gt;""),"",IF(AND(F831&lt;&gt;"f",M831&lt;&gt;""),VLOOKUP(F831,'Appendix 3 Rules'!$A$1:$O$34,4,0),""))</f>
        <v/>
      </c>
      <c r="AN831" s="13" t="str">
        <f>IF(Q831="","",VLOOKUP(F831,'Appendix 3 Rules'!$A$1:$N$34,6,FALSE))</f>
        <v/>
      </c>
      <c r="AO831" s="13" t="str">
        <f>IF(AND(F831="f",U831&lt;&gt;""),VLOOKUP(F831,'Appendix 3 Rules'!$A$1:$N$34,8,FALSE),"")</f>
        <v/>
      </c>
    </row>
    <row r="832" spans="1:41" ht="18" customHeight="1" x14ac:dyDescent="0.2">
      <c r="B832" s="70"/>
      <c r="C832" s="9"/>
      <c r="D832" s="10"/>
      <c r="E832" s="9"/>
      <c r="F832" s="8"/>
      <c r="G832" s="20" t="str">
        <f>IF(F832="","",SUMPRODUCT(IF(I832="",0,INDEX('Appendix 3 Rules'!$B$2:$B$18,MATCH(F832,'Appendix 3 Rules'!$A$2:$A$17))))+(IF(K832="",0,INDEX('Appendix 3 Rules'!$C$2:$C$18,MATCH(F832,'Appendix 3 Rules'!$A$2:$A$17))))+(IF(M832="",0,INDEX('Appendix 3 Rules'!$D$2:$D$18,MATCH(F832,'Appendix 3 Rules'!$A$2:$A$17))))+(IF(O832="",0,INDEX('Appendix 3 Rules'!$E$2:$E$18,MATCH(F832,'Appendix 3 Rules'!$A$2:$A$17))))+(IF(Q832="",0,INDEX('Appendix 3 Rules'!$F$2:$F$18,MATCH(F832,'Appendix 3 Rules'!$A$2:$A$17))))+(IF(S832="",0,INDEX('Appendix 3 Rules'!$G$2:$G$18,MATCH(F832,'Appendix 3 Rules'!$A$2:$A$17))))+(IF(U832="",0,INDEX('Appendix 3 Rules'!$H$2:$H$18,MATCH(F832,'Appendix 3 Rules'!$A$2:$A$17))))+(IF(W832="",0,INDEX('Appendix 3 Rules'!$I$2:$I$18,MATCH(F832,'Appendix 3 Rules'!$A$2:$A$17))))+(IF(Y832="",0,INDEX('Appendix 3 Rules'!$J$2:$J$18,MATCH(F832,'Appendix 3 Rules'!$A$2:$A$17))))+(IF(AA832="",0,INDEX('Appendix 3 Rules'!$K$2:$K$18,MATCH(F832,'Appendix 3 Rules'!$A$2:$A$17))))+(IF(AC832="",0,INDEX('Appendix 3 Rules'!$L$2:$L$18,MATCH(F832,'Appendix 3 Rules'!$A$2:$A$17))))+(IF(AE832="",0,INDEX('Appendix 3 Rules'!$M$2:$M$18,MATCH(F832,'Appendix 3 Rules'!$A$2:$A$17))))+(IF(AG832="",0,INDEX('Appendix 3 Rules'!$N$2:$N$18,MATCH(F832,'Appendix 3 Rules'!$A$2:$A$17))))+(IF(F832="gc1",VLOOKUP(F832,'Appendix 3 Rules'!$A$1:$O$34,15)))+(IF(F832="gc2",VLOOKUP(F832,'Appendix 3 Rules'!$A$1:$O$34,15)))+(IF(F832="gc3",VLOOKUP(F832,'Appendix 3 Rules'!$A$1:$O$34,15)))+(IF(F832="gr1",VLOOKUP(F832,'Appendix 3 Rules'!$A$1:$O$34,15)))+(IF(F832="gr2",VLOOKUP(F832,'Appendix 3 Rules'!$A$1:$O$34,15)))+(IF(F832="gr3",VLOOKUP(F832,'Appendix 3 Rules'!$A$1:$O$34,15)))+(IF(F832="h1",VLOOKUP(F832,'Appendix 3 Rules'!$A$1:$O$34,15)))+(IF(F832="h2",VLOOKUP(F832,'Appendix 3 Rules'!$A$1:$O$34,15)))+(IF(F832="h3",VLOOKUP(F832,'Appendix 3 Rules'!$A$1:$O$34,15)))+(IF(F832="i1",VLOOKUP(F832,'Appendix 3 Rules'!$A$1:$O$34,15)))+(IF(F832="i2",VLOOKUP(F832,'Appendix 3 Rules'!$A$1:$O$34,15)))+(IF(F832="j1",VLOOKUP(F832,'Appendix 3 Rules'!$A$1:$O$34,15)))+(IF(F832="j2",VLOOKUP(F832,'Appendix 3 Rules'!$A$1:$O$34,15)))+(IF(F832="k",VLOOKUP(F832,'Appendix 3 Rules'!$A$1:$O$34,15)))+(IF(F832="l1",VLOOKUP(F832,'Appendix 3 Rules'!$A$1:$O$34,15)))+(IF(F832="l2",VLOOKUP(F832,'Appendix 3 Rules'!$A$1:$O$34,15)))+(IF(F832="m1",VLOOKUP(F832,'Appendix 3 Rules'!$A$1:$O$34,15)))+(IF(F832="m2",VLOOKUP(F832,'Appendix 3 Rules'!$A$1:$O$34,15)))+(IF(F832="m3",VLOOKUP(F832,'Appendix 3 Rules'!$A$1:$O$34,15)))+(IF(F832="n",VLOOKUP(F832,'Appendix 3 Rules'!$A$1:$O$34,15)))+(IF(F832="o",VLOOKUP(F832,'Appendix 3 Rules'!$A$1:$O$34,15)))+(IF(F832="p",VLOOKUP(F832,'Appendix 3 Rules'!$A$1:$O$34,15)))+(IF(F832="q",VLOOKUP(F832,'Appendix 3 Rules'!$A$1:$O$34,15)))+(IF(F832="r",VLOOKUP(F832,'Appendix 3 Rules'!$A$1:$O$34,15)))+(IF(F832="s",VLOOKUP(F832,'Appendix 3 Rules'!$A$1:$O$34,15)))+(IF(F832="t",VLOOKUP(F832,'Appendix 3 Rules'!$A$1:$O$34,15)))+(IF(F832="u",VLOOKUP(F832,'Appendix 3 Rules'!$A$1:$O$34,15))))</f>
        <v/>
      </c>
      <c r="H832" s="61" t="str">
        <f>IF(F832="","",IF(OR(F832="d",F832="e",F832="gc1",F832="gc2",F832="gc3",F832="gr1",F832="gr2",F832="gr3",F832="h1",F832="h2",F832="h3",F832="i1",F832="i2",F832="j1",F832="j2",F832="k",F832="l1",F832="l2",F832="m1",F832="m2",F832="m3",F832="n",F832="o",F832="p",F832="q",F832="r",F832="s",F832="t",F832="u",F832="f"),MIN(G832,VLOOKUP(F832,'Appx 3 (Mass) Rules'!$A$1:$D$150,4,0)),MIN(G832,VLOOKUP(F832,'Appx 3 (Mass) Rules'!$A$1:$D$150,4,0),SUMPRODUCT(IF(I832="",0,INDEX('Appendix 3 Rules'!$B$2:$B$18,MATCH(F832,'Appendix 3 Rules'!$A$2:$A$17))))+(IF(K832="",0,INDEX('Appendix 3 Rules'!$C$2:$C$18,MATCH(F832,'Appendix 3 Rules'!$A$2:$A$17))))+(IF(M832="",0,INDEX('Appendix 3 Rules'!$D$2:$D$18,MATCH(F832,'Appendix 3 Rules'!$A$2:$A$17))))+(IF(O832="",0,INDEX('Appendix 3 Rules'!$E$2:$E$18,MATCH(F832,'Appendix 3 Rules'!$A$2:$A$17))))+(IF(Q832="",0,INDEX('Appendix 3 Rules'!$F$2:$F$18,MATCH(F832,'Appendix 3 Rules'!$A$2:$A$17))))+(IF(S832="",0,INDEX('Appendix 3 Rules'!$G$2:$G$18,MATCH(F832,'Appendix 3 Rules'!$A$2:$A$17))))+(IF(U832="",0,INDEX('Appendix 3 Rules'!$H$2:$H$18,MATCH(F832,'Appendix 3 Rules'!$A$2:$A$17))))+(IF(W832="",0,INDEX('Appendix 3 Rules'!$I$2:$I$18,MATCH(F832,'Appendix 3 Rules'!$A$2:$A$17))))+(IF(Y832="",0,INDEX('Appendix 3 Rules'!$J$2:$J$18,MATCH(F832,'Appendix 3 Rules'!$A$2:$A$17))))+(IF(AA832="",0,INDEX('Appendix 3 Rules'!$K$2:$K$18,MATCH(F832,'Appendix 3 Rules'!$A$2:$A$17))))+(IF(AC832="",0,INDEX('Appendix 3 Rules'!$L$2:$L$18,MATCH(F832,'Appendix 3 Rules'!$A$2:$A$17))))+(IF(AE832="",0,INDEX('Appendix 3 Rules'!$M$2:$M$18,MATCH(F832,'Appendix 3 Rules'!$A$2:$A$17))))+(IF(AG832="",0,INDEX('Appendix 3 Rules'!$N$2:$N$18,MATCH(F832,'Appendix 3 Rules'!$A$2:$A$17))))+(IF(F832="gc1",VLOOKUP(F832,'Appendix 3 Rules'!$A$1:$O$34,15)))+(IF(F832="gc2",VLOOKUP(F832,'Appendix 3 Rules'!$A$1:$O$34,15)))+(IF(F832="gc3",VLOOKUP(F832,'Appendix 3 Rules'!$A$1:$O$34,15)))+(IF(F832="gr1",VLOOKUP(F832,'Appendix 3 Rules'!$A$1:$O$34,15)))+(IF(F832="gr2",VLOOKUP(F832,'Appendix 3 Rules'!$A$1:$O$34,15)))+(IF(F832="gr3",VLOOKUP(F832,'Appendix 3 Rules'!$A$1:$O$34,15)))+(IF(F832="h1",VLOOKUP(F832,'Appendix 3 Rules'!$A$1:$O$34,15)))+(IF(F832="h2",VLOOKUP(F832,'Appendix 3 Rules'!$A$1:$O$34,15)))+(IF(F832="h3",VLOOKUP(F832,'Appendix 3 Rules'!$A$1:$O$34,15)))+(IF(F832="i1",VLOOKUP(F832,'Appendix 3 Rules'!$A$1:$O$34,15)))+(IF(F832="i2",VLOOKUP(F832,'Appendix 3 Rules'!$A$1:$O$34,15)))+(IF(F832="j1",VLOOKUP(F832,'Appendix 3 Rules'!$A$1:$O$34,15)))+(IF(F832="j2",VLOOKUP(F832,'Appendix 3 Rules'!$A$1:$O$34,15)))+(IF(F832="k",VLOOKUP(F832,'Appendix 3 Rules'!$A$1:$O$34,15)))+(IF(F832="l1",VLOOKUP(F832,'Appendix 3 Rules'!$A$1:$O$34,15)))+(IF(F832="l2",VLOOKUP(F832,'Appendix 3 Rules'!$A$1:$O$34,15)))+(IF(F832="m1",VLOOKUP(F832,'Appendix 3 Rules'!$A$1:$O$34,15)))+(IF(F832="m2",VLOOKUP(F832,'Appendix 3 Rules'!$A$1:$O$34,15)))+(IF(F832="m3",VLOOKUP(F832,'Appendix 3 Rules'!$A$1:$O$34,15)))+(IF(F832="n",VLOOKUP(F832,'Appendix 3 Rules'!$A$1:$O$34,15)))+(IF(F832="o",VLOOKUP(F832,'Appendix 3 Rules'!$A$1:$O$34,15)))+(IF(F832="p",VLOOKUP(F832,'Appendix 3 Rules'!$A$1:$O$34,15)))+(IF(F832="q",VLOOKUP(F832,'Appendix 3 Rules'!$A$1:$O$34,15)))+(IF(F832="r",VLOOKUP(F832,'Appendix 3 Rules'!$A$1:$O$34,15)))+(IF(F832="s",VLOOKUP(F832,'Appendix 3 Rules'!$A$1:$O$34,15)))+(IF(F832="t",VLOOKUP(F832,'Appendix 3 Rules'!$A$1:$O$34,15)))+(IF(F832="u",VLOOKUP(F832,'Appendix 3 Rules'!$A$1:$O$34,15))))))</f>
        <v/>
      </c>
      <c r="I832" s="12"/>
      <c r="J832" s="13"/>
      <c r="K832" s="12"/>
      <c r="L832" s="13"/>
      <c r="M832" s="12"/>
      <c r="N832" s="13"/>
      <c r="O832" s="12"/>
      <c r="P832" s="13"/>
      <c r="Q832" s="12"/>
      <c r="R832" s="13"/>
      <c r="S832" s="12"/>
      <c r="T832" s="13"/>
      <c r="U832" s="12"/>
      <c r="V832" s="13"/>
      <c r="W832" s="12"/>
      <c r="X832" s="13"/>
      <c r="Y832" s="12"/>
      <c r="Z832" s="13"/>
      <c r="AA832" s="12"/>
      <c r="AB832" s="13"/>
      <c r="AC832" s="8"/>
      <c r="AD832" s="13"/>
      <c r="AE832" s="8"/>
      <c r="AF832" s="13"/>
      <c r="AG832" s="8"/>
      <c r="AH832" s="13"/>
      <c r="AI832" s="13"/>
      <c r="AJ832" s="13"/>
      <c r="AK832" s="13"/>
      <c r="AL832" s="13"/>
      <c r="AM832" s="13" t="str">
        <f>IF(OR(AE832&lt;&gt;"",AG832&lt;&gt;""),"",IF(AND(F832&lt;&gt;"f",M832&lt;&gt;""),VLOOKUP(F832,'Appendix 3 Rules'!$A$1:$O$34,4,0),""))</f>
        <v/>
      </c>
      <c r="AN832" s="13" t="str">
        <f>IF(Q832="","",VLOOKUP(F832,'Appendix 3 Rules'!$A$1:$N$34,6,FALSE))</f>
        <v/>
      </c>
      <c r="AO832" s="13" t="str">
        <f>IF(AND(F832="f",U832&lt;&gt;""),VLOOKUP(F832,'Appendix 3 Rules'!$A$1:$N$34,8,FALSE),"")</f>
        <v/>
      </c>
    </row>
    <row r="833" spans="1:41" ht="18" customHeight="1" x14ac:dyDescent="0.2">
      <c r="B833" s="70"/>
      <c r="C833" s="9"/>
      <c r="D833" s="10"/>
      <c r="E833" s="9"/>
      <c r="F833" s="8"/>
      <c r="G833" s="20" t="str">
        <f>IF(F833="","",SUMPRODUCT(IF(I833="",0,INDEX('Appendix 3 Rules'!$B$2:$B$18,MATCH(F833,'Appendix 3 Rules'!$A$2:$A$17))))+(IF(K833="",0,INDEX('Appendix 3 Rules'!$C$2:$C$18,MATCH(F833,'Appendix 3 Rules'!$A$2:$A$17))))+(IF(M833="",0,INDEX('Appendix 3 Rules'!$D$2:$D$18,MATCH(F833,'Appendix 3 Rules'!$A$2:$A$17))))+(IF(O833="",0,INDEX('Appendix 3 Rules'!$E$2:$E$18,MATCH(F833,'Appendix 3 Rules'!$A$2:$A$17))))+(IF(Q833="",0,INDEX('Appendix 3 Rules'!$F$2:$F$18,MATCH(F833,'Appendix 3 Rules'!$A$2:$A$17))))+(IF(S833="",0,INDEX('Appendix 3 Rules'!$G$2:$G$18,MATCH(F833,'Appendix 3 Rules'!$A$2:$A$17))))+(IF(U833="",0,INDEX('Appendix 3 Rules'!$H$2:$H$18,MATCH(F833,'Appendix 3 Rules'!$A$2:$A$17))))+(IF(W833="",0,INDEX('Appendix 3 Rules'!$I$2:$I$18,MATCH(F833,'Appendix 3 Rules'!$A$2:$A$17))))+(IF(Y833="",0,INDEX('Appendix 3 Rules'!$J$2:$J$18,MATCH(F833,'Appendix 3 Rules'!$A$2:$A$17))))+(IF(AA833="",0,INDEX('Appendix 3 Rules'!$K$2:$K$18,MATCH(F833,'Appendix 3 Rules'!$A$2:$A$17))))+(IF(AC833="",0,INDEX('Appendix 3 Rules'!$L$2:$L$18,MATCH(F833,'Appendix 3 Rules'!$A$2:$A$17))))+(IF(AE833="",0,INDEX('Appendix 3 Rules'!$M$2:$M$18,MATCH(F833,'Appendix 3 Rules'!$A$2:$A$17))))+(IF(AG833="",0,INDEX('Appendix 3 Rules'!$N$2:$N$18,MATCH(F833,'Appendix 3 Rules'!$A$2:$A$17))))+(IF(F833="gc1",VLOOKUP(F833,'Appendix 3 Rules'!$A$1:$O$34,15)))+(IF(F833="gc2",VLOOKUP(F833,'Appendix 3 Rules'!$A$1:$O$34,15)))+(IF(F833="gc3",VLOOKUP(F833,'Appendix 3 Rules'!$A$1:$O$34,15)))+(IF(F833="gr1",VLOOKUP(F833,'Appendix 3 Rules'!$A$1:$O$34,15)))+(IF(F833="gr2",VLOOKUP(F833,'Appendix 3 Rules'!$A$1:$O$34,15)))+(IF(F833="gr3",VLOOKUP(F833,'Appendix 3 Rules'!$A$1:$O$34,15)))+(IF(F833="h1",VLOOKUP(F833,'Appendix 3 Rules'!$A$1:$O$34,15)))+(IF(F833="h2",VLOOKUP(F833,'Appendix 3 Rules'!$A$1:$O$34,15)))+(IF(F833="h3",VLOOKUP(F833,'Appendix 3 Rules'!$A$1:$O$34,15)))+(IF(F833="i1",VLOOKUP(F833,'Appendix 3 Rules'!$A$1:$O$34,15)))+(IF(F833="i2",VLOOKUP(F833,'Appendix 3 Rules'!$A$1:$O$34,15)))+(IF(F833="j1",VLOOKUP(F833,'Appendix 3 Rules'!$A$1:$O$34,15)))+(IF(F833="j2",VLOOKUP(F833,'Appendix 3 Rules'!$A$1:$O$34,15)))+(IF(F833="k",VLOOKUP(F833,'Appendix 3 Rules'!$A$1:$O$34,15)))+(IF(F833="l1",VLOOKUP(F833,'Appendix 3 Rules'!$A$1:$O$34,15)))+(IF(F833="l2",VLOOKUP(F833,'Appendix 3 Rules'!$A$1:$O$34,15)))+(IF(F833="m1",VLOOKUP(F833,'Appendix 3 Rules'!$A$1:$O$34,15)))+(IF(F833="m2",VLOOKUP(F833,'Appendix 3 Rules'!$A$1:$O$34,15)))+(IF(F833="m3",VLOOKUP(F833,'Appendix 3 Rules'!$A$1:$O$34,15)))+(IF(F833="n",VLOOKUP(F833,'Appendix 3 Rules'!$A$1:$O$34,15)))+(IF(F833="o",VLOOKUP(F833,'Appendix 3 Rules'!$A$1:$O$34,15)))+(IF(F833="p",VLOOKUP(F833,'Appendix 3 Rules'!$A$1:$O$34,15)))+(IF(F833="q",VLOOKUP(F833,'Appendix 3 Rules'!$A$1:$O$34,15)))+(IF(F833="r",VLOOKUP(F833,'Appendix 3 Rules'!$A$1:$O$34,15)))+(IF(F833="s",VLOOKUP(F833,'Appendix 3 Rules'!$A$1:$O$34,15)))+(IF(F833="t",VLOOKUP(F833,'Appendix 3 Rules'!$A$1:$O$34,15)))+(IF(F833="u",VLOOKUP(F833,'Appendix 3 Rules'!$A$1:$O$34,15))))</f>
        <v/>
      </c>
      <c r="H833" s="61" t="str">
        <f>IF(F833="","",IF(OR(F833="d",F833="e",F833="gc1",F833="gc2",F833="gc3",F833="gr1",F833="gr2",F833="gr3",F833="h1",F833="h2",F833="h3",F833="i1",F833="i2",F833="j1",F833="j2",F833="k",F833="l1",F833="l2",F833="m1",F833="m2",F833="m3",F833="n",F833="o",F833="p",F833="q",F833="r",F833="s",F833="t",F833="u",F833="f"),MIN(G833,VLOOKUP(F833,'Appx 3 (Mass) Rules'!$A$1:$D$150,4,0)),MIN(G833,VLOOKUP(F833,'Appx 3 (Mass) Rules'!$A$1:$D$150,4,0),SUMPRODUCT(IF(I833="",0,INDEX('Appendix 3 Rules'!$B$2:$B$18,MATCH(F833,'Appendix 3 Rules'!$A$2:$A$17))))+(IF(K833="",0,INDEX('Appendix 3 Rules'!$C$2:$C$18,MATCH(F833,'Appendix 3 Rules'!$A$2:$A$17))))+(IF(M833="",0,INDEX('Appendix 3 Rules'!$D$2:$D$18,MATCH(F833,'Appendix 3 Rules'!$A$2:$A$17))))+(IF(O833="",0,INDEX('Appendix 3 Rules'!$E$2:$E$18,MATCH(F833,'Appendix 3 Rules'!$A$2:$A$17))))+(IF(Q833="",0,INDEX('Appendix 3 Rules'!$F$2:$F$18,MATCH(F833,'Appendix 3 Rules'!$A$2:$A$17))))+(IF(S833="",0,INDEX('Appendix 3 Rules'!$G$2:$G$18,MATCH(F833,'Appendix 3 Rules'!$A$2:$A$17))))+(IF(U833="",0,INDEX('Appendix 3 Rules'!$H$2:$H$18,MATCH(F833,'Appendix 3 Rules'!$A$2:$A$17))))+(IF(W833="",0,INDEX('Appendix 3 Rules'!$I$2:$I$18,MATCH(F833,'Appendix 3 Rules'!$A$2:$A$17))))+(IF(Y833="",0,INDEX('Appendix 3 Rules'!$J$2:$J$18,MATCH(F833,'Appendix 3 Rules'!$A$2:$A$17))))+(IF(AA833="",0,INDEX('Appendix 3 Rules'!$K$2:$K$18,MATCH(F833,'Appendix 3 Rules'!$A$2:$A$17))))+(IF(AC833="",0,INDEX('Appendix 3 Rules'!$L$2:$L$18,MATCH(F833,'Appendix 3 Rules'!$A$2:$A$17))))+(IF(AE833="",0,INDEX('Appendix 3 Rules'!$M$2:$M$18,MATCH(F833,'Appendix 3 Rules'!$A$2:$A$17))))+(IF(AG833="",0,INDEX('Appendix 3 Rules'!$N$2:$N$18,MATCH(F833,'Appendix 3 Rules'!$A$2:$A$17))))+(IF(F833="gc1",VLOOKUP(F833,'Appendix 3 Rules'!$A$1:$O$34,15)))+(IF(F833="gc2",VLOOKUP(F833,'Appendix 3 Rules'!$A$1:$O$34,15)))+(IF(F833="gc3",VLOOKUP(F833,'Appendix 3 Rules'!$A$1:$O$34,15)))+(IF(F833="gr1",VLOOKUP(F833,'Appendix 3 Rules'!$A$1:$O$34,15)))+(IF(F833="gr2",VLOOKUP(F833,'Appendix 3 Rules'!$A$1:$O$34,15)))+(IF(F833="gr3",VLOOKUP(F833,'Appendix 3 Rules'!$A$1:$O$34,15)))+(IF(F833="h1",VLOOKUP(F833,'Appendix 3 Rules'!$A$1:$O$34,15)))+(IF(F833="h2",VLOOKUP(F833,'Appendix 3 Rules'!$A$1:$O$34,15)))+(IF(F833="h3",VLOOKUP(F833,'Appendix 3 Rules'!$A$1:$O$34,15)))+(IF(F833="i1",VLOOKUP(F833,'Appendix 3 Rules'!$A$1:$O$34,15)))+(IF(F833="i2",VLOOKUP(F833,'Appendix 3 Rules'!$A$1:$O$34,15)))+(IF(F833="j1",VLOOKUP(F833,'Appendix 3 Rules'!$A$1:$O$34,15)))+(IF(F833="j2",VLOOKUP(F833,'Appendix 3 Rules'!$A$1:$O$34,15)))+(IF(F833="k",VLOOKUP(F833,'Appendix 3 Rules'!$A$1:$O$34,15)))+(IF(F833="l1",VLOOKUP(F833,'Appendix 3 Rules'!$A$1:$O$34,15)))+(IF(F833="l2",VLOOKUP(F833,'Appendix 3 Rules'!$A$1:$O$34,15)))+(IF(F833="m1",VLOOKUP(F833,'Appendix 3 Rules'!$A$1:$O$34,15)))+(IF(F833="m2",VLOOKUP(F833,'Appendix 3 Rules'!$A$1:$O$34,15)))+(IF(F833="m3",VLOOKUP(F833,'Appendix 3 Rules'!$A$1:$O$34,15)))+(IF(F833="n",VLOOKUP(F833,'Appendix 3 Rules'!$A$1:$O$34,15)))+(IF(F833="o",VLOOKUP(F833,'Appendix 3 Rules'!$A$1:$O$34,15)))+(IF(F833="p",VLOOKUP(F833,'Appendix 3 Rules'!$A$1:$O$34,15)))+(IF(F833="q",VLOOKUP(F833,'Appendix 3 Rules'!$A$1:$O$34,15)))+(IF(F833="r",VLOOKUP(F833,'Appendix 3 Rules'!$A$1:$O$34,15)))+(IF(F833="s",VLOOKUP(F833,'Appendix 3 Rules'!$A$1:$O$34,15)))+(IF(F833="t",VLOOKUP(F833,'Appendix 3 Rules'!$A$1:$O$34,15)))+(IF(F833="u",VLOOKUP(F833,'Appendix 3 Rules'!$A$1:$O$34,15))))))</f>
        <v/>
      </c>
      <c r="I833" s="12"/>
      <c r="J833" s="13"/>
      <c r="K833" s="12"/>
      <c r="L833" s="13"/>
      <c r="M833" s="12"/>
      <c r="N833" s="13"/>
      <c r="O833" s="12"/>
      <c r="P833" s="13"/>
      <c r="Q833" s="12"/>
      <c r="R833" s="13"/>
      <c r="S833" s="12"/>
      <c r="T833" s="13"/>
      <c r="U833" s="12"/>
      <c r="V833" s="13"/>
      <c r="W833" s="12"/>
      <c r="X833" s="13"/>
      <c r="Y833" s="12"/>
      <c r="Z833" s="13"/>
      <c r="AA833" s="12"/>
      <c r="AB833" s="13"/>
      <c r="AC833" s="8"/>
      <c r="AD833" s="13"/>
      <c r="AE833" s="8"/>
      <c r="AF833" s="13"/>
      <c r="AG833" s="8"/>
      <c r="AH833" s="13"/>
      <c r="AI833" s="13"/>
      <c r="AJ833" s="13"/>
      <c r="AK833" s="13"/>
      <c r="AL833" s="13"/>
      <c r="AM833" s="13" t="str">
        <f>IF(OR(AE833&lt;&gt;"",AG833&lt;&gt;""),"",IF(AND(F833&lt;&gt;"f",M833&lt;&gt;""),VLOOKUP(F833,'Appendix 3 Rules'!$A$1:$O$34,4,0),""))</f>
        <v/>
      </c>
      <c r="AN833" s="13" t="str">
        <f>IF(Q833="","",VLOOKUP(F833,'Appendix 3 Rules'!$A$1:$N$34,6,FALSE))</f>
        <v/>
      </c>
      <c r="AO833" s="13" t="str">
        <f>IF(AND(F833="f",U833&lt;&gt;""),VLOOKUP(F833,'Appendix 3 Rules'!$A$1:$N$34,8,FALSE),"")</f>
        <v/>
      </c>
    </row>
    <row r="834" spans="1:41" ht="18" customHeight="1" x14ac:dyDescent="0.2">
      <c r="B834" s="70"/>
      <c r="C834" s="9"/>
      <c r="D834" s="10"/>
      <c r="E834" s="9"/>
      <c r="F834" s="8"/>
      <c r="G834" s="20" t="str">
        <f>IF(F834="","",SUMPRODUCT(IF(I834="",0,INDEX('Appendix 3 Rules'!$B$2:$B$18,MATCH(F834,'Appendix 3 Rules'!$A$2:$A$17))))+(IF(K834="",0,INDEX('Appendix 3 Rules'!$C$2:$C$18,MATCH(F834,'Appendix 3 Rules'!$A$2:$A$17))))+(IF(M834="",0,INDEX('Appendix 3 Rules'!$D$2:$D$18,MATCH(F834,'Appendix 3 Rules'!$A$2:$A$17))))+(IF(O834="",0,INDEX('Appendix 3 Rules'!$E$2:$E$18,MATCH(F834,'Appendix 3 Rules'!$A$2:$A$17))))+(IF(Q834="",0,INDEX('Appendix 3 Rules'!$F$2:$F$18,MATCH(F834,'Appendix 3 Rules'!$A$2:$A$17))))+(IF(S834="",0,INDEX('Appendix 3 Rules'!$G$2:$G$18,MATCH(F834,'Appendix 3 Rules'!$A$2:$A$17))))+(IF(U834="",0,INDEX('Appendix 3 Rules'!$H$2:$H$18,MATCH(F834,'Appendix 3 Rules'!$A$2:$A$17))))+(IF(W834="",0,INDEX('Appendix 3 Rules'!$I$2:$I$18,MATCH(F834,'Appendix 3 Rules'!$A$2:$A$17))))+(IF(Y834="",0,INDEX('Appendix 3 Rules'!$J$2:$J$18,MATCH(F834,'Appendix 3 Rules'!$A$2:$A$17))))+(IF(AA834="",0,INDEX('Appendix 3 Rules'!$K$2:$K$18,MATCH(F834,'Appendix 3 Rules'!$A$2:$A$17))))+(IF(AC834="",0,INDEX('Appendix 3 Rules'!$L$2:$L$18,MATCH(F834,'Appendix 3 Rules'!$A$2:$A$17))))+(IF(AE834="",0,INDEX('Appendix 3 Rules'!$M$2:$M$18,MATCH(F834,'Appendix 3 Rules'!$A$2:$A$17))))+(IF(AG834="",0,INDEX('Appendix 3 Rules'!$N$2:$N$18,MATCH(F834,'Appendix 3 Rules'!$A$2:$A$17))))+(IF(F834="gc1",VLOOKUP(F834,'Appendix 3 Rules'!$A$1:$O$34,15)))+(IF(F834="gc2",VLOOKUP(F834,'Appendix 3 Rules'!$A$1:$O$34,15)))+(IF(F834="gc3",VLOOKUP(F834,'Appendix 3 Rules'!$A$1:$O$34,15)))+(IF(F834="gr1",VLOOKUP(F834,'Appendix 3 Rules'!$A$1:$O$34,15)))+(IF(F834="gr2",VLOOKUP(F834,'Appendix 3 Rules'!$A$1:$O$34,15)))+(IF(F834="gr3",VLOOKUP(F834,'Appendix 3 Rules'!$A$1:$O$34,15)))+(IF(F834="h1",VLOOKUP(F834,'Appendix 3 Rules'!$A$1:$O$34,15)))+(IF(F834="h2",VLOOKUP(F834,'Appendix 3 Rules'!$A$1:$O$34,15)))+(IF(F834="h3",VLOOKUP(F834,'Appendix 3 Rules'!$A$1:$O$34,15)))+(IF(F834="i1",VLOOKUP(F834,'Appendix 3 Rules'!$A$1:$O$34,15)))+(IF(F834="i2",VLOOKUP(F834,'Appendix 3 Rules'!$A$1:$O$34,15)))+(IF(F834="j1",VLOOKUP(F834,'Appendix 3 Rules'!$A$1:$O$34,15)))+(IF(F834="j2",VLOOKUP(F834,'Appendix 3 Rules'!$A$1:$O$34,15)))+(IF(F834="k",VLOOKUP(F834,'Appendix 3 Rules'!$A$1:$O$34,15)))+(IF(F834="l1",VLOOKUP(F834,'Appendix 3 Rules'!$A$1:$O$34,15)))+(IF(F834="l2",VLOOKUP(F834,'Appendix 3 Rules'!$A$1:$O$34,15)))+(IF(F834="m1",VLOOKUP(F834,'Appendix 3 Rules'!$A$1:$O$34,15)))+(IF(F834="m2",VLOOKUP(F834,'Appendix 3 Rules'!$A$1:$O$34,15)))+(IF(F834="m3",VLOOKUP(F834,'Appendix 3 Rules'!$A$1:$O$34,15)))+(IF(F834="n",VLOOKUP(F834,'Appendix 3 Rules'!$A$1:$O$34,15)))+(IF(F834="o",VLOOKUP(F834,'Appendix 3 Rules'!$A$1:$O$34,15)))+(IF(F834="p",VLOOKUP(F834,'Appendix 3 Rules'!$A$1:$O$34,15)))+(IF(F834="q",VLOOKUP(F834,'Appendix 3 Rules'!$A$1:$O$34,15)))+(IF(F834="r",VLOOKUP(F834,'Appendix 3 Rules'!$A$1:$O$34,15)))+(IF(F834="s",VLOOKUP(F834,'Appendix 3 Rules'!$A$1:$O$34,15)))+(IF(F834="t",VLOOKUP(F834,'Appendix 3 Rules'!$A$1:$O$34,15)))+(IF(F834="u",VLOOKUP(F834,'Appendix 3 Rules'!$A$1:$O$34,15))))</f>
        <v/>
      </c>
      <c r="H834" s="61" t="str">
        <f>IF(F834="","",IF(OR(F834="d",F834="e",F834="gc1",F834="gc2",F834="gc3",F834="gr1",F834="gr2",F834="gr3",F834="h1",F834="h2",F834="h3",F834="i1",F834="i2",F834="j1",F834="j2",F834="k",F834="l1",F834="l2",F834="m1",F834="m2",F834="m3",F834="n",F834="o",F834="p",F834="q",F834="r",F834="s",F834="t",F834="u",F834="f"),MIN(G834,VLOOKUP(F834,'Appx 3 (Mass) Rules'!$A$1:$D$150,4,0)),MIN(G834,VLOOKUP(F834,'Appx 3 (Mass) Rules'!$A$1:$D$150,4,0),SUMPRODUCT(IF(I834="",0,INDEX('Appendix 3 Rules'!$B$2:$B$18,MATCH(F834,'Appendix 3 Rules'!$A$2:$A$17))))+(IF(K834="",0,INDEX('Appendix 3 Rules'!$C$2:$C$18,MATCH(F834,'Appendix 3 Rules'!$A$2:$A$17))))+(IF(M834="",0,INDEX('Appendix 3 Rules'!$D$2:$D$18,MATCH(F834,'Appendix 3 Rules'!$A$2:$A$17))))+(IF(O834="",0,INDEX('Appendix 3 Rules'!$E$2:$E$18,MATCH(F834,'Appendix 3 Rules'!$A$2:$A$17))))+(IF(Q834="",0,INDEX('Appendix 3 Rules'!$F$2:$F$18,MATCH(F834,'Appendix 3 Rules'!$A$2:$A$17))))+(IF(S834="",0,INDEX('Appendix 3 Rules'!$G$2:$G$18,MATCH(F834,'Appendix 3 Rules'!$A$2:$A$17))))+(IF(U834="",0,INDEX('Appendix 3 Rules'!$H$2:$H$18,MATCH(F834,'Appendix 3 Rules'!$A$2:$A$17))))+(IF(W834="",0,INDEX('Appendix 3 Rules'!$I$2:$I$18,MATCH(F834,'Appendix 3 Rules'!$A$2:$A$17))))+(IF(Y834="",0,INDEX('Appendix 3 Rules'!$J$2:$J$18,MATCH(F834,'Appendix 3 Rules'!$A$2:$A$17))))+(IF(AA834="",0,INDEX('Appendix 3 Rules'!$K$2:$K$18,MATCH(F834,'Appendix 3 Rules'!$A$2:$A$17))))+(IF(AC834="",0,INDEX('Appendix 3 Rules'!$L$2:$L$18,MATCH(F834,'Appendix 3 Rules'!$A$2:$A$17))))+(IF(AE834="",0,INDEX('Appendix 3 Rules'!$M$2:$M$18,MATCH(F834,'Appendix 3 Rules'!$A$2:$A$17))))+(IF(AG834="",0,INDEX('Appendix 3 Rules'!$N$2:$N$18,MATCH(F834,'Appendix 3 Rules'!$A$2:$A$17))))+(IF(F834="gc1",VLOOKUP(F834,'Appendix 3 Rules'!$A$1:$O$34,15)))+(IF(F834="gc2",VLOOKUP(F834,'Appendix 3 Rules'!$A$1:$O$34,15)))+(IF(F834="gc3",VLOOKUP(F834,'Appendix 3 Rules'!$A$1:$O$34,15)))+(IF(F834="gr1",VLOOKUP(F834,'Appendix 3 Rules'!$A$1:$O$34,15)))+(IF(F834="gr2",VLOOKUP(F834,'Appendix 3 Rules'!$A$1:$O$34,15)))+(IF(F834="gr3",VLOOKUP(F834,'Appendix 3 Rules'!$A$1:$O$34,15)))+(IF(F834="h1",VLOOKUP(F834,'Appendix 3 Rules'!$A$1:$O$34,15)))+(IF(F834="h2",VLOOKUP(F834,'Appendix 3 Rules'!$A$1:$O$34,15)))+(IF(F834="h3",VLOOKUP(F834,'Appendix 3 Rules'!$A$1:$O$34,15)))+(IF(F834="i1",VLOOKUP(F834,'Appendix 3 Rules'!$A$1:$O$34,15)))+(IF(F834="i2",VLOOKUP(F834,'Appendix 3 Rules'!$A$1:$O$34,15)))+(IF(F834="j1",VLOOKUP(F834,'Appendix 3 Rules'!$A$1:$O$34,15)))+(IF(F834="j2",VLOOKUP(F834,'Appendix 3 Rules'!$A$1:$O$34,15)))+(IF(F834="k",VLOOKUP(F834,'Appendix 3 Rules'!$A$1:$O$34,15)))+(IF(F834="l1",VLOOKUP(F834,'Appendix 3 Rules'!$A$1:$O$34,15)))+(IF(F834="l2",VLOOKUP(F834,'Appendix 3 Rules'!$A$1:$O$34,15)))+(IF(F834="m1",VLOOKUP(F834,'Appendix 3 Rules'!$A$1:$O$34,15)))+(IF(F834="m2",VLOOKUP(F834,'Appendix 3 Rules'!$A$1:$O$34,15)))+(IF(F834="m3",VLOOKUP(F834,'Appendix 3 Rules'!$A$1:$O$34,15)))+(IF(F834="n",VLOOKUP(F834,'Appendix 3 Rules'!$A$1:$O$34,15)))+(IF(F834="o",VLOOKUP(F834,'Appendix 3 Rules'!$A$1:$O$34,15)))+(IF(F834="p",VLOOKUP(F834,'Appendix 3 Rules'!$A$1:$O$34,15)))+(IF(F834="q",VLOOKUP(F834,'Appendix 3 Rules'!$A$1:$O$34,15)))+(IF(F834="r",VLOOKUP(F834,'Appendix 3 Rules'!$A$1:$O$34,15)))+(IF(F834="s",VLOOKUP(F834,'Appendix 3 Rules'!$A$1:$O$34,15)))+(IF(F834="t",VLOOKUP(F834,'Appendix 3 Rules'!$A$1:$O$34,15)))+(IF(F834="u",VLOOKUP(F834,'Appendix 3 Rules'!$A$1:$O$34,15))))))</f>
        <v/>
      </c>
      <c r="I834" s="12"/>
      <c r="J834" s="13"/>
      <c r="K834" s="12"/>
      <c r="L834" s="13"/>
      <c r="M834" s="12"/>
      <c r="N834" s="13"/>
      <c r="O834" s="12"/>
      <c r="P834" s="13"/>
      <c r="Q834" s="12"/>
      <c r="R834" s="13"/>
      <c r="S834" s="12"/>
      <c r="T834" s="13"/>
      <c r="U834" s="12"/>
      <c r="V834" s="13"/>
      <c r="W834" s="12"/>
      <c r="X834" s="13"/>
      <c r="Y834" s="12"/>
      <c r="Z834" s="13"/>
      <c r="AA834" s="12"/>
      <c r="AB834" s="13"/>
      <c r="AC834" s="8"/>
      <c r="AD834" s="13"/>
      <c r="AE834" s="8"/>
      <c r="AF834" s="13"/>
      <c r="AG834" s="8"/>
      <c r="AH834" s="13"/>
      <c r="AI834" s="13"/>
      <c r="AJ834" s="13"/>
      <c r="AK834" s="13"/>
      <c r="AL834" s="13"/>
      <c r="AM834" s="13" t="str">
        <f>IF(OR(AE834&lt;&gt;"",AG834&lt;&gt;""),"",IF(AND(F834&lt;&gt;"f",M834&lt;&gt;""),VLOOKUP(F834,'Appendix 3 Rules'!$A$1:$O$34,4,0),""))</f>
        <v/>
      </c>
      <c r="AN834" s="13" t="str">
        <f>IF(Q834="","",VLOOKUP(F834,'Appendix 3 Rules'!$A$1:$N$34,6,FALSE))</f>
        <v/>
      </c>
      <c r="AO834" s="13" t="str">
        <f>IF(AND(F834="f",U834&lt;&gt;""),VLOOKUP(F834,'Appendix 3 Rules'!$A$1:$N$34,8,FALSE),"")</f>
        <v/>
      </c>
    </row>
    <row r="835" spans="1:41" ht="18" customHeight="1" x14ac:dyDescent="0.2">
      <c r="B835" s="70"/>
      <c r="C835" s="9"/>
      <c r="D835" s="10"/>
      <c r="E835" s="9"/>
      <c r="F835" s="8"/>
      <c r="G835" s="20" t="str">
        <f>IF(F835="","",SUMPRODUCT(IF(I835="",0,INDEX('Appendix 3 Rules'!$B$2:$B$18,MATCH(F835,'Appendix 3 Rules'!$A$2:$A$17))))+(IF(K835="",0,INDEX('Appendix 3 Rules'!$C$2:$C$18,MATCH(F835,'Appendix 3 Rules'!$A$2:$A$17))))+(IF(M835="",0,INDEX('Appendix 3 Rules'!$D$2:$D$18,MATCH(F835,'Appendix 3 Rules'!$A$2:$A$17))))+(IF(O835="",0,INDEX('Appendix 3 Rules'!$E$2:$E$18,MATCH(F835,'Appendix 3 Rules'!$A$2:$A$17))))+(IF(Q835="",0,INDEX('Appendix 3 Rules'!$F$2:$F$18,MATCH(F835,'Appendix 3 Rules'!$A$2:$A$17))))+(IF(S835="",0,INDEX('Appendix 3 Rules'!$G$2:$G$18,MATCH(F835,'Appendix 3 Rules'!$A$2:$A$17))))+(IF(U835="",0,INDEX('Appendix 3 Rules'!$H$2:$H$18,MATCH(F835,'Appendix 3 Rules'!$A$2:$A$17))))+(IF(W835="",0,INDEX('Appendix 3 Rules'!$I$2:$I$18,MATCH(F835,'Appendix 3 Rules'!$A$2:$A$17))))+(IF(Y835="",0,INDEX('Appendix 3 Rules'!$J$2:$J$18,MATCH(F835,'Appendix 3 Rules'!$A$2:$A$17))))+(IF(AA835="",0,INDEX('Appendix 3 Rules'!$K$2:$K$18,MATCH(F835,'Appendix 3 Rules'!$A$2:$A$17))))+(IF(AC835="",0,INDEX('Appendix 3 Rules'!$L$2:$L$18,MATCH(F835,'Appendix 3 Rules'!$A$2:$A$17))))+(IF(AE835="",0,INDEX('Appendix 3 Rules'!$M$2:$M$18,MATCH(F835,'Appendix 3 Rules'!$A$2:$A$17))))+(IF(AG835="",0,INDEX('Appendix 3 Rules'!$N$2:$N$18,MATCH(F835,'Appendix 3 Rules'!$A$2:$A$17))))+(IF(F835="gc1",VLOOKUP(F835,'Appendix 3 Rules'!$A$1:$O$34,15)))+(IF(F835="gc2",VLOOKUP(F835,'Appendix 3 Rules'!$A$1:$O$34,15)))+(IF(F835="gc3",VLOOKUP(F835,'Appendix 3 Rules'!$A$1:$O$34,15)))+(IF(F835="gr1",VLOOKUP(F835,'Appendix 3 Rules'!$A$1:$O$34,15)))+(IF(F835="gr2",VLOOKUP(F835,'Appendix 3 Rules'!$A$1:$O$34,15)))+(IF(F835="gr3",VLOOKUP(F835,'Appendix 3 Rules'!$A$1:$O$34,15)))+(IF(F835="h1",VLOOKUP(F835,'Appendix 3 Rules'!$A$1:$O$34,15)))+(IF(F835="h2",VLOOKUP(F835,'Appendix 3 Rules'!$A$1:$O$34,15)))+(IF(F835="h3",VLOOKUP(F835,'Appendix 3 Rules'!$A$1:$O$34,15)))+(IF(F835="i1",VLOOKUP(F835,'Appendix 3 Rules'!$A$1:$O$34,15)))+(IF(F835="i2",VLOOKUP(F835,'Appendix 3 Rules'!$A$1:$O$34,15)))+(IF(F835="j1",VLOOKUP(F835,'Appendix 3 Rules'!$A$1:$O$34,15)))+(IF(F835="j2",VLOOKUP(F835,'Appendix 3 Rules'!$A$1:$O$34,15)))+(IF(F835="k",VLOOKUP(F835,'Appendix 3 Rules'!$A$1:$O$34,15)))+(IF(F835="l1",VLOOKUP(F835,'Appendix 3 Rules'!$A$1:$O$34,15)))+(IF(F835="l2",VLOOKUP(F835,'Appendix 3 Rules'!$A$1:$O$34,15)))+(IF(F835="m1",VLOOKUP(F835,'Appendix 3 Rules'!$A$1:$O$34,15)))+(IF(F835="m2",VLOOKUP(F835,'Appendix 3 Rules'!$A$1:$O$34,15)))+(IF(F835="m3",VLOOKUP(F835,'Appendix 3 Rules'!$A$1:$O$34,15)))+(IF(F835="n",VLOOKUP(F835,'Appendix 3 Rules'!$A$1:$O$34,15)))+(IF(F835="o",VLOOKUP(F835,'Appendix 3 Rules'!$A$1:$O$34,15)))+(IF(F835="p",VLOOKUP(F835,'Appendix 3 Rules'!$A$1:$O$34,15)))+(IF(F835="q",VLOOKUP(F835,'Appendix 3 Rules'!$A$1:$O$34,15)))+(IF(F835="r",VLOOKUP(F835,'Appendix 3 Rules'!$A$1:$O$34,15)))+(IF(F835="s",VLOOKUP(F835,'Appendix 3 Rules'!$A$1:$O$34,15)))+(IF(F835="t",VLOOKUP(F835,'Appendix 3 Rules'!$A$1:$O$34,15)))+(IF(F835="u",VLOOKUP(F835,'Appendix 3 Rules'!$A$1:$O$34,15))))</f>
        <v/>
      </c>
      <c r="H835" s="61" t="str">
        <f>IF(F835="","",IF(OR(F835="d",F835="e",F835="gc1",F835="gc2",F835="gc3",F835="gr1",F835="gr2",F835="gr3",F835="h1",F835="h2",F835="h3",F835="i1",F835="i2",F835="j1",F835="j2",F835="k",F835="l1",F835="l2",F835="m1",F835="m2",F835="m3",F835="n",F835="o",F835="p",F835="q",F835="r",F835="s",F835="t",F835="u",F835="f"),MIN(G835,VLOOKUP(F835,'Appx 3 (Mass) Rules'!$A$1:$D$150,4,0)),MIN(G835,VLOOKUP(F835,'Appx 3 (Mass) Rules'!$A$1:$D$150,4,0),SUMPRODUCT(IF(I835="",0,INDEX('Appendix 3 Rules'!$B$2:$B$18,MATCH(F835,'Appendix 3 Rules'!$A$2:$A$17))))+(IF(K835="",0,INDEX('Appendix 3 Rules'!$C$2:$C$18,MATCH(F835,'Appendix 3 Rules'!$A$2:$A$17))))+(IF(M835="",0,INDEX('Appendix 3 Rules'!$D$2:$D$18,MATCH(F835,'Appendix 3 Rules'!$A$2:$A$17))))+(IF(O835="",0,INDEX('Appendix 3 Rules'!$E$2:$E$18,MATCH(F835,'Appendix 3 Rules'!$A$2:$A$17))))+(IF(Q835="",0,INDEX('Appendix 3 Rules'!$F$2:$F$18,MATCH(F835,'Appendix 3 Rules'!$A$2:$A$17))))+(IF(S835="",0,INDEX('Appendix 3 Rules'!$G$2:$G$18,MATCH(F835,'Appendix 3 Rules'!$A$2:$A$17))))+(IF(U835="",0,INDEX('Appendix 3 Rules'!$H$2:$H$18,MATCH(F835,'Appendix 3 Rules'!$A$2:$A$17))))+(IF(W835="",0,INDEX('Appendix 3 Rules'!$I$2:$I$18,MATCH(F835,'Appendix 3 Rules'!$A$2:$A$17))))+(IF(Y835="",0,INDEX('Appendix 3 Rules'!$J$2:$J$18,MATCH(F835,'Appendix 3 Rules'!$A$2:$A$17))))+(IF(AA835="",0,INDEX('Appendix 3 Rules'!$K$2:$K$18,MATCH(F835,'Appendix 3 Rules'!$A$2:$A$17))))+(IF(AC835="",0,INDEX('Appendix 3 Rules'!$L$2:$L$18,MATCH(F835,'Appendix 3 Rules'!$A$2:$A$17))))+(IF(AE835="",0,INDEX('Appendix 3 Rules'!$M$2:$M$18,MATCH(F835,'Appendix 3 Rules'!$A$2:$A$17))))+(IF(AG835="",0,INDEX('Appendix 3 Rules'!$N$2:$N$18,MATCH(F835,'Appendix 3 Rules'!$A$2:$A$17))))+(IF(F835="gc1",VLOOKUP(F835,'Appendix 3 Rules'!$A$1:$O$34,15)))+(IF(F835="gc2",VLOOKUP(F835,'Appendix 3 Rules'!$A$1:$O$34,15)))+(IF(F835="gc3",VLOOKUP(F835,'Appendix 3 Rules'!$A$1:$O$34,15)))+(IF(F835="gr1",VLOOKUP(F835,'Appendix 3 Rules'!$A$1:$O$34,15)))+(IF(F835="gr2",VLOOKUP(F835,'Appendix 3 Rules'!$A$1:$O$34,15)))+(IF(F835="gr3",VLOOKUP(F835,'Appendix 3 Rules'!$A$1:$O$34,15)))+(IF(F835="h1",VLOOKUP(F835,'Appendix 3 Rules'!$A$1:$O$34,15)))+(IF(F835="h2",VLOOKUP(F835,'Appendix 3 Rules'!$A$1:$O$34,15)))+(IF(F835="h3",VLOOKUP(F835,'Appendix 3 Rules'!$A$1:$O$34,15)))+(IF(F835="i1",VLOOKUP(F835,'Appendix 3 Rules'!$A$1:$O$34,15)))+(IF(F835="i2",VLOOKUP(F835,'Appendix 3 Rules'!$A$1:$O$34,15)))+(IF(F835="j1",VLOOKUP(F835,'Appendix 3 Rules'!$A$1:$O$34,15)))+(IF(F835="j2",VLOOKUP(F835,'Appendix 3 Rules'!$A$1:$O$34,15)))+(IF(F835="k",VLOOKUP(F835,'Appendix 3 Rules'!$A$1:$O$34,15)))+(IF(F835="l1",VLOOKUP(F835,'Appendix 3 Rules'!$A$1:$O$34,15)))+(IF(F835="l2",VLOOKUP(F835,'Appendix 3 Rules'!$A$1:$O$34,15)))+(IF(F835="m1",VLOOKUP(F835,'Appendix 3 Rules'!$A$1:$O$34,15)))+(IF(F835="m2",VLOOKUP(F835,'Appendix 3 Rules'!$A$1:$O$34,15)))+(IF(F835="m3",VLOOKUP(F835,'Appendix 3 Rules'!$A$1:$O$34,15)))+(IF(F835="n",VLOOKUP(F835,'Appendix 3 Rules'!$A$1:$O$34,15)))+(IF(F835="o",VLOOKUP(F835,'Appendix 3 Rules'!$A$1:$O$34,15)))+(IF(F835="p",VLOOKUP(F835,'Appendix 3 Rules'!$A$1:$O$34,15)))+(IF(F835="q",VLOOKUP(F835,'Appendix 3 Rules'!$A$1:$O$34,15)))+(IF(F835="r",VLOOKUP(F835,'Appendix 3 Rules'!$A$1:$O$34,15)))+(IF(F835="s",VLOOKUP(F835,'Appendix 3 Rules'!$A$1:$O$34,15)))+(IF(F835="t",VLOOKUP(F835,'Appendix 3 Rules'!$A$1:$O$34,15)))+(IF(F835="u",VLOOKUP(F835,'Appendix 3 Rules'!$A$1:$O$34,15))))))</f>
        <v/>
      </c>
      <c r="I835" s="12"/>
      <c r="J835" s="13"/>
      <c r="K835" s="12"/>
      <c r="L835" s="13"/>
      <c r="M835" s="12"/>
      <c r="N835" s="13"/>
      <c r="O835" s="12"/>
      <c r="P835" s="13"/>
      <c r="Q835" s="12"/>
      <c r="R835" s="13"/>
      <c r="S835" s="12"/>
      <c r="T835" s="13"/>
      <c r="U835" s="12"/>
      <c r="V835" s="13"/>
      <c r="W835" s="12"/>
      <c r="X835" s="13"/>
      <c r="Y835" s="12"/>
      <c r="Z835" s="13"/>
      <c r="AA835" s="12"/>
      <c r="AB835" s="13"/>
      <c r="AC835" s="8"/>
      <c r="AD835" s="13"/>
      <c r="AE835" s="8"/>
      <c r="AF835" s="13"/>
      <c r="AG835" s="8"/>
      <c r="AH835" s="13"/>
      <c r="AI835" s="13"/>
      <c r="AJ835" s="13"/>
      <c r="AK835" s="13"/>
      <c r="AL835" s="13"/>
      <c r="AM835" s="13" t="str">
        <f>IF(OR(AE835&lt;&gt;"",AG835&lt;&gt;""),"",IF(AND(F835&lt;&gt;"f",M835&lt;&gt;""),VLOOKUP(F835,'Appendix 3 Rules'!$A$1:$O$34,4,0),""))</f>
        <v/>
      </c>
      <c r="AN835" s="13" t="str">
        <f>IF(Q835="","",VLOOKUP(F835,'Appendix 3 Rules'!$A$1:$N$34,6,FALSE))</f>
        <v/>
      </c>
      <c r="AO835" s="13" t="str">
        <f>IF(AND(F835="f",U835&lt;&gt;""),VLOOKUP(F835,'Appendix 3 Rules'!$A$1:$N$34,8,FALSE),"")</f>
        <v/>
      </c>
    </row>
    <row r="836" spans="1:41" ht="18" customHeight="1" x14ac:dyDescent="0.2">
      <c r="A836" s="66"/>
      <c r="B836" s="70"/>
      <c r="C836" s="9"/>
      <c r="D836" s="10"/>
      <c r="E836" s="9"/>
      <c r="F836" s="8"/>
      <c r="G836" s="20" t="str">
        <f>IF(F836="","",SUMPRODUCT(IF(I836="",0,INDEX('Appendix 3 Rules'!$B$2:$B$18,MATCH(F836,'Appendix 3 Rules'!$A$2:$A$17))))+(IF(K836="",0,INDEX('Appendix 3 Rules'!$C$2:$C$18,MATCH(F836,'Appendix 3 Rules'!$A$2:$A$17))))+(IF(M836="",0,INDEX('Appendix 3 Rules'!$D$2:$D$18,MATCH(F836,'Appendix 3 Rules'!$A$2:$A$17))))+(IF(O836="",0,INDEX('Appendix 3 Rules'!$E$2:$E$18,MATCH(F836,'Appendix 3 Rules'!$A$2:$A$17))))+(IF(Q836="",0,INDEX('Appendix 3 Rules'!$F$2:$F$18,MATCH(F836,'Appendix 3 Rules'!$A$2:$A$17))))+(IF(S836="",0,INDEX('Appendix 3 Rules'!$G$2:$G$18,MATCH(F836,'Appendix 3 Rules'!$A$2:$A$17))))+(IF(U836="",0,INDEX('Appendix 3 Rules'!$H$2:$H$18,MATCH(F836,'Appendix 3 Rules'!$A$2:$A$17))))+(IF(W836="",0,INDEX('Appendix 3 Rules'!$I$2:$I$18,MATCH(F836,'Appendix 3 Rules'!$A$2:$A$17))))+(IF(Y836="",0,INDEX('Appendix 3 Rules'!$J$2:$J$18,MATCH(F836,'Appendix 3 Rules'!$A$2:$A$17))))+(IF(AA836="",0,INDEX('Appendix 3 Rules'!$K$2:$K$18,MATCH(F836,'Appendix 3 Rules'!$A$2:$A$17))))+(IF(AC836="",0,INDEX('Appendix 3 Rules'!$L$2:$L$18,MATCH(F836,'Appendix 3 Rules'!$A$2:$A$17))))+(IF(AE836="",0,INDEX('Appendix 3 Rules'!$M$2:$M$18,MATCH(F836,'Appendix 3 Rules'!$A$2:$A$17))))+(IF(AG836="",0,INDEX('Appendix 3 Rules'!$N$2:$N$18,MATCH(F836,'Appendix 3 Rules'!$A$2:$A$17))))+(IF(F836="gc1",VLOOKUP(F836,'Appendix 3 Rules'!$A$1:$O$34,15)))+(IF(F836="gc2",VLOOKUP(F836,'Appendix 3 Rules'!$A$1:$O$34,15)))+(IF(F836="gc3",VLOOKUP(F836,'Appendix 3 Rules'!$A$1:$O$34,15)))+(IF(F836="gr1",VLOOKUP(F836,'Appendix 3 Rules'!$A$1:$O$34,15)))+(IF(F836="gr2",VLOOKUP(F836,'Appendix 3 Rules'!$A$1:$O$34,15)))+(IF(F836="gr3",VLOOKUP(F836,'Appendix 3 Rules'!$A$1:$O$34,15)))+(IF(F836="h1",VLOOKUP(F836,'Appendix 3 Rules'!$A$1:$O$34,15)))+(IF(F836="h2",VLOOKUP(F836,'Appendix 3 Rules'!$A$1:$O$34,15)))+(IF(F836="h3",VLOOKUP(F836,'Appendix 3 Rules'!$A$1:$O$34,15)))+(IF(F836="i1",VLOOKUP(F836,'Appendix 3 Rules'!$A$1:$O$34,15)))+(IF(F836="i2",VLOOKUP(F836,'Appendix 3 Rules'!$A$1:$O$34,15)))+(IF(F836="j1",VLOOKUP(F836,'Appendix 3 Rules'!$A$1:$O$34,15)))+(IF(F836="j2",VLOOKUP(F836,'Appendix 3 Rules'!$A$1:$O$34,15)))+(IF(F836="k",VLOOKUP(F836,'Appendix 3 Rules'!$A$1:$O$34,15)))+(IF(F836="l1",VLOOKUP(F836,'Appendix 3 Rules'!$A$1:$O$34,15)))+(IF(F836="l2",VLOOKUP(F836,'Appendix 3 Rules'!$A$1:$O$34,15)))+(IF(F836="m1",VLOOKUP(F836,'Appendix 3 Rules'!$A$1:$O$34,15)))+(IF(F836="m2",VLOOKUP(F836,'Appendix 3 Rules'!$A$1:$O$34,15)))+(IF(F836="m3",VLOOKUP(F836,'Appendix 3 Rules'!$A$1:$O$34,15)))+(IF(F836="n",VLOOKUP(F836,'Appendix 3 Rules'!$A$1:$O$34,15)))+(IF(F836="o",VLOOKUP(F836,'Appendix 3 Rules'!$A$1:$O$34,15)))+(IF(F836="p",VLOOKUP(F836,'Appendix 3 Rules'!$A$1:$O$34,15)))+(IF(F836="q",VLOOKUP(F836,'Appendix 3 Rules'!$A$1:$O$34,15)))+(IF(F836="r",VLOOKUP(F836,'Appendix 3 Rules'!$A$1:$O$34,15)))+(IF(F836="s",VLOOKUP(F836,'Appendix 3 Rules'!$A$1:$O$34,15)))+(IF(F836="t",VLOOKUP(F836,'Appendix 3 Rules'!$A$1:$O$34,15)))+(IF(F836="u",VLOOKUP(F836,'Appendix 3 Rules'!$A$1:$O$34,15))))</f>
        <v/>
      </c>
      <c r="H836" s="61" t="str">
        <f>IF(F836="","",IF(OR(F836="d",F836="e",F836="gc1",F836="gc2",F836="gc3",F836="gr1",F836="gr2",F836="gr3",F836="h1",F836="h2",F836="h3",F836="i1",F836="i2",F836="j1",F836="j2",F836="k",F836="l1",F836="l2",F836="m1",F836="m2",F836="m3",F836="n",F836="o",F836="p",F836="q",F836="r",F836="s",F836="t",F836="u",F836="f"),MIN(G836,VLOOKUP(F836,'Appx 3 (Mass) Rules'!$A$1:$D$150,4,0)),MIN(G836,VLOOKUP(F836,'Appx 3 (Mass) Rules'!$A$1:$D$150,4,0),SUMPRODUCT(IF(I836="",0,INDEX('Appendix 3 Rules'!$B$2:$B$18,MATCH(F836,'Appendix 3 Rules'!$A$2:$A$17))))+(IF(K836="",0,INDEX('Appendix 3 Rules'!$C$2:$C$18,MATCH(F836,'Appendix 3 Rules'!$A$2:$A$17))))+(IF(M836="",0,INDEX('Appendix 3 Rules'!$D$2:$D$18,MATCH(F836,'Appendix 3 Rules'!$A$2:$A$17))))+(IF(O836="",0,INDEX('Appendix 3 Rules'!$E$2:$E$18,MATCH(F836,'Appendix 3 Rules'!$A$2:$A$17))))+(IF(Q836="",0,INDEX('Appendix 3 Rules'!$F$2:$F$18,MATCH(F836,'Appendix 3 Rules'!$A$2:$A$17))))+(IF(S836="",0,INDEX('Appendix 3 Rules'!$G$2:$G$18,MATCH(F836,'Appendix 3 Rules'!$A$2:$A$17))))+(IF(U836="",0,INDEX('Appendix 3 Rules'!$H$2:$H$18,MATCH(F836,'Appendix 3 Rules'!$A$2:$A$17))))+(IF(W836="",0,INDEX('Appendix 3 Rules'!$I$2:$I$18,MATCH(F836,'Appendix 3 Rules'!$A$2:$A$17))))+(IF(Y836="",0,INDEX('Appendix 3 Rules'!$J$2:$J$18,MATCH(F836,'Appendix 3 Rules'!$A$2:$A$17))))+(IF(AA836="",0,INDEX('Appendix 3 Rules'!$K$2:$K$18,MATCH(F836,'Appendix 3 Rules'!$A$2:$A$17))))+(IF(AC836="",0,INDEX('Appendix 3 Rules'!$L$2:$L$18,MATCH(F836,'Appendix 3 Rules'!$A$2:$A$17))))+(IF(AE836="",0,INDEX('Appendix 3 Rules'!$M$2:$M$18,MATCH(F836,'Appendix 3 Rules'!$A$2:$A$17))))+(IF(AG836="",0,INDEX('Appendix 3 Rules'!$N$2:$N$18,MATCH(F836,'Appendix 3 Rules'!$A$2:$A$17))))+(IF(F836="gc1",VLOOKUP(F836,'Appendix 3 Rules'!$A$1:$O$34,15)))+(IF(F836="gc2",VLOOKUP(F836,'Appendix 3 Rules'!$A$1:$O$34,15)))+(IF(F836="gc3",VLOOKUP(F836,'Appendix 3 Rules'!$A$1:$O$34,15)))+(IF(F836="gr1",VLOOKUP(F836,'Appendix 3 Rules'!$A$1:$O$34,15)))+(IF(F836="gr2",VLOOKUP(F836,'Appendix 3 Rules'!$A$1:$O$34,15)))+(IF(F836="gr3",VLOOKUP(F836,'Appendix 3 Rules'!$A$1:$O$34,15)))+(IF(F836="h1",VLOOKUP(F836,'Appendix 3 Rules'!$A$1:$O$34,15)))+(IF(F836="h2",VLOOKUP(F836,'Appendix 3 Rules'!$A$1:$O$34,15)))+(IF(F836="h3",VLOOKUP(F836,'Appendix 3 Rules'!$A$1:$O$34,15)))+(IF(F836="i1",VLOOKUP(F836,'Appendix 3 Rules'!$A$1:$O$34,15)))+(IF(F836="i2",VLOOKUP(F836,'Appendix 3 Rules'!$A$1:$O$34,15)))+(IF(F836="j1",VLOOKUP(F836,'Appendix 3 Rules'!$A$1:$O$34,15)))+(IF(F836="j2",VLOOKUP(F836,'Appendix 3 Rules'!$A$1:$O$34,15)))+(IF(F836="k",VLOOKUP(F836,'Appendix 3 Rules'!$A$1:$O$34,15)))+(IF(F836="l1",VLOOKUP(F836,'Appendix 3 Rules'!$A$1:$O$34,15)))+(IF(F836="l2",VLOOKUP(F836,'Appendix 3 Rules'!$A$1:$O$34,15)))+(IF(F836="m1",VLOOKUP(F836,'Appendix 3 Rules'!$A$1:$O$34,15)))+(IF(F836="m2",VLOOKUP(F836,'Appendix 3 Rules'!$A$1:$O$34,15)))+(IF(F836="m3",VLOOKUP(F836,'Appendix 3 Rules'!$A$1:$O$34,15)))+(IF(F836="n",VLOOKUP(F836,'Appendix 3 Rules'!$A$1:$O$34,15)))+(IF(F836="o",VLOOKUP(F836,'Appendix 3 Rules'!$A$1:$O$34,15)))+(IF(F836="p",VLOOKUP(F836,'Appendix 3 Rules'!$A$1:$O$34,15)))+(IF(F836="q",VLOOKUP(F836,'Appendix 3 Rules'!$A$1:$O$34,15)))+(IF(F836="r",VLOOKUP(F836,'Appendix 3 Rules'!$A$1:$O$34,15)))+(IF(F836="s",VLOOKUP(F836,'Appendix 3 Rules'!$A$1:$O$34,15)))+(IF(F836="t",VLOOKUP(F836,'Appendix 3 Rules'!$A$1:$O$34,15)))+(IF(F836="u",VLOOKUP(F836,'Appendix 3 Rules'!$A$1:$O$34,15))))))</f>
        <v/>
      </c>
      <c r="I836" s="12"/>
      <c r="J836" s="13"/>
      <c r="K836" s="12"/>
      <c r="L836" s="13"/>
      <c r="M836" s="12"/>
      <c r="N836" s="13"/>
      <c r="O836" s="12"/>
      <c r="P836" s="13"/>
      <c r="Q836" s="12"/>
      <c r="R836" s="13"/>
      <c r="S836" s="12"/>
      <c r="T836" s="13"/>
      <c r="U836" s="12"/>
      <c r="V836" s="13"/>
      <c r="W836" s="12"/>
      <c r="X836" s="13"/>
      <c r="Y836" s="12"/>
      <c r="Z836" s="13"/>
      <c r="AA836" s="12"/>
      <c r="AB836" s="13"/>
      <c r="AC836" s="8"/>
      <c r="AD836" s="13"/>
      <c r="AE836" s="8"/>
      <c r="AF836" s="13"/>
      <c r="AG836" s="8"/>
      <c r="AH836" s="13"/>
      <c r="AI836" s="13"/>
      <c r="AJ836" s="13"/>
      <c r="AK836" s="13"/>
      <c r="AL836" s="13"/>
      <c r="AM836" s="13" t="str">
        <f>IF(OR(AE836&lt;&gt;"",AG836&lt;&gt;""),"",IF(AND(F836&lt;&gt;"f",M836&lt;&gt;""),VLOOKUP(F836,'Appendix 3 Rules'!$A$1:$O$34,4,0),""))</f>
        <v/>
      </c>
      <c r="AN836" s="13" t="str">
        <f>IF(Q836="","",VLOOKUP(F836,'Appendix 3 Rules'!$A$1:$N$34,6,FALSE))</f>
        <v/>
      </c>
      <c r="AO836" s="13" t="str">
        <f>IF(AND(F836="f",U836&lt;&gt;""),VLOOKUP(F836,'Appendix 3 Rules'!$A$1:$N$34,8,FALSE),"")</f>
        <v/>
      </c>
    </row>
    <row r="837" spans="1:41" ht="18" customHeight="1" x14ac:dyDescent="0.2">
      <c r="B837" s="70"/>
      <c r="C837" s="9"/>
      <c r="D837" s="10"/>
      <c r="E837" s="9"/>
      <c r="F837" s="8"/>
      <c r="G837" s="20" t="str">
        <f>IF(F837="","",SUMPRODUCT(IF(I837="",0,INDEX('Appendix 3 Rules'!$B$2:$B$18,MATCH(F837,'Appendix 3 Rules'!$A$2:$A$17))))+(IF(K837="",0,INDEX('Appendix 3 Rules'!$C$2:$C$18,MATCH(F837,'Appendix 3 Rules'!$A$2:$A$17))))+(IF(M837="",0,INDEX('Appendix 3 Rules'!$D$2:$D$18,MATCH(F837,'Appendix 3 Rules'!$A$2:$A$17))))+(IF(O837="",0,INDEX('Appendix 3 Rules'!$E$2:$E$18,MATCH(F837,'Appendix 3 Rules'!$A$2:$A$17))))+(IF(Q837="",0,INDEX('Appendix 3 Rules'!$F$2:$F$18,MATCH(F837,'Appendix 3 Rules'!$A$2:$A$17))))+(IF(S837="",0,INDEX('Appendix 3 Rules'!$G$2:$G$18,MATCH(F837,'Appendix 3 Rules'!$A$2:$A$17))))+(IF(U837="",0,INDEX('Appendix 3 Rules'!$H$2:$H$18,MATCH(F837,'Appendix 3 Rules'!$A$2:$A$17))))+(IF(W837="",0,INDEX('Appendix 3 Rules'!$I$2:$I$18,MATCH(F837,'Appendix 3 Rules'!$A$2:$A$17))))+(IF(Y837="",0,INDEX('Appendix 3 Rules'!$J$2:$J$18,MATCH(F837,'Appendix 3 Rules'!$A$2:$A$17))))+(IF(AA837="",0,INDEX('Appendix 3 Rules'!$K$2:$K$18,MATCH(F837,'Appendix 3 Rules'!$A$2:$A$17))))+(IF(AC837="",0,INDEX('Appendix 3 Rules'!$L$2:$L$18,MATCH(F837,'Appendix 3 Rules'!$A$2:$A$17))))+(IF(AE837="",0,INDEX('Appendix 3 Rules'!$M$2:$M$18,MATCH(F837,'Appendix 3 Rules'!$A$2:$A$17))))+(IF(AG837="",0,INDEX('Appendix 3 Rules'!$N$2:$N$18,MATCH(F837,'Appendix 3 Rules'!$A$2:$A$17))))+(IF(F837="gc1",VLOOKUP(F837,'Appendix 3 Rules'!$A$1:$O$34,15)))+(IF(F837="gc2",VLOOKUP(F837,'Appendix 3 Rules'!$A$1:$O$34,15)))+(IF(F837="gc3",VLOOKUP(F837,'Appendix 3 Rules'!$A$1:$O$34,15)))+(IF(F837="gr1",VLOOKUP(F837,'Appendix 3 Rules'!$A$1:$O$34,15)))+(IF(F837="gr2",VLOOKUP(F837,'Appendix 3 Rules'!$A$1:$O$34,15)))+(IF(F837="gr3",VLOOKUP(F837,'Appendix 3 Rules'!$A$1:$O$34,15)))+(IF(F837="h1",VLOOKUP(F837,'Appendix 3 Rules'!$A$1:$O$34,15)))+(IF(F837="h2",VLOOKUP(F837,'Appendix 3 Rules'!$A$1:$O$34,15)))+(IF(F837="h3",VLOOKUP(F837,'Appendix 3 Rules'!$A$1:$O$34,15)))+(IF(F837="i1",VLOOKUP(F837,'Appendix 3 Rules'!$A$1:$O$34,15)))+(IF(F837="i2",VLOOKUP(F837,'Appendix 3 Rules'!$A$1:$O$34,15)))+(IF(F837="j1",VLOOKUP(F837,'Appendix 3 Rules'!$A$1:$O$34,15)))+(IF(F837="j2",VLOOKUP(F837,'Appendix 3 Rules'!$A$1:$O$34,15)))+(IF(F837="k",VLOOKUP(F837,'Appendix 3 Rules'!$A$1:$O$34,15)))+(IF(F837="l1",VLOOKUP(F837,'Appendix 3 Rules'!$A$1:$O$34,15)))+(IF(F837="l2",VLOOKUP(F837,'Appendix 3 Rules'!$A$1:$O$34,15)))+(IF(F837="m1",VLOOKUP(F837,'Appendix 3 Rules'!$A$1:$O$34,15)))+(IF(F837="m2",VLOOKUP(F837,'Appendix 3 Rules'!$A$1:$O$34,15)))+(IF(F837="m3",VLOOKUP(F837,'Appendix 3 Rules'!$A$1:$O$34,15)))+(IF(F837="n",VLOOKUP(F837,'Appendix 3 Rules'!$A$1:$O$34,15)))+(IF(F837="o",VLOOKUP(F837,'Appendix 3 Rules'!$A$1:$O$34,15)))+(IF(F837="p",VLOOKUP(F837,'Appendix 3 Rules'!$A$1:$O$34,15)))+(IF(F837="q",VLOOKUP(F837,'Appendix 3 Rules'!$A$1:$O$34,15)))+(IF(F837="r",VLOOKUP(F837,'Appendix 3 Rules'!$A$1:$O$34,15)))+(IF(F837="s",VLOOKUP(F837,'Appendix 3 Rules'!$A$1:$O$34,15)))+(IF(F837="t",VLOOKUP(F837,'Appendix 3 Rules'!$A$1:$O$34,15)))+(IF(F837="u",VLOOKUP(F837,'Appendix 3 Rules'!$A$1:$O$34,15))))</f>
        <v/>
      </c>
      <c r="H837" s="61" t="str">
        <f>IF(F837="","",IF(OR(F837="d",F837="e",F837="gc1",F837="gc2",F837="gc3",F837="gr1",F837="gr2",F837="gr3",F837="h1",F837="h2",F837="h3",F837="i1",F837="i2",F837="j1",F837="j2",F837="k",F837="l1",F837="l2",F837="m1",F837="m2",F837="m3",F837="n",F837="o",F837="p",F837="q",F837="r",F837="s",F837="t",F837="u",F837="f"),MIN(G837,VLOOKUP(F837,'Appx 3 (Mass) Rules'!$A$1:$D$150,4,0)),MIN(G837,VLOOKUP(F837,'Appx 3 (Mass) Rules'!$A$1:$D$150,4,0),SUMPRODUCT(IF(I837="",0,INDEX('Appendix 3 Rules'!$B$2:$B$18,MATCH(F837,'Appendix 3 Rules'!$A$2:$A$17))))+(IF(K837="",0,INDEX('Appendix 3 Rules'!$C$2:$C$18,MATCH(F837,'Appendix 3 Rules'!$A$2:$A$17))))+(IF(M837="",0,INDEX('Appendix 3 Rules'!$D$2:$D$18,MATCH(F837,'Appendix 3 Rules'!$A$2:$A$17))))+(IF(O837="",0,INDEX('Appendix 3 Rules'!$E$2:$E$18,MATCH(F837,'Appendix 3 Rules'!$A$2:$A$17))))+(IF(Q837="",0,INDEX('Appendix 3 Rules'!$F$2:$F$18,MATCH(F837,'Appendix 3 Rules'!$A$2:$A$17))))+(IF(S837="",0,INDEX('Appendix 3 Rules'!$G$2:$G$18,MATCH(F837,'Appendix 3 Rules'!$A$2:$A$17))))+(IF(U837="",0,INDEX('Appendix 3 Rules'!$H$2:$H$18,MATCH(F837,'Appendix 3 Rules'!$A$2:$A$17))))+(IF(W837="",0,INDEX('Appendix 3 Rules'!$I$2:$I$18,MATCH(F837,'Appendix 3 Rules'!$A$2:$A$17))))+(IF(Y837="",0,INDEX('Appendix 3 Rules'!$J$2:$J$18,MATCH(F837,'Appendix 3 Rules'!$A$2:$A$17))))+(IF(AA837="",0,INDEX('Appendix 3 Rules'!$K$2:$K$18,MATCH(F837,'Appendix 3 Rules'!$A$2:$A$17))))+(IF(AC837="",0,INDEX('Appendix 3 Rules'!$L$2:$L$18,MATCH(F837,'Appendix 3 Rules'!$A$2:$A$17))))+(IF(AE837="",0,INDEX('Appendix 3 Rules'!$M$2:$M$18,MATCH(F837,'Appendix 3 Rules'!$A$2:$A$17))))+(IF(AG837="",0,INDEX('Appendix 3 Rules'!$N$2:$N$18,MATCH(F837,'Appendix 3 Rules'!$A$2:$A$17))))+(IF(F837="gc1",VLOOKUP(F837,'Appendix 3 Rules'!$A$1:$O$34,15)))+(IF(F837="gc2",VLOOKUP(F837,'Appendix 3 Rules'!$A$1:$O$34,15)))+(IF(F837="gc3",VLOOKUP(F837,'Appendix 3 Rules'!$A$1:$O$34,15)))+(IF(F837="gr1",VLOOKUP(F837,'Appendix 3 Rules'!$A$1:$O$34,15)))+(IF(F837="gr2",VLOOKUP(F837,'Appendix 3 Rules'!$A$1:$O$34,15)))+(IF(F837="gr3",VLOOKUP(F837,'Appendix 3 Rules'!$A$1:$O$34,15)))+(IF(F837="h1",VLOOKUP(F837,'Appendix 3 Rules'!$A$1:$O$34,15)))+(IF(F837="h2",VLOOKUP(F837,'Appendix 3 Rules'!$A$1:$O$34,15)))+(IF(F837="h3",VLOOKUP(F837,'Appendix 3 Rules'!$A$1:$O$34,15)))+(IF(F837="i1",VLOOKUP(F837,'Appendix 3 Rules'!$A$1:$O$34,15)))+(IF(F837="i2",VLOOKUP(F837,'Appendix 3 Rules'!$A$1:$O$34,15)))+(IF(F837="j1",VLOOKUP(F837,'Appendix 3 Rules'!$A$1:$O$34,15)))+(IF(F837="j2",VLOOKUP(F837,'Appendix 3 Rules'!$A$1:$O$34,15)))+(IF(F837="k",VLOOKUP(F837,'Appendix 3 Rules'!$A$1:$O$34,15)))+(IF(F837="l1",VLOOKUP(F837,'Appendix 3 Rules'!$A$1:$O$34,15)))+(IF(F837="l2",VLOOKUP(F837,'Appendix 3 Rules'!$A$1:$O$34,15)))+(IF(F837="m1",VLOOKUP(F837,'Appendix 3 Rules'!$A$1:$O$34,15)))+(IF(F837="m2",VLOOKUP(F837,'Appendix 3 Rules'!$A$1:$O$34,15)))+(IF(F837="m3",VLOOKUP(F837,'Appendix 3 Rules'!$A$1:$O$34,15)))+(IF(F837="n",VLOOKUP(F837,'Appendix 3 Rules'!$A$1:$O$34,15)))+(IF(F837="o",VLOOKUP(F837,'Appendix 3 Rules'!$A$1:$O$34,15)))+(IF(F837="p",VLOOKUP(F837,'Appendix 3 Rules'!$A$1:$O$34,15)))+(IF(F837="q",VLOOKUP(F837,'Appendix 3 Rules'!$A$1:$O$34,15)))+(IF(F837="r",VLOOKUP(F837,'Appendix 3 Rules'!$A$1:$O$34,15)))+(IF(F837="s",VLOOKUP(F837,'Appendix 3 Rules'!$A$1:$O$34,15)))+(IF(F837="t",VLOOKUP(F837,'Appendix 3 Rules'!$A$1:$O$34,15)))+(IF(F837="u",VLOOKUP(F837,'Appendix 3 Rules'!$A$1:$O$34,15))))))</f>
        <v/>
      </c>
      <c r="I837" s="12"/>
      <c r="J837" s="13"/>
      <c r="K837" s="12"/>
      <c r="L837" s="13"/>
      <c r="M837" s="12"/>
      <c r="N837" s="13"/>
      <c r="O837" s="12"/>
      <c r="P837" s="13"/>
      <c r="Q837" s="12"/>
      <c r="R837" s="13"/>
      <c r="S837" s="12"/>
      <c r="T837" s="13"/>
      <c r="U837" s="12"/>
      <c r="V837" s="13"/>
      <c r="W837" s="12"/>
      <c r="X837" s="13"/>
      <c r="Y837" s="12"/>
      <c r="Z837" s="13"/>
      <c r="AA837" s="12"/>
      <c r="AB837" s="13"/>
      <c r="AC837" s="8"/>
      <c r="AD837" s="13"/>
      <c r="AE837" s="8"/>
      <c r="AF837" s="13"/>
      <c r="AG837" s="8"/>
      <c r="AH837" s="13"/>
      <c r="AI837" s="13"/>
      <c r="AJ837" s="13"/>
      <c r="AK837" s="13"/>
      <c r="AL837" s="13"/>
      <c r="AM837" s="13" t="str">
        <f>IF(OR(AE837&lt;&gt;"",AG837&lt;&gt;""),"",IF(AND(F837&lt;&gt;"f",M837&lt;&gt;""),VLOOKUP(F837,'Appendix 3 Rules'!$A$1:$O$34,4,0),""))</f>
        <v/>
      </c>
      <c r="AN837" s="13" t="str">
        <f>IF(Q837="","",VLOOKUP(F837,'Appendix 3 Rules'!$A$1:$N$34,6,FALSE))</f>
        <v/>
      </c>
      <c r="AO837" s="13" t="str">
        <f>IF(AND(F837="f",U837&lt;&gt;""),VLOOKUP(F837,'Appendix 3 Rules'!$A$1:$N$34,8,FALSE),"")</f>
        <v/>
      </c>
    </row>
    <row r="838" spans="1:41" ht="18" customHeight="1" x14ac:dyDescent="0.2">
      <c r="B838" s="70"/>
      <c r="C838" s="9"/>
      <c r="D838" s="10"/>
      <c r="E838" s="9"/>
      <c r="F838" s="8"/>
      <c r="G838" s="20" t="str">
        <f>IF(F838="","",SUMPRODUCT(IF(I838="",0,INDEX('Appendix 3 Rules'!$B$2:$B$18,MATCH(F838,'Appendix 3 Rules'!$A$2:$A$17))))+(IF(K838="",0,INDEX('Appendix 3 Rules'!$C$2:$C$18,MATCH(F838,'Appendix 3 Rules'!$A$2:$A$17))))+(IF(M838="",0,INDEX('Appendix 3 Rules'!$D$2:$D$18,MATCH(F838,'Appendix 3 Rules'!$A$2:$A$17))))+(IF(O838="",0,INDEX('Appendix 3 Rules'!$E$2:$E$18,MATCH(F838,'Appendix 3 Rules'!$A$2:$A$17))))+(IF(Q838="",0,INDEX('Appendix 3 Rules'!$F$2:$F$18,MATCH(F838,'Appendix 3 Rules'!$A$2:$A$17))))+(IF(S838="",0,INDEX('Appendix 3 Rules'!$G$2:$G$18,MATCH(F838,'Appendix 3 Rules'!$A$2:$A$17))))+(IF(U838="",0,INDEX('Appendix 3 Rules'!$H$2:$H$18,MATCH(F838,'Appendix 3 Rules'!$A$2:$A$17))))+(IF(W838="",0,INDEX('Appendix 3 Rules'!$I$2:$I$18,MATCH(F838,'Appendix 3 Rules'!$A$2:$A$17))))+(IF(Y838="",0,INDEX('Appendix 3 Rules'!$J$2:$J$18,MATCH(F838,'Appendix 3 Rules'!$A$2:$A$17))))+(IF(AA838="",0,INDEX('Appendix 3 Rules'!$K$2:$K$18,MATCH(F838,'Appendix 3 Rules'!$A$2:$A$17))))+(IF(AC838="",0,INDEX('Appendix 3 Rules'!$L$2:$L$18,MATCH(F838,'Appendix 3 Rules'!$A$2:$A$17))))+(IF(AE838="",0,INDEX('Appendix 3 Rules'!$M$2:$M$18,MATCH(F838,'Appendix 3 Rules'!$A$2:$A$17))))+(IF(AG838="",0,INDEX('Appendix 3 Rules'!$N$2:$N$18,MATCH(F838,'Appendix 3 Rules'!$A$2:$A$17))))+(IF(F838="gc1",VLOOKUP(F838,'Appendix 3 Rules'!$A$1:$O$34,15)))+(IF(F838="gc2",VLOOKUP(F838,'Appendix 3 Rules'!$A$1:$O$34,15)))+(IF(F838="gc3",VLOOKUP(F838,'Appendix 3 Rules'!$A$1:$O$34,15)))+(IF(F838="gr1",VLOOKUP(F838,'Appendix 3 Rules'!$A$1:$O$34,15)))+(IF(F838="gr2",VLOOKUP(F838,'Appendix 3 Rules'!$A$1:$O$34,15)))+(IF(F838="gr3",VLOOKUP(F838,'Appendix 3 Rules'!$A$1:$O$34,15)))+(IF(F838="h1",VLOOKUP(F838,'Appendix 3 Rules'!$A$1:$O$34,15)))+(IF(F838="h2",VLOOKUP(F838,'Appendix 3 Rules'!$A$1:$O$34,15)))+(IF(F838="h3",VLOOKUP(F838,'Appendix 3 Rules'!$A$1:$O$34,15)))+(IF(F838="i1",VLOOKUP(F838,'Appendix 3 Rules'!$A$1:$O$34,15)))+(IF(F838="i2",VLOOKUP(F838,'Appendix 3 Rules'!$A$1:$O$34,15)))+(IF(F838="j1",VLOOKUP(F838,'Appendix 3 Rules'!$A$1:$O$34,15)))+(IF(F838="j2",VLOOKUP(F838,'Appendix 3 Rules'!$A$1:$O$34,15)))+(IF(F838="k",VLOOKUP(F838,'Appendix 3 Rules'!$A$1:$O$34,15)))+(IF(F838="l1",VLOOKUP(F838,'Appendix 3 Rules'!$A$1:$O$34,15)))+(IF(F838="l2",VLOOKUP(F838,'Appendix 3 Rules'!$A$1:$O$34,15)))+(IF(F838="m1",VLOOKUP(F838,'Appendix 3 Rules'!$A$1:$O$34,15)))+(IF(F838="m2",VLOOKUP(F838,'Appendix 3 Rules'!$A$1:$O$34,15)))+(IF(F838="m3",VLOOKUP(F838,'Appendix 3 Rules'!$A$1:$O$34,15)))+(IF(F838="n",VLOOKUP(F838,'Appendix 3 Rules'!$A$1:$O$34,15)))+(IF(F838="o",VLOOKUP(F838,'Appendix 3 Rules'!$A$1:$O$34,15)))+(IF(F838="p",VLOOKUP(F838,'Appendix 3 Rules'!$A$1:$O$34,15)))+(IF(F838="q",VLOOKUP(F838,'Appendix 3 Rules'!$A$1:$O$34,15)))+(IF(F838="r",VLOOKUP(F838,'Appendix 3 Rules'!$A$1:$O$34,15)))+(IF(F838="s",VLOOKUP(F838,'Appendix 3 Rules'!$A$1:$O$34,15)))+(IF(F838="t",VLOOKUP(F838,'Appendix 3 Rules'!$A$1:$O$34,15)))+(IF(F838="u",VLOOKUP(F838,'Appendix 3 Rules'!$A$1:$O$34,15))))</f>
        <v/>
      </c>
      <c r="H838" s="61" t="str">
        <f>IF(F838="","",IF(OR(F838="d",F838="e",F838="gc1",F838="gc2",F838="gc3",F838="gr1",F838="gr2",F838="gr3",F838="h1",F838="h2",F838="h3",F838="i1",F838="i2",F838="j1",F838="j2",F838="k",F838="l1",F838="l2",F838="m1",F838="m2",F838="m3",F838="n",F838="o",F838="p",F838="q",F838="r",F838="s",F838="t",F838="u",F838="f"),MIN(G838,VLOOKUP(F838,'Appx 3 (Mass) Rules'!$A$1:$D$150,4,0)),MIN(G838,VLOOKUP(F838,'Appx 3 (Mass) Rules'!$A$1:$D$150,4,0),SUMPRODUCT(IF(I838="",0,INDEX('Appendix 3 Rules'!$B$2:$B$18,MATCH(F838,'Appendix 3 Rules'!$A$2:$A$17))))+(IF(K838="",0,INDEX('Appendix 3 Rules'!$C$2:$C$18,MATCH(F838,'Appendix 3 Rules'!$A$2:$A$17))))+(IF(M838="",0,INDEX('Appendix 3 Rules'!$D$2:$D$18,MATCH(F838,'Appendix 3 Rules'!$A$2:$A$17))))+(IF(O838="",0,INDEX('Appendix 3 Rules'!$E$2:$E$18,MATCH(F838,'Appendix 3 Rules'!$A$2:$A$17))))+(IF(Q838="",0,INDEX('Appendix 3 Rules'!$F$2:$F$18,MATCH(F838,'Appendix 3 Rules'!$A$2:$A$17))))+(IF(S838="",0,INDEX('Appendix 3 Rules'!$G$2:$G$18,MATCH(F838,'Appendix 3 Rules'!$A$2:$A$17))))+(IF(U838="",0,INDEX('Appendix 3 Rules'!$H$2:$H$18,MATCH(F838,'Appendix 3 Rules'!$A$2:$A$17))))+(IF(W838="",0,INDEX('Appendix 3 Rules'!$I$2:$I$18,MATCH(F838,'Appendix 3 Rules'!$A$2:$A$17))))+(IF(Y838="",0,INDEX('Appendix 3 Rules'!$J$2:$J$18,MATCH(F838,'Appendix 3 Rules'!$A$2:$A$17))))+(IF(AA838="",0,INDEX('Appendix 3 Rules'!$K$2:$K$18,MATCH(F838,'Appendix 3 Rules'!$A$2:$A$17))))+(IF(AC838="",0,INDEX('Appendix 3 Rules'!$L$2:$L$18,MATCH(F838,'Appendix 3 Rules'!$A$2:$A$17))))+(IF(AE838="",0,INDEX('Appendix 3 Rules'!$M$2:$M$18,MATCH(F838,'Appendix 3 Rules'!$A$2:$A$17))))+(IF(AG838="",0,INDEX('Appendix 3 Rules'!$N$2:$N$18,MATCH(F838,'Appendix 3 Rules'!$A$2:$A$17))))+(IF(F838="gc1",VLOOKUP(F838,'Appendix 3 Rules'!$A$1:$O$34,15)))+(IF(F838="gc2",VLOOKUP(F838,'Appendix 3 Rules'!$A$1:$O$34,15)))+(IF(F838="gc3",VLOOKUP(F838,'Appendix 3 Rules'!$A$1:$O$34,15)))+(IF(F838="gr1",VLOOKUP(F838,'Appendix 3 Rules'!$A$1:$O$34,15)))+(IF(F838="gr2",VLOOKUP(F838,'Appendix 3 Rules'!$A$1:$O$34,15)))+(IF(F838="gr3",VLOOKUP(F838,'Appendix 3 Rules'!$A$1:$O$34,15)))+(IF(F838="h1",VLOOKUP(F838,'Appendix 3 Rules'!$A$1:$O$34,15)))+(IF(F838="h2",VLOOKUP(F838,'Appendix 3 Rules'!$A$1:$O$34,15)))+(IF(F838="h3",VLOOKUP(F838,'Appendix 3 Rules'!$A$1:$O$34,15)))+(IF(F838="i1",VLOOKUP(F838,'Appendix 3 Rules'!$A$1:$O$34,15)))+(IF(F838="i2",VLOOKUP(F838,'Appendix 3 Rules'!$A$1:$O$34,15)))+(IF(F838="j1",VLOOKUP(F838,'Appendix 3 Rules'!$A$1:$O$34,15)))+(IF(F838="j2",VLOOKUP(F838,'Appendix 3 Rules'!$A$1:$O$34,15)))+(IF(F838="k",VLOOKUP(F838,'Appendix 3 Rules'!$A$1:$O$34,15)))+(IF(F838="l1",VLOOKUP(F838,'Appendix 3 Rules'!$A$1:$O$34,15)))+(IF(F838="l2",VLOOKUP(F838,'Appendix 3 Rules'!$A$1:$O$34,15)))+(IF(F838="m1",VLOOKUP(F838,'Appendix 3 Rules'!$A$1:$O$34,15)))+(IF(F838="m2",VLOOKUP(F838,'Appendix 3 Rules'!$A$1:$O$34,15)))+(IF(F838="m3",VLOOKUP(F838,'Appendix 3 Rules'!$A$1:$O$34,15)))+(IF(F838="n",VLOOKUP(F838,'Appendix 3 Rules'!$A$1:$O$34,15)))+(IF(F838="o",VLOOKUP(F838,'Appendix 3 Rules'!$A$1:$O$34,15)))+(IF(F838="p",VLOOKUP(F838,'Appendix 3 Rules'!$A$1:$O$34,15)))+(IF(F838="q",VLOOKUP(F838,'Appendix 3 Rules'!$A$1:$O$34,15)))+(IF(F838="r",VLOOKUP(F838,'Appendix 3 Rules'!$A$1:$O$34,15)))+(IF(F838="s",VLOOKUP(F838,'Appendix 3 Rules'!$A$1:$O$34,15)))+(IF(F838="t",VLOOKUP(F838,'Appendix 3 Rules'!$A$1:$O$34,15)))+(IF(F838="u",VLOOKUP(F838,'Appendix 3 Rules'!$A$1:$O$34,15))))))</f>
        <v/>
      </c>
      <c r="I838" s="12"/>
      <c r="J838" s="13"/>
      <c r="K838" s="12"/>
      <c r="L838" s="13"/>
      <c r="M838" s="12"/>
      <c r="N838" s="13"/>
      <c r="O838" s="12"/>
      <c r="P838" s="13"/>
      <c r="Q838" s="12"/>
      <c r="R838" s="13"/>
      <c r="S838" s="12"/>
      <c r="T838" s="13"/>
      <c r="U838" s="12"/>
      <c r="V838" s="13"/>
      <c r="W838" s="12"/>
      <c r="X838" s="13"/>
      <c r="Y838" s="12"/>
      <c r="Z838" s="13"/>
      <c r="AA838" s="12"/>
      <c r="AB838" s="13"/>
      <c r="AC838" s="8"/>
      <c r="AD838" s="13"/>
      <c r="AE838" s="8"/>
      <c r="AF838" s="13"/>
      <c r="AG838" s="8"/>
      <c r="AH838" s="13"/>
      <c r="AI838" s="13"/>
      <c r="AJ838" s="13"/>
      <c r="AK838" s="13"/>
      <c r="AL838" s="13"/>
      <c r="AM838" s="13" t="str">
        <f>IF(OR(AE838&lt;&gt;"",AG838&lt;&gt;""),"",IF(AND(F838&lt;&gt;"f",M838&lt;&gt;""),VLOOKUP(F838,'Appendix 3 Rules'!$A$1:$O$34,4,0),""))</f>
        <v/>
      </c>
      <c r="AN838" s="13" t="str">
        <f>IF(Q838="","",VLOOKUP(F838,'Appendix 3 Rules'!$A$1:$N$34,6,FALSE))</f>
        <v/>
      </c>
      <c r="AO838" s="13" t="str">
        <f>IF(AND(F838="f",U838&lt;&gt;""),VLOOKUP(F838,'Appendix 3 Rules'!$A$1:$N$34,8,FALSE),"")</f>
        <v/>
      </c>
    </row>
    <row r="839" spans="1:41" ht="18" customHeight="1" x14ac:dyDescent="0.2">
      <c r="B839" s="70"/>
      <c r="C839" s="9"/>
      <c r="D839" s="10"/>
      <c r="E839" s="9"/>
      <c r="F839" s="8"/>
      <c r="G839" s="20" t="str">
        <f>IF(F839="","",SUMPRODUCT(IF(I839="",0,INDEX('Appendix 3 Rules'!$B$2:$B$18,MATCH(F839,'Appendix 3 Rules'!$A$2:$A$17))))+(IF(K839="",0,INDEX('Appendix 3 Rules'!$C$2:$C$18,MATCH(F839,'Appendix 3 Rules'!$A$2:$A$17))))+(IF(M839="",0,INDEX('Appendix 3 Rules'!$D$2:$D$18,MATCH(F839,'Appendix 3 Rules'!$A$2:$A$17))))+(IF(O839="",0,INDEX('Appendix 3 Rules'!$E$2:$E$18,MATCH(F839,'Appendix 3 Rules'!$A$2:$A$17))))+(IF(Q839="",0,INDEX('Appendix 3 Rules'!$F$2:$F$18,MATCH(F839,'Appendix 3 Rules'!$A$2:$A$17))))+(IF(S839="",0,INDEX('Appendix 3 Rules'!$G$2:$G$18,MATCH(F839,'Appendix 3 Rules'!$A$2:$A$17))))+(IF(U839="",0,INDEX('Appendix 3 Rules'!$H$2:$H$18,MATCH(F839,'Appendix 3 Rules'!$A$2:$A$17))))+(IF(W839="",0,INDEX('Appendix 3 Rules'!$I$2:$I$18,MATCH(F839,'Appendix 3 Rules'!$A$2:$A$17))))+(IF(Y839="",0,INDEX('Appendix 3 Rules'!$J$2:$J$18,MATCH(F839,'Appendix 3 Rules'!$A$2:$A$17))))+(IF(AA839="",0,INDEX('Appendix 3 Rules'!$K$2:$K$18,MATCH(F839,'Appendix 3 Rules'!$A$2:$A$17))))+(IF(AC839="",0,INDEX('Appendix 3 Rules'!$L$2:$L$18,MATCH(F839,'Appendix 3 Rules'!$A$2:$A$17))))+(IF(AE839="",0,INDEX('Appendix 3 Rules'!$M$2:$M$18,MATCH(F839,'Appendix 3 Rules'!$A$2:$A$17))))+(IF(AG839="",0,INDEX('Appendix 3 Rules'!$N$2:$N$18,MATCH(F839,'Appendix 3 Rules'!$A$2:$A$17))))+(IF(F839="gc1",VLOOKUP(F839,'Appendix 3 Rules'!$A$1:$O$34,15)))+(IF(F839="gc2",VLOOKUP(F839,'Appendix 3 Rules'!$A$1:$O$34,15)))+(IF(F839="gc3",VLOOKUP(F839,'Appendix 3 Rules'!$A$1:$O$34,15)))+(IF(F839="gr1",VLOOKUP(F839,'Appendix 3 Rules'!$A$1:$O$34,15)))+(IF(F839="gr2",VLOOKUP(F839,'Appendix 3 Rules'!$A$1:$O$34,15)))+(IF(F839="gr3",VLOOKUP(F839,'Appendix 3 Rules'!$A$1:$O$34,15)))+(IF(F839="h1",VLOOKUP(F839,'Appendix 3 Rules'!$A$1:$O$34,15)))+(IF(F839="h2",VLOOKUP(F839,'Appendix 3 Rules'!$A$1:$O$34,15)))+(IF(F839="h3",VLOOKUP(F839,'Appendix 3 Rules'!$A$1:$O$34,15)))+(IF(F839="i1",VLOOKUP(F839,'Appendix 3 Rules'!$A$1:$O$34,15)))+(IF(F839="i2",VLOOKUP(F839,'Appendix 3 Rules'!$A$1:$O$34,15)))+(IF(F839="j1",VLOOKUP(F839,'Appendix 3 Rules'!$A$1:$O$34,15)))+(IF(F839="j2",VLOOKUP(F839,'Appendix 3 Rules'!$A$1:$O$34,15)))+(IF(F839="k",VLOOKUP(F839,'Appendix 3 Rules'!$A$1:$O$34,15)))+(IF(F839="l1",VLOOKUP(F839,'Appendix 3 Rules'!$A$1:$O$34,15)))+(IF(F839="l2",VLOOKUP(F839,'Appendix 3 Rules'!$A$1:$O$34,15)))+(IF(F839="m1",VLOOKUP(F839,'Appendix 3 Rules'!$A$1:$O$34,15)))+(IF(F839="m2",VLOOKUP(F839,'Appendix 3 Rules'!$A$1:$O$34,15)))+(IF(F839="m3",VLOOKUP(F839,'Appendix 3 Rules'!$A$1:$O$34,15)))+(IF(F839="n",VLOOKUP(F839,'Appendix 3 Rules'!$A$1:$O$34,15)))+(IF(F839="o",VLOOKUP(F839,'Appendix 3 Rules'!$A$1:$O$34,15)))+(IF(F839="p",VLOOKUP(F839,'Appendix 3 Rules'!$A$1:$O$34,15)))+(IF(F839="q",VLOOKUP(F839,'Appendix 3 Rules'!$A$1:$O$34,15)))+(IF(F839="r",VLOOKUP(F839,'Appendix 3 Rules'!$A$1:$O$34,15)))+(IF(F839="s",VLOOKUP(F839,'Appendix 3 Rules'!$A$1:$O$34,15)))+(IF(F839="t",VLOOKUP(F839,'Appendix 3 Rules'!$A$1:$O$34,15)))+(IF(F839="u",VLOOKUP(F839,'Appendix 3 Rules'!$A$1:$O$34,15))))</f>
        <v/>
      </c>
      <c r="H839" s="61" t="str">
        <f>IF(F839="","",IF(OR(F839="d",F839="e",F839="gc1",F839="gc2",F839="gc3",F839="gr1",F839="gr2",F839="gr3",F839="h1",F839="h2",F839="h3",F839="i1",F839="i2",F839="j1",F839="j2",F839="k",F839="l1",F839="l2",F839="m1",F839="m2",F839="m3",F839="n",F839="o",F839="p",F839="q",F839="r",F839="s",F839="t",F839="u",F839="f"),MIN(G839,VLOOKUP(F839,'Appx 3 (Mass) Rules'!$A$1:$D$150,4,0)),MIN(G839,VLOOKUP(F839,'Appx 3 (Mass) Rules'!$A$1:$D$150,4,0),SUMPRODUCT(IF(I839="",0,INDEX('Appendix 3 Rules'!$B$2:$B$18,MATCH(F839,'Appendix 3 Rules'!$A$2:$A$17))))+(IF(K839="",0,INDEX('Appendix 3 Rules'!$C$2:$C$18,MATCH(F839,'Appendix 3 Rules'!$A$2:$A$17))))+(IF(M839="",0,INDEX('Appendix 3 Rules'!$D$2:$D$18,MATCH(F839,'Appendix 3 Rules'!$A$2:$A$17))))+(IF(O839="",0,INDEX('Appendix 3 Rules'!$E$2:$E$18,MATCH(F839,'Appendix 3 Rules'!$A$2:$A$17))))+(IF(Q839="",0,INDEX('Appendix 3 Rules'!$F$2:$F$18,MATCH(F839,'Appendix 3 Rules'!$A$2:$A$17))))+(IF(S839="",0,INDEX('Appendix 3 Rules'!$G$2:$G$18,MATCH(F839,'Appendix 3 Rules'!$A$2:$A$17))))+(IF(U839="",0,INDEX('Appendix 3 Rules'!$H$2:$H$18,MATCH(F839,'Appendix 3 Rules'!$A$2:$A$17))))+(IF(W839="",0,INDEX('Appendix 3 Rules'!$I$2:$I$18,MATCH(F839,'Appendix 3 Rules'!$A$2:$A$17))))+(IF(Y839="",0,INDEX('Appendix 3 Rules'!$J$2:$J$18,MATCH(F839,'Appendix 3 Rules'!$A$2:$A$17))))+(IF(AA839="",0,INDEX('Appendix 3 Rules'!$K$2:$K$18,MATCH(F839,'Appendix 3 Rules'!$A$2:$A$17))))+(IF(AC839="",0,INDEX('Appendix 3 Rules'!$L$2:$L$18,MATCH(F839,'Appendix 3 Rules'!$A$2:$A$17))))+(IF(AE839="",0,INDEX('Appendix 3 Rules'!$M$2:$M$18,MATCH(F839,'Appendix 3 Rules'!$A$2:$A$17))))+(IF(AG839="",0,INDEX('Appendix 3 Rules'!$N$2:$N$18,MATCH(F839,'Appendix 3 Rules'!$A$2:$A$17))))+(IF(F839="gc1",VLOOKUP(F839,'Appendix 3 Rules'!$A$1:$O$34,15)))+(IF(F839="gc2",VLOOKUP(F839,'Appendix 3 Rules'!$A$1:$O$34,15)))+(IF(F839="gc3",VLOOKUP(F839,'Appendix 3 Rules'!$A$1:$O$34,15)))+(IF(F839="gr1",VLOOKUP(F839,'Appendix 3 Rules'!$A$1:$O$34,15)))+(IF(F839="gr2",VLOOKUP(F839,'Appendix 3 Rules'!$A$1:$O$34,15)))+(IF(F839="gr3",VLOOKUP(F839,'Appendix 3 Rules'!$A$1:$O$34,15)))+(IF(F839="h1",VLOOKUP(F839,'Appendix 3 Rules'!$A$1:$O$34,15)))+(IF(F839="h2",VLOOKUP(F839,'Appendix 3 Rules'!$A$1:$O$34,15)))+(IF(F839="h3",VLOOKUP(F839,'Appendix 3 Rules'!$A$1:$O$34,15)))+(IF(F839="i1",VLOOKUP(F839,'Appendix 3 Rules'!$A$1:$O$34,15)))+(IF(F839="i2",VLOOKUP(F839,'Appendix 3 Rules'!$A$1:$O$34,15)))+(IF(F839="j1",VLOOKUP(F839,'Appendix 3 Rules'!$A$1:$O$34,15)))+(IF(F839="j2",VLOOKUP(F839,'Appendix 3 Rules'!$A$1:$O$34,15)))+(IF(F839="k",VLOOKUP(F839,'Appendix 3 Rules'!$A$1:$O$34,15)))+(IF(F839="l1",VLOOKUP(F839,'Appendix 3 Rules'!$A$1:$O$34,15)))+(IF(F839="l2",VLOOKUP(F839,'Appendix 3 Rules'!$A$1:$O$34,15)))+(IF(F839="m1",VLOOKUP(F839,'Appendix 3 Rules'!$A$1:$O$34,15)))+(IF(F839="m2",VLOOKUP(F839,'Appendix 3 Rules'!$A$1:$O$34,15)))+(IF(F839="m3",VLOOKUP(F839,'Appendix 3 Rules'!$A$1:$O$34,15)))+(IF(F839="n",VLOOKUP(F839,'Appendix 3 Rules'!$A$1:$O$34,15)))+(IF(F839="o",VLOOKUP(F839,'Appendix 3 Rules'!$A$1:$O$34,15)))+(IF(F839="p",VLOOKUP(F839,'Appendix 3 Rules'!$A$1:$O$34,15)))+(IF(F839="q",VLOOKUP(F839,'Appendix 3 Rules'!$A$1:$O$34,15)))+(IF(F839="r",VLOOKUP(F839,'Appendix 3 Rules'!$A$1:$O$34,15)))+(IF(F839="s",VLOOKUP(F839,'Appendix 3 Rules'!$A$1:$O$34,15)))+(IF(F839="t",VLOOKUP(F839,'Appendix 3 Rules'!$A$1:$O$34,15)))+(IF(F839="u",VLOOKUP(F839,'Appendix 3 Rules'!$A$1:$O$34,15))))))</f>
        <v/>
      </c>
      <c r="I839" s="12"/>
      <c r="J839" s="13"/>
      <c r="K839" s="12"/>
      <c r="L839" s="13"/>
      <c r="M839" s="12"/>
      <c r="N839" s="13"/>
      <c r="O839" s="12"/>
      <c r="P839" s="13"/>
      <c r="Q839" s="12"/>
      <c r="R839" s="13"/>
      <c r="S839" s="12"/>
      <c r="T839" s="13"/>
      <c r="U839" s="12"/>
      <c r="V839" s="13"/>
      <c r="W839" s="12"/>
      <c r="X839" s="13"/>
      <c r="Y839" s="12"/>
      <c r="Z839" s="13"/>
      <c r="AA839" s="12"/>
      <c r="AB839" s="13"/>
      <c r="AC839" s="8"/>
      <c r="AD839" s="13"/>
      <c r="AE839" s="8"/>
      <c r="AF839" s="13"/>
      <c r="AG839" s="8"/>
      <c r="AH839" s="13"/>
      <c r="AI839" s="13"/>
      <c r="AJ839" s="13"/>
      <c r="AK839" s="13"/>
      <c r="AL839" s="13"/>
      <c r="AM839" s="13" t="str">
        <f>IF(OR(AE839&lt;&gt;"",AG839&lt;&gt;""),"",IF(AND(F839&lt;&gt;"f",M839&lt;&gt;""),VLOOKUP(F839,'Appendix 3 Rules'!$A$1:$O$34,4,0),""))</f>
        <v/>
      </c>
      <c r="AN839" s="13" t="str">
        <f>IF(Q839="","",VLOOKUP(F839,'Appendix 3 Rules'!$A$1:$N$34,6,FALSE))</f>
        <v/>
      </c>
      <c r="AO839" s="13" t="str">
        <f>IF(AND(F839="f",U839&lt;&gt;""),VLOOKUP(F839,'Appendix 3 Rules'!$A$1:$N$34,8,FALSE),"")</f>
        <v/>
      </c>
    </row>
    <row r="840" spans="1:41" ht="18" customHeight="1" x14ac:dyDescent="0.2">
      <c r="B840" s="70"/>
      <c r="C840" s="9"/>
      <c r="D840" s="10"/>
      <c r="E840" s="9"/>
      <c r="F840" s="8"/>
      <c r="G840" s="20" t="str">
        <f>IF(F840="","",SUMPRODUCT(IF(I840="",0,INDEX('Appendix 3 Rules'!$B$2:$B$18,MATCH(F840,'Appendix 3 Rules'!$A$2:$A$17))))+(IF(K840="",0,INDEX('Appendix 3 Rules'!$C$2:$C$18,MATCH(F840,'Appendix 3 Rules'!$A$2:$A$17))))+(IF(M840="",0,INDEX('Appendix 3 Rules'!$D$2:$D$18,MATCH(F840,'Appendix 3 Rules'!$A$2:$A$17))))+(IF(O840="",0,INDEX('Appendix 3 Rules'!$E$2:$E$18,MATCH(F840,'Appendix 3 Rules'!$A$2:$A$17))))+(IF(Q840="",0,INDEX('Appendix 3 Rules'!$F$2:$F$18,MATCH(F840,'Appendix 3 Rules'!$A$2:$A$17))))+(IF(S840="",0,INDEX('Appendix 3 Rules'!$G$2:$G$18,MATCH(F840,'Appendix 3 Rules'!$A$2:$A$17))))+(IF(U840="",0,INDEX('Appendix 3 Rules'!$H$2:$H$18,MATCH(F840,'Appendix 3 Rules'!$A$2:$A$17))))+(IF(W840="",0,INDEX('Appendix 3 Rules'!$I$2:$I$18,MATCH(F840,'Appendix 3 Rules'!$A$2:$A$17))))+(IF(Y840="",0,INDEX('Appendix 3 Rules'!$J$2:$J$18,MATCH(F840,'Appendix 3 Rules'!$A$2:$A$17))))+(IF(AA840="",0,INDEX('Appendix 3 Rules'!$K$2:$K$18,MATCH(F840,'Appendix 3 Rules'!$A$2:$A$17))))+(IF(AC840="",0,INDEX('Appendix 3 Rules'!$L$2:$L$18,MATCH(F840,'Appendix 3 Rules'!$A$2:$A$17))))+(IF(AE840="",0,INDEX('Appendix 3 Rules'!$M$2:$M$18,MATCH(F840,'Appendix 3 Rules'!$A$2:$A$17))))+(IF(AG840="",0,INDEX('Appendix 3 Rules'!$N$2:$N$18,MATCH(F840,'Appendix 3 Rules'!$A$2:$A$17))))+(IF(F840="gc1",VLOOKUP(F840,'Appendix 3 Rules'!$A$1:$O$34,15)))+(IF(F840="gc2",VLOOKUP(F840,'Appendix 3 Rules'!$A$1:$O$34,15)))+(IF(F840="gc3",VLOOKUP(F840,'Appendix 3 Rules'!$A$1:$O$34,15)))+(IF(F840="gr1",VLOOKUP(F840,'Appendix 3 Rules'!$A$1:$O$34,15)))+(IF(F840="gr2",VLOOKUP(F840,'Appendix 3 Rules'!$A$1:$O$34,15)))+(IF(F840="gr3",VLOOKUP(F840,'Appendix 3 Rules'!$A$1:$O$34,15)))+(IF(F840="h1",VLOOKUP(F840,'Appendix 3 Rules'!$A$1:$O$34,15)))+(IF(F840="h2",VLOOKUP(F840,'Appendix 3 Rules'!$A$1:$O$34,15)))+(IF(F840="h3",VLOOKUP(F840,'Appendix 3 Rules'!$A$1:$O$34,15)))+(IF(F840="i1",VLOOKUP(F840,'Appendix 3 Rules'!$A$1:$O$34,15)))+(IF(F840="i2",VLOOKUP(F840,'Appendix 3 Rules'!$A$1:$O$34,15)))+(IF(F840="j1",VLOOKUP(F840,'Appendix 3 Rules'!$A$1:$O$34,15)))+(IF(F840="j2",VLOOKUP(F840,'Appendix 3 Rules'!$A$1:$O$34,15)))+(IF(F840="k",VLOOKUP(F840,'Appendix 3 Rules'!$A$1:$O$34,15)))+(IF(F840="l1",VLOOKUP(F840,'Appendix 3 Rules'!$A$1:$O$34,15)))+(IF(F840="l2",VLOOKUP(F840,'Appendix 3 Rules'!$A$1:$O$34,15)))+(IF(F840="m1",VLOOKUP(F840,'Appendix 3 Rules'!$A$1:$O$34,15)))+(IF(F840="m2",VLOOKUP(F840,'Appendix 3 Rules'!$A$1:$O$34,15)))+(IF(F840="m3",VLOOKUP(F840,'Appendix 3 Rules'!$A$1:$O$34,15)))+(IF(F840="n",VLOOKUP(F840,'Appendix 3 Rules'!$A$1:$O$34,15)))+(IF(F840="o",VLOOKUP(F840,'Appendix 3 Rules'!$A$1:$O$34,15)))+(IF(F840="p",VLOOKUP(F840,'Appendix 3 Rules'!$A$1:$O$34,15)))+(IF(F840="q",VLOOKUP(F840,'Appendix 3 Rules'!$A$1:$O$34,15)))+(IF(F840="r",VLOOKUP(F840,'Appendix 3 Rules'!$A$1:$O$34,15)))+(IF(F840="s",VLOOKUP(F840,'Appendix 3 Rules'!$A$1:$O$34,15)))+(IF(F840="t",VLOOKUP(F840,'Appendix 3 Rules'!$A$1:$O$34,15)))+(IF(F840="u",VLOOKUP(F840,'Appendix 3 Rules'!$A$1:$O$34,15))))</f>
        <v/>
      </c>
      <c r="H840" s="61" t="str">
        <f>IF(F840="","",IF(OR(F840="d",F840="e",F840="gc1",F840="gc2",F840="gc3",F840="gr1",F840="gr2",F840="gr3",F840="h1",F840="h2",F840="h3",F840="i1",F840="i2",F840="j1",F840="j2",F840="k",F840="l1",F840="l2",F840="m1",F840="m2",F840="m3",F840="n",F840="o",F840="p",F840="q",F840="r",F840="s",F840="t",F840="u",F840="f"),MIN(G840,VLOOKUP(F840,'Appx 3 (Mass) Rules'!$A$1:$D$150,4,0)),MIN(G840,VLOOKUP(F840,'Appx 3 (Mass) Rules'!$A$1:$D$150,4,0),SUMPRODUCT(IF(I840="",0,INDEX('Appendix 3 Rules'!$B$2:$B$18,MATCH(F840,'Appendix 3 Rules'!$A$2:$A$17))))+(IF(K840="",0,INDEX('Appendix 3 Rules'!$C$2:$C$18,MATCH(F840,'Appendix 3 Rules'!$A$2:$A$17))))+(IF(M840="",0,INDEX('Appendix 3 Rules'!$D$2:$D$18,MATCH(F840,'Appendix 3 Rules'!$A$2:$A$17))))+(IF(O840="",0,INDEX('Appendix 3 Rules'!$E$2:$E$18,MATCH(F840,'Appendix 3 Rules'!$A$2:$A$17))))+(IF(Q840="",0,INDEX('Appendix 3 Rules'!$F$2:$F$18,MATCH(F840,'Appendix 3 Rules'!$A$2:$A$17))))+(IF(S840="",0,INDEX('Appendix 3 Rules'!$G$2:$G$18,MATCH(F840,'Appendix 3 Rules'!$A$2:$A$17))))+(IF(U840="",0,INDEX('Appendix 3 Rules'!$H$2:$H$18,MATCH(F840,'Appendix 3 Rules'!$A$2:$A$17))))+(IF(W840="",0,INDEX('Appendix 3 Rules'!$I$2:$I$18,MATCH(F840,'Appendix 3 Rules'!$A$2:$A$17))))+(IF(Y840="",0,INDEX('Appendix 3 Rules'!$J$2:$J$18,MATCH(F840,'Appendix 3 Rules'!$A$2:$A$17))))+(IF(AA840="",0,INDEX('Appendix 3 Rules'!$K$2:$K$18,MATCH(F840,'Appendix 3 Rules'!$A$2:$A$17))))+(IF(AC840="",0,INDEX('Appendix 3 Rules'!$L$2:$L$18,MATCH(F840,'Appendix 3 Rules'!$A$2:$A$17))))+(IF(AE840="",0,INDEX('Appendix 3 Rules'!$M$2:$M$18,MATCH(F840,'Appendix 3 Rules'!$A$2:$A$17))))+(IF(AG840="",0,INDEX('Appendix 3 Rules'!$N$2:$N$18,MATCH(F840,'Appendix 3 Rules'!$A$2:$A$17))))+(IF(F840="gc1",VLOOKUP(F840,'Appendix 3 Rules'!$A$1:$O$34,15)))+(IF(F840="gc2",VLOOKUP(F840,'Appendix 3 Rules'!$A$1:$O$34,15)))+(IF(F840="gc3",VLOOKUP(F840,'Appendix 3 Rules'!$A$1:$O$34,15)))+(IF(F840="gr1",VLOOKUP(F840,'Appendix 3 Rules'!$A$1:$O$34,15)))+(IF(F840="gr2",VLOOKUP(F840,'Appendix 3 Rules'!$A$1:$O$34,15)))+(IF(F840="gr3",VLOOKUP(F840,'Appendix 3 Rules'!$A$1:$O$34,15)))+(IF(F840="h1",VLOOKUP(F840,'Appendix 3 Rules'!$A$1:$O$34,15)))+(IF(F840="h2",VLOOKUP(F840,'Appendix 3 Rules'!$A$1:$O$34,15)))+(IF(F840="h3",VLOOKUP(F840,'Appendix 3 Rules'!$A$1:$O$34,15)))+(IF(F840="i1",VLOOKUP(F840,'Appendix 3 Rules'!$A$1:$O$34,15)))+(IF(F840="i2",VLOOKUP(F840,'Appendix 3 Rules'!$A$1:$O$34,15)))+(IF(F840="j1",VLOOKUP(F840,'Appendix 3 Rules'!$A$1:$O$34,15)))+(IF(F840="j2",VLOOKUP(F840,'Appendix 3 Rules'!$A$1:$O$34,15)))+(IF(F840="k",VLOOKUP(F840,'Appendix 3 Rules'!$A$1:$O$34,15)))+(IF(F840="l1",VLOOKUP(F840,'Appendix 3 Rules'!$A$1:$O$34,15)))+(IF(F840="l2",VLOOKUP(F840,'Appendix 3 Rules'!$A$1:$O$34,15)))+(IF(F840="m1",VLOOKUP(F840,'Appendix 3 Rules'!$A$1:$O$34,15)))+(IF(F840="m2",VLOOKUP(F840,'Appendix 3 Rules'!$A$1:$O$34,15)))+(IF(F840="m3",VLOOKUP(F840,'Appendix 3 Rules'!$A$1:$O$34,15)))+(IF(F840="n",VLOOKUP(F840,'Appendix 3 Rules'!$A$1:$O$34,15)))+(IF(F840="o",VLOOKUP(F840,'Appendix 3 Rules'!$A$1:$O$34,15)))+(IF(F840="p",VLOOKUP(F840,'Appendix 3 Rules'!$A$1:$O$34,15)))+(IF(F840="q",VLOOKUP(F840,'Appendix 3 Rules'!$A$1:$O$34,15)))+(IF(F840="r",VLOOKUP(F840,'Appendix 3 Rules'!$A$1:$O$34,15)))+(IF(F840="s",VLOOKUP(F840,'Appendix 3 Rules'!$A$1:$O$34,15)))+(IF(F840="t",VLOOKUP(F840,'Appendix 3 Rules'!$A$1:$O$34,15)))+(IF(F840="u",VLOOKUP(F840,'Appendix 3 Rules'!$A$1:$O$34,15))))))</f>
        <v/>
      </c>
      <c r="I840" s="12"/>
      <c r="J840" s="13"/>
      <c r="K840" s="12"/>
      <c r="L840" s="13"/>
      <c r="M840" s="12"/>
      <c r="N840" s="13"/>
      <c r="O840" s="12"/>
      <c r="P840" s="13"/>
      <c r="Q840" s="12"/>
      <c r="R840" s="13"/>
      <c r="S840" s="12"/>
      <c r="T840" s="13"/>
      <c r="U840" s="12"/>
      <c r="V840" s="13"/>
      <c r="W840" s="12"/>
      <c r="X840" s="13"/>
      <c r="Y840" s="12"/>
      <c r="Z840" s="13"/>
      <c r="AA840" s="12"/>
      <c r="AB840" s="13"/>
      <c r="AC840" s="8"/>
      <c r="AD840" s="13"/>
      <c r="AE840" s="8"/>
      <c r="AF840" s="13"/>
      <c r="AG840" s="8"/>
      <c r="AH840" s="13"/>
      <c r="AI840" s="13"/>
      <c r="AJ840" s="13"/>
      <c r="AK840" s="13"/>
      <c r="AL840" s="13"/>
      <c r="AM840" s="13" t="str">
        <f>IF(OR(AE840&lt;&gt;"",AG840&lt;&gt;""),"",IF(AND(F840&lt;&gt;"f",M840&lt;&gt;""),VLOOKUP(F840,'Appendix 3 Rules'!$A$1:$O$34,4,0),""))</f>
        <v/>
      </c>
      <c r="AN840" s="13" t="str">
        <f>IF(Q840="","",VLOOKUP(F840,'Appendix 3 Rules'!$A$1:$N$34,6,FALSE))</f>
        <v/>
      </c>
      <c r="AO840" s="13" t="str">
        <f>IF(AND(F840="f",U840&lt;&gt;""),VLOOKUP(F840,'Appendix 3 Rules'!$A$1:$N$34,8,FALSE),"")</f>
        <v/>
      </c>
    </row>
    <row r="841" spans="1:41" ht="18" customHeight="1" x14ac:dyDescent="0.2">
      <c r="B841" s="70"/>
      <c r="C841" s="9"/>
      <c r="D841" s="10"/>
      <c r="E841" s="9"/>
      <c r="F841" s="8"/>
      <c r="G841" s="20" t="str">
        <f>IF(F841="","",SUMPRODUCT(IF(I841="",0,INDEX('Appendix 3 Rules'!$B$2:$B$18,MATCH(F841,'Appendix 3 Rules'!$A$2:$A$17))))+(IF(K841="",0,INDEX('Appendix 3 Rules'!$C$2:$C$18,MATCH(F841,'Appendix 3 Rules'!$A$2:$A$17))))+(IF(M841="",0,INDEX('Appendix 3 Rules'!$D$2:$D$18,MATCH(F841,'Appendix 3 Rules'!$A$2:$A$17))))+(IF(O841="",0,INDEX('Appendix 3 Rules'!$E$2:$E$18,MATCH(F841,'Appendix 3 Rules'!$A$2:$A$17))))+(IF(Q841="",0,INDEX('Appendix 3 Rules'!$F$2:$F$18,MATCH(F841,'Appendix 3 Rules'!$A$2:$A$17))))+(IF(S841="",0,INDEX('Appendix 3 Rules'!$G$2:$G$18,MATCH(F841,'Appendix 3 Rules'!$A$2:$A$17))))+(IF(U841="",0,INDEX('Appendix 3 Rules'!$H$2:$H$18,MATCH(F841,'Appendix 3 Rules'!$A$2:$A$17))))+(IF(W841="",0,INDEX('Appendix 3 Rules'!$I$2:$I$18,MATCH(F841,'Appendix 3 Rules'!$A$2:$A$17))))+(IF(Y841="",0,INDEX('Appendix 3 Rules'!$J$2:$J$18,MATCH(F841,'Appendix 3 Rules'!$A$2:$A$17))))+(IF(AA841="",0,INDEX('Appendix 3 Rules'!$K$2:$K$18,MATCH(F841,'Appendix 3 Rules'!$A$2:$A$17))))+(IF(AC841="",0,INDEX('Appendix 3 Rules'!$L$2:$L$18,MATCH(F841,'Appendix 3 Rules'!$A$2:$A$17))))+(IF(AE841="",0,INDEX('Appendix 3 Rules'!$M$2:$M$18,MATCH(F841,'Appendix 3 Rules'!$A$2:$A$17))))+(IF(AG841="",0,INDEX('Appendix 3 Rules'!$N$2:$N$18,MATCH(F841,'Appendix 3 Rules'!$A$2:$A$17))))+(IF(F841="gc1",VLOOKUP(F841,'Appendix 3 Rules'!$A$1:$O$34,15)))+(IF(F841="gc2",VLOOKUP(F841,'Appendix 3 Rules'!$A$1:$O$34,15)))+(IF(F841="gc3",VLOOKUP(F841,'Appendix 3 Rules'!$A$1:$O$34,15)))+(IF(F841="gr1",VLOOKUP(F841,'Appendix 3 Rules'!$A$1:$O$34,15)))+(IF(F841="gr2",VLOOKUP(F841,'Appendix 3 Rules'!$A$1:$O$34,15)))+(IF(F841="gr3",VLOOKUP(F841,'Appendix 3 Rules'!$A$1:$O$34,15)))+(IF(F841="h1",VLOOKUP(F841,'Appendix 3 Rules'!$A$1:$O$34,15)))+(IF(F841="h2",VLOOKUP(F841,'Appendix 3 Rules'!$A$1:$O$34,15)))+(IF(F841="h3",VLOOKUP(F841,'Appendix 3 Rules'!$A$1:$O$34,15)))+(IF(F841="i1",VLOOKUP(F841,'Appendix 3 Rules'!$A$1:$O$34,15)))+(IF(F841="i2",VLOOKUP(F841,'Appendix 3 Rules'!$A$1:$O$34,15)))+(IF(F841="j1",VLOOKUP(F841,'Appendix 3 Rules'!$A$1:$O$34,15)))+(IF(F841="j2",VLOOKUP(F841,'Appendix 3 Rules'!$A$1:$O$34,15)))+(IF(F841="k",VLOOKUP(F841,'Appendix 3 Rules'!$A$1:$O$34,15)))+(IF(F841="l1",VLOOKUP(F841,'Appendix 3 Rules'!$A$1:$O$34,15)))+(IF(F841="l2",VLOOKUP(F841,'Appendix 3 Rules'!$A$1:$O$34,15)))+(IF(F841="m1",VLOOKUP(F841,'Appendix 3 Rules'!$A$1:$O$34,15)))+(IF(F841="m2",VLOOKUP(F841,'Appendix 3 Rules'!$A$1:$O$34,15)))+(IF(F841="m3",VLOOKUP(F841,'Appendix 3 Rules'!$A$1:$O$34,15)))+(IF(F841="n",VLOOKUP(F841,'Appendix 3 Rules'!$A$1:$O$34,15)))+(IF(F841="o",VLOOKUP(F841,'Appendix 3 Rules'!$A$1:$O$34,15)))+(IF(F841="p",VLOOKUP(F841,'Appendix 3 Rules'!$A$1:$O$34,15)))+(IF(F841="q",VLOOKUP(F841,'Appendix 3 Rules'!$A$1:$O$34,15)))+(IF(F841="r",VLOOKUP(F841,'Appendix 3 Rules'!$A$1:$O$34,15)))+(IF(F841="s",VLOOKUP(F841,'Appendix 3 Rules'!$A$1:$O$34,15)))+(IF(F841="t",VLOOKUP(F841,'Appendix 3 Rules'!$A$1:$O$34,15)))+(IF(F841="u",VLOOKUP(F841,'Appendix 3 Rules'!$A$1:$O$34,15))))</f>
        <v/>
      </c>
      <c r="H841" s="61" t="str">
        <f>IF(F841="","",IF(OR(F841="d",F841="e",F841="gc1",F841="gc2",F841="gc3",F841="gr1",F841="gr2",F841="gr3",F841="h1",F841="h2",F841="h3",F841="i1",F841="i2",F841="j1",F841="j2",F841="k",F841="l1",F841="l2",F841="m1",F841="m2",F841="m3",F841="n",F841="o",F841="p",F841="q",F841="r",F841="s",F841="t",F841="u",F841="f"),MIN(G841,VLOOKUP(F841,'Appx 3 (Mass) Rules'!$A$1:$D$150,4,0)),MIN(G841,VLOOKUP(F841,'Appx 3 (Mass) Rules'!$A$1:$D$150,4,0),SUMPRODUCT(IF(I841="",0,INDEX('Appendix 3 Rules'!$B$2:$B$18,MATCH(F841,'Appendix 3 Rules'!$A$2:$A$17))))+(IF(K841="",0,INDEX('Appendix 3 Rules'!$C$2:$C$18,MATCH(F841,'Appendix 3 Rules'!$A$2:$A$17))))+(IF(M841="",0,INDEX('Appendix 3 Rules'!$D$2:$D$18,MATCH(F841,'Appendix 3 Rules'!$A$2:$A$17))))+(IF(O841="",0,INDEX('Appendix 3 Rules'!$E$2:$E$18,MATCH(F841,'Appendix 3 Rules'!$A$2:$A$17))))+(IF(Q841="",0,INDEX('Appendix 3 Rules'!$F$2:$F$18,MATCH(F841,'Appendix 3 Rules'!$A$2:$A$17))))+(IF(S841="",0,INDEX('Appendix 3 Rules'!$G$2:$G$18,MATCH(F841,'Appendix 3 Rules'!$A$2:$A$17))))+(IF(U841="",0,INDEX('Appendix 3 Rules'!$H$2:$H$18,MATCH(F841,'Appendix 3 Rules'!$A$2:$A$17))))+(IF(W841="",0,INDEX('Appendix 3 Rules'!$I$2:$I$18,MATCH(F841,'Appendix 3 Rules'!$A$2:$A$17))))+(IF(Y841="",0,INDEX('Appendix 3 Rules'!$J$2:$J$18,MATCH(F841,'Appendix 3 Rules'!$A$2:$A$17))))+(IF(AA841="",0,INDEX('Appendix 3 Rules'!$K$2:$K$18,MATCH(F841,'Appendix 3 Rules'!$A$2:$A$17))))+(IF(AC841="",0,INDEX('Appendix 3 Rules'!$L$2:$L$18,MATCH(F841,'Appendix 3 Rules'!$A$2:$A$17))))+(IF(AE841="",0,INDEX('Appendix 3 Rules'!$M$2:$M$18,MATCH(F841,'Appendix 3 Rules'!$A$2:$A$17))))+(IF(AG841="",0,INDEX('Appendix 3 Rules'!$N$2:$N$18,MATCH(F841,'Appendix 3 Rules'!$A$2:$A$17))))+(IF(F841="gc1",VLOOKUP(F841,'Appendix 3 Rules'!$A$1:$O$34,15)))+(IF(F841="gc2",VLOOKUP(F841,'Appendix 3 Rules'!$A$1:$O$34,15)))+(IF(F841="gc3",VLOOKUP(F841,'Appendix 3 Rules'!$A$1:$O$34,15)))+(IF(F841="gr1",VLOOKUP(F841,'Appendix 3 Rules'!$A$1:$O$34,15)))+(IF(F841="gr2",VLOOKUP(F841,'Appendix 3 Rules'!$A$1:$O$34,15)))+(IF(F841="gr3",VLOOKUP(F841,'Appendix 3 Rules'!$A$1:$O$34,15)))+(IF(F841="h1",VLOOKUP(F841,'Appendix 3 Rules'!$A$1:$O$34,15)))+(IF(F841="h2",VLOOKUP(F841,'Appendix 3 Rules'!$A$1:$O$34,15)))+(IF(F841="h3",VLOOKUP(F841,'Appendix 3 Rules'!$A$1:$O$34,15)))+(IF(F841="i1",VLOOKUP(F841,'Appendix 3 Rules'!$A$1:$O$34,15)))+(IF(F841="i2",VLOOKUP(F841,'Appendix 3 Rules'!$A$1:$O$34,15)))+(IF(F841="j1",VLOOKUP(F841,'Appendix 3 Rules'!$A$1:$O$34,15)))+(IF(F841="j2",VLOOKUP(F841,'Appendix 3 Rules'!$A$1:$O$34,15)))+(IF(F841="k",VLOOKUP(F841,'Appendix 3 Rules'!$A$1:$O$34,15)))+(IF(F841="l1",VLOOKUP(F841,'Appendix 3 Rules'!$A$1:$O$34,15)))+(IF(F841="l2",VLOOKUP(F841,'Appendix 3 Rules'!$A$1:$O$34,15)))+(IF(F841="m1",VLOOKUP(F841,'Appendix 3 Rules'!$A$1:$O$34,15)))+(IF(F841="m2",VLOOKUP(F841,'Appendix 3 Rules'!$A$1:$O$34,15)))+(IF(F841="m3",VLOOKUP(F841,'Appendix 3 Rules'!$A$1:$O$34,15)))+(IF(F841="n",VLOOKUP(F841,'Appendix 3 Rules'!$A$1:$O$34,15)))+(IF(F841="o",VLOOKUP(F841,'Appendix 3 Rules'!$A$1:$O$34,15)))+(IF(F841="p",VLOOKUP(F841,'Appendix 3 Rules'!$A$1:$O$34,15)))+(IF(F841="q",VLOOKUP(F841,'Appendix 3 Rules'!$A$1:$O$34,15)))+(IF(F841="r",VLOOKUP(F841,'Appendix 3 Rules'!$A$1:$O$34,15)))+(IF(F841="s",VLOOKUP(F841,'Appendix 3 Rules'!$A$1:$O$34,15)))+(IF(F841="t",VLOOKUP(F841,'Appendix 3 Rules'!$A$1:$O$34,15)))+(IF(F841="u",VLOOKUP(F841,'Appendix 3 Rules'!$A$1:$O$34,15))))))</f>
        <v/>
      </c>
      <c r="I841" s="12"/>
      <c r="J841" s="13"/>
      <c r="K841" s="12"/>
      <c r="L841" s="13"/>
      <c r="M841" s="12"/>
      <c r="N841" s="13"/>
      <c r="O841" s="12"/>
      <c r="P841" s="13"/>
      <c r="Q841" s="12"/>
      <c r="R841" s="13"/>
      <c r="S841" s="12"/>
      <c r="T841" s="13"/>
      <c r="U841" s="12"/>
      <c r="V841" s="13"/>
      <c r="W841" s="12"/>
      <c r="X841" s="13"/>
      <c r="Y841" s="12"/>
      <c r="Z841" s="13"/>
      <c r="AA841" s="12"/>
      <c r="AB841" s="13"/>
      <c r="AC841" s="8"/>
      <c r="AD841" s="13"/>
      <c r="AE841" s="8"/>
      <c r="AF841" s="13"/>
      <c r="AG841" s="8"/>
      <c r="AH841" s="13"/>
      <c r="AI841" s="13"/>
      <c r="AJ841" s="13"/>
      <c r="AK841" s="13"/>
      <c r="AL841" s="13"/>
      <c r="AM841" s="13" t="str">
        <f>IF(OR(AE841&lt;&gt;"",AG841&lt;&gt;""),"",IF(AND(F841&lt;&gt;"f",M841&lt;&gt;""),VLOOKUP(F841,'Appendix 3 Rules'!$A$1:$O$34,4,0),""))</f>
        <v/>
      </c>
      <c r="AN841" s="13" t="str">
        <f>IF(Q841="","",VLOOKUP(F841,'Appendix 3 Rules'!$A$1:$N$34,6,FALSE))</f>
        <v/>
      </c>
      <c r="AO841" s="13" t="str">
        <f>IF(AND(F841="f",U841&lt;&gt;""),VLOOKUP(F841,'Appendix 3 Rules'!$A$1:$N$34,8,FALSE),"")</f>
        <v/>
      </c>
    </row>
    <row r="842" spans="1:41" ht="18" customHeight="1" x14ac:dyDescent="0.2">
      <c r="B842" s="70"/>
      <c r="C842" s="9"/>
      <c r="D842" s="10"/>
      <c r="E842" s="9"/>
      <c r="F842" s="8"/>
      <c r="G842" s="20" t="str">
        <f>IF(F842="","",SUMPRODUCT(IF(I842="",0,INDEX('Appendix 3 Rules'!$B$2:$B$18,MATCH(F842,'Appendix 3 Rules'!$A$2:$A$17))))+(IF(K842="",0,INDEX('Appendix 3 Rules'!$C$2:$C$18,MATCH(F842,'Appendix 3 Rules'!$A$2:$A$17))))+(IF(M842="",0,INDEX('Appendix 3 Rules'!$D$2:$D$18,MATCH(F842,'Appendix 3 Rules'!$A$2:$A$17))))+(IF(O842="",0,INDEX('Appendix 3 Rules'!$E$2:$E$18,MATCH(F842,'Appendix 3 Rules'!$A$2:$A$17))))+(IF(Q842="",0,INDEX('Appendix 3 Rules'!$F$2:$F$18,MATCH(F842,'Appendix 3 Rules'!$A$2:$A$17))))+(IF(S842="",0,INDEX('Appendix 3 Rules'!$G$2:$G$18,MATCH(F842,'Appendix 3 Rules'!$A$2:$A$17))))+(IF(U842="",0,INDEX('Appendix 3 Rules'!$H$2:$H$18,MATCH(F842,'Appendix 3 Rules'!$A$2:$A$17))))+(IF(W842="",0,INDEX('Appendix 3 Rules'!$I$2:$I$18,MATCH(F842,'Appendix 3 Rules'!$A$2:$A$17))))+(IF(Y842="",0,INDEX('Appendix 3 Rules'!$J$2:$J$18,MATCH(F842,'Appendix 3 Rules'!$A$2:$A$17))))+(IF(AA842="",0,INDEX('Appendix 3 Rules'!$K$2:$K$18,MATCH(F842,'Appendix 3 Rules'!$A$2:$A$17))))+(IF(AC842="",0,INDEX('Appendix 3 Rules'!$L$2:$L$18,MATCH(F842,'Appendix 3 Rules'!$A$2:$A$17))))+(IF(AE842="",0,INDEX('Appendix 3 Rules'!$M$2:$M$18,MATCH(F842,'Appendix 3 Rules'!$A$2:$A$17))))+(IF(AG842="",0,INDEX('Appendix 3 Rules'!$N$2:$N$18,MATCH(F842,'Appendix 3 Rules'!$A$2:$A$17))))+(IF(F842="gc1",VLOOKUP(F842,'Appendix 3 Rules'!$A$1:$O$34,15)))+(IF(F842="gc2",VLOOKUP(F842,'Appendix 3 Rules'!$A$1:$O$34,15)))+(IF(F842="gc3",VLOOKUP(F842,'Appendix 3 Rules'!$A$1:$O$34,15)))+(IF(F842="gr1",VLOOKUP(F842,'Appendix 3 Rules'!$A$1:$O$34,15)))+(IF(F842="gr2",VLOOKUP(F842,'Appendix 3 Rules'!$A$1:$O$34,15)))+(IF(F842="gr3",VLOOKUP(F842,'Appendix 3 Rules'!$A$1:$O$34,15)))+(IF(F842="h1",VLOOKUP(F842,'Appendix 3 Rules'!$A$1:$O$34,15)))+(IF(F842="h2",VLOOKUP(F842,'Appendix 3 Rules'!$A$1:$O$34,15)))+(IF(F842="h3",VLOOKUP(F842,'Appendix 3 Rules'!$A$1:$O$34,15)))+(IF(F842="i1",VLOOKUP(F842,'Appendix 3 Rules'!$A$1:$O$34,15)))+(IF(F842="i2",VLOOKUP(F842,'Appendix 3 Rules'!$A$1:$O$34,15)))+(IF(F842="j1",VLOOKUP(F842,'Appendix 3 Rules'!$A$1:$O$34,15)))+(IF(F842="j2",VLOOKUP(F842,'Appendix 3 Rules'!$A$1:$O$34,15)))+(IF(F842="k",VLOOKUP(F842,'Appendix 3 Rules'!$A$1:$O$34,15)))+(IF(F842="l1",VLOOKUP(F842,'Appendix 3 Rules'!$A$1:$O$34,15)))+(IF(F842="l2",VLOOKUP(F842,'Appendix 3 Rules'!$A$1:$O$34,15)))+(IF(F842="m1",VLOOKUP(F842,'Appendix 3 Rules'!$A$1:$O$34,15)))+(IF(F842="m2",VLOOKUP(F842,'Appendix 3 Rules'!$A$1:$O$34,15)))+(IF(F842="m3",VLOOKUP(F842,'Appendix 3 Rules'!$A$1:$O$34,15)))+(IF(F842="n",VLOOKUP(F842,'Appendix 3 Rules'!$A$1:$O$34,15)))+(IF(F842="o",VLOOKUP(F842,'Appendix 3 Rules'!$A$1:$O$34,15)))+(IF(F842="p",VLOOKUP(F842,'Appendix 3 Rules'!$A$1:$O$34,15)))+(IF(F842="q",VLOOKUP(F842,'Appendix 3 Rules'!$A$1:$O$34,15)))+(IF(F842="r",VLOOKUP(F842,'Appendix 3 Rules'!$A$1:$O$34,15)))+(IF(F842="s",VLOOKUP(F842,'Appendix 3 Rules'!$A$1:$O$34,15)))+(IF(F842="t",VLOOKUP(F842,'Appendix 3 Rules'!$A$1:$O$34,15)))+(IF(F842="u",VLOOKUP(F842,'Appendix 3 Rules'!$A$1:$O$34,15))))</f>
        <v/>
      </c>
      <c r="H842" s="61" t="str">
        <f>IF(F842="","",IF(OR(F842="d",F842="e",F842="gc1",F842="gc2",F842="gc3",F842="gr1",F842="gr2",F842="gr3",F842="h1",F842="h2",F842="h3",F842="i1",F842="i2",F842="j1",F842="j2",F842="k",F842="l1",F842="l2",F842="m1",F842="m2",F842="m3",F842="n",F842="o",F842="p",F842="q",F842="r",F842="s",F842="t",F842="u",F842="f"),MIN(G842,VLOOKUP(F842,'Appx 3 (Mass) Rules'!$A$1:$D$150,4,0)),MIN(G842,VLOOKUP(F842,'Appx 3 (Mass) Rules'!$A$1:$D$150,4,0),SUMPRODUCT(IF(I842="",0,INDEX('Appendix 3 Rules'!$B$2:$B$18,MATCH(F842,'Appendix 3 Rules'!$A$2:$A$17))))+(IF(K842="",0,INDEX('Appendix 3 Rules'!$C$2:$C$18,MATCH(F842,'Appendix 3 Rules'!$A$2:$A$17))))+(IF(M842="",0,INDEX('Appendix 3 Rules'!$D$2:$D$18,MATCH(F842,'Appendix 3 Rules'!$A$2:$A$17))))+(IF(O842="",0,INDEX('Appendix 3 Rules'!$E$2:$E$18,MATCH(F842,'Appendix 3 Rules'!$A$2:$A$17))))+(IF(Q842="",0,INDEX('Appendix 3 Rules'!$F$2:$F$18,MATCH(F842,'Appendix 3 Rules'!$A$2:$A$17))))+(IF(S842="",0,INDEX('Appendix 3 Rules'!$G$2:$G$18,MATCH(F842,'Appendix 3 Rules'!$A$2:$A$17))))+(IF(U842="",0,INDEX('Appendix 3 Rules'!$H$2:$H$18,MATCH(F842,'Appendix 3 Rules'!$A$2:$A$17))))+(IF(W842="",0,INDEX('Appendix 3 Rules'!$I$2:$I$18,MATCH(F842,'Appendix 3 Rules'!$A$2:$A$17))))+(IF(Y842="",0,INDEX('Appendix 3 Rules'!$J$2:$J$18,MATCH(F842,'Appendix 3 Rules'!$A$2:$A$17))))+(IF(AA842="",0,INDEX('Appendix 3 Rules'!$K$2:$K$18,MATCH(F842,'Appendix 3 Rules'!$A$2:$A$17))))+(IF(AC842="",0,INDEX('Appendix 3 Rules'!$L$2:$L$18,MATCH(F842,'Appendix 3 Rules'!$A$2:$A$17))))+(IF(AE842="",0,INDEX('Appendix 3 Rules'!$M$2:$M$18,MATCH(F842,'Appendix 3 Rules'!$A$2:$A$17))))+(IF(AG842="",0,INDEX('Appendix 3 Rules'!$N$2:$N$18,MATCH(F842,'Appendix 3 Rules'!$A$2:$A$17))))+(IF(F842="gc1",VLOOKUP(F842,'Appendix 3 Rules'!$A$1:$O$34,15)))+(IF(F842="gc2",VLOOKUP(F842,'Appendix 3 Rules'!$A$1:$O$34,15)))+(IF(F842="gc3",VLOOKUP(F842,'Appendix 3 Rules'!$A$1:$O$34,15)))+(IF(F842="gr1",VLOOKUP(F842,'Appendix 3 Rules'!$A$1:$O$34,15)))+(IF(F842="gr2",VLOOKUP(F842,'Appendix 3 Rules'!$A$1:$O$34,15)))+(IF(F842="gr3",VLOOKUP(F842,'Appendix 3 Rules'!$A$1:$O$34,15)))+(IF(F842="h1",VLOOKUP(F842,'Appendix 3 Rules'!$A$1:$O$34,15)))+(IF(F842="h2",VLOOKUP(F842,'Appendix 3 Rules'!$A$1:$O$34,15)))+(IF(F842="h3",VLOOKUP(F842,'Appendix 3 Rules'!$A$1:$O$34,15)))+(IF(F842="i1",VLOOKUP(F842,'Appendix 3 Rules'!$A$1:$O$34,15)))+(IF(F842="i2",VLOOKUP(F842,'Appendix 3 Rules'!$A$1:$O$34,15)))+(IF(F842="j1",VLOOKUP(F842,'Appendix 3 Rules'!$A$1:$O$34,15)))+(IF(F842="j2",VLOOKUP(F842,'Appendix 3 Rules'!$A$1:$O$34,15)))+(IF(F842="k",VLOOKUP(F842,'Appendix 3 Rules'!$A$1:$O$34,15)))+(IF(F842="l1",VLOOKUP(F842,'Appendix 3 Rules'!$A$1:$O$34,15)))+(IF(F842="l2",VLOOKUP(F842,'Appendix 3 Rules'!$A$1:$O$34,15)))+(IF(F842="m1",VLOOKUP(F842,'Appendix 3 Rules'!$A$1:$O$34,15)))+(IF(F842="m2",VLOOKUP(F842,'Appendix 3 Rules'!$A$1:$O$34,15)))+(IF(F842="m3",VLOOKUP(F842,'Appendix 3 Rules'!$A$1:$O$34,15)))+(IF(F842="n",VLOOKUP(F842,'Appendix 3 Rules'!$A$1:$O$34,15)))+(IF(F842="o",VLOOKUP(F842,'Appendix 3 Rules'!$A$1:$O$34,15)))+(IF(F842="p",VLOOKUP(F842,'Appendix 3 Rules'!$A$1:$O$34,15)))+(IF(F842="q",VLOOKUP(F842,'Appendix 3 Rules'!$A$1:$O$34,15)))+(IF(F842="r",VLOOKUP(F842,'Appendix 3 Rules'!$A$1:$O$34,15)))+(IF(F842="s",VLOOKUP(F842,'Appendix 3 Rules'!$A$1:$O$34,15)))+(IF(F842="t",VLOOKUP(F842,'Appendix 3 Rules'!$A$1:$O$34,15)))+(IF(F842="u",VLOOKUP(F842,'Appendix 3 Rules'!$A$1:$O$34,15))))))</f>
        <v/>
      </c>
      <c r="I842" s="12"/>
      <c r="J842" s="13"/>
      <c r="K842" s="12"/>
      <c r="L842" s="13"/>
      <c r="M842" s="12"/>
      <c r="N842" s="13"/>
      <c r="O842" s="12"/>
      <c r="P842" s="13"/>
      <c r="Q842" s="12"/>
      <c r="R842" s="13"/>
      <c r="S842" s="12"/>
      <c r="T842" s="13"/>
      <c r="U842" s="12"/>
      <c r="V842" s="13"/>
      <c r="W842" s="12"/>
      <c r="X842" s="13"/>
      <c r="Y842" s="12"/>
      <c r="Z842" s="13"/>
      <c r="AA842" s="12"/>
      <c r="AB842" s="13"/>
      <c r="AC842" s="8"/>
      <c r="AD842" s="13"/>
      <c r="AE842" s="8"/>
      <c r="AF842" s="13"/>
      <c r="AG842" s="8"/>
      <c r="AH842" s="13"/>
      <c r="AI842" s="13"/>
      <c r="AJ842" s="13"/>
      <c r="AK842" s="13"/>
      <c r="AL842" s="13"/>
      <c r="AM842" s="13" t="str">
        <f>IF(OR(AE842&lt;&gt;"",AG842&lt;&gt;""),"",IF(AND(F842&lt;&gt;"f",M842&lt;&gt;""),VLOOKUP(F842,'Appendix 3 Rules'!$A$1:$O$34,4,0),""))</f>
        <v/>
      </c>
      <c r="AN842" s="13" t="str">
        <f>IF(Q842="","",VLOOKUP(F842,'Appendix 3 Rules'!$A$1:$N$34,6,FALSE))</f>
        <v/>
      </c>
      <c r="AO842" s="13" t="str">
        <f>IF(AND(F842="f",U842&lt;&gt;""),VLOOKUP(F842,'Appendix 3 Rules'!$A$1:$N$34,8,FALSE),"")</f>
        <v/>
      </c>
    </row>
    <row r="843" spans="1:41" ht="18" customHeight="1" x14ac:dyDescent="0.2">
      <c r="B843" s="70"/>
      <c r="C843" s="9"/>
      <c r="D843" s="10"/>
      <c r="E843" s="9"/>
      <c r="F843" s="8"/>
      <c r="G843" s="20" t="str">
        <f>IF(F843="","",SUMPRODUCT(IF(I843="",0,INDEX('Appendix 3 Rules'!$B$2:$B$18,MATCH(F843,'Appendix 3 Rules'!$A$2:$A$17))))+(IF(K843="",0,INDEX('Appendix 3 Rules'!$C$2:$C$18,MATCH(F843,'Appendix 3 Rules'!$A$2:$A$17))))+(IF(M843="",0,INDEX('Appendix 3 Rules'!$D$2:$D$18,MATCH(F843,'Appendix 3 Rules'!$A$2:$A$17))))+(IF(O843="",0,INDEX('Appendix 3 Rules'!$E$2:$E$18,MATCH(F843,'Appendix 3 Rules'!$A$2:$A$17))))+(IF(Q843="",0,INDEX('Appendix 3 Rules'!$F$2:$F$18,MATCH(F843,'Appendix 3 Rules'!$A$2:$A$17))))+(IF(S843="",0,INDEX('Appendix 3 Rules'!$G$2:$G$18,MATCH(F843,'Appendix 3 Rules'!$A$2:$A$17))))+(IF(U843="",0,INDEX('Appendix 3 Rules'!$H$2:$H$18,MATCH(F843,'Appendix 3 Rules'!$A$2:$A$17))))+(IF(W843="",0,INDEX('Appendix 3 Rules'!$I$2:$I$18,MATCH(F843,'Appendix 3 Rules'!$A$2:$A$17))))+(IF(Y843="",0,INDEX('Appendix 3 Rules'!$J$2:$J$18,MATCH(F843,'Appendix 3 Rules'!$A$2:$A$17))))+(IF(AA843="",0,INDEX('Appendix 3 Rules'!$K$2:$K$18,MATCH(F843,'Appendix 3 Rules'!$A$2:$A$17))))+(IF(AC843="",0,INDEX('Appendix 3 Rules'!$L$2:$L$18,MATCH(F843,'Appendix 3 Rules'!$A$2:$A$17))))+(IF(AE843="",0,INDEX('Appendix 3 Rules'!$M$2:$M$18,MATCH(F843,'Appendix 3 Rules'!$A$2:$A$17))))+(IF(AG843="",0,INDEX('Appendix 3 Rules'!$N$2:$N$18,MATCH(F843,'Appendix 3 Rules'!$A$2:$A$17))))+(IF(F843="gc1",VLOOKUP(F843,'Appendix 3 Rules'!$A$1:$O$34,15)))+(IF(F843="gc2",VLOOKUP(F843,'Appendix 3 Rules'!$A$1:$O$34,15)))+(IF(F843="gc3",VLOOKUP(F843,'Appendix 3 Rules'!$A$1:$O$34,15)))+(IF(F843="gr1",VLOOKUP(F843,'Appendix 3 Rules'!$A$1:$O$34,15)))+(IF(F843="gr2",VLOOKUP(F843,'Appendix 3 Rules'!$A$1:$O$34,15)))+(IF(F843="gr3",VLOOKUP(F843,'Appendix 3 Rules'!$A$1:$O$34,15)))+(IF(F843="h1",VLOOKUP(F843,'Appendix 3 Rules'!$A$1:$O$34,15)))+(IF(F843="h2",VLOOKUP(F843,'Appendix 3 Rules'!$A$1:$O$34,15)))+(IF(F843="h3",VLOOKUP(F843,'Appendix 3 Rules'!$A$1:$O$34,15)))+(IF(F843="i1",VLOOKUP(F843,'Appendix 3 Rules'!$A$1:$O$34,15)))+(IF(F843="i2",VLOOKUP(F843,'Appendix 3 Rules'!$A$1:$O$34,15)))+(IF(F843="j1",VLOOKUP(F843,'Appendix 3 Rules'!$A$1:$O$34,15)))+(IF(F843="j2",VLOOKUP(F843,'Appendix 3 Rules'!$A$1:$O$34,15)))+(IF(F843="k",VLOOKUP(F843,'Appendix 3 Rules'!$A$1:$O$34,15)))+(IF(F843="l1",VLOOKUP(F843,'Appendix 3 Rules'!$A$1:$O$34,15)))+(IF(F843="l2",VLOOKUP(F843,'Appendix 3 Rules'!$A$1:$O$34,15)))+(IF(F843="m1",VLOOKUP(F843,'Appendix 3 Rules'!$A$1:$O$34,15)))+(IF(F843="m2",VLOOKUP(F843,'Appendix 3 Rules'!$A$1:$O$34,15)))+(IF(F843="m3",VLOOKUP(F843,'Appendix 3 Rules'!$A$1:$O$34,15)))+(IF(F843="n",VLOOKUP(F843,'Appendix 3 Rules'!$A$1:$O$34,15)))+(IF(F843="o",VLOOKUP(F843,'Appendix 3 Rules'!$A$1:$O$34,15)))+(IF(F843="p",VLOOKUP(F843,'Appendix 3 Rules'!$A$1:$O$34,15)))+(IF(F843="q",VLOOKUP(F843,'Appendix 3 Rules'!$A$1:$O$34,15)))+(IF(F843="r",VLOOKUP(F843,'Appendix 3 Rules'!$A$1:$O$34,15)))+(IF(F843="s",VLOOKUP(F843,'Appendix 3 Rules'!$A$1:$O$34,15)))+(IF(F843="t",VLOOKUP(F843,'Appendix 3 Rules'!$A$1:$O$34,15)))+(IF(F843="u",VLOOKUP(F843,'Appendix 3 Rules'!$A$1:$O$34,15))))</f>
        <v/>
      </c>
      <c r="H843" s="61" t="str">
        <f>IF(F843="","",IF(OR(F843="d",F843="e",F843="gc1",F843="gc2",F843="gc3",F843="gr1",F843="gr2",F843="gr3",F843="h1",F843="h2",F843="h3",F843="i1",F843="i2",F843="j1",F843="j2",F843="k",F843="l1",F843="l2",F843="m1",F843="m2",F843="m3",F843="n",F843="o",F843="p",F843="q",F843="r",F843="s",F843="t",F843="u",F843="f"),MIN(G843,VLOOKUP(F843,'Appx 3 (Mass) Rules'!$A$1:$D$150,4,0)),MIN(G843,VLOOKUP(F843,'Appx 3 (Mass) Rules'!$A$1:$D$150,4,0),SUMPRODUCT(IF(I843="",0,INDEX('Appendix 3 Rules'!$B$2:$B$18,MATCH(F843,'Appendix 3 Rules'!$A$2:$A$17))))+(IF(K843="",0,INDEX('Appendix 3 Rules'!$C$2:$C$18,MATCH(F843,'Appendix 3 Rules'!$A$2:$A$17))))+(IF(M843="",0,INDEX('Appendix 3 Rules'!$D$2:$D$18,MATCH(F843,'Appendix 3 Rules'!$A$2:$A$17))))+(IF(O843="",0,INDEX('Appendix 3 Rules'!$E$2:$E$18,MATCH(F843,'Appendix 3 Rules'!$A$2:$A$17))))+(IF(Q843="",0,INDEX('Appendix 3 Rules'!$F$2:$F$18,MATCH(F843,'Appendix 3 Rules'!$A$2:$A$17))))+(IF(S843="",0,INDEX('Appendix 3 Rules'!$G$2:$G$18,MATCH(F843,'Appendix 3 Rules'!$A$2:$A$17))))+(IF(U843="",0,INDEX('Appendix 3 Rules'!$H$2:$H$18,MATCH(F843,'Appendix 3 Rules'!$A$2:$A$17))))+(IF(W843="",0,INDEX('Appendix 3 Rules'!$I$2:$I$18,MATCH(F843,'Appendix 3 Rules'!$A$2:$A$17))))+(IF(Y843="",0,INDEX('Appendix 3 Rules'!$J$2:$J$18,MATCH(F843,'Appendix 3 Rules'!$A$2:$A$17))))+(IF(AA843="",0,INDEX('Appendix 3 Rules'!$K$2:$K$18,MATCH(F843,'Appendix 3 Rules'!$A$2:$A$17))))+(IF(AC843="",0,INDEX('Appendix 3 Rules'!$L$2:$L$18,MATCH(F843,'Appendix 3 Rules'!$A$2:$A$17))))+(IF(AE843="",0,INDEX('Appendix 3 Rules'!$M$2:$M$18,MATCH(F843,'Appendix 3 Rules'!$A$2:$A$17))))+(IF(AG843="",0,INDEX('Appendix 3 Rules'!$N$2:$N$18,MATCH(F843,'Appendix 3 Rules'!$A$2:$A$17))))+(IF(F843="gc1",VLOOKUP(F843,'Appendix 3 Rules'!$A$1:$O$34,15)))+(IF(F843="gc2",VLOOKUP(F843,'Appendix 3 Rules'!$A$1:$O$34,15)))+(IF(F843="gc3",VLOOKUP(F843,'Appendix 3 Rules'!$A$1:$O$34,15)))+(IF(F843="gr1",VLOOKUP(F843,'Appendix 3 Rules'!$A$1:$O$34,15)))+(IF(F843="gr2",VLOOKUP(F843,'Appendix 3 Rules'!$A$1:$O$34,15)))+(IF(F843="gr3",VLOOKUP(F843,'Appendix 3 Rules'!$A$1:$O$34,15)))+(IF(F843="h1",VLOOKUP(F843,'Appendix 3 Rules'!$A$1:$O$34,15)))+(IF(F843="h2",VLOOKUP(F843,'Appendix 3 Rules'!$A$1:$O$34,15)))+(IF(F843="h3",VLOOKUP(F843,'Appendix 3 Rules'!$A$1:$O$34,15)))+(IF(F843="i1",VLOOKUP(F843,'Appendix 3 Rules'!$A$1:$O$34,15)))+(IF(F843="i2",VLOOKUP(F843,'Appendix 3 Rules'!$A$1:$O$34,15)))+(IF(F843="j1",VLOOKUP(F843,'Appendix 3 Rules'!$A$1:$O$34,15)))+(IF(F843="j2",VLOOKUP(F843,'Appendix 3 Rules'!$A$1:$O$34,15)))+(IF(F843="k",VLOOKUP(F843,'Appendix 3 Rules'!$A$1:$O$34,15)))+(IF(F843="l1",VLOOKUP(F843,'Appendix 3 Rules'!$A$1:$O$34,15)))+(IF(F843="l2",VLOOKUP(F843,'Appendix 3 Rules'!$A$1:$O$34,15)))+(IF(F843="m1",VLOOKUP(F843,'Appendix 3 Rules'!$A$1:$O$34,15)))+(IF(F843="m2",VLOOKUP(F843,'Appendix 3 Rules'!$A$1:$O$34,15)))+(IF(F843="m3",VLOOKUP(F843,'Appendix 3 Rules'!$A$1:$O$34,15)))+(IF(F843="n",VLOOKUP(F843,'Appendix 3 Rules'!$A$1:$O$34,15)))+(IF(F843="o",VLOOKUP(F843,'Appendix 3 Rules'!$A$1:$O$34,15)))+(IF(F843="p",VLOOKUP(F843,'Appendix 3 Rules'!$A$1:$O$34,15)))+(IF(F843="q",VLOOKUP(F843,'Appendix 3 Rules'!$A$1:$O$34,15)))+(IF(F843="r",VLOOKUP(F843,'Appendix 3 Rules'!$A$1:$O$34,15)))+(IF(F843="s",VLOOKUP(F843,'Appendix 3 Rules'!$A$1:$O$34,15)))+(IF(F843="t",VLOOKUP(F843,'Appendix 3 Rules'!$A$1:$O$34,15)))+(IF(F843="u",VLOOKUP(F843,'Appendix 3 Rules'!$A$1:$O$34,15))))))</f>
        <v/>
      </c>
      <c r="I843" s="12"/>
      <c r="J843" s="13"/>
      <c r="K843" s="12"/>
      <c r="L843" s="13"/>
      <c r="M843" s="12"/>
      <c r="N843" s="13"/>
      <c r="O843" s="12"/>
      <c r="P843" s="13"/>
      <c r="Q843" s="12"/>
      <c r="R843" s="13"/>
      <c r="S843" s="12"/>
      <c r="T843" s="13"/>
      <c r="U843" s="12"/>
      <c r="V843" s="13"/>
      <c r="W843" s="12"/>
      <c r="X843" s="13"/>
      <c r="Y843" s="12"/>
      <c r="Z843" s="13"/>
      <c r="AA843" s="12"/>
      <c r="AB843" s="13"/>
      <c r="AC843" s="8"/>
      <c r="AD843" s="13"/>
      <c r="AE843" s="8"/>
      <c r="AF843" s="13"/>
      <c r="AG843" s="8"/>
      <c r="AH843" s="13"/>
      <c r="AI843" s="13"/>
      <c r="AJ843" s="13"/>
      <c r="AK843" s="13"/>
      <c r="AL843" s="13"/>
      <c r="AM843" s="13" t="str">
        <f>IF(OR(AE843&lt;&gt;"",AG843&lt;&gt;""),"",IF(AND(F843&lt;&gt;"f",M843&lt;&gt;""),VLOOKUP(F843,'Appendix 3 Rules'!$A$1:$O$34,4,0),""))</f>
        <v/>
      </c>
      <c r="AN843" s="13" t="str">
        <f>IF(Q843="","",VLOOKUP(F843,'Appendix 3 Rules'!$A$1:$N$34,6,FALSE))</f>
        <v/>
      </c>
      <c r="AO843" s="13" t="str">
        <f>IF(AND(F843="f",U843&lt;&gt;""),VLOOKUP(F843,'Appendix 3 Rules'!$A$1:$N$34,8,FALSE),"")</f>
        <v/>
      </c>
    </row>
    <row r="844" spans="1:41" ht="18" customHeight="1" x14ac:dyDescent="0.2">
      <c r="B844" s="70"/>
      <c r="C844" s="9"/>
      <c r="D844" s="10"/>
      <c r="E844" s="9"/>
      <c r="F844" s="8"/>
      <c r="G844" s="20" t="str">
        <f>IF(F844="","",SUMPRODUCT(IF(I844="",0,INDEX('Appendix 3 Rules'!$B$2:$B$18,MATCH(F844,'Appendix 3 Rules'!$A$2:$A$17))))+(IF(K844="",0,INDEX('Appendix 3 Rules'!$C$2:$C$18,MATCH(F844,'Appendix 3 Rules'!$A$2:$A$17))))+(IF(M844="",0,INDEX('Appendix 3 Rules'!$D$2:$D$18,MATCH(F844,'Appendix 3 Rules'!$A$2:$A$17))))+(IF(O844="",0,INDEX('Appendix 3 Rules'!$E$2:$E$18,MATCH(F844,'Appendix 3 Rules'!$A$2:$A$17))))+(IF(Q844="",0,INDEX('Appendix 3 Rules'!$F$2:$F$18,MATCH(F844,'Appendix 3 Rules'!$A$2:$A$17))))+(IF(S844="",0,INDEX('Appendix 3 Rules'!$G$2:$G$18,MATCH(F844,'Appendix 3 Rules'!$A$2:$A$17))))+(IF(U844="",0,INDEX('Appendix 3 Rules'!$H$2:$H$18,MATCH(F844,'Appendix 3 Rules'!$A$2:$A$17))))+(IF(W844="",0,INDEX('Appendix 3 Rules'!$I$2:$I$18,MATCH(F844,'Appendix 3 Rules'!$A$2:$A$17))))+(IF(Y844="",0,INDEX('Appendix 3 Rules'!$J$2:$J$18,MATCH(F844,'Appendix 3 Rules'!$A$2:$A$17))))+(IF(AA844="",0,INDEX('Appendix 3 Rules'!$K$2:$K$18,MATCH(F844,'Appendix 3 Rules'!$A$2:$A$17))))+(IF(AC844="",0,INDEX('Appendix 3 Rules'!$L$2:$L$18,MATCH(F844,'Appendix 3 Rules'!$A$2:$A$17))))+(IF(AE844="",0,INDEX('Appendix 3 Rules'!$M$2:$M$18,MATCH(F844,'Appendix 3 Rules'!$A$2:$A$17))))+(IF(AG844="",0,INDEX('Appendix 3 Rules'!$N$2:$N$18,MATCH(F844,'Appendix 3 Rules'!$A$2:$A$17))))+(IF(F844="gc1",VLOOKUP(F844,'Appendix 3 Rules'!$A$1:$O$34,15)))+(IF(F844="gc2",VLOOKUP(F844,'Appendix 3 Rules'!$A$1:$O$34,15)))+(IF(F844="gc3",VLOOKUP(F844,'Appendix 3 Rules'!$A$1:$O$34,15)))+(IF(F844="gr1",VLOOKUP(F844,'Appendix 3 Rules'!$A$1:$O$34,15)))+(IF(F844="gr2",VLOOKUP(F844,'Appendix 3 Rules'!$A$1:$O$34,15)))+(IF(F844="gr3",VLOOKUP(F844,'Appendix 3 Rules'!$A$1:$O$34,15)))+(IF(F844="h1",VLOOKUP(F844,'Appendix 3 Rules'!$A$1:$O$34,15)))+(IF(F844="h2",VLOOKUP(F844,'Appendix 3 Rules'!$A$1:$O$34,15)))+(IF(F844="h3",VLOOKUP(F844,'Appendix 3 Rules'!$A$1:$O$34,15)))+(IF(F844="i1",VLOOKUP(F844,'Appendix 3 Rules'!$A$1:$O$34,15)))+(IF(F844="i2",VLOOKUP(F844,'Appendix 3 Rules'!$A$1:$O$34,15)))+(IF(F844="j1",VLOOKUP(F844,'Appendix 3 Rules'!$A$1:$O$34,15)))+(IF(F844="j2",VLOOKUP(F844,'Appendix 3 Rules'!$A$1:$O$34,15)))+(IF(F844="k",VLOOKUP(F844,'Appendix 3 Rules'!$A$1:$O$34,15)))+(IF(F844="l1",VLOOKUP(F844,'Appendix 3 Rules'!$A$1:$O$34,15)))+(IF(F844="l2",VLOOKUP(F844,'Appendix 3 Rules'!$A$1:$O$34,15)))+(IF(F844="m1",VLOOKUP(F844,'Appendix 3 Rules'!$A$1:$O$34,15)))+(IF(F844="m2",VLOOKUP(F844,'Appendix 3 Rules'!$A$1:$O$34,15)))+(IF(F844="m3",VLOOKUP(F844,'Appendix 3 Rules'!$A$1:$O$34,15)))+(IF(F844="n",VLOOKUP(F844,'Appendix 3 Rules'!$A$1:$O$34,15)))+(IF(F844="o",VLOOKUP(F844,'Appendix 3 Rules'!$A$1:$O$34,15)))+(IF(F844="p",VLOOKUP(F844,'Appendix 3 Rules'!$A$1:$O$34,15)))+(IF(F844="q",VLOOKUP(F844,'Appendix 3 Rules'!$A$1:$O$34,15)))+(IF(F844="r",VLOOKUP(F844,'Appendix 3 Rules'!$A$1:$O$34,15)))+(IF(F844="s",VLOOKUP(F844,'Appendix 3 Rules'!$A$1:$O$34,15)))+(IF(F844="t",VLOOKUP(F844,'Appendix 3 Rules'!$A$1:$O$34,15)))+(IF(F844="u",VLOOKUP(F844,'Appendix 3 Rules'!$A$1:$O$34,15))))</f>
        <v/>
      </c>
      <c r="H844" s="61" t="str">
        <f>IF(F844="","",IF(OR(F844="d",F844="e",F844="gc1",F844="gc2",F844="gc3",F844="gr1",F844="gr2",F844="gr3",F844="h1",F844="h2",F844="h3",F844="i1",F844="i2",F844="j1",F844="j2",F844="k",F844="l1",F844="l2",F844="m1",F844="m2",F844="m3",F844="n",F844="o",F844="p",F844="q",F844="r",F844="s",F844="t",F844="u",F844="f"),MIN(G844,VLOOKUP(F844,'Appx 3 (Mass) Rules'!$A$1:$D$150,4,0)),MIN(G844,VLOOKUP(F844,'Appx 3 (Mass) Rules'!$A$1:$D$150,4,0),SUMPRODUCT(IF(I844="",0,INDEX('Appendix 3 Rules'!$B$2:$B$18,MATCH(F844,'Appendix 3 Rules'!$A$2:$A$17))))+(IF(K844="",0,INDEX('Appendix 3 Rules'!$C$2:$C$18,MATCH(F844,'Appendix 3 Rules'!$A$2:$A$17))))+(IF(M844="",0,INDEX('Appendix 3 Rules'!$D$2:$D$18,MATCH(F844,'Appendix 3 Rules'!$A$2:$A$17))))+(IF(O844="",0,INDEX('Appendix 3 Rules'!$E$2:$E$18,MATCH(F844,'Appendix 3 Rules'!$A$2:$A$17))))+(IF(Q844="",0,INDEX('Appendix 3 Rules'!$F$2:$F$18,MATCH(F844,'Appendix 3 Rules'!$A$2:$A$17))))+(IF(S844="",0,INDEX('Appendix 3 Rules'!$G$2:$G$18,MATCH(F844,'Appendix 3 Rules'!$A$2:$A$17))))+(IF(U844="",0,INDEX('Appendix 3 Rules'!$H$2:$H$18,MATCH(F844,'Appendix 3 Rules'!$A$2:$A$17))))+(IF(W844="",0,INDEX('Appendix 3 Rules'!$I$2:$I$18,MATCH(F844,'Appendix 3 Rules'!$A$2:$A$17))))+(IF(Y844="",0,INDEX('Appendix 3 Rules'!$J$2:$J$18,MATCH(F844,'Appendix 3 Rules'!$A$2:$A$17))))+(IF(AA844="",0,INDEX('Appendix 3 Rules'!$K$2:$K$18,MATCH(F844,'Appendix 3 Rules'!$A$2:$A$17))))+(IF(AC844="",0,INDEX('Appendix 3 Rules'!$L$2:$L$18,MATCH(F844,'Appendix 3 Rules'!$A$2:$A$17))))+(IF(AE844="",0,INDEX('Appendix 3 Rules'!$M$2:$M$18,MATCH(F844,'Appendix 3 Rules'!$A$2:$A$17))))+(IF(AG844="",0,INDEX('Appendix 3 Rules'!$N$2:$N$18,MATCH(F844,'Appendix 3 Rules'!$A$2:$A$17))))+(IF(F844="gc1",VLOOKUP(F844,'Appendix 3 Rules'!$A$1:$O$34,15)))+(IF(F844="gc2",VLOOKUP(F844,'Appendix 3 Rules'!$A$1:$O$34,15)))+(IF(F844="gc3",VLOOKUP(F844,'Appendix 3 Rules'!$A$1:$O$34,15)))+(IF(F844="gr1",VLOOKUP(F844,'Appendix 3 Rules'!$A$1:$O$34,15)))+(IF(F844="gr2",VLOOKUP(F844,'Appendix 3 Rules'!$A$1:$O$34,15)))+(IF(F844="gr3",VLOOKUP(F844,'Appendix 3 Rules'!$A$1:$O$34,15)))+(IF(F844="h1",VLOOKUP(F844,'Appendix 3 Rules'!$A$1:$O$34,15)))+(IF(F844="h2",VLOOKUP(F844,'Appendix 3 Rules'!$A$1:$O$34,15)))+(IF(F844="h3",VLOOKUP(F844,'Appendix 3 Rules'!$A$1:$O$34,15)))+(IF(F844="i1",VLOOKUP(F844,'Appendix 3 Rules'!$A$1:$O$34,15)))+(IF(F844="i2",VLOOKUP(F844,'Appendix 3 Rules'!$A$1:$O$34,15)))+(IF(F844="j1",VLOOKUP(F844,'Appendix 3 Rules'!$A$1:$O$34,15)))+(IF(F844="j2",VLOOKUP(F844,'Appendix 3 Rules'!$A$1:$O$34,15)))+(IF(F844="k",VLOOKUP(F844,'Appendix 3 Rules'!$A$1:$O$34,15)))+(IF(F844="l1",VLOOKUP(F844,'Appendix 3 Rules'!$A$1:$O$34,15)))+(IF(F844="l2",VLOOKUP(F844,'Appendix 3 Rules'!$A$1:$O$34,15)))+(IF(F844="m1",VLOOKUP(F844,'Appendix 3 Rules'!$A$1:$O$34,15)))+(IF(F844="m2",VLOOKUP(F844,'Appendix 3 Rules'!$A$1:$O$34,15)))+(IF(F844="m3",VLOOKUP(F844,'Appendix 3 Rules'!$A$1:$O$34,15)))+(IF(F844="n",VLOOKUP(F844,'Appendix 3 Rules'!$A$1:$O$34,15)))+(IF(F844="o",VLOOKUP(F844,'Appendix 3 Rules'!$A$1:$O$34,15)))+(IF(F844="p",VLOOKUP(F844,'Appendix 3 Rules'!$A$1:$O$34,15)))+(IF(F844="q",VLOOKUP(F844,'Appendix 3 Rules'!$A$1:$O$34,15)))+(IF(F844="r",VLOOKUP(F844,'Appendix 3 Rules'!$A$1:$O$34,15)))+(IF(F844="s",VLOOKUP(F844,'Appendix 3 Rules'!$A$1:$O$34,15)))+(IF(F844="t",VLOOKUP(F844,'Appendix 3 Rules'!$A$1:$O$34,15)))+(IF(F844="u",VLOOKUP(F844,'Appendix 3 Rules'!$A$1:$O$34,15))))))</f>
        <v/>
      </c>
      <c r="I844" s="12"/>
      <c r="J844" s="13"/>
      <c r="K844" s="12"/>
      <c r="L844" s="13"/>
      <c r="M844" s="12"/>
      <c r="N844" s="13"/>
      <c r="O844" s="12"/>
      <c r="P844" s="13"/>
      <c r="Q844" s="12"/>
      <c r="R844" s="13"/>
      <c r="S844" s="12"/>
      <c r="T844" s="13"/>
      <c r="U844" s="12"/>
      <c r="V844" s="13"/>
      <c r="W844" s="12"/>
      <c r="X844" s="13"/>
      <c r="Y844" s="12"/>
      <c r="Z844" s="13"/>
      <c r="AA844" s="12"/>
      <c r="AB844" s="13"/>
      <c r="AC844" s="8"/>
      <c r="AD844" s="13"/>
      <c r="AE844" s="8"/>
      <c r="AF844" s="13"/>
      <c r="AG844" s="8"/>
      <c r="AH844" s="13"/>
      <c r="AI844" s="13"/>
      <c r="AJ844" s="13"/>
      <c r="AK844" s="13"/>
      <c r="AL844" s="13"/>
      <c r="AM844" s="13" t="str">
        <f>IF(OR(AE844&lt;&gt;"",AG844&lt;&gt;""),"",IF(AND(F844&lt;&gt;"f",M844&lt;&gt;""),VLOOKUP(F844,'Appendix 3 Rules'!$A$1:$O$34,4,0),""))</f>
        <v/>
      </c>
      <c r="AN844" s="13" t="str">
        <f>IF(Q844="","",VLOOKUP(F844,'Appendix 3 Rules'!$A$1:$N$34,6,FALSE))</f>
        <v/>
      </c>
      <c r="AO844" s="13" t="str">
        <f>IF(AND(F844="f",U844&lt;&gt;""),VLOOKUP(F844,'Appendix 3 Rules'!$A$1:$N$34,8,FALSE),"")</f>
        <v/>
      </c>
    </row>
    <row r="845" spans="1:41" ht="18" customHeight="1" x14ac:dyDescent="0.2">
      <c r="B845" s="70"/>
      <c r="C845" s="9"/>
      <c r="D845" s="10"/>
      <c r="E845" s="9"/>
      <c r="F845" s="8"/>
      <c r="G845" s="20" t="str">
        <f>IF(F845="","",SUMPRODUCT(IF(I845="",0,INDEX('Appendix 3 Rules'!$B$2:$B$18,MATCH(F845,'Appendix 3 Rules'!$A$2:$A$17))))+(IF(K845="",0,INDEX('Appendix 3 Rules'!$C$2:$C$18,MATCH(F845,'Appendix 3 Rules'!$A$2:$A$17))))+(IF(M845="",0,INDEX('Appendix 3 Rules'!$D$2:$D$18,MATCH(F845,'Appendix 3 Rules'!$A$2:$A$17))))+(IF(O845="",0,INDEX('Appendix 3 Rules'!$E$2:$E$18,MATCH(F845,'Appendix 3 Rules'!$A$2:$A$17))))+(IF(Q845="",0,INDEX('Appendix 3 Rules'!$F$2:$F$18,MATCH(F845,'Appendix 3 Rules'!$A$2:$A$17))))+(IF(S845="",0,INDEX('Appendix 3 Rules'!$G$2:$G$18,MATCH(F845,'Appendix 3 Rules'!$A$2:$A$17))))+(IF(U845="",0,INDEX('Appendix 3 Rules'!$H$2:$H$18,MATCH(F845,'Appendix 3 Rules'!$A$2:$A$17))))+(IF(W845="",0,INDEX('Appendix 3 Rules'!$I$2:$I$18,MATCH(F845,'Appendix 3 Rules'!$A$2:$A$17))))+(IF(Y845="",0,INDEX('Appendix 3 Rules'!$J$2:$J$18,MATCH(F845,'Appendix 3 Rules'!$A$2:$A$17))))+(IF(AA845="",0,INDEX('Appendix 3 Rules'!$K$2:$K$18,MATCH(F845,'Appendix 3 Rules'!$A$2:$A$17))))+(IF(AC845="",0,INDEX('Appendix 3 Rules'!$L$2:$L$18,MATCH(F845,'Appendix 3 Rules'!$A$2:$A$17))))+(IF(AE845="",0,INDEX('Appendix 3 Rules'!$M$2:$M$18,MATCH(F845,'Appendix 3 Rules'!$A$2:$A$17))))+(IF(AG845="",0,INDEX('Appendix 3 Rules'!$N$2:$N$18,MATCH(F845,'Appendix 3 Rules'!$A$2:$A$17))))+(IF(F845="gc1",VLOOKUP(F845,'Appendix 3 Rules'!$A$1:$O$34,15)))+(IF(F845="gc2",VLOOKUP(F845,'Appendix 3 Rules'!$A$1:$O$34,15)))+(IF(F845="gc3",VLOOKUP(F845,'Appendix 3 Rules'!$A$1:$O$34,15)))+(IF(F845="gr1",VLOOKUP(F845,'Appendix 3 Rules'!$A$1:$O$34,15)))+(IF(F845="gr2",VLOOKUP(F845,'Appendix 3 Rules'!$A$1:$O$34,15)))+(IF(F845="gr3",VLOOKUP(F845,'Appendix 3 Rules'!$A$1:$O$34,15)))+(IF(F845="h1",VLOOKUP(F845,'Appendix 3 Rules'!$A$1:$O$34,15)))+(IF(F845="h2",VLOOKUP(F845,'Appendix 3 Rules'!$A$1:$O$34,15)))+(IF(F845="h3",VLOOKUP(F845,'Appendix 3 Rules'!$A$1:$O$34,15)))+(IF(F845="i1",VLOOKUP(F845,'Appendix 3 Rules'!$A$1:$O$34,15)))+(IF(F845="i2",VLOOKUP(F845,'Appendix 3 Rules'!$A$1:$O$34,15)))+(IF(F845="j1",VLOOKUP(F845,'Appendix 3 Rules'!$A$1:$O$34,15)))+(IF(F845="j2",VLOOKUP(F845,'Appendix 3 Rules'!$A$1:$O$34,15)))+(IF(F845="k",VLOOKUP(F845,'Appendix 3 Rules'!$A$1:$O$34,15)))+(IF(F845="l1",VLOOKUP(F845,'Appendix 3 Rules'!$A$1:$O$34,15)))+(IF(F845="l2",VLOOKUP(F845,'Appendix 3 Rules'!$A$1:$O$34,15)))+(IF(F845="m1",VLOOKUP(F845,'Appendix 3 Rules'!$A$1:$O$34,15)))+(IF(F845="m2",VLOOKUP(F845,'Appendix 3 Rules'!$A$1:$O$34,15)))+(IF(F845="m3",VLOOKUP(F845,'Appendix 3 Rules'!$A$1:$O$34,15)))+(IF(F845="n",VLOOKUP(F845,'Appendix 3 Rules'!$A$1:$O$34,15)))+(IF(F845="o",VLOOKUP(F845,'Appendix 3 Rules'!$A$1:$O$34,15)))+(IF(F845="p",VLOOKUP(F845,'Appendix 3 Rules'!$A$1:$O$34,15)))+(IF(F845="q",VLOOKUP(F845,'Appendix 3 Rules'!$A$1:$O$34,15)))+(IF(F845="r",VLOOKUP(F845,'Appendix 3 Rules'!$A$1:$O$34,15)))+(IF(F845="s",VLOOKUP(F845,'Appendix 3 Rules'!$A$1:$O$34,15)))+(IF(F845="t",VLOOKUP(F845,'Appendix 3 Rules'!$A$1:$O$34,15)))+(IF(F845="u",VLOOKUP(F845,'Appendix 3 Rules'!$A$1:$O$34,15))))</f>
        <v/>
      </c>
      <c r="H845" s="61" t="str">
        <f>IF(F845="","",IF(OR(F845="d",F845="e",F845="gc1",F845="gc2",F845="gc3",F845="gr1",F845="gr2",F845="gr3",F845="h1",F845="h2",F845="h3",F845="i1",F845="i2",F845="j1",F845="j2",F845="k",F845="l1",F845="l2",F845="m1",F845="m2",F845="m3",F845="n",F845="o",F845="p",F845="q",F845="r",F845="s",F845="t",F845="u",F845="f"),MIN(G845,VLOOKUP(F845,'Appx 3 (Mass) Rules'!$A$1:$D$150,4,0)),MIN(G845,VLOOKUP(F845,'Appx 3 (Mass) Rules'!$A$1:$D$150,4,0),SUMPRODUCT(IF(I845="",0,INDEX('Appendix 3 Rules'!$B$2:$B$18,MATCH(F845,'Appendix 3 Rules'!$A$2:$A$17))))+(IF(K845="",0,INDEX('Appendix 3 Rules'!$C$2:$C$18,MATCH(F845,'Appendix 3 Rules'!$A$2:$A$17))))+(IF(M845="",0,INDEX('Appendix 3 Rules'!$D$2:$D$18,MATCH(F845,'Appendix 3 Rules'!$A$2:$A$17))))+(IF(O845="",0,INDEX('Appendix 3 Rules'!$E$2:$E$18,MATCH(F845,'Appendix 3 Rules'!$A$2:$A$17))))+(IF(Q845="",0,INDEX('Appendix 3 Rules'!$F$2:$F$18,MATCH(F845,'Appendix 3 Rules'!$A$2:$A$17))))+(IF(S845="",0,INDEX('Appendix 3 Rules'!$G$2:$G$18,MATCH(F845,'Appendix 3 Rules'!$A$2:$A$17))))+(IF(U845="",0,INDEX('Appendix 3 Rules'!$H$2:$H$18,MATCH(F845,'Appendix 3 Rules'!$A$2:$A$17))))+(IF(W845="",0,INDEX('Appendix 3 Rules'!$I$2:$I$18,MATCH(F845,'Appendix 3 Rules'!$A$2:$A$17))))+(IF(Y845="",0,INDEX('Appendix 3 Rules'!$J$2:$J$18,MATCH(F845,'Appendix 3 Rules'!$A$2:$A$17))))+(IF(AA845="",0,INDEX('Appendix 3 Rules'!$K$2:$K$18,MATCH(F845,'Appendix 3 Rules'!$A$2:$A$17))))+(IF(AC845="",0,INDEX('Appendix 3 Rules'!$L$2:$L$18,MATCH(F845,'Appendix 3 Rules'!$A$2:$A$17))))+(IF(AE845="",0,INDEX('Appendix 3 Rules'!$M$2:$M$18,MATCH(F845,'Appendix 3 Rules'!$A$2:$A$17))))+(IF(AG845="",0,INDEX('Appendix 3 Rules'!$N$2:$N$18,MATCH(F845,'Appendix 3 Rules'!$A$2:$A$17))))+(IF(F845="gc1",VLOOKUP(F845,'Appendix 3 Rules'!$A$1:$O$34,15)))+(IF(F845="gc2",VLOOKUP(F845,'Appendix 3 Rules'!$A$1:$O$34,15)))+(IF(F845="gc3",VLOOKUP(F845,'Appendix 3 Rules'!$A$1:$O$34,15)))+(IF(F845="gr1",VLOOKUP(F845,'Appendix 3 Rules'!$A$1:$O$34,15)))+(IF(F845="gr2",VLOOKUP(F845,'Appendix 3 Rules'!$A$1:$O$34,15)))+(IF(F845="gr3",VLOOKUP(F845,'Appendix 3 Rules'!$A$1:$O$34,15)))+(IF(F845="h1",VLOOKUP(F845,'Appendix 3 Rules'!$A$1:$O$34,15)))+(IF(F845="h2",VLOOKUP(F845,'Appendix 3 Rules'!$A$1:$O$34,15)))+(IF(F845="h3",VLOOKUP(F845,'Appendix 3 Rules'!$A$1:$O$34,15)))+(IF(F845="i1",VLOOKUP(F845,'Appendix 3 Rules'!$A$1:$O$34,15)))+(IF(F845="i2",VLOOKUP(F845,'Appendix 3 Rules'!$A$1:$O$34,15)))+(IF(F845="j1",VLOOKUP(F845,'Appendix 3 Rules'!$A$1:$O$34,15)))+(IF(F845="j2",VLOOKUP(F845,'Appendix 3 Rules'!$A$1:$O$34,15)))+(IF(F845="k",VLOOKUP(F845,'Appendix 3 Rules'!$A$1:$O$34,15)))+(IF(F845="l1",VLOOKUP(F845,'Appendix 3 Rules'!$A$1:$O$34,15)))+(IF(F845="l2",VLOOKUP(F845,'Appendix 3 Rules'!$A$1:$O$34,15)))+(IF(F845="m1",VLOOKUP(F845,'Appendix 3 Rules'!$A$1:$O$34,15)))+(IF(F845="m2",VLOOKUP(F845,'Appendix 3 Rules'!$A$1:$O$34,15)))+(IF(F845="m3",VLOOKUP(F845,'Appendix 3 Rules'!$A$1:$O$34,15)))+(IF(F845="n",VLOOKUP(F845,'Appendix 3 Rules'!$A$1:$O$34,15)))+(IF(F845="o",VLOOKUP(F845,'Appendix 3 Rules'!$A$1:$O$34,15)))+(IF(F845="p",VLOOKUP(F845,'Appendix 3 Rules'!$A$1:$O$34,15)))+(IF(F845="q",VLOOKUP(F845,'Appendix 3 Rules'!$A$1:$O$34,15)))+(IF(F845="r",VLOOKUP(F845,'Appendix 3 Rules'!$A$1:$O$34,15)))+(IF(F845="s",VLOOKUP(F845,'Appendix 3 Rules'!$A$1:$O$34,15)))+(IF(F845="t",VLOOKUP(F845,'Appendix 3 Rules'!$A$1:$O$34,15)))+(IF(F845="u",VLOOKUP(F845,'Appendix 3 Rules'!$A$1:$O$34,15))))))</f>
        <v/>
      </c>
      <c r="I845" s="12"/>
      <c r="J845" s="13"/>
      <c r="K845" s="12"/>
      <c r="L845" s="13"/>
      <c r="M845" s="12"/>
      <c r="N845" s="13"/>
      <c r="O845" s="12"/>
      <c r="P845" s="13"/>
      <c r="Q845" s="12"/>
      <c r="R845" s="13"/>
      <c r="S845" s="12"/>
      <c r="T845" s="13"/>
      <c r="U845" s="12"/>
      <c r="V845" s="13"/>
      <c r="W845" s="12"/>
      <c r="X845" s="13"/>
      <c r="Y845" s="12"/>
      <c r="Z845" s="13"/>
      <c r="AA845" s="12"/>
      <c r="AB845" s="13"/>
      <c r="AC845" s="8"/>
      <c r="AD845" s="13"/>
      <c r="AE845" s="8"/>
      <c r="AF845" s="13"/>
      <c r="AG845" s="8"/>
      <c r="AH845" s="13"/>
      <c r="AI845" s="13"/>
      <c r="AJ845" s="13"/>
      <c r="AK845" s="13"/>
      <c r="AL845" s="13"/>
      <c r="AM845" s="13" t="str">
        <f>IF(OR(AE845&lt;&gt;"",AG845&lt;&gt;""),"",IF(AND(F845&lt;&gt;"f",M845&lt;&gt;""),VLOOKUP(F845,'Appendix 3 Rules'!$A$1:$O$34,4,0),""))</f>
        <v/>
      </c>
      <c r="AN845" s="13" t="str">
        <f>IF(Q845="","",VLOOKUP(F845,'Appendix 3 Rules'!$A$1:$N$34,6,FALSE))</f>
        <v/>
      </c>
      <c r="AO845" s="13" t="str">
        <f>IF(AND(F845="f",U845&lt;&gt;""),VLOOKUP(F845,'Appendix 3 Rules'!$A$1:$N$34,8,FALSE),"")</f>
        <v/>
      </c>
    </row>
    <row r="846" spans="1:41" ht="18" customHeight="1" x14ac:dyDescent="0.2">
      <c r="B846" s="70"/>
      <c r="C846" s="9"/>
      <c r="D846" s="10"/>
      <c r="E846" s="9"/>
      <c r="F846" s="8"/>
      <c r="G846" s="20" t="str">
        <f>IF(F846="","",SUMPRODUCT(IF(I846="",0,INDEX('Appendix 3 Rules'!$B$2:$B$18,MATCH(F846,'Appendix 3 Rules'!$A$2:$A$17))))+(IF(K846="",0,INDEX('Appendix 3 Rules'!$C$2:$C$18,MATCH(F846,'Appendix 3 Rules'!$A$2:$A$17))))+(IF(M846="",0,INDEX('Appendix 3 Rules'!$D$2:$D$18,MATCH(F846,'Appendix 3 Rules'!$A$2:$A$17))))+(IF(O846="",0,INDEX('Appendix 3 Rules'!$E$2:$E$18,MATCH(F846,'Appendix 3 Rules'!$A$2:$A$17))))+(IF(Q846="",0,INDEX('Appendix 3 Rules'!$F$2:$F$18,MATCH(F846,'Appendix 3 Rules'!$A$2:$A$17))))+(IF(S846="",0,INDEX('Appendix 3 Rules'!$G$2:$G$18,MATCH(F846,'Appendix 3 Rules'!$A$2:$A$17))))+(IF(U846="",0,INDEX('Appendix 3 Rules'!$H$2:$H$18,MATCH(F846,'Appendix 3 Rules'!$A$2:$A$17))))+(IF(W846="",0,INDEX('Appendix 3 Rules'!$I$2:$I$18,MATCH(F846,'Appendix 3 Rules'!$A$2:$A$17))))+(IF(Y846="",0,INDEX('Appendix 3 Rules'!$J$2:$J$18,MATCH(F846,'Appendix 3 Rules'!$A$2:$A$17))))+(IF(AA846="",0,INDEX('Appendix 3 Rules'!$K$2:$K$18,MATCH(F846,'Appendix 3 Rules'!$A$2:$A$17))))+(IF(AC846="",0,INDEX('Appendix 3 Rules'!$L$2:$L$18,MATCH(F846,'Appendix 3 Rules'!$A$2:$A$17))))+(IF(AE846="",0,INDEX('Appendix 3 Rules'!$M$2:$M$18,MATCH(F846,'Appendix 3 Rules'!$A$2:$A$17))))+(IF(AG846="",0,INDEX('Appendix 3 Rules'!$N$2:$N$18,MATCH(F846,'Appendix 3 Rules'!$A$2:$A$17))))+(IF(F846="gc1",VLOOKUP(F846,'Appendix 3 Rules'!$A$1:$O$34,15)))+(IF(F846="gc2",VLOOKUP(F846,'Appendix 3 Rules'!$A$1:$O$34,15)))+(IF(F846="gc3",VLOOKUP(F846,'Appendix 3 Rules'!$A$1:$O$34,15)))+(IF(F846="gr1",VLOOKUP(F846,'Appendix 3 Rules'!$A$1:$O$34,15)))+(IF(F846="gr2",VLOOKUP(F846,'Appendix 3 Rules'!$A$1:$O$34,15)))+(IF(F846="gr3",VLOOKUP(F846,'Appendix 3 Rules'!$A$1:$O$34,15)))+(IF(F846="h1",VLOOKUP(F846,'Appendix 3 Rules'!$A$1:$O$34,15)))+(IF(F846="h2",VLOOKUP(F846,'Appendix 3 Rules'!$A$1:$O$34,15)))+(IF(F846="h3",VLOOKUP(F846,'Appendix 3 Rules'!$A$1:$O$34,15)))+(IF(F846="i1",VLOOKUP(F846,'Appendix 3 Rules'!$A$1:$O$34,15)))+(IF(F846="i2",VLOOKUP(F846,'Appendix 3 Rules'!$A$1:$O$34,15)))+(IF(F846="j1",VLOOKUP(F846,'Appendix 3 Rules'!$A$1:$O$34,15)))+(IF(F846="j2",VLOOKUP(F846,'Appendix 3 Rules'!$A$1:$O$34,15)))+(IF(F846="k",VLOOKUP(F846,'Appendix 3 Rules'!$A$1:$O$34,15)))+(IF(F846="l1",VLOOKUP(F846,'Appendix 3 Rules'!$A$1:$O$34,15)))+(IF(F846="l2",VLOOKUP(F846,'Appendix 3 Rules'!$A$1:$O$34,15)))+(IF(F846="m1",VLOOKUP(F846,'Appendix 3 Rules'!$A$1:$O$34,15)))+(IF(F846="m2",VLOOKUP(F846,'Appendix 3 Rules'!$A$1:$O$34,15)))+(IF(F846="m3",VLOOKUP(F846,'Appendix 3 Rules'!$A$1:$O$34,15)))+(IF(F846="n",VLOOKUP(F846,'Appendix 3 Rules'!$A$1:$O$34,15)))+(IF(F846="o",VLOOKUP(F846,'Appendix 3 Rules'!$A$1:$O$34,15)))+(IF(F846="p",VLOOKUP(F846,'Appendix 3 Rules'!$A$1:$O$34,15)))+(IF(F846="q",VLOOKUP(F846,'Appendix 3 Rules'!$A$1:$O$34,15)))+(IF(F846="r",VLOOKUP(F846,'Appendix 3 Rules'!$A$1:$O$34,15)))+(IF(F846="s",VLOOKUP(F846,'Appendix 3 Rules'!$A$1:$O$34,15)))+(IF(F846="t",VLOOKUP(F846,'Appendix 3 Rules'!$A$1:$O$34,15)))+(IF(F846="u",VLOOKUP(F846,'Appendix 3 Rules'!$A$1:$O$34,15))))</f>
        <v/>
      </c>
      <c r="H846" s="61" t="str">
        <f>IF(F846="","",IF(OR(F846="d",F846="e",F846="gc1",F846="gc2",F846="gc3",F846="gr1",F846="gr2",F846="gr3",F846="h1",F846="h2",F846="h3",F846="i1",F846="i2",F846="j1",F846="j2",F846="k",F846="l1",F846="l2",F846="m1",F846="m2",F846="m3",F846="n",F846="o",F846="p",F846="q",F846="r",F846="s",F846="t",F846="u",F846="f"),MIN(G846,VLOOKUP(F846,'Appx 3 (Mass) Rules'!$A$1:$D$150,4,0)),MIN(G846,VLOOKUP(F846,'Appx 3 (Mass) Rules'!$A$1:$D$150,4,0),SUMPRODUCT(IF(I846="",0,INDEX('Appendix 3 Rules'!$B$2:$B$18,MATCH(F846,'Appendix 3 Rules'!$A$2:$A$17))))+(IF(K846="",0,INDEX('Appendix 3 Rules'!$C$2:$C$18,MATCH(F846,'Appendix 3 Rules'!$A$2:$A$17))))+(IF(M846="",0,INDEX('Appendix 3 Rules'!$D$2:$D$18,MATCH(F846,'Appendix 3 Rules'!$A$2:$A$17))))+(IF(O846="",0,INDEX('Appendix 3 Rules'!$E$2:$E$18,MATCH(F846,'Appendix 3 Rules'!$A$2:$A$17))))+(IF(Q846="",0,INDEX('Appendix 3 Rules'!$F$2:$F$18,MATCH(F846,'Appendix 3 Rules'!$A$2:$A$17))))+(IF(S846="",0,INDEX('Appendix 3 Rules'!$G$2:$G$18,MATCH(F846,'Appendix 3 Rules'!$A$2:$A$17))))+(IF(U846="",0,INDEX('Appendix 3 Rules'!$H$2:$H$18,MATCH(F846,'Appendix 3 Rules'!$A$2:$A$17))))+(IF(W846="",0,INDEX('Appendix 3 Rules'!$I$2:$I$18,MATCH(F846,'Appendix 3 Rules'!$A$2:$A$17))))+(IF(Y846="",0,INDEX('Appendix 3 Rules'!$J$2:$J$18,MATCH(F846,'Appendix 3 Rules'!$A$2:$A$17))))+(IF(AA846="",0,INDEX('Appendix 3 Rules'!$K$2:$K$18,MATCH(F846,'Appendix 3 Rules'!$A$2:$A$17))))+(IF(AC846="",0,INDEX('Appendix 3 Rules'!$L$2:$L$18,MATCH(F846,'Appendix 3 Rules'!$A$2:$A$17))))+(IF(AE846="",0,INDEX('Appendix 3 Rules'!$M$2:$M$18,MATCH(F846,'Appendix 3 Rules'!$A$2:$A$17))))+(IF(AG846="",0,INDEX('Appendix 3 Rules'!$N$2:$N$18,MATCH(F846,'Appendix 3 Rules'!$A$2:$A$17))))+(IF(F846="gc1",VLOOKUP(F846,'Appendix 3 Rules'!$A$1:$O$34,15)))+(IF(F846="gc2",VLOOKUP(F846,'Appendix 3 Rules'!$A$1:$O$34,15)))+(IF(F846="gc3",VLOOKUP(F846,'Appendix 3 Rules'!$A$1:$O$34,15)))+(IF(F846="gr1",VLOOKUP(F846,'Appendix 3 Rules'!$A$1:$O$34,15)))+(IF(F846="gr2",VLOOKUP(F846,'Appendix 3 Rules'!$A$1:$O$34,15)))+(IF(F846="gr3",VLOOKUP(F846,'Appendix 3 Rules'!$A$1:$O$34,15)))+(IF(F846="h1",VLOOKUP(F846,'Appendix 3 Rules'!$A$1:$O$34,15)))+(IF(F846="h2",VLOOKUP(F846,'Appendix 3 Rules'!$A$1:$O$34,15)))+(IF(F846="h3",VLOOKUP(F846,'Appendix 3 Rules'!$A$1:$O$34,15)))+(IF(F846="i1",VLOOKUP(F846,'Appendix 3 Rules'!$A$1:$O$34,15)))+(IF(F846="i2",VLOOKUP(F846,'Appendix 3 Rules'!$A$1:$O$34,15)))+(IF(F846="j1",VLOOKUP(F846,'Appendix 3 Rules'!$A$1:$O$34,15)))+(IF(F846="j2",VLOOKUP(F846,'Appendix 3 Rules'!$A$1:$O$34,15)))+(IF(F846="k",VLOOKUP(F846,'Appendix 3 Rules'!$A$1:$O$34,15)))+(IF(F846="l1",VLOOKUP(F846,'Appendix 3 Rules'!$A$1:$O$34,15)))+(IF(F846="l2",VLOOKUP(F846,'Appendix 3 Rules'!$A$1:$O$34,15)))+(IF(F846="m1",VLOOKUP(F846,'Appendix 3 Rules'!$A$1:$O$34,15)))+(IF(F846="m2",VLOOKUP(F846,'Appendix 3 Rules'!$A$1:$O$34,15)))+(IF(F846="m3",VLOOKUP(F846,'Appendix 3 Rules'!$A$1:$O$34,15)))+(IF(F846="n",VLOOKUP(F846,'Appendix 3 Rules'!$A$1:$O$34,15)))+(IF(F846="o",VLOOKUP(F846,'Appendix 3 Rules'!$A$1:$O$34,15)))+(IF(F846="p",VLOOKUP(F846,'Appendix 3 Rules'!$A$1:$O$34,15)))+(IF(F846="q",VLOOKUP(F846,'Appendix 3 Rules'!$A$1:$O$34,15)))+(IF(F846="r",VLOOKUP(F846,'Appendix 3 Rules'!$A$1:$O$34,15)))+(IF(F846="s",VLOOKUP(F846,'Appendix 3 Rules'!$A$1:$O$34,15)))+(IF(F846="t",VLOOKUP(F846,'Appendix 3 Rules'!$A$1:$O$34,15)))+(IF(F846="u",VLOOKUP(F846,'Appendix 3 Rules'!$A$1:$O$34,15))))))</f>
        <v/>
      </c>
      <c r="I846" s="12"/>
      <c r="J846" s="13"/>
      <c r="K846" s="12"/>
      <c r="L846" s="13"/>
      <c r="M846" s="12"/>
      <c r="N846" s="13"/>
      <c r="O846" s="12"/>
      <c r="P846" s="13"/>
      <c r="Q846" s="12"/>
      <c r="R846" s="13"/>
      <c r="S846" s="12"/>
      <c r="T846" s="13"/>
      <c r="U846" s="12"/>
      <c r="V846" s="13"/>
      <c r="W846" s="12"/>
      <c r="X846" s="13"/>
      <c r="Y846" s="12"/>
      <c r="Z846" s="13"/>
      <c r="AA846" s="12"/>
      <c r="AB846" s="13"/>
      <c r="AC846" s="8"/>
      <c r="AD846" s="13"/>
      <c r="AE846" s="8"/>
      <c r="AF846" s="13"/>
      <c r="AG846" s="8"/>
      <c r="AH846" s="13"/>
      <c r="AI846" s="13"/>
      <c r="AJ846" s="13"/>
      <c r="AK846" s="13"/>
      <c r="AL846" s="13"/>
      <c r="AM846" s="13" t="str">
        <f>IF(OR(AE846&lt;&gt;"",AG846&lt;&gt;""),"",IF(AND(F846&lt;&gt;"f",M846&lt;&gt;""),VLOOKUP(F846,'Appendix 3 Rules'!$A$1:$O$34,4,0),""))</f>
        <v/>
      </c>
      <c r="AN846" s="13" t="str">
        <f>IF(Q846="","",VLOOKUP(F846,'Appendix 3 Rules'!$A$1:$N$34,6,FALSE))</f>
        <v/>
      </c>
      <c r="AO846" s="13" t="str">
        <f>IF(AND(F846="f",U846&lt;&gt;""),VLOOKUP(F846,'Appendix 3 Rules'!$A$1:$N$34,8,FALSE),"")</f>
        <v/>
      </c>
    </row>
    <row r="847" spans="1:41" ht="18" customHeight="1" x14ac:dyDescent="0.2">
      <c r="B847" s="70"/>
      <c r="C847" s="9"/>
      <c r="D847" s="10"/>
      <c r="E847" s="9"/>
      <c r="F847" s="8"/>
      <c r="G847" s="20" t="str">
        <f>IF(F847="","",SUMPRODUCT(IF(I847="",0,INDEX('Appendix 3 Rules'!$B$2:$B$18,MATCH(F847,'Appendix 3 Rules'!$A$2:$A$17))))+(IF(K847="",0,INDEX('Appendix 3 Rules'!$C$2:$C$18,MATCH(F847,'Appendix 3 Rules'!$A$2:$A$17))))+(IF(M847="",0,INDEX('Appendix 3 Rules'!$D$2:$D$18,MATCH(F847,'Appendix 3 Rules'!$A$2:$A$17))))+(IF(O847="",0,INDEX('Appendix 3 Rules'!$E$2:$E$18,MATCH(F847,'Appendix 3 Rules'!$A$2:$A$17))))+(IF(Q847="",0,INDEX('Appendix 3 Rules'!$F$2:$F$18,MATCH(F847,'Appendix 3 Rules'!$A$2:$A$17))))+(IF(S847="",0,INDEX('Appendix 3 Rules'!$G$2:$G$18,MATCH(F847,'Appendix 3 Rules'!$A$2:$A$17))))+(IF(U847="",0,INDEX('Appendix 3 Rules'!$H$2:$H$18,MATCH(F847,'Appendix 3 Rules'!$A$2:$A$17))))+(IF(W847="",0,INDEX('Appendix 3 Rules'!$I$2:$I$18,MATCH(F847,'Appendix 3 Rules'!$A$2:$A$17))))+(IF(Y847="",0,INDEX('Appendix 3 Rules'!$J$2:$J$18,MATCH(F847,'Appendix 3 Rules'!$A$2:$A$17))))+(IF(AA847="",0,INDEX('Appendix 3 Rules'!$K$2:$K$18,MATCH(F847,'Appendix 3 Rules'!$A$2:$A$17))))+(IF(AC847="",0,INDEX('Appendix 3 Rules'!$L$2:$L$18,MATCH(F847,'Appendix 3 Rules'!$A$2:$A$17))))+(IF(AE847="",0,INDEX('Appendix 3 Rules'!$M$2:$M$18,MATCH(F847,'Appendix 3 Rules'!$A$2:$A$17))))+(IF(AG847="",0,INDEX('Appendix 3 Rules'!$N$2:$N$18,MATCH(F847,'Appendix 3 Rules'!$A$2:$A$17))))+(IF(F847="gc1",VLOOKUP(F847,'Appendix 3 Rules'!$A$1:$O$34,15)))+(IF(F847="gc2",VLOOKUP(F847,'Appendix 3 Rules'!$A$1:$O$34,15)))+(IF(F847="gc3",VLOOKUP(F847,'Appendix 3 Rules'!$A$1:$O$34,15)))+(IF(F847="gr1",VLOOKUP(F847,'Appendix 3 Rules'!$A$1:$O$34,15)))+(IF(F847="gr2",VLOOKUP(F847,'Appendix 3 Rules'!$A$1:$O$34,15)))+(IF(F847="gr3",VLOOKUP(F847,'Appendix 3 Rules'!$A$1:$O$34,15)))+(IF(F847="h1",VLOOKUP(F847,'Appendix 3 Rules'!$A$1:$O$34,15)))+(IF(F847="h2",VLOOKUP(F847,'Appendix 3 Rules'!$A$1:$O$34,15)))+(IF(F847="h3",VLOOKUP(F847,'Appendix 3 Rules'!$A$1:$O$34,15)))+(IF(F847="i1",VLOOKUP(F847,'Appendix 3 Rules'!$A$1:$O$34,15)))+(IF(F847="i2",VLOOKUP(F847,'Appendix 3 Rules'!$A$1:$O$34,15)))+(IF(F847="j1",VLOOKUP(F847,'Appendix 3 Rules'!$A$1:$O$34,15)))+(IF(F847="j2",VLOOKUP(F847,'Appendix 3 Rules'!$A$1:$O$34,15)))+(IF(F847="k",VLOOKUP(F847,'Appendix 3 Rules'!$A$1:$O$34,15)))+(IF(F847="l1",VLOOKUP(F847,'Appendix 3 Rules'!$A$1:$O$34,15)))+(IF(F847="l2",VLOOKUP(F847,'Appendix 3 Rules'!$A$1:$O$34,15)))+(IF(F847="m1",VLOOKUP(F847,'Appendix 3 Rules'!$A$1:$O$34,15)))+(IF(F847="m2",VLOOKUP(F847,'Appendix 3 Rules'!$A$1:$O$34,15)))+(IF(F847="m3",VLOOKUP(F847,'Appendix 3 Rules'!$A$1:$O$34,15)))+(IF(F847="n",VLOOKUP(F847,'Appendix 3 Rules'!$A$1:$O$34,15)))+(IF(F847="o",VLOOKUP(F847,'Appendix 3 Rules'!$A$1:$O$34,15)))+(IF(F847="p",VLOOKUP(F847,'Appendix 3 Rules'!$A$1:$O$34,15)))+(IF(F847="q",VLOOKUP(F847,'Appendix 3 Rules'!$A$1:$O$34,15)))+(IF(F847="r",VLOOKUP(F847,'Appendix 3 Rules'!$A$1:$O$34,15)))+(IF(F847="s",VLOOKUP(F847,'Appendix 3 Rules'!$A$1:$O$34,15)))+(IF(F847="t",VLOOKUP(F847,'Appendix 3 Rules'!$A$1:$O$34,15)))+(IF(F847="u",VLOOKUP(F847,'Appendix 3 Rules'!$A$1:$O$34,15))))</f>
        <v/>
      </c>
      <c r="H847" s="61" t="str">
        <f>IF(F847="","",IF(OR(F847="d",F847="e",F847="gc1",F847="gc2",F847="gc3",F847="gr1",F847="gr2",F847="gr3",F847="h1",F847="h2",F847="h3",F847="i1",F847="i2",F847="j1",F847="j2",F847="k",F847="l1",F847="l2",F847="m1",F847="m2",F847="m3",F847="n",F847="o",F847="p",F847="q",F847="r",F847="s",F847="t",F847="u",F847="f"),MIN(G847,VLOOKUP(F847,'Appx 3 (Mass) Rules'!$A$1:$D$150,4,0)),MIN(G847,VLOOKUP(F847,'Appx 3 (Mass) Rules'!$A$1:$D$150,4,0),SUMPRODUCT(IF(I847="",0,INDEX('Appendix 3 Rules'!$B$2:$B$18,MATCH(F847,'Appendix 3 Rules'!$A$2:$A$17))))+(IF(K847="",0,INDEX('Appendix 3 Rules'!$C$2:$C$18,MATCH(F847,'Appendix 3 Rules'!$A$2:$A$17))))+(IF(M847="",0,INDEX('Appendix 3 Rules'!$D$2:$D$18,MATCH(F847,'Appendix 3 Rules'!$A$2:$A$17))))+(IF(O847="",0,INDEX('Appendix 3 Rules'!$E$2:$E$18,MATCH(F847,'Appendix 3 Rules'!$A$2:$A$17))))+(IF(Q847="",0,INDEX('Appendix 3 Rules'!$F$2:$F$18,MATCH(F847,'Appendix 3 Rules'!$A$2:$A$17))))+(IF(S847="",0,INDEX('Appendix 3 Rules'!$G$2:$G$18,MATCH(F847,'Appendix 3 Rules'!$A$2:$A$17))))+(IF(U847="",0,INDEX('Appendix 3 Rules'!$H$2:$H$18,MATCH(F847,'Appendix 3 Rules'!$A$2:$A$17))))+(IF(W847="",0,INDEX('Appendix 3 Rules'!$I$2:$I$18,MATCH(F847,'Appendix 3 Rules'!$A$2:$A$17))))+(IF(Y847="",0,INDEX('Appendix 3 Rules'!$J$2:$J$18,MATCH(F847,'Appendix 3 Rules'!$A$2:$A$17))))+(IF(AA847="",0,INDEX('Appendix 3 Rules'!$K$2:$K$18,MATCH(F847,'Appendix 3 Rules'!$A$2:$A$17))))+(IF(AC847="",0,INDEX('Appendix 3 Rules'!$L$2:$L$18,MATCH(F847,'Appendix 3 Rules'!$A$2:$A$17))))+(IF(AE847="",0,INDEX('Appendix 3 Rules'!$M$2:$M$18,MATCH(F847,'Appendix 3 Rules'!$A$2:$A$17))))+(IF(AG847="",0,INDEX('Appendix 3 Rules'!$N$2:$N$18,MATCH(F847,'Appendix 3 Rules'!$A$2:$A$17))))+(IF(F847="gc1",VLOOKUP(F847,'Appendix 3 Rules'!$A$1:$O$34,15)))+(IF(F847="gc2",VLOOKUP(F847,'Appendix 3 Rules'!$A$1:$O$34,15)))+(IF(F847="gc3",VLOOKUP(F847,'Appendix 3 Rules'!$A$1:$O$34,15)))+(IF(F847="gr1",VLOOKUP(F847,'Appendix 3 Rules'!$A$1:$O$34,15)))+(IF(F847="gr2",VLOOKUP(F847,'Appendix 3 Rules'!$A$1:$O$34,15)))+(IF(F847="gr3",VLOOKUP(F847,'Appendix 3 Rules'!$A$1:$O$34,15)))+(IF(F847="h1",VLOOKUP(F847,'Appendix 3 Rules'!$A$1:$O$34,15)))+(IF(F847="h2",VLOOKUP(F847,'Appendix 3 Rules'!$A$1:$O$34,15)))+(IF(F847="h3",VLOOKUP(F847,'Appendix 3 Rules'!$A$1:$O$34,15)))+(IF(F847="i1",VLOOKUP(F847,'Appendix 3 Rules'!$A$1:$O$34,15)))+(IF(F847="i2",VLOOKUP(F847,'Appendix 3 Rules'!$A$1:$O$34,15)))+(IF(F847="j1",VLOOKUP(F847,'Appendix 3 Rules'!$A$1:$O$34,15)))+(IF(F847="j2",VLOOKUP(F847,'Appendix 3 Rules'!$A$1:$O$34,15)))+(IF(F847="k",VLOOKUP(F847,'Appendix 3 Rules'!$A$1:$O$34,15)))+(IF(F847="l1",VLOOKUP(F847,'Appendix 3 Rules'!$A$1:$O$34,15)))+(IF(F847="l2",VLOOKUP(F847,'Appendix 3 Rules'!$A$1:$O$34,15)))+(IF(F847="m1",VLOOKUP(F847,'Appendix 3 Rules'!$A$1:$O$34,15)))+(IF(F847="m2",VLOOKUP(F847,'Appendix 3 Rules'!$A$1:$O$34,15)))+(IF(F847="m3",VLOOKUP(F847,'Appendix 3 Rules'!$A$1:$O$34,15)))+(IF(F847="n",VLOOKUP(F847,'Appendix 3 Rules'!$A$1:$O$34,15)))+(IF(F847="o",VLOOKUP(F847,'Appendix 3 Rules'!$A$1:$O$34,15)))+(IF(F847="p",VLOOKUP(F847,'Appendix 3 Rules'!$A$1:$O$34,15)))+(IF(F847="q",VLOOKUP(F847,'Appendix 3 Rules'!$A$1:$O$34,15)))+(IF(F847="r",VLOOKUP(F847,'Appendix 3 Rules'!$A$1:$O$34,15)))+(IF(F847="s",VLOOKUP(F847,'Appendix 3 Rules'!$A$1:$O$34,15)))+(IF(F847="t",VLOOKUP(F847,'Appendix 3 Rules'!$A$1:$O$34,15)))+(IF(F847="u",VLOOKUP(F847,'Appendix 3 Rules'!$A$1:$O$34,15))))))</f>
        <v/>
      </c>
      <c r="I847" s="12"/>
      <c r="J847" s="13"/>
      <c r="K847" s="12"/>
      <c r="L847" s="13"/>
      <c r="M847" s="12"/>
      <c r="N847" s="13"/>
      <c r="O847" s="12"/>
      <c r="P847" s="13"/>
      <c r="Q847" s="12"/>
      <c r="R847" s="13"/>
      <c r="S847" s="12"/>
      <c r="T847" s="13"/>
      <c r="U847" s="12"/>
      <c r="V847" s="13"/>
      <c r="W847" s="12"/>
      <c r="X847" s="13"/>
      <c r="Y847" s="12"/>
      <c r="Z847" s="13"/>
      <c r="AA847" s="12"/>
      <c r="AB847" s="13"/>
      <c r="AC847" s="8"/>
      <c r="AD847" s="13"/>
      <c r="AE847" s="8"/>
      <c r="AF847" s="13"/>
      <c r="AG847" s="8"/>
      <c r="AH847" s="13"/>
      <c r="AI847" s="13"/>
      <c r="AJ847" s="13"/>
      <c r="AK847" s="13"/>
      <c r="AL847" s="13"/>
      <c r="AM847" s="13" t="str">
        <f>IF(OR(AE847&lt;&gt;"",AG847&lt;&gt;""),"",IF(AND(F847&lt;&gt;"f",M847&lt;&gt;""),VLOOKUP(F847,'Appendix 3 Rules'!$A$1:$O$34,4,0),""))</f>
        <v/>
      </c>
      <c r="AN847" s="13" t="str">
        <f>IF(Q847="","",VLOOKUP(F847,'Appendix 3 Rules'!$A$1:$N$34,6,FALSE))</f>
        <v/>
      </c>
      <c r="AO847" s="13" t="str">
        <f>IF(AND(F847="f",U847&lt;&gt;""),VLOOKUP(F847,'Appendix 3 Rules'!$A$1:$N$34,8,FALSE),"")</f>
        <v/>
      </c>
    </row>
    <row r="848" spans="1:41" ht="18" customHeight="1" x14ac:dyDescent="0.2">
      <c r="B848" s="70"/>
      <c r="C848" s="9"/>
      <c r="D848" s="10"/>
      <c r="E848" s="9"/>
      <c r="F848" s="8"/>
      <c r="G848" s="20" t="str">
        <f>IF(F848="","",SUMPRODUCT(IF(I848="",0,INDEX('Appendix 3 Rules'!$B$2:$B$18,MATCH(F848,'Appendix 3 Rules'!$A$2:$A$17))))+(IF(K848="",0,INDEX('Appendix 3 Rules'!$C$2:$C$18,MATCH(F848,'Appendix 3 Rules'!$A$2:$A$17))))+(IF(M848="",0,INDEX('Appendix 3 Rules'!$D$2:$D$18,MATCH(F848,'Appendix 3 Rules'!$A$2:$A$17))))+(IF(O848="",0,INDEX('Appendix 3 Rules'!$E$2:$E$18,MATCH(F848,'Appendix 3 Rules'!$A$2:$A$17))))+(IF(Q848="",0,INDEX('Appendix 3 Rules'!$F$2:$F$18,MATCH(F848,'Appendix 3 Rules'!$A$2:$A$17))))+(IF(S848="",0,INDEX('Appendix 3 Rules'!$G$2:$G$18,MATCH(F848,'Appendix 3 Rules'!$A$2:$A$17))))+(IF(U848="",0,INDEX('Appendix 3 Rules'!$H$2:$H$18,MATCH(F848,'Appendix 3 Rules'!$A$2:$A$17))))+(IF(W848="",0,INDEX('Appendix 3 Rules'!$I$2:$I$18,MATCH(F848,'Appendix 3 Rules'!$A$2:$A$17))))+(IF(Y848="",0,INDEX('Appendix 3 Rules'!$J$2:$J$18,MATCH(F848,'Appendix 3 Rules'!$A$2:$A$17))))+(IF(AA848="",0,INDEX('Appendix 3 Rules'!$K$2:$K$18,MATCH(F848,'Appendix 3 Rules'!$A$2:$A$17))))+(IF(AC848="",0,INDEX('Appendix 3 Rules'!$L$2:$L$18,MATCH(F848,'Appendix 3 Rules'!$A$2:$A$17))))+(IF(AE848="",0,INDEX('Appendix 3 Rules'!$M$2:$M$18,MATCH(F848,'Appendix 3 Rules'!$A$2:$A$17))))+(IF(AG848="",0,INDEX('Appendix 3 Rules'!$N$2:$N$18,MATCH(F848,'Appendix 3 Rules'!$A$2:$A$17))))+(IF(F848="gc1",VLOOKUP(F848,'Appendix 3 Rules'!$A$1:$O$34,15)))+(IF(F848="gc2",VLOOKUP(F848,'Appendix 3 Rules'!$A$1:$O$34,15)))+(IF(F848="gc3",VLOOKUP(F848,'Appendix 3 Rules'!$A$1:$O$34,15)))+(IF(F848="gr1",VLOOKUP(F848,'Appendix 3 Rules'!$A$1:$O$34,15)))+(IF(F848="gr2",VLOOKUP(F848,'Appendix 3 Rules'!$A$1:$O$34,15)))+(IF(F848="gr3",VLOOKUP(F848,'Appendix 3 Rules'!$A$1:$O$34,15)))+(IF(F848="h1",VLOOKUP(F848,'Appendix 3 Rules'!$A$1:$O$34,15)))+(IF(F848="h2",VLOOKUP(F848,'Appendix 3 Rules'!$A$1:$O$34,15)))+(IF(F848="h3",VLOOKUP(F848,'Appendix 3 Rules'!$A$1:$O$34,15)))+(IF(F848="i1",VLOOKUP(F848,'Appendix 3 Rules'!$A$1:$O$34,15)))+(IF(F848="i2",VLOOKUP(F848,'Appendix 3 Rules'!$A$1:$O$34,15)))+(IF(F848="j1",VLOOKUP(F848,'Appendix 3 Rules'!$A$1:$O$34,15)))+(IF(F848="j2",VLOOKUP(F848,'Appendix 3 Rules'!$A$1:$O$34,15)))+(IF(F848="k",VLOOKUP(F848,'Appendix 3 Rules'!$A$1:$O$34,15)))+(IF(F848="l1",VLOOKUP(F848,'Appendix 3 Rules'!$A$1:$O$34,15)))+(IF(F848="l2",VLOOKUP(F848,'Appendix 3 Rules'!$A$1:$O$34,15)))+(IF(F848="m1",VLOOKUP(F848,'Appendix 3 Rules'!$A$1:$O$34,15)))+(IF(F848="m2",VLOOKUP(F848,'Appendix 3 Rules'!$A$1:$O$34,15)))+(IF(F848="m3",VLOOKUP(F848,'Appendix 3 Rules'!$A$1:$O$34,15)))+(IF(F848="n",VLOOKUP(F848,'Appendix 3 Rules'!$A$1:$O$34,15)))+(IF(F848="o",VLOOKUP(F848,'Appendix 3 Rules'!$A$1:$O$34,15)))+(IF(F848="p",VLOOKUP(F848,'Appendix 3 Rules'!$A$1:$O$34,15)))+(IF(F848="q",VLOOKUP(F848,'Appendix 3 Rules'!$A$1:$O$34,15)))+(IF(F848="r",VLOOKUP(F848,'Appendix 3 Rules'!$A$1:$O$34,15)))+(IF(F848="s",VLOOKUP(F848,'Appendix 3 Rules'!$A$1:$O$34,15)))+(IF(F848="t",VLOOKUP(F848,'Appendix 3 Rules'!$A$1:$O$34,15)))+(IF(F848="u",VLOOKUP(F848,'Appendix 3 Rules'!$A$1:$O$34,15))))</f>
        <v/>
      </c>
      <c r="H848" s="61" t="str">
        <f>IF(F848="","",IF(OR(F848="d",F848="e",F848="gc1",F848="gc2",F848="gc3",F848="gr1",F848="gr2",F848="gr3",F848="h1",F848="h2",F848="h3",F848="i1",F848="i2",F848="j1",F848="j2",F848="k",F848="l1",F848="l2",F848="m1",F848="m2",F848="m3",F848="n",F848="o",F848="p",F848="q",F848="r",F848="s",F848="t",F848="u",F848="f"),MIN(G848,VLOOKUP(F848,'Appx 3 (Mass) Rules'!$A$1:$D$150,4,0)),MIN(G848,VLOOKUP(F848,'Appx 3 (Mass) Rules'!$A$1:$D$150,4,0),SUMPRODUCT(IF(I848="",0,INDEX('Appendix 3 Rules'!$B$2:$B$18,MATCH(F848,'Appendix 3 Rules'!$A$2:$A$17))))+(IF(K848="",0,INDEX('Appendix 3 Rules'!$C$2:$C$18,MATCH(F848,'Appendix 3 Rules'!$A$2:$A$17))))+(IF(M848="",0,INDEX('Appendix 3 Rules'!$D$2:$D$18,MATCH(F848,'Appendix 3 Rules'!$A$2:$A$17))))+(IF(O848="",0,INDEX('Appendix 3 Rules'!$E$2:$E$18,MATCH(F848,'Appendix 3 Rules'!$A$2:$A$17))))+(IF(Q848="",0,INDEX('Appendix 3 Rules'!$F$2:$F$18,MATCH(F848,'Appendix 3 Rules'!$A$2:$A$17))))+(IF(S848="",0,INDEX('Appendix 3 Rules'!$G$2:$G$18,MATCH(F848,'Appendix 3 Rules'!$A$2:$A$17))))+(IF(U848="",0,INDEX('Appendix 3 Rules'!$H$2:$H$18,MATCH(F848,'Appendix 3 Rules'!$A$2:$A$17))))+(IF(W848="",0,INDEX('Appendix 3 Rules'!$I$2:$I$18,MATCH(F848,'Appendix 3 Rules'!$A$2:$A$17))))+(IF(Y848="",0,INDEX('Appendix 3 Rules'!$J$2:$J$18,MATCH(F848,'Appendix 3 Rules'!$A$2:$A$17))))+(IF(AA848="",0,INDEX('Appendix 3 Rules'!$K$2:$K$18,MATCH(F848,'Appendix 3 Rules'!$A$2:$A$17))))+(IF(AC848="",0,INDEX('Appendix 3 Rules'!$L$2:$L$18,MATCH(F848,'Appendix 3 Rules'!$A$2:$A$17))))+(IF(AE848="",0,INDEX('Appendix 3 Rules'!$M$2:$M$18,MATCH(F848,'Appendix 3 Rules'!$A$2:$A$17))))+(IF(AG848="",0,INDEX('Appendix 3 Rules'!$N$2:$N$18,MATCH(F848,'Appendix 3 Rules'!$A$2:$A$17))))+(IF(F848="gc1",VLOOKUP(F848,'Appendix 3 Rules'!$A$1:$O$34,15)))+(IF(F848="gc2",VLOOKUP(F848,'Appendix 3 Rules'!$A$1:$O$34,15)))+(IF(F848="gc3",VLOOKUP(F848,'Appendix 3 Rules'!$A$1:$O$34,15)))+(IF(F848="gr1",VLOOKUP(F848,'Appendix 3 Rules'!$A$1:$O$34,15)))+(IF(F848="gr2",VLOOKUP(F848,'Appendix 3 Rules'!$A$1:$O$34,15)))+(IF(F848="gr3",VLOOKUP(F848,'Appendix 3 Rules'!$A$1:$O$34,15)))+(IF(F848="h1",VLOOKUP(F848,'Appendix 3 Rules'!$A$1:$O$34,15)))+(IF(F848="h2",VLOOKUP(F848,'Appendix 3 Rules'!$A$1:$O$34,15)))+(IF(F848="h3",VLOOKUP(F848,'Appendix 3 Rules'!$A$1:$O$34,15)))+(IF(F848="i1",VLOOKUP(F848,'Appendix 3 Rules'!$A$1:$O$34,15)))+(IF(F848="i2",VLOOKUP(F848,'Appendix 3 Rules'!$A$1:$O$34,15)))+(IF(F848="j1",VLOOKUP(F848,'Appendix 3 Rules'!$A$1:$O$34,15)))+(IF(F848="j2",VLOOKUP(F848,'Appendix 3 Rules'!$A$1:$O$34,15)))+(IF(F848="k",VLOOKUP(F848,'Appendix 3 Rules'!$A$1:$O$34,15)))+(IF(F848="l1",VLOOKUP(F848,'Appendix 3 Rules'!$A$1:$O$34,15)))+(IF(F848="l2",VLOOKUP(F848,'Appendix 3 Rules'!$A$1:$O$34,15)))+(IF(F848="m1",VLOOKUP(F848,'Appendix 3 Rules'!$A$1:$O$34,15)))+(IF(F848="m2",VLOOKUP(F848,'Appendix 3 Rules'!$A$1:$O$34,15)))+(IF(F848="m3",VLOOKUP(F848,'Appendix 3 Rules'!$A$1:$O$34,15)))+(IF(F848="n",VLOOKUP(F848,'Appendix 3 Rules'!$A$1:$O$34,15)))+(IF(F848="o",VLOOKUP(F848,'Appendix 3 Rules'!$A$1:$O$34,15)))+(IF(F848="p",VLOOKUP(F848,'Appendix 3 Rules'!$A$1:$O$34,15)))+(IF(F848="q",VLOOKUP(F848,'Appendix 3 Rules'!$A$1:$O$34,15)))+(IF(F848="r",VLOOKUP(F848,'Appendix 3 Rules'!$A$1:$O$34,15)))+(IF(F848="s",VLOOKUP(F848,'Appendix 3 Rules'!$A$1:$O$34,15)))+(IF(F848="t",VLOOKUP(F848,'Appendix 3 Rules'!$A$1:$O$34,15)))+(IF(F848="u",VLOOKUP(F848,'Appendix 3 Rules'!$A$1:$O$34,15))))))</f>
        <v/>
      </c>
      <c r="I848" s="12"/>
      <c r="J848" s="13"/>
      <c r="K848" s="12"/>
      <c r="L848" s="13"/>
      <c r="M848" s="12"/>
      <c r="N848" s="13"/>
      <c r="O848" s="12"/>
      <c r="P848" s="13"/>
      <c r="Q848" s="12"/>
      <c r="R848" s="13"/>
      <c r="S848" s="12"/>
      <c r="T848" s="13"/>
      <c r="U848" s="12"/>
      <c r="V848" s="13"/>
      <c r="W848" s="12"/>
      <c r="X848" s="13"/>
      <c r="Y848" s="12"/>
      <c r="Z848" s="13"/>
      <c r="AA848" s="12"/>
      <c r="AB848" s="13"/>
      <c r="AC848" s="8"/>
      <c r="AD848" s="13"/>
      <c r="AE848" s="8"/>
      <c r="AF848" s="13"/>
      <c r="AG848" s="8"/>
      <c r="AH848" s="13"/>
      <c r="AI848" s="13"/>
      <c r="AJ848" s="13"/>
      <c r="AK848" s="13"/>
      <c r="AL848" s="13"/>
      <c r="AM848" s="13" t="str">
        <f>IF(OR(AE848&lt;&gt;"",AG848&lt;&gt;""),"",IF(AND(F848&lt;&gt;"f",M848&lt;&gt;""),VLOOKUP(F848,'Appendix 3 Rules'!$A$1:$O$34,4,0),""))</f>
        <v/>
      </c>
      <c r="AN848" s="13" t="str">
        <f>IF(Q848="","",VLOOKUP(F848,'Appendix 3 Rules'!$A$1:$N$34,6,FALSE))</f>
        <v/>
      </c>
      <c r="AO848" s="13" t="str">
        <f>IF(AND(F848="f",U848&lt;&gt;""),VLOOKUP(F848,'Appendix 3 Rules'!$A$1:$N$34,8,FALSE),"")</f>
        <v/>
      </c>
    </row>
    <row r="849" spans="1:41" ht="18" customHeight="1" x14ac:dyDescent="0.2">
      <c r="B849" s="70"/>
      <c r="C849" s="9"/>
      <c r="D849" s="10"/>
      <c r="E849" s="9"/>
      <c r="F849" s="8"/>
      <c r="G849" s="20" t="str">
        <f>IF(F849="","",SUMPRODUCT(IF(I849="",0,INDEX('Appendix 3 Rules'!$B$2:$B$18,MATCH(F849,'Appendix 3 Rules'!$A$2:$A$17))))+(IF(K849="",0,INDEX('Appendix 3 Rules'!$C$2:$C$18,MATCH(F849,'Appendix 3 Rules'!$A$2:$A$17))))+(IF(M849="",0,INDEX('Appendix 3 Rules'!$D$2:$D$18,MATCH(F849,'Appendix 3 Rules'!$A$2:$A$17))))+(IF(O849="",0,INDEX('Appendix 3 Rules'!$E$2:$E$18,MATCH(F849,'Appendix 3 Rules'!$A$2:$A$17))))+(IF(Q849="",0,INDEX('Appendix 3 Rules'!$F$2:$F$18,MATCH(F849,'Appendix 3 Rules'!$A$2:$A$17))))+(IF(S849="",0,INDEX('Appendix 3 Rules'!$G$2:$G$18,MATCH(F849,'Appendix 3 Rules'!$A$2:$A$17))))+(IF(U849="",0,INDEX('Appendix 3 Rules'!$H$2:$H$18,MATCH(F849,'Appendix 3 Rules'!$A$2:$A$17))))+(IF(W849="",0,INDEX('Appendix 3 Rules'!$I$2:$I$18,MATCH(F849,'Appendix 3 Rules'!$A$2:$A$17))))+(IF(Y849="",0,INDEX('Appendix 3 Rules'!$J$2:$J$18,MATCH(F849,'Appendix 3 Rules'!$A$2:$A$17))))+(IF(AA849="",0,INDEX('Appendix 3 Rules'!$K$2:$K$18,MATCH(F849,'Appendix 3 Rules'!$A$2:$A$17))))+(IF(AC849="",0,INDEX('Appendix 3 Rules'!$L$2:$L$18,MATCH(F849,'Appendix 3 Rules'!$A$2:$A$17))))+(IF(AE849="",0,INDEX('Appendix 3 Rules'!$M$2:$M$18,MATCH(F849,'Appendix 3 Rules'!$A$2:$A$17))))+(IF(AG849="",0,INDEX('Appendix 3 Rules'!$N$2:$N$18,MATCH(F849,'Appendix 3 Rules'!$A$2:$A$17))))+(IF(F849="gc1",VLOOKUP(F849,'Appendix 3 Rules'!$A$1:$O$34,15)))+(IF(F849="gc2",VLOOKUP(F849,'Appendix 3 Rules'!$A$1:$O$34,15)))+(IF(F849="gc3",VLOOKUP(F849,'Appendix 3 Rules'!$A$1:$O$34,15)))+(IF(F849="gr1",VLOOKUP(F849,'Appendix 3 Rules'!$A$1:$O$34,15)))+(IF(F849="gr2",VLOOKUP(F849,'Appendix 3 Rules'!$A$1:$O$34,15)))+(IF(F849="gr3",VLOOKUP(F849,'Appendix 3 Rules'!$A$1:$O$34,15)))+(IF(F849="h1",VLOOKUP(F849,'Appendix 3 Rules'!$A$1:$O$34,15)))+(IF(F849="h2",VLOOKUP(F849,'Appendix 3 Rules'!$A$1:$O$34,15)))+(IF(F849="h3",VLOOKUP(F849,'Appendix 3 Rules'!$A$1:$O$34,15)))+(IF(F849="i1",VLOOKUP(F849,'Appendix 3 Rules'!$A$1:$O$34,15)))+(IF(F849="i2",VLOOKUP(F849,'Appendix 3 Rules'!$A$1:$O$34,15)))+(IF(F849="j1",VLOOKUP(F849,'Appendix 3 Rules'!$A$1:$O$34,15)))+(IF(F849="j2",VLOOKUP(F849,'Appendix 3 Rules'!$A$1:$O$34,15)))+(IF(F849="k",VLOOKUP(F849,'Appendix 3 Rules'!$A$1:$O$34,15)))+(IF(F849="l1",VLOOKUP(F849,'Appendix 3 Rules'!$A$1:$O$34,15)))+(IF(F849="l2",VLOOKUP(F849,'Appendix 3 Rules'!$A$1:$O$34,15)))+(IF(F849="m1",VLOOKUP(F849,'Appendix 3 Rules'!$A$1:$O$34,15)))+(IF(F849="m2",VLOOKUP(F849,'Appendix 3 Rules'!$A$1:$O$34,15)))+(IF(F849="m3",VLOOKUP(F849,'Appendix 3 Rules'!$A$1:$O$34,15)))+(IF(F849="n",VLOOKUP(F849,'Appendix 3 Rules'!$A$1:$O$34,15)))+(IF(F849="o",VLOOKUP(F849,'Appendix 3 Rules'!$A$1:$O$34,15)))+(IF(F849="p",VLOOKUP(F849,'Appendix 3 Rules'!$A$1:$O$34,15)))+(IF(F849="q",VLOOKUP(F849,'Appendix 3 Rules'!$A$1:$O$34,15)))+(IF(F849="r",VLOOKUP(F849,'Appendix 3 Rules'!$A$1:$O$34,15)))+(IF(F849="s",VLOOKUP(F849,'Appendix 3 Rules'!$A$1:$O$34,15)))+(IF(F849="t",VLOOKUP(F849,'Appendix 3 Rules'!$A$1:$O$34,15)))+(IF(F849="u",VLOOKUP(F849,'Appendix 3 Rules'!$A$1:$O$34,15))))</f>
        <v/>
      </c>
      <c r="H849" s="61" t="str">
        <f>IF(F849="","",IF(OR(F849="d",F849="e",F849="gc1",F849="gc2",F849="gc3",F849="gr1",F849="gr2",F849="gr3",F849="h1",F849="h2",F849="h3",F849="i1",F849="i2",F849="j1",F849="j2",F849="k",F849="l1",F849="l2",F849="m1",F849="m2",F849="m3",F849="n",F849="o",F849="p",F849="q",F849="r",F849="s",F849="t",F849="u",F849="f"),MIN(G849,VLOOKUP(F849,'Appx 3 (Mass) Rules'!$A$1:$D$150,4,0)),MIN(G849,VLOOKUP(F849,'Appx 3 (Mass) Rules'!$A$1:$D$150,4,0),SUMPRODUCT(IF(I849="",0,INDEX('Appendix 3 Rules'!$B$2:$B$18,MATCH(F849,'Appendix 3 Rules'!$A$2:$A$17))))+(IF(K849="",0,INDEX('Appendix 3 Rules'!$C$2:$C$18,MATCH(F849,'Appendix 3 Rules'!$A$2:$A$17))))+(IF(M849="",0,INDEX('Appendix 3 Rules'!$D$2:$D$18,MATCH(F849,'Appendix 3 Rules'!$A$2:$A$17))))+(IF(O849="",0,INDEX('Appendix 3 Rules'!$E$2:$E$18,MATCH(F849,'Appendix 3 Rules'!$A$2:$A$17))))+(IF(Q849="",0,INDEX('Appendix 3 Rules'!$F$2:$F$18,MATCH(F849,'Appendix 3 Rules'!$A$2:$A$17))))+(IF(S849="",0,INDEX('Appendix 3 Rules'!$G$2:$G$18,MATCH(F849,'Appendix 3 Rules'!$A$2:$A$17))))+(IF(U849="",0,INDEX('Appendix 3 Rules'!$H$2:$H$18,MATCH(F849,'Appendix 3 Rules'!$A$2:$A$17))))+(IF(W849="",0,INDEX('Appendix 3 Rules'!$I$2:$I$18,MATCH(F849,'Appendix 3 Rules'!$A$2:$A$17))))+(IF(Y849="",0,INDEX('Appendix 3 Rules'!$J$2:$J$18,MATCH(F849,'Appendix 3 Rules'!$A$2:$A$17))))+(IF(AA849="",0,INDEX('Appendix 3 Rules'!$K$2:$K$18,MATCH(F849,'Appendix 3 Rules'!$A$2:$A$17))))+(IF(AC849="",0,INDEX('Appendix 3 Rules'!$L$2:$L$18,MATCH(F849,'Appendix 3 Rules'!$A$2:$A$17))))+(IF(AE849="",0,INDEX('Appendix 3 Rules'!$M$2:$M$18,MATCH(F849,'Appendix 3 Rules'!$A$2:$A$17))))+(IF(AG849="",0,INDEX('Appendix 3 Rules'!$N$2:$N$18,MATCH(F849,'Appendix 3 Rules'!$A$2:$A$17))))+(IF(F849="gc1",VLOOKUP(F849,'Appendix 3 Rules'!$A$1:$O$34,15)))+(IF(F849="gc2",VLOOKUP(F849,'Appendix 3 Rules'!$A$1:$O$34,15)))+(IF(F849="gc3",VLOOKUP(F849,'Appendix 3 Rules'!$A$1:$O$34,15)))+(IF(F849="gr1",VLOOKUP(F849,'Appendix 3 Rules'!$A$1:$O$34,15)))+(IF(F849="gr2",VLOOKUP(F849,'Appendix 3 Rules'!$A$1:$O$34,15)))+(IF(F849="gr3",VLOOKUP(F849,'Appendix 3 Rules'!$A$1:$O$34,15)))+(IF(F849="h1",VLOOKUP(F849,'Appendix 3 Rules'!$A$1:$O$34,15)))+(IF(F849="h2",VLOOKUP(F849,'Appendix 3 Rules'!$A$1:$O$34,15)))+(IF(F849="h3",VLOOKUP(F849,'Appendix 3 Rules'!$A$1:$O$34,15)))+(IF(F849="i1",VLOOKUP(F849,'Appendix 3 Rules'!$A$1:$O$34,15)))+(IF(F849="i2",VLOOKUP(F849,'Appendix 3 Rules'!$A$1:$O$34,15)))+(IF(F849="j1",VLOOKUP(F849,'Appendix 3 Rules'!$A$1:$O$34,15)))+(IF(F849="j2",VLOOKUP(F849,'Appendix 3 Rules'!$A$1:$O$34,15)))+(IF(F849="k",VLOOKUP(F849,'Appendix 3 Rules'!$A$1:$O$34,15)))+(IF(F849="l1",VLOOKUP(F849,'Appendix 3 Rules'!$A$1:$O$34,15)))+(IF(F849="l2",VLOOKUP(F849,'Appendix 3 Rules'!$A$1:$O$34,15)))+(IF(F849="m1",VLOOKUP(F849,'Appendix 3 Rules'!$A$1:$O$34,15)))+(IF(F849="m2",VLOOKUP(F849,'Appendix 3 Rules'!$A$1:$O$34,15)))+(IF(F849="m3",VLOOKUP(F849,'Appendix 3 Rules'!$A$1:$O$34,15)))+(IF(F849="n",VLOOKUP(F849,'Appendix 3 Rules'!$A$1:$O$34,15)))+(IF(F849="o",VLOOKUP(F849,'Appendix 3 Rules'!$A$1:$O$34,15)))+(IF(F849="p",VLOOKUP(F849,'Appendix 3 Rules'!$A$1:$O$34,15)))+(IF(F849="q",VLOOKUP(F849,'Appendix 3 Rules'!$A$1:$O$34,15)))+(IF(F849="r",VLOOKUP(F849,'Appendix 3 Rules'!$A$1:$O$34,15)))+(IF(F849="s",VLOOKUP(F849,'Appendix 3 Rules'!$A$1:$O$34,15)))+(IF(F849="t",VLOOKUP(F849,'Appendix 3 Rules'!$A$1:$O$34,15)))+(IF(F849="u",VLOOKUP(F849,'Appendix 3 Rules'!$A$1:$O$34,15))))))</f>
        <v/>
      </c>
      <c r="I849" s="12"/>
      <c r="J849" s="13"/>
      <c r="K849" s="12"/>
      <c r="L849" s="13"/>
      <c r="M849" s="12"/>
      <c r="N849" s="13"/>
      <c r="O849" s="12"/>
      <c r="P849" s="13"/>
      <c r="Q849" s="12"/>
      <c r="R849" s="13"/>
      <c r="S849" s="12"/>
      <c r="T849" s="13"/>
      <c r="U849" s="12"/>
      <c r="V849" s="13"/>
      <c r="W849" s="12"/>
      <c r="X849" s="13"/>
      <c r="Y849" s="12"/>
      <c r="Z849" s="13"/>
      <c r="AA849" s="12"/>
      <c r="AB849" s="13"/>
      <c r="AC849" s="8"/>
      <c r="AD849" s="13"/>
      <c r="AE849" s="8"/>
      <c r="AF849" s="13"/>
      <c r="AG849" s="8"/>
      <c r="AH849" s="13"/>
      <c r="AI849" s="13"/>
      <c r="AJ849" s="13"/>
      <c r="AK849" s="13"/>
      <c r="AL849" s="13"/>
      <c r="AM849" s="13" t="str">
        <f>IF(OR(AE849&lt;&gt;"",AG849&lt;&gt;""),"",IF(AND(F849&lt;&gt;"f",M849&lt;&gt;""),VLOOKUP(F849,'Appendix 3 Rules'!$A$1:$O$34,4,0),""))</f>
        <v/>
      </c>
      <c r="AN849" s="13" t="str">
        <f>IF(Q849="","",VLOOKUP(F849,'Appendix 3 Rules'!$A$1:$N$34,6,FALSE))</f>
        <v/>
      </c>
      <c r="AO849" s="13" t="str">
        <f>IF(AND(F849="f",U849&lt;&gt;""),VLOOKUP(F849,'Appendix 3 Rules'!$A$1:$N$34,8,FALSE),"")</f>
        <v/>
      </c>
    </row>
    <row r="850" spans="1:41" ht="18" customHeight="1" x14ac:dyDescent="0.2">
      <c r="A850" s="66"/>
      <c r="B850" s="70"/>
      <c r="C850" s="9"/>
      <c r="D850" s="10"/>
      <c r="E850" s="9"/>
      <c r="F850" s="8"/>
      <c r="G850" s="20" t="str">
        <f>IF(F850="","",SUMPRODUCT(IF(I850="",0,INDEX('Appendix 3 Rules'!$B$2:$B$18,MATCH(F850,'Appendix 3 Rules'!$A$2:$A$17))))+(IF(K850="",0,INDEX('Appendix 3 Rules'!$C$2:$C$18,MATCH(F850,'Appendix 3 Rules'!$A$2:$A$17))))+(IF(M850="",0,INDEX('Appendix 3 Rules'!$D$2:$D$18,MATCH(F850,'Appendix 3 Rules'!$A$2:$A$17))))+(IF(O850="",0,INDEX('Appendix 3 Rules'!$E$2:$E$18,MATCH(F850,'Appendix 3 Rules'!$A$2:$A$17))))+(IF(Q850="",0,INDEX('Appendix 3 Rules'!$F$2:$F$18,MATCH(F850,'Appendix 3 Rules'!$A$2:$A$17))))+(IF(S850="",0,INDEX('Appendix 3 Rules'!$G$2:$G$18,MATCH(F850,'Appendix 3 Rules'!$A$2:$A$17))))+(IF(U850="",0,INDEX('Appendix 3 Rules'!$H$2:$H$18,MATCH(F850,'Appendix 3 Rules'!$A$2:$A$17))))+(IF(W850="",0,INDEX('Appendix 3 Rules'!$I$2:$I$18,MATCH(F850,'Appendix 3 Rules'!$A$2:$A$17))))+(IF(Y850="",0,INDEX('Appendix 3 Rules'!$J$2:$J$18,MATCH(F850,'Appendix 3 Rules'!$A$2:$A$17))))+(IF(AA850="",0,INDEX('Appendix 3 Rules'!$K$2:$K$18,MATCH(F850,'Appendix 3 Rules'!$A$2:$A$17))))+(IF(AC850="",0,INDEX('Appendix 3 Rules'!$L$2:$L$18,MATCH(F850,'Appendix 3 Rules'!$A$2:$A$17))))+(IF(AE850="",0,INDEX('Appendix 3 Rules'!$M$2:$M$18,MATCH(F850,'Appendix 3 Rules'!$A$2:$A$17))))+(IF(AG850="",0,INDEX('Appendix 3 Rules'!$N$2:$N$18,MATCH(F850,'Appendix 3 Rules'!$A$2:$A$17))))+(IF(F850="gc1",VLOOKUP(F850,'Appendix 3 Rules'!$A$1:$O$34,15)))+(IF(F850="gc2",VLOOKUP(F850,'Appendix 3 Rules'!$A$1:$O$34,15)))+(IF(F850="gc3",VLOOKUP(F850,'Appendix 3 Rules'!$A$1:$O$34,15)))+(IF(F850="gr1",VLOOKUP(F850,'Appendix 3 Rules'!$A$1:$O$34,15)))+(IF(F850="gr2",VLOOKUP(F850,'Appendix 3 Rules'!$A$1:$O$34,15)))+(IF(F850="gr3",VLOOKUP(F850,'Appendix 3 Rules'!$A$1:$O$34,15)))+(IF(F850="h1",VLOOKUP(F850,'Appendix 3 Rules'!$A$1:$O$34,15)))+(IF(F850="h2",VLOOKUP(F850,'Appendix 3 Rules'!$A$1:$O$34,15)))+(IF(F850="h3",VLOOKUP(F850,'Appendix 3 Rules'!$A$1:$O$34,15)))+(IF(F850="i1",VLOOKUP(F850,'Appendix 3 Rules'!$A$1:$O$34,15)))+(IF(F850="i2",VLOOKUP(F850,'Appendix 3 Rules'!$A$1:$O$34,15)))+(IF(F850="j1",VLOOKUP(F850,'Appendix 3 Rules'!$A$1:$O$34,15)))+(IF(F850="j2",VLOOKUP(F850,'Appendix 3 Rules'!$A$1:$O$34,15)))+(IF(F850="k",VLOOKUP(F850,'Appendix 3 Rules'!$A$1:$O$34,15)))+(IF(F850="l1",VLOOKUP(F850,'Appendix 3 Rules'!$A$1:$O$34,15)))+(IF(F850="l2",VLOOKUP(F850,'Appendix 3 Rules'!$A$1:$O$34,15)))+(IF(F850="m1",VLOOKUP(F850,'Appendix 3 Rules'!$A$1:$O$34,15)))+(IF(F850="m2",VLOOKUP(F850,'Appendix 3 Rules'!$A$1:$O$34,15)))+(IF(F850="m3",VLOOKUP(F850,'Appendix 3 Rules'!$A$1:$O$34,15)))+(IF(F850="n",VLOOKUP(F850,'Appendix 3 Rules'!$A$1:$O$34,15)))+(IF(F850="o",VLOOKUP(F850,'Appendix 3 Rules'!$A$1:$O$34,15)))+(IF(F850="p",VLOOKUP(F850,'Appendix 3 Rules'!$A$1:$O$34,15)))+(IF(F850="q",VLOOKUP(F850,'Appendix 3 Rules'!$A$1:$O$34,15)))+(IF(F850="r",VLOOKUP(F850,'Appendix 3 Rules'!$A$1:$O$34,15)))+(IF(F850="s",VLOOKUP(F850,'Appendix 3 Rules'!$A$1:$O$34,15)))+(IF(F850="t",VLOOKUP(F850,'Appendix 3 Rules'!$A$1:$O$34,15)))+(IF(F850="u",VLOOKUP(F850,'Appendix 3 Rules'!$A$1:$O$34,15))))</f>
        <v/>
      </c>
      <c r="H850" s="61" t="str">
        <f>IF(F850="","",IF(OR(F850="d",F850="e",F850="gc1",F850="gc2",F850="gc3",F850="gr1",F850="gr2",F850="gr3",F850="h1",F850="h2",F850="h3",F850="i1",F850="i2",F850="j1",F850="j2",F850="k",F850="l1",F850="l2",F850="m1",F850="m2",F850="m3",F850="n",F850="o",F850="p",F850="q",F850="r",F850="s",F850="t",F850="u",F850="f"),MIN(G850,VLOOKUP(F850,'Appx 3 (Mass) Rules'!$A$1:$D$150,4,0)),MIN(G850,VLOOKUP(F850,'Appx 3 (Mass) Rules'!$A$1:$D$150,4,0),SUMPRODUCT(IF(I850="",0,INDEX('Appendix 3 Rules'!$B$2:$B$18,MATCH(F850,'Appendix 3 Rules'!$A$2:$A$17))))+(IF(K850="",0,INDEX('Appendix 3 Rules'!$C$2:$C$18,MATCH(F850,'Appendix 3 Rules'!$A$2:$A$17))))+(IF(M850="",0,INDEX('Appendix 3 Rules'!$D$2:$D$18,MATCH(F850,'Appendix 3 Rules'!$A$2:$A$17))))+(IF(O850="",0,INDEX('Appendix 3 Rules'!$E$2:$E$18,MATCH(F850,'Appendix 3 Rules'!$A$2:$A$17))))+(IF(Q850="",0,INDEX('Appendix 3 Rules'!$F$2:$F$18,MATCH(F850,'Appendix 3 Rules'!$A$2:$A$17))))+(IF(S850="",0,INDEX('Appendix 3 Rules'!$G$2:$G$18,MATCH(F850,'Appendix 3 Rules'!$A$2:$A$17))))+(IF(U850="",0,INDEX('Appendix 3 Rules'!$H$2:$H$18,MATCH(F850,'Appendix 3 Rules'!$A$2:$A$17))))+(IF(W850="",0,INDEX('Appendix 3 Rules'!$I$2:$I$18,MATCH(F850,'Appendix 3 Rules'!$A$2:$A$17))))+(IF(Y850="",0,INDEX('Appendix 3 Rules'!$J$2:$J$18,MATCH(F850,'Appendix 3 Rules'!$A$2:$A$17))))+(IF(AA850="",0,INDEX('Appendix 3 Rules'!$K$2:$K$18,MATCH(F850,'Appendix 3 Rules'!$A$2:$A$17))))+(IF(AC850="",0,INDEX('Appendix 3 Rules'!$L$2:$L$18,MATCH(F850,'Appendix 3 Rules'!$A$2:$A$17))))+(IF(AE850="",0,INDEX('Appendix 3 Rules'!$M$2:$M$18,MATCH(F850,'Appendix 3 Rules'!$A$2:$A$17))))+(IF(AG850="",0,INDEX('Appendix 3 Rules'!$N$2:$N$18,MATCH(F850,'Appendix 3 Rules'!$A$2:$A$17))))+(IF(F850="gc1",VLOOKUP(F850,'Appendix 3 Rules'!$A$1:$O$34,15)))+(IF(F850="gc2",VLOOKUP(F850,'Appendix 3 Rules'!$A$1:$O$34,15)))+(IF(F850="gc3",VLOOKUP(F850,'Appendix 3 Rules'!$A$1:$O$34,15)))+(IF(F850="gr1",VLOOKUP(F850,'Appendix 3 Rules'!$A$1:$O$34,15)))+(IF(F850="gr2",VLOOKUP(F850,'Appendix 3 Rules'!$A$1:$O$34,15)))+(IF(F850="gr3",VLOOKUP(F850,'Appendix 3 Rules'!$A$1:$O$34,15)))+(IF(F850="h1",VLOOKUP(F850,'Appendix 3 Rules'!$A$1:$O$34,15)))+(IF(F850="h2",VLOOKUP(F850,'Appendix 3 Rules'!$A$1:$O$34,15)))+(IF(F850="h3",VLOOKUP(F850,'Appendix 3 Rules'!$A$1:$O$34,15)))+(IF(F850="i1",VLOOKUP(F850,'Appendix 3 Rules'!$A$1:$O$34,15)))+(IF(F850="i2",VLOOKUP(F850,'Appendix 3 Rules'!$A$1:$O$34,15)))+(IF(F850="j1",VLOOKUP(F850,'Appendix 3 Rules'!$A$1:$O$34,15)))+(IF(F850="j2",VLOOKUP(F850,'Appendix 3 Rules'!$A$1:$O$34,15)))+(IF(F850="k",VLOOKUP(F850,'Appendix 3 Rules'!$A$1:$O$34,15)))+(IF(F850="l1",VLOOKUP(F850,'Appendix 3 Rules'!$A$1:$O$34,15)))+(IF(F850="l2",VLOOKUP(F850,'Appendix 3 Rules'!$A$1:$O$34,15)))+(IF(F850="m1",VLOOKUP(F850,'Appendix 3 Rules'!$A$1:$O$34,15)))+(IF(F850="m2",VLOOKUP(F850,'Appendix 3 Rules'!$A$1:$O$34,15)))+(IF(F850="m3",VLOOKUP(F850,'Appendix 3 Rules'!$A$1:$O$34,15)))+(IF(F850="n",VLOOKUP(F850,'Appendix 3 Rules'!$A$1:$O$34,15)))+(IF(F850="o",VLOOKUP(F850,'Appendix 3 Rules'!$A$1:$O$34,15)))+(IF(F850="p",VLOOKUP(F850,'Appendix 3 Rules'!$A$1:$O$34,15)))+(IF(F850="q",VLOOKUP(F850,'Appendix 3 Rules'!$A$1:$O$34,15)))+(IF(F850="r",VLOOKUP(F850,'Appendix 3 Rules'!$A$1:$O$34,15)))+(IF(F850="s",VLOOKUP(F850,'Appendix 3 Rules'!$A$1:$O$34,15)))+(IF(F850="t",VLOOKUP(F850,'Appendix 3 Rules'!$A$1:$O$34,15)))+(IF(F850="u",VLOOKUP(F850,'Appendix 3 Rules'!$A$1:$O$34,15))))))</f>
        <v/>
      </c>
      <c r="I850" s="12"/>
      <c r="J850" s="13"/>
      <c r="K850" s="12"/>
      <c r="L850" s="13"/>
      <c r="M850" s="12"/>
      <c r="N850" s="13"/>
      <c r="O850" s="12"/>
      <c r="P850" s="13"/>
      <c r="Q850" s="12"/>
      <c r="R850" s="13"/>
      <c r="S850" s="12"/>
      <c r="T850" s="13"/>
      <c r="U850" s="12"/>
      <c r="V850" s="13"/>
      <c r="W850" s="12"/>
      <c r="X850" s="13"/>
      <c r="Y850" s="12"/>
      <c r="Z850" s="13"/>
      <c r="AA850" s="12"/>
      <c r="AB850" s="13"/>
      <c r="AC850" s="8"/>
      <c r="AD850" s="13"/>
      <c r="AE850" s="8"/>
      <c r="AF850" s="13"/>
      <c r="AG850" s="8"/>
      <c r="AH850" s="13"/>
      <c r="AI850" s="13"/>
      <c r="AJ850" s="13"/>
      <c r="AK850" s="13"/>
      <c r="AL850" s="13"/>
      <c r="AM850" s="13" t="str">
        <f>IF(OR(AE850&lt;&gt;"",AG850&lt;&gt;""),"",IF(AND(F850&lt;&gt;"f",M850&lt;&gt;""),VLOOKUP(F850,'Appendix 3 Rules'!$A$1:$O$34,4,0),""))</f>
        <v/>
      </c>
      <c r="AN850" s="13" t="str">
        <f>IF(Q850="","",VLOOKUP(F850,'Appendix 3 Rules'!$A$1:$N$34,6,FALSE))</f>
        <v/>
      </c>
      <c r="AO850" s="13" t="str">
        <f>IF(AND(F850="f",U850&lt;&gt;""),VLOOKUP(F850,'Appendix 3 Rules'!$A$1:$N$34,8,FALSE),"")</f>
        <v/>
      </c>
    </row>
    <row r="851" spans="1:41" ht="18" customHeight="1" x14ac:dyDescent="0.2">
      <c r="B851" s="70"/>
      <c r="C851" s="9"/>
      <c r="D851" s="10"/>
      <c r="E851" s="9"/>
      <c r="F851" s="8"/>
      <c r="G851" s="20" t="str">
        <f>IF(F851="","",SUMPRODUCT(IF(I851="",0,INDEX('Appendix 3 Rules'!$B$2:$B$18,MATCH(F851,'Appendix 3 Rules'!$A$2:$A$17))))+(IF(K851="",0,INDEX('Appendix 3 Rules'!$C$2:$C$18,MATCH(F851,'Appendix 3 Rules'!$A$2:$A$17))))+(IF(M851="",0,INDEX('Appendix 3 Rules'!$D$2:$D$18,MATCH(F851,'Appendix 3 Rules'!$A$2:$A$17))))+(IF(O851="",0,INDEX('Appendix 3 Rules'!$E$2:$E$18,MATCH(F851,'Appendix 3 Rules'!$A$2:$A$17))))+(IF(Q851="",0,INDEX('Appendix 3 Rules'!$F$2:$F$18,MATCH(F851,'Appendix 3 Rules'!$A$2:$A$17))))+(IF(S851="",0,INDEX('Appendix 3 Rules'!$G$2:$G$18,MATCH(F851,'Appendix 3 Rules'!$A$2:$A$17))))+(IF(U851="",0,INDEX('Appendix 3 Rules'!$H$2:$H$18,MATCH(F851,'Appendix 3 Rules'!$A$2:$A$17))))+(IF(W851="",0,INDEX('Appendix 3 Rules'!$I$2:$I$18,MATCH(F851,'Appendix 3 Rules'!$A$2:$A$17))))+(IF(Y851="",0,INDEX('Appendix 3 Rules'!$J$2:$J$18,MATCH(F851,'Appendix 3 Rules'!$A$2:$A$17))))+(IF(AA851="",0,INDEX('Appendix 3 Rules'!$K$2:$K$18,MATCH(F851,'Appendix 3 Rules'!$A$2:$A$17))))+(IF(AC851="",0,INDEX('Appendix 3 Rules'!$L$2:$L$18,MATCH(F851,'Appendix 3 Rules'!$A$2:$A$17))))+(IF(AE851="",0,INDEX('Appendix 3 Rules'!$M$2:$M$18,MATCH(F851,'Appendix 3 Rules'!$A$2:$A$17))))+(IF(AG851="",0,INDEX('Appendix 3 Rules'!$N$2:$N$18,MATCH(F851,'Appendix 3 Rules'!$A$2:$A$17))))+(IF(F851="gc1",VLOOKUP(F851,'Appendix 3 Rules'!$A$1:$O$34,15)))+(IF(F851="gc2",VLOOKUP(F851,'Appendix 3 Rules'!$A$1:$O$34,15)))+(IF(F851="gc3",VLOOKUP(F851,'Appendix 3 Rules'!$A$1:$O$34,15)))+(IF(F851="gr1",VLOOKUP(F851,'Appendix 3 Rules'!$A$1:$O$34,15)))+(IF(F851="gr2",VLOOKUP(F851,'Appendix 3 Rules'!$A$1:$O$34,15)))+(IF(F851="gr3",VLOOKUP(F851,'Appendix 3 Rules'!$A$1:$O$34,15)))+(IF(F851="h1",VLOOKUP(F851,'Appendix 3 Rules'!$A$1:$O$34,15)))+(IF(F851="h2",VLOOKUP(F851,'Appendix 3 Rules'!$A$1:$O$34,15)))+(IF(F851="h3",VLOOKUP(F851,'Appendix 3 Rules'!$A$1:$O$34,15)))+(IF(F851="i1",VLOOKUP(F851,'Appendix 3 Rules'!$A$1:$O$34,15)))+(IF(F851="i2",VLOOKUP(F851,'Appendix 3 Rules'!$A$1:$O$34,15)))+(IF(F851="j1",VLOOKUP(F851,'Appendix 3 Rules'!$A$1:$O$34,15)))+(IF(F851="j2",VLOOKUP(F851,'Appendix 3 Rules'!$A$1:$O$34,15)))+(IF(F851="k",VLOOKUP(F851,'Appendix 3 Rules'!$A$1:$O$34,15)))+(IF(F851="l1",VLOOKUP(F851,'Appendix 3 Rules'!$A$1:$O$34,15)))+(IF(F851="l2",VLOOKUP(F851,'Appendix 3 Rules'!$A$1:$O$34,15)))+(IF(F851="m1",VLOOKUP(F851,'Appendix 3 Rules'!$A$1:$O$34,15)))+(IF(F851="m2",VLOOKUP(F851,'Appendix 3 Rules'!$A$1:$O$34,15)))+(IF(F851="m3",VLOOKUP(F851,'Appendix 3 Rules'!$A$1:$O$34,15)))+(IF(F851="n",VLOOKUP(F851,'Appendix 3 Rules'!$A$1:$O$34,15)))+(IF(F851="o",VLOOKUP(F851,'Appendix 3 Rules'!$A$1:$O$34,15)))+(IF(F851="p",VLOOKUP(F851,'Appendix 3 Rules'!$A$1:$O$34,15)))+(IF(F851="q",VLOOKUP(F851,'Appendix 3 Rules'!$A$1:$O$34,15)))+(IF(F851="r",VLOOKUP(F851,'Appendix 3 Rules'!$A$1:$O$34,15)))+(IF(F851="s",VLOOKUP(F851,'Appendix 3 Rules'!$A$1:$O$34,15)))+(IF(F851="t",VLOOKUP(F851,'Appendix 3 Rules'!$A$1:$O$34,15)))+(IF(F851="u",VLOOKUP(F851,'Appendix 3 Rules'!$A$1:$O$34,15))))</f>
        <v/>
      </c>
      <c r="H851" s="61" t="str">
        <f>IF(F851="","",IF(OR(F851="d",F851="e",F851="gc1",F851="gc2",F851="gc3",F851="gr1",F851="gr2",F851="gr3",F851="h1",F851="h2",F851="h3",F851="i1",F851="i2",F851="j1",F851="j2",F851="k",F851="l1",F851="l2",F851="m1",F851="m2",F851="m3",F851="n",F851="o",F851="p",F851="q",F851="r",F851="s",F851="t",F851="u",F851="f"),MIN(G851,VLOOKUP(F851,'Appx 3 (Mass) Rules'!$A$1:$D$150,4,0)),MIN(G851,VLOOKUP(F851,'Appx 3 (Mass) Rules'!$A$1:$D$150,4,0),SUMPRODUCT(IF(I851="",0,INDEX('Appendix 3 Rules'!$B$2:$B$18,MATCH(F851,'Appendix 3 Rules'!$A$2:$A$17))))+(IF(K851="",0,INDEX('Appendix 3 Rules'!$C$2:$C$18,MATCH(F851,'Appendix 3 Rules'!$A$2:$A$17))))+(IF(M851="",0,INDEX('Appendix 3 Rules'!$D$2:$D$18,MATCH(F851,'Appendix 3 Rules'!$A$2:$A$17))))+(IF(O851="",0,INDEX('Appendix 3 Rules'!$E$2:$E$18,MATCH(F851,'Appendix 3 Rules'!$A$2:$A$17))))+(IF(Q851="",0,INDEX('Appendix 3 Rules'!$F$2:$F$18,MATCH(F851,'Appendix 3 Rules'!$A$2:$A$17))))+(IF(S851="",0,INDEX('Appendix 3 Rules'!$G$2:$G$18,MATCH(F851,'Appendix 3 Rules'!$A$2:$A$17))))+(IF(U851="",0,INDEX('Appendix 3 Rules'!$H$2:$H$18,MATCH(F851,'Appendix 3 Rules'!$A$2:$A$17))))+(IF(W851="",0,INDEX('Appendix 3 Rules'!$I$2:$I$18,MATCH(F851,'Appendix 3 Rules'!$A$2:$A$17))))+(IF(Y851="",0,INDEX('Appendix 3 Rules'!$J$2:$J$18,MATCH(F851,'Appendix 3 Rules'!$A$2:$A$17))))+(IF(AA851="",0,INDEX('Appendix 3 Rules'!$K$2:$K$18,MATCH(F851,'Appendix 3 Rules'!$A$2:$A$17))))+(IF(AC851="",0,INDEX('Appendix 3 Rules'!$L$2:$L$18,MATCH(F851,'Appendix 3 Rules'!$A$2:$A$17))))+(IF(AE851="",0,INDEX('Appendix 3 Rules'!$M$2:$M$18,MATCH(F851,'Appendix 3 Rules'!$A$2:$A$17))))+(IF(AG851="",0,INDEX('Appendix 3 Rules'!$N$2:$N$18,MATCH(F851,'Appendix 3 Rules'!$A$2:$A$17))))+(IF(F851="gc1",VLOOKUP(F851,'Appendix 3 Rules'!$A$1:$O$34,15)))+(IF(F851="gc2",VLOOKUP(F851,'Appendix 3 Rules'!$A$1:$O$34,15)))+(IF(F851="gc3",VLOOKUP(F851,'Appendix 3 Rules'!$A$1:$O$34,15)))+(IF(F851="gr1",VLOOKUP(F851,'Appendix 3 Rules'!$A$1:$O$34,15)))+(IF(F851="gr2",VLOOKUP(F851,'Appendix 3 Rules'!$A$1:$O$34,15)))+(IF(F851="gr3",VLOOKUP(F851,'Appendix 3 Rules'!$A$1:$O$34,15)))+(IF(F851="h1",VLOOKUP(F851,'Appendix 3 Rules'!$A$1:$O$34,15)))+(IF(F851="h2",VLOOKUP(F851,'Appendix 3 Rules'!$A$1:$O$34,15)))+(IF(F851="h3",VLOOKUP(F851,'Appendix 3 Rules'!$A$1:$O$34,15)))+(IF(F851="i1",VLOOKUP(F851,'Appendix 3 Rules'!$A$1:$O$34,15)))+(IF(F851="i2",VLOOKUP(F851,'Appendix 3 Rules'!$A$1:$O$34,15)))+(IF(F851="j1",VLOOKUP(F851,'Appendix 3 Rules'!$A$1:$O$34,15)))+(IF(F851="j2",VLOOKUP(F851,'Appendix 3 Rules'!$A$1:$O$34,15)))+(IF(F851="k",VLOOKUP(F851,'Appendix 3 Rules'!$A$1:$O$34,15)))+(IF(F851="l1",VLOOKUP(F851,'Appendix 3 Rules'!$A$1:$O$34,15)))+(IF(F851="l2",VLOOKUP(F851,'Appendix 3 Rules'!$A$1:$O$34,15)))+(IF(F851="m1",VLOOKUP(F851,'Appendix 3 Rules'!$A$1:$O$34,15)))+(IF(F851="m2",VLOOKUP(F851,'Appendix 3 Rules'!$A$1:$O$34,15)))+(IF(F851="m3",VLOOKUP(F851,'Appendix 3 Rules'!$A$1:$O$34,15)))+(IF(F851="n",VLOOKUP(F851,'Appendix 3 Rules'!$A$1:$O$34,15)))+(IF(F851="o",VLOOKUP(F851,'Appendix 3 Rules'!$A$1:$O$34,15)))+(IF(F851="p",VLOOKUP(F851,'Appendix 3 Rules'!$A$1:$O$34,15)))+(IF(F851="q",VLOOKUP(F851,'Appendix 3 Rules'!$A$1:$O$34,15)))+(IF(F851="r",VLOOKUP(F851,'Appendix 3 Rules'!$A$1:$O$34,15)))+(IF(F851="s",VLOOKUP(F851,'Appendix 3 Rules'!$A$1:$O$34,15)))+(IF(F851="t",VLOOKUP(F851,'Appendix 3 Rules'!$A$1:$O$34,15)))+(IF(F851="u",VLOOKUP(F851,'Appendix 3 Rules'!$A$1:$O$34,15))))))</f>
        <v/>
      </c>
      <c r="I851" s="12"/>
      <c r="J851" s="13"/>
      <c r="K851" s="12"/>
      <c r="L851" s="13"/>
      <c r="M851" s="12"/>
      <c r="N851" s="13"/>
      <c r="O851" s="12"/>
      <c r="P851" s="13"/>
      <c r="Q851" s="12"/>
      <c r="R851" s="13"/>
      <c r="S851" s="12"/>
      <c r="T851" s="13"/>
      <c r="U851" s="12"/>
      <c r="V851" s="13"/>
      <c r="W851" s="12"/>
      <c r="X851" s="13"/>
      <c r="Y851" s="12"/>
      <c r="Z851" s="13"/>
      <c r="AA851" s="12"/>
      <c r="AB851" s="13"/>
      <c r="AC851" s="8"/>
      <c r="AD851" s="13"/>
      <c r="AE851" s="8"/>
      <c r="AF851" s="13"/>
      <c r="AG851" s="8"/>
      <c r="AH851" s="13"/>
      <c r="AI851" s="13"/>
      <c r="AJ851" s="13"/>
      <c r="AK851" s="13"/>
      <c r="AL851" s="13"/>
      <c r="AM851" s="13" t="str">
        <f>IF(OR(AE851&lt;&gt;"",AG851&lt;&gt;""),"",IF(AND(F851&lt;&gt;"f",M851&lt;&gt;""),VLOOKUP(F851,'Appendix 3 Rules'!$A$1:$O$34,4,0),""))</f>
        <v/>
      </c>
      <c r="AN851" s="13" t="str">
        <f>IF(Q851="","",VLOOKUP(F851,'Appendix 3 Rules'!$A$1:$N$34,6,FALSE))</f>
        <v/>
      </c>
      <c r="AO851" s="13" t="str">
        <f>IF(AND(F851="f",U851&lt;&gt;""),VLOOKUP(F851,'Appendix 3 Rules'!$A$1:$N$34,8,FALSE),"")</f>
        <v/>
      </c>
    </row>
    <row r="852" spans="1:41" ht="18" customHeight="1" x14ac:dyDescent="0.2">
      <c r="B852" s="70"/>
      <c r="C852" s="9"/>
      <c r="D852" s="10"/>
      <c r="E852" s="9"/>
      <c r="F852" s="8"/>
      <c r="G852" s="20" t="str">
        <f>IF(F852="","",SUMPRODUCT(IF(I852="",0,INDEX('Appendix 3 Rules'!$B$2:$B$18,MATCH(F852,'Appendix 3 Rules'!$A$2:$A$17))))+(IF(K852="",0,INDEX('Appendix 3 Rules'!$C$2:$C$18,MATCH(F852,'Appendix 3 Rules'!$A$2:$A$17))))+(IF(M852="",0,INDEX('Appendix 3 Rules'!$D$2:$D$18,MATCH(F852,'Appendix 3 Rules'!$A$2:$A$17))))+(IF(O852="",0,INDEX('Appendix 3 Rules'!$E$2:$E$18,MATCH(F852,'Appendix 3 Rules'!$A$2:$A$17))))+(IF(Q852="",0,INDEX('Appendix 3 Rules'!$F$2:$F$18,MATCH(F852,'Appendix 3 Rules'!$A$2:$A$17))))+(IF(S852="",0,INDEX('Appendix 3 Rules'!$G$2:$G$18,MATCH(F852,'Appendix 3 Rules'!$A$2:$A$17))))+(IF(U852="",0,INDEX('Appendix 3 Rules'!$H$2:$H$18,MATCH(F852,'Appendix 3 Rules'!$A$2:$A$17))))+(IF(W852="",0,INDEX('Appendix 3 Rules'!$I$2:$I$18,MATCH(F852,'Appendix 3 Rules'!$A$2:$A$17))))+(IF(Y852="",0,INDEX('Appendix 3 Rules'!$J$2:$J$18,MATCH(F852,'Appendix 3 Rules'!$A$2:$A$17))))+(IF(AA852="",0,INDEX('Appendix 3 Rules'!$K$2:$K$18,MATCH(F852,'Appendix 3 Rules'!$A$2:$A$17))))+(IF(AC852="",0,INDEX('Appendix 3 Rules'!$L$2:$L$18,MATCH(F852,'Appendix 3 Rules'!$A$2:$A$17))))+(IF(AE852="",0,INDEX('Appendix 3 Rules'!$M$2:$M$18,MATCH(F852,'Appendix 3 Rules'!$A$2:$A$17))))+(IF(AG852="",0,INDEX('Appendix 3 Rules'!$N$2:$N$18,MATCH(F852,'Appendix 3 Rules'!$A$2:$A$17))))+(IF(F852="gc1",VLOOKUP(F852,'Appendix 3 Rules'!$A$1:$O$34,15)))+(IF(F852="gc2",VLOOKUP(F852,'Appendix 3 Rules'!$A$1:$O$34,15)))+(IF(F852="gc3",VLOOKUP(F852,'Appendix 3 Rules'!$A$1:$O$34,15)))+(IF(F852="gr1",VLOOKUP(F852,'Appendix 3 Rules'!$A$1:$O$34,15)))+(IF(F852="gr2",VLOOKUP(F852,'Appendix 3 Rules'!$A$1:$O$34,15)))+(IF(F852="gr3",VLOOKUP(F852,'Appendix 3 Rules'!$A$1:$O$34,15)))+(IF(F852="h1",VLOOKUP(F852,'Appendix 3 Rules'!$A$1:$O$34,15)))+(IF(F852="h2",VLOOKUP(F852,'Appendix 3 Rules'!$A$1:$O$34,15)))+(IF(F852="h3",VLOOKUP(F852,'Appendix 3 Rules'!$A$1:$O$34,15)))+(IF(F852="i1",VLOOKUP(F852,'Appendix 3 Rules'!$A$1:$O$34,15)))+(IF(F852="i2",VLOOKUP(F852,'Appendix 3 Rules'!$A$1:$O$34,15)))+(IF(F852="j1",VLOOKUP(F852,'Appendix 3 Rules'!$A$1:$O$34,15)))+(IF(F852="j2",VLOOKUP(F852,'Appendix 3 Rules'!$A$1:$O$34,15)))+(IF(F852="k",VLOOKUP(F852,'Appendix 3 Rules'!$A$1:$O$34,15)))+(IF(F852="l1",VLOOKUP(F852,'Appendix 3 Rules'!$A$1:$O$34,15)))+(IF(F852="l2",VLOOKUP(F852,'Appendix 3 Rules'!$A$1:$O$34,15)))+(IF(F852="m1",VLOOKUP(F852,'Appendix 3 Rules'!$A$1:$O$34,15)))+(IF(F852="m2",VLOOKUP(F852,'Appendix 3 Rules'!$A$1:$O$34,15)))+(IF(F852="m3",VLOOKUP(F852,'Appendix 3 Rules'!$A$1:$O$34,15)))+(IF(F852="n",VLOOKUP(F852,'Appendix 3 Rules'!$A$1:$O$34,15)))+(IF(F852="o",VLOOKUP(F852,'Appendix 3 Rules'!$A$1:$O$34,15)))+(IF(F852="p",VLOOKUP(F852,'Appendix 3 Rules'!$A$1:$O$34,15)))+(IF(F852="q",VLOOKUP(F852,'Appendix 3 Rules'!$A$1:$O$34,15)))+(IF(F852="r",VLOOKUP(F852,'Appendix 3 Rules'!$A$1:$O$34,15)))+(IF(F852="s",VLOOKUP(F852,'Appendix 3 Rules'!$A$1:$O$34,15)))+(IF(F852="t",VLOOKUP(F852,'Appendix 3 Rules'!$A$1:$O$34,15)))+(IF(F852="u",VLOOKUP(F852,'Appendix 3 Rules'!$A$1:$O$34,15))))</f>
        <v/>
      </c>
      <c r="H852" s="61" t="str">
        <f>IF(F852="","",IF(OR(F852="d",F852="e",F852="gc1",F852="gc2",F852="gc3",F852="gr1",F852="gr2",F852="gr3",F852="h1",F852="h2",F852="h3",F852="i1",F852="i2",F852="j1",F852="j2",F852="k",F852="l1",F852="l2",F852="m1",F852="m2",F852="m3",F852="n",F852="o",F852="p",F852="q",F852="r",F852="s",F852="t",F852="u",F852="f"),MIN(G852,VLOOKUP(F852,'Appx 3 (Mass) Rules'!$A$1:$D$150,4,0)),MIN(G852,VLOOKUP(F852,'Appx 3 (Mass) Rules'!$A$1:$D$150,4,0),SUMPRODUCT(IF(I852="",0,INDEX('Appendix 3 Rules'!$B$2:$B$18,MATCH(F852,'Appendix 3 Rules'!$A$2:$A$17))))+(IF(K852="",0,INDEX('Appendix 3 Rules'!$C$2:$C$18,MATCH(F852,'Appendix 3 Rules'!$A$2:$A$17))))+(IF(M852="",0,INDEX('Appendix 3 Rules'!$D$2:$D$18,MATCH(F852,'Appendix 3 Rules'!$A$2:$A$17))))+(IF(O852="",0,INDEX('Appendix 3 Rules'!$E$2:$E$18,MATCH(F852,'Appendix 3 Rules'!$A$2:$A$17))))+(IF(Q852="",0,INDEX('Appendix 3 Rules'!$F$2:$F$18,MATCH(F852,'Appendix 3 Rules'!$A$2:$A$17))))+(IF(S852="",0,INDEX('Appendix 3 Rules'!$G$2:$G$18,MATCH(F852,'Appendix 3 Rules'!$A$2:$A$17))))+(IF(U852="",0,INDEX('Appendix 3 Rules'!$H$2:$H$18,MATCH(F852,'Appendix 3 Rules'!$A$2:$A$17))))+(IF(W852="",0,INDEX('Appendix 3 Rules'!$I$2:$I$18,MATCH(F852,'Appendix 3 Rules'!$A$2:$A$17))))+(IF(Y852="",0,INDEX('Appendix 3 Rules'!$J$2:$J$18,MATCH(F852,'Appendix 3 Rules'!$A$2:$A$17))))+(IF(AA852="",0,INDEX('Appendix 3 Rules'!$K$2:$K$18,MATCH(F852,'Appendix 3 Rules'!$A$2:$A$17))))+(IF(AC852="",0,INDEX('Appendix 3 Rules'!$L$2:$L$18,MATCH(F852,'Appendix 3 Rules'!$A$2:$A$17))))+(IF(AE852="",0,INDEX('Appendix 3 Rules'!$M$2:$M$18,MATCH(F852,'Appendix 3 Rules'!$A$2:$A$17))))+(IF(AG852="",0,INDEX('Appendix 3 Rules'!$N$2:$N$18,MATCH(F852,'Appendix 3 Rules'!$A$2:$A$17))))+(IF(F852="gc1",VLOOKUP(F852,'Appendix 3 Rules'!$A$1:$O$34,15)))+(IF(F852="gc2",VLOOKUP(F852,'Appendix 3 Rules'!$A$1:$O$34,15)))+(IF(F852="gc3",VLOOKUP(F852,'Appendix 3 Rules'!$A$1:$O$34,15)))+(IF(F852="gr1",VLOOKUP(F852,'Appendix 3 Rules'!$A$1:$O$34,15)))+(IF(F852="gr2",VLOOKUP(F852,'Appendix 3 Rules'!$A$1:$O$34,15)))+(IF(F852="gr3",VLOOKUP(F852,'Appendix 3 Rules'!$A$1:$O$34,15)))+(IF(F852="h1",VLOOKUP(F852,'Appendix 3 Rules'!$A$1:$O$34,15)))+(IF(F852="h2",VLOOKUP(F852,'Appendix 3 Rules'!$A$1:$O$34,15)))+(IF(F852="h3",VLOOKUP(F852,'Appendix 3 Rules'!$A$1:$O$34,15)))+(IF(F852="i1",VLOOKUP(F852,'Appendix 3 Rules'!$A$1:$O$34,15)))+(IF(F852="i2",VLOOKUP(F852,'Appendix 3 Rules'!$A$1:$O$34,15)))+(IF(F852="j1",VLOOKUP(F852,'Appendix 3 Rules'!$A$1:$O$34,15)))+(IF(F852="j2",VLOOKUP(F852,'Appendix 3 Rules'!$A$1:$O$34,15)))+(IF(F852="k",VLOOKUP(F852,'Appendix 3 Rules'!$A$1:$O$34,15)))+(IF(F852="l1",VLOOKUP(F852,'Appendix 3 Rules'!$A$1:$O$34,15)))+(IF(F852="l2",VLOOKUP(F852,'Appendix 3 Rules'!$A$1:$O$34,15)))+(IF(F852="m1",VLOOKUP(F852,'Appendix 3 Rules'!$A$1:$O$34,15)))+(IF(F852="m2",VLOOKUP(F852,'Appendix 3 Rules'!$A$1:$O$34,15)))+(IF(F852="m3",VLOOKUP(F852,'Appendix 3 Rules'!$A$1:$O$34,15)))+(IF(F852="n",VLOOKUP(F852,'Appendix 3 Rules'!$A$1:$O$34,15)))+(IF(F852="o",VLOOKUP(F852,'Appendix 3 Rules'!$A$1:$O$34,15)))+(IF(F852="p",VLOOKUP(F852,'Appendix 3 Rules'!$A$1:$O$34,15)))+(IF(F852="q",VLOOKUP(F852,'Appendix 3 Rules'!$A$1:$O$34,15)))+(IF(F852="r",VLOOKUP(F852,'Appendix 3 Rules'!$A$1:$O$34,15)))+(IF(F852="s",VLOOKUP(F852,'Appendix 3 Rules'!$A$1:$O$34,15)))+(IF(F852="t",VLOOKUP(F852,'Appendix 3 Rules'!$A$1:$O$34,15)))+(IF(F852="u",VLOOKUP(F852,'Appendix 3 Rules'!$A$1:$O$34,15))))))</f>
        <v/>
      </c>
      <c r="I852" s="12"/>
      <c r="J852" s="13"/>
      <c r="K852" s="12"/>
      <c r="L852" s="13"/>
      <c r="M852" s="12"/>
      <c r="N852" s="13"/>
      <c r="O852" s="12"/>
      <c r="P852" s="13"/>
      <c r="Q852" s="12"/>
      <c r="R852" s="13"/>
      <c r="S852" s="12"/>
      <c r="T852" s="13"/>
      <c r="U852" s="12"/>
      <c r="V852" s="13"/>
      <c r="W852" s="12"/>
      <c r="X852" s="13"/>
      <c r="Y852" s="12"/>
      <c r="Z852" s="13"/>
      <c r="AA852" s="12"/>
      <c r="AB852" s="13"/>
      <c r="AC852" s="8"/>
      <c r="AD852" s="13"/>
      <c r="AE852" s="8"/>
      <c r="AF852" s="13"/>
      <c r="AG852" s="8"/>
      <c r="AH852" s="13"/>
      <c r="AI852" s="13"/>
      <c r="AJ852" s="13"/>
      <c r="AK852" s="13"/>
      <c r="AL852" s="13"/>
      <c r="AM852" s="13" t="str">
        <f>IF(OR(AE852&lt;&gt;"",AG852&lt;&gt;""),"",IF(AND(F852&lt;&gt;"f",M852&lt;&gt;""),VLOOKUP(F852,'Appendix 3 Rules'!$A$1:$O$34,4,0),""))</f>
        <v/>
      </c>
      <c r="AN852" s="13" t="str">
        <f>IF(Q852="","",VLOOKUP(F852,'Appendix 3 Rules'!$A$1:$N$34,6,FALSE))</f>
        <v/>
      </c>
      <c r="AO852" s="13" t="str">
        <f>IF(AND(F852="f",U852&lt;&gt;""),VLOOKUP(F852,'Appendix 3 Rules'!$A$1:$N$34,8,FALSE),"")</f>
        <v/>
      </c>
    </row>
    <row r="853" spans="1:41" ht="18" customHeight="1" x14ac:dyDescent="0.2">
      <c r="B853" s="70"/>
      <c r="C853" s="9"/>
      <c r="D853" s="10"/>
      <c r="E853" s="9"/>
      <c r="F853" s="8"/>
      <c r="G853" s="20" t="str">
        <f>IF(F853="","",SUMPRODUCT(IF(I853="",0,INDEX('Appendix 3 Rules'!$B$2:$B$18,MATCH(F853,'Appendix 3 Rules'!$A$2:$A$17))))+(IF(K853="",0,INDEX('Appendix 3 Rules'!$C$2:$C$18,MATCH(F853,'Appendix 3 Rules'!$A$2:$A$17))))+(IF(M853="",0,INDEX('Appendix 3 Rules'!$D$2:$D$18,MATCH(F853,'Appendix 3 Rules'!$A$2:$A$17))))+(IF(O853="",0,INDEX('Appendix 3 Rules'!$E$2:$E$18,MATCH(F853,'Appendix 3 Rules'!$A$2:$A$17))))+(IF(Q853="",0,INDEX('Appendix 3 Rules'!$F$2:$F$18,MATCH(F853,'Appendix 3 Rules'!$A$2:$A$17))))+(IF(S853="",0,INDEX('Appendix 3 Rules'!$G$2:$G$18,MATCH(F853,'Appendix 3 Rules'!$A$2:$A$17))))+(IF(U853="",0,INDEX('Appendix 3 Rules'!$H$2:$H$18,MATCH(F853,'Appendix 3 Rules'!$A$2:$A$17))))+(IF(W853="",0,INDEX('Appendix 3 Rules'!$I$2:$I$18,MATCH(F853,'Appendix 3 Rules'!$A$2:$A$17))))+(IF(Y853="",0,INDEX('Appendix 3 Rules'!$J$2:$J$18,MATCH(F853,'Appendix 3 Rules'!$A$2:$A$17))))+(IF(AA853="",0,INDEX('Appendix 3 Rules'!$K$2:$K$18,MATCH(F853,'Appendix 3 Rules'!$A$2:$A$17))))+(IF(AC853="",0,INDEX('Appendix 3 Rules'!$L$2:$L$18,MATCH(F853,'Appendix 3 Rules'!$A$2:$A$17))))+(IF(AE853="",0,INDEX('Appendix 3 Rules'!$M$2:$M$18,MATCH(F853,'Appendix 3 Rules'!$A$2:$A$17))))+(IF(AG853="",0,INDEX('Appendix 3 Rules'!$N$2:$N$18,MATCH(F853,'Appendix 3 Rules'!$A$2:$A$17))))+(IF(F853="gc1",VLOOKUP(F853,'Appendix 3 Rules'!$A$1:$O$34,15)))+(IF(F853="gc2",VLOOKUP(F853,'Appendix 3 Rules'!$A$1:$O$34,15)))+(IF(F853="gc3",VLOOKUP(F853,'Appendix 3 Rules'!$A$1:$O$34,15)))+(IF(F853="gr1",VLOOKUP(F853,'Appendix 3 Rules'!$A$1:$O$34,15)))+(IF(F853="gr2",VLOOKUP(F853,'Appendix 3 Rules'!$A$1:$O$34,15)))+(IF(F853="gr3",VLOOKUP(F853,'Appendix 3 Rules'!$A$1:$O$34,15)))+(IF(F853="h1",VLOOKUP(F853,'Appendix 3 Rules'!$A$1:$O$34,15)))+(IF(F853="h2",VLOOKUP(F853,'Appendix 3 Rules'!$A$1:$O$34,15)))+(IF(F853="h3",VLOOKUP(F853,'Appendix 3 Rules'!$A$1:$O$34,15)))+(IF(F853="i1",VLOOKUP(F853,'Appendix 3 Rules'!$A$1:$O$34,15)))+(IF(F853="i2",VLOOKUP(F853,'Appendix 3 Rules'!$A$1:$O$34,15)))+(IF(F853="j1",VLOOKUP(F853,'Appendix 3 Rules'!$A$1:$O$34,15)))+(IF(F853="j2",VLOOKUP(F853,'Appendix 3 Rules'!$A$1:$O$34,15)))+(IF(F853="k",VLOOKUP(F853,'Appendix 3 Rules'!$A$1:$O$34,15)))+(IF(F853="l1",VLOOKUP(F853,'Appendix 3 Rules'!$A$1:$O$34,15)))+(IF(F853="l2",VLOOKUP(F853,'Appendix 3 Rules'!$A$1:$O$34,15)))+(IF(F853="m1",VLOOKUP(F853,'Appendix 3 Rules'!$A$1:$O$34,15)))+(IF(F853="m2",VLOOKUP(F853,'Appendix 3 Rules'!$A$1:$O$34,15)))+(IF(F853="m3",VLOOKUP(F853,'Appendix 3 Rules'!$A$1:$O$34,15)))+(IF(F853="n",VLOOKUP(F853,'Appendix 3 Rules'!$A$1:$O$34,15)))+(IF(F853="o",VLOOKUP(F853,'Appendix 3 Rules'!$A$1:$O$34,15)))+(IF(F853="p",VLOOKUP(F853,'Appendix 3 Rules'!$A$1:$O$34,15)))+(IF(F853="q",VLOOKUP(F853,'Appendix 3 Rules'!$A$1:$O$34,15)))+(IF(F853="r",VLOOKUP(F853,'Appendix 3 Rules'!$A$1:$O$34,15)))+(IF(F853="s",VLOOKUP(F853,'Appendix 3 Rules'!$A$1:$O$34,15)))+(IF(F853="t",VLOOKUP(F853,'Appendix 3 Rules'!$A$1:$O$34,15)))+(IF(F853="u",VLOOKUP(F853,'Appendix 3 Rules'!$A$1:$O$34,15))))</f>
        <v/>
      </c>
      <c r="H853" s="61" t="str">
        <f>IF(F853="","",IF(OR(F853="d",F853="e",F853="gc1",F853="gc2",F853="gc3",F853="gr1",F853="gr2",F853="gr3",F853="h1",F853="h2",F853="h3",F853="i1",F853="i2",F853="j1",F853="j2",F853="k",F853="l1",F853="l2",F853="m1",F853="m2",F853="m3",F853="n",F853="o",F853="p",F853="q",F853="r",F853="s",F853="t",F853="u",F853="f"),MIN(G853,VLOOKUP(F853,'Appx 3 (Mass) Rules'!$A$1:$D$150,4,0)),MIN(G853,VLOOKUP(F853,'Appx 3 (Mass) Rules'!$A$1:$D$150,4,0),SUMPRODUCT(IF(I853="",0,INDEX('Appendix 3 Rules'!$B$2:$B$18,MATCH(F853,'Appendix 3 Rules'!$A$2:$A$17))))+(IF(K853="",0,INDEX('Appendix 3 Rules'!$C$2:$C$18,MATCH(F853,'Appendix 3 Rules'!$A$2:$A$17))))+(IF(M853="",0,INDEX('Appendix 3 Rules'!$D$2:$D$18,MATCH(F853,'Appendix 3 Rules'!$A$2:$A$17))))+(IF(O853="",0,INDEX('Appendix 3 Rules'!$E$2:$E$18,MATCH(F853,'Appendix 3 Rules'!$A$2:$A$17))))+(IF(Q853="",0,INDEX('Appendix 3 Rules'!$F$2:$F$18,MATCH(F853,'Appendix 3 Rules'!$A$2:$A$17))))+(IF(S853="",0,INDEX('Appendix 3 Rules'!$G$2:$G$18,MATCH(F853,'Appendix 3 Rules'!$A$2:$A$17))))+(IF(U853="",0,INDEX('Appendix 3 Rules'!$H$2:$H$18,MATCH(F853,'Appendix 3 Rules'!$A$2:$A$17))))+(IF(W853="",0,INDEX('Appendix 3 Rules'!$I$2:$I$18,MATCH(F853,'Appendix 3 Rules'!$A$2:$A$17))))+(IF(Y853="",0,INDEX('Appendix 3 Rules'!$J$2:$J$18,MATCH(F853,'Appendix 3 Rules'!$A$2:$A$17))))+(IF(AA853="",0,INDEX('Appendix 3 Rules'!$K$2:$K$18,MATCH(F853,'Appendix 3 Rules'!$A$2:$A$17))))+(IF(AC853="",0,INDEX('Appendix 3 Rules'!$L$2:$L$18,MATCH(F853,'Appendix 3 Rules'!$A$2:$A$17))))+(IF(AE853="",0,INDEX('Appendix 3 Rules'!$M$2:$M$18,MATCH(F853,'Appendix 3 Rules'!$A$2:$A$17))))+(IF(AG853="",0,INDEX('Appendix 3 Rules'!$N$2:$N$18,MATCH(F853,'Appendix 3 Rules'!$A$2:$A$17))))+(IF(F853="gc1",VLOOKUP(F853,'Appendix 3 Rules'!$A$1:$O$34,15)))+(IF(F853="gc2",VLOOKUP(F853,'Appendix 3 Rules'!$A$1:$O$34,15)))+(IF(F853="gc3",VLOOKUP(F853,'Appendix 3 Rules'!$A$1:$O$34,15)))+(IF(F853="gr1",VLOOKUP(F853,'Appendix 3 Rules'!$A$1:$O$34,15)))+(IF(F853="gr2",VLOOKUP(F853,'Appendix 3 Rules'!$A$1:$O$34,15)))+(IF(F853="gr3",VLOOKUP(F853,'Appendix 3 Rules'!$A$1:$O$34,15)))+(IF(F853="h1",VLOOKUP(F853,'Appendix 3 Rules'!$A$1:$O$34,15)))+(IF(F853="h2",VLOOKUP(F853,'Appendix 3 Rules'!$A$1:$O$34,15)))+(IF(F853="h3",VLOOKUP(F853,'Appendix 3 Rules'!$A$1:$O$34,15)))+(IF(F853="i1",VLOOKUP(F853,'Appendix 3 Rules'!$A$1:$O$34,15)))+(IF(F853="i2",VLOOKUP(F853,'Appendix 3 Rules'!$A$1:$O$34,15)))+(IF(F853="j1",VLOOKUP(F853,'Appendix 3 Rules'!$A$1:$O$34,15)))+(IF(F853="j2",VLOOKUP(F853,'Appendix 3 Rules'!$A$1:$O$34,15)))+(IF(F853="k",VLOOKUP(F853,'Appendix 3 Rules'!$A$1:$O$34,15)))+(IF(F853="l1",VLOOKUP(F853,'Appendix 3 Rules'!$A$1:$O$34,15)))+(IF(F853="l2",VLOOKUP(F853,'Appendix 3 Rules'!$A$1:$O$34,15)))+(IF(F853="m1",VLOOKUP(F853,'Appendix 3 Rules'!$A$1:$O$34,15)))+(IF(F853="m2",VLOOKUP(F853,'Appendix 3 Rules'!$A$1:$O$34,15)))+(IF(F853="m3",VLOOKUP(F853,'Appendix 3 Rules'!$A$1:$O$34,15)))+(IF(F853="n",VLOOKUP(F853,'Appendix 3 Rules'!$A$1:$O$34,15)))+(IF(F853="o",VLOOKUP(F853,'Appendix 3 Rules'!$A$1:$O$34,15)))+(IF(F853="p",VLOOKUP(F853,'Appendix 3 Rules'!$A$1:$O$34,15)))+(IF(F853="q",VLOOKUP(F853,'Appendix 3 Rules'!$A$1:$O$34,15)))+(IF(F853="r",VLOOKUP(F853,'Appendix 3 Rules'!$A$1:$O$34,15)))+(IF(F853="s",VLOOKUP(F853,'Appendix 3 Rules'!$A$1:$O$34,15)))+(IF(F853="t",VLOOKUP(F853,'Appendix 3 Rules'!$A$1:$O$34,15)))+(IF(F853="u",VLOOKUP(F853,'Appendix 3 Rules'!$A$1:$O$34,15))))))</f>
        <v/>
      </c>
      <c r="I853" s="12"/>
      <c r="J853" s="13"/>
      <c r="K853" s="12"/>
      <c r="L853" s="13"/>
      <c r="M853" s="12"/>
      <c r="N853" s="13"/>
      <c r="O853" s="12"/>
      <c r="P853" s="13"/>
      <c r="Q853" s="12"/>
      <c r="R853" s="13"/>
      <c r="S853" s="12"/>
      <c r="T853" s="13"/>
      <c r="U853" s="12"/>
      <c r="V853" s="13"/>
      <c r="W853" s="12"/>
      <c r="X853" s="13"/>
      <c r="Y853" s="12"/>
      <c r="Z853" s="13"/>
      <c r="AA853" s="12"/>
      <c r="AB853" s="13"/>
      <c r="AC853" s="8"/>
      <c r="AD853" s="13"/>
      <c r="AE853" s="8"/>
      <c r="AF853" s="13"/>
      <c r="AG853" s="8"/>
      <c r="AH853" s="13"/>
      <c r="AI853" s="13"/>
      <c r="AJ853" s="13"/>
      <c r="AK853" s="13"/>
      <c r="AL853" s="13"/>
      <c r="AM853" s="13" t="str">
        <f>IF(OR(AE853&lt;&gt;"",AG853&lt;&gt;""),"",IF(AND(F853&lt;&gt;"f",M853&lt;&gt;""),VLOOKUP(F853,'Appendix 3 Rules'!$A$1:$O$34,4,0),""))</f>
        <v/>
      </c>
      <c r="AN853" s="13" t="str">
        <f>IF(Q853="","",VLOOKUP(F853,'Appendix 3 Rules'!$A$1:$N$34,6,FALSE))</f>
        <v/>
      </c>
      <c r="AO853" s="13" t="str">
        <f>IF(AND(F853="f",U853&lt;&gt;""),VLOOKUP(F853,'Appendix 3 Rules'!$A$1:$N$34,8,FALSE),"")</f>
        <v/>
      </c>
    </row>
    <row r="854" spans="1:41" ht="18" customHeight="1" x14ac:dyDescent="0.2">
      <c r="B854" s="70"/>
      <c r="C854" s="9"/>
      <c r="D854" s="10"/>
      <c r="E854" s="9"/>
      <c r="F854" s="8"/>
      <c r="G854" s="20" t="str">
        <f>IF(F854="","",SUMPRODUCT(IF(I854="",0,INDEX('Appendix 3 Rules'!$B$2:$B$18,MATCH(F854,'Appendix 3 Rules'!$A$2:$A$17))))+(IF(K854="",0,INDEX('Appendix 3 Rules'!$C$2:$C$18,MATCH(F854,'Appendix 3 Rules'!$A$2:$A$17))))+(IF(M854="",0,INDEX('Appendix 3 Rules'!$D$2:$D$18,MATCH(F854,'Appendix 3 Rules'!$A$2:$A$17))))+(IF(O854="",0,INDEX('Appendix 3 Rules'!$E$2:$E$18,MATCH(F854,'Appendix 3 Rules'!$A$2:$A$17))))+(IF(Q854="",0,INDEX('Appendix 3 Rules'!$F$2:$F$18,MATCH(F854,'Appendix 3 Rules'!$A$2:$A$17))))+(IF(S854="",0,INDEX('Appendix 3 Rules'!$G$2:$G$18,MATCH(F854,'Appendix 3 Rules'!$A$2:$A$17))))+(IF(U854="",0,INDEX('Appendix 3 Rules'!$H$2:$H$18,MATCH(F854,'Appendix 3 Rules'!$A$2:$A$17))))+(IF(W854="",0,INDEX('Appendix 3 Rules'!$I$2:$I$18,MATCH(F854,'Appendix 3 Rules'!$A$2:$A$17))))+(IF(Y854="",0,INDEX('Appendix 3 Rules'!$J$2:$J$18,MATCH(F854,'Appendix 3 Rules'!$A$2:$A$17))))+(IF(AA854="",0,INDEX('Appendix 3 Rules'!$K$2:$K$18,MATCH(F854,'Appendix 3 Rules'!$A$2:$A$17))))+(IF(AC854="",0,INDEX('Appendix 3 Rules'!$L$2:$L$18,MATCH(F854,'Appendix 3 Rules'!$A$2:$A$17))))+(IF(AE854="",0,INDEX('Appendix 3 Rules'!$M$2:$M$18,MATCH(F854,'Appendix 3 Rules'!$A$2:$A$17))))+(IF(AG854="",0,INDEX('Appendix 3 Rules'!$N$2:$N$18,MATCH(F854,'Appendix 3 Rules'!$A$2:$A$17))))+(IF(F854="gc1",VLOOKUP(F854,'Appendix 3 Rules'!$A$1:$O$34,15)))+(IF(F854="gc2",VLOOKUP(F854,'Appendix 3 Rules'!$A$1:$O$34,15)))+(IF(F854="gc3",VLOOKUP(F854,'Appendix 3 Rules'!$A$1:$O$34,15)))+(IF(F854="gr1",VLOOKUP(F854,'Appendix 3 Rules'!$A$1:$O$34,15)))+(IF(F854="gr2",VLOOKUP(F854,'Appendix 3 Rules'!$A$1:$O$34,15)))+(IF(F854="gr3",VLOOKUP(F854,'Appendix 3 Rules'!$A$1:$O$34,15)))+(IF(F854="h1",VLOOKUP(F854,'Appendix 3 Rules'!$A$1:$O$34,15)))+(IF(F854="h2",VLOOKUP(F854,'Appendix 3 Rules'!$A$1:$O$34,15)))+(IF(F854="h3",VLOOKUP(F854,'Appendix 3 Rules'!$A$1:$O$34,15)))+(IF(F854="i1",VLOOKUP(F854,'Appendix 3 Rules'!$A$1:$O$34,15)))+(IF(F854="i2",VLOOKUP(F854,'Appendix 3 Rules'!$A$1:$O$34,15)))+(IF(F854="j1",VLOOKUP(F854,'Appendix 3 Rules'!$A$1:$O$34,15)))+(IF(F854="j2",VLOOKUP(F854,'Appendix 3 Rules'!$A$1:$O$34,15)))+(IF(F854="k",VLOOKUP(F854,'Appendix 3 Rules'!$A$1:$O$34,15)))+(IF(F854="l1",VLOOKUP(F854,'Appendix 3 Rules'!$A$1:$O$34,15)))+(IF(F854="l2",VLOOKUP(F854,'Appendix 3 Rules'!$A$1:$O$34,15)))+(IF(F854="m1",VLOOKUP(F854,'Appendix 3 Rules'!$A$1:$O$34,15)))+(IF(F854="m2",VLOOKUP(F854,'Appendix 3 Rules'!$A$1:$O$34,15)))+(IF(F854="m3",VLOOKUP(F854,'Appendix 3 Rules'!$A$1:$O$34,15)))+(IF(F854="n",VLOOKUP(F854,'Appendix 3 Rules'!$A$1:$O$34,15)))+(IF(F854="o",VLOOKUP(F854,'Appendix 3 Rules'!$A$1:$O$34,15)))+(IF(F854="p",VLOOKUP(F854,'Appendix 3 Rules'!$A$1:$O$34,15)))+(IF(F854="q",VLOOKUP(F854,'Appendix 3 Rules'!$A$1:$O$34,15)))+(IF(F854="r",VLOOKUP(F854,'Appendix 3 Rules'!$A$1:$O$34,15)))+(IF(F854="s",VLOOKUP(F854,'Appendix 3 Rules'!$A$1:$O$34,15)))+(IF(F854="t",VLOOKUP(F854,'Appendix 3 Rules'!$A$1:$O$34,15)))+(IF(F854="u",VLOOKUP(F854,'Appendix 3 Rules'!$A$1:$O$34,15))))</f>
        <v/>
      </c>
      <c r="H854" s="61" t="str">
        <f>IF(F854="","",IF(OR(F854="d",F854="e",F854="gc1",F854="gc2",F854="gc3",F854="gr1",F854="gr2",F854="gr3",F854="h1",F854="h2",F854="h3",F854="i1",F854="i2",F854="j1",F854="j2",F854="k",F854="l1",F854="l2",F854="m1",F854="m2",F854="m3",F854="n",F854="o",F854="p",F854="q",F854="r",F854="s",F854="t",F854="u",F854="f"),MIN(G854,VLOOKUP(F854,'Appx 3 (Mass) Rules'!$A$1:$D$150,4,0)),MIN(G854,VLOOKUP(F854,'Appx 3 (Mass) Rules'!$A$1:$D$150,4,0),SUMPRODUCT(IF(I854="",0,INDEX('Appendix 3 Rules'!$B$2:$B$18,MATCH(F854,'Appendix 3 Rules'!$A$2:$A$17))))+(IF(K854="",0,INDEX('Appendix 3 Rules'!$C$2:$C$18,MATCH(F854,'Appendix 3 Rules'!$A$2:$A$17))))+(IF(M854="",0,INDEX('Appendix 3 Rules'!$D$2:$D$18,MATCH(F854,'Appendix 3 Rules'!$A$2:$A$17))))+(IF(O854="",0,INDEX('Appendix 3 Rules'!$E$2:$E$18,MATCH(F854,'Appendix 3 Rules'!$A$2:$A$17))))+(IF(Q854="",0,INDEX('Appendix 3 Rules'!$F$2:$F$18,MATCH(F854,'Appendix 3 Rules'!$A$2:$A$17))))+(IF(S854="",0,INDEX('Appendix 3 Rules'!$G$2:$G$18,MATCH(F854,'Appendix 3 Rules'!$A$2:$A$17))))+(IF(U854="",0,INDEX('Appendix 3 Rules'!$H$2:$H$18,MATCH(F854,'Appendix 3 Rules'!$A$2:$A$17))))+(IF(W854="",0,INDEX('Appendix 3 Rules'!$I$2:$I$18,MATCH(F854,'Appendix 3 Rules'!$A$2:$A$17))))+(IF(Y854="",0,INDEX('Appendix 3 Rules'!$J$2:$J$18,MATCH(F854,'Appendix 3 Rules'!$A$2:$A$17))))+(IF(AA854="",0,INDEX('Appendix 3 Rules'!$K$2:$K$18,MATCH(F854,'Appendix 3 Rules'!$A$2:$A$17))))+(IF(AC854="",0,INDEX('Appendix 3 Rules'!$L$2:$L$18,MATCH(F854,'Appendix 3 Rules'!$A$2:$A$17))))+(IF(AE854="",0,INDEX('Appendix 3 Rules'!$M$2:$M$18,MATCH(F854,'Appendix 3 Rules'!$A$2:$A$17))))+(IF(AG854="",0,INDEX('Appendix 3 Rules'!$N$2:$N$18,MATCH(F854,'Appendix 3 Rules'!$A$2:$A$17))))+(IF(F854="gc1",VLOOKUP(F854,'Appendix 3 Rules'!$A$1:$O$34,15)))+(IF(F854="gc2",VLOOKUP(F854,'Appendix 3 Rules'!$A$1:$O$34,15)))+(IF(F854="gc3",VLOOKUP(F854,'Appendix 3 Rules'!$A$1:$O$34,15)))+(IF(F854="gr1",VLOOKUP(F854,'Appendix 3 Rules'!$A$1:$O$34,15)))+(IF(F854="gr2",VLOOKUP(F854,'Appendix 3 Rules'!$A$1:$O$34,15)))+(IF(F854="gr3",VLOOKUP(F854,'Appendix 3 Rules'!$A$1:$O$34,15)))+(IF(F854="h1",VLOOKUP(F854,'Appendix 3 Rules'!$A$1:$O$34,15)))+(IF(F854="h2",VLOOKUP(F854,'Appendix 3 Rules'!$A$1:$O$34,15)))+(IF(F854="h3",VLOOKUP(F854,'Appendix 3 Rules'!$A$1:$O$34,15)))+(IF(F854="i1",VLOOKUP(F854,'Appendix 3 Rules'!$A$1:$O$34,15)))+(IF(F854="i2",VLOOKUP(F854,'Appendix 3 Rules'!$A$1:$O$34,15)))+(IF(F854="j1",VLOOKUP(F854,'Appendix 3 Rules'!$A$1:$O$34,15)))+(IF(F854="j2",VLOOKUP(F854,'Appendix 3 Rules'!$A$1:$O$34,15)))+(IF(F854="k",VLOOKUP(F854,'Appendix 3 Rules'!$A$1:$O$34,15)))+(IF(F854="l1",VLOOKUP(F854,'Appendix 3 Rules'!$A$1:$O$34,15)))+(IF(F854="l2",VLOOKUP(F854,'Appendix 3 Rules'!$A$1:$O$34,15)))+(IF(F854="m1",VLOOKUP(F854,'Appendix 3 Rules'!$A$1:$O$34,15)))+(IF(F854="m2",VLOOKUP(F854,'Appendix 3 Rules'!$A$1:$O$34,15)))+(IF(F854="m3",VLOOKUP(F854,'Appendix 3 Rules'!$A$1:$O$34,15)))+(IF(F854="n",VLOOKUP(F854,'Appendix 3 Rules'!$A$1:$O$34,15)))+(IF(F854="o",VLOOKUP(F854,'Appendix 3 Rules'!$A$1:$O$34,15)))+(IF(F854="p",VLOOKUP(F854,'Appendix 3 Rules'!$A$1:$O$34,15)))+(IF(F854="q",VLOOKUP(F854,'Appendix 3 Rules'!$A$1:$O$34,15)))+(IF(F854="r",VLOOKUP(F854,'Appendix 3 Rules'!$A$1:$O$34,15)))+(IF(F854="s",VLOOKUP(F854,'Appendix 3 Rules'!$A$1:$O$34,15)))+(IF(F854="t",VLOOKUP(F854,'Appendix 3 Rules'!$A$1:$O$34,15)))+(IF(F854="u",VLOOKUP(F854,'Appendix 3 Rules'!$A$1:$O$34,15))))))</f>
        <v/>
      </c>
      <c r="I854" s="12"/>
      <c r="J854" s="13"/>
      <c r="K854" s="12"/>
      <c r="L854" s="13"/>
      <c r="M854" s="12"/>
      <c r="N854" s="13"/>
      <c r="O854" s="12"/>
      <c r="P854" s="13"/>
      <c r="Q854" s="12"/>
      <c r="R854" s="13"/>
      <c r="S854" s="12"/>
      <c r="T854" s="13"/>
      <c r="U854" s="12"/>
      <c r="V854" s="13"/>
      <c r="W854" s="12"/>
      <c r="X854" s="13"/>
      <c r="Y854" s="12"/>
      <c r="Z854" s="13"/>
      <c r="AA854" s="12"/>
      <c r="AB854" s="13"/>
      <c r="AC854" s="8"/>
      <c r="AD854" s="13"/>
      <c r="AE854" s="8"/>
      <c r="AF854" s="13"/>
      <c r="AG854" s="8"/>
      <c r="AH854" s="13"/>
      <c r="AI854" s="13"/>
      <c r="AJ854" s="13"/>
      <c r="AK854" s="13"/>
      <c r="AL854" s="13"/>
      <c r="AM854" s="13" t="str">
        <f>IF(OR(AE854&lt;&gt;"",AG854&lt;&gt;""),"",IF(AND(F854&lt;&gt;"f",M854&lt;&gt;""),VLOOKUP(F854,'Appendix 3 Rules'!$A$1:$O$34,4,0),""))</f>
        <v/>
      </c>
      <c r="AN854" s="13" t="str">
        <f>IF(Q854="","",VLOOKUP(F854,'Appendix 3 Rules'!$A$1:$N$34,6,FALSE))</f>
        <v/>
      </c>
      <c r="AO854" s="13" t="str">
        <f>IF(AND(F854="f",U854&lt;&gt;""),VLOOKUP(F854,'Appendix 3 Rules'!$A$1:$N$34,8,FALSE),"")</f>
        <v/>
      </c>
    </row>
    <row r="855" spans="1:41" ht="18" customHeight="1" x14ac:dyDescent="0.2">
      <c r="B855" s="70"/>
      <c r="C855" s="9"/>
      <c r="D855" s="10"/>
      <c r="E855" s="9"/>
      <c r="F855" s="8"/>
      <c r="G855" s="20" t="str">
        <f>IF(F855="","",SUMPRODUCT(IF(I855="",0,INDEX('Appendix 3 Rules'!$B$2:$B$18,MATCH(F855,'Appendix 3 Rules'!$A$2:$A$17))))+(IF(K855="",0,INDEX('Appendix 3 Rules'!$C$2:$C$18,MATCH(F855,'Appendix 3 Rules'!$A$2:$A$17))))+(IF(M855="",0,INDEX('Appendix 3 Rules'!$D$2:$D$18,MATCH(F855,'Appendix 3 Rules'!$A$2:$A$17))))+(IF(O855="",0,INDEX('Appendix 3 Rules'!$E$2:$E$18,MATCH(F855,'Appendix 3 Rules'!$A$2:$A$17))))+(IF(Q855="",0,INDEX('Appendix 3 Rules'!$F$2:$F$18,MATCH(F855,'Appendix 3 Rules'!$A$2:$A$17))))+(IF(S855="",0,INDEX('Appendix 3 Rules'!$G$2:$G$18,MATCH(F855,'Appendix 3 Rules'!$A$2:$A$17))))+(IF(U855="",0,INDEX('Appendix 3 Rules'!$H$2:$H$18,MATCH(F855,'Appendix 3 Rules'!$A$2:$A$17))))+(IF(W855="",0,INDEX('Appendix 3 Rules'!$I$2:$I$18,MATCH(F855,'Appendix 3 Rules'!$A$2:$A$17))))+(IF(Y855="",0,INDEX('Appendix 3 Rules'!$J$2:$J$18,MATCH(F855,'Appendix 3 Rules'!$A$2:$A$17))))+(IF(AA855="",0,INDEX('Appendix 3 Rules'!$K$2:$K$18,MATCH(F855,'Appendix 3 Rules'!$A$2:$A$17))))+(IF(AC855="",0,INDEX('Appendix 3 Rules'!$L$2:$L$18,MATCH(F855,'Appendix 3 Rules'!$A$2:$A$17))))+(IF(AE855="",0,INDEX('Appendix 3 Rules'!$M$2:$M$18,MATCH(F855,'Appendix 3 Rules'!$A$2:$A$17))))+(IF(AG855="",0,INDEX('Appendix 3 Rules'!$N$2:$N$18,MATCH(F855,'Appendix 3 Rules'!$A$2:$A$17))))+(IF(F855="gc1",VLOOKUP(F855,'Appendix 3 Rules'!$A$1:$O$34,15)))+(IF(F855="gc2",VLOOKUP(F855,'Appendix 3 Rules'!$A$1:$O$34,15)))+(IF(F855="gc3",VLOOKUP(F855,'Appendix 3 Rules'!$A$1:$O$34,15)))+(IF(F855="gr1",VLOOKUP(F855,'Appendix 3 Rules'!$A$1:$O$34,15)))+(IF(F855="gr2",VLOOKUP(F855,'Appendix 3 Rules'!$A$1:$O$34,15)))+(IF(F855="gr3",VLOOKUP(F855,'Appendix 3 Rules'!$A$1:$O$34,15)))+(IF(F855="h1",VLOOKUP(F855,'Appendix 3 Rules'!$A$1:$O$34,15)))+(IF(F855="h2",VLOOKUP(F855,'Appendix 3 Rules'!$A$1:$O$34,15)))+(IF(F855="h3",VLOOKUP(F855,'Appendix 3 Rules'!$A$1:$O$34,15)))+(IF(F855="i1",VLOOKUP(F855,'Appendix 3 Rules'!$A$1:$O$34,15)))+(IF(F855="i2",VLOOKUP(F855,'Appendix 3 Rules'!$A$1:$O$34,15)))+(IF(F855="j1",VLOOKUP(F855,'Appendix 3 Rules'!$A$1:$O$34,15)))+(IF(F855="j2",VLOOKUP(F855,'Appendix 3 Rules'!$A$1:$O$34,15)))+(IF(F855="k",VLOOKUP(F855,'Appendix 3 Rules'!$A$1:$O$34,15)))+(IF(F855="l1",VLOOKUP(F855,'Appendix 3 Rules'!$A$1:$O$34,15)))+(IF(F855="l2",VLOOKUP(F855,'Appendix 3 Rules'!$A$1:$O$34,15)))+(IF(F855="m1",VLOOKUP(F855,'Appendix 3 Rules'!$A$1:$O$34,15)))+(IF(F855="m2",VLOOKUP(F855,'Appendix 3 Rules'!$A$1:$O$34,15)))+(IF(F855="m3",VLOOKUP(F855,'Appendix 3 Rules'!$A$1:$O$34,15)))+(IF(F855="n",VLOOKUP(F855,'Appendix 3 Rules'!$A$1:$O$34,15)))+(IF(F855="o",VLOOKUP(F855,'Appendix 3 Rules'!$A$1:$O$34,15)))+(IF(F855="p",VLOOKUP(F855,'Appendix 3 Rules'!$A$1:$O$34,15)))+(IF(F855="q",VLOOKUP(F855,'Appendix 3 Rules'!$A$1:$O$34,15)))+(IF(F855="r",VLOOKUP(F855,'Appendix 3 Rules'!$A$1:$O$34,15)))+(IF(F855="s",VLOOKUP(F855,'Appendix 3 Rules'!$A$1:$O$34,15)))+(IF(F855="t",VLOOKUP(F855,'Appendix 3 Rules'!$A$1:$O$34,15)))+(IF(F855="u",VLOOKUP(F855,'Appendix 3 Rules'!$A$1:$O$34,15))))</f>
        <v/>
      </c>
      <c r="H855" s="61" t="str">
        <f>IF(F855="","",IF(OR(F855="d",F855="e",F855="gc1",F855="gc2",F855="gc3",F855="gr1",F855="gr2",F855="gr3",F855="h1",F855="h2",F855="h3",F855="i1",F855="i2",F855="j1",F855="j2",F855="k",F855="l1",F855="l2",F855="m1",F855="m2",F855="m3",F855="n",F855="o",F855="p",F855="q",F855="r",F855="s",F855="t",F855="u",F855="f"),MIN(G855,VLOOKUP(F855,'Appx 3 (Mass) Rules'!$A$1:$D$150,4,0)),MIN(G855,VLOOKUP(F855,'Appx 3 (Mass) Rules'!$A$1:$D$150,4,0),SUMPRODUCT(IF(I855="",0,INDEX('Appendix 3 Rules'!$B$2:$B$18,MATCH(F855,'Appendix 3 Rules'!$A$2:$A$17))))+(IF(K855="",0,INDEX('Appendix 3 Rules'!$C$2:$C$18,MATCH(F855,'Appendix 3 Rules'!$A$2:$A$17))))+(IF(M855="",0,INDEX('Appendix 3 Rules'!$D$2:$D$18,MATCH(F855,'Appendix 3 Rules'!$A$2:$A$17))))+(IF(O855="",0,INDEX('Appendix 3 Rules'!$E$2:$E$18,MATCH(F855,'Appendix 3 Rules'!$A$2:$A$17))))+(IF(Q855="",0,INDEX('Appendix 3 Rules'!$F$2:$F$18,MATCH(F855,'Appendix 3 Rules'!$A$2:$A$17))))+(IF(S855="",0,INDEX('Appendix 3 Rules'!$G$2:$G$18,MATCH(F855,'Appendix 3 Rules'!$A$2:$A$17))))+(IF(U855="",0,INDEX('Appendix 3 Rules'!$H$2:$H$18,MATCH(F855,'Appendix 3 Rules'!$A$2:$A$17))))+(IF(W855="",0,INDEX('Appendix 3 Rules'!$I$2:$I$18,MATCH(F855,'Appendix 3 Rules'!$A$2:$A$17))))+(IF(Y855="",0,INDEX('Appendix 3 Rules'!$J$2:$J$18,MATCH(F855,'Appendix 3 Rules'!$A$2:$A$17))))+(IF(AA855="",0,INDEX('Appendix 3 Rules'!$K$2:$K$18,MATCH(F855,'Appendix 3 Rules'!$A$2:$A$17))))+(IF(AC855="",0,INDEX('Appendix 3 Rules'!$L$2:$L$18,MATCH(F855,'Appendix 3 Rules'!$A$2:$A$17))))+(IF(AE855="",0,INDEX('Appendix 3 Rules'!$M$2:$M$18,MATCH(F855,'Appendix 3 Rules'!$A$2:$A$17))))+(IF(AG855="",0,INDEX('Appendix 3 Rules'!$N$2:$N$18,MATCH(F855,'Appendix 3 Rules'!$A$2:$A$17))))+(IF(F855="gc1",VLOOKUP(F855,'Appendix 3 Rules'!$A$1:$O$34,15)))+(IF(F855="gc2",VLOOKUP(F855,'Appendix 3 Rules'!$A$1:$O$34,15)))+(IF(F855="gc3",VLOOKUP(F855,'Appendix 3 Rules'!$A$1:$O$34,15)))+(IF(F855="gr1",VLOOKUP(F855,'Appendix 3 Rules'!$A$1:$O$34,15)))+(IF(F855="gr2",VLOOKUP(F855,'Appendix 3 Rules'!$A$1:$O$34,15)))+(IF(F855="gr3",VLOOKUP(F855,'Appendix 3 Rules'!$A$1:$O$34,15)))+(IF(F855="h1",VLOOKUP(F855,'Appendix 3 Rules'!$A$1:$O$34,15)))+(IF(F855="h2",VLOOKUP(F855,'Appendix 3 Rules'!$A$1:$O$34,15)))+(IF(F855="h3",VLOOKUP(F855,'Appendix 3 Rules'!$A$1:$O$34,15)))+(IF(F855="i1",VLOOKUP(F855,'Appendix 3 Rules'!$A$1:$O$34,15)))+(IF(F855="i2",VLOOKUP(F855,'Appendix 3 Rules'!$A$1:$O$34,15)))+(IF(F855="j1",VLOOKUP(F855,'Appendix 3 Rules'!$A$1:$O$34,15)))+(IF(F855="j2",VLOOKUP(F855,'Appendix 3 Rules'!$A$1:$O$34,15)))+(IF(F855="k",VLOOKUP(F855,'Appendix 3 Rules'!$A$1:$O$34,15)))+(IF(F855="l1",VLOOKUP(F855,'Appendix 3 Rules'!$A$1:$O$34,15)))+(IF(F855="l2",VLOOKUP(F855,'Appendix 3 Rules'!$A$1:$O$34,15)))+(IF(F855="m1",VLOOKUP(F855,'Appendix 3 Rules'!$A$1:$O$34,15)))+(IF(F855="m2",VLOOKUP(F855,'Appendix 3 Rules'!$A$1:$O$34,15)))+(IF(F855="m3",VLOOKUP(F855,'Appendix 3 Rules'!$A$1:$O$34,15)))+(IF(F855="n",VLOOKUP(F855,'Appendix 3 Rules'!$A$1:$O$34,15)))+(IF(F855="o",VLOOKUP(F855,'Appendix 3 Rules'!$A$1:$O$34,15)))+(IF(F855="p",VLOOKUP(F855,'Appendix 3 Rules'!$A$1:$O$34,15)))+(IF(F855="q",VLOOKUP(F855,'Appendix 3 Rules'!$A$1:$O$34,15)))+(IF(F855="r",VLOOKUP(F855,'Appendix 3 Rules'!$A$1:$O$34,15)))+(IF(F855="s",VLOOKUP(F855,'Appendix 3 Rules'!$A$1:$O$34,15)))+(IF(F855="t",VLOOKUP(F855,'Appendix 3 Rules'!$A$1:$O$34,15)))+(IF(F855="u",VLOOKUP(F855,'Appendix 3 Rules'!$A$1:$O$34,15))))))</f>
        <v/>
      </c>
      <c r="I855" s="12"/>
      <c r="J855" s="13"/>
      <c r="K855" s="12"/>
      <c r="L855" s="13"/>
      <c r="M855" s="12"/>
      <c r="N855" s="13"/>
      <c r="O855" s="12"/>
      <c r="P855" s="13"/>
      <c r="Q855" s="12"/>
      <c r="R855" s="13"/>
      <c r="S855" s="12"/>
      <c r="T855" s="13"/>
      <c r="U855" s="12"/>
      <c r="V855" s="13"/>
      <c r="W855" s="12"/>
      <c r="X855" s="13"/>
      <c r="Y855" s="12"/>
      <c r="Z855" s="13"/>
      <c r="AA855" s="12"/>
      <c r="AB855" s="13"/>
      <c r="AC855" s="8"/>
      <c r="AD855" s="13"/>
      <c r="AE855" s="8"/>
      <c r="AF855" s="13"/>
      <c r="AG855" s="8"/>
      <c r="AH855" s="13"/>
      <c r="AI855" s="13"/>
      <c r="AJ855" s="13"/>
      <c r="AK855" s="13"/>
      <c r="AL855" s="13"/>
      <c r="AM855" s="13" t="str">
        <f>IF(OR(AE855&lt;&gt;"",AG855&lt;&gt;""),"",IF(AND(F855&lt;&gt;"f",M855&lt;&gt;""),VLOOKUP(F855,'Appendix 3 Rules'!$A$1:$O$34,4,0),""))</f>
        <v/>
      </c>
      <c r="AN855" s="13" t="str">
        <f>IF(Q855="","",VLOOKUP(F855,'Appendix 3 Rules'!$A$1:$N$34,6,FALSE))</f>
        <v/>
      </c>
      <c r="AO855" s="13" t="str">
        <f>IF(AND(F855="f",U855&lt;&gt;""),VLOOKUP(F855,'Appendix 3 Rules'!$A$1:$N$34,8,FALSE),"")</f>
        <v/>
      </c>
    </row>
    <row r="856" spans="1:41" ht="18" customHeight="1" x14ac:dyDescent="0.2">
      <c r="B856" s="70"/>
      <c r="C856" s="9"/>
      <c r="D856" s="10"/>
      <c r="E856" s="9"/>
      <c r="F856" s="8"/>
      <c r="G856" s="20" t="str">
        <f>IF(F856="","",SUMPRODUCT(IF(I856="",0,INDEX('Appendix 3 Rules'!$B$2:$B$18,MATCH(F856,'Appendix 3 Rules'!$A$2:$A$17))))+(IF(K856="",0,INDEX('Appendix 3 Rules'!$C$2:$C$18,MATCH(F856,'Appendix 3 Rules'!$A$2:$A$17))))+(IF(M856="",0,INDEX('Appendix 3 Rules'!$D$2:$D$18,MATCH(F856,'Appendix 3 Rules'!$A$2:$A$17))))+(IF(O856="",0,INDEX('Appendix 3 Rules'!$E$2:$E$18,MATCH(F856,'Appendix 3 Rules'!$A$2:$A$17))))+(IF(Q856="",0,INDEX('Appendix 3 Rules'!$F$2:$F$18,MATCH(F856,'Appendix 3 Rules'!$A$2:$A$17))))+(IF(S856="",0,INDEX('Appendix 3 Rules'!$G$2:$G$18,MATCH(F856,'Appendix 3 Rules'!$A$2:$A$17))))+(IF(U856="",0,INDEX('Appendix 3 Rules'!$H$2:$H$18,MATCH(F856,'Appendix 3 Rules'!$A$2:$A$17))))+(IF(W856="",0,INDEX('Appendix 3 Rules'!$I$2:$I$18,MATCH(F856,'Appendix 3 Rules'!$A$2:$A$17))))+(IF(Y856="",0,INDEX('Appendix 3 Rules'!$J$2:$J$18,MATCH(F856,'Appendix 3 Rules'!$A$2:$A$17))))+(IF(AA856="",0,INDEX('Appendix 3 Rules'!$K$2:$K$18,MATCH(F856,'Appendix 3 Rules'!$A$2:$A$17))))+(IF(AC856="",0,INDEX('Appendix 3 Rules'!$L$2:$L$18,MATCH(F856,'Appendix 3 Rules'!$A$2:$A$17))))+(IF(AE856="",0,INDEX('Appendix 3 Rules'!$M$2:$M$18,MATCH(F856,'Appendix 3 Rules'!$A$2:$A$17))))+(IF(AG856="",0,INDEX('Appendix 3 Rules'!$N$2:$N$18,MATCH(F856,'Appendix 3 Rules'!$A$2:$A$17))))+(IF(F856="gc1",VLOOKUP(F856,'Appendix 3 Rules'!$A$1:$O$34,15)))+(IF(F856="gc2",VLOOKUP(F856,'Appendix 3 Rules'!$A$1:$O$34,15)))+(IF(F856="gc3",VLOOKUP(F856,'Appendix 3 Rules'!$A$1:$O$34,15)))+(IF(F856="gr1",VLOOKUP(F856,'Appendix 3 Rules'!$A$1:$O$34,15)))+(IF(F856="gr2",VLOOKUP(F856,'Appendix 3 Rules'!$A$1:$O$34,15)))+(IF(F856="gr3",VLOOKUP(F856,'Appendix 3 Rules'!$A$1:$O$34,15)))+(IF(F856="h1",VLOOKUP(F856,'Appendix 3 Rules'!$A$1:$O$34,15)))+(IF(F856="h2",VLOOKUP(F856,'Appendix 3 Rules'!$A$1:$O$34,15)))+(IF(F856="h3",VLOOKUP(F856,'Appendix 3 Rules'!$A$1:$O$34,15)))+(IF(F856="i1",VLOOKUP(F856,'Appendix 3 Rules'!$A$1:$O$34,15)))+(IF(F856="i2",VLOOKUP(F856,'Appendix 3 Rules'!$A$1:$O$34,15)))+(IF(F856="j1",VLOOKUP(F856,'Appendix 3 Rules'!$A$1:$O$34,15)))+(IF(F856="j2",VLOOKUP(F856,'Appendix 3 Rules'!$A$1:$O$34,15)))+(IF(F856="k",VLOOKUP(F856,'Appendix 3 Rules'!$A$1:$O$34,15)))+(IF(F856="l1",VLOOKUP(F856,'Appendix 3 Rules'!$A$1:$O$34,15)))+(IF(F856="l2",VLOOKUP(F856,'Appendix 3 Rules'!$A$1:$O$34,15)))+(IF(F856="m1",VLOOKUP(F856,'Appendix 3 Rules'!$A$1:$O$34,15)))+(IF(F856="m2",VLOOKUP(F856,'Appendix 3 Rules'!$A$1:$O$34,15)))+(IF(F856="m3",VLOOKUP(F856,'Appendix 3 Rules'!$A$1:$O$34,15)))+(IF(F856="n",VLOOKUP(F856,'Appendix 3 Rules'!$A$1:$O$34,15)))+(IF(F856="o",VLOOKUP(F856,'Appendix 3 Rules'!$A$1:$O$34,15)))+(IF(F856="p",VLOOKUP(F856,'Appendix 3 Rules'!$A$1:$O$34,15)))+(IF(F856="q",VLOOKUP(F856,'Appendix 3 Rules'!$A$1:$O$34,15)))+(IF(F856="r",VLOOKUP(F856,'Appendix 3 Rules'!$A$1:$O$34,15)))+(IF(F856="s",VLOOKUP(F856,'Appendix 3 Rules'!$A$1:$O$34,15)))+(IF(F856="t",VLOOKUP(F856,'Appendix 3 Rules'!$A$1:$O$34,15)))+(IF(F856="u",VLOOKUP(F856,'Appendix 3 Rules'!$A$1:$O$34,15))))</f>
        <v/>
      </c>
      <c r="H856" s="61" t="str">
        <f>IF(F856="","",IF(OR(F856="d",F856="e",F856="gc1",F856="gc2",F856="gc3",F856="gr1",F856="gr2",F856="gr3",F856="h1",F856="h2",F856="h3",F856="i1",F856="i2",F856="j1",F856="j2",F856="k",F856="l1",F856="l2",F856="m1",F856="m2",F856="m3",F856="n",F856="o",F856="p",F856="q",F856="r",F856="s",F856="t",F856="u",F856="f"),MIN(G856,VLOOKUP(F856,'Appx 3 (Mass) Rules'!$A$1:$D$150,4,0)),MIN(G856,VLOOKUP(F856,'Appx 3 (Mass) Rules'!$A$1:$D$150,4,0),SUMPRODUCT(IF(I856="",0,INDEX('Appendix 3 Rules'!$B$2:$B$18,MATCH(F856,'Appendix 3 Rules'!$A$2:$A$17))))+(IF(K856="",0,INDEX('Appendix 3 Rules'!$C$2:$C$18,MATCH(F856,'Appendix 3 Rules'!$A$2:$A$17))))+(IF(M856="",0,INDEX('Appendix 3 Rules'!$D$2:$D$18,MATCH(F856,'Appendix 3 Rules'!$A$2:$A$17))))+(IF(O856="",0,INDEX('Appendix 3 Rules'!$E$2:$E$18,MATCH(F856,'Appendix 3 Rules'!$A$2:$A$17))))+(IF(Q856="",0,INDEX('Appendix 3 Rules'!$F$2:$F$18,MATCH(F856,'Appendix 3 Rules'!$A$2:$A$17))))+(IF(S856="",0,INDEX('Appendix 3 Rules'!$G$2:$G$18,MATCH(F856,'Appendix 3 Rules'!$A$2:$A$17))))+(IF(U856="",0,INDEX('Appendix 3 Rules'!$H$2:$H$18,MATCH(F856,'Appendix 3 Rules'!$A$2:$A$17))))+(IF(W856="",0,INDEX('Appendix 3 Rules'!$I$2:$I$18,MATCH(F856,'Appendix 3 Rules'!$A$2:$A$17))))+(IF(Y856="",0,INDEX('Appendix 3 Rules'!$J$2:$J$18,MATCH(F856,'Appendix 3 Rules'!$A$2:$A$17))))+(IF(AA856="",0,INDEX('Appendix 3 Rules'!$K$2:$K$18,MATCH(F856,'Appendix 3 Rules'!$A$2:$A$17))))+(IF(AC856="",0,INDEX('Appendix 3 Rules'!$L$2:$L$18,MATCH(F856,'Appendix 3 Rules'!$A$2:$A$17))))+(IF(AE856="",0,INDEX('Appendix 3 Rules'!$M$2:$M$18,MATCH(F856,'Appendix 3 Rules'!$A$2:$A$17))))+(IF(AG856="",0,INDEX('Appendix 3 Rules'!$N$2:$N$18,MATCH(F856,'Appendix 3 Rules'!$A$2:$A$17))))+(IF(F856="gc1",VLOOKUP(F856,'Appendix 3 Rules'!$A$1:$O$34,15)))+(IF(F856="gc2",VLOOKUP(F856,'Appendix 3 Rules'!$A$1:$O$34,15)))+(IF(F856="gc3",VLOOKUP(F856,'Appendix 3 Rules'!$A$1:$O$34,15)))+(IF(F856="gr1",VLOOKUP(F856,'Appendix 3 Rules'!$A$1:$O$34,15)))+(IF(F856="gr2",VLOOKUP(F856,'Appendix 3 Rules'!$A$1:$O$34,15)))+(IF(F856="gr3",VLOOKUP(F856,'Appendix 3 Rules'!$A$1:$O$34,15)))+(IF(F856="h1",VLOOKUP(F856,'Appendix 3 Rules'!$A$1:$O$34,15)))+(IF(F856="h2",VLOOKUP(F856,'Appendix 3 Rules'!$A$1:$O$34,15)))+(IF(F856="h3",VLOOKUP(F856,'Appendix 3 Rules'!$A$1:$O$34,15)))+(IF(F856="i1",VLOOKUP(F856,'Appendix 3 Rules'!$A$1:$O$34,15)))+(IF(F856="i2",VLOOKUP(F856,'Appendix 3 Rules'!$A$1:$O$34,15)))+(IF(F856="j1",VLOOKUP(F856,'Appendix 3 Rules'!$A$1:$O$34,15)))+(IF(F856="j2",VLOOKUP(F856,'Appendix 3 Rules'!$A$1:$O$34,15)))+(IF(F856="k",VLOOKUP(F856,'Appendix 3 Rules'!$A$1:$O$34,15)))+(IF(F856="l1",VLOOKUP(F856,'Appendix 3 Rules'!$A$1:$O$34,15)))+(IF(F856="l2",VLOOKUP(F856,'Appendix 3 Rules'!$A$1:$O$34,15)))+(IF(F856="m1",VLOOKUP(F856,'Appendix 3 Rules'!$A$1:$O$34,15)))+(IF(F856="m2",VLOOKUP(F856,'Appendix 3 Rules'!$A$1:$O$34,15)))+(IF(F856="m3",VLOOKUP(F856,'Appendix 3 Rules'!$A$1:$O$34,15)))+(IF(F856="n",VLOOKUP(F856,'Appendix 3 Rules'!$A$1:$O$34,15)))+(IF(F856="o",VLOOKUP(F856,'Appendix 3 Rules'!$A$1:$O$34,15)))+(IF(F856="p",VLOOKUP(F856,'Appendix 3 Rules'!$A$1:$O$34,15)))+(IF(F856="q",VLOOKUP(F856,'Appendix 3 Rules'!$A$1:$O$34,15)))+(IF(F856="r",VLOOKUP(F856,'Appendix 3 Rules'!$A$1:$O$34,15)))+(IF(F856="s",VLOOKUP(F856,'Appendix 3 Rules'!$A$1:$O$34,15)))+(IF(F856="t",VLOOKUP(F856,'Appendix 3 Rules'!$A$1:$O$34,15)))+(IF(F856="u",VLOOKUP(F856,'Appendix 3 Rules'!$A$1:$O$34,15))))))</f>
        <v/>
      </c>
      <c r="I856" s="12"/>
      <c r="J856" s="13"/>
      <c r="K856" s="12"/>
      <c r="L856" s="13"/>
      <c r="M856" s="12"/>
      <c r="N856" s="13"/>
      <c r="O856" s="12"/>
      <c r="P856" s="13"/>
      <c r="Q856" s="12"/>
      <c r="R856" s="13"/>
      <c r="S856" s="12"/>
      <c r="T856" s="13"/>
      <c r="U856" s="12"/>
      <c r="V856" s="13"/>
      <c r="W856" s="12"/>
      <c r="X856" s="13"/>
      <c r="Y856" s="12"/>
      <c r="Z856" s="13"/>
      <c r="AA856" s="12"/>
      <c r="AB856" s="13"/>
      <c r="AC856" s="8"/>
      <c r="AD856" s="13"/>
      <c r="AE856" s="8"/>
      <c r="AF856" s="13"/>
      <c r="AG856" s="8"/>
      <c r="AH856" s="13"/>
      <c r="AI856" s="13"/>
      <c r="AJ856" s="13"/>
      <c r="AK856" s="13"/>
      <c r="AL856" s="13"/>
      <c r="AM856" s="13" t="str">
        <f>IF(OR(AE856&lt;&gt;"",AG856&lt;&gt;""),"",IF(AND(F856&lt;&gt;"f",M856&lt;&gt;""),VLOOKUP(F856,'Appendix 3 Rules'!$A$1:$O$34,4,0),""))</f>
        <v/>
      </c>
      <c r="AN856" s="13" t="str">
        <f>IF(Q856="","",VLOOKUP(F856,'Appendix 3 Rules'!$A$1:$N$34,6,FALSE))</f>
        <v/>
      </c>
      <c r="AO856" s="13" t="str">
        <f>IF(AND(F856="f",U856&lt;&gt;""),VLOOKUP(F856,'Appendix 3 Rules'!$A$1:$N$34,8,FALSE),"")</f>
        <v/>
      </c>
    </row>
    <row r="857" spans="1:41" ht="18" customHeight="1" x14ac:dyDescent="0.2">
      <c r="B857" s="70"/>
      <c r="C857" s="9"/>
      <c r="D857" s="10"/>
      <c r="E857" s="9"/>
      <c r="F857" s="8"/>
      <c r="G857" s="20" t="str">
        <f>IF(F857="","",SUMPRODUCT(IF(I857="",0,INDEX('Appendix 3 Rules'!$B$2:$B$18,MATCH(F857,'Appendix 3 Rules'!$A$2:$A$17))))+(IF(K857="",0,INDEX('Appendix 3 Rules'!$C$2:$C$18,MATCH(F857,'Appendix 3 Rules'!$A$2:$A$17))))+(IF(M857="",0,INDEX('Appendix 3 Rules'!$D$2:$D$18,MATCH(F857,'Appendix 3 Rules'!$A$2:$A$17))))+(IF(O857="",0,INDEX('Appendix 3 Rules'!$E$2:$E$18,MATCH(F857,'Appendix 3 Rules'!$A$2:$A$17))))+(IF(Q857="",0,INDEX('Appendix 3 Rules'!$F$2:$F$18,MATCH(F857,'Appendix 3 Rules'!$A$2:$A$17))))+(IF(S857="",0,INDEX('Appendix 3 Rules'!$G$2:$G$18,MATCH(F857,'Appendix 3 Rules'!$A$2:$A$17))))+(IF(U857="",0,INDEX('Appendix 3 Rules'!$H$2:$H$18,MATCH(F857,'Appendix 3 Rules'!$A$2:$A$17))))+(IF(W857="",0,INDEX('Appendix 3 Rules'!$I$2:$I$18,MATCH(F857,'Appendix 3 Rules'!$A$2:$A$17))))+(IF(Y857="",0,INDEX('Appendix 3 Rules'!$J$2:$J$18,MATCH(F857,'Appendix 3 Rules'!$A$2:$A$17))))+(IF(AA857="",0,INDEX('Appendix 3 Rules'!$K$2:$K$18,MATCH(F857,'Appendix 3 Rules'!$A$2:$A$17))))+(IF(AC857="",0,INDEX('Appendix 3 Rules'!$L$2:$L$18,MATCH(F857,'Appendix 3 Rules'!$A$2:$A$17))))+(IF(AE857="",0,INDEX('Appendix 3 Rules'!$M$2:$M$18,MATCH(F857,'Appendix 3 Rules'!$A$2:$A$17))))+(IF(AG857="",0,INDEX('Appendix 3 Rules'!$N$2:$N$18,MATCH(F857,'Appendix 3 Rules'!$A$2:$A$17))))+(IF(F857="gc1",VLOOKUP(F857,'Appendix 3 Rules'!$A$1:$O$34,15)))+(IF(F857="gc2",VLOOKUP(F857,'Appendix 3 Rules'!$A$1:$O$34,15)))+(IF(F857="gc3",VLOOKUP(F857,'Appendix 3 Rules'!$A$1:$O$34,15)))+(IF(F857="gr1",VLOOKUP(F857,'Appendix 3 Rules'!$A$1:$O$34,15)))+(IF(F857="gr2",VLOOKUP(F857,'Appendix 3 Rules'!$A$1:$O$34,15)))+(IF(F857="gr3",VLOOKUP(F857,'Appendix 3 Rules'!$A$1:$O$34,15)))+(IF(F857="h1",VLOOKUP(F857,'Appendix 3 Rules'!$A$1:$O$34,15)))+(IF(F857="h2",VLOOKUP(F857,'Appendix 3 Rules'!$A$1:$O$34,15)))+(IF(F857="h3",VLOOKUP(F857,'Appendix 3 Rules'!$A$1:$O$34,15)))+(IF(F857="i1",VLOOKUP(F857,'Appendix 3 Rules'!$A$1:$O$34,15)))+(IF(F857="i2",VLOOKUP(F857,'Appendix 3 Rules'!$A$1:$O$34,15)))+(IF(F857="j1",VLOOKUP(F857,'Appendix 3 Rules'!$A$1:$O$34,15)))+(IF(F857="j2",VLOOKUP(F857,'Appendix 3 Rules'!$A$1:$O$34,15)))+(IF(F857="k",VLOOKUP(F857,'Appendix 3 Rules'!$A$1:$O$34,15)))+(IF(F857="l1",VLOOKUP(F857,'Appendix 3 Rules'!$A$1:$O$34,15)))+(IF(F857="l2",VLOOKUP(F857,'Appendix 3 Rules'!$A$1:$O$34,15)))+(IF(F857="m1",VLOOKUP(F857,'Appendix 3 Rules'!$A$1:$O$34,15)))+(IF(F857="m2",VLOOKUP(F857,'Appendix 3 Rules'!$A$1:$O$34,15)))+(IF(F857="m3",VLOOKUP(F857,'Appendix 3 Rules'!$A$1:$O$34,15)))+(IF(F857="n",VLOOKUP(F857,'Appendix 3 Rules'!$A$1:$O$34,15)))+(IF(F857="o",VLOOKUP(F857,'Appendix 3 Rules'!$A$1:$O$34,15)))+(IF(F857="p",VLOOKUP(F857,'Appendix 3 Rules'!$A$1:$O$34,15)))+(IF(F857="q",VLOOKUP(F857,'Appendix 3 Rules'!$A$1:$O$34,15)))+(IF(F857="r",VLOOKUP(F857,'Appendix 3 Rules'!$A$1:$O$34,15)))+(IF(F857="s",VLOOKUP(F857,'Appendix 3 Rules'!$A$1:$O$34,15)))+(IF(F857="t",VLOOKUP(F857,'Appendix 3 Rules'!$A$1:$O$34,15)))+(IF(F857="u",VLOOKUP(F857,'Appendix 3 Rules'!$A$1:$O$34,15))))</f>
        <v/>
      </c>
      <c r="H857" s="61" t="str">
        <f>IF(F857="","",IF(OR(F857="d",F857="e",F857="gc1",F857="gc2",F857="gc3",F857="gr1",F857="gr2",F857="gr3",F857="h1",F857="h2",F857="h3",F857="i1",F857="i2",F857="j1",F857="j2",F857="k",F857="l1",F857="l2",F857="m1",F857="m2",F857="m3",F857="n",F857="o",F857="p",F857="q",F857="r",F857="s",F857="t",F857="u",F857="f"),MIN(G857,VLOOKUP(F857,'Appx 3 (Mass) Rules'!$A$1:$D$150,4,0)),MIN(G857,VLOOKUP(F857,'Appx 3 (Mass) Rules'!$A$1:$D$150,4,0),SUMPRODUCT(IF(I857="",0,INDEX('Appendix 3 Rules'!$B$2:$B$18,MATCH(F857,'Appendix 3 Rules'!$A$2:$A$17))))+(IF(K857="",0,INDEX('Appendix 3 Rules'!$C$2:$C$18,MATCH(F857,'Appendix 3 Rules'!$A$2:$A$17))))+(IF(M857="",0,INDEX('Appendix 3 Rules'!$D$2:$D$18,MATCH(F857,'Appendix 3 Rules'!$A$2:$A$17))))+(IF(O857="",0,INDEX('Appendix 3 Rules'!$E$2:$E$18,MATCH(F857,'Appendix 3 Rules'!$A$2:$A$17))))+(IF(Q857="",0,INDEX('Appendix 3 Rules'!$F$2:$F$18,MATCH(F857,'Appendix 3 Rules'!$A$2:$A$17))))+(IF(S857="",0,INDEX('Appendix 3 Rules'!$G$2:$G$18,MATCH(F857,'Appendix 3 Rules'!$A$2:$A$17))))+(IF(U857="",0,INDEX('Appendix 3 Rules'!$H$2:$H$18,MATCH(F857,'Appendix 3 Rules'!$A$2:$A$17))))+(IF(W857="",0,INDEX('Appendix 3 Rules'!$I$2:$I$18,MATCH(F857,'Appendix 3 Rules'!$A$2:$A$17))))+(IF(Y857="",0,INDEX('Appendix 3 Rules'!$J$2:$J$18,MATCH(F857,'Appendix 3 Rules'!$A$2:$A$17))))+(IF(AA857="",0,INDEX('Appendix 3 Rules'!$K$2:$K$18,MATCH(F857,'Appendix 3 Rules'!$A$2:$A$17))))+(IF(AC857="",0,INDEX('Appendix 3 Rules'!$L$2:$L$18,MATCH(F857,'Appendix 3 Rules'!$A$2:$A$17))))+(IF(AE857="",0,INDEX('Appendix 3 Rules'!$M$2:$M$18,MATCH(F857,'Appendix 3 Rules'!$A$2:$A$17))))+(IF(AG857="",0,INDEX('Appendix 3 Rules'!$N$2:$N$18,MATCH(F857,'Appendix 3 Rules'!$A$2:$A$17))))+(IF(F857="gc1",VLOOKUP(F857,'Appendix 3 Rules'!$A$1:$O$34,15)))+(IF(F857="gc2",VLOOKUP(F857,'Appendix 3 Rules'!$A$1:$O$34,15)))+(IF(F857="gc3",VLOOKUP(F857,'Appendix 3 Rules'!$A$1:$O$34,15)))+(IF(F857="gr1",VLOOKUP(F857,'Appendix 3 Rules'!$A$1:$O$34,15)))+(IF(F857="gr2",VLOOKUP(F857,'Appendix 3 Rules'!$A$1:$O$34,15)))+(IF(F857="gr3",VLOOKUP(F857,'Appendix 3 Rules'!$A$1:$O$34,15)))+(IF(F857="h1",VLOOKUP(F857,'Appendix 3 Rules'!$A$1:$O$34,15)))+(IF(F857="h2",VLOOKUP(F857,'Appendix 3 Rules'!$A$1:$O$34,15)))+(IF(F857="h3",VLOOKUP(F857,'Appendix 3 Rules'!$A$1:$O$34,15)))+(IF(F857="i1",VLOOKUP(F857,'Appendix 3 Rules'!$A$1:$O$34,15)))+(IF(F857="i2",VLOOKUP(F857,'Appendix 3 Rules'!$A$1:$O$34,15)))+(IF(F857="j1",VLOOKUP(F857,'Appendix 3 Rules'!$A$1:$O$34,15)))+(IF(F857="j2",VLOOKUP(F857,'Appendix 3 Rules'!$A$1:$O$34,15)))+(IF(F857="k",VLOOKUP(F857,'Appendix 3 Rules'!$A$1:$O$34,15)))+(IF(F857="l1",VLOOKUP(F857,'Appendix 3 Rules'!$A$1:$O$34,15)))+(IF(F857="l2",VLOOKUP(F857,'Appendix 3 Rules'!$A$1:$O$34,15)))+(IF(F857="m1",VLOOKUP(F857,'Appendix 3 Rules'!$A$1:$O$34,15)))+(IF(F857="m2",VLOOKUP(F857,'Appendix 3 Rules'!$A$1:$O$34,15)))+(IF(F857="m3",VLOOKUP(F857,'Appendix 3 Rules'!$A$1:$O$34,15)))+(IF(F857="n",VLOOKUP(F857,'Appendix 3 Rules'!$A$1:$O$34,15)))+(IF(F857="o",VLOOKUP(F857,'Appendix 3 Rules'!$A$1:$O$34,15)))+(IF(F857="p",VLOOKUP(F857,'Appendix 3 Rules'!$A$1:$O$34,15)))+(IF(F857="q",VLOOKUP(F857,'Appendix 3 Rules'!$A$1:$O$34,15)))+(IF(F857="r",VLOOKUP(F857,'Appendix 3 Rules'!$A$1:$O$34,15)))+(IF(F857="s",VLOOKUP(F857,'Appendix 3 Rules'!$A$1:$O$34,15)))+(IF(F857="t",VLOOKUP(F857,'Appendix 3 Rules'!$A$1:$O$34,15)))+(IF(F857="u",VLOOKUP(F857,'Appendix 3 Rules'!$A$1:$O$34,15))))))</f>
        <v/>
      </c>
      <c r="I857" s="12"/>
      <c r="J857" s="13"/>
      <c r="K857" s="12"/>
      <c r="L857" s="13"/>
      <c r="M857" s="12"/>
      <c r="N857" s="13"/>
      <c r="O857" s="12"/>
      <c r="P857" s="13"/>
      <c r="Q857" s="12"/>
      <c r="R857" s="13"/>
      <c r="S857" s="12"/>
      <c r="T857" s="13"/>
      <c r="U857" s="12"/>
      <c r="V857" s="13"/>
      <c r="W857" s="12"/>
      <c r="X857" s="13"/>
      <c r="Y857" s="12"/>
      <c r="Z857" s="13"/>
      <c r="AA857" s="12"/>
      <c r="AB857" s="13"/>
      <c r="AC857" s="8"/>
      <c r="AD857" s="13"/>
      <c r="AE857" s="8"/>
      <c r="AF857" s="13"/>
      <c r="AG857" s="8"/>
      <c r="AH857" s="13"/>
      <c r="AI857" s="13"/>
      <c r="AJ857" s="13"/>
      <c r="AK857" s="13"/>
      <c r="AL857" s="13"/>
      <c r="AM857" s="13" t="str">
        <f>IF(OR(AE857&lt;&gt;"",AG857&lt;&gt;""),"",IF(AND(F857&lt;&gt;"f",M857&lt;&gt;""),VLOOKUP(F857,'Appendix 3 Rules'!$A$1:$O$34,4,0),""))</f>
        <v/>
      </c>
      <c r="AN857" s="13" t="str">
        <f>IF(Q857="","",VLOOKUP(F857,'Appendix 3 Rules'!$A$1:$N$34,6,FALSE))</f>
        <v/>
      </c>
      <c r="AO857" s="13" t="str">
        <f>IF(AND(F857="f",U857&lt;&gt;""),VLOOKUP(F857,'Appendix 3 Rules'!$A$1:$N$34,8,FALSE),"")</f>
        <v/>
      </c>
    </row>
    <row r="858" spans="1:41" ht="18" customHeight="1" x14ac:dyDescent="0.2">
      <c r="B858" s="70"/>
      <c r="C858" s="9"/>
      <c r="D858" s="10"/>
      <c r="E858" s="9"/>
      <c r="F858" s="8"/>
      <c r="G858" s="20" t="str">
        <f>IF(F858="","",SUMPRODUCT(IF(I858="",0,INDEX('Appendix 3 Rules'!$B$2:$B$18,MATCH(F858,'Appendix 3 Rules'!$A$2:$A$17))))+(IF(K858="",0,INDEX('Appendix 3 Rules'!$C$2:$C$18,MATCH(F858,'Appendix 3 Rules'!$A$2:$A$17))))+(IF(M858="",0,INDEX('Appendix 3 Rules'!$D$2:$D$18,MATCH(F858,'Appendix 3 Rules'!$A$2:$A$17))))+(IF(O858="",0,INDEX('Appendix 3 Rules'!$E$2:$E$18,MATCH(F858,'Appendix 3 Rules'!$A$2:$A$17))))+(IF(Q858="",0,INDEX('Appendix 3 Rules'!$F$2:$F$18,MATCH(F858,'Appendix 3 Rules'!$A$2:$A$17))))+(IF(S858="",0,INDEX('Appendix 3 Rules'!$G$2:$G$18,MATCH(F858,'Appendix 3 Rules'!$A$2:$A$17))))+(IF(U858="",0,INDEX('Appendix 3 Rules'!$H$2:$H$18,MATCH(F858,'Appendix 3 Rules'!$A$2:$A$17))))+(IF(W858="",0,INDEX('Appendix 3 Rules'!$I$2:$I$18,MATCH(F858,'Appendix 3 Rules'!$A$2:$A$17))))+(IF(Y858="",0,INDEX('Appendix 3 Rules'!$J$2:$J$18,MATCH(F858,'Appendix 3 Rules'!$A$2:$A$17))))+(IF(AA858="",0,INDEX('Appendix 3 Rules'!$K$2:$K$18,MATCH(F858,'Appendix 3 Rules'!$A$2:$A$17))))+(IF(AC858="",0,INDEX('Appendix 3 Rules'!$L$2:$L$18,MATCH(F858,'Appendix 3 Rules'!$A$2:$A$17))))+(IF(AE858="",0,INDEX('Appendix 3 Rules'!$M$2:$M$18,MATCH(F858,'Appendix 3 Rules'!$A$2:$A$17))))+(IF(AG858="",0,INDEX('Appendix 3 Rules'!$N$2:$N$18,MATCH(F858,'Appendix 3 Rules'!$A$2:$A$17))))+(IF(F858="gc1",VLOOKUP(F858,'Appendix 3 Rules'!$A$1:$O$34,15)))+(IF(F858="gc2",VLOOKUP(F858,'Appendix 3 Rules'!$A$1:$O$34,15)))+(IF(F858="gc3",VLOOKUP(F858,'Appendix 3 Rules'!$A$1:$O$34,15)))+(IF(F858="gr1",VLOOKUP(F858,'Appendix 3 Rules'!$A$1:$O$34,15)))+(IF(F858="gr2",VLOOKUP(F858,'Appendix 3 Rules'!$A$1:$O$34,15)))+(IF(F858="gr3",VLOOKUP(F858,'Appendix 3 Rules'!$A$1:$O$34,15)))+(IF(F858="h1",VLOOKUP(F858,'Appendix 3 Rules'!$A$1:$O$34,15)))+(IF(F858="h2",VLOOKUP(F858,'Appendix 3 Rules'!$A$1:$O$34,15)))+(IF(F858="h3",VLOOKUP(F858,'Appendix 3 Rules'!$A$1:$O$34,15)))+(IF(F858="i1",VLOOKUP(F858,'Appendix 3 Rules'!$A$1:$O$34,15)))+(IF(F858="i2",VLOOKUP(F858,'Appendix 3 Rules'!$A$1:$O$34,15)))+(IF(F858="j1",VLOOKUP(F858,'Appendix 3 Rules'!$A$1:$O$34,15)))+(IF(F858="j2",VLOOKUP(F858,'Appendix 3 Rules'!$A$1:$O$34,15)))+(IF(F858="k",VLOOKUP(F858,'Appendix 3 Rules'!$A$1:$O$34,15)))+(IF(F858="l1",VLOOKUP(F858,'Appendix 3 Rules'!$A$1:$O$34,15)))+(IF(F858="l2",VLOOKUP(F858,'Appendix 3 Rules'!$A$1:$O$34,15)))+(IF(F858="m1",VLOOKUP(F858,'Appendix 3 Rules'!$A$1:$O$34,15)))+(IF(F858="m2",VLOOKUP(F858,'Appendix 3 Rules'!$A$1:$O$34,15)))+(IF(F858="m3",VLOOKUP(F858,'Appendix 3 Rules'!$A$1:$O$34,15)))+(IF(F858="n",VLOOKUP(F858,'Appendix 3 Rules'!$A$1:$O$34,15)))+(IF(F858="o",VLOOKUP(F858,'Appendix 3 Rules'!$A$1:$O$34,15)))+(IF(F858="p",VLOOKUP(F858,'Appendix 3 Rules'!$A$1:$O$34,15)))+(IF(F858="q",VLOOKUP(F858,'Appendix 3 Rules'!$A$1:$O$34,15)))+(IF(F858="r",VLOOKUP(F858,'Appendix 3 Rules'!$A$1:$O$34,15)))+(IF(F858="s",VLOOKUP(F858,'Appendix 3 Rules'!$A$1:$O$34,15)))+(IF(F858="t",VLOOKUP(F858,'Appendix 3 Rules'!$A$1:$O$34,15)))+(IF(F858="u",VLOOKUP(F858,'Appendix 3 Rules'!$A$1:$O$34,15))))</f>
        <v/>
      </c>
      <c r="H858" s="61" t="str">
        <f>IF(F858="","",IF(OR(F858="d",F858="e",F858="gc1",F858="gc2",F858="gc3",F858="gr1",F858="gr2",F858="gr3",F858="h1",F858="h2",F858="h3",F858="i1",F858="i2",F858="j1",F858="j2",F858="k",F858="l1",F858="l2",F858="m1",F858="m2",F858="m3",F858="n",F858="o",F858="p",F858="q",F858="r",F858="s",F858="t",F858="u",F858="f"),MIN(G858,VLOOKUP(F858,'Appx 3 (Mass) Rules'!$A$1:$D$150,4,0)),MIN(G858,VLOOKUP(F858,'Appx 3 (Mass) Rules'!$A$1:$D$150,4,0),SUMPRODUCT(IF(I858="",0,INDEX('Appendix 3 Rules'!$B$2:$B$18,MATCH(F858,'Appendix 3 Rules'!$A$2:$A$17))))+(IF(K858="",0,INDEX('Appendix 3 Rules'!$C$2:$C$18,MATCH(F858,'Appendix 3 Rules'!$A$2:$A$17))))+(IF(M858="",0,INDEX('Appendix 3 Rules'!$D$2:$D$18,MATCH(F858,'Appendix 3 Rules'!$A$2:$A$17))))+(IF(O858="",0,INDEX('Appendix 3 Rules'!$E$2:$E$18,MATCH(F858,'Appendix 3 Rules'!$A$2:$A$17))))+(IF(Q858="",0,INDEX('Appendix 3 Rules'!$F$2:$F$18,MATCH(F858,'Appendix 3 Rules'!$A$2:$A$17))))+(IF(S858="",0,INDEX('Appendix 3 Rules'!$G$2:$G$18,MATCH(F858,'Appendix 3 Rules'!$A$2:$A$17))))+(IF(U858="",0,INDEX('Appendix 3 Rules'!$H$2:$H$18,MATCH(F858,'Appendix 3 Rules'!$A$2:$A$17))))+(IF(W858="",0,INDEX('Appendix 3 Rules'!$I$2:$I$18,MATCH(F858,'Appendix 3 Rules'!$A$2:$A$17))))+(IF(Y858="",0,INDEX('Appendix 3 Rules'!$J$2:$J$18,MATCH(F858,'Appendix 3 Rules'!$A$2:$A$17))))+(IF(AA858="",0,INDEX('Appendix 3 Rules'!$K$2:$K$18,MATCH(F858,'Appendix 3 Rules'!$A$2:$A$17))))+(IF(AC858="",0,INDEX('Appendix 3 Rules'!$L$2:$L$18,MATCH(F858,'Appendix 3 Rules'!$A$2:$A$17))))+(IF(AE858="",0,INDEX('Appendix 3 Rules'!$M$2:$M$18,MATCH(F858,'Appendix 3 Rules'!$A$2:$A$17))))+(IF(AG858="",0,INDEX('Appendix 3 Rules'!$N$2:$N$18,MATCH(F858,'Appendix 3 Rules'!$A$2:$A$17))))+(IF(F858="gc1",VLOOKUP(F858,'Appendix 3 Rules'!$A$1:$O$34,15)))+(IF(F858="gc2",VLOOKUP(F858,'Appendix 3 Rules'!$A$1:$O$34,15)))+(IF(F858="gc3",VLOOKUP(F858,'Appendix 3 Rules'!$A$1:$O$34,15)))+(IF(F858="gr1",VLOOKUP(F858,'Appendix 3 Rules'!$A$1:$O$34,15)))+(IF(F858="gr2",VLOOKUP(F858,'Appendix 3 Rules'!$A$1:$O$34,15)))+(IF(F858="gr3",VLOOKUP(F858,'Appendix 3 Rules'!$A$1:$O$34,15)))+(IF(F858="h1",VLOOKUP(F858,'Appendix 3 Rules'!$A$1:$O$34,15)))+(IF(F858="h2",VLOOKUP(F858,'Appendix 3 Rules'!$A$1:$O$34,15)))+(IF(F858="h3",VLOOKUP(F858,'Appendix 3 Rules'!$A$1:$O$34,15)))+(IF(F858="i1",VLOOKUP(F858,'Appendix 3 Rules'!$A$1:$O$34,15)))+(IF(F858="i2",VLOOKUP(F858,'Appendix 3 Rules'!$A$1:$O$34,15)))+(IF(F858="j1",VLOOKUP(F858,'Appendix 3 Rules'!$A$1:$O$34,15)))+(IF(F858="j2",VLOOKUP(F858,'Appendix 3 Rules'!$A$1:$O$34,15)))+(IF(F858="k",VLOOKUP(F858,'Appendix 3 Rules'!$A$1:$O$34,15)))+(IF(F858="l1",VLOOKUP(F858,'Appendix 3 Rules'!$A$1:$O$34,15)))+(IF(F858="l2",VLOOKUP(F858,'Appendix 3 Rules'!$A$1:$O$34,15)))+(IF(F858="m1",VLOOKUP(F858,'Appendix 3 Rules'!$A$1:$O$34,15)))+(IF(F858="m2",VLOOKUP(F858,'Appendix 3 Rules'!$A$1:$O$34,15)))+(IF(F858="m3",VLOOKUP(F858,'Appendix 3 Rules'!$A$1:$O$34,15)))+(IF(F858="n",VLOOKUP(F858,'Appendix 3 Rules'!$A$1:$O$34,15)))+(IF(F858="o",VLOOKUP(F858,'Appendix 3 Rules'!$A$1:$O$34,15)))+(IF(F858="p",VLOOKUP(F858,'Appendix 3 Rules'!$A$1:$O$34,15)))+(IF(F858="q",VLOOKUP(F858,'Appendix 3 Rules'!$A$1:$O$34,15)))+(IF(F858="r",VLOOKUP(F858,'Appendix 3 Rules'!$A$1:$O$34,15)))+(IF(F858="s",VLOOKUP(F858,'Appendix 3 Rules'!$A$1:$O$34,15)))+(IF(F858="t",VLOOKUP(F858,'Appendix 3 Rules'!$A$1:$O$34,15)))+(IF(F858="u",VLOOKUP(F858,'Appendix 3 Rules'!$A$1:$O$34,15))))))</f>
        <v/>
      </c>
      <c r="I858" s="12"/>
      <c r="J858" s="13"/>
      <c r="K858" s="12"/>
      <c r="L858" s="13"/>
      <c r="M858" s="12"/>
      <c r="N858" s="13"/>
      <c r="O858" s="12"/>
      <c r="P858" s="13"/>
      <c r="Q858" s="12"/>
      <c r="R858" s="13"/>
      <c r="S858" s="12"/>
      <c r="T858" s="13"/>
      <c r="U858" s="12"/>
      <c r="V858" s="13"/>
      <c r="W858" s="12"/>
      <c r="X858" s="13"/>
      <c r="Y858" s="12"/>
      <c r="Z858" s="13"/>
      <c r="AA858" s="12"/>
      <c r="AB858" s="13"/>
      <c r="AC858" s="8"/>
      <c r="AD858" s="13"/>
      <c r="AE858" s="8"/>
      <c r="AF858" s="13"/>
      <c r="AG858" s="8"/>
      <c r="AH858" s="13"/>
      <c r="AI858" s="13"/>
      <c r="AJ858" s="13"/>
      <c r="AK858" s="13"/>
      <c r="AL858" s="13"/>
      <c r="AM858" s="13" t="str">
        <f>IF(OR(AE858&lt;&gt;"",AG858&lt;&gt;""),"",IF(AND(F858&lt;&gt;"f",M858&lt;&gt;""),VLOOKUP(F858,'Appendix 3 Rules'!$A$1:$O$34,4,0),""))</f>
        <v/>
      </c>
      <c r="AN858" s="13" t="str">
        <f>IF(Q858="","",VLOOKUP(F858,'Appendix 3 Rules'!$A$1:$N$34,6,FALSE))</f>
        <v/>
      </c>
      <c r="AO858" s="13" t="str">
        <f>IF(AND(F858="f",U858&lt;&gt;""),VLOOKUP(F858,'Appendix 3 Rules'!$A$1:$N$34,8,FALSE),"")</f>
        <v/>
      </c>
    </row>
    <row r="859" spans="1:41" ht="18" customHeight="1" x14ac:dyDescent="0.2">
      <c r="B859" s="70"/>
      <c r="C859" s="9"/>
      <c r="D859" s="10"/>
      <c r="E859" s="9"/>
      <c r="F859" s="8"/>
      <c r="G859" s="20" t="str">
        <f>IF(F859="","",SUMPRODUCT(IF(I859="",0,INDEX('Appendix 3 Rules'!$B$2:$B$18,MATCH(F859,'Appendix 3 Rules'!$A$2:$A$17))))+(IF(K859="",0,INDEX('Appendix 3 Rules'!$C$2:$C$18,MATCH(F859,'Appendix 3 Rules'!$A$2:$A$17))))+(IF(M859="",0,INDEX('Appendix 3 Rules'!$D$2:$D$18,MATCH(F859,'Appendix 3 Rules'!$A$2:$A$17))))+(IF(O859="",0,INDEX('Appendix 3 Rules'!$E$2:$E$18,MATCH(F859,'Appendix 3 Rules'!$A$2:$A$17))))+(IF(Q859="",0,INDEX('Appendix 3 Rules'!$F$2:$F$18,MATCH(F859,'Appendix 3 Rules'!$A$2:$A$17))))+(IF(S859="",0,INDEX('Appendix 3 Rules'!$G$2:$G$18,MATCH(F859,'Appendix 3 Rules'!$A$2:$A$17))))+(IF(U859="",0,INDEX('Appendix 3 Rules'!$H$2:$H$18,MATCH(F859,'Appendix 3 Rules'!$A$2:$A$17))))+(IF(W859="",0,INDEX('Appendix 3 Rules'!$I$2:$I$18,MATCH(F859,'Appendix 3 Rules'!$A$2:$A$17))))+(IF(Y859="",0,INDEX('Appendix 3 Rules'!$J$2:$J$18,MATCH(F859,'Appendix 3 Rules'!$A$2:$A$17))))+(IF(AA859="",0,INDEX('Appendix 3 Rules'!$K$2:$K$18,MATCH(F859,'Appendix 3 Rules'!$A$2:$A$17))))+(IF(AC859="",0,INDEX('Appendix 3 Rules'!$L$2:$L$18,MATCH(F859,'Appendix 3 Rules'!$A$2:$A$17))))+(IF(AE859="",0,INDEX('Appendix 3 Rules'!$M$2:$M$18,MATCH(F859,'Appendix 3 Rules'!$A$2:$A$17))))+(IF(AG859="",0,INDEX('Appendix 3 Rules'!$N$2:$N$18,MATCH(F859,'Appendix 3 Rules'!$A$2:$A$17))))+(IF(F859="gc1",VLOOKUP(F859,'Appendix 3 Rules'!$A$1:$O$34,15)))+(IF(F859="gc2",VLOOKUP(F859,'Appendix 3 Rules'!$A$1:$O$34,15)))+(IF(F859="gc3",VLOOKUP(F859,'Appendix 3 Rules'!$A$1:$O$34,15)))+(IF(F859="gr1",VLOOKUP(F859,'Appendix 3 Rules'!$A$1:$O$34,15)))+(IF(F859="gr2",VLOOKUP(F859,'Appendix 3 Rules'!$A$1:$O$34,15)))+(IF(F859="gr3",VLOOKUP(F859,'Appendix 3 Rules'!$A$1:$O$34,15)))+(IF(F859="h1",VLOOKUP(F859,'Appendix 3 Rules'!$A$1:$O$34,15)))+(IF(F859="h2",VLOOKUP(F859,'Appendix 3 Rules'!$A$1:$O$34,15)))+(IF(F859="h3",VLOOKUP(F859,'Appendix 3 Rules'!$A$1:$O$34,15)))+(IF(F859="i1",VLOOKUP(F859,'Appendix 3 Rules'!$A$1:$O$34,15)))+(IF(F859="i2",VLOOKUP(F859,'Appendix 3 Rules'!$A$1:$O$34,15)))+(IF(F859="j1",VLOOKUP(F859,'Appendix 3 Rules'!$A$1:$O$34,15)))+(IF(F859="j2",VLOOKUP(F859,'Appendix 3 Rules'!$A$1:$O$34,15)))+(IF(F859="k",VLOOKUP(F859,'Appendix 3 Rules'!$A$1:$O$34,15)))+(IF(F859="l1",VLOOKUP(F859,'Appendix 3 Rules'!$A$1:$O$34,15)))+(IF(F859="l2",VLOOKUP(F859,'Appendix 3 Rules'!$A$1:$O$34,15)))+(IF(F859="m1",VLOOKUP(F859,'Appendix 3 Rules'!$A$1:$O$34,15)))+(IF(F859="m2",VLOOKUP(F859,'Appendix 3 Rules'!$A$1:$O$34,15)))+(IF(F859="m3",VLOOKUP(F859,'Appendix 3 Rules'!$A$1:$O$34,15)))+(IF(F859="n",VLOOKUP(F859,'Appendix 3 Rules'!$A$1:$O$34,15)))+(IF(F859="o",VLOOKUP(F859,'Appendix 3 Rules'!$A$1:$O$34,15)))+(IF(F859="p",VLOOKUP(F859,'Appendix 3 Rules'!$A$1:$O$34,15)))+(IF(F859="q",VLOOKUP(F859,'Appendix 3 Rules'!$A$1:$O$34,15)))+(IF(F859="r",VLOOKUP(F859,'Appendix 3 Rules'!$A$1:$O$34,15)))+(IF(F859="s",VLOOKUP(F859,'Appendix 3 Rules'!$A$1:$O$34,15)))+(IF(F859="t",VLOOKUP(F859,'Appendix 3 Rules'!$A$1:$O$34,15)))+(IF(F859="u",VLOOKUP(F859,'Appendix 3 Rules'!$A$1:$O$34,15))))</f>
        <v/>
      </c>
      <c r="H859" s="61" t="str">
        <f>IF(F859="","",IF(OR(F859="d",F859="e",F859="gc1",F859="gc2",F859="gc3",F859="gr1",F859="gr2",F859="gr3",F859="h1",F859="h2",F859="h3",F859="i1",F859="i2",F859="j1",F859="j2",F859="k",F859="l1",F859="l2",F859="m1",F859="m2",F859="m3",F859="n",F859="o",F859="p",F859="q",F859="r",F859="s",F859="t",F859="u",F859="f"),MIN(G859,VLOOKUP(F859,'Appx 3 (Mass) Rules'!$A$1:$D$150,4,0)),MIN(G859,VLOOKUP(F859,'Appx 3 (Mass) Rules'!$A$1:$D$150,4,0),SUMPRODUCT(IF(I859="",0,INDEX('Appendix 3 Rules'!$B$2:$B$18,MATCH(F859,'Appendix 3 Rules'!$A$2:$A$17))))+(IF(K859="",0,INDEX('Appendix 3 Rules'!$C$2:$C$18,MATCH(F859,'Appendix 3 Rules'!$A$2:$A$17))))+(IF(M859="",0,INDEX('Appendix 3 Rules'!$D$2:$D$18,MATCH(F859,'Appendix 3 Rules'!$A$2:$A$17))))+(IF(O859="",0,INDEX('Appendix 3 Rules'!$E$2:$E$18,MATCH(F859,'Appendix 3 Rules'!$A$2:$A$17))))+(IF(Q859="",0,INDEX('Appendix 3 Rules'!$F$2:$F$18,MATCH(F859,'Appendix 3 Rules'!$A$2:$A$17))))+(IF(S859="",0,INDEX('Appendix 3 Rules'!$G$2:$G$18,MATCH(F859,'Appendix 3 Rules'!$A$2:$A$17))))+(IF(U859="",0,INDEX('Appendix 3 Rules'!$H$2:$H$18,MATCH(F859,'Appendix 3 Rules'!$A$2:$A$17))))+(IF(W859="",0,INDEX('Appendix 3 Rules'!$I$2:$I$18,MATCH(F859,'Appendix 3 Rules'!$A$2:$A$17))))+(IF(Y859="",0,INDEX('Appendix 3 Rules'!$J$2:$J$18,MATCH(F859,'Appendix 3 Rules'!$A$2:$A$17))))+(IF(AA859="",0,INDEX('Appendix 3 Rules'!$K$2:$K$18,MATCH(F859,'Appendix 3 Rules'!$A$2:$A$17))))+(IF(AC859="",0,INDEX('Appendix 3 Rules'!$L$2:$L$18,MATCH(F859,'Appendix 3 Rules'!$A$2:$A$17))))+(IF(AE859="",0,INDEX('Appendix 3 Rules'!$M$2:$M$18,MATCH(F859,'Appendix 3 Rules'!$A$2:$A$17))))+(IF(AG859="",0,INDEX('Appendix 3 Rules'!$N$2:$N$18,MATCH(F859,'Appendix 3 Rules'!$A$2:$A$17))))+(IF(F859="gc1",VLOOKUP(F859,'Appendix 3 Rules'!$A$1:$O$34,15)))+(IF(F859="gc2",VLOOKUP(F859,'Appendix 3 Rules'!$A$1:$O$34,15)))+(IF(F859="gc3",VLOOKUP(F859,'Appendix 3 Rules'!$A$1:$O$34,15)))+(IF(F859="gr1",VLOOKUP(F859,'Appendix 3 Rules'!$A$1:$O$34,15)))+(IF(F859="gr2",VLOOKUP(F859,'Appendix 3 Rules'!$A$1:$O$34,15)))+(IF(F859="gr3",VLOOKUP(F859,'Appendix 3 Rules'!$A$1:$O$34,15)))+(IF(F859="h1",VLOOKUP(F859,'Appendix 3 Rules'!$A$1:$O$34,15)))+(IF(F859="h2",VLOOKUP(F859,'Appendix 3 Rules'!$A$1:$O$34,15)))+(IF(F859="h3",VLOOKUP(F859,'Appendix 3 Rules'!$A$1:$O$34,15)))+(IF(F859="i1",VLOOKUP(F859,'Appendix 3 Rules'!$A$1:$O$34,15)))+(IF(F859="i2",VLOOKUP(F859,'Appendix 3 Rules'!$A$1:$O$34,15)))+(IF(F859="j1",VLOOKUP(F859,'Appendix 3 Rules'!$A$1:$O$34,15)))+(IF(F859="j2",VLOOKUP(F859,'Appendix 3 Rules'!$A$1:$O$34,15)))+(IF(F859="k",VLOOKUP(F859,'Appendix 3 Rules'!$A$1:$O$34,15)))+(IF(F859="l1",VLOOKUP(F859,'Appendix 3 Rules'!$A$1:$O$34,15)))+(IF(F859="l2",VLOOKUP(F859,'Appendix 3 Rules'!$A$1:$O$34,15)))+(IF(F859="m1",VLOOKUP(F859,'Appendix 3 Rules'!$A$1:$O$34,15)))+(IF(F859="m2",VLOOKUP(F859,'Appendix 3 Rules'!$A$1:$O$34,15)))+(IF(F859="m3",VLOOKUP(F859,'Appendix 3 Rules'!$A$1:$O$34,15)))+(IF(F859="n",VLOOKUP(F859,'Appendix 3 Rules'!$A$1:$O$34,15)))+(IF(F859="o",VLOOKUP(F859,'Appendix 3 Rules'!$A$1:$O$34,15)))+(IF(F859="p",VLOOKUP(F859,'Appendix 3 Rules'!$A$1:$O$34,15)))+(IF(F859="q",VLOOKUP(F859,'Appendix 3 Rules'!$A$1:$O$34,15)))+(IF(F859="r",VLOOKUP(F859,'Appendix 3 Rules'!$A$1:$O$34,15)))+(IF(F859="s",VLOOKUP(F859,'Appendix 3 Rules'!$A$1:$O$34,15)))+(IF(F859="t",VLOOKUP(F859,'Appendix 3 Rules'!$A$1:$O$34,15)))+(IF(F859="u",VLOOKUP(F859,'Appendix 3 Rules'!$A$1:$O$34,15))))))</f>
        <v/>
      </c>
      <c r="I859" s="12"/>
      <c r="J859" s="13"/>
      <c r="K859" s="12"/>
      <c r="L859" s="13"/>
      <c r="M859" s="12"/>
      <c r="N859" s="13"/>
      <c r="O859" s="12"/>
      <c r="P859" s="13"/>
      <c r="Q859" s="12"/>
      <c r="R859" s="13"/>
      <c r="S859" s="12"/>
      <c r="T859" s="13"/>
      <c r="U859" s="12"/>
      <c r="V859" s="13"/>
      <c r="W859" s="12"/>
      <c r="X859" s="13"/>
      <c r="Y859" s="12"/>
      <c r="Z859" s="13"/>
      <c r="AA859" s="12"/>
      <c r="AB859" s="13"/>
      <c r="AC859" s="8"/>
      <c r="AD859" s="13"/>
      <c r="AE859" s="8"/>
      <c r="AF859" s="13"/>
      <c r="AG859" s="8"/>
      <c r="AH859" s="13"/>
      <c r="AI859" s="13"/>
      <c r="AJ859" s="13"/>
      <c r="AK859" s="13"/>
      <c r="AL859" s="13"/>
      <c r="AM859" s="13" t="str">
        <f>IF(OR(AE859&lt;&gt;"",AG859&lt;&gt;""),"",IF(AND(F859&lt;&gt;"f",M859&lt;&gt;""),VLOOKUP(F859,'Appendix 3 Rules'!$A$1:$O$34,4,0),""))</f>
        <v/>
      </c>
      <c r="AN859" s="13" t="str">
        <f>IF(Q859="","",VLOOKUP(F859,'Appendix 3 Rules'!$A$1:$N$34,6,FALSE))</f>
        <v/>
      </c>
      <c r="AO859" s="13" t="str">
        <f>IF(AND(F859="f",U859&lt;&gt;""),VLOOKUP(F859,'Appendix 3 Rules'!$A$1:$N$34,8,FALSE),"")</f>
        <v/>
      </c>
    </row>
    <row r="860" spans="1:41" ht="18" customHeight="1" x14ac:dyDescent="0.2">
      <c r="B860" s="70"/>
      <c r="C860" s="9"/>
      <c r="D860" s="10"/>
      <c r="E860" s="9"/>
      <c r="F860" s="8"/>
      <c r="G860" s="20" t="str">
        <f>IF(F860="","",SUMPRODUCT(IF(I860="",0,INDEX('Appendix 3 Rules'!$B$2:$B$18,MATCH(F860,'Appendix 3 Rules'!$A$2:$A$17))))+(IF(K860="",0,INDEX('Appendix 3 Rules'!$C$2:$C$18,MATCH(F860,'Appendix 3 Rules'!$A$2:$A$17))))+(IF(M860="",0,INDEX('Appendix 3 Rules'!$D$2:$D$18,MATCH(F860,'Appendix 3 Rules'!$A$2:$A$17))))+(IF(O860="",0,INDEX('Appendix 3 Rules'!$E$2:$E$18,MATCH(F860,'Appendix 3 Rules'!$A$2:$A$17))))+(IF(Q860="",0,INDEX('Appendix 3 Rules'!$F$2:$F$18,MATCH(F860,'Appendix 3 Rules'!$A$2:$A$17))))+(IF(S860="",0,INDEX('Appendix 3 Rules'!$G$2:$G$18,MATCH(F860,'Appendix 3 Rules'!$A$2:$A$17))))+(IF(U860="",0,INDEX('Appendix 3 Rules'!$H$2:$H$18,MATCH(F860,'Appendix 3 Rules'!$A$2:$A$17))))+(IF(W860="",0,INDEX('Appendix 3 Rules'!$I$2:$I$18,MATCH(F860,'Appendix 3 Rules'!$A$2:$A$17))))+(IF(Y860="",0,INDEX('Appendix 3 Rules'!$J$2:$J$18,MATCH(F860,'Appendix 3 Rules'!$A$2:$A$17))))+(IF(AA860="",0,INDEX('Appendix 3 Rules'!$K$2:$K$18,MATCH(F860,'Appendix 3 Rules'!$A$2:$A$17))))+(IF(AC860="",0,INDEX('Appendix 3 Rules'!$L$2:$L$18,MATCH(F860,'Appendix 3 Rules'!$A$2:$A$17))))+(IF(AE860="",0,INDEX('Appendix 3 Rules'!$M$2:$M$18,MATCH(F860,'Appendix 3 Rules'!$A$2:$A$17))))+(IF(AG860="",0,INDEX('Appendix 3 Rules'!$N$2:$N$18,MATCH(F860,'Appendix 3 Rules'!$A$2:$A$17))))+(IF(F860="gc1",VLOOKUP(F860,'Appendix 3 Rules'!$A$1:$O$34,15)))+(IF(F860="gc2",VLOOKUP(F860,'Appendix 3 Rules'!$A$1:$O$34,15)))+(IF(F860="gc3",VLOOKUP(F860,'Appendix 3 Rules'!$A$1:$O$34,15)))+(IF(F860="gr1",VLOOKUP(F860,'Appendix 3 Rules'!$A$1:$O$34,15)))+(IF(F860="gr2",VLOOKUP(F860,'Appendix 3 Rules'!$A$1:$O$34,15)))+(IF(F860="gr3",VLOOKUP(F860,'Appendix 3 Rules'!$A$1:$O$34,15)))+(IF(F860="h1",VLOOKUP(F860,'Appendix 3 Rules'!$A$1:$O$34,15)))+(IF(F860="h2",VLOOKUP(F860,'Appendix 3 Rules'!$A$1:$O$34,15)))+(IF(F860="h3",VLOOKUP(F860,'Appendix 3 Rules'!$A$1:$O$34,15)))+(IF(F860="i1",VLOOKUP(F860,'Appendix 3 Rules'!$A$1:$O$34,15)))+(IF(F860="i2",VLOOKUP(F860,'Appendix 3 Rules'!$A$1:$O$34,15)))+(IF(F860="j1",VLOOKUP(F860,'Appendix 3 Rules'!$A$1:$O$34,15)))+(IF(F860="j2",VLOOKUP(F860,'Appendix 3 Rules'!$A$1:$O$34,15)))+(IF(F860="k",VLOOKUP(F860,'Appendix 3 Rules'!$A$1:$O$34,15)))+(IF(F860="l1",VLOOKUP(F860,'Appendix 3 Rules'!$A$1:$O$34,15)))+(IF(F860="l2",VLOOKUP(F860,'Appendix 3 Rules'!$A$1:$O$34,15)))+(IF(F860="m1",VLOOKUP(F860,'Appendix 3 Rules'!$A$1:$O$34,15)))+(IF(F860="m2",VLOOKUP(F860,'Appendix 3 Rules'!$A$1:$O$34,15)))+(IF(F860="m3",VLOOKUP(F860,'Appendix 3 Rules'!$A$1:$O$34,15)))+(IF(F860="n",VLOOKUP(F860,'Appendix 3 Rules'!$A$1:$O$34,15)))+(IF(F860="o",VLOOKUP(F860,'Appendix 3 Rules'!$A$1:$O$34,15)))+(IF(F860="p",VLOOKUP(F860,'Appendix 3 Rules'!$A$1:$O$34,15)))+(IF(F860="q",VLOOKUP(F860,'Appendix 3 Rules'!$A$1:$O$34,15)))+(IF(F860="r",VLOOKUP(F860,'Appendix 3 Rules'!$A$1:$O$34,15)))+(IF(F860="s",VLOOKUP(F860,'Appendix 3 Rules'!$A$1:$O$34,15)))+(IF(F860="t",VLOOKUP(F860,'Appendix 3 Rules'!$A$1:$O$34,15)))+(IF(F860="u",VLOOKUP(F860,'Appendix 3 Rules'!$A$1:$O$34,15))))</f>
        <v/>
      </c>
      <c r="H860" s="61" t="str">
        <f>IF(F860="","",IF(OR(F860="d",F860="e",F860="gc1",F860="gc2",F860="gc3",F860="gr1",F860="gr2",F860="gr3",F860="h1",F860="h2",F860="h3",F860="i1",F860="i2",F860="j1",F860="j2",F860="k",F860="l1",F860="l2",F860="m1",F860="m2",F860="m3",F860="n",F860="o",F860="p",F860="q",F860="r",F860="s",F860="t",F860="u",F860="f"),MIN(G860,VLOOKUP(F860,'Appx 3 (Mass) Rules'!$A$1:$D$150,4,0)),MIN(G860,VLOOKUP(F860,'Appx 3 (Mass) Rules'!$A$1:$D$150,4,0),SUMPRODUCT(IF(I860="",0,INDEX('Appendix 3 Rules'!$B$2:$B$18,MATCH(F860,'Appendix 3 Rules'!$A$2:$A$17))))+(IF(K860="",0,INDEX('Appendix 3 Rules'!$C$2:$C$18,MATCH(F860,'Appendix 3 Rules'!$A$2:$A$17))))+(IF(M860="",0,INDEX('Appendix 3 Rules'!$D$2:$D$18,MATCH(F860,'Appendix 3 Rules'!$A$2:$A$17))))+(IF(O860="",0,INDEX('Appendix 3 Rules'!$E$2:$E$18,MATCH(F860,'Appendix 3 Rules'!$A$2:$A$17))))+(IF(Q860="",0,INDEX('Appendix 3 Rules'!$F$2:$F$18,MATCH(F860,'Appendix 3 Rules'!$A$2:$A$17))))+(IF(S860="",0,INDEX('Appendix 3 Rules'!$G$2:$G$18,MATCH(F860,'Appendix 3 Rules'!$A$2:$A$17))))+(IF(U860="",0,INDEX('Appendix 3 Rules'!$H$2:$H$18,MATCH(F860,'Appendix 3 Rules'!$A$2:$A$17))))+(IF(W860="",0,INDEX('Appendix 3 Rules'!$I$2:$I$18,MATCH(F860,'Appendix 3 Rules'!$A$2:$A$17))))+(IF(Y860="",0,INDEX('Appendix 3 Rules'!$J$2:$J$18,MATCH(F860,'Appendix 3 Rules'!$A$2:$A$17))))+(IF(AA860="",0,INDEX('Appendix 3 Rules'!$K$2:$K$18,MATCH(F860,'Appendix 3 Rules'!$A$2:$A$17))))+(IF(AC860="",0,INDEX('Appendix 3 Rules'!$L$2:$L$18,MATCH(F860,'Appendix 3 Rules'!$A$2:$A$17))))+(IF(AE860="",0,INDEX('Appendix 3 Rules'!$M$2:$M$18,MATCH(F860,'Appendix 3 Rules'!$A$2:$A$17))))+(IF(AG860="",0,INDEX('Appendix 3 Rules'!$N$2:$N$18,MATCH(F860,'Appendix 3 Rules'!$A$2:$A$17))))+(IF(F860="gc1",VLOOKUP(F860,'Appendix 3 Rules'!$A$1:$O$34,15)))+(IF(F860="gc2",VLOOKUP(F860,'Appendix 3 Rules'!$A$1:$O$34,15)))+(IF(F860="gc3",VLOOKUP(F860,'Appendix 3 Rules'!$A$1:$O$34,15)))+(IF(F860="gr1",VLOOKUP(F860,'Appendix 3 Rules'!$A$1:$O$34,15)))+(IF(F860="gr2",VLOOKUP(F860,'Appendix 3 Rules'!$A$1:$O$34,15)))+(IF(F860="gr3",VLOOKUP(F860,'Appendix 3 Rules'!$A$1:$O$34,15)))+(IF(F860="h1",VLOOKUP(F860,'Appendix 3 Rules'!$A$1:$O$34,15)))+(IF(F860="h2",VLOOKUP(F860,'Appendix 3 Rules'!$A$1:$O$34,15)))+(IF(F860="h3",VLOOKUP(F860,'Appendix 3 Rules'!$A$1:$O$34,15)))+(IF(F860="i1",VLOOKUP(F860,'Appendix 3 Rules'!$A$1:$O$34,15)))+(IF(F860="i2",VLOOKUP(F860,'Appendix 3 Rules'!$A$1:$O$34,15)))+(IF(F860="j1",VLOOKUP(F860,'Appendix 3 Rules'!$A$1:$O$34,15)))+(IF(F860="j2",VLOOKUP(F860,'Appendix 3 Rules'!$A$1:$O$34,15)))+(IF(F860="k",VLOOKUP(F860,'Appendix 3 Rules'!$A$1:$O$34,15)))+(IF(F860="l1",VLOOKUP(F860,'Appendix 3 Rules'!$A$1:$O$34,15)))+(IF(F860="l2",VLOOKUP(F860,'Appendix 3 Rules'!$A$1:$O$34,15)))+(IF(F860="m1",VLOOKUP(F860,'Appendix 3 Rules'!$A$1:$O$34,15)))+(IF(F860="m2",VLOOKUP(F860,'Appendix 3 Rules'!$A$1:$O$34,15)))+(IF(F860="m3",VLOOKUP(F860,'Appendix 3 Rules'!$A$1:$O$34,15)))+(IF(F860="n",VLOOKUP(F860,'Appendix 3 Rules'!$A$1:$O$34,15)))+(IF(F860="o",VLOOKUP(F860,'Appendix 3 Rules'!$A$1:$O$34,15)))+(IF(F860="p",VLOOKUP(F860,'Appendix 3 Rules'!$A$1:$O$34,15)))+(IF(F860="q",VLOOKUP(F860,'Appendix 3 Rules'!$A$1:$O$34,15)))+(IF(F860="r",VLOOKUP(F860,'Appendix 3 Rules'!$A$1:$O$34,15)))+(IF(F860="s",VLOOKUP(F860,'Appendix 3 Rules'!$A$1:$O$34,15)))+(IF(F860="t",VLOOKUP(F860,'Appendix 3 Rules'!$A$1:$O$34,15)))+(IF(F860="u",VLOOKUP(F860,'Appendix 3 Rules'!$A$1:$O$34,15))))))</f>
        <v/>
      </c>
      <c r="I860" s="12"/>
      <c r="J860" s="13"/>
      <c r="K860" s="12"/>
      <c r="L860" s="13"/>
      <c r="M860" s="12"/>
      <c r="N860" s="13"/>
      <c r="O860" s="12"/>
      <c r="P860" s="13"/>
      <c r="Q860" s="12"/>
      <c r="R860" s="13"/>
      <c r="S860" s="12"/>
      <c r="T860" s="13"/>
      <c r="U860" s="12"/>
      <c r="V860" s="13"/>
      <c r="W860" s="12"/>
      <c r="X860" s="13"/>
      <c r="Y860" s="12"/>
      <c r="Z860" s="13"/>
      <c r="AA860" s="12"/>
      <c r="AB860" s="13"/>
      <c r="AC860" s="8"/>
      <c r="AD860" s="13"/>
      <c r="AE860" s="8"/>
      <c r="AF860" s="13"/>
      <c r="AG860" s="8"/>
      <c r="AH860" s="13"/>
      <c r="AI860" s="13"/>
      <c r="AJ860" s="13"/>
      <c r="AK860" s="13"/>
      <c r="AL860" s="13"/>
      <c r="AM860" s="13" t="str">
        <f>IF(OR(AE860&lt;&gt;"",AG860&lt;&gt;""),"",IF(AND(F860&lt;&gt;"f",M860&lt;&gt;""),VLOOKUP(F860,'Appendix 3 Rules'!$A$1:$O$34,4,0),""))</f>
        <v/>
      </c>
      <c r="AN860" s="13" t="str">
        <f>IF(Q860="","",VLOOKUP(F860,'Appendix 3 Rules'!$A$1:$N$34,6,FALSE))</f>
        <v/>
      </c>
      <c r="AO860" s="13" t="str">
        <f>IF(AND(F860="f",U860&lt;&gt;""),VLOOKUP(F860,'Appendix 3 Rules'!$A$1:$N$34,8,FALSE),"")</f>
        <v/>
      </c>
    </row>
    <row r="861" spans="1:41" ht="18" customHeight="1" x14ac:dyDescent="0.2">
      <c r="B861" s="70"/>
      <c r="C861" s="9"/>
      <c r="D861" s="10"/>
      <c r="E861" s="9"/>
      <c r="F861" s="8"/>
      <c r="G861" s="20" t="str">
        <f>IF(F861="","",SUMPRODUCT(IF(I861="",0,INDEX('Appendix 3 Rules'!$B$2:$B$18,MATCH(F861,'Appendix 3 Rules'!$A$2:$A$17))))+(IF(K861="",0,INDEX('Appendix 3 Rules'!$C$2:$C$18,MATCH(F861,'Appendix 3 Rules'!$A$2:$A$17))))+(IF(M861="",0,INDEX('Appendix 3 Rules'!$D$2:$D$18,MATCH(F861,'Appendix 3 Rules'!$A$2:$A$17))))+(IF(O861="",0,INDEX('Appendix 3 Rules'!$E$2:$E$18,MATCH(F861,'Appendix 3 Rules'!$A$2:$A$17))))+(IF(Q861="",0,INDEX('Appendix 3 Rules'!$F$2:$F$18,MATCH(F861,'Appendix 3 Rules'!$A$2:$A$17))))+(IF(S861="",0,INDEX('Appendix 3 Rules'!$G$2:$G$18,MATCH(F861,'Appendix 3 Rules'!$A$2:$A$17))))+(IF(U861="",0,INDEX('Appendix 3 Rules'!$H$2:$H$18,MATCH(F861,'Appendix 3 Rules'!$A$2:$A$17))))+(IF(W861="",0,INDEX('Appendix 3 Rules'!$I$2:$I$18,MATCH(F861,'Appendix 3 Rules'!$A$2:$A$17))))+(IF(Y861="",0,INDEX('Appendix 3 Rules'!$J$2:$J$18,MATCH(F861,'Appendix 3 Rules'!$A$2:$A$17))))+(IF(AA861="",0,INDEX('Appendix 3 Rules'!$K$2:$K$18,MATCH(F861,'Appendix 3 Rules'!$A$2:$A$17))))+(IF(AC861="",0,INDEX('Appendix 3 Rules'!$L$2:$L$18,MATCH(F861,'Appendix 3 Rules'!$A$2:$A$17))))+(IF(AE861="",0,INDEX('Appendix 3 Rules'!$M$2:$M$18,MATCH(F861,'Appendix 3 Rules'!$A$2:$A$17))))+(IF(AG861="",0,INDEX('Appendix 3 Rules'!$N$2:$N$18,MATCH(F861,'Appendix 3 Rules'!$A$2:$A$17))))+(IF(F861="gc1",VLOOKUP(F861,'Appendix 3 Rules'!$A$1:$O$34,15)))+(IF(F861="gc2",VLOOKUP(F861,'Appendix 3 Rules'!$A$1:$O$34,15)))+(IF(F861="gc3",VLOOKUP(F861,'Appendix 3 Rules'!$A$1:$O$34,15)))+(IF(F861="gr1",VLOOKUP(F861,'Appendix 3 Rules'!$A$1:$O$34,15)))+(IF(F861="gr2",VLOOKUP(F861,'Appendix 3 Rules'!$A$1:$O$34,15)))+(IF(F861="gr3",VLOOKUP(F861,'Appendix 3 Rules'!$A$1:$O$34,15)))+(IF(F861="h1",VLOOKUP(F861,'Appendix 3 Rules'!$A$1:$O$34,15)))+(IF(F861="h2",VLOOKUP(F861,'Appendix 3 Rules'!$A$1:$O$34,15)))+(IF(F861="h3",VLOOKUP(F861,'Appendix 3 Rules'!$A$1:$O$34,15)))+(IF(F861="i1",VLOOKUP(F861,'Appendix 3 Rules'!$A$1:$O$34,15)))+(IF(F861="i2",VLOOKUP(F861,'Appendix 3 Rules'!$A$1:$O$34,15)))+(IF(F861="j1",VLOOKUP(F861,'Appendix 3 Rules'!$A$1:$O$34,15)))+(IF(F861="j2",VLOOKUP(F861,'Appendix 3 Rules'!$A$1:$O$34,15)))+(IF(F861="k",VLOOKUP(F861,'Appendix 3 Rules'!$A$1:$O$34,15)))+(IF(F861="l1",VLOOKUP(F861,'Appendix 3 Rules'!$A$1:$O$34,15)))+(IF(F861="l2",VLOOKUP(F861,'Appendix 3 Rules'!$A$1:$O$34,15)))+(IF(F861="m1",VLOOKUP(F861,'Appendix 3 Rules'!$A$1:$O$34,15)))+(IF(F861="m2",VLOOKUP(F861,'Appendix 3 Rules'!$A$1:$O$34,15)))+(IF(F861="m3",VLOOKUP(F861,'Appendix 3 Rules'!$A$1:$O$34,15)))+(IF(F861="n",VLOOKUP(F861,'Appendix 3 Rules'!$A$1:$O$34,15)))+(IF(F861="o",VLOOKUP(F861,'Appendix 3 Rules'!$A$1:$O$34,15)))+(IF(F861="p",VLOOKUP(F861,'Appendix 3 Rules'!$A$1:$O$34,15)))+(IF(F861="q",VLOOKUP(F861,'Appendix 3 Rules'!$A$1:$O$34,15)))+(IF(F861="r",VLOOKUP(F861,'Appendix 3 Rules'!$A$1:$O$34,15)))+(IF(F861="s",VLOOKUP(F861,'Appendix 3 Rules'!$A$1:$O$34,15)))+(IF(F861="t",VLOOKUP(F861,'Appendix 3 Rules'!$A$1:$O$34,15)))+(IF(F861="u",VLOOKUP(F861,'Appendix 3 Rules'!$A$1:$O$34,15))))</f>
        <v/>
      </c>
      <c r="H861" s="61" t="str">
        <f>IF(F861="","",IF(OR(F861="d",F861="e",F861="gc1",F861="gc2",F861="gc3",F861="gr1",F861="gr2",F861="gr3",F861="h1",F861="h2",F861="h3",F861="i1",F861="i2",F861="j1",F861="j2",F861="k",F861="l1",F861="l2",F861="m1",F861="m2",F861="m3",F861="n",F861="o",F861="p",F861="q",F861="r",F861="s",F861="t",F861="u",F861="f"),MIN(G861,VLOOKUP(F861,'Appx 3 (Mass) Rules'!$A$1:$D$150,4,0)),MIN(G861,VLOOKUP(F861,'Appx 3 (Mass) Rules'!$A$1:$D$150,4,0),SUMPRODUCT(IF(I861="",0,INDEX('Appendix 3 Rules'!$B$2:$B$18,MATCH(F861,'Appendix 3 Rules'!$A$2:$A$17))))+(IF(K861="",0,INDEX('Appendix 3 Rules'!$C$2:$C$18,MATCH(F861,'Appendix 3 Rules'!$A$2:$A$17))))+(IF(M861="",0,INDEX('Appendix 3 Rules'!$D$2:$D$18,MATCH(F861,'Appendix 3 Rules'!$A$2:$A$17))))+(IF(O861="",0,INDEX('Appendix 3 Rules'!$E$2:$E$18,MATCH(F861,'Appendix 3 Rules'!$A$2:$A$17))))+(IF(Q861="",0,INDEX('Appendix 3 Rules'!$F$2:$F$18,MATCH(F861,'Appendix 3 Rules'!$A$2:$A$17))))+(IF(S861="",0,INDEX('Appendix 3 Rules'!$G$2:$G$18,MATCH(F861,'Appendix 3 Rules'!$A$2:$A$17))))+(IF(U861="",0,INDEX('Appendix 3 Rules'!$H$2:$H$18,MATCH(F861,'Appendix 3 Rules'!$A$2:$A$17))))+(IF(W861="",0,INDEX('Appendix 3 Rules'!$I$2:$I$18,MATCH(F861,'Appendix 3 Rules'!$A$2:$A$17))))+(IF(Y861="",0,INDEX('Appendix 3 Rules'!$J$2:$J$18,MATCH(F861,'Appendix 3 Rules'!$A$2:$A$17))))+(IF(AA861="",0,INDEX('Appendix 3 Rules'!$K$2:$K$18,MATCH(F861,'Appendix 3 Rules'!$A$2:$A$17))))+(IF(AC861="",0,INDEX('Appendix 3 Rules'!$L$2:$L$18,MATCH(F861,'Appendix 3 Rules'!$A$2:$A$17))))+(IF(AE861="",0,INDEX('Appendix 3 Rules'!$M$2:$M$18,MATCH(F861,'Appendix 3 Rules'!$A$2:$A$17))))+(IF(AG861="",0,INDEX('Appendix 3 Rules'!$N$2:$N$18,MATCH(F861,'Appendix 3 Rules'!$A$2:$A$17))))+(IF(F861="gc1",VLOOKUP(F861,'Appendix 3 Rules'!$A$1:$O$34,15)))+(IF(F861="gc2",VLOOKUP(F861,'Appendix 3 Rules'!$A$1:$O$34,15)))+(IF(F861="gc3",VLOOKUP(F861,'Appendix 3 Rules'!$A$1:$O$34,15)))+(IF(F861="gr1",VLOOKUP(F861,'Appendix 3 Rules'!$A$1:$O$34,15)))+(IF(F861="gr2",VLOOKUP(F861,'Appendix 3 Rules'!$A$1:$O$34,15)))+(IF(F861="gr3",VLOOKUP(F861,'Appendix 3 Rules'!$A$1:$O$34,15)))+(IF(F861="h1",VLOOKUP(F861,'Appendix 3 Rules'!$A$1:$O$34,15)))+(IF(F861="h2",VLOOKUP(F861,'Appendix 3 Rules'!$A$1:$O$34,15)))+(IF(F861="h3",VLOOKUP(F861,'Appendix 3 Rules'!$A$1:$O$34,15)))+(IF(F861="i1",VLOOKUP(F861,'Appendix 3 Rules'!$A$1:$O$34,15)))+(IF(F861="i2",VLOOKUP(F861,'Appendix 3 Rules'!$A$1:$O$34,15)))+(IF(F861="j1",VLOOKUP(F861,'Appendix 3 Rules'!$A$1:$O$34,15)))+(IF(F861="j2",VLOOKUP(F861,'Appendix 3 Rules'!$A$1:$O$34,15)))+(IF(F861="k",VLOOKUP(F861,'Appendix 3 Rules'!$A$1:$O$34,15)))+(IF(F861="l1",VLOOKUP(F861,'Appendix 3 Rules'!$A$1:$O$34,15)))+(IF(F861="l2",VLOOKUP(F861,'Appendix 3 Rules'!$A$1:$O$34,15)))+(IF(F861="m1",VLOOKUP(F861,'Appendix 3 Rules'!$A$1:$O$34,15)))+(IF(F861="m2",VLOOKUP(F861,'Appendix 3 Rules'!$A$1:$O$34,15)))+(IF(F861="m3",VLOOKUP(F861,'Appendix 3 Rules'!$A$1:$O$34,15)))+(IF(F861="n",VLOOKUP(F861,'Appendix 3 Rules'!$A$1:$O$34,15)))+(IF(F861="o",VLOOKUP(F861,'Appendix 3 Rules'!$A$1:$O$34,15)))+(IF(F861="p",VLOOKUP(F861,'Appendix 3 Rules'!$A$1:$O$34,15)))+(IF(F861="q",VLOOKUP(F861,'Appendix 3 Rules'!$A$1:$O$34,15)))+(IF(F861="r",VLOOKUP(F861,'Appendix 3 Rules'!$A$1:$O$34,15)))+(IF(F861="s",VLOOKUP(F861,'Appendix 3 Rules'!$A$1:$O$34,15)))+(IF(F861="t",VLOOKUP(F861,'Appendix 3 Rules'!$A$1:$O$34,15)))+(IF(F861="u",VLOOKUP(F861,'Appendix 3 Rules'!$A$1:$O$34,15))))))</f>
        <v/>
      </c>
      <c r="I861" s="12"/>
      <c r="J861" s="13"/>
      <c r="K861" s="12"/>
      <c r="L861" s="13"/>
      <c r="M861" s="12"/>
      <c r="N861" s="13"/>
      <c r="O861" s="12"/>
      <c r="P861" s="13"/>
      <c r="Q861" s="12"/>
      <c r="R861" s="13"/>
      <c r="S861" s="12"/>
      <c r="T861" s="13"/>
      <c r="U861" s="12"/>
      <c r="V861" s="13"/>
      <c r="W861" s="12"/>
      <c r="X861" s="13"/>
      <c r="Y861" s="12"/>
      <c r="Z861" s="13"/>
      <c r="AA861" s="12"/>
      <c r="AB861" s="13"/>
      <c r="AC861" s="8"/>
      <c r="AD861" s="13"/>
      <c r="AE861" s="8"/>
      <c r="AF861" s="13"/>
      <c r="AG861" s="8"/>
      <c r="AH861" s="13"/>
      <c r="AI861" s="13"/>
      <c r="AJ861" s="13"/>
      <c r="AK861" s="13"/>
      <c r="AL861" s="13"/>
      <c r="AM861" s="13" t="str">
        <f>IF(OR(AE861&lt;&gt;"",AG861&lt;&gt;""),"",IF(AND(F861&lt;&gt;"f",M861&lt;&gt;""),VLOOKUP(F861,'Appendix 3 Rules'!$A$1:$O$34,4,0),""))</f>
        <v/>
      </c>
      <c r="AN861" s="13" t="str">
        <f>IF(Q861="","",VLOOKUP(F861,'Appendix 3 Rules'!$A$1:$N$34,6,FALSE))</f>
        <v/>
      </c>
      <c r="AO861" s="13" t="str">
        <f>IF(AND(F861="f",U861&lt;&gt;""),VLOOKUP(F861,'Appendix 3 Rules'!$A$1:$N$34,8,FALSE),"")</f>
        <v/>
      </c>
    </row>
    <row r="862" spans="1:41" ht="18" customHeight="1" x14ac:dyDescent="0.2">
      <c r="B862" s="70"/>
      <c r="C862" s="9"/>
      <c r="D862" s="10"/>
      <c r="E862" s="9"/>
      <c r="F862" s="8"/>
      <c r="G862" s="20" t="str">
        <f>IF(F862="","",SUMPRODUCT(IF(I862="",0,INDEX('Appendix 3 Rules'!$B$2:$B$18,MATCH(F862,'Appendix 3 Rules'!$A$2:$A$17))))+(IF(K862="",0,INDEX('Appendix 3 Rules'!$C$2:$C$18,MATCH(F862,'Appendix 3 Rules'!$A$2:$A$17))))+(IF(M862="",0,INDEX('Appendix 3 Rules'!$D$2:$D$18,MATCH(F862,'Appendix 3 Rules'!$A$2:$A$17))))+(IF(O862="",0,INDEX('Appendix 3 Rules'!$E$2:$E$18,MATCH(F862,'Appendix 3 Rules'!$A$2:$A$17))))+(IF(Q862="",0,INDEX('Appendix 3 Rules'!$F$2:$F$18,MATCH(F862,'Appendix 3 Rules'!$A$2:$A$17))))+(IF(S862="",0,INDEX('Appendix 3 Rules'!$G$2:$G$18,MATCH(F862,'Appendix 3 Rules'!$A$2:$A$17))))+(IF(U862="",0,INDEX('Appendix 3 Rules'!$H$2:$H$18,MATCH(F862,'Appendix 3 Rules'!$A$2:$A$17))))+(IF(W862="",0,INDEX('Appendix 3 Rules'!$I$2:$I$18,MATCH(F862,'Appendix 3 Rules'!$A$2:$A$17))))+(IF(Y862="",0,INDEX('Appendix 3 Rules'!$J$2:$J$18,MATCH(F862,'Appendix 3 Rules'!$A$2:$A$17))))+(IF(AA862="",0,INDEX('Appendix 3 Rules'!$K$2:$K$18,MATCH(F862,'Appendix 3 Rules'!$A$2:$A$17))))+(IF(AC862="",0,INDEX('Appendix 3 Rules'!$L$2:$L$18,MATCH(F862,'Appendix 3 Rules'!$A$2:$A$17))))+(IF(AE862="",0,INDEX('Appendix 3 Rules'!$M$2:$M$18,MATCH(F862,'Appendix 3 Rules'!$A$2:$A$17))))+(IF(AG862="",0,INDEX('Appendix 3 Rules'!$N$2:$N$18,MATCH(F862,'Appendix 3 Rules'!$A$2:$A$17))))+(IF(F862="gc1",VLOOKUP(F862,'Appendix 3 Rules'!$A$1:$O$34,15)))+(IF(F862="gc2",VLOOKUP(F862,'Appendix 3 Rules'!$A$1:$O$34,15)))+(IF(F862="gc3",VLOOKUP(F862,'Appendix 3 Rules'!$A$1:$O$34,15)))+(IF(F862="gr1",VLOOKUP(F862,'Appendix 3 Rules'!$A$1:$O$34,15)))+(IF(F862="gr2",VLOOKUP(F862,'Appendix 3 Rules'!$A$1:$O$34,15)))+(IF(F862="gr3",VLOOKUP(F862,'Appendix 3 Rules'!$A$1:$O$34,15)))+(IF(F862="h1",VLOOKUP(F862,'Appendix 3 Rules'!$A$1:$O$34,15)))+(IF(F862="h2",VLOOKUP(F862,'Appendix 3 Rules'!$A$1:$O$34,15)))+(IF(F862="h3",VLOOKUP(F862,'Appendix 3 Rules'!$A$1:$O$34,15)))+(IF(F862="i1",VLOOKUP(F862,'Appendix 3 Rules'!$A$1:$O$34,15)))+(IF(F862="i2",VLOOKUP(F862,'Appendix 3 Rules'!$A$1:$O$34,15)))+(IF(F862="j1",VLOOKUP(F862,'Appendix 3 Rules'!$A$1:$O$34,15)))+(IF(F862="j2",VLOOKUP(F862,'Appendix 3 Rules'!$A$1:$O$34,15)))+(IF(F862="k",VLOOKUP(F862,'Appendix 3 Rules'!$A$1:$O$34,15)))+(IF(F862="l1",VLOOKUP(F862,'Appendix 3 Rules'!$A$1:$O$34,15)))+(IF(F862="l2",VLOOKUP(F862,'Appendix 3 Rules'!$A$1:$O$34,15)))+(IF(F862="m1",VLOOKUP(F862,'Appendix 3 Rules'!$A$1:$O$34,15)))+(IF(F862="m2",VLOOKUP(F862,'Appendix 3 Rules'!$A$1:$O$34,15)))+(IF(F862="m3",VLOOKUP(F862,'Appendix 3 Rules'!$A$1:$O$34,15)))+(IF(F862="n",VLOOKUP(F862,'Appendix 3 Rules'!$A$1:$O$34,15)))+(IF(F862="o",VLOOKUP(F862,'Appendix 3 Rules'!$A$1:$O$34,15)))+(IF(F862="p",VLOOKUP(F862,'Appendix 3 Rules'!$A$1:$O$34,15)))+(IF(F862="q",VLOOKUP(F862,'Appendix 3 Rules'!$A$1:$O$34,15)))+(IF(F862="r",VLOOKUP(F862,'Appendix 3 Rules'!$A$1:$O$34,15)))+(IF(F862="s",VLOOKUP(F862,'Appendix 3 Rules'!$A$1:$O$34,15)))+(IF(F862="t",VLOOKUP(F862,'Appendix 3 Rules'!$A$1:$O$34,15)))+(IF(F862="u",VLOOKUP(F862,'Appendix 3 Rules'!$A$1:$O$34,15))))</f>
        <v/>
      </c>
      <c r="H862" s="61" t="str">
        <f>IF(F862="","",IF(OR(F862="d",F862="e",F862="gc1",F862="gc2",F862="gc3",F862="gr1",F862="gr2",F862="gr3",F862="h1",F862="h2",F862="h3",F862="i1",F862="i2",F862="j1",F862="j2",F862="k",F862="l1",F862="l2",F862="m1",F862="m2",F862="m3",F862="n",F862="o",F862="p",F862="q",F862="r",F862="s",F862="t",F862="u",F862="f"),MIN(G862,VLOOKUP(F862,'Appx 3 (Mass) Rules'!$A$1:$D$150,4,0)),MIN(G862,VLOOKUP(F862,'Appx 3 (Mass) Rules'!$A$1:$D$150,4,0),SUMPRODUCT(IF(I862="",0,INDEX('Appendix 3 Rules'!$B$2:$B$18,MATCH(F862,'Appendix 3 Rules'!$A$2:$A$17))))+(IF(K862="",0,INDEX('Appendix 3 Rules'!$C$2:$C$18,MATCH(F862,'Appendix 3 Rules'!$A$2:$A$17))))+(IF(M862="",0,INDEX('Appendix 3 Rules'!$D$2:$D$18,MATCH(F862,'Appendix 3 Rules'!$A$2:$A$17))))+(IF(O862="",0,INDEX('Appendix 3 Rules'!$E$2:$E$18,MATCH(F862,'Appendix 3 Rules'!$A$2:$A$17))))+(IF(Q862="",0,INDEX('Appendix 3 Rules'!$F$2:$F$18,MATCH(F862,'Appendix 3 Rules'!$A$2:$A$17))))+(IF(S862="",0,INDEX('Appendix 3 Rules'!$G$2:$G$18,MATCH(F862,'Appendix 3 Rules'!$A$2:$A$17))))+(IF(U862="",0,INDEX('Appendix 3 Rules'!$H$2:$H$18,MATCH(F862,'Appendix 3 Rules'!$A$2:$A$17))))+(IF(W862="",0,INDEX('Appendix 3 Rules'!$I$2:$I$18,MATCH(F862,'Appendix 3 Rules'!$A$2:$A$17))))+(IF(Y862="",0,INDEX('Appendix 3 Rules'!$J$2:$J$18,MATCH(F862,'Appendix 3 Rules'!$A$2:$A$17))))+(IF(AA862="",0,INDEX('Appendix 3 Rules'!$K$2:$K$18,MATCH(F862,'Appendix 3 Rules'!$A$2:$A$17))))+(IF(AC862="",0,INDEX('Appendix 3 Rules'!$L$2:$L$18,MATCH(F862,'Appendix 3 Rules'!$A$2:$A$17))))+(IF(AE862="",0,INDEX('Appendix 3 Rules'!$M$2:$M$18,MATCH(F862,'Appendix 3 Rules'!$A$2:$A$17))))+(IF(AG862="",0,INDEX('Appendix 3 Rules'!$N$2:$N$18,MATCH(F862,'Appendix 3 Rules'!$A$2:$A$17))))+(IF(F862="gc1",VLOOKUP(F862,'Appendix 3 Rules'!$A$1:$O$34,15)))+(IF(F862="gc2",VLOOKUP(F862,'Appendix 3 Rules'!$A$1:$O$34,15)))+(IF(F862="gc3",VLOOKUP(F862,'Appendix 3 Rules'!$A$1:$O$34,15)))+(IF(F862="gr1",VLOOKUP(F862,'Appendix 3 Rules'!$A$1:$O$34,15)))+(IF(F862="gr2",VLOOKUP(F862,'Appendix 3 Rules'!$A$1:$O$34,15)))+(IF(F862="gr3",VLOOKUP(F862,'Appendix 3 Rules'!$A$1:$O$34,15)))+(IF(F862="h1",VLOOKUP(F862,'Appendix 3 Rules'!$A$1:$O$34,15)))+(IF(F862="h2",VLOOKUP(F862,'Appendix 3 Rules'!$A$1:$O$34,15)))+(IF(F862="h3",VLOOKUP(F862,'Appendix 3 Rules'!$A$1:$O$34,15)))+(IF(F862="i1",VLOOKUP(F862,'Appendix 3 Rules'!$A$1:$O$34,15)))+(IF(F862="i2",VLOOKUP(F862,'Appendix 3 Rules'!$A$1:$O$34,15)))+(IF(F862="j1",VLOOKUP(F862,'Appendix 3 Rules'!$A$1:$O$34,15)))+(IF(F862="j2",VLOOKUP(F862,'Appendix 3 Rules'!$A$1:$O$34,15)))+(IF(F862="k",VLOOKUP(F862,'Appendix 3 Rules'!$A$1:$O$34,15)))+(IF(F862="l1",VLOOKUP(F862,'Appendix 3 Rules'!$A$1:$O$34,15)))+(IF(F862="l2",VLOOKUP(F862,'Appendix 3 Rules'!$A$1:$O$34,15)))+(IF(F862="m1",VLOOKUP(F862,'Appendix 3 Rules'!$A$1:$O$34,15)))+(IF(F862="m2",VLOOKUP(F862,'Appendix 3 Rules'!$A$1:$O$34,15)))+(IF(F862="m3",VLOOKUP(F862,'Appendix 3 Rules'!$A$1:$O$34,15)))+(IF(F862="n",VLOOKUP(F862,'Appendix 3 Rules'!$A$1:$O$34,15)))+(IF(F862="o",VLOOKUP(F862,'Appendix 3 Rules'!$A$1:$O$34,15)))+(IF(F862="p",VLOOKUP(F862,'Appendix 3 Rules'!$A$1:$O$34,15)))+(IF(F862="q",VLOOKUP(F862,'Appendix 3 Rules'!$A$1:$O$34,15)))+(IF(F862="r",VLOOKUP(F862,'Appendix 3 Rules'!$A$1:$O$34,15)))+(IF(F862="s",VLOOKUP(F862,'Appendix 3 Rules'!$A$1:$O$34,15)))+(IF(F862="t",VLOOKUP(F862,'Appendix 3 Rules'!$A$1:$O$34,15)))+(IF(F862="u",VLOOKUP(F862,'Appendix 3 Rules'!$A$1:$O$34,15))))))</f>
        <v/>
      </c>
      <c r="I862" s="12"/>
      <c r="J862" s="13"/>
      <c r="K862" s="12"/>
      <c r="L862" s="13"/>
      <c r="M862" s="12"/>
      <c r="N862" s="13"/>
      <c r="O862" s="12"/>
      <c r="P862" s="13"/>
      <c r="Q862" s="12"/>
      <c r="R862" s="13"/>
      <c r="S862" s="12"/>
      <c r="T862" s="13"/>
      <c r="U862" s="12"/>
      <c r="V862" s="13"/>
      <c r="W862" s="12"/>
      <c r="X862" s="13"/>
      <c r="Y862" s="12"/>
      <c r="Z862" s="13"/>
      <c r="AA862" s="12"/>
      <c r="AB862" s="13"/>
      <c r="AC862" s="8"/>
      <c r="AD862" s="13"/>
      <c r="AE862" s="8"/>
      <c r="AF862" s="13"/>
      <c r="AG862" s="8"/>
      <c r="AH862" s="13"/>
      <c r="AI862" s="13"/>
      <c r="AJ862" s="13"/>
      <c r="AK862" s="13"/>
      <c r="AL862" s="13"/>
      <c r="AM862" s="13" t="str">
        <f>IF(OR(AE862&lt;&gt;"",AG862&lt;&gt;""),"",IF(AND(F862&lt;&gt;"f",M862&lt;&gt;""),VLOOKUP(F862,'Appendix 3 Rules'!$A$1:$O$34,4,0),""))</f>
        <v/>
      </c>
      <c r="AN862" s="13" t="str">
        <f>IF(Q862="","",VLOOKUP(F862,'Appendix 3 Rules'!$A$1:$N$34,6,FALSE))</f>
        <v/>
      </c>
      <c r="AO862" s="13" t="str">
        <f>IF(AND(F862="f",U862&lt;&gt;""),VLOOKUP(F862,'Appendix 3 Rules'!$A$1:$N$34,8,FALSE),"")</f>
        <v/>
      </c>
    </row>
    <row r="863" spans="1:41" ht="18" customHeight="1" x14ac:dyDescent="0.2">
      <c r="B863" s="70"/>
      <c r="C863" s="9"/>
      <c r="D863" s="10"/>
      <c r="E863" s="9"/>
      <c r="F863" s="8"/>
      <c r="G863" s="20" t="str">
        <f>IF(F863="","",SUMPRODUCT(IF(I863="",0,INDEX('Appendix 3 Rules'!$B$2:$B$18,MATCH(F863,'Appendix 3 Rules'!$A$2:$A$17))))+(IF(K863="",0,INDEX('Appendix 3 Rules'!$C$2:$C$18,MATCH(F863,'Appendix 3 Rules'!$A$2:$A$17))))+(IF(M863="",0,INDEX('Appendix 3 Rules'!$D$2:$D$18,MATCH(F863,'Appendix 3 Rules'!$A$2:$A$17))))+(IF(O863="",0,INDEX('Appendix 3 Rules'!$E$2:$E$18,MATCH(F863,'Appendix 3 Rules'!$A$2:$A$17))))+(IF(Q863="",0,INDEX('Appendix 3 Rules'!$F$2:$F$18,MATCH(F863,'Appendix 3 Rules'!$A$2:$A$17))))+(IF(S863="",0,INDEX('Appendix 3 Rules'!$G$2:$G$18,MATCH(F863,'Appendix 3 Rules'!$A$2:$A$17))))+(IF(U863="",0,INDEX('Appendix 3 Rules'!$H$2:$H$18,MATCH(F863,'Appendix 3 Rules'!$A$2:$A$17))))+(IF(W863="",0,INDEX('Appendix 3 Rules'!$I$2:$I$18,MATCH(F863,'Appendix 3 Rules'!$A$2:$A$17))))+(IF(Y863="",0,INDEX('Appendix 3 Rules'!$J$2:$J$18,MATCH(F863,'Appendix 3 Rules'!$A$2:$A$17))))+(IF(AA863="",0,INDEX('Appendix 3 Rules'!$K$2:$K$18,MATCH(F863,'Appendix 3 Rules'!$A$2:$A$17))))+(IF(AC863="",0,INDEX('Appendix 3 Rules'!$L$2:$L$18,MATCH(F863,'Appendix 3 Rules'!$A$2:$A$17))))+(IF(AE863="",0,INDEX('Appendix 3 Rules'!$M$2:$M$18,MATCH(F863,'Appendix 3 Rules'!$A$2:$A$17))))+(IF(AG863="",0,INDEX('Appendix 3 Rules'!$N$2:$N$18,MATCH(F863,'Appendix 3 Rules'!$A$2:$A$17))))+(IF(F863="gc1",VLOOKUP(F863,'Appendix 3 Rules'!$A$1:$O$34,15)))+(IF(F863="gc2",VLOOKUP(F863,'Appendix 3 Rules'!$A$1:$O$34,15)))+(IF(F863="gc3",VLOOKUP(F863,'Appendix 3 Rules'!$A$1:$O$34,15)))+(IF(F863="gr1",VLOOKUP(F863,'Appendix 3 Rules'!$A$1:$O$34,15)))+(IF(F863="gr2",VLOOKUP(F863,'Appendix 3 Rules'!$A$1:$O$34,15)))+(IF(F863="gr3",VLOOKUP(F863,'Appendix 3 Rules'!$A$1:$O$34,15)))+(IF(F863="h1",VLOOKUP(F863,'Appendix 3 Rules'!$A$1:$O$34,15)))+(IF(F863="h2",VLOOKUP(F863,'Appendix 3 Rules'!$A$1:$O$34,15)))+(IF(F863="h3",VLOOKUP(F863,'Appendix 3 Rules'!$A$1:$O$34,15)))+(IF(F863="i1",VLOOKUP(F863,'Appendix 3 Rules'!$A$1:$O$34,15)))+(IF(F863="i2",VLOOKUP(F863,'Appendix 3 Rules'!$A$1:$O$34,15)))+(IF(F863="j1",VLOOKUP(F863,'Appendix 3 Rules'!$A$1:$O$34,15)))+(IF(F863="j2",VLOOKUP(F863,'Appendix 3 Rules'!$A$1:$O$34,15)))+(IF(F863="k",VLOOKUP(F863,'Appendix 3 Rules'!$A$1:$O$34,15)))+(IF(F863="l1",VLOOKUP(F863,'Appendix 3 Rules'!$A$1:$O$34,15)))+(IF(F863="l2",VLOOKUP(F863,'Appendix 3 Rules'!$A$1:$O$34,15)))+(IF(F863="m1",VLOOKUP(F863,'Appendix 3 Rules'!$A$1:$O$34,15)))+(IF(F863="m2",VLOOKUP(F863,'Appendix 3 Rules'!$A$1:$O$34,15)))+(IF(F863="m3",VLOOKUP(F863,'Appendix 3 Rules'!$A$1:$O$34,15)))+(IF(F863="n",VLOOKUP(F863,'Appendix 3 Rules'!$A$1:$O$34,15)))+(IF(F863="o",VLOOKUP(F863,'Appendix 3 Rules'!$A$1:$O$34,15)))+(IF(F863="p",VLOOKUP(F863,'Appendix 3 Rules'!$A$1:$O$34,15)))+(IF(F863="q",VLOOKUP(F863,'Appendix 3 Rules'!$A$1:$O$34,15)))+(IF(F863="r",VLOOKUP(F863,'Appendix 3 Rules'!$A$1:$O$34,15)))+(IF(F863="s",VLOOKUP(F863,'Appendix 3 Rules'!$A$1:$O$34,15)))+(IF(F863="t",VLOOKUP(F863,'Appendix 3 Rules'!$A$1:$O$34,15)))+(IF(F863="u",VLOOKUP(F863,'Appendix 3 Rules'!$A$1:$O$34,15))))</f>
        <v/>
      </c>
      <c r="H863" s="61" t="str">
        <f>IF(F863="","",IF(OR(F863="d",F863="e",F863="gc1",F863="gc2",F863="gc3",F863="gr1",F863="gr2",F863="gr3",F863="h1",F863="h2",F863="h3",F863="i1",F863="i2",F863="j1",F863="j2",F863="k",F863="l1",F863="l2",F863="m1",F863="m2",F863="m3",F863="n",F863="o",F863="p",F863="q",F863="r",F863="s",F863="t",F863="u",F863="f"),MIN(G863,VLOOKUP(F863,'Appx 3 (Mass) Rules'!$A$1:$D$150,4,0)),MIN(G863,VLOOKUP(F863,'Appx 3 (Mass) Rules'!$A$1:$D$150,4,0),SUMPRODUCT(IF(I863="",0,INDEX('Appendix 3 Rules'!$B$2:$B$18,MATCH(F863,'Appendix 3 Rules'!$A$2:$A$17))))+(IF(K863="",0,INDEX('Appendix 3 Rules'!$C$2:$C$18,MATCH(F863,'Appendix 3 Rules'!$A$2:$A$17))))+(IF(M863="",0,INDEX('Appendix 3 Rules'!$D$2:$D$18,MATCH(F863,'Appendix 3 Rules'!$A$2:$A$17))))+(IF(O863="",0,INDEX('Appendix 3 Rules'!$E$2:$E$18,MATCH(F863,'Appendix 3 Rules'!$A$2:$A$17))))+(IF(Q863="",0,INDEX('Appendix 3 Rules'!$F$2:$F$18,MATCH(F863,'Appendix 3 Rules'!$A$2:$A$17))))+(IF(S863="",0,INDEX('Appendix 3 Rules'!$G$2:$G$18,MATCH(F863,'Appendix 3 Rules'!$A$2:$A$17))))+(IF(U863="",0,INDEX('Appendix 3 Rules'!$H$2:$H$18,MATCH(F863,'Appendix 3 Rules'!$A$2:$A$17))))+(IF(W863="",0,INDEX('Appendix 3 Rules'!$I$2:$I$18,MATCH(F863,'Appendix 3 Rules'!$A$2:$A$17))))+(IF(Y863="",0,INDEX('Appendix 3 Rules'!$J$2:$J$18,MATCH(F863,'Appendix 3 Rules'!$A$2:$A$17))))+(IF(AA863="",0,INDEX('Appendix 3 Rules'!$K$2:$K$18,MATCH(F863,'Appendix 3 Rules'!$A$2:$A$17))))+(IF(AC863="",0,INDEX('Appendix 3 Rules'!$L$2:$L$18,MATCH(F863,'Appendix 3 Rules'!$A$2:$A$17))))+(IF(AE863="",0,INDEX('Appendix 3 Rules'!$M$2:$M$18,MATCH(F863,'Appendix 3 Rules'!$A$2:$A$17))))+(IF(AG863="",0,INDEX('Appendix 3 Rules'!$N$2:$N$18,MATCH(F863,'Appendix 3 Rules'!$A$2:$A$17))))+(IF(F863="gc1",VLOOKUP(F863,'Appendix 3 Rules'!$A$1:$O$34,15)))+(IF(F863="gc2",VLOOKUP(F863,'Appendix 3 Rules'!$A$1:$O$34,15)))+(IF(F863="gc3",VLOOKUP(F863,'Appendix 3 Rules'!$A$1:$O$34,15)))+(IF(F863="gr1",VLOOKUP(F863,'Appendix 3 Rules'!$A$1:$O$34,15)))+(IF(F863="gr2",VLOOKUP(F863,'Appendix 3 Rules'!$A$1:$O$34,15)))+(IF(F863="gr3",VLOOKUP(F863,'Appendix 3 Rules'!$A$1:$O$34,15)))+(IF(F863="h1",VLOOKUP(F863,'Appendix 3 Rules'!$A$1:$O$34,15)))+(IF(F863="h2",VLOOKUP(F863,'Appendix 3 Rules'!$A$1:$O$34,15)))+(IF(F863="h3",VLOOKUP(F863,'Appendix 3 Rules'!$A$1:$O$34,15)))+(IF(F863="i1",VLOOKUP(F863,'Appendix 3 Rules'!$A$1:$O$34,15)))+(IF(F863="i2",VLOOKUP(F863,'Appendix 3 Rules'!$A$1:$O$34,15)))+(IF(F863="j1",VLOOKUP(F863,'Appendix 3 Rules'!$A$1:$O$34,15)))+(IF(F863="j2",VLOOKUP(F863,'Appendix 3 Rules'!$A$1:$O$34,15)))+(IF(F863="k",VLOOKUP(F863,'Appendix 3 Rules'!$A$1:$O$34,15)))+(IF(F863="l1",VLOOKUP(F863,'Appendix 3 Rules'!$A$1:$O$34,15)))+(IF(F863="l2",VLOOKUP(F863,'Appendix 3 Rules'!$A$1:$O$34,15)))+(IF(F863="m1",VLOOKUP(F863,'Appendix 3 Rules'!$A$1:$O$34,15)))+(IF(F863="m2",VLOOKUP(F863,'Appendix 3 Rules'!$A$1:$O$34,15)))+(IF(F863="m3",VLOOKUP(F863,'Appendix 3 Rules'!$A$1:$O$34,15)))+(IF(F863="n",VLOOKUP(F863,'Appendix 3 Rules'!$A$1:$O$34,15)))+(IF(F863="o",VLOOKUP(F863,'Appendix 3 Rules'!$A$1:$O$34,15)))+(IF(F863="p",VLOOKUP(F863,'Appendix 3 Rules'!$A$1:$O$34,15)))+(IF(F863="q",VLOOKUP(F863,'Appendix 3 Rules'!$A$1:$O$34,15)))+(IF(F863="r",VLOOKUP(F863,'Appendix 3 Rules'!$A$1:$O$34,15)))+(IF(F863="s",VLOOKUP(F863,'Appendix 3 Rules'!$A$1:$O$34,15)))+(IF(F863="t",VLOOKUP(F863,'Appendix 3 Rules'!$A$1:$O$34,15)))+(IF(F863="u",VLOOKUP(F863,'Appendix 3 Rules'!$A$1:$O$34,15))))))</f>
        <v/>
      </c>
      <c r="I863" s="12"/>
      <c r="J863" s="13"/>
      <c r="K863" s="12"/>
      <c r="L863" s="13"/>
      <c r="M863" s="12"/>
      <c r="N863" s="13"/>
      <c r="O863" s="12"/>
      <c r="P863" s="13"/>
      <c r="Q863" s="12"/>
      <c r="R863" s="13"/>
      <c r="S863" s="12"/>
      <c r="T863" s="13"/>
      <c r="U863" s="12"/>
      <c r="V863" s="13"/>
      <c r="W863" s="12"/>
      <c r="X863" s="13"/>
      <c r="Y863" s="12"/>
      <c r="Z863" s="13"/>
      <c r="AA863" s="12"/>
      <c r="AB863" s="13"/>
      <c r="AC863" s="8"/>
      <c r="AD863" s="13"/>
      <c r="AE863" s="8"/>
      <c r="AF863" s="13"/>
      <c r="AG863" s="8"/>
      <c r="AH863" s="13"/>
      <c r="AI863" s="13"/>
      <c r="AJ863" s="13"/>
      <c r="AK863" s="13"/>
      <c r="AL863" s="13"/>
      <c r="AM863" s="13" t="str">
        <f>IF(OR(AE863&lt;&gt;"",AG863&lt;&gt;""),"",IF(AND(F863&lt;&gt;"f",M863&lt;&gt;""),VLOOKUP(F863,'Appendix 3 Rules'!$A$1:$O$34,4,0),""))</f>
        <v/>
      </c>
      <c r="AN863" s="13" t="str">
        <f>IF(Q863="","",VLOOKUP(F863,'Appendix 3 Rules'!$A$1:$N$34,6,FALSE))</f>
        <v/>
      </c>
      <c r="AO863" s="13" t="str">
        <f>IF(AND(F863="f",U863&lt;&gt;""),VLOOKUP(F863,'Appendix 3 Rules'!$A$1:$N$34,8,FALSE),"")</f>
        <v/>
      </c>
    </row>
    <row r="864" spans="1:41" ht="18" customHeight="1" x14ac:dyDescent="0.2">
      <c r="A864" s="66"/>
      <c r="B864" s="70"/>
      <c r="C864" s="9"/>
      <c r="D864" s="10"/>
      <c r="E864" s="9"/>
      <c r="F864" s="8"/>
      <c r="G864" s="20" t="str">
        <f>IF(F864="","",SUMPRODUCT(IF(I864="",0,INDEX('Appendix 3 Rules'!$B$2:$B$18,MATCH(F864,'Appendix 3 Rules'!$A$2:$A$17))))+(IF(K864="",0,INDEX('Appendix 3 Rules'!$C$2:$C$18,MATCH(F864,'Appendix 3 Rules'!$A$2:$A$17))))+(IF(M864="",0,INDEX('Appendix 3 Rules'!$D$2:$D$18,MATCH(F864,'Appendix 3 Rules'!$A$2:$A$17))))+(IF(O864="",0,INDEX('Appendix 3 Rules'!$E$2:$E$18,MATCH(F864,'Appendix 3 Rules'!$A$2:$A$17))))+(IF(Q864="",0,INDEX('Appendix 3 Rules'!$F$2:$F$18,MATCH(F864,'Appendix 3 Rules'!$A$2:$A$17))))+(IF(S864="",0,INDEX('Appendix 3 Rules'!$G$2:$G$18,MATCH(F864,'Appendix 3 Rules'!$A$2:$A$17))))+(IF(U864="",0,INDEX('Appendix 3 Rules'!$H$2:$H$18,MATCH(F864,'Appendix 3 Rules'!$A$2:$A$17))))+(IF(W864="",0,INDEX('Appendix 3 Rules'!$I$2:$I$18,MATCH(F864,'Appendix 3 Rules'!$A$2:$A$17))))+(IF(Y864="",0,INDEX('Appendix 3 Rules'!$J$2:$J$18,MATCH(F864,'Appendix 3 Rules'!$A$2:$A$17))))+(IF(AA864="",0,INDEX('Appendix 3 Rules'!$K$2:$K$18,MATCH(F864,'Appendix 3 Rules'!$A$2:$A$17))))+(IF(AC864="",0,INDEX('Appendix 3 Rules'!$L$2:$L$18,MATCH(F864,'Appendix 3 Rules'!$A$2:$A$17))))+(IF(AE864="",0,INDEX('Appendix 3 Rules'!$M$2:$M$18,MATCH(F864,'Appendix 3 Rules'!$A$2:$A$17))))+(IF(AG864="",0,INDEX('Appendix 3 Rules'!$N$2:$N$18,MATCH(F864,'Appendix 3 Rules'!$A$2:$A$17))))+(IF(F864="gc1",VLOOKUP(F864,'Appendix 3 Rules'!$A$1:$O$34,15)))+(IF(F864="gc2",VLOOKUP(F864,'Appendix 3 Rules'!$A$1:$O$34,15)))+(IF(F864="gc3",VLOOKUP(F864,'Appendix 3 Rules'!$A$1:$O$34,15)))+(IF(F864="gr1",VLOOKUP(F864,'Appendix 3 Rules'!$A$1:$O$34,15)))+(IF(F864="gr2",VLOOKUP(F864,'Appendix 3 Rules'!$A$1:$O$34,15)))+(IF(F864="gr3",VLOOKUP(F864,'Appendix 3 Rules'!$A$1:$O$34,15)))+(IF(F864="h1",VLOOKUP(F864,'Appendix 3 Rules'!$A$1:$O$34,15)))+(IF(F864="h2",VLOOKUP(F864,'Appendix 3 Rules'!$A$1:$O$34,15)))+(IF(F864="h3",VLOOKUP(F864,'Appendix 3 Rules'!$A$1:$O$34,15)))+(IF(F864="i1",VLOOKUP(F864,'Appendix 3 Rules'!$A$1:$O$34,15)))+(IF(F864="i2",VLOOKUP(F864,'Appendix 3 Rules'!$A$1:$O$34,15)))+(IF(F864="j1",VLOOKUP(F864,'Appendix 3 Rules'!$A$1:$O$34,15)))+(IF(F864="j2",VLOOKUP(F864,'Appendix 3 Rules'!$A$1:$O$34,15)))+(IF(F864="k",VLOOKUP(F864,'Appendix 3 Rules'!$A$1:$O$34,15)))+(IF(F864="l1",VLOOKUP(F864,'Appendix 3 Rules'!$A$1:$O$34,15)))+(IF(F864="l2",VLOOKUP(F864,'Appendix 3 Rules'!$A$1:$O$34,15)))+(IF(F864="m1",VLOOKUP(F864,'Appendix 3 Rules'!$A$1:$O$34,15)))+(IF(F864="m2",VLOOKUP(F864,'Appendix 3 Rules'!$A$1:$O$34,15)))+(IF(F864="m3",VLOOKUP(F864,'Appendix 3 Rules'!$A$1:$O$34,15)))+(IF(F864="n",VLOOKUP(F864,'Appendix 3 Rules'!$A$1:$O$34,15)))+(IF(F864="o",VLOOKUP(F864,'Appendix 3 Rules'!$A$1:$O$34,15)))+(IF(F864="p",VLOOKUP(F864,'Appendix 3 Rules'!$A$1:$O$34,15)))+(IF(F864="q",VLOOKUP(F864,'Appendix 3 Rules'!$A$1:$O$34,15)))+(IF(F864="r",VLOOKUP(F864,'Appendix 3 Rules'!$A$1:$O$34,15)))+(IF(F864="s",VLOOKUP(F864,'Appendix 3 Rules'!$A$1:$O$34,15)))+(IF(F864="t",VLOOKUP(F864,'Appendix 3 Rules'!$A$1:$O$34,15)))+(IF(F864="u",VLOOKUP(F864,'Appendix 3 Rules'!$A$1:$O$34,15))))</f>
        <v/>
      </c>
      <c r="H864" s="61" t="str">
        <f>IF(F864="","",IF(OR(F864="d",F864="e",F864="gc1",F864="gc2",F864="gc3",F864="gr1",F864="gr2",F864="gr3",F864="h1",F864="h2",F864="h3",F864="i1",F864="i2",F864="j1",F864="j2",F864="k",F864="l1",F864="l2",F864="m1",F864="m2",F864="m3",F864="n",F864="o",F864="p",F864="q",F864="r",F864="s",F864="t",F864="u",F864="f"),MIN(G864,VLOOKUP(F864,'Appx 3 (Mass) Rules'!$A$1:$D$150,4,0)),MIN(G864,VLOOKUP(F864,'Appx 3 (Mass) Rules'!$A$1:$D$150,4,0),SUMPRODUCT(IF(I864="",0,INDEX('Appendix 3 Rules'!$B$2:$B$18,MATCH(F864,'Appendix 3 Rules'!$A$2:$A$17))))+(IF(K864="",0,INDEX('Appendix 3 Rules'!$C$2:$C$18,MATCH(F864,'Appendix 3 Rules'!$A$2:$A$17))))+(IF(M864="",0,INDEX('Appendix 3 Rules'!$D$2:$D$18,MATCH(F864,'Appendix 3 Rules'!$A$2:$A$17))))+(IF(O864="",0,INDEX('Appendix 3 Rules'!$E$2:$E$18,MATCH(F864,'Appendix 3 Rules'!$A$2:$A$17))))+(IF(Q864="",0,INDEX('Appendix 3 Rules'!$F$2:$F$18,MATCH(F864,'Appendix 3 Rules'!$A$2:$A$17))))+(IF(S864="",0,INDEX('Appendix 3 Rules'!$G$2:$G$18,MATCH(F864,'Appendix 3 Rules'!$A$2:$A$17))))+(IF(U864="",0,INDEX('Appendix 3 Rules'!$H$2:$H$18,MATCH(F864,'Appendix 3 Rules'!$A$2:$A$17))))+(IF(W864="",0,INDEX('Appendix 3 Rules'!$I$2:$I$18,MATCH(F864,'Appendix 3 Rules'!$A$2:$A$17))))+(IF(Y864="",0,INDEX('Appendix 3 Rules'!$J$2:$J$18,MATCH(F864,'Appendix 3 Rules'!$A$2:$A$17))))+(IF(AA864="",0,INDEX('Appendix 3 Rules'!$K$2:$K$18,MATCH(F864,'Appendix 3 Rules'!$A$2:$A$17))))+(IF(AC864="",0,INDEX('Appendix 3 Rules'!$L$2:$L$18,MATCH(F864,'Appendix 3 Rules'!$A$2:$A$17))))+(IF(AE864="",0,INDEX('Appendix 3 Rules'!$M$2:$M$18,MATCH(F864,'Appendix 3 Rules'!$A$2:$A$17))))+(IF(AG864="",0,INDEX('Appendix 3 Rules'!$N$2:$N$18,MATCH(F864,'Appendix 3 Rules'!$A$2:$A$17))))+(IF(F864="gc1",VLOOKUP(F864,'Appendix 3 Rules'!$A$1:$O$34,15)))+(IF(F864="gc2",VLOOKUP(F864,'Appendix 3 Rules'!$A$1:$O$34,15)))+(IF(F864="gc3",VLOOKUP(F864,'Appendix 3 Rules'!$A$1:$O$34,15)))+(IF(F864="gr1",VLOOKUP(F864,'Appendix 3 Rules'!$A$1:$O$34,15)))+(IF(F864="gr2",VLOOKUP(F864,'Appendix 3 Rules'!$A$1:$O$34,15)))+(IF(F864="gr3",VLOOKUP(F864,'Appendix 3 Rules'!$A$1:$O$34,15)))+(IF(F864="h1",VLOOKUP(F864,'Appendix 3 Rules'!$A$1:$O$34,15)))+(IF(F864="h2",VLOOKUP(F864,'Appendix 3 Rules'!$A$1:$O$34,15)))+(IF(F864="h3",VLOOKUP(F864,'Appendix 3 Rules'!$A$1:$O$34,15)))+(IF(F864="i1",VLOOKUP(F864,'Appendix 3 Rules'!$A$1:$O$34,15)))+(IF(F864="i2",VLOOKUP(F864,'Appendix 3 Rules'!$A$1:$O$34,15)))+(IF(F864="j1",VLOOKUP(F864,'Appendix 3 Rules'!$A$1:$O$34,15)))+(IF(F864="j2",VLOOKUP(F864,'Appendix 3 Rules'!$A$1:$O$34,15)))+(IF(F864="k",VLOOKUP(F864,'Appendix 3 Rules'!$A$1:$O$34,15)))+(IF(F864="l1",VLOOKUP(F864,'Appendix 3 Rules'!$A$1:$O$34,15)))+(IF(F864="l2",VLOOKUP(F864,'Appendix 3 Rules'!$A$1:$O$34,15)))+(IF(F864="m1",VLOOKUP(F864,'Appendix 3 Rules'!$A$1:$O$34,15)))+(IF(F864="m2",VLOOKUP(F864,'Appendix 3 Rules'!$A$1:$O$34,15)))+(IF(F864="m3",VLOOKUP(F864,'Appendix 3 Rules'!$A$1:$O$34,15)))+(IF(F864="n",VLOOKUP(F864,'Appendix 3 Rules'!$A$1:$O$34,15)))+(IF(F864="o",VLOOKUP(F864,'Appendix 3 Rules'!$A$1:$O$34,15)))+(IF(F864="p",VLOOKUP(F864,'Appendix 3 Rules'!$A$1:$O$34,15)))+(IF(F864="q",VLOOKUP(F864,'Appendix 3 Rules'!$A$1:$O$34,15)))+(IF(F864="r",VLOOKUP(F864,'Appendix 3 Rules'!$A$1:$O$34,15)))+(IF(F864="s",VLOOKUP(F864,'Appendix 3 Rules'!$A$1:$O$34,15)))+(IF(F864="t",VLOOKUP(F864,'Appendix 3 Rules'!$A$1:$O$34,15)))+(IF(F864="u",VLOOKUP(F864,'Appendix 3 Rules'!$A$1:$O$34,15))))))</f>
        <v/>
      </c>
      <c r="I864" s="12"/>
      <c r="J864" s="13"/>
      <c r="K864" s="12"/>
      <c r="L864" s="13"/>
      <c r="M864" s="12"/>
      <c r="N864" s="13"/>
      <c r="O864" s="12"/>
      <c r="P864" s="13"/>
      <c r="Q864" s="12"/>
      <c r="R864" s="13"/>
      <c r="S864" s="12"/>
      <c r="T864" s="13"/>
      <c r="U864" s="12"/>
      <c r="V864" s="13"/>
      <c r="W864" s="12"/>
      <c r="X864" s="13"/>
      <c r="Y864" s="12"/>
      <c r="Z864" s="13"/>
      <c r="AA864" s="12"/>
      <c r="AB864" s="13"/>
      <c r="AC864" s="8"/>
      <c r="AD864" s="13"/>
      <c r="AE864" s="8"/>
      <c r="AF864" s="13"/>
      <c r="AG864" s="8"/>
      <c r="AH864" s="13"/>
      <c r="AI864" s="13"/>
      <c r="AJ864" s="13"/>
      <c r="AK864" s="13"/>
      <c r="AL864" s="13"/>
      <c r="AM864" s="13" t="str">
        <f>IF(OR(AE864&lt;&gt;"",AG864&lt;&gt;""),"",IF(AND(F864&lt;&gt;"f",M864&lt;&gt;""),VLOOKUP(F864,'Appendix 3 Rules'!$A$1:$O$34,4,0),""))</f>
        <v/>
      </c>
      <c r="AN864" s="13" t="str">
        <f>IF(Q864="","",VLOOKUP(F864,'Appendix 3 Rules'!$A$1:$N$34,6,FALSE))</f>
        <v/>
      </c>
      <c r="AO864" s="13" t="str">
        <f>IF(AND(F864="f",U864&lt;&gt;""),VLOOKUP(F864,'Appendix 3 Rules'!$A$1:$N$34,8,FALSE),"")</f>
        <v/>
      </c>
    </row>
    <row r="865" spans="1:41" ht="18" customHeight="1" x14ac:dyDescent="0.2">
      <c r="B865" s="70"/>
      <c r="C865" s="9"/>
      <c r="D865" s="10"/>
      <c r="E865" s="9"/>
      <c r="F865" s="8"/>
      <c r="G865" s="20" t="str">
        <f>IF(F865="","",SUMPRODUCT(IF(I865="",0,INDEX('Appendix 3 Rules'!$B$2:$B$18,MATCH(F865,'Appendix 3 Rules'!$A$2:$A$17))))+(IF(K865="",0,INDEX('Appendix 3 Rules'!$C$2:$C$18,MATCH(F865,'Appendix 3 Rules'!$A$2:$A$17))))+(IF(M865="",0,INDEX('Appendix 3 Rules'!$D$2:$D$18,MATCH(F865,'Appendix 3 Rules'!$A$2:$A$17))))+(IF(O865="",0,INDEX('Appendix 3 Rules'!$E$2:$E$18,MATCH(F865,'Appendix 3 Rules'!$A$2:$A$17))))+(IF(Q865="",0,INDEX('Appendix 3 Rules'!$F$2:$F$18,MATCH(F865,'Appendix 3 Rules'!$A$2:$A$17))))+(IF(S865="",0,INDEX('Appendix 3 Rules'!$G$2:$G$18,MATCH(F865,'Appendix 3 Rules'!$A$2:$A$17))))+(IF(U865="",0,INDEX('Appendix 3 Rules'!$H$2:$H$18,MATCH(F865,'Appendix 3 Rules'!$A$2:$A$17))))+(IF(W865="",0,INDEX('Appendix 3 Rules'!$I$2:$I$18,MATCH(F865,'Appendix 3 Rules'!$A$2:$A$17))))+(IF(Y865="",0,INDEX('Appendix 3 Rules'!$J$2:$J$18,MATCH(F865,'Appendix 3 Rules'!$A$2:$A$17))))+(IF(AA865="",0,INDEX('Appendix 3 Rules'!$K$2:$K$18,MATCH(F865,'Appendix 3 Rules'!$A$2:$A$17))))+(IF(AC865="",0,INDEX('Appendix 3 Rules'!$L$2:$L$18,MATCH(F865,'Appendix 3 Rules'!$A$2:$A$17))))+(IF(AE865="",0,INDEX('Appendix 3 Rules'!$M$2:$M$18,MATCH(F865,'Appendix 3 Rules'!$A$2:$A$17))))+(IF(AG865="",0,INDEX('Appendix 3 Rules'!$N$2:$N$18,MATCH(F865,'Appendix 3 Rules'!$A$2:$A$17))))+(IF(F865="gc1",VLOOKUP(F865,'Appendix 3 Rules'!$A$1:$O$34,15)))+(IF(F865="gc2",VLOOKUP(F865,'Appendix 3 Rules'!$A$1:$O$34,15)))+(IF(F865="gc3",VLOOKUP(F865,'Appendix 3 Rules'!$A$1:$O$34,15)))+(IF(F865="gr1",VLOOKUP(F865,'Appendix 3 Rules'!$A$1:$O$34,15)))+(IF(F865="gr2",VLOOKUP(F865,'Appendix 3 Rules'!$A$1:$O$34,15)))+(IF(F865="gr3",VLOOKUP(F865,'Appendix 3 Rules'!$A$1:$O$34,15)))+(IF(F865="h1",VLOOKUP(F865,'Appendix 3 Rules'!$A$1:$O$34,15)))+(IF(F865="h2",VLOOKUP(F865,'Appendix 3 Rules'!$A$1:$O$34,15)))+(IF(F865="h3",VLOOKUP(F865,'Appendix 3 Rules'!$A$1:$O$34,15)))+(IF(F865="i1",VLOOKUP(F865,'Appendix 3 Rules'!$A$1:$O$34,15)))+(IF(F865="i2",VLOOKUP(F865,'Appendix 3 Rules'!$A$1:$O$34,15)))+(IF(F865="j1",VLOOKUP(F865,'Appendix 3 Rules'!$A$1:$O$34,15)))+(IF(F865="j2",VLOOKUP(F865,'Appendix 3 Rules'!$A$1:$O$34,15)))+(IF(F865="k",VLOOKUP(F865,'Appendix 3 Rules'!$A$1:$O$34,15)))+(IF(F865="l1",VLOOKUP(F865,'Appendix 3 Rules'!$A$1:$O$34,15)))+(IF(F865="l2",VLOOKUP(F865,'Appendix 3 Rules'!$A$1:$O$34,15)))+(IF(F865="m1",VLOOKUP(F865,'Appendix 3 Rules'!$A$1:$O$34,15)))+(IF(F865="m2",VLOOKUP(F865,'Appendix 3 Rules'!$A$1:$O$34,15)))+(IF(F865="m3",VLOOKUP(F865,'Appendix 3 Rules'!$A$1:$O$34,15)))+(IF(F865="n",VLOOKUP(F865,'Appendix 3 Rules'!$A$1:$O$34,15)))+(IF(F865="o",VLOOKUP(F865,'Appendix 3 Rules'!$A$1:$O$34,15)))+(IF(F865="p",VLOOKUP(F865,'Appendix 3 Rules'!$A$1:$O$34,15)))+(IF(F865="q",VLOOKUP(F865,'Appendix 3 Rules'!$A$1:$O$34,15)))+(IF(F865="r",VLOOKUP(F865,'Appendix 3 Rules'!$A$1:$O$34,15)))+(IF(F865="s",VLOOKUP(F865,'Appendix 3 Rules'!$A$1:$O$34,15)))+(IF(F865="t",VLOOKUP(F865,'Appendix 3 Rules'!$A$1:$O$34,15)))+(IF(F865="u",VLOOKUP(F865,'Appendix 3 Rules'!$A$1:$O$34,15))))</f>
        <v/>
      </c>
      <c r="H865" s="61" t="str">
        <f>IF(F865="","",IF(OR(F865="d",F865="e",F865="gc1",F865="gc2",F865="gc3",F865="gr1",F865="gr2",F865="gr3",F865="h1",F865="h2",F865="h3",F865="i1",F865="i2",F865="j1",F865="j2",F865="k",F865="l1",F865="l2",F865="m1",F865="m2",F865="m3",F865="n",F865="o",F865="p",F865="q",F865="r",F865="s",F865="t",F865="u",F865="f"),MIN(G865,VLOOKUP(F865,'Appx 3 (Mass) Rules'!$A$1:$D$150,4,0)),MIN(G865,VLOOKUP(F865,'Appx 3 (Mass) Rules'!$A$1:$D$150,4,0),SUMPRODUCT(IF(I865="",0,INDEX('Appendix 3 Rules'!$B$2:$B$18,MATCH(F865,'Appendix 3 Rules'!$A$2:$A$17))))+(IF(K865="",0,INDEX('Appendix 3 Rules'!$C$2:$C$18,MATCH(F865,'Appendix 3 Rules'!$A$2:$A$17))))+(IF(M865="",0,INDEX('Appendix 3 Rules'!$D$2:$D$18,MATCH(F865,'Appendix 3 Rules'!$A$2:$A$17))))+(IF(O865="",0,INDEX('Appendix 3 Rules'!$E$2:$E$18,MATCH(F865,'Appendix 3 Rules'!$A$2:$A$17))))+(IF(Q865="",0,INDEX('Appendix 3 Rules'!$F$2:$F$18,MATCH(F865,'Appendix 3 Rules'!$A$2:$A$17))))+(IF(S865="",0,INDEX('Appendix 3 Rules'!$G$2:$G$18,MATCH(F865,'Appendix 3 Rules'!$A$2:$A$17))))+(IF(U865="",0,INDEX('Appendix 3 Rules'!$H$2:$H$18,MATCH(F865,'Appendix 3 Rules'!$A$2:$A$17))))+(IF(W865="",0,INDEX('Appendix 3 Rules'!$I$2:$I$18,MATCH(F865,'Appendix 3 Rules'!$A$2:$A$17))))+(IF(Y865="",0,INDEX('Appendix 3 Rules'!$J$2:$J$18,MATCH(F865,'Appendix 3 Rules'!$A$2:$A$17))))+(IF(AA865="",0,INDEX('Appendix 3 Rules'!$K$2:$K$18,MATCH(F865,'Appendix 3 Rules'!$A$2:$A$17))))+(IF(AC865="",0,INDEX('Appendix 3 Rules'!$L$2:$L$18,MATCH(F865,'Appendix 3 Rules'!$A$2:$A$17))))+(IF(AE865="",0,INDEX('Appendix 3 Rules'!$M$2:$M$18,MATCH(F865,'Appendix 3 Rules'!$A$2:$A$17))))+(IF(AG865="",0,INDEX('Appendix 3 Rules'!$N$2:$N$18,MATCH(F865,'Appendix 3 Rules'!$A$2:$A$17))))+(IF(F865="gc1",VLOOKUP(F865,'Appendix 3 Rules'!$A$1:$O$34,15)))+(IF(F865="gc2",VLOOKUP(F865,'Appendix 3 Rules'!$A$1:$O$34,15)))+(IF(F865="gc3",VLOOKUP(F865,'Appendix 3 Rules'!$A$1:$O$34,15)))+(IF(F865="gr1",VLOOKUP(F865,'Appendix 3 Rules'!$A$1:$O$34,15)))+(IF(F865="gr2",VLOOKUP(F865,'Appendix 3 Rules'!$A$1:$O$34,15)))+(IF(F865="gr3",VLOOKUP(F865,'Appendix 3 Rules'!$A$1:$O$34,15)))+(IF(F865="h1",VLOOKUP(F865,'Appendix 3 Rules'!$A$1:$O$34,15)))+(IF(F865="h2",VLOOKUP(F865,'Appendix 3 Rules'!$A$1:$O$34,15)))+(IF(F865="h3",VLOOKUP(F865,'Appendix 3 Rules'!$A$1:$O$34,15)))+(IF(F865="i1",VLOOKUP(F865,'Appendix 3 Rules'!$A$1:$O$34,15)))+(IF(F865="i2",VLOOKUP(F865,'Appendix 3 Rules'!$A$1:$O$34,15)))+(IF(F865="j1",VLOOKUP(F865,'Appendix 3 Rules'!$A$1:$O$34,15)))+(IF(F865="j2",VLOOKUP(F865,'Appendix 3 Rules'!$A$1:$O$34,15)))+(IF(F865="k",VLOOKUP(F865,'Appendix 3 Rules'!$A$1:$O$34,15)))+(IF(F865="l1",VLOOKUP(F865,'Appendix 3 Rules'!$A$1:$O$34,15)))+(IF(F865="l2",VLOOKUP(F865,'Appendix 3 Rules'!$A$1:$O$34,15)))+(IF(F865="m1",VLOOKUP(F865,'Appendix 3 Rules'!$A$1:$O$34,15)))+(IF(F865="m2",VLOOKUP(F865,'Appendix 3 Rules'!$A$1:$O$34,15)))+(IF(F865="m3",VLOOKUP(F865,'Appendix 3 Rules'!$A$1:$O$34,15)))+(IF(F865="n",VLOOKUP(F865,'Appendix 3 Rules'!$A$1:$O$34,15)))+(IF(F865="o",VLOOKUP(F865,'Appendix 3 Rules'!$A$1:$O$34,15)))+(IF(F865="p",VLOOKUP(F865,'Appendix 3 Rules'!$A$1:$O$34,15)))+(IF(F865="q",VLOOKUP(F865,'Appendix 3 Rules'!$A$1:$O$34,15)))+(IF(F865="r",VLOOKUP(F865,'Appendix 3 Rules'!$A$1:$O$34,15)))+(IF(F865="s",VLOOKUP(F865,'Appendix 3 Rules'!$A$1:$O$34,15)))+(IF(F865="t",VLOOKUP(F865,'Appendix 3 Rules'!$A$1:$O$34,15)))+(IF(F865="u",VLOOKUP(F865,'Appendix 3 Rules'!$A$1:$O$34,15))))))</f>
        <v/>
      </c>
      <c r="I865" s="12"/>
      <c r="J865" s="13"/>
      <c r="K865" s="12"/>
      <c r="L865" s="13"/>
      <c r="M865" s="12"/>
      <c r="N865" s="13"/>
      <c r="O865" s="12"/>
      <c r="P865" s="13"/>
      <c r="Q865" s="12"/>
      <c r="R865" s="13"/>
      <c r="S865" s="12"/>
      <c r="T865" s="13"/>
      <c r="U865" s="12"/>
      <c r="V865" s="13"/>
      <c r="W865" s="12"/>
      <c r="X865" s="13"/>
      <c r="Y865" s="12"/>
      <c r="Z865" s="13"/>
      <c r="AA865" s="12"/>
      <c r="AB865" s="13"/>
      <c r="AC865" s="8"/>
      <c r="AD865" s="13"/>
      <c r="AE865" s="8"/>
      <c r="AF865" s="13"/>
      <c r="AG865" s="8"/>
      <c r="AH865" s="13"/>
      <c r="AI865" s="13"/>
      <c r="AJ865" s="13"/>
      <c r="AK865" s="13"/>
      <c r="AL865" s="13"/>
      <c r="AM865" s="13" t="str">
        <f>IF(OR(AE865&lt;&gt;"",AG865&lt;&gt;""),"",IF(AND(F865&lt;&gt;"f",M865&lt;&gt;""),VLOOKUP(F865,'Appendix 3 Rules'!$A$1:$O$34,4,0),""))</f>
        <v/>
      </c>
      <c r="AN865" s="13" t="str">
        <f>IF(Q865="","",VLOOKUP(F865,'Appendix 3 Rules'!$A$1:$N$34,6,FALSE))</f>
        <v/>
      </c>
      <c r="AO865" s="13" t="str">
        <f>IF(AND(F865="f",U865&lt;&gt;""),VLOOKUP(F865,'Appendix 3 Rules'!$A$1:$N$34,8,FALSE),"")</f>
        <v/>
      </c>
    </row>
    <row r="866" spans="1:41" ht="18" customHeight="1" x14ac:dyDescent="0.2">
      <c r="B866" s="70"/>
      <c r="C866" s="9"/>
      <c r="D866" s="10"/>
      <c r="E866" s="9"/>
      <c r="F866" s="8"/>
      <c r="G866" s="20" t="str">
        <f>IF(F866="","",SUMPRODUCT(IF(I866="",0,INDEX('Appendix 3 Rules'!$B$2:$B$18,MATCH(F866,'Appendix 3 Rules'!$A$2:$A$17))))+(IF(K866="",0,INDEX('Appendix 3 Rules'!$C$2:$C$18,MATCH(F866,'Appendix 3 Rules'!$A$2:$A$17))))+(IF(M866="",0,INDEX('Appendix 3 Rules'!$D$2:$D$18,MATCH(F866,'Appendix 3 Rules'!$A$2:$A$17))))+(IF(O866="",0,INDEX('Appendix 3 Rules'!$E$2:$E$18,MATCH(F866,'Appendix 3 Rules'!$A$2:$A$17))))+(IF(Q866="",0,INDEX('Appendix 3 Rules'!$F$2:$F$18,MATCH(F866,'Appendix 3 Rules'!$A$2:$A$17))))+(IF(S866="",0,INDEX('Appendix 3 Rules'!$G$2:$G$18,MATCH(F866,'Appendix 3 Rules'!$A$2:$A$17))))+(IF(U866="",0,INDEX('Appendix 3 Rules'!$H$2:$H$18,MATCH(F866,'Appendix 3 Rules'!$A$2:$A$17))))+(IF(W866="",0,INDEX('Appendix 3 Rules'!$I$2:$I$18,MATCH(F866,'Appendix 3 Rules'!$A$2:$A$17))))+(IF(Y866="",0,INDEX('Appendix 3 Rules'!$J$2:$J$18,MATCH(F866,'Appendix 3 Rules'!$A$2:$A$17))))+(IF(AA866="",0,INDEX('Appendix 3 Rules'!$K$2:$K$18,MATCH(F866,'Appendix 3 Rules'!$A$2:$A$17))))+(IF(AC866="",0,INDEX('Appendix 3 Rules'!$L$2:$L$18,MATCH(F866,'Appendix 3 Rules'!$A$2:$A$17))))+(IF(AE866="",0,INDEX('Appendix 3 Rules'!$M$2:$M$18,MATCH(F866,'Appendix 3 Rules'!$A$2:$A$17))))+(IF(AG866="",0,INDEX('Appendix 3 Rules'!$N$2:$N$18,MATCH(F866,'Appendix 3 Rules'!$A$2:$A$17))))+(IF(F866="gc1",VLOOKUP(F866,'Appendix 3 Rules'!$A$1:$O$34,15)))+(IF(F866="gc2",VLOOKUP(F866,'Appendix 3 Rules'!$A$1:$O$34,15)))+(IF(F866="gc3",VLOOKUP(F866,'Appendix 3 Rules'!$A$1:$O$34,15)))+(IF(F866="gr1",VLOOKUP(F866,'Appendix 3 Rules'!$A$1:$O$34,15)))+(IF(F866="gr2",VLOOKUP(F866,'Appendix 3 Rules'!$A$1:$O$34,15)))+(IF(F866="gr3",VLOOKUP(F866,'Appendix 3 Rules'!$A$1:$O$34,15)))+(IF(F866="h1",VLOOKUP(F866,'Appendix 3 Rules'!$A$1:$O$34,15)))+(IF(F866="h2",VLOOKUP(F866,'Appendix 3 Rules'!$A$1:$O$34,15)))+(IF(F866="h3",VLOOKUP(F866,'Appendix 3 Rules'!$A$1:$O$34,15)))+(IF(F866="i1",VLOOKUP(F866,'Appendix 3 Rules'!$A$1:$O$34,15)))+(IF(F866="i2",VLOOKUP(F866,'Appendix 3 Rules'!$A$1:$O$34,15)))+(IF(F866="j1",VLOOKUP(F866,'Appendix 3 Rules'!$A$1:$O$34,15)))+(IF(F866="j2",VLOOKUP(F866,'Appendix 3 Rules'!$A$1:$O$34,15)))+(IF(F866="k",VLOOKUP(F866,'Appendix 3 Rules'!$A$1:$O$34,15)))+(IF(F866="l1",VLOOKUP(F866,'Appendix 3 Rules'!$A$1:$O$34,15)))+(IF(F866="l2",VLOOKUP(F866,'Appendix 3 Rules'!$A$1:$O$34,15)))+(IF(F866="m1",VLOOKUP(F866,'Appendix 3 Rules'!$A$1:$O$34,15)))+(IF(F866="m2",VLOOKUP(F866,'Appendix 3 Rules'!$A$1:$O$34,15)))+(IF(F866="m3",VLOOKUP(F866,'Appendix 3 Rules'!$A$1:$O$34,15)))+(IF(F866="n",VLOOKUP(F866,'Appendix 3 Rules'!$A$1:$O$34,15)))+(IF(F866="o",VLOOKUP(F866,'Appendix 3 Rules'!$A$1:$O$34,15)))+(IF(F866="p",VLOOKUP(F866,'Appendix 3 Rules'!$A$1:$O$34,15)))+(IF(F866="q",VLOOKUP(F866,'Appendix 3 Rules'!$A$1:$O$34,15)))+(IF(F866="r",VLOOKUP(F866,'Appendix 3 Rules'!$A$1:$O$34,15)))+(IF(F866="s",VLOOKUP(F866,'Appendix 3 Rules'!$A$1:$O$34,15)))+(IF(F866="t",VLOOKUP(F866,'Appendix 3 Rules'!$A$1:$O$34,15)))+(IF(F866="u",VLOOKUP(F866,'Appendix 3 Rules'!$A$1:$O$34,15))))</f>
        <v/>
      </c>
      <c r="H866" s="61" t="str">
        <f>IF(F866="","",IF(OR(F866="d",F866="e",F866="gc1",F866="gc2",F866="gc3",F866="gr1",F866="gr2",F866="gr3",F866="h1",F866="h2",F866="h3",F866="i1",F866="i2",F866="j1",F866="j2",F866="k",F866="l1",F866="l2",F866="m1",F866="m2",F866="m3",F866="n",F866="o",F866="p",F866="q",F866="r",F866="s",F866="t",F866="u",F866="f"),MIN(G866,VLOOKUP(F866,'Appx 3 (Mass) Rules'!$A$1:$D$150,4,0)),MIN(G866,VLOOKUP(F866,'Appx 3 (Mass) Rules'!$A$1:$D$150,4,0),SUMPRODUCT(IF(I866="",0,INDEX('Appendix 3 Rules'!$B$2:$B$18,MATCH(F866,'Appendix 3 Rules'!$A$2:$A$17))))+(IF(K866="",0,INDEX('Appendix 3 Rules'!$C$2:$C$18,MATCH(F866,'Appendix 3 Rules'!$A$2:$A$17))))+(IF(M866="",0,INDEX('Appendix 3 Rules'!$D$2:$D$18,MATCH(F866,'Appendix 3 Rules'!$A$2:$A$17))))+(IF(O866="",0,INDEX('Appendix 3 Rules'!$E$2:$E$18,MATCH(F866,'Appendix 3 Rules'!$A$2:$A$17))))+(IF(Q866="",0,INDEX('Appendix 3 Rules'!$F$2:$F$18,MATCH(F866,'Appendix 3 Rules'!$A$2:$A$17))))+(IF(S866="",0,INDEX('Appendix 3 Rules'!$G$2:$G$18,MATCH(F866,'Appendix 3 Rules'!$A$2:$A$17))))+(IF(U866="",0,INDEX('Appendix 3 Rules'!$H$2:$H$18,MATCH(F866,'Appendix 3 Rules'!$A$2:$A$17))))+(IF(W866="",0,INDEX('Appendix 3 Rules'!$I$2:$I$18,MATCH(F866,'Appendix 3 Rules'!$A$2:$A$17))))+(IF(Y866="",0,INDEX('Appendix 3 Rules'!$J$2:$J$18,MATCH(F866,'Appendix 3 Rules'!$A$2:$A$17))))+(IF(AA866="",0,INDEX('Appendix 3 Rules'!$K$2:$K$18,MATCH(F866,'Appendix 3 Rules'!$A$2:$A$17))))+(IF(AC866="",0,INDEX('Appendix 3 Rules'!$L$2:$L$18,MATCH(F866,'Appendix 3 Rules'!$A$2:$A$17))))+(IF(AE866="",0,INDEX('Appendix 3 Rules'!$M$2:$M$18,MATCH(F866,'Appendix 3 Rules'!$A$2:$A$17))))+(IF(AG866="",0,INDEX('Appendix 3 Rules'!$N$2:$N$18,MATCH(F866,'Appendix 3 Rules'!$A$2:$A$17))))+(IF(F866="gc1",VLOOKUP(F866,'Appendix 3 Rules'!$A$1:$O$34,15)))+(IF(F866="gc2",VLOOKUP(F866,'Appendix 3 Rules'!$A$1:$O$34,15)))+(IF(F866="gc3",VLOOKUP(F866,'Appendix 3 Rules'!$A$1:$O$34,15)))+(IF(F866="gr1",VLOOKUP(F866,'Appendix 3 Rules'!$A$1:$O$34,15)))+(IF(F866="gr2",VLOOKUP(F866,'Appendix 3 Rules'!$A$1:$O$34,15)))+(IF(F866="gr3",VLOOKUP(F866,'Appendix 3 Rules'!$A$1:$O$34,15)))+(IF(F866="h1",VLOOKUP(F866,'Appendix 3 Rules'!$A$1:$O$34,15)))+(IF(F866="h2",VLOOKUP(F866,'Appendix 3 Rules'!$A$1:$O$34,15)))+(IF(F866="h3",VLOOKUP(F866,'Appendix 3 Rules'!$A$1:$O$34,15)))+(IF(F866="i1",VLOOKUP(F866,'Appendix 3 Rules'!$A$1:$O$34,15)))+(IF(F866="i2",VLOOKUP(F866,'Appendix 3 Rules'!$A$1:$O$34,15)))+(IF(F866="j1",VLOOKUP(F866,'Appendix 3 Rules'!$A$1:$O$34,15)))+(IF(F866="j2",VLOOKUP(F866,'Appendix 3 Rules'!$A$1:$O$34,15)))+(IF(F866="k",VLOOKUP(F866,'Appendix 3 Rules'!$A$1:$O$34,15)))+(IF(F866="l1",VLOOKUP(F866,'Appendix 3 Rules'!$A$1:$O$34,15)))+(IF(F866="l2",VLOOKUP(F866,'Appendix 3 Rules'!$A$1:$O$34,15)))+(IF(F866="m1",VLOOKUP(F866,'Appendix 3 Rules'!$A$1:$O$34,15)))+(IF(F866="m2",VLOOKUP(F866,'Appendix 3 Rules'!$A$1:$O$34,15)))+(IF(F866="m3",VLOOKUP(F866,'Appendix 3 Rules'!$A$1:$O$34,15)))+(IF(F866="n",VLOOKUP(F866,'Appendix 3 Rules'!$A$1:$O$34,15)))+(IF(F866="o",VLOOKUP(F866,'Appendix 3 Rules'!$A$1:$O$34,15)))+(IF(F866="p",VLOOKUP(F866,'Appendix 3 Rules'!$A$1:$O$34,15)))+(IF(F866="q",VLOOKUP(F866,'Appendix 3 Rules'!$A$1:$O$34,15)))+(IF(F866="r",VLOOKUP(F866,'Appendix 3 Rules'!$A$1:$O$34,15)))+(IF(F866="s",VLOOKUP(F866,'Appendix 3 Rules'!$A$1:$O$34,15)))+(IF(F866="t",VLOOKUP(F866,'Appendix 3 Rules'!$A$1:$O$34,15)))+(IF(F866="u",VLOOKUP(F866,'Appendix 3 Rules'!$A$1:$O$34,15))))))</f>
        <v/>
      </c>
      <c r="I866" s="12"/>
      <c r="J866" s="13"/>
      <c r="K866" s="12"/>
      <c r="L866" s="13"/>
      <c r="M866" s="12"/>
      <c r="N866" s="13"/>
      <c r="O866" s="12"/>
      <c r="P866" s="13"/>
      <c r="Q866" s="12"/>
      <c r="R866" s="13"/>
      <c r="S866" s="12"/>
      <c r="T866" s="13"/>
      <c r="U866" s="12"/>
      <c r="V866" s="13"/>
      <c r="W866" s="12"/>
      <c r="X866" s="13"/>
      <c r="Y866" s="12"/>
      <c r="Z866" s="13"/>
      <c r="AA866" s="12"/>
      <c r="AB866" s="13"/>
      <c r="AC866" s="8"/>
      <c r="AD866" s="13"/>
      <c r="AE866" s="8"/>
      <c r="AF866" s="13"/>
      <c r="AG866" s="8"/>
      <c r="AH866" s="13"/>
      <c r="AI866" s="13"/>
      <c r="AJ866" s="13"/>
      <c r="AK866" s="13"/>
      <c r="AL866" s="13"/>
      <c r="AM866" s="13" t="str">
        <f>IF(OR(AE866&lt;&gt;"",AG866&lt;&gt;""),"",IF(AND(F866&lt;&gt;"f",M866&lt;&gt;""),VLOOKUP(F866,'Appendix 3 Rules'!$A$1:$O$34,4,0),""))</f>
        <v/>
      </c>
      <c r="AN866" s="13" t="str">
        <f>IF(Q866="","",VLOOKUP(F866,'Appendix 3 Rules'!$A$1:$N$34,6,FALSE))</f>
        <v/>
      </c>
      <c r="AO866" s="13" t="str">
        <f>IF(AND(F866="f",U866&lt;&gt;""),VLOOKUP(F866,'Appendix 3 Rules'!$A$1:$N$34,8,FALSE),"")</f>
        <v/>
      </c>
    </row>
    <row r="867" spans="1:41" ht="18" customHeight="1" x14ac:dyDescent="0.2">
      <c r="B867" s="70"/>
      <c r="C867" s="9"/>
      <c r="D867" s="10"/>
      <c r="E867" s="9"/>
      <c r="F867" s="8"/>
      <c r="G867" s="20" t="str">
        <f>IF(F867="","",SUMPRODUCT(IF(I867="",0,INDEX('Appendix 3 Rules'!$B$2:$B$18,MATCH(F867,'Appendix 3 Rules'!$A$2:$A$17))))+(IF(K867="",0,INDEX('Appendix 3 Rules'!$C$2:$C$18,MATCH(F867,'Appendix 3 Rules'!$A$2:$A$17))))+(IF(M867="",0,INDEX('Appendix 3 Rules'!$D$2:$D$18,MATCH(F867,'Appendix 3 Rules'!$A$2:$A$17))))+(IF(O867="",0,INDEX('Appendix 3 Rules'!$E$2:$E$18,MATCH(F867,'Appendix 3 Rules'!$A$2:$A$17))))+(IF(Q867="",0,INDEX('Appendix 3 Rules'!$F$2:$F$18,MATCH(F867,'Appendix 3 Rules'!$A$2:$A$17))))+(IF(S867="",0,INDEX('Appendix 3 Rules'!$G$2:$G$18,MATCH(F867,'Appendix 3 Rules'!$A$2:$A$17))))+(IF(U867="",0,INDEX('Appendix 3 Rules'!$H$2:$H$18,MATCH(F867,'Appendix 3 Rules'!$A$2:$A$17))))+(IF(W867="",0,INDEX('Appendix 3 Rules'!$I$2:$I$18,MATCH(F867,'Appendix 3 Rules'!$A$2:$A$17))))+(IF(Y867="",0,INDEX('Appendix 3 Rules'!$J$2:$J$18,MATCH(F867,'Appendix 3 Rules'!$A$2:$A$17))))+(IF(AA867="",0,INDEX('Appendix 3 Rules'!$K$2:$K$18,MATCH(F867,'Appendix 3 Rules'!$A$2:$A$17))))+(IF(AC867="",0,INDEX('Appendix 3 Rules'!$L$2:$L$18,MATCH(F867,'Appendix 3 Rules'!$A$2:$A$17))))+(IF(AE867="",0,INDEX('Appendix 3 Rules'!$M$2:$M$18,MATCH(F867,'Appendix 3 Rules'!$A$2:$A$17))))+(IF(AG867="",0,INDEX('Appendix 3 Rules'!$N$2:$N$18,MATCH(F867,'Appendix 3 Rules'!$A$2:$A$17))))+(IF(F867="gc1",VLOOKUP(F867,'Appendix 3 Rules'!$A$1:$O$34,15)))+(IF(F867="gc2",VLOOKUP(F867,'Appendix 3 Rules'!$A$1:$O$34,15)))+(IF(F867="gc3",VLOOKUP(F867,'Appendix 3 Rules'!$A$1:$O$34,15)))+(IF(F867="gr1",VLOOKUP(F867,'Appendix 3 Rules'!$A$1:$O$34,15)))+(IF(F867="gr2",VLOOKUP(F867,'Appendix 3 Rules'!$A$1:$O$34,15)))+(IF(F867="gr3",VLOOKUP(F867,'Appendix 3 Rules'!$A$1:$O$34,15)))+(IF(F867="h1",VLOOKUP(F867,'Appendix 3 Rules'!$A$1:$O$34,15)))+(IF(F867="h2",VLOOKUP(F867,'Appendix 3 Rules'!$A$1:$O$34,15)))+(IF(F867="h3",VLOOKUP(F867,'Appendix 3 Rules'!$A$1:$O$34,15)))+(IF(F867="i1",VLOOKUP(F867,'Appendix 3 Rules'!$A$1:$O$34,15)))+(IF(F867="i2",VLOOKUP(F867,'Appendix 3 Rules'!$A$1:$O$34,15)))+(IF(F867="j1",VLOOKUP(F867,'Appendix 3 Rules'!$A$1:$O$34,15)))+(IF(F867="j2",VLOOKUP(F867,'Appendix 3 Rules'!$A$1:$O$34,15)))+(IF(F867="k",VLOOKUP(F867,'Appendix 3 Rules'!$A$1:$O$34,15)))+(IF(F867="l1",VLOOKUP(F867,'Appendix 3 Rules'!$A$1:$O$34,15)))+(IF(F867="l2",VLOOKUP(F867,'Appendix 3 Rules'!$A$1:$O$34,15)))+(IF(F867="m1",VLOOKUP(F867,'Appendix 3 Rules'!$A$1:$O$34,15)))+(IF(F867="m2",VLOOKUP(F867,'Appendix 3 Rules'!$A$1:$O$34,15)))+(IF(F867="m3",VLOOKUP(F867,'Appendix 3 Rules'!$A$1:$O$34,15)))+(IF(F867="n",VLOOKUP(F867,'Appendix 3 Rules'!$A$1:$O$34,15)))+(IF(F867="o",VLOOKUP(F867,'Appendix 3 Rules'!$A$1:$O$34,15)))+(IF(F867="p",VLOOKUP(F867,'Appendix 3 Rules'!$A$1:$O$34,15)))+(IF(F867="q",VLOOKUP(F867,'Appendix 3 Rules'!$A$1:$O$34,15)))+(IF(F867="r",VLOOKUP(F867,'Appendix 3 Rules'!$A$1:$O$34,15)))+(IF(F867="s",VLOOKUP(F867,'Appendix 3 Rules'!$A$1:$O$34,15)))+(IF(F867="t",VLOOKUP(F867,'Appendix 3 Rules'!$A$1:$O$34,15)))+(IF(F867="u",VLOOKUP(F867,'Appendix 3 Rules'!$A$1:$O$34,15))))</f>
        <v/>
      </c>
      <c r="H867" s="61" t="str">
        <f>IF(F867="","",IF(OR(F867="d",F867="e",F867="gc1",F867="gc2",F867="gc3",F867="gr1",F867="gr2",F867="gr3",F867="h1",F867="h2",F867="h3",F867="i1",F867="i2",F867="j1",F867="j2",F867="k",F867="l1",F867="l2",F867="m1",F867="m2",F867="m3",F867="n",F867="o",F867="p",F867="q",F867="r",F867="s",F867="t",F867="u",F867="f"),MIN(G867,VLOOKUP(F867,'Appx 3 (Mass) Rules'!$A$1:$D$150,4,0)),MIN(G867,VLOOKUP(F867,'Appx 3 (Mass) Rules'!$A$1:$D$150,4,0),SUMPRODUCT(IF(I867="",0,INDEX('Appendix 3 Rules'!$B$2:$B$18,MATCH(F867,'Appendix 3 Rules'!$A$2:$A$17))))+(IF(K867="",0,INDEX('Appendix 3 Rules'!$C$2:$C$18,MATCH(F867,'Appendix 3 Rules'!$A$2:$A$17))))+(IF(M867="",0,INDEX('Appendix 3 Rules'!$D$2:$D$18,MATCH(F867,'Appendix 3 Rules'!$A$2:$A$17))))+(IF(O867="",0,INDEX('Appendix 3 Rules'!$E$2:$E$18,MATCH(F867,'Appendix 3 Rules'!$A$2:$A$17))))+(IF(Q867="",0,INDEX('Appendix 3 Rules'!$F$2:$F$18,MATCH(F867,'Appendix 3 Rules'!$A$2:$A$17))))+(IF(S867="",0,INDEX('Appendix 3 Rules'!$G$2:$G$18,MATCH(F867,'Appendix 3 Rules'!$A$2:$A$17))))+(IF(U867="",0,INDEX('Appendix 3 Rules'!$H$2:$H$18,MATCH(F867,'Appendix 3 Rules'!$A$2:$A$17))))+(IF(W867="",0,INDEX('Appendix 3 Rules'!$I$2:$I$18,MATCH(F867,'Appendix 3 Rules'!$A$2:$A$17))))+(IF(Y867="",0,INDEX('Appendix 3 Rules'!$J$2:$J$18,MATCH(F867,'Appendix 3 Rules'!$A$2:$A$17))))+(IF(AA867="",0,INDEX('Appendix 3 Rules'!$K$2:$K$18,MATCH(F867,'Appendix 3 Rules'!$A$2:$A$17))))+(IF(AC867="",0,INDEX('Appendix 3 Rules'!$L$2:$L$18,MATCH(F867,'Appendix 3 Rules'!$A$2:$A$17))))+(IF(AE867="",0,INDEX('Appendix 3 Rules'!$M$2:$M$18,MATCH(F867,'Appendix 3 Rules'!$A$2:$A$17))))+(IF(AG867="",0,INDEX('Appendix 3 Rules'!$N$2:$N$18,MATCH(F867,'Appendix 3 Rules'!$A$2:$A$17))))+(IF(F867="gc1",VLOOKUP(F867,'Appendix 3 Rules'!$A$1:$O$34,15)))+(IF(F867="gc2",VLOOKUP(F867,'Appendix 3 Rules'!$A$1:$O$34,15)))+(IF(F867="gc3",VLOOKUP(F867,'Appendix 3 Rules'!$A$1:$O$34,15)))+(IF(F867="gr1",VLOOKUP(F867,'Appendix 3 Rules'!$A$1:$O$34,15)))+(IF(F867="gr2",VLOOKUP(F867,'Appendix 3 Rules'!$A$1:$O$34,15)))+(IF(F867="gr3",VLOOKUP(F867,'Appendix 3 Rules'!$A$1:$O$34,15)))+(IF(F867="h1",VLOOKUP(F867,'Appendix 3 Rules'!$A$1:$O$34,15)))+(IF(F867="h2",VLOOKUP(F867,'Appendix 3 Rules'!$A$1:$O$34,15)))+(IF(F867="h3",VLOOKUP(F867,'Appendix 3 Rules'!$A$1:$O$34,15)))+(IF(F867="i1",VLOOKUP(F867,'Appendix 3 Rules'!$A$1:$O$34,15)))+(IF(F867="i2",VLOOKUP(F867,'Appendix 3 Rules'!$A$1:$O$34,15)))+(IF(F867="j1",VLOOKUP(F867,'Appendix 3 Rules'!$A$1:$O$34,15)))+(IF(F867="j2",VLOOKUP(F867,'Appendix 3 Rules'!$A$1:$O$34,15)))+(IF(F867="k",VLOOKUP(F867,'Appendix 3 Rules'!$A$1:$O$34,15)))+(IF(F867="l1",VLOOKUP(F867,'Appendix 3 Rules'!$A$1:$O$34,15)))+(IF(F867="l2",VLOOKUP(F867,'Appendix 3 Rules'!$A$1:$O$34,15)))+(IF(F867="m1",VLOOKUP(F867,'Appendix 3 Rules'!$A$1:$O$34,15)))+(IF(F867="m2",VLOOKUP(F867,'Appendix 3 Rules'!$A$1:$O$34,15)))+(IF(F867="m3",VLOOKUP(F867,'Appendix 3 Rules'!$A$1:$O$34,15)))+(IF(F867="n",VLOOKUP(F867,'Appendix 3 Rules'!$A$1:$O$34,15)))+(IF(F867="o",VLOOKUP(F867,'Appendix 3 Rules'!$A$1:$O$34,15)))+(IF(F867="p",VLOOKUP(F867,'Appendix 3 Rules'!$A$1:$O$34,15)))+(IF(F867="q",VLOOKUP(F867,'Appendix 3 Rules'!$A$1:$O$34,15)))+(IF(F867="r",VLOOKUP(F867,'Appendix 3 Rules'!$A$1:$O$34,15)))+(IF(F867="s",VLOOKUP(F867,'Appendix 3 Rules'!$A$1:$O$34,15)))+(IF(F867="t",VLOOKUP(F867,'Appendix 3 Rules'!$A$1:$O$34,15)))+(IF(F867="u",VLOOKUP(F867,'Appendix 3 Rules'!$A$1:$O$34,15))))))</f>
        <v/>
      </c>
      <c r="I867" s="12"/>
      <c r="J867" s="13"/>
      <c r="K867" s="12"/>
      <c r="L867" s="13"/>
      <c r="M867" s="12"/>
      <c r="N867" s="13"/>
      <c r="O867" s="12"/>
      <c r="P867" s="13"/>
      <c r="Q867" s="12"/>
      <c r="R867" s="13"/>
      <c r="S867" s="12"/>
      <c r="T867" s="13"/>
      <c r="U867" s="12"/>
      <c r="V867" s="13"/>
      <c r="W867" s="12"/>
      <c r="X867" s="13"/>
      <c r="Y867" s="12"/>
      <c r="Z867" s="13"/>
      <c r="AA867" s="12"/>
      <c r="AB867" s="13"/>
      <c r="AC867" s="8"/>
      <c r="AD867" s="13"/>
      <c r="AE867" s="8"/>
      <c r="AF867" s="13"/>
      <c r="AG867" s="8"/>
      <c r="AH867" s="13"/>
      <c r="AI867" s="13"/>
      <c r="AJ867" s="13"/>
      <c r="AK867" s="13"/>
      <c r="AL867" s="13"/>
      <c r="AM867" s="13" t="str">
        <f>IF(OR(AE867&lt;&gt;"",AG867&lt;&gt;""),"",IF(AND(F867&lt;&gt;"f",M867&lt;&gt;""),VLOOKUP(F867,'Appendix 3 Rules'!$A$1:$O$34,4,0),""))</f>
        <v/>
      </c>
      <c r="AN867" s="13" t="str">
        <f>IF(Q867="","",VLOOKUP(F867,'Appendix 3 Rules'!$A$1:$N$34,6,FALSE))</f>
        <v/>
      </c>
      <c r="AO867" s="13" t="str">
        <f>IF(AND(F867="f",U867&lt;&gt;""),VLOOKUP(F867,'Appendix 3 Rules'!$A$1:$N$34,8,FALSE),"")</f>
        <v/>
      </c>
    </row>
    <row r="868" spans="1:41" ht="18" customHeight="1" x14ac:dyDescent="0.2">
      <c r="B868" s="70"/>
      <c r="C868" s="9"/>
      <c r="D868" s="10"/>
      <c r="E868" s="9"/>
      <c r="F868" s="8"/>
      <c r="G868" s="20" t="str">
        <f>IF(F868="","",SUMPRODUCT(IF(I868="",0,INDEX('Appendix 3 Rules'!$B$2:$B$18,MATCH(F868,'Appendix 3 Rules'!$A$2:$A$17))))+(IF(K868="",0,INDEX('Appendix 3 Rules'!$C$2:$C$18,MATCH(F868,'Appendix 3 Rules'!$A$2:$A$17))))+(IF(M868="",0,INDEX('Appendix 3 Rules'!$D$2:$D$18,MATCH(F868,'Appendix 3 Rules'!$A$2:$A$17))))+(IF(O868="",0,INDEX('Appendix 3 Rules'!$E$2:$E$18,MATCH(F868,'Appendix 3 Rules'!$A$2:$A$17))))+(IF(Q868="",0,INDEX('Appendix 3 Rules'!$F$2:$F$18,MATCH(F868,'Appendix 3 Rules'!$A$2:$A$17))))+(IF(S868="",0,INDEX('Appendix 3 Rules'!$G$2:$G$18,MATCH(F868,'Appendix 3 Rules'!$A$2:$A$17))))+(IF(U868="",0,INDEX('Appendix 3 Rules'!$H$2:$H$18,MATCH(F868,'Appendix 3 Rules'!$A$2:$A$17))))+(IF(W868="",0,INDEX('Appendix 3 Rules'!$I$2:$I$18,MATCH(F868,'Appendix 3 Rules'!$A$2:$A$17))))+(IF(Y868="",0,INDEX('Appendix 3 Rules'!$J$2:$J$18,MATCH(F868,'Appendix 3 Rules'!$A$2:$A$17))))+(IF(AA868="",0,INDEX('Appendix 3 Rules'!$K$2:$K$18,MATCH(F868,'Appendix 3 Rules'!$A$2:$A$17))))+(IF(AC868="",0,INDEX('Appendix 3 Rules'!$L$2:$L$18,MATCH(F868,'Appendix 3 Rules'!$A$2:$A$17))))+(IF(AE868="",0,INDEX('Appendix 3 Rules'!$M$2:$M$18,MATCH(F868,'Appendix 3 Rules'!$A$2:$A$17))))+(IF(AG868="",0,INDEX('Appendix 3 Rules'!$N$2:$N$18,MATCH(F868,'Appendix 3 Rules'!$A$2:$A$17))))+(IF(F868="gc1",VLOOKUP(F868,'Appendix 3 Rules'!$A$1:$O$34,15)))+(IF(F868="gc2",VLOOKUP(F868,'Appendix 3 Rules'!$A$1:$O$34,15)))+(IF(F868="gc3",VLOOKUP(F868,'Appendix 3 Rules'!$A$1:$O$34,15)))+(IF(F868="gr1",VLOOKUP(F868,'Appendix 3 Rules'!$A$1:$O$34,15)))+(IF(F868="gr2",VLOOKUP(F868,'Appendix 3 Rules'!$A$1:$O$34,15)))+(IF(F868="gr3",VLOOKUP(F868,'Appendix 3 Rules'!$A$1:$O$34,15)))+(IF(F868="h1",VLOOKUP(F868,'Appendix 3 Rules'!$A$1:$O$34,15)))+(IF(F868="h2",VLOOKUP(F868,'Appendix 3 Rules'!$A$1:$O$34,15)))+(IF(F868="h3",VLOOKUP(F868,'Appendix 3 Rules'!$A$1:$O$34,15)))+(IF(F868="i1",VLOOKUP(F868,'Appendix 3 Rules'!$A$1:$O$34,15)))+(IF(F868="i2",VLOOKUP(F868,'Appendix 3 Rules'!$A$1:$O$34,15)))+(IF(F868="j1",VLOOKUP(F868,'Appendix 3 Rules'!$A$1:$O$34,15)))+(IF(F868="j2",VLOOKUP(F868,'Appendix 3 Rules'!$A$1:$O$34,15)))+(IF(F868="k",VLOOKUP(F868,'Appendix 3 Rules'!$A$1:$O$34,15)))+(IF(F868="l1",VLOOKUP(F868,'Appendix 3 Rules'!$A$1:$O$34,15)))+(IF(F868="l2",VLOOKUP(F868,'Appendix 3 Rules'!$A$1:$O$34,15)))+(IF(F868="m1",VLOOKUP(F868,'Appendix 3 Rules'!$A$1:$O$34,15)))+(IF(F868="m2",VLOOKUP(F868,'Appendix 3 Rules'!$A$1:$O$34,15)))+(IF(F868="m3",VLOOKUP(F868,'Appendix 3 Rules'!$A$1:$O$34,15)))+(IF(F868="n",VLOOKUP(F868,'Appendix 3 Rules'!$A$1:$O$34,15)))+(IF(F868="o",VLOOKUP(F868,'Appendix 3 Rules'!$A$1:$O$34,15)))+(IF(F868="p",VLOOKUP(F868,'Appendix 3 Rules'!$A$1:$O$34,15)))+(IF(F868="q",VLOOKUP(F868,'Appendix 3 Rules'!$A$1:$O$34,15)))+(IF(F868="r",VLOOKUP(F868,'Appendix 3 Rules'!$A$1:$O$34,15)))+(IF(F868="s",VLOOKUP(F868,'Appendix 3 Rules'!$A$1:$O$34,15)))+(IF(F868="t",VLOOKUP(F868,'Appendix 3 Rules'!$A$1:$O$34,15)))+(IF(F868="u",VLOOKUP(F868,'Appendix 3 Rules'!$A$1:$O$34,15))))</f>
        <v/>
      </c>
      <c r="H868" s="61" t="str">
        <f>IF(F868="","",IF(OR(F868="d",F868="e",F868="gc1",F868="gc2",F868="gc3",F868="gr1",F868="gr2",F868="gr3",F868="h1",F868="h2",F868="h3",F868="i1",F868="i2",F868="j1",F868="j2",F868="k",F868="l1",F868="l2",F868="m1",F868="m2",F868="m3",F868="n",F868="o",F868="p",F868="q",F868="r",F868="s",F868="t",F868="u",F868="f"),MIN(G868,VLOOKUP(F868,'Appx 3 (Mass) Rules'!$A$1:$D$150,4,0)),MIN(G868,VLOOKUP(F868,'Appx 3 (Mass) Rules'!$A$1:$D$150,4,0),SUMPRODUCT(IF(I868="",0,INDEX('Appendix 3 Rules'!$B$2:$B$18,MATCH(F868,'Appendix 3 Rules'!$A$2:$A$17))))+(IF(K868="",0,INDEX('Appendix 3 Rules'!$C$2:$C$18,MATCH(F868,'Appendix 3 Rules'!$A$2:$A$17))))+(IF(M868="",0,INDEX('Appendix 3 Rules'!$D$2:$D$18,MATCH(F868,'Appendix 3 Rules'!$A$2:$A$17))))+(IF(O868="",0,INDEX('Appendix 3 Rules'!$E$2:$E$18,MATCH(F868,'Appendix 3 Rules'!$A$2:$A$17))))+(IF(Q868="",0,INDEX('Appendix 3 Rules'!$F$2:$F$18,MATCH(F868,'Appendix 3 Rules'!$A$2:$A$17))))+(IF(S868="",0,INDEX('Appendix 3 Rules'!$G$2:$G$18,MATCH(F868,'Appendix 3 Rules'!$A$2:$A$17))))+(IF(U868="",0,INDEX('Appendix 3 Rules'!$H$2:$H$18,MATCH(F868,'Appendix 3 Rules'!$A$2:$A$17))))+(IF(W868="",0,INDEX('Appendix 3 Rules'!$I$2:$I$18,MATCH(F868,'Appendix 3 Rules'!$A$2:$A$17))))+(IF(Y868="",0,INDEX('Appendix 3 Rules'!$J$2:$J$18,MATCH(F868,'Appendix 3 Rules'!$A$2:$A$17))))+(IF(AA868="",0,INDEX('Appendix 3 Rules'!$K$2:$K$18,MATCH(F868,'Appendix 3 Rules'!$A$2:$A$17))))+(IF(AC868="",0,INDEX('Appendix 3 Rules'!$L$2:$L$18,MATCH(F868,'Appendix 3 Rules'!$A$2:$A$17))))+(IF(AE868="",0,INDEX('Appendix 3 Rules'!$M$2:$M$18,MATCH(F868,'Appendix 3 Rules'!$A$2:$A$17))))+(IF(AG868="",0,INDEX('Appendix 3 Rules'!$N$2:$N$18,MATCH(F868,'Appendix 3 Rules'!$A$2:$A$17))))+(IF(F868="gc1",VLOOKUP(F868,'Appendix 3 Rules'!$A$1:$O$34,15)))+(IF(F868="gc2",VLOOKUP(F868,'Appendix 3 Rules'!$A$1:$O$34,15)))+(IF(F868="gc3",VLOOKUP(F868,'Appendix 3 Rules'!$A$1:$O$34,15)))+(IF(F868="gr1",VLOOKUP(F868,'Appendix 3 Rules'!$A$1:$O$34,15)))+(IF(F868="gr2",VLOOKUP(F868,'Appendix 3 Rules'!$A$1:$O$34,15)))+(IF(F868="gr3",VLOOKUP(F868,'Appendix 3 Rules'!$A$1:$O$34,15)))+(IF(F868="h1",VLOOKUP(F868,'Appendix 3 Rules'!$A$1:$O$34,15)))+(IF(F868="h2",VLOOKUP(F868,'Appendix 3 Rules'!$A$1:$O$34,15)))+(IF(F868="h3",VLOOKUP(F868,'Appendix 3 Rules'!$A$1:$O$34,15)))+(IF(F868="i1",VLOOKUP(F868,'Appendix 3 Rules'!$A$1:$O$34,15)))+(IF(F868="i2",VLOOKUP(F868,'Appendix 3 Rules'!$A$1:$O$34,15)))+(IF(F868="j1",VLOOKUP(F868,'Appendix 3 Rules'!$A$1:$O$34,15)))+(IF(F868="j2",VLOOKUP(F868,'Appendix 3 Rules'!$A$1:$O$34,15)))+(IF(F868="k",VLOOKUP(F868,'Appendix 3 Rules'!$A$1:$O$34,15)))+(IF(F868="l1",VLOOKUP(F868,'Appendix 3 Rules'!$A$1:$O$34,15)))+(IF(F868="l2",VLOOKUP(F868,'Appendix 3 Rules'!$A$1:$O$34,15)))+(IF(F868="m1",VLOOKUP(F868,'Appendix 3 Rules'!$A$1:$O$34,15)))+(IF(F868="m2",VLOOKUP(F868,'Appendix 3 Rules'!$A$1:$O$34,15)))+(IF(F868="m3",VLOOKUP(F868,'Appendix 3 Rules'!$A$1:$O$34,15)))+(IF(F868="n",VLOOKUP(F868,'Appendix 3 Rules'!$A$1:$O$34,15)))+(IF(F868="o",VLOOKUP(F868,'Appendix 3 Rules'!$A$1:$O$34,15)))+(IF(F868="p",VLOOKUP(F868,'Appendix 3 Rules'!$A$1:$O$34,15)))+(IF(F868="q",VLOOKUP(F868,'Appendix 3 Rules'!$A$1:$O$34,15)))+(IF(F868="r",VLOOKUP(F868,'Appendix 3 Rules'!$A$1:$O$34,15)))+(IF(F868="s",VLOOKUP(F868,'Appendix 3 Rules'!$A$1:$O$34,15)))+(IF(F868="t",VLOOKUP(F868,'Appendix 3 Rules'!$A$1:$O$34,15)))+(IF(F868="u",VLOOKUP(F868,'Appendix 3 Rules'!$A$1:$O$34,15))))))</f>
        <v/>
      </c>
      <c r="I868" s="12"/>
      <c r="J868" s="13"/>
      <c r="K868" s="12"/>
      <c r="L868" s="13"/>
      <c r="M868" s="12"/>
      <c r="N868" s="13"/>
      <c r="O868" s="12"/>
      <c r="P868" s="13"/>
      <c r="Q868" s="12"/>
      <c r="R868" s="13"/>
      <c r="S868" s="12"/>
      <c r="T868" s="13"/>
      <c r="U868" s="12"/>
      <c r="V868" s="13"/>
      <c r="W868" s="12"/>
      <c r="X868" s="13"/>
      <c r="Y868" s="12"/>
      <c r="Z868" s="13"/>
      <c r="AA868" s="12"/>
      <c r="AB868" s="13"/>
      <c r="AC868" s="8"/>
      <c r="AD868" s="13"/>
      <c r="AE868" s="8"/>
      <c r="AF868" s="13"/>
      <c r="AG868" s="8"/>
      <c r="AH868" s="13"/>
      <c r="AI868" s="13"/>
      <c r="AJ868" s="13"/>
      <c r="AK868" s="13"/>
      <c r="AL868" s="13"/>
      <c r="AM868" s="13" t="str">
        <f>IF(OR(AE868&lt;&gt;"",AG868&lt;&gt;""),"",IF(AND(F868&lt;&gt;"f",M868&lt;&gt;""),VLOOKUP(F868,'Appendix 3 Rules'!$A$1:$O$34,4,0),""))</f>
        <v/>
      </c>
      <c r="AN868" s="13" t="str">
        <f>IF(Q868="","",VLOOKUP(F868,'Appendix 3 Rules'!$A$1:$N$34,6,FALSE))</f>
        <v/>
      </c>
      <c r="AO868" s="13" t="str">
        <f>IF(AND(F868="f",U868&lt;&gt;""),VLOOKUP(F868,'Appendix 3 Rules'!$A$1:$N$34,8,FALSE),"")</f>
        <v/>
      </c>
    </row>
    <row r="869" spans="1:41" ht="18" customHeight="1" x14ac:dyDescent="0.2">
      <c r="B869" s="70"/>
      <c r="C869" s="9"/>
      <c r="D869" s="10"/>
      <c r="E869" s="9"/>
      <c r="F869" s="8"/>
      <c r="G869" s="20" t="str">
        <f>IF(F869="","",SUMPRODUCT(IF(I869="",0,INDEX('Appendix 3 Rules'!$B$2:$B$18,MATCH(F869,'Appendix 3 Rules'!$A$2:$A$17))))+(IF(K869="",0,INDEX('Appendix 3 Rules'!$C$2:$C$18,MATCH(F869,'Appendix 3 Rules'!$A$2:$A$17))))+(IF(M869="",0,INDEX('Appendix 3 Rules'!$D$2:$D$18,MATCH(F869,'Appendix 3 Rules'!$A$2:$A$17))))+(IF(O869="",0,INDEX('Appendix 3 Rules'!$E$2:$E$18,MATCH(F869,'Appendix 3 Rules'!$A$2:$A$17))))+(IF(Q869="",0,INDEX('Appendix 3 Rules'!$F$2:$F$18,MATCH(F869,'Appendix 3 Rules'!$A$2:$A$17))))+(IF(S869="",0,INDEX('Appendix 3 Rules'!$G$2:$G$18,MATCH(F869,'Appendix 3 Rules'!$A$2:$A$17))))+(IF(U869="",0,INDEX('Appendix 3 Rules'!$H$2:$H$18,MATCH(F869,'Appendix 3 Rules'!$A$2:$A$17))))+(IF(W869="",0,INDEX('Appendix 3 Rules'!$I$2:$I$18,MATCH(F869,'Appendix 3 Rules'!$A$2:$A$17))))+(IF(Y869="",0,INDEX('Appendix 3 Rules'!$J$2:$J$18,MATCH(F869,'Appendix 3 Rules'!$A$2:$A$17))))+(IF(AA869="",0,INDEX('Appendix 3 Rules'!$K$2:$K$18,MATCH(F869,'Appendix 3 Rules'!$A$2:$A$17))))+(IF(AC869="",0,INDEX('Appendix 3 Rules'!$L$2:$L$18,MATCH(F869,'Appendix 3 Rules'!$A$2:$A$17))))+(IF(AE869="",0,INDEX('Appendix 3 Rules'!$M$2:$M$18,MATCH(F869,'Appendix 3 Rules'!$A$2:$A$17))))+(IF(AG869="",0,INDEX('Appendix 3 Rules'!$N$2:$N$18,MATCH(F869,'Appendix 3 Rules'!$A$2:$A$17))))+(IF(F869="gc1",VLOOKUP(F869,'Appendix 3 Rules'!$A$1:$O$34,15)))+(IF(F869="gc2",VLOOKUP(F869,'Appendix 3 Rules'!$A$1:$O$34,15)))+(IF(F869="gc3",VLOOKUP(F869,'Appendix 3 Rules'!$A$1:$O$34,15)))+(IF(F869="gr1",VLOOKUP(F869,'Appendix 3 Rules'!$A$1:$O$34,15)))+(IF(F869="gr2",VLOOKUP(F869,'Appendix 3 Rules'!$A$1:$O$34,15)))+(IF(F869="gr3",VLOOKUP(F869,'Appendix 3 Rules'!$A$1:$O$34,15)))+(IF(F869="h1",VLOOKUP(F869,'Appendix 3 Rules'!$A$1:$O$34,15)))+(IF(F869="h2",VLOOKUP(F869,'Appendix 3 Rules'!$A$1:$O$34,15)))+(IF(F869="h3",VLOOKUP(F869,'Appendix 3 Rules'!$A$1:$O$34,15)))+(IF(F869="i1",VLOOKUP(F869,'Appendix 3 Rules'!$A$1:$O$34,15)))+(IF(F869="i2",VLOOKUP(F869,'Appendix 3 Rules'!$A$1:$O$34,15)))+(IF(F869="j1",VLOOKUP(F869,'Appendix 3 Rules'!$A$1:$O$34,15)))+(IF(F869="j2",VLOOKUP(F869,'Appendix 3 Rules'!$A$1:$O$34,15)))+(IF(F869="k",VLOOKUP(F869,'Appendix 3 Rules'!$A$1:$O$34,15)))+(IF(F869="l1",VLOOKUP(F869,'Appendix 3 Rules'!$A$1:$O$34,15)))+(IF(F869="l2",VLOOKUP(F869,'Appendix 3 Rules'!$A$1:$O$34,15)))+(IF(F869="m1",VLOOKUP(F869,'Appendix 3 Rules'!$A$1:$O$34,15)))+(IF(F869="m2",VLOOKUP(F869,'Appendix 3 Rules'!$A$1:$O$34,15)))+(IF(F869="m3",VLOOKUP(F869,'Appendix 3 Rules'!$A$1:$O$34,15)))+(IF(F869="n",VLOOKUP(F869,'Appendix 3 Rules'!$A$1:$O$34,15)))+(IF(F869="o",VLOOKUP(F869,'Appendix 3 Rules'!$A$1:$O$34,15)))+(IF(F869="p",VLOOKUP(F869,'Appendix 3 Rules'!$A$1:$O$34,15)))+(IF(F869="q",VLOOKUP(F869,'Appendix 3 Rules'!$A$1:$O$34,15)))+(IF(F869="r",VLOOKUP(F869,'Appendix 3 Rules'!$A$1:$O$34,15)))+(IF(F869="s",VLOOKUP(F869,'Appendix 3 Rules'!$A$1:$O$34,15)))+(IF(F869="t",VLOOKUP(F869,'Appendix 3 Rules'!$A$1:$O$34,15)))+(IF(F869="u",VLOOKUP(F869,'Appendix 3 Rules'!$A$1:$O$34,15))))</f>
        <v/>
      </c>
      <c r="H869" s="61" t="str">
        <f>IF(F869="","",IF(OR(F869="d",F869="e",F869="gc1",F869="gc2",F869="gc3",F869="gr1",F869="gr2",F869="gr3",F869="h1",F869="h2",F869="h3",F869="i1",F869="i2",F869="j1",F869="j2",F869="k",F869="l1",F869="l2",F869="m1",F869="m2",F869="m3",F869="n",F869="o",F869="p",F869="q",F869="r",F869="s",F869="t",F869="u",F869="f"),MIN(G869,VLOOKUP(F869,'Appx 3 (Mass) Rules'!$A$1:$D$150,4,0)),MIN(G869,VLOOKUP(F869,'Appx 3 (Mass) Rules'!$A$1:$D$150,4,0),SUMPRODUCT(IF(I869="",0,INDEX('Appendix 3 Rules'!$B$2:$B$18,MATCH(F869,'Appendix 3 Rules'!$A$2:$A$17))))+(IF(K869="",0,INDEX('Appendix 3 Rules'!$C$2:$C$18,MATCH(F869,'Appendix 3 Rules'!$A$2:$A$17))))+(IF(M869="",0,INDEX('Appendix 3 Rules'!$D$2:$D$18,MATCH(F869,'Appendix 3 Rules'!$A$2:$A$17))))+(IF(O869="",0,INDEX('Appendix 3 Rules'!$E$2:$E$18,MATCH(F869,'Appendix 3 Rules'!$A$2:$A$17))))+(IF(Q869="",0,INDEX('Appendix 3 Rules'!$F$2:$F$18,MATCH(F869,'Appendix 3 Rules'!$A$2:$A$17))))+(IF(S869="",0,INDEX('Appendix 3 Rules'!$G$2:$G$18,MATCH(F869,'Appendix 3 Rules'!$A$2:$A$17))))+(IF(U869="",0,INDEX('Appendix 3 Rules'!$H$2:$H$18,MATCH(F869,'Appendix 3 Rules'!$A$2:$A$17))))+(IF(W869="",0,INDEX('Appendix 3 Rules'!$I$2:$I$18,MATCH(F869,'Appendix 3 Rules'!$A$2:$A$17))))+(IF(Y869="",0,INDEX('Appendix 3 Rules'!$J$2:$J$18,MATCH(F869,'Appendix 3 Rules'!$A$2:$A$17))))+(IF(AA869="",0,INDEX('Appendix 3 Rules'!$K$2:$K$18,MATCH(F869,'Appendix 3 Rules'!$A$2:$A$17))))+(IF(AC869="",0,INDEX('Appendix 3 Rules'!$L$2:$L$18,MATCH(F869,'Appendix 3 Rules'!$A$2:$A$17))))+(IF(AE869="",0,INDEX('Appendix 3 Rules'!$M$2:$M$18,MATCH(F869,'Appendix 3 Rules'!$A$2:$A$17))))+(IF(AG869="",0,INDEX('Appendix 3 Rules'!$N$2:$N$18,MATCH(F869,'Appendix 3 Rules'!$A$2:$A$17))))+(IF(F869="gc1",VLOOKUP(F869,'Appendix 3 Rules'!$A$1:$O$34,15)))+(IF(F869="gc2",VLOOKUP(F869,'Appendix 3 Rules'!$A$1:$O$34,15)))+(IF(F869="gc3",VLOOKUP(F869,'Appendix 3 Rules'!$A$1:$O$34,15)))+(IF(F869="gr1",VLOOKUP(F869,'Appendix 3 Rules'!$A$1:$O$34,15)))+(IF(F869="gr2",VLOOKUP(F869,'Appendix 3 Rules'!$A$1:$O$34,15)))+(IF(F869="gr3",VLOOKUP(F869,'Appendix 3 Rules'!$A$1:$O$34,15)))+(IF(F869="h1",VLOOKUP(F869,'Appendix 3 Rules'!$A$1:$O$34,15)))+(IF(F869="h2",VLOOKUP(F869,'Appendix 3 Rules'!$A$1:$O$34,15)))+(IF(F869="h3",VLOOKUP(F869,'Appendix 3 Rules'!$A$1:$O$34,15)))+(IF(F869="i1",VLOOKUP(F869,'Appendix 3 Rules'!$A$1:$O$34,15)))+(IF(F869="i2",VLOOKUP(F869,'Appendix 3 Rules'!$A$1:$O$34,15)))+(IF(F869="j1",VLOOKUP(F869,'Appendix 3 Rules'!$A$1:$O$34,15)))+(IF(F869="j2",VLOOKUP(F869,'Appendix 3 Rules'!$A$1:$O$34,15)))+(IF(F869="k",VLOOKUP(F869,'Appendix 3 Rules'!$A$1:$O$34,15)))+(IF(F869="l1",VLOOKUP(F869,'Appendix 3 Rules'!$A$1:$O$34,15)))+(IF(F869="l2",VLOOKUP(F869,'Appendix 3 Rules'!$A$1:$O$34,15)))+(IF(F869="m1",VLOOKUP(F869,'Appendix 3 Rules'!$A$1:$O$34,15)))+(IF(F869="m2",VLOOKUP(F869,'Appendix 3 Rules'!$A$1:$O$34,15)))+(IF(F869="m3",VLOOKUP(F869,'Appendix 3 Rules'!$A$1:$O$34,15)))+(IF(F869="n",VLOOKUP(F869,'Appendix 3 Rules'!$A$1:$O$34,15)))+(IF(F869="o",VLOOKUP(F869,'Appendix 3 Rules'!$A$1:$O$34,15)))+(IF(F869="p",VLOOKUP(F869,'Appendix 3 Rules'!$A$1:$O$34,15)))+(IF(F869="q",VLOOKUP(F869,'Appendix 3 Rules'!$A$1:$O$34,15)))+(IF(F869="r",VLOOKUP(F869,'Appendix 3 Rules'!$A$1:$O$34,15)))+(IF(F869="s",VLOOKUP(F869,'Appendix 3 Rules'!$A$1:$O$34,15)))+(IF(F869="t",VLOOKUP(F869,'Appendix 3 Rules'!$A$1:$O$34,15)))+(IF(F869="u",VLOOKUP(F869,'Appendix 3 Rules'!$A$1:$O$34,15))))))</f>
        <v/>
      </c>
      <c r="I869" s="12"/>
      <c r="J869" s="13"/>
      <c r="K869" s="12"/>
      <c r="L869" s="13"/>
      <c r="M869" s="12"/>
      <c r="N869" s="13"/>
      <c r="O869" s="12"/>
      <c r="P869" s="13"/>
      <c r="Q869" s="12"/>
      <c r="R869" s="13"/>
      <c r="S869" s="12"/>
      <c r="T869" s="13"/>
      <c r="U869" s="12"/>
      <c r="V869" s="13"/>
      <c r="W869" s="12"/>
      <c r="X869" s="13"/>
      <c r="Y869" s="12"/>
      <c r="Z869" s="13"/>
      <c r="AA869" s="12"/>
      <c r="AB869" s="13"/>
      <c r="AC869" s="8"/>
      <c r="AD869" s="13"/>
      <c r="AE869" s="8"/>
      <c r="AF869" s="13"/>
      <c r="AG869" s="8"/>
      <c r="AH869" s="13"/>
      <c r="AI869" s="13"/>
      <c r="AJ869" s="13"/>
      <c r="AK869" s="13"/>
      <c r="AL869" s="13"/>
      <c r="AM869" s="13" t="str">
        <f>IF(OR(AE869&lt;&gt;"",AG869&lt;&gt;""),"",IF(AND(F869&lt;&gt;"f",M869&lt;&gt;""),VLOOKUP(F869,'Appendix 3 Rules'!$A$1:$O$34,4,0),""))</f>
        <v/>
      </c>
      <c r="AN869" s="13" t="str">
        <f>IF(Q869="","",VLOOKUP(F869,'Appendix 3 Rules'!$A$1:$N$34,6,FALSE))</f>
        <v/>
      </c>
      <c r="AO869" s="13" t="str">
        <f>IF(AND(F869="f",U869&lt;&gt;""),VLOOKUP(F869,'Appendix 3 Rules'!$A$1:$N$34,8,FALSE),"")</f>
        <v/>
      </c>
    </row>
    <row r="870" spans="1:41" ht="18" customHeight="1" x14ac:dyDescent="0.2">
      <c r="B870" s="70"/>
      <c r="C870" s="9"/>
      <c r="D870" s="10"/>
      <c r="E870" s="9"/>
      <c r="F870" s="8"/>
      <c r="G870" s="20" t="str">
        <f>IF(F870="","",SUMPRODUCT(IF(I870="",0,INDEX('Appendix 3 Rules'!$B$2:$B$18,MATCH(F870,'Appendix 3 Rules'!$A$2:$A$17))))+(IF(K870="",0,INDEX('Appendix 3 Rules'!$C$2:$C$18,MATCH(F870,'Appendix 3 Rules'!$A$2:$A$17))))+(IF(M870="",0,INDEX('Appendix 3 Rules'!$D$2:$D$18,MATCH(F870,'Appendix 3 Rules'!$A$2:$A$17))))+(IF(O870="",0,INDEX('Appendix 3 Rules'!$E$2:$E$18,MATCH(F870,'Appendix 3 Rules'!$A$2:$A$17))))+(IF(Q870="",0,INDEX('Appendix 3 Rules'!$F$2:$F$18,MATCH(F870,'Appendix 3 Rules'!$A$2:$A$17))))+(IF(S870="",0,INDEX('Appendix 3 Rules'!$G$2:$G$18,MATCH(F870,'Appendix 3 Rules'!$A$2:$A$17))))+(IF(U870="",0,INDEX('Appendix 3 Rules'!$H$2:$H$18,MATCH(F870,'Appendix 3 Rules'!$A$2:$A$17))))+(IF(W870="",0,INDEX('Appendix 3 Rules'!$I$2:$I$18,MATCH(F870,'Appendix 3 Rules'!$A$2:$A$17))))+(IF(Y870="",0,INDEX('Appendix 3 Rules'!$J$2:$J$18,MATCH(F870,'Appendix 3 Rules'!$A$2:$A$17))))+(IF(AA870="",0,INDEX('Appendix 3 Rules'!$K$2:$K$18,MATCH(F870,'Appendix 3 Rules'!$A$2:$A$17))))+(IF(AC870="",0,INDEX('Appendix 3 Rules'!$L$2:$L$18,MATCH(F870,'Appendix 3 Rules'!$A$2:$A$17))))+(IF(AE870="",0,INDEX('Appendix 3 Rules'!$M$2:$M$18,MATCH(F870,'Appendix 3 Rules'!$A$2:$A$17))))+(IF(AG870="",0,INDEX('Appendix 3 Rules'!$N$2:$N$18,MATCH(F870,'Appendix 3 Rules'!$A$2:$A$17))))+(IF(F870="gc1",VLOOKUP(F870,'Appendix 3 Rules'!$A$1:$O$34,15)))+(IF(F870="gc2",VLOOKUP(F870,'Appendix 3 Rules'!$A$1:$O$34,15)))+(IF(F870="gc3",VLOOKUP(F870,'Appendix 3 Rules'!$A$1:$O$34,15)))+(IF(F870="gr1",VLOOKUP(F870,'Appendix 3 Rules'!$A$1:$O$34,15)))+(IF(F870="gr2",VLOOKUP(F870,'Appendix 3 Rules'!$A$1:$O$34,15)))+(IF(F870="gr3",VLOOKUP(F870,'Appendix 3 Rules'!$A$1:$O$34,15)))+(IF(F870="h1",VLOOKUP(F870,'Appendix 3 Rules'!$A$1:$O$34,15)))+(IF(F870="h2",VLOOKUP(F870,'Appendix 3 Rules'!$A$1:$O$34,15)))+(IF(F870="h3",VLOOKUP(F870,'Appendix 3 Rules'!$A$1:$O$34,15)))+(IF(F870="i1",VLOOKUP(F870,'Appendix 3 Rules'!$A$1:$O$34,15)))+(IF(F870="i2",VLOOKUP(F870,'Appendix 3 Rules'!$A$1:$O$34,15)))+(IF(F870="j1",VLOOKUP(F870,'Appendix 3 Rules'!$A$1:$O$34,15)))+(IF(F870="j2",VLOOKUP(F870,'Appendix 3 Rules'!$A$1:$O$34,15)))+(IF(F870="k",VLOOKUP(F870,'Appendix 3 Rules'!$A$1:$O$34,15)))+(IF(F870="l1",VLOOKUP(F870,'Appendix 3 Rules'!$A$1:$O$34,15)))+(IF(F870="l2",VLOOKUP(F870,'Appendix 3 Rules'!$A$1:$O$34,15)))+(IF(F870="m1",VLOOKUP(F870,'Appendix 3 Rules'!$A$1:$O$34,15)))+(IF(F870="m2",VLOOKUP(F870,'Appendix 3 Rules'!$A$1:$O$34,15)))+(IF(F870="m3",VLOOKUP(F870,'Appendix 3 Rules'!$A$1:$O$34,15)))+(IF(F870="n",VLOOKUP(F870,'Appendix 3 Rules'!$A$1:$O$34,15)))+(IF(F870="o",VLOOKUP(F870,'Appendix 3 Rules'!$A$1:$O$34,15)))+(IF(F870="p",VLOOKUP(F870,'Appendix 3 Rules'!$A$1:$O$34,15)))+(IF(F870="q",VLOOKUP(F870,'Appendix 3 Rules'!$A$1:$O$34,15)))+(IF(F870="r",VLOOKUP(F870,'Appendix 3 Rules'!$A$1:$O$34,15)))+(IF(F870="s",VLOOKUP(F870,'Appendix 3 Rules'!$A$1:$O$34,15)))+(IF(F870="t",VLOOKUP(F870,'Appendix 3 Rules'!$A$1:$O$34,15)))+(IF(F870="u",VLOOKUP(F870,'Appendix 3 Rules'!$A$1:$O$34,15))))</f>
        <v/>
      </c>
      <c r="H870" s="61" t="str">
        <f>IF(F870="","",IF(OR(F870="d",F870="e",F870="gc1",F870="gc2",F870="gc3",F870="gr1",F870="gr2",F870="gr3",F870="h1",F870="h2",F870="h3",F870="i1",F870="i2",F870="j1",F870="j2",F870="k",F870="l1",F870="l2",F870="m1",F870="m2",F870="m3",F870="n",F870="o",F870="p",F870="q",F870="r",F870="s",F870="t",F870="u",F870="f"),MIN(G870,VLOOKUP(F870,'Appx 3 (Mass) Rules'!$A$1:$D$150,4,0)),MIN(G870,VLOOKUP(F870,'Appx 3 (Mass) Rules'!$A$1:$D$150,4,0),SUMPRODUCT(IF(I870="",0,INDEX('Appendix 3 Rules'!$B$2:$B$18,MATCH(F870,'Appendix 3 Rules'!$A$2:$A$17))))+(IF(K870="",0,INDEX('Appendix 3 Rules'!$C$2:$C$18,MATCH(F870,'Appendix 3 Rules'!$A$2:$A$17))))+(IF(M870="",0,INDEX('Appendix 3 Rules'!$D$2:$D$18,MATCH(F870,'Appendix 3 Rules'!$A$2:$A$17))))+(IF(O870="",0,INDEX('Appendix 3 Rules'!$E$2:$E$18,MATCH(F870,'Appendix 3 Rules'!$A$2:$A$17))))+(IF(Q870="",0,INDEX('Appendix 3 Rules'!$F$2:$F$18,MATCH(F870,'Appendix 3 Rules'!$A$2:$A$17))))+(IF(S870="",0,INDEX('Appendix 3 Rules'!$G$2:$G$18,MATCH(F870,'Appendix 3 Rules'!$A$2:$A$17))))+(IF(U870="",0,INDEX('Appendix 3 Rules'!$H$2:$H$18,MATCH(F870,'Appendix 3 Rules'!$A$2:$A$17))))+(IF(W870="",0,INDEX('Appendix 3 Rules'!$I$2:$I$18,MATCH(F870,'Appendix 3 Rules'!$A$2:$A$17))))+(IF(Y870="",0,INDEX('Appendix 3 Rules'!$J$2:$J$18,MATCH(F870,'Appendix 3 Rules'!$A$2:$A$17))))+(IF(AA870="",0,INDEX('Appendix 3 Rules'!$K$2:$K$18,MATCH(F870,'Appendix 3 Rules'!$A$2:$A$17))))+(IF(AC870="",0,INDEX('Appendix 3 Rules'!$L$2:$L$18,MATCH(F870,'Appendix 3 Rules'!$A$2:$A$17))))+(IF(AE870="",0,INDEX('Appendix 3 Rules'!$M$2:$M$18,MATCH(F870,'Appendix 3 Rules'!$A$2:$A$17))))+(IF(AG870="",0,INDEX('Appendix 3 Rules'!$N$2:$N$18,MATCH(F870,'Appendix 3 Rules'!$A$2:$A$17))))+(IF(F870="gc1",VLOOKUP(F870,'Appendix 3 Rules'!$A$1:$O$34,15)))+(IF(F870="gc2",VLOOKUP(F870,'Appendix 3 Rules'!$A$1:$O$34,15)))+(IF(F870="gc3",VLOOKUP(F870,'Appendix 3 Rules'!$A$1:$O$34,15)))+(IF(F870="gr1",VLOOKUP(F870,'Appendix 3 Rules'!$A$1:$O$34,15)))+(IF(F870="gr2",VLOOKUP(F870,'Appendix 3 Rules'!$A$1:$O$34,15)))+(IF(F870="gr3",VLOOKUP(F870,'Appendix 3 Rules'!$A$1:$O$34,15)))+(IF(F870="h1",VLOOKUP(F870,'Appendix 3 Rules'!$A$1:$O$34,15)))+(IF(F870="h2",VLOOKUP(F870,'Appendix 3 Rules'!$A$1:$O$34,15)))+(IF(F870="h3",VLOOKUP(F870,'Appendix 3 Rules'!$A$1:$O$34,15)))+(IF(F870="i1",VLOOKUP(F870,'Appendix 3 Rules'!$A$1:$O$34,15)))+(IF(F870="i2",VLOOKUP(F870,'Appendix 3 Rules'!$A$1:$O$34,15)))+(IF(F870="j1",VLOOKUP(F870,'Appendix 3 Rules'!$A$1:$O$34,15)))+(IF(F870="j2",VLOOKUP(F870,'Appendix 3 Rules'!$A$1:$O$34,15)))+(IF(F870="k",VLOOKUP(F870,'Appendix 3 Rules'!$A$1:$O$34,15)))+(IF(F870="l1",VLOOKUP(F870,'Appendix 3 Rules'!$A$1:$O$34,15)))+(IF(F870="l2",VLOOKUP(F870,'Appendix 3 Rules'!$A$1:$O$34,15)))+(IF(F870="m1",VLOOKUP(F870,'Appendix 3 Rules'!$A$1:$O$34,15)))+(IF(F870="m2",VLOOKUP(F870,'Appendix 3 Rules'!$A$1:$O$34,15)))+(IF(F870="m3",VLOOKUP(F870,'Appendix 3 Rules'!$A$1:$O$34,15)))+(IF(F870="n",VLOOKUP(F870,'Appendix 3 Rules'!$A$1:$O$34,15)))+(IF(F870="o",VLOOKUP(F870,'Appendix 3 Rules'!$A$1:$O$34,15)))+(IF(F870="p",VLOOKUP(F870,'Appendix 3 Rules'!$A$1:$O$34,15)))+(IF(F870="q",VLOOKUP(F870,'Appendix 3 Rules'!$A$1:$O$34,15)))+(IF(F870="r",VLOOKUP(F870,'Appendix 3 Rules'!$A$1:$O$34,15)))+(IF(F870="s",VLOOKUP(F870,'Appendix 3 Rules'!$A$1:$O$34,15)))+(IF(F870="t",VLOOKUP(F870,'Appendix 3 Rules'!$A$1:$O$34,15)))+(IF(F870="u",VLOOKUP(F870,'Appendix 3 Rules'!$A$1:$O$34,15))))))</f>
        <v/>
      </c>
      <c r="I870" s="12"/>
      <c r="J870" s="13"/>
      <c r="K870" s="12"/>
      <c r="L870" s="13"/>
      <c r="M870" s="12"/>
      <c r="N870" s="13"/>
      <c r="O870" s="12"/>
      <c r="P870" s="13"/>
      <c r="Q870" s="12"/>
      <c r="R870" s="13"/>
      <c r="S870" s="12"/>
      <c r="T870" s="13"/>
      <c r="U870" s="12"/>
      <c r="V870" s="13"/>
      <c r="W870" s="12"/>
      <c r="X870" s="13"/>
      <c r="Y870" s="12"/>
      <c r="Z870" s="13"/>
      <c r="AA870" s="12"/>
      <c r="AB870" s="13"/>
      <c r="AC870" s="8"/>
      <c r="AD870" s="13"/>
      <c r="AE870" s="8"/>
      <c r="AF870" s="13"/>
      <c r="AG870" s="8"/>
      <c r="AH870" s="13"/>
      <c r="AI870" s="13"/>
      <c r="AJ870" s="13"/>
      <c r="AK870" s="13"/>
      <c r="AL870" s="13"/>
      <c r="AM870" s="13" t="str">
        <f>IF(OR(AE870&lt;&gt;"",AG870&lt;&gt;""),"",IF(AND(F870&lt;&gt;"f",M870&lt;&gt;""),VLOOKUP(F870,'Appendix 3 Rules'!$A$1:$O$34,4,0),""))</f>
        <v/>
      </c>
      <c r="AN870" s="13" t="str">
        <f>IF(Q870="","",VLOOKUP(F870,'Appendix 3 Rules'!$A$1:$N$34,6,FALSE))</f>
        <v/>
      </c>
      <c r="AO870" s="13" t="str">
        <f>IF(AND(F870="f",U870&lt;&gt;""),VLOOKUP(F870,'Appendix 3 Rules'!$A$1:$N$34,8,FALSE),"")</f>
        <v/>
      </c>
    </row>
    <row r="871" spans="1:41" ht="18" customHeight="1" x14ac:dyDescent="0.2">
      <c r="B871" s="70"/>
      <c r="C871" s="9"/>
      <c r="D871" s="10"/>
      <c r="E871" s="9"/>
      <c r="F871" s="8"/>
      <c r="G871" s="20" t="str">
        <f>IF(F871="","",SUMPRODUCT(IF(I871="",0,INDEX('Appendix 3 Rules'!$B$2:$B$18,MATCH(F871,'Appendix 3 Rules'!$A$2:$A$17))))+(IF(K871="",0,INDEX('Appendix 3 Rules'!$C$2:$C$18,MATCH(F871,'Appendix 3 Rules'!$A$2:$A$17))))+(IF(M871="",0,INDEX('Appendix 3 Rules'!$D$2:$D$18,MATCH(F871,'Appendix 3 Rules'!$A$2:$A$17))))+(IF(O871="",0,INDEX('Appendix 3 Rules'!$E$2:$E$18,MATCH(F871,'Appendix 3 Rules'!$A$2:$A$17))))+(IF(Q871="",0,INDEX('Appendix 3 Rules'!$F$2:$F$18,MATCH(F871,'Appendix 3 Rules'!$A$2:$A$17))))+(IF(S871="",0,INDEX('Appendix 3 Rules'!$G$2:$G$18,MATCH(F871,'Appendix 3 Rules'!$A$2:$A$17))))+(IF(U871="",0,INDEX('Appendix 3 Rules'!$H$2:$H$18,MATCH(F871,'Appendix 3 Rules'!$A$2:$A$17))))+(IF(W871="",0,INDEX('Appendix 3 Rules'!$I$2:$I$18,MATCH(F871,'Appendix 3 Rules'!$A$2:$A$17))))+(IF(Y871="",0,INDEX('Appendix 3 Rules'!$J$2:$J$18,MATCH(F871,'Appendix 3 Rules'!$A$2:$A$17))))+(IF(AA871="",0,INDEX('Appendix 3 Rules'!$K$2:$K$18,MATCH(F871,'Appendix 3 Rules'!$A$2:$A$17))))+(IF(AC871="",0,INDEX('Appendix 3 Rules'!$L$2:$L$18,MATCH(F871,'Appendix 3 Rules'!$A$2:$A$17))))+(IF(AE871="",0,INDEX('Appendix 3 Rules'!$M$2:$M$18,MATCH(F871,'Appendix 3 Rules'!$A$2:$A$17))))+(IF(AG871="",0,INDEX('Appendix 3 Rules'!$N$2:$N$18,MATCH(F871,'Appendix 3 Rules'!$A$2:$A$17))))+(IF(F871="gc1",VLOOKUP(F871,'Appendix 3 Rules'!$A$1:$O$34,15)))+(IF(F871="gc2",VLOOKUP(F871,'Appendix 3 Rules'!$A$1:$O$34,15)))+(IF(F871="gc3",VLOOKUP(F871,'Appendix 3 Rules'!$A$1:$O$34,15)))+(IF(F871="gr1",VLOOKUP(F871,'Appendix 3 Rules'!$A$1:$O$34,15)))+(IF(F871="gr2",VLOOKUP(F871,'Appendix 3 Rules'!$A$1:$O$34,15)))+(IF(F871="gr3",VLOOKUP(F871,'Appendix 3 Rules'!$A$1:$O$34,15)))+(IF(F871="h1",VLOOKUP(F871,'Appendix 3 Rules'!$A$1:$O$34,15)))+(IF(F871="h2",VLOOKUP(F871,'Appendix 3 Rules'!$A$1:$O$34,15)))+(IF(F871="h3",VLOOKUP(F871,'Appendix 3 Rules'!$A$1:$O$34,15)))+(IF(F871="i1",VLOOKUP(F871,'Appendix 3 Rules'!$A$1:$O$34,15)))+(IF(F871="i2",VLOOKUP(F871,'Appendix 3 Rules'!$A$1:$O$34,15)))+(IF(F871="j1",VLOOKUP(F871,'Appendix 3 Rules'!$A$1:$O$34,15)))+(IF(F871="j2",VLOOKUP(F871,'Appendix 3 Rules'!$A$1:$O$34,15)))+(IF(F871="k",VLOOKUP(F871,'Appendix 3 Rules'!$A$1:$O$34,15)))+(IF(F871="l1",VLOOKUP(F871,'Appendix 3 Rules'!$A$1:$O$34,15)))+(IF(F871="l2",VLOOKUP(F871,'Appendix 3 Rules'!$A$1:$O$34,15)))+(IF(F871="m1",VLOOKUP(F871,'Appendix 3 Rules'!$A$1:$O$34,15)))+(IF(F871="m2",VLOOKUP(F871,'Appendix 3 Rules'!$A$1:$O$34,15)))+(IF(F871="m3",VLOOKUP(F871,'Appendix 3 Rules'!$A$1:$O$34,15)))+(IF(F871="n",VLOOKUP(F871,'Appendix 3 Rules'!$A$1:$O$34,15)))+(IF(F871="o",VLOOKUP(F871,'Appendix 3 Rules'!$A$1:$O$34,15)))+(IF(F871="p",VLOOKUP(F871,'Appendix 3 Rules'!$A$1:$O$34,15)))+(IF(F871="q",VLOOKUP(F871,'Appendix 3 Rules'!$A$1:$O$34,15)))+(IF(F871="r",VLOOKUP(F871,'Appendix 3 Rules'!$A$1:$O$34,15)))+(IF(F871="s",VLOOKUP(F871,'Appendix 3 Rules'!$A$1:$O$34,15)))+(IF(F871="t",VLOOKUP(F871,'Appendix 3 Rules'!$A$1:$O$34,15)))+(IF(F871="u",VLOOKUP(F871,'Appendix 3 Rules'!$A$1:$O$34,15))))</f>
        <v/>
      </c>
      <c r="H871" s="61" t="str">
        <f>IF(F871="","",IF(OR(F871="d",F871="e",F871="gc1",F871="gc2",F871="gc3",F871="gr1",F871="gr2",F871="gr3",F871="h1",F871="h2",F871="h3",F871="i1",F871="i2",F871="j1",F871="j2",F871="k",F871="l1",F871="l2",F871="m1",F871="m2",F871="m3",F871="n",F871="o",F871="p",F871="q",F871="r",F871="s",F871="t",F871="u",F871="f"),MIN(G871,VLOOKUP(F871,'Appx 3 (Mass) Rules'!$A$1:$D$150,4,0)),MIN(G871,VLOOKUP(F871,'Appx 3 (Mass) Rules'!$A$1:$D$150,4,0),SUMPRODUCT(IF(I871="",0,INDEX('Appendix 3 Rules'!$B$2:$B$18,MATCH(F871,'Appendix 3 Rules'!$A$2:$A$17))))+(IF(K871="",0,INDEX('Appendix 3 Rules'!$C$2:$C$18,MATCH(F871,'Appendix 3 Rules'!$A$2:$A$17))))+(IF(M871="",0,INDEX('Appendix 3 Rules'!$D$2:$D$18,MATCH(F871,'Appendix 3 Rules'!$A$2:$A$17))))+(IF(O871="",0,INDEX('Appendix 3 Rules'!$E$2:$E$18,MATCH(F871,'Appendix 3 Rules'!$A$2:$A$17))))+(IF(Q871="",0,INDEX('Appendix 3 Rules'!$F$2:$F$18,MATCH(F871,'Appendix 3 Rules'!$A$2:$A$17))))+(IF(S871="",0,INDEX('Appendix 3 Rules'!$G$2:$G$18,MATCH(F871,'Appendix 3 Rules'!$A$2:$A$17))))+(IF(U871="",0,INDEX('Appendix 3 Rules'!$H$2:$H$18,MATCH(F871,'Appendix 3 Rules'!$A$2:$A$17))))+(IF(W871="",0,INDEX('Appendix 3 Rules'!$I$2:$I$18,MATCH(F871,'Appendix 3 Rules'!$A$2:$A$17))))+(IF(Y871="",0,INDEX('Appendix 3 Rules'!$J$2:$J$18,MATCH(F871,'Appendix 3 Rules'!$A$2:$A$17))))+(IF(AA871="",0,INDEX('Appendix 3 Rules'!$K$2:$K$18,MATCH(F871,'Appendix 3 Rules'!$A$2:$A$17))))+(IF(AC871="",0,INDEX('Appendix 3 Rules'!$L$2:$L$18,MATCH(F871,'Appendix 3 Rules'!$A$2:$A$17))))+(IF(AE871="",0,INDEX('Appendix 3 Rules'!$M$2:$M$18,MATCH(F871,'Appendix 3 Rules'!$A$2:$A$17))))+(IF(AG871="",0,INDEX('Appendix 3 Rules'!$N$2:$N$18,MATCH(F871,'Appendix 3 Rules'!$A$2:$A$17))))+(IF(F871="gc1",VLOOKUP(F871,'Appendix 3 Rules'!$A$1:$O$34,15)))+(IF(F871="gc2",VLOOKUP(F871,'Appendix 3 Rules'!$A$1:$O$34,15)))+(IF(F871="gc3",VLOOKUP(F871,'Appendix 3 Rules'!$A$1:$O$34,15)))+(IF(F871="gr1",VLOOKUP(F871,'Appendix 3 Rules'!$A$1:$O$34,15)))+(IF(F871="gr2",VLOOKUP(F871,'Appendix 3 Rules'!$A$1:$O$34,15)))+(IF(F871="gr3",VLOOKUP(F871,'Appendix 3 Rules'!$A$1:$O$34,15)))+(IF(F871="h1",VLOOKUP(F871,'Appendix 3 Rules'!$A$1:$O$34,15)))+(IF(F871="h2",VLOOKUP(F871,'Appendix 3 Rules'!$A$1:$O$34,15)))+(IF(F871="h3",VLOOKUP(F871,'Appendix 3 Rules'!$A$1:$O$34,15)))+(IF(F871="i1",VLOOKUP(F871,'Appendix 3 Rules'!$A$1:$O$34,15)))+(IF(F871="i2",VLOOKUP(F871,'Appendix 3 Rules'!$A$1:$O$34,15)))+(IF(F871="j1",VLOOKUP(F871,'Appendix 3 Rules'!$A$1:$O$34,15)))+(IF(F871="j2",VLOOKUP(F871,'Appendix 3 Rules'!$A$1:$O$34,15)))+(IF(F871="k",VLOOKUP(F871,'Appendix 3 Rules'!$A$1:$O$34,15)))+(IF(F871="l1",VLOOKUP(F871,'Appendix 3 Rules'!$A$1:$O$34,15)))+(IF(F871="l2",VLOOKUP(F871,'Appendix 3 Rules'!$A$1:$O$34,15)))+(IF(F871="m1",VLOOKUP(F871,'Appendix 3 Rules'!$A$1:$O$34,15)))+(IF(F871="m2",VLOOKUP(F871,'Appendix 3 Rules'!$A$1:$O$34,15)))+(IF(F871="m3",VLOOKUP(F871,'Appendix 3 Rules'!$A$1:$O$34,15)))+(IF(F871="n",VLOOKUP(F871,'Appendix 3 Rules'!$A$1:$O$34,15)))+(IF(F871="o",VLOOKUP(F871,'Appendix 3 Rules'!$A$1:$O$34,15)))+(IF(F871="p",VLOOKUP(F871,'Appendix 3 Rules'!$A$1:$O$34,15)))+(IF(F871="q",VLOOKUP(F871,'Appendix 3 Rules'!$A$1:$O$34,15)))+(IF(F871="r",VLOOKUP(F871,'Appendix 3 Rules'!$A$1:$O$34,15)))+(IF(F871="s",VLOOKUP(F871,'Appendix 3 Rules'!$A$1:$O$34,15)))+(IF(F871="t",VLOOKUP(F871,'Appendix 3 Rules'!$A$1:$O$34,15)))+(IF(F871="u",VLOOKUP(F871,'Appendix 3 Rules'!$A$1:$O$34,15))))))</f>
        <v/>
      </c>
      <c r="I871" s="12"/>
      <c r="J871" s="13"/>
      <c r="K871" s="12"/>
      <c r="L871" s="13"/>
      <c r="M871" s="12"/>
      <c r="N871" s="13"/>
      <c r="O871" s="12"/>
      <c r="P871" s="13"/>
      <c r="Q871" s="12"/>
      <c r="R871" s="13"/>
      <c r="S871" s="12"/>
      <c r="T871" s="13"/>
      <c r="U871" s="12"/>
      <c r="V871" s="13"/>
      <c r="W871" s="12"/>
      <c r="X871" s="13"/>
      <c r="Y871" s="12"/>
      <c r="Z871" s="13"/>
      <c r="AA871" s="12"/>
      <c r="AB871" s="13"/>
      <c r="AC871" s="8"/>
      <c r="AD871" s="13"/>
      <c r="AE871" s="8"/>
      <c r="AF871" s="13"/>
      <c r="AG871" s="8"/>
      <c r="AH871" s="13"/>
      <c r="AI871" s="13"/>
      <c r="AJ871" s="13"/>
      <c r="AK871" s="13"/>
      <c r="AL871" s="13"/>
      <c r="AM871" s="13" t="str">
        <f>IF(OR(AE871&lt;&gt;"",AG871&lt;&gt;""),"",IF(AND(F871&lt;&gt;"f",M871&lt;&gt;""),VLOOKUP(F871,'Appendix 3 Rules'!$A$1:$O$34,4,0),""))</f>
        <v/>
      </c>
      <c r="AN871" s="13" t="str">
        <f>IF(Q871="","",VLOOKUP(F871,'Appendix 3 Rules'!$A$1:$N$34,6,FALSE))</f>
        <v/>
      </c>
      <c r="AO871" s="13" t="str">
        <f>IF(AND(F871="f",U871&lt;&gt;""),VLOOKUP(F871,'Appendix 3 Rules'!$A$1:$N$34,8,FALSE),"")</f>
        <v/>
      </c>
    </row>
    <row r="872" spans="1:41" ht="18" customHeight="1" x14ac:dyDescent="0.2">
      <c r="B872" s="70"/>
      <c r="C872" s="9"/>
      <c r="D872" s="10"/>
      <c r="E872" s="9"/>
      <c r="F872" s="8"/>
      <c r="G872" s="20" t="str">
        <f>IF(F872="","",SUMPRODUCT(IF(I872="",0,INDEX('Appendix 3 Rules'!$B$2:$B$18,MATCH(F872,'Appendix 3 Rules'!$A$2:$A$17))))+(IF(K872="",0,INDEX('Appendix 3 Rules'!$C$2:$C$18,MATCH(F872,'Appendix 3 Rules'!$A$2:$A$17))))+(IF(M872="",0,INDEX('Appendix 3 Rules'!$D$2:$D$18,MATCH(F872,'Appendix 3 Rules'!$A$2:$A$17))))+(IF(O872="",0,INDEX('Appendix 3 Rules'!$E$2:$E$18,MATCH(F872,'Appendix 3 Rules'!$A$2:$A$17))))+(IF(Q872="",0,INDEX('Appendix 3 Rules'!$F$2:$F$18,MATCH(F872,'Appendix 3 Rules'!$A$2:$A$17))))+(IF(S872="",0,INDEX('Appendix 3 Rules'!$G$2:$G$18,MATCH(F872,'Appendix 3 Rules'!$A$2:$A$17))))+(IF(U872="",0,INDEX('Appendix 3 Rules'!$H$2:$H$18,MATCH(F872,'Appendix 3 Rules'!$A$2:$A$17))))+(IF(W872="",0,INDEX('Appendix 3 Rules'!$I$2:$I$18,MATCH(F872,'Appendix 3 Rules'!$A$2:$A$17))))+(IF(Y872="",0,INDEX('Appendix 3 Rules'!$J$2:$J$18,MATCH(F872,'Appendix 3 Rules'!$A$2:$A$17))))+(IF(AA872="",0,INDEX('Appendix 3 Rules'!$K$2:$K$18,MATCH(F872,'Appendix 3 Rules'!$A$2:$A$17))))+(IF(AC872="",0,INDEX('Appendix 3 Rules'!$L$2:$L$18,MATCH(F872,'Appendix 3 Rules'!$A$2:$A$17))))+(IF(AE872="",0,INDEX('Appendix 3 Rules'!$M$2:$M$18,MATCH(F872,'Appendix 3 Rules'!$A$2:$A$17))))+(IF(AG872="",0,INDEX('Appendix 3 Rules'!$N$2:$N$18,MATCH(F872,'Appendix 3 Rules'!$A$2:$A$17))))+(IF(F872="gc1",VLOOKUP(F872,'Appendix 3 Rules'!$A$1:$O$34,15)))+(IF(F872="gc2",VLOOKUP(F872,'Appendix 3 Rules'!$A$1:$O$34,15)))+(IF(F872="gc3",VLOOKUP(F872,'Appendix 3 Rules'!$A$1:$O$34,15)))+(IF(F872="gr1",VLOOKUP(F872,'Appendix 3 Rules'!$A$1:$O$34,15)))+(IF(F872="gr2",VLOOKUP(F872,'Appendix 3 Rules'!$A$1:$O$34,15)))+(IF(F872="gr3",VLOOKUP(F872,'Appendix 3 Rules'!$A$1:$O$34,15)))+(IF(F872="h1",VLOOKUP(F872,'Appendix 3 Rules'!$A$1:$O$34,15)))+(IF(F872="h2",VLOOKUP(F872,'Appendix 3 Rules'!$A$1:$O$34,15)))+(IF(F872="h3",VLOOKUP(F872,'Appendix 3 Rules'!$A$1:$O$34,15)))+(IF(F872="i1",VLOOKUP(F872,'Appendix 3 Rules'!$A$1:$O$34,15)))+(IF(F872="i2",VLOOKUP(F872,'Appendix 3 Rules'!$A$1:$O$34,15)))+(IF(F872="j1",VLOOKUP(F872,'Appendix 3 Rules'!$A$1:$O$34,15)))+(IF(F872="j2",VLOOKUP(F872,'Appendix 3 Rules'!$A$1:$O$34,15)))+(IF(F872="k",VLOOKUP(F872,'Appendix 3 Rules'!$A$1:$O$34,15)))+(IF(F872="l1",VLOOKUP(F872,'Appendix 3 Rules'!$A$1:$O$34,15)))+(IF(F872="l2",VLOOKUP(F872,'Appendix 3 Rules'!$A$1:$O$34,15)))+(IF(F872="m1",VLOOKUP(F872,'Appendix 3 Rules'!$A$1:$O$34,15)))+(IF(F872="m2",VLOOKUP(F872,'Appendix 3 Rules'!$A$1:$O$34,15)))+(IF(F872="m3",VLOOKUP(F872,'Appendix 3 Rules'!$A$1:$O$34,15)))+(IF(F872="n",VLOOKUP(F872,'Appendix 3 Rules'!$A$1:$O$34,15)))+(IF(F872="o",VLOOKUP(F872,'Appendix 3 Rules'!$A$1:$O$34,15)))+(IF(F872="p",VLOOKUP(F872,'Appendix 3 Rules'!$A$1:$O$34,15)))+(IF(F872="q",VLOOKUP(F872,'Appendix 3 Rules'!$A$1:$O$34,15)))+(IF(F872="r",VLOOKUP(F872,'Appendix 3 Rules'!$A$1:$O$34,15)))+(IF(F872="s",VLOOKUP(F872,'Appendix 3 Rules'!$A$1:$O$34,15)))+(IF(F872="t",VLOOKUP(F872,'Appendix 3 Rules'!$A$1:$O$34,15)))+(IF(F872="u",VLOOKUP(F872,'Appendix 3 Rules'!$A$1:$O$34,15))))</f>
        <v/>
      </c>
      <c r="H872" s="61" t="str">
        <f>IF(F872="","",IF(OR(F872="d",F872="e",F872="gc1",F872="gc2",F872="gc3",F872="gr1",F872="gr2",F872="gr3",F872="h1",F872="h2",F872="h3",F872="i1",F872="i2",F872="j1",F872="j2",F872="k",F872="l1",F872="l2",F872="m1",F872="m2",F872="m3",F872="n",F872="o",F872="p",F872="q",F872="r",F872="s",F872="t",F872="u",F872="f"),MIN(G872,VLOOKUP(F872,'Appx 3 (Mass) Rules'!$A$1:$D$150,4,0)),MIN(G872,VLOOKUP(F872,'Appx 3 (Mass) Rules'!$A$1:$D$150,4,0),SUMPRODUCT(IF(I872="",0,INDEX('Appendix 3 Rules'!$B$2:$B$18,MATCH(F872,'Appendix 3 Rules'!$A$2:$A$17))))+(IF(K872="",0,INDEX('Appendix 3 Rules'!$C$2:$C$18,MATCH(F872,'Appendix 3 Rules'!$A$2:$A$17))))+(IF(M872="",0,INDEX('Appendix 3 Rules'!$D$2:$D$18,MATCH(F872,'Appendix 3 Rules'!$A$2:$A$17))))+(IF(O872="",0,INDEX('Appendix 3 Rules'!$E$2:$E$18,MATCH(F872,'Appendix 3 Rules'!$A$2:$A$17))))+(IF(Q872="",0,INDEX('Appendix 3 Rules'!$F$2:$F$18,MATCH(F872,'Appendix 3 Rules'!$A$2:$A$17))))+(IF(S872="",0,INDEX('Appendix 3 Rules'!$G$2:$G$18,MATCH(F872,'Appendix 3 Rules'!$A$2:$A$17))))+(IF(U872="",0,INDEX('Appendix 3 Rules'!$H$2:$H$18,MATCH(F872,'Appendix 3 Rules'!$A$2:$A$17))))+(IF(W872="",0,INDEX('Appendix 3 Rules'!$I$2:$I$18,MATCH(F872,'Appendix 3 Rules'!$A$2:$A$17))))+(IF(Y872="",0,INDEX('Appendix 3 Rules'!$J$2:$J$18,MATCH(F872,'Appendix 3 Rules'!$A$2:$A$17))))+(IF(AA872="",0,INDEX('Appendix 3 Rules'!$K$2:$K$18,MATCH(F872,'Appendix 3 Rules'!$A$2:$A$17))))+(IF(AC872="",0,INDEX('Appendix 3 Rules'!$L$2:$L$18,MATCH(F872,'Appendix 3 Rules'!$A$2:$A$17))))+(IF(AE872="",0,INDEX('Appendix 3 Rules'!$M$2:$M$18,MATCH(F872,'Appendix 3 Rules'!$A$2:$A$17))))+(IF(AG872="",0,INDEX('Appendix 3 Rules'!$N$2:$N$18,MATCH(F872,'Appendix 3 Rules'!$A$2:$A$17))))+(IF(F872="gc1",VLOOKUP(F872,'Appendix 3 Rules'!$A$1:$O$34,15)))+(IF(F872="gc2",VLOOKUP(F872,'Appendix 3 Rules'!$A$1:$O$34,15)))+(IF(F872="gc3",VLOOKUP(F872,'Appendix 3 Rules'!$A$1:$O$34,15)))+(IF(F872="gr1",VLOOKUP(F872,'Appendix 3 Rules'!$A$1:$O$34,15)))+(IF(F872="gr2",VLOOKUP(F872,'Appendix 3 Rules'!$A$1:$O$34,15)))+(IF(F872="gr3",VLOOKUP(F872,'Appendix 3 Rules'!$A$1:$O$34,15)))+(IF(F872="h1",VLOOKUP(F872,'Appendix 3 Rules'!$A$1:$O$34,15)))+(IF(F872="h2",VLOOKUP(F872,'Appendix 3 Rules'!$A$1:$O$34,15)))+(IF(F872="h3",VLOOKUP(F872,'Appendix 3 Rules'!$A$1:$O$34,15)))+(IF(F872="i1",VLOOKUP(F872,'Appendix 3 Rules'!$A$1:$O$34,15)))+(IF(F872="i2",VLOOKUP(F872,'Appendix 3 Rules'!$A$1:$O$34,15)))+(IF(F872="j1",VLOOKUP(F872,'Appendix 3 Rules'!$A$1:$O$34,15)))+(IF(F872="j2",VLOOKUP(F872,'Appendix 3 Rules'!$A$1:$O$34,15)))+(IF(F872="k",VLOOKUP(F872,'Appendix 3 Rules'!$A$1:$O$34,15)))+(IF(F872="l1",VLOOKUP(F872,'Appendix 3 Rules'!$A$1:$O$34,15)))+(IF(F872="l2",VLOOKUP(F872,'Appendix 3 Rules'!$A$1:$O$34,15)))+(IF(F872="m1",VLOOKUP(F872,'Appendix 3 Rules'!$A$1:$O$34,15)))+(IF(F872="m2",VLOOKUP(F872,'Appendix 3 Rules'!$A$1:$O$34,15)))+(IF(F872="m3",VLOOKUP(F872,'Appendix 3 Rules'!$A$1:$O$34,15)))+(IF(F872="n",VLOOKUP(F872,'Appendix 3 Rules'!$A$1:$O$34,15)))+(IF(F872="o",VLOOKUP(F872,'Appendix 3 Rules'!$A$1:$O$34,15)))+(IF(F872="p",VLOOKUP(F872,'Appendix 3 Rules'!$A$1:$O$34,15)))+(IF(F872="q",VLOOKUP(F872,'Appendix 3 Rules'!$A$1:$O$34,15)))+(IF(F872="r",VLOOKUP(F872,'Appendix 3 Rules'!$A$1:$O$34,15)))+(IF(F872="s",VLOOKUP(F872,'Appendix 3 Rules'!$A$1:$O$34,15)))+(IF(F872="t",VLOOKUP(F872,'Appendix 3 Rules'!$A$1:$O$34,15)))+(IF(F872="u",VLOOKUP(F872,'Appendix 3 Rules'!$A$1:$O$34,15))))))</f>
        <v/>
      </c>
      <c r="I872" s="12"/>
      <c r="J872" s="13"/>
      <c r="K872" s="12"/>
      <c r="L872" s="13"/>
      <c r="M872" s="12"/>
      <c r="N872" s="13"/>
      <c r="O872" s="12"/>
      <c r="P872" s="13"/>
      <c r="Q872" s="12"/>
      <c r="R872" s="13"/>
      <c r="S872" s="12"/>
      <c r="T872" s="13"/>
      <c r="U872" s="12"/>
      <c r="V872" s="13"/>
      <c r="W872" s="12"/>
      <c r="X872" s="13"/>
      <c r="Y872" s="12"/>
      <c r="Z872" s="13"/>
      <c r="AA872" s="12"/>
      <c r="AB872" s="13"/>
      <c r="AC872" s="8"/>
      <c r="AD872" s="13"/>
      <c r="AE872" s="8"/>
      <c r="AF872" s="13"/>
      <c r="AG872" s="8"/>
      <c r="AH872" s="13"/>
      <c r="AI872" s="13"/>
      <c r="AJ872" s="13"/>
      <c r="AK872" s="13"/>
      <c r="AL872" s="13"/>
      <c r="AM872" s="13" t="str">
        <f>IF(OR(AE872&lt;&gt;"",AG872&lt;&gt;""),"",IF(AND(F872&lt;&gt;"f",M872&lt;&gt;""),VLOOKUP(F872,'Appendix 3 Rules'!$A$1:$O$34,4,0),""))</f>
        <v/>
      </c>
      <c r="AN872" s="13" t="str">
        <f>IF(Q872="","",VLOOKUP(F872,'Appendix 3 Rules'!$A$1:$N$34,6,FALSE))</f>
        <v/>
      </c>
      <c r="AO872" s="13" t="str">
        <f>IF(AND(F872="f",U872&lt;&gt;""),VLOOKUP(F872,'Appendix 3 Rules'!$A$1:$N$34,8,FALSE),"")</f>
        <v/>
      </c>
    </row>
    <row r="873" spans="1:41" ht="18" customHeight="1" x14ac:dyDescent="0.2">
      <c r="B873" s="70"/>
      <c r="C873" s="9"/>
      <c r="D873" s="10"/>
      <c r="E873" s="9"/>
      <c r="F873" s="8"/>
      <c r="G873" s="20" t="str">
        <f>IF(F873="","",SUMPRODUCT(IF(I873="",0,INDEX('Appendix 3 Rules'!$B$2:$B$18,MATCH(F873,'Appendix 3 Rules'!$A$2:$A$17))))+(IF(K873="",0,INDEX('Appendix 3 Rules'!$C$2:$C$18,MATCH(F873,'Appendix 3 Rules'!$A$2:$A$17))))+(IF(M873="",0,INDEX('Appendix 3 Rules'!$D$2:$D$18,MATCH(F873,'Appendix 3 Rules'!$A$2:$A$17))))+(IF(O873="",0,INDEX('Appendix 3 Rules'!$E$2:$E$18,MATCH(F873,'Appendix 3 Rules'!$A$2:$A$17))))+(IF(Q873="",0,INDEX('Appendix 3 Rules'!$F$2:$F$18,MATCH(F873,'Appendix 3 Rules'!$A$2:$A$17))))+(IF(S873="",0,INDEX('Appendix 3 Rules'!$G$2:$G$18,MATCH(F873,'Appendix 3 Rules'!$A$2:$A$17))))+(IF(U873="",0,INDEX('Appendix 3 Rules'!$H$2:$H$18,MATCH(F873,'Appendix 3 Rules'!$A$2:$A$17))))+(IF(W873="",0,INDEX('Appendix 3 Rules'!$I$2:$I$18,MATCH(F873,'Appendix 3 Rules'!$A$2:$A$17))))+(IF(Y873="",0,INDEX('Appendix 3 Rules'!$J$2:$J$18,MATCH(F873,'Appendix 3 Rules'!$A$2:$A$17))))+(IF(AA873="",0,INDEX('Appendix 3 Rules'!$K$2:$K$18,MATCH(F873,'Appendix 3 Rules'!$A$2:$A$17))))+(IF(AC873="",0,INDEX('Appendix 3 Rules'!$L$2:$L$18,MATCH(F873,'Appendix 3 Rules'!$A$2:$A$17))))+(IF(AE873="",0,INDEX('Appendix 3 Rules'!$M$2:$M$18,MATCH(F873,'Appendix 3 Rules'!$A$2:$A$17))))+(IF(AG873="",0,INDEX('Appendix 3 Rules'!$N$2:$N$18,MATCH(F873,'Appendix 3 Rules'!$A$2:$A$17))))+(IF(F873="gc1",VLOOKUP(F873,'Appendix 3 Rules'!$A$1:$O$34,15)))+(IF(F873="gc2",VLOOKUP(F873,'Appendix 3 Rules'!$A$1:$O$34,15)))+(IF(F873="gc3",VLOOKUP(F873,'Appendix 3 Rules'!$A$1:$O$34,15)))+(IF(F873="gr1",VLOOKUP(F873,'Appendix 3 Rules'!$A$1:$O$34,15)))+(IF(F873="gr2",VLOOKUP(F873,'Appendix 3 Rules'!$A$1:$O$34,15)))+(IF(F873="gr3",VLOOKUP(F873,'Appendix 3 Rules'!$A$1:$O$34,15)))+(IF(F873="h1",VLOOKUP(F873,'Appendix 3 Rules'!$A$1:$O$34,15)))+(IF(F873="h2",VLOOKUP(F873,'Appendix 3 Rules'!$A$1:$O$34,15)))+(IF(F873="h3",VLOOKUP(F873,'Appendix 3 Rules'!$A$1:$O$34,15)))+(IF(F873="i1",VLOOKUP(F873,'Appendix 3 Rules'!$A$1:$O$34,15)))+(IF(F873="i2",VLOOKUP(F873,'Appendix 3 Rules'!$A$1:$O$34,15)))+(IF(F873="j1",VLOOKUP(F873,'Appendix 3 Rules'!$A$1:$O$34,15)))+(IF(F873="j2",VLOOKUP(F873,'Appendix 3 Rules'!$A$1:$O$34,15)))+(IF(F873="k",VLOOKUP(F873,'Appendix 3 Rules'!$A$1:$O$34,15)))+(IF(F873="l1",VLOOKUP(F873,'Appendix 3 Rules'!$A$1:$O$34,15)))+(IF(F873="l2",VLOOKUP(F873,'Appendix 3 Rules'!$A$1:$O$34,15)))+(IF(F873="m1",VLOOKUP(F873,'Appendix 3 Rules'!$A$1:$O$34,15)))+(IF(F873="m2",VLOOKUP(F873,'Appendix 3 Rules'!$A$1:$O$34,15)))+(IF(F873="m3",VLOOKUP(F873,'Appendix 3 Rules'!$A$1:$O$34,15)))+(IF(F873="n",VLOOKUP(F873,'Appendix 3 Rules'!$A$1:$O$34,15)))+(IF(F873="o",VLOOKUP(F873,'Appendix 3 Rules'!$A$1:$O$34,15)))+(IF(F873="p",VLOOKUP(F873,'Appendix 3 Rules'!$A$1:$O$34,15)))+(IF(F873="q",VLOOKUP(F873,'Appendix 3 Rules'!$A$1:$O$34,15)))+(IF(F873="r",VLOOKUP(F873,'Appendix 3 Rules'!$A$1:$O$34,15)))+(IF(F873="s",VLOOKUP(F873,'Appendix 3 Rules'!$A$1:$O$34,15)))+(IF(F873="t",VLOOKUP(F873,'Appendix 3 Rules'!$A$1:$O$34,15)))+(IF(F873="u",VLOOKUP(F873,'Appendix 3 Rules'!$A$1:$O$34,15))))</f>
        <v/>
      </c>
      <c r="H873" s="61" t="str">
        <f>IF(F873="","",IF(OR(F873="d",F873="e",F873="gc1",F873="gc2",F873="gc3",F873="gr1",F873="gr2",F873="gr3",F873="h1",F873="h2",F873="h3",F873="i1",F873="i2",F873="j1",F873="j2",F873="k",F873="l1",F873="l2",F873="m1",F873="m2",F873="m3",F873="n",F873="o",F873="p",F873="q",F873="r",F873="s",F873="t",F873="u",F873="f"),MIN(G873,VLOOKUP(F873,'Appx 3 (Mass) Rules'!$A$1:$D$150,4,0)),MIN(G873,VLOOKUP(F873,'Appx 3 (Mass) Rules'!$A$1:$D$150,4,0),SUMPRODUCT(IF(I873="",0,INDEX('Appendix 3 Rules'!$B$2:$B$18,MATCH(F873,'Appendix 3 Rules'!$A$2:$A$17))))+(IF(K873="",0,INDEX('Appendix 3 Rules'!$C$2:$C$18,MATCH(F873,'Appendix 3 Rules'!$A$2:$A$17))))+(IF(M873="",0,INDEX('Appendix 3 Rules'!$D$2:$D$18,MATCH(F873,'Appendix 3 Rules'!$A$2:$A$17))))+(IF(O873="",0,INDEX('Appendix 3 Rules'!$E$2:$E$18,MATCH(F873,'Appendix 3 Rules'!$A$2:$A$17))))+(IF(Q873="",0,INDEX('Appendix 3 Rules'!$F$2:$F$18,MATCH(F873,'Appendix 3 Rules'!$A$2:$A$17))))+(IF(S873="",0,INDEX('Appendix 3 Rules'!$G$2:$G$18,MATCH(F873,'Appendix 3 Rules'!$A$2:$A$17))))+(IF(U873="",0,INDEX('Appendix 3 Rules'!$H$2:$H$18,MATCH(F873,'Appendix 3 Rules'!$A$2:$A$17))))+(IF(W873="",0,INDEX('Appendix 3 Rules'!$I$2:$I$18,MATCH(F873,'Appendix 3 Rules'!$A$2:$A$17))))+(IF(Y873="",0,INDEX('Appendix 3 Rules'!$J$2:$J$18,MATCH(F873,'Appendix 3 Rules'!$A$2:$A$17))))+(IF(AA873="",0,INDEX('Appendix 3 Rules'!$K$2:$K$18,MATCH(F873,'Appendix 3 Rules'!$A$2:$A$17))))+(IF(AC873="",0,INDEX('Appendix 3 Rules'!$L$2:$L$18,MATCH(F873,'Appendix 3 Rules'!$A$2:$A$17))))+(IF(AE873="",0,INDEX('Appendix 3 Rules'!$M$2:$M$18,MATCH(F873,'Appendix 3 Rules'!$A$2:$A$17))))+(IF(AG873="",0,INDEX('Appendix 3 Rules'!$N$2:$N$18,MATCH(F873,'Appendix 3 Rules'!$A$2:$A$17))))+(IF(F873="gc1",VLOOKUP(F873,'Appendix 3 Rules'!$A$1:$O$34,15)))+(IF(F873="gc2",VLOOKUP(F873,'Appendix 3 Rules'!$A$1:$O$34,15)))+(IF(F873="gc3",VLOOKUP(F873,'Appendix 3 Rules'!$A$1:$O$34,15)))+(IF(F873="gr1",VLOOKUP(F873,'Appendix 3 Rules'!$A$1:$O$34,15)))+(IF(F873="gr2",VLOOKUP(F873,'Appendix 3 Rules'!$A$1:$O$34,15)))+(IF(F873="gr3",VLOOKUP(F873,'Appendix 3 Rules'!$A$1:$O$34,15)))+(IF(F873="h1",VLOOKUP(F873,'Appendix 3 Rules'!$A$1:$O$34,15)))+(IF(F873="h2",VLOOKUP(F873,'Appendix 3 Rules'!$A$1:$O$34,15)))+(IF(F873="h3",VLOOKUP(F873,'Appendix 3 Rules'!$A$1:$O$34,15)))+(IF(F873="i1",VLOOKUP(F873,'Appendix 3 Rules'!$A$1:$O$34,15)))+(IF(F873="i2",VLOOKUP(F873,'Appendix 3 Rules'!$A$1:$O$34,15)))+(IF(F873="j1",VLOOKUP(F873,'Appendix 3 Rules'!$A$1:$O$34,15)))+(IF(F873="j2",VLOOKUP(F873,'Appendix 3 Rules'!$A$1:$O$34,15)))+(IF(F873="k",VLOOKUP(F873,'Appendix 3 Rules'!$A$1:$O$34,15)))+(IF(F873="l1",VLOOKUP(F873,'Appendix 3 Rules'!$A$1:$O$34,15)))+(IF(F873="l2",VLOOKUP(F873,'Appendix 3 Rules'!$A$1:$O$34,15)))+(IF(F873="m1",VLOOKUP(F873,'Appendix 3 Rules'!$A$1:$O$34,15)))+(IF(F873="m2",VLOOKUP(F873,'Appendix 3 Rules'!$A$1:$O$34,15)))+(IF(F873="m3",VLOOKUP(F873,'Appendix 3 Rules'!$A$1:$O$34,15)))+(IF(F873="n",VLOOKUP(F873,'Appendix 3 Rules'!$A$1:$O$34,15)))+(IF(F873="o",VLOOKUP(F873,'Appendix 3 Rules'!$A$1:$O$34,15)))+(IF(F873="p",VLOOKUP(F873,'Appendix 3 Rules'!$A$1:$O$34,15)))+(IF(F873="q",VLOOKUP(F873,'Appendix 3 Rules'!$A$1:$O$34,15)))+(IF(F873="r",VLOOKUP(F873,'Appendix 3 Rules'!$A$1:$O$34,15)))+(IF(F873="s",VLOOKUP(F873,'Appendix 3 Rules'!$A$1:$O$34,15)))+(IF(F873="t",VLOOKUP(F873,'Appendix 3 Rules'!$A$1:$O$34,15)))+(IF(F873="u",VLOOKUP(F873,'Appendix 3 Rules'!$A$1:$O$34,15))))))</f>
        <v/>
      </c>
      <c r="I873" s="12"/>
      <c r="J873" s="13"/>
      <c r="K873" s="12"/>
      <c r="L873" s="13"/>
      <c r="M873" s="12"/>
      <c r="N873" s="13"/>
      <c r="O873" s="12"/>
      <c r="P873" s="13"/>
      <c r="Q873" s="12"/>
      <c r="R873" s="13"/>
      <c r="S873" s="12"/>
      <c r="T873" s="13"/>
      <c r="U873" s="12"/>
      <c r="V873" s="13"/>
      <c r="W873" s="12"/>
      <c r="X873" s="13"/>
      <c r="Y873" s="12"/>
      <c r="Z873" s="13"/>
      <c r="AA873" s="12"/>
      <c r="AB873" s="13"/>
      <c r="AC873" s="8"/>
      <c r="AD873" s="13"/>
      <c r="AE873" s="8"/>
      <c r="AF873" s="13"/>
      <c r="AG873" s="8"/>
      <c r="AH873" s="13"/>
      <c r="AI873" s="13"/>
      <c r="AJ873" s="13"/>
      <c r="AK873" s="13"/>
      <c r="AL873" s="13"/>
      <c r="AM873" s="13" t="str">
        <f>IF(OR(AE873&lt;&gt;"",AG873&lt;&gt;""),"",IF(AND(F873&lt;&gt;"f",M873&lt;&gt;""),VLOOKUP(F873,'Appendix 3 Rules'!$A$1:$O$34,4,0),""))</f>
        <v/>
      </c>
      <c r="AN873" s="13" t="str">
        <f>IF(Q873="","",VLOOKUP(F873,'Appendix 3 Rules'!$A$1:$N$34,6,FALSE))</f>
        <v/>
      </c>
      <c r="AO873" s="13" t="str">
        <f>IF(AND(F873="f",U873&lt;&gt;""),VLOOKUP(F873,'Appendix 3 Rules'!$A$1:$N$34,8,FALSE),"")</f>
        <v/>
      </c>
    </row>
    <row r="874" spans="1:41" ht="18" customHeight="1" x14ac:dyDescent="0.2">
      <c r="B874" s="70"/>
      <c r="C874" s="9"/>
      <c r="D874" s="10"/>
      <c r="E874" s="9"/>
      <c r="F874" s="8"/>
      <c r="G874" s="20" t="str">
        <f>IF(F874="","",SUMPRODUCT(IF(I874="",0,INDEX('Appendix 3 Rules'!$B$2:$B$18,MATCH(F874,'Appendix 3 Rules'!$A$2:$A$17))))+(IF(K874="",0,INDEX('Appendix 3 Rules'!$C$2:$C$18,MATCH(F874,'Appendix 3 Rules'!$A$2:$A$17))))+(IF(M874="",0,INDEX('Appendix 3 Rules'!$D$2:$D$18,MATCH(F874,'Appendix 3 Rules'!$A$2:$A$17))))+(IF(O874="",0,INDEX('Appendix 3 Rules'!$E$2:$E$18,MATCH(F874,'Appendix 3 Rules'!$A$2:$A$17))))+(IF(Q874="",0,INDEX('Appendix 3 Rules'!$F$2:$F$18,MATCH(F874,'Appendix 3 Rules'!$A$2:$A$17))))+(IF(S874="",0,INDEX('Appendix 3 Rules'!$G$2:$G$18,MATCH(F874,'Appendix 3 Rules'!$A$2:$A$17))))+(IF(U874="",0,INDEX('Appendix 3 Rules'!$H$2:$H$18,MATCH(F874,'Appendix 3 Rules'!$A$2:$A$17))))+(IF(W874="",0,INDEX('Appendix 3 Rules'!$I$2:$I$18,MATCH(F874,'Appendix 3 Rules'!$A$2:$A$17))))+(IF(Y874="",0,INDEX('Appendix 3 Rules'!$J$2:$J$18,MATCH(F874,'Appendix 3 Rules'!$A$2:$A$17))))+(IF(AA874="",0,INDEX('Appendix 3 Rules'!$K$2:$K$18,MATCH(F874,'Appendix 3 Rules'!$A$2:$A$17))))+(IF(AC874="",0,INDEX('Appendix 3 Rules'!$L$2:$L$18,MATCH(F874,'Appendix 3 Rules'!$A$2:$A$17))))+(IF(AE874="",0,INDEX('Appendix 3 Rules'!$M$2:$M$18,MATCH(F874,'Appendix 3 Rules'!$A$2:$A$17))))+(IF(AG874="",0,INDEX('Appendix 3 Rules'!$N$2:$N$18,MATCH(F874,'Appendix 3 Rules'!$A$2:$A$17))))+(IF(F874="gc1",VLOOKUP(F874,'Appendix 3 Rules'!$A$1:$O$34,15)))+(IF(F874="gc2",VLOOKUP(F874,'Appendix 3 Rules'!$A$1:$O$34,15)))+(IF(F874="gc3",VLOOKUP(F874,'Appendix 3 Rules'!$A$1:$O$34,15)))+(IF(F874="gr1",VLOOKUP(F874,'Appendix 3 Rules'!$A$1:$O$34,15)))+(IF(F874="gr2",VLOOKUP(F874,'Appendix 3 Rules'!$A$1:$O$34,15)))+(IF(F874="gr3",VLOOKUP(F874,'Appendix 3 Rules'!$A$1:$O$34,15)))+(IF(F874="h1",VLOOKUP(F874,'Appendix 3 Rules'!$A$1:$O$34,15)))+(IF(F874="h2",VLOOKUP(F874,'Appendix 3 Rules'!$A$1:$O$34,15)))+(IF(F874="h3",VLOOKUP(F874,'Appendix 3 Rules'!$A$1:$O$34,15)))+(IF(F874="i1",VLOOKUP(F874,'Appendix 3 Rules'!$A$1:$O$34,15)))+(IF(F874="i2",VLOOKUP(F874,'Appendix 3 Rules'!$A$1:$O$34,15)))+(IF(F874="j1",VLOOKUP(F874,'Appendix 3 Rules'!$A$1:$O$34,15)))+(IF(F874="j2",VLOOKUP(F874,'Appendix 3 Rules'!$A$1:$O$34,15)))+(IF(F874="k",VLOOKUP(F874,'Appendix 3 Rules'!$A$1:$O$34,15)))+(IF(F874="l1",VLOOKUP(F874,'Appendix 3 Rules'!$A$1:$O$34,15)))+(IF(F874="l2",VLOOKUP(F874,'Appendix 3 Rules'!$A$1:$O$34,15)))+(IF(F874="m1",VLOOKUP(F874,'Appendix 3 Rules'!$A$1:$O$34,15)))+(IF(F874="m2",VLOOKUP(F874,'Appendix 3 Rules'!$A$1:$O$34,15)))+(IF(F874="m3",VLOOKUP(F874,'Appendix 3 Rules'!$A$1:$O$34,15)))+(IF(F874="n",VLOOKUP(F874,'Appendix 3 Rules'!$A$1:$O$34,15)))+(IF(F874="o",VLOOKUP(F874,'Appendix 3 Rules'!$A$1:$O$34,15)))+(IF(F874="p",VLOOKUP(F874,'Appendix 3 Rules'!$A$1:$O$34,15)))+(IF(F874="q",VLOOKUP(F874,'Appendix 3 Rules'!$A$1:$O$34,15)))+(IF(F874="r",VLOOKUP(F874,'Appendix 3 Rules'!$A$1:$O$34,15)))+(IF(F874="s",VLOOKUP(F874,'Appendix 3 Rules'!$A$1:$O$34,15)))+(IF(F874="t",VLOOKUP(F874,'Appendix 3 Rules'!$A$1:$O$34,15)))+(IF(F874="u",VLOOKUP(F874,'Appendix 3 Rules'!$A$1:$O$34,15))))</f>
        <v/>
      </c>
      <c r="H874" s="61" t="str">
        <f>IF(F874="","",IF(OR(F874="d",F874="e",F874="gc1",F874="gc2",F874="gc3",F874="gr1",F874="gr2",F874="gr3",F874="h1",F874="h2",F874="h3",F874="i1",F874="i2",F874="j1",F874="j2",F874="k",F874="l1",F874="l2",F874="m1",F874="m2",F874="m3",F874="n",F874="o",F874="p",F874="q",F874="r",F874="s",F874="t",F874="u",F874="f"),MIN(G874,VLOOKUP(F874,'Appx 3 (Mass) Rules'!$A$1:$D$150,4,0)),MIN(G874,VLOOKUP(F874,'Appx 3 (Mass) Rules'!$A$1:$D$150,4,0),SUMPRODUCT(IF(I874="",0,INDEX('Appendix 3 Rules'!$B$2:$B$18,MATCH(F874,'Appendix 3 Rules'!$A$2:$A$17))))+(IF(K874="",0,INDEX('Appendix 3 Rules'!$C$2:$C$18,MATCH(F874,'Appendix 3 Rules'!$A$2:$A$17))))+(IF(M874="",0,INDEX('Appendix 3 Rules'!$D$2:$D$18,MATCH(F874,'Appendix 3 Rules'!$A$2:$A$17))))+(IF(O874="",0,INDEX('Appendix 3 Rules'!$E$2:$E$18,MATCH(F874,'Appendix 3 Rules'!$A$2:$A$17))))+(IF(Q874="",0,INDEX('Appendix 3 Rules'!$F$2:$F$18,MATCH(F874,'Appendix 3 Rules'!$A$2:$A$17))))+(IF(S874="",0,INDEX('Appendix 3 Rules'!$G$2:$G$18,MATCH(F874,'Appendix 3 Rules'!$A$2:$A$17))))+(IF(U874="",0,INDEX('Appendix 3 Rules'!$H$2:$H$18,MATCH(F874,'Appendix 3 Rules'!$A$2:$A$17))))+(IF(W874="",0,INDEX('Appendix 3 Rules'!$I$2:$I$18,MATCH(F874,'Appendix 3 Rules'!$A$2:$A$17))))+(IF(Y874="",0,INDEX('Appendix 3 Rules'!$J$2:$J$18,MATCH(F874,'Appendix 3 Rules'!$A$2:$A$17))))+(IF(AA874="",0,INDEX('Appendix 3 Rules'!$K$2:$K$18,MATCH(F874,'Appendix 3 Rules'!$A$2:$A$17))))+(IF(AC874="",0,INDEX('Appendix 3 Rules'!$L$2:$L$18,MATCH(F874,'Appendix 3 Rules'!$A$2:$A$17))))+(IF(AE874="",0,INDEX('Appendix 3 Rules'!$M$2:$M$18,MATCH(F874,'Appendix 3 Rules'!$A$2:$A$17))))+(IF(AG874="",0,INDEX('Appendix 3 Rules'!$N$2:$N$18,MATCH(F874,'Appendix 3 Rules'!$A$2:$A$17))))+(IF(F874="gc1",VLOOKUP(F874,'Appendix 3 Rules'!$A$1:$O$34,15)))+(IF(F874="gc2",VLOOKUP(F874,'Appendix 3 Rules'!$A$1:$O$34,15)))+(IF(F874="gc3",VLOOKUP(F874,'Appendix 3 Rules'!$A$1:$O$34,15)))+(IF(F874="gr1",VLOOKUP(F874,'Appendix 3 Rules'!$A$1:$O$34,15)))+(IF(F874="gr2",VLOOKUP(F874,'Appendix 3 Rules'!$A$1:$O$34,15)))+(IF(F874="gr3",VLOOKUP(F874,'Appendix 3 Rules'!$A$1:$O$34,15)))+(IF(F874="h1",VLOOKUP(F874,'Appendix 3 Rules'!$A$1:$O$34,15)))+(IF(F874="h2",VLOOKUP(F874,'Appendix 3 Rules'!$A$1:$O$34,15)))+(IF(F874="h3",VLOOKUP(F874,'Appendix 3 Rules'!$A$1:$O$34,15)))+(IF(F874="i1",VLOOKUP(F874,'Appendix 3 Rules'!$A$1:$O$34,15)))+(IF(F874="i2",VLOOKUP(F874,'Appendix 3 Rules'!$A$1:$O$34,15)))+(IF(F874="j1",VLOOKUP(F874,'Appendix 3 Rules'!$A$1:$O$34,15)))+(IF(F874="j2",VLOOKUP(F874,'Appendix 3 Rules'!$A$1:$O$34,15)))+(IF(F874="k",VLOOKUP(F874,'Appendix 3 Rules'!$A$1:$O$34,15)))+(IF(F874="l1",VLOOKUP(F874,'Appendix 3 Rules'!$A$1:$O$34,15)))+(IF(F874="l2",VLOOKUP(F874,'Appendix 3 Rules'!$A$1:$O$34,15)))+(IF(F874="m1",VLOOKUP(F874,'Appendix 3 Rules'!$A$1:$O$34,15)))+(IF(F874="m2",VLOOKUP(F874,'Appendix 3 Rules'!$A$1:$O$34,15)))+(IF(F874="m3",VLOOKUP(F874,'Appendix 3 Rules'!$A$1:$O$34,15)))+(IF(F874="n",VLOOKUP(F874,'Appendix 3 Rules'!$A$1:$O$34,15)))+(IF(F874="o",VLOOKUP(F874,'Appendix 3 Rules'!$A$1:$O$34,15)))+(IF(F874="p",VLOOKUP(F874,'Appendix 3 Rules'!$A$1:$O$34,15)))+(IF(F874="q",VLOOKUP(F874,'Appendix 3 Rules'!$A$1:$O$34,15)))+(IF(F874="r",VLOOKUP(F874,'Appendix 3 Rules'!$A$1:$O$34,15)))+(IF(F874="s",VLOOKUP(F874,'Appendix 3 Rules'!$A$1:$O$34,15)))+(IF(F874="t",VLOOKUP(F874,'Appendix 3 Rules'!$A$1:$O$34,15)))+(IF(F874="u",VLOOKUP(F874,'Appendix 3 Rules'!$A$1:$O$34,15))))))</f>
        <v/>
      </c>
      <c r="I874" s="12"/>
      <c r="J874" s="13"/>
      <c r="K874" s="12"/>
      <c r="L874" s="13"/>
      <c r="M874" s="12"/>
      <c r="N874" s="13"/>
      <c r="O874" s="12"/>
      <c r="P874" s="13"/>
      <c r="Q874" s="12"/>
      <c r="R874" s="13"/>
      <c r="S874" s="12"/>
      <c r="T874" s="13"/>
      <c r="U874" s="12"/>
      <c r="V874" s="13"/>
      <c r="W874" s="12"/>
      <c r="X874" s="13"/>
      <c r="Y874" s="12"/>
      <c r="Z874" s="13"/>
      <c r="AA874" s="12"/>
      <c r="AB874" s="13"/>
      <c r="AC874" s="8"/>
      <c r="AD874" s="13"/>
      <c r="AE874" s="8"/>
      <c r="AF874" s="13"/>
      <c r="AG874" s="8"/>
      <c r="AH874" s="13"/>
      <c r="AI874" s="13"/>
      <c r="AJ874" s="13"/>
      <c r="AK874" s="13"/>
      <c r="AL874" s="13"/>
      <c r="AM874" s="13" t="str">
        <f>IF(OR(AE874&lt;&gt;"",AG874&lt;&gt;""),"",IF(AND(F874&lt;&gt;"f",M874&lt;&gt;""),VLOOKUP(F874,'Appendix 3 Rules'!$A$1:$O$34,4,0),""))</f>
        <v/>
      </c>
      <c r="AN874" s="13" t="str">
        <f>IF(Q874="","",VLOOKUP(F874,'Appendix 3 Rules'!$A$1:$N$34,6,FALSE))</f>
        <v/>
      </c>
      <c r="AO874" s="13" t="str">
        <f>IF(AND(F874="f",U874&lt;&gt;""),VLOOKUP(F874,'Appendix 3 Rules'!$A$1:$N$34,8,FALSE),"")</f>
        <v/>
      </c>
    </row>
    <row r="875" spans="1:41" ht="18" customHeight="1" x14ac:dyDescent="0.2">
      <c r="B875" s="70"/>
      <c r="C875" s="9"/>
      <c r="D875" s="10"/>
      <c r="E875" s="9"/>
      <c r="F875" s="8"/>
      <c r="G875" s="20" t="str">
        <f>IF(F875="","",SUMPRODUCT(IF(I875="",0,INDEX('Appendix 3 Rules'!$B$2:$B$18,MATCH(F875,'Appendix 3 Rules'!$A$2:$A$17))))+(IF(K875="",0,INDEX('Appendix 3 Rules'!$C$2:$C$18,MATCH(F875,'Appendix 3 Rules'!$A$2:$A$17))))+(IF(M875="",0,INDEX('Appendix 3 Rules'!$D$2:$D$18,MATCH(F875,'Appendix 3 Rules'!$A$2:$A$17))))+(IF(O875="",0,INDEX('Appendix 3 Rules'!$E$2:$E$18,MATCH(F875,'Appendix 3 Rules'!$A$2:$A$17))))+(IF(Q875="",0,INDEX('Appendix 3 Rules'!$F$2:$F$18,MATCH(F875,'Appendix 3 Rules'!$A$2:$A$17))))+(IF(S875="",0,INDEX('Appendix 3 Rules'!$G$2:$G$18,MATCH(F875,'Appendix 3 Rules'!$A$2:$A$17))))+(IF(U875="",0,INDEX('Appendix 3 Rules'!$H$2:$H$18,MATCH(F875,'Appendix 3 Rules'!$A$2:$A$17))))+(IF(W875="",0,INDEX('Appendix 3 Rules'!$I$2:$I$18,MATCH(F875,'Appendix 3 Rules'!$A$2:$A$17))))+(IF(Y875="",0,INDEX('Appendix 3 Rules'!$J$2:$J$18,MATCH(F875,'Appendix 3 Rules'!$A$2:$A$17))))+(IF(AA875="",0,INDEX('Appendix 3 Rules'!$K$2:$K$18,MATCH(F875,'Appendix 3 Rules'!$A$2:$A$17))))+(IF(AC875="",0,INDEX('Appendix 3 Rules'!$L$2:$L$18,MATCH(F875,'Appendix 3 Rules'!$A$2:$A$17))))+(IF(AE875="",0,INDEX('Appendix 3 Rules'!$M$2:$M$18,MATCH(F875,'Appendix 3 Rules'!$A$2:$A$17))))+(IF(AG875="",0,INDEX('Appendix 3 Rules'!$N$2:$N$18,MATCH(F875,'Appendix 3 Rules'!$A$2:$A$17))))+(IF(F875="gc1",VLOOKUP(F875,'Appendix 3 Rules'!$A$1:$O$34,15)))+(IF(F875="gc2",VLOOKUP(F875,'Appendix 3 Rules'!$A$1:$O$34,15)))+(IF(F875="gc3",VLOOKUP(F875,'Appendix 3 Rules'!$A$1:$O$34,15)))+(IF(F875="gr1",VLOOKUP(F875,'Appendix 3 Rules'!$A$1:$O$34,15)))+(IF(F875="gr2",VLOOKUP(F875,'Appendix 3 Rules'!$A$1:$O$34,15)))+(IF(F875="gr3",VLOOKUP(F875,'Appendix 3 Rules'!$A$1:$O$34,15)))+(IF(F875="h1",VLOOKUP(F875,'Appendix 3 Rules'!$A$1:$O$34,15)))+(IF(F875="h2",VLOOKUP(F875,'Appendix 3 Rules'!$A$1:$O$34,15)))+(IF(F875="h3",VLOOKUP(F875,'Appendix 3 Rules'!$A$1:$O$34,15)))+(IF(F875="i1",VLOOKUP(F875,'Appendix 3 Rules'!$A$1:$O$34,15)))+(IF(F875="i2",VLOOKUP(F875,'Appendix 3 Rules'!$A$1:$O$34,15)))+(IF(F875="j1",VLOOKUP(F875,'Appendix 3 Rules'!$A$1:$O$34,15)))+(IF(F875="j2",VLOOKUP(F875,'Appendix 3 Rules'!$A$1:$O$34,15)))+(IF(F875="k",VLOOKUP(F875,'Appendix 3 Rules'!$A$1:$O$34,15)))+(IF(F875="l1",VLOOKUP(F875,'Appendix 3 Rules'!$A$1:$O$34,15)))+(IF(F875="l2",VLOOKUP(F875,'Appendix 3 Rules'!$A$1:$O$34,15)))+(IF(F875="m1",VLOOKUP(F875,'Appendix 3 Rules'!$A$1:$O$34,15)))+(IF(F875="m2",VLOOKUP(F875,'Appendix 3 Rules'!$A$1:$O$34,15)))+(IF(F875="m3",VLOOKUP(F875,'Appendix 3 Rules'!$A$1:$O$34,15)))+(IF(F875="n",VLOOKUP(F875,'Appendix 3 Rules'!$A$1:$O$34,15)))+(IF(F875="o",VLOOKUP(F875,'Appendix 3 Rules'!$A$1:$O$34,15)))+(IF(F875="p",VLOOKUP(F875,'Appendix 3 Rules'!$A$1:$O$34,15)))+(IF(F875="q",VLOOKUP(F875,'Appendix 3 Rules'!$A$1:$O$34,15)))+(IF(F875="r",VLOOKUP(F875,'Appendix 3 Rules'!$A$1:$O$34,15)))+(IF(F875="s",VLOOKUP(F875,'Appendix 3 Rules'!$A$1:$O$34,15)))+(IF(F875="t",VLOOKUP(F875,'Appendix 3 Rules'!$A$1:$O$34,15)))+(IF(F875="u",VLOOKUP(F875,'Appendix 3 Rules'!$A$1:$O$34,15))))</f>
        <v/>
      </c>
      <c r="H875" s="61" t="str">
        <f>IF(F875="","",IF(OR(F875="d",F875="e",F875="gc1",F875="gc2",F875="gc3",F875="gr1",F875="gr2",F875="gr3",F875="h1",F875="h2",F875="h3",F875="i1",F875="i2",F875="j1",F875="j2",F875="k",F875="l1",F875="l2",F875="m1",F875="m2",F875="m3",F875="n",F875="o",F875="p",F875="q",F875="r",F875="s",F875="t",F875="u",F875="f"),MIN(G875,VLOOKUP(F875,'Appx 3 (Mass) Rules'!$A$1:$D$150,4,0)),MIN(G875,VLOOKUP(F875,'Appx 3 (Mass) Rules'!$A$1:$D$150,4,0),SUMPRODUCT(IF(I875="",0,INDEX('Appendix 3 Rules'!$B$2:$B$18,MATCH(F875,'Appendix 3 Rules'!$A$2:$A$17))))+(IF(K875="",0,INDEX('Appendix 3 Rules'!$C$2:$C$18,MATCH(F875,'Appendix 3 Rules'!$A$2:$A$17))))+(IF(M875="",0,INDEX('Appendix 3 Rules'!$D$2:$D$18,MATCH(F875,'Appendix 3 Rules'!$A$2:$A$17))))+(IF(O875="",0,INDEX('Appendix 3 Rules'!$E$2:$E$18,MATCH(F875,'Appendix 3 Rules'!$A$2:$A$17))))+(IF(Q875="",0,INDEX('Appendix 3 Rules'!$F$2:$F$18,MATCH(F875,'Appendix 3 Rules'!$A$2:$A$17))))+(IF(S875="",0,INDEX('Appendix 3 Rules'!$G$2:$G$18,MATCH(F875,'Appendix 3 Rules'!$A$2:$A$17))))+(IF(U875="",0,INDEX('Appendix 3 Rules'!$H$2:$H$18,MATCH(F875,'Appendix 3 Rules'!$A$2:$A$17))))+(IF(W875="",0,INDEX('Appendix 3 Rules'!$I$2:$I$18,MATCH(F875,'Appendix 3 Rules'!$A$2:$A$17))))+(IF(Y875="",0,INDEX('Appendix 3 Rules'!$J$2:$J$18,MATCH(F875,'Appendix 3 Rules'!$A$2:$A$17))))+(IF(AA875="",0,INDEX('Appendix 3 Rules'!$K$2:$K$18,MATCH(F875,'Appendix 3 Rules'!$A$2:$A$17))))+(IF(AC875="",0,INDEX('Appendix 3 Rules'!$L$2:$L$18,MATCH(F875,'Appendix 3 Rules'!$A$2:$A$17))))+(IF(AE875="",0,INDEX('Appendix 3 Rules'!$M$2:$M$18,MATCH(F875,'Appendix 3 Rules'!$A$2:$A$17))))+(IF(AG875="",0,INDEX('Appendix 3 Rules'!$N$2:$N$18,MATCH(F875,'Appendix 3 Rules'!$A$2:$A$17))))+(IF(F875="gc1",VLOOKUP(F875,'Appendix 3 Rules'!$A$1:$O$34,15)))+(IF(F875="gc2",VLOOKUP(F875,'Appendix 3 Rules'!$A$1:$O$34,15)))+(IF(F875="gc3",VLOOKUP(F875,'Appendix 3 Rules'!$A$1:$O$34,15)))+(IF(F875="gr1",VLOOKUP(F875,'Appendix 3 Rules'!$A$1:$O$34,15)))+(IF(F875="gr2",VLOOKUP(F875,'Appendix 3 Rules'!$A$1:$O$34,15)))+(IF(F875="gr3",VLOOKUP(F875,'Appendix 3 Rules'!$A$1:$O$34,15)))+(IF(F875="h1",VLOOKUP(F875,'Appendix 3 Rules'!$A$1:$O$34,15)))+(IF(F875="h2",VLOOKUP(F875,'Appendix 3 Rules'!$A$1:$O$34,15)))+(IF(F875="h3",VLOOKUP(F875,'Appendix 3 Rules'!$A$1:$O$34,15)))+(IF(F875="i1",VLOOKUP(F875,'Appendix 3 Rules'!$A$1:$O$34,15)))+(IF(F875="i2",VLOOKUP(F875,'Appendix 3 Rules'!$A$1:$O$34,15)))+(IF(F875="j1",VLOOKUP(F875,'Appendix 3 Rules'!$A$1:$O$34,15)))+(IF(F875="j2",VLOOKUP(F875,'Appendix 3 Rules'!$A$1:$O$34,15)))+(IF(F875="k",VLOOKUP(F875,'Appendix 3 Rules'!$A$1:$O$34,15)))+(IF(F875="l1",VLOOKUP(F875,'Appendix 3 Rules'!$A$1:$O$34,15)))+(IF(F875="l2",VLOOKUP(F875,'Appendix 3 Rules'!$A$1:$O$34,15)))+(IF(F875="m1",VLOOKUP(F875,'Appendix 3 Rules'!$A$1:$O$34,15)))+(IF(F875="m2",VLOOKUP(F875,'Appendix 3 Rules'!$A$1:$O$34,15)))+(IF(F875="m3",VLOOKUP(F875,'Appendix 3 Rules'!$A$1:$O$34,15)))+(IF(F875="n",VLOOKUP(F875,'Appendix 3 Rules'!$A$1:$O$34,15)))+(IF(F875="o",VLOOKUP(F875,'Appendix 3 Rules'!$A$1:$O$34,15)))+(IF(F875="p",VLOOKUP(F875,'Appendix 3 Rules'!$A$1:$O$34,15)))+(IF(F875="q",VLOOKUP(F875,'Appendix 3 Rules'!$A$1:$O$34,15)))+(IF(F875="r",VLOOKUP(F875,'Appendix 3 Rules'!$A$1:$O$34,15)))+(IF(F875="s",VLOOKUP(F875,'Appendix 3 Rules'!$A$1:$O$34,15)))+(IF(F875="t",VLOOKUP(F875,'Appendix 3 Rules'!$A$1:$O$34,15)))+(IF(F875="u",VLOOKUP(F875,'Appendix 3 Rules'!$A$1:$O$34,15))))))</f>
        <v/>
      </c>
      <c r="I875" s="12"/>
      <c r="J875" s="13"/>
      <c r="K875" s="12"/>
      <c r="L875" s="13"/>
      <c r="M875" s="12"/>
      <c r="N875" s="13"/>
      <c r="O875" s="12"/>
      <c r="P875" s="13"/>
      <c r="Q875" s="12"/>
      <c r="R875" s="13"/>
      <c r="S875" s="12"/>
      <c r="T875" s="13"/>
      <c r="U875" s="12"/>
      <c r="V875" s="13"/>
      <c r="W875" s="12"/>
      <c r="X875" s="13"/>
      <c r="Y875" s="12"/>
      <c r="Z875" s="13"/>
      <c r="AA875" s="12"/>
      <c r="AB875" s="13"/>
      <c r="AC875" s="8"/>
      <c r="AD875" s="13"/>
      <c r="AE875" s="8"/>
      <c r="AF875" s="13"/>
      <c r="AG875" s="8"/>
      <c r="AH875" s="13"/>
      <c r="AI875" s="13"/>
      <c r="AJ875" s="13"/>
      <c r="AK875" s="13"/>
      <c r="AL875" s="13"/>
      <c r="AM875" s="13" t="str">
        <f>IF(OR(AE875&lt;&gt;"",AG875&lt;&gt;""),"",IF(AND(F875&lt;&gt;"f",M875&lt;&gt;""),VLOOKUP(F875,'Appendix 3 Rules'!$A$1:$O$34,4,0),""))</f>
        <v/>
      </c>
      <c r="AN875" s="13" t="str">
        <f>IF(Q875="","",VLOOKUP(F875,'Appendix 3 Rules'!$A$1:$N$34,6,FALSE))</f>
        <v/>
      </c>
      <c r="AO875" s="13" t="str">
        <f>IF(AND(F875="f",U875&lt;&gt;""),VLOOKUP(F875,'Appendix 3 Rules'!$A$1:$N$34,8,FALSE),"")</f>
        <v/>
      </c>
    </row>
    <row r="876" spans="1:41" ht="18" customHeight="1" x14ac:dyDescent="0.2">
      <c r="B876" s="70"/>
      <c r="C876" s="9"/>
      <c r="D876" s="10"/>
      <c r="E876" s="9"/>
      <c r="F876" s="8"/>
      <c r="G876" s="20" t="str">
        <f>IF(F876="","",SUMPRODUCT(IF(I876="",0,INDEX('Appendix 3 Rules'!$B$2:$B$18,MATCH(F876,'Appendix 3 Rules'!$A$2:$A$17))))+(IF(K876="",0,INDEX('Appendix 3 Rules'!$C$2:$C$18,MATCH(F876,'Appendix 3 Rules'!$A$2:$A$17))))+(IF(M876="",0,INDEX('Appendix 3 Rules'!$D$2:$D$18,MATCH(F876,'Appendix 3 Rules'!$A$2:$A$17))))+(IF(O876="",0,INDEX('Appendix 3 Rules'!$E$2:$E$18,MATCH(F876,'Appendix 3 Rules'!$A$2:$A$17))))+(IF(Q876="",0,INDEX('Appendix 3 Rules'!$F$2:$F$18,MATCH(F876,'Appendix 3 Rules'!$A$2:$A$17))))+(IF(S876="",0,INDEX('Appendix 3 Rules'!$G$2:$G$18,MATCH(F876,'Appendix 3 Rules'!$A$2:$A$17))))+(IF(U876="",0,INDEX('Appendix 3 Rules'!$H$2:$H$18,MATCH(F876,'Appendix 3 Rules'!$A$2:$A$17))))+(IF(W876="",0,INDEX('Appendix 3 Rules'!$I$2:$I$18,MATCH(F876,'Appendix 3 Rules'!$A$2:$A$17))))+(IF(Y876="",0,INDEX('Appendix 3 Rules'!$J$2:$J$18,MATCH(F876,'Appendix 3 Rules'!$A$2:$A$17))))+(IF(AA876="",0,INDEX('Appendix 3 Rules'!$K$2:$K$18,MATCH(F876,'Appendix 3 Rules'!$A$2:$A$17))))+(IF(AC876="",0,INDEX('Appendix 3 Rules'!$L$2:$L$18,MATCH(F876,'Appendix 3 Rules'!$A$2:$A$17))))+(IF(AE876="",0,INDEX('Appendix 3 Rules'!$M$2:$M$18,MATCH(F876,'Appendix 3 Rules'!$A$2:$A$17))))+(IF(AG876="",0,INDEX('Appendix 3 Rules'!$N$2:$N$18,MATCH(F876,'Appendix 3 Rules'!$A$2:$A$17))))+(IF(F876="gc1",VLOOKUP(F876,'Appendix 3 Rules'!$A$1:$O$34,15)))+(IF(F876="gc2",VLOOKUP(F876,'Appendix 3 Rules'!$A$1:$O$34,15)))+(IF(F876="gc3",VLOOKUP(F876,'Appendix 3 Rules'!$A$1:$O$34,15)))+(IF(F876="gr1",VLOOKUP(F876,'Appendix 3 Rules'!$A$1:$O$34,15)))+(IF(F876="gr2",VLOOKUP(F876,'Appendix 3 Rules'!$A$1:$O$34,15)))+(IF(F876="gr3",VLOOKUP(F876,'Appendix 3 Rules'!$A$1:$O$34,15)))+(IF(F876="h1",VLOOKUP(F876,'Appendix 3 Rules'!$A$1:$O$34,15)))+(IF(F876="h2",VLOOKUP(F876,'Appendix 3 Rules'!$A$1:$O$34,15)))+(IF(F876="h3",VLOOKUP(F876,'Appendix 3 Rules'!$A$1:$O$34,15)))+(IF(F876="i1",VLOOKUP(F876,'Appendix 3 Rules'!$A$1:$O$34,15)))+(IF(F876="i2",VLOOKUP(F876,'Appendix 3 Rules'!$A$1:$O$34,15)))+(IF(F876="j1",VLOOKUP(F876,'Appendix 3 Rules'!$A$1:$O$34,15)))+(IF(F876="j2",VLOOKUP(F876,'Appendix 3 Rules'!$A$1:$O$34,15)))+(IF(F876="k",VLOOKUP(F876,'Appendix 3 Rules'!$A$1:$O$34,15)))+(IF(F876="l1",VLOOKUP(F876,'Appendix 3 Rules'!$A$1:$O$34,15)))+(IF(F876="l2",VLOOKUP(F876,'Appendix 3 Rules'!$A$1:$O$34,15)))+(IF(F876="m1",VLOOKUP(F876,'Appendix 3 Rules'!$A$1:$O$34,15)))+(IF(F876="m2",VLOOKUP(F876,'Appendix 3 Rules'!$A$1:$O$34,15)))+(IF(F876="m3",VLOOKUP(F876,'Appendix 3 Rules'!$A$1:$O$34,15)))+(IF(F876="n",VLOOKUP(F876,'Appendix 3 Rules'!$A$1:$O$34,15)))+(IF(F876="o",VLOOKUP(F876,'Appendix 3 Rules'!$A$1:$O$34,15)))+(IF(F876="p",VLOOKUP(F876,'Appendix 3 Rules'!$A$1:$O$34,15)))+(IF(F876="q",VLOOKUP(F876,'Appendix 3 Rules'!$A$1:$O$34,15)))+(IF(F876="r",VLOOKUP(F876,'Appendix 3 Rules'!$A$1:$O$34,15)))+(IF(F876="s",VLOOKUP(F876,'Appendix 3 Rules'!$A$1:$O$34,15)))+(IF(F876="t",VLOOKUP(F876,'Appendix 3 Rules'!$A$1:$O$34,15)))+(IF(F876="u",VLOOKUP(F876,'Appendix 3 Rules'!$A$1:$O$34,15))))</f>
        <v/>
      </c>
      <c r="H876" s="61" t="str">
        <f>IF(F876="","",IF(OR(F876="d",F876="e",F876="gc1",F876="gc2",F876="gc3",F876="gr1",F876="gr2",F876="gr3",F876="h1",F876="h2",F876="h3",F876="i1",F876="i2",F876="j1",F876="j2",F876="k",F876="l1",F876="l2",F876="m1",F876="m2",F876="m3",F876="n",F876="o",F876="p",F876="q",F876="r",F876="s",F876="t",F876="u",F876="f"),MIN(G876,VLOOKUP(F876,'Appx 3 (Mass) Rules'!$A$1:$D$150,4,0)),MIN(G876,VLOOKUP(F876,'Appx 3 (Mass) Rules'!$A$1:$D$150,4,0),SUMPRODUCT(IF(I876="",0,INDEX('Appendix 3 Rules'!$B$2:$B$18,MATCH(F876,'Appendix 3 Rules'!$A$2:$A$17))))+(IF(K876="",0,INDEX('Appendix 3 Rules'!$C$2:$C$18,MATCH(F876,'Appendix 3 Rules'!$A$2:$A$17))))+(IF(M876="",0,INDEX('Appendix 3 Rules'!$D$2:$D$18,MATCH(F876,'Appendix 3 Rules'!$A$2:$A$17))))+(IF(O876="",0,INDEX('Appendix 3 Rules'!$E$2:$E$18,MATCH(F876,'Appendix 3 Rules'!$A$2:$A$17))))+(IF(Q876="",0,INDEX('Appendix 3 Rules'!$F$2:$F$18,MATCH(F876,'Appendix 3 Rules'!$A$2:$A$17))))+(IF(S876="",0,INDEX('Appendix 3 Rules'!$G$2:$G$18,MATCH(F876,'Appendix 3 Rules'!$A$2:$A$17))))+(IF(U876="",0,INDEX('Appendix 3 Rules'!$H$2:$H$18,MATCH(F876,'Appendix 3 Rules'!$A$2:$A$17))))+(IF(W876="",0,INDEX('Appendix 3 Rules'!$I$2:$I$18,MATCH(F876,'Appendix 3 Rules'!$A$2:$A$17))))+(IF(Y876="",0,INDEX('Appendix 3 Rules'!$J$2:$J$18,MATCH(F876,'Appendix 3 Rules'!$A$2:$A$17))))+(IF(AA876="",0,INDEX('Appendix 3 Rules'!$K$2:$K$18,MATCH(F876,'Appendix 3 Rules'!$A$2:$A$17))))+(IF(AC876="",0,INDEX('Appendix 3 Rules'!$L$2:$L$18,MATCH(F876,'Appendix 3 Rules'!$A$2:$A$17))))+(IF(AE876="",0,INDEX('Appendix 3 Rules'!$M$2:$M$18,MATCH(F876,'Appendix 3 Rules'!$A$2:$A$17))))+(IF(AG876="",0,INDEX('Appendix 3 Rules'!$N$2:$N$18,MATCH(F876,'Appendix 3 Rules'!$A$2:$A$17))))+(IF(F876="gc1",VLOOKUP(F876,'Appendix 3 Rules'!$A$1:$O$34,15)))+(IF(F876="gc2",VLOOKUP(F876,'Appendix 3 Rules'!$A$1:$O$34,15)))+(IF(F876="gc3",VLOOKUP(F876,'Appendix 3 Rules'!$A$1:$O$34,15)))+(IF(F876="gr1",VLOOKUP(F876,'Appendix 3 Rules'!$A$1:$O$34,15)))+(IF(F876="gr2",VLOOKUP(F876,'Appendix 3 Rules'!$A$1:$O$34,15)))+(IF(F876="gr3",VLOOKUP(F876,'Appendix 3 Rules'!$A$1:$O$34,15)))+(IF(F876="h1",VLOOKUP(F876,'Appendix 3 Rules'!$A$1:$O$34,15)))+(IF(F876="h2",VLOOKUP(F876,'Appendix 3 Rules'!$A$1:$O$34,15)))+(IF(F876="h3",VLOOKUP(F876,'Appendix 3 Rules'!$A$1:$O$34,15)))+(IF(F876="i1",VLOOKUP(F876,'Appendix 3 Rules'!$A$1:$O$34,15)))+(IF(F876="i2",VLOOKUP(F876,'Appendix 3 Rules'!$A$1:$O$34,15)))+(IF(F876="j1",VLOOKUP(F876,'Appendix 3 Rules'!$A$1:$O$34,15)))+(IF(F876="j2",VLOOKUP(F876,'Appendix 3 Rules'!$A$1:$O$34,15)))+(IF(F876="k",VLOOKUP(F876,'Appendix 3 Rules'!$A$1:$O$34,15)))+(IF(F876="l1",VLOOKUP(F876,'Appendix 3 Rules'!$A$1:$O$34,15)))+(IF(F876="l2",VLOOKUP(F876,'Appendix 3 Rules'!$A$1:$O$34,15)))+(IF(F876="m1",VLOOKUP(F876,'Appendix 3 Rules'!$A$1:$O$34,15)))+(IF(F876="m2",VLOOKUP(F876,'Appendix 3 Rules'!$A$1:$O$34,15)))+(IF(F876="m3",VLOOKUP(F876,'Appendix 3 Rules'!$A$1:$O$34,15)))+(IF(F876="n",VLOOKUP(F876,'Appendix 3 Rules'!$A$1:$O$34,15)))+(IF(F876="o",VLOOKUP(F876,'Appendix 3 Rules'!$A$1:$O$34,15)))+(IF(F876="p",VLOOKUP(F876,'Appendix 3 Rules'!$A$1:$O$34,15)))+(IF(F876="q",VLOOKUP(F876,'Appendix 3 Rules'!$A$1:$O$34,15)))+(IF(F876="r",VLOOKUP(F876,'Appendix 3 Rules'!$A$1:$O$34,15)))+(IF(F876="s",VLOOKUP(F876,'Appendix 3 Rules'!$A$1:$O$34,15)))+(IF(F876="t",VLOOKUP(F876,'Appendix 3 Rules'!$A$1:$O$34,15)))+(IF(F876="u",VLOOKUP(F876,'Appendix 3 Rules'!$A$1:$O$34,15))))))</f>
        <v/>
      </c>
      <c r="I876" s="12"/>
      <c r="J876" s="13"/>
      <c r="K876" s="12"/>
      <c r="L876" s="13"/>
      <c r="M876" s="12"/>
      <c r="N876" s="13"/>
      <c r="O876" s="12"/>
      <c r="P876" s="13"/>
      <c r="Q876" s="12"/>
      <c r="R876" s="13"/>
      <c r="S876" s="12"/>
      <c r="T876" s="13"/>
      <c r="U876" s="12"/>
      <c r="V876" s="13"/>
      <c r="W876" s="12"/>
      <c r="X876" s="13"/>
      <c r="Y876" s="12"/>
      <c r="Z876" s="13"/>
      <c r="AA876" s="12"/>
      <c r="AB876" s="13"/>
      <c r="AC876" s="8"/>
      <c r="AD876" s="13"/>
      <c r="AE876" s="8"/>
      <c r="AF876" s="13"/>
      <c r="AG876" s="8"/>
      <c r="AH876" s="13"/>
      <c r="AI876" s="13"/>
      <c r="AJ876" s="13"/>
      <c r="AK876" s="13"/>
      <c r="AL876" s="13"/>
      <c r="AM876" s="13" t="str">
        <f>IF(OR(AE876&lt;&gt;"",AG876&lt;&gt;""),"",IF(AND(F876&lt;&gt;"f",M876&lt;&gt;""),VLOOKUP(F876,'Appendix 3 Rules'!$A$1:$O$34,4,0),""))</f>
        <v/>
      </c>
      <c r="AN876" s="13" t="str">
        <f>IF(Q876="","",VLOOKUP(F876,'Appendix 3 Rules'!$A$1:$N$34,6,FALSE))</f>
        <v/>
      </c>
      <c r="AO876" s="13" t="str">
        <f>IF(AND(F876="f",U876&lt;&gt;""),VLOOKUP(F876,'Appendix 3 Rules'!$A$1:$N$34,8,FALSE),"")</f>
        <v/>
      </c>
    </row>
    <row r="877" spans="1:41" ht="18" customHeight="1" x14ac:dyDescent="0.2">
      <c r="B877" s="70"/>
      <c r="C877" s="9"/>
      <c r="D877" s="10"/>
      <c r="E877" s="9"/>
      <c r="F877" s="8"/>
      <c r="G877" s="20" t="str">
        <f>IF(F877="","",SUMPRODUCT(IF(I877="",0,INDEX('Appendix 3 Rules'!$B$2:$B$18,MATCH(F877,'Appendix 3 Rules'!$A$2:$A$17))))+(IF(K877="",0,INDEX('Appendix 3 Rules'!$C$2:$C$18,MATCH(F877,'Appendix 3 Rules'!$A$2:$A$17))))+(IF(M877="",0,INDEX('Appendix 3 Rules'!$D$2:$D$18,MATCH(F877,'Appendix 3 Rules'!$A$2:$A$17))))+(IF(O877="",0,INDEX('Appendix 3 Rules'!$E$2:$E$18,MATCH(F877,'Appendix 3 Rules'!$A$2:$A$17))))+(IF(Q877="",0,INDEX('Appendix 3 Rules'!$F$2:$F$18,MATCH(F877,'Appendix 3 Rules'!$A$2:$A$17))))+(IF(S877="",0,INDEX('Appendix 3 Rules'!$G$2:$G$18,MATCH(F877,'Appendix 3 Rules'!$A$2:$A$17))))+(IF(U877="",0,INDEX('Appendix 3 Rules'!$H$2:$H$18,MATCH(F877,'Appendix 3 Rules'!$A$2:$A$17))))+(IF(W877="",0,INDEX('Appendix 3 Rules'!$I$2:$I$18,MATCH(F877,'Appendix 3 Rules'!$A$2:$A$17))))+(IF(Y877="",0,INDEX('Appendix 3 Rules'!$J$2:$J$18,MATCH(F877,'Appendix 3 Rules'!$A$2:$A$17))))+(IF(AA877="",0,INDEX('Appendix 3 Rules'!$K$2:$K$18,MATCH(F877,'Appendix 3 Rules'!$A$2:$A$17))))+(IF(AC877="",0,INDEX('Appendix 3 Rules'!$L$2:$L$18,MATCH(F877,'Appendix 3 Rules'!$A$2:$A$17))))+(IF(AE877="",0,INDEX('Appendix 3 Rules'!$M$2:$M$18,MATCH(F877,'Appendix 3 Rules'!$A$2:$A$17))))+(IF(AG877="",0,INDEX('Appendix 3 Rules'!$N$2:$N$18,MATCH(F877,'Appendix 3 Rules'!$A$2:$A$17))))+(IF(F877="gc1",VLOOKUP(F877,'Appendix 3 Rules'!$A$1:$O$34,15)))+(IF(F877="gc2",VLOOKUP(F877,'Appendix 3 Rules'!$A$1:$O$34,15)))+(IF(F877="gc3",VLOOKUP(F877,'Appendix 3 Rules'!$A$1:$O$34,15)))+(IF(F877="gr1",VLOOKUP(F877,'Appendix 3 Rules'!$A$1:$O$34,15)))+(IF(F877="gr2",VLOOKUP(F877,'Appendix 3 Rules'!$A$1:$O$34,15)))+(IF(F877="gr3",VLOOKUP(F877,'Appendix 3 Rules'!$A$1:$O$34,15)))+(IF(F877="h1",VLOOKUP(F877,'Appendix 3 Rules'!$A$1:$O$34,15)))+(IF(F877="h2",VLOOKUP(F877,'Appendix 3 Rules'!$A$1:$O$34,15)))+(IF(F877="h3",VLOOKUP(F877,'Appendix 3 Rules'!$A$1:$O$34,15)))+(IF(F877="i1",VLOOKUP(F877,'Appendix 3 Rules'!$A$1:$O$34,15)))+(IF(F877="i2",VLOOKUP(F877,'Appendix 3 Rules'!$A$1:$O$34,15)))+(IF(F877="j1",VLOOKUP(F877,'Appendix 3 Rules'!$A$1:$O$34,15)))+(IF(F877="j2",VLOOKUP(F877,'Appendix 3 Rules'!$A$1:$O$34,15)))+(IF(F877="k",VLOOKUP(F877,'Appendix 3 Rules'!$A$1:$O$34,15)))+(IF(F877="l1",VLOOKUP(F877,'Appendix 3 Rules'!$A$1:$O$34,15)))+(IF(F877="l2",VLOOKUP(F877,'Appendix 3 Rules'!$A$1:$O$34,15)))+(IF(F877="m1",VLOOKUP(F877,'Appendix 3 Rules'!$A$1:$O$34,15)))+(IF(F877="m2",VLOOKUP(F877,'Appendix 3 Rules'!$A$1:$O$34,15)))+(IF(F877="m3",VLOOKUP(F877,'Appendix 3 Rules'!$A$1:$O$34,15)))+(IF(F877="n",VLOOKUP(F877,'Appendix 3 Rules'!$A$1:$O$34,15)))+(IF(F877="o",VLOOKUP(F877,'Appendix 3 Rules'!$A$1:$O$34,15)))+(IF(F877="p",VLOOKUP(F877,'Appendix 3 Rules'!$A$1:$O$34,15)))+(IF(F877="q",VLOOKUP(F877,'Appendix 3 Rules'!$A$1:$O$34,15)))+(IF(F877="r",VLOOKUP(F877,'Appendix 3 Rules'!$A$1:$O$34,15)))+(IF(F877="s",VLOOKUP(F877,'Appendix 3 Rules'!$A$1:$O$34,15)))+(IF(F877="t",VLOOKUP(F877,'Appendix 3 Rules'!$A$1:$O$34,15)))+(IF(F877="u",VLOOKUP(F877,'Appendix 3 Rules'!$A$1:$O$34,15))))</f>
        <v/>
      </c>
      <c r="H877" s="61" t="str">
        <f>IF(F877="","",IF(OR(F877="d",F877="e",F877="gc1",F877="gc2",F877="gc3",F877="gr1",F877="gr2",F877="gr3",F877="h1",F877="h2",F877="h3",F877="i1",F877="i2",F877="j1",F877="j2",F877="k",F877="l1",F877="l2",F877="m1",F877="m2",F877="m3",F877="n",F877="o",F877="p",F877="q",F877="r",F877="s",F877="t",F877="u",F877="f"),MIN(G877,VLOOKUP(F877,'Appx 3 (Mass) Rules'!$A$1:$D$150,4,0)),MIN(G877,VLOOKUP(F877,'Appx 3 (Mass) Rules'!$A$1:$D$150,4,0),SUMPRODUCT(IF(I877="",0,INDEX('Appendix 3 Rules'!$B$2:$B$18,MATCH(F877,'Appendix 3 Rules'!$A$2:$A$17))))+(IF(K877="",0,INDEX('Appendix 3 Rules'!$C$2:$C$18,MATCH(F877,'Appendix 3 Rules'!$A$2:$A$17))))+(IF(M877="",0,INDEX('Appendix 3 Rules'!$D$2:$D$18,MATCH(F877,'Appendix 3 Rules'!$A$2:$A$17))))+(IF(O877="",0,INDEX('Appendix 3 Rules'!$E$2:$E$18,MATCH(F877,'Appendix 3 Rules'!$A$2:$A$17))))+(IF(Q877="",0,INDEX('Appendix 3 Rules'!$F$2:$F$18,MATCH(F877,'Appendix 3 Rules'!$A$2:$A$17))))+(IF(S877="",0,INDEX('Appendix 3 Rules'!$G$2:$G$18,MATCH(F877,'Appendix 3 Rules'!$A$2:$A$17))))+(IF(U877="",0,INDEX('Appendix 3 Rules'!$H$2:$H$18,MATCH(F877,'Appendix 3 Rules'!$A$2:$A$17))))+(IF(W877="",0,INDEX('Appendix 3 Rules'!$I$2:$I$18,MATCH(F877,'Appendix 3 Rules'!$A$2:$A$17))))+(IF(Y877="",0,INDEX('Appendix 3 Rules'!$J$2:$J$18,MATCH(F877,'Appendix 3 Rules'!$A$2:$A$17))))+(IF(AA877="",0,INDEX('Appendix 3 Rules'!$K$2:$K$18,MATCH(F877,'Appendix 3 Rules'!$A$2:$A$17))))+(IF(AC877="",0,INDEX('Appendix 3 Rules'!$L$2:$L$18,MATCH(F877,'Appendix 3 Rules'!$A$2:$A$17))))+(IF(AE877="",0,INDEX('Appendix 3 Rules'!$M$2:$M$18,MATCH(F877,'Appendix 3 Rules'!$A$2:$A$17))))+(IF(AG877="",0,INDEX('Appendix 3 Rules'!$N$2:$N$18,MATCH(F877,'Appendix 3 Rules'!$A$2:$A$17))))+(IF(F877="gc1",VLOOKUP(F877,'Appendix 3 Rules'!$A$1:$O$34,15)))+(IF(F877="gc2",VLOOKUP(F877,'Appendix 3 Rules'!$A$1:$O$34,15)))+(IF(F877="gc3",VLOOKUP(F877,'Appendix 3 Rules'!$A$1:$O$34,15)))+(IF(F877="gr1",VLOOKUP(F877,'Appendix 3 Rules'!$A$1:$O$34,15)))+(IF(F877="gr2",VLOOKUP(F877,'Appendix 3 Rules'!$A$1:$O$34,15)))+(IF(F877="gr3",VLOOKUP(F877,'Appendix 3 Rules'!$A$1:$O$34,15)))+(IF(F877="h1",VLOOKUP(F877,'Appendix 3 Rules'!$A$1:$O$34,15)))+(IF(F877="h2",VLOOKUP(F877,'Appendix 3 Rules'!$A$1:$O$34,15)))+(IF(F877="h3",VLOOKUP(F877,'Appendix 3 Rules'!$A$1:$O$34,15)))+(IF(F877="i1",VLOOKUP(F877,'Appendix 3 Rules'!$A$1:$O$34,15)))+(IF(F877="i2",VLOOKUP(F877,'Appendix 3 Rules'!$A$1:$O$34,15)))+(IF(F877="j1",VLOOKUP(F877,'Appendix 3 Rules'!$A$1:$O$34,15)))+(IF(F877="j2",VLOOKUP(F877,'Appendix 3 Rules'!$A$1:$O$34,15)))+(IF(F877="k",VLOOKUP(F877,'Appendix 3 Rules'!$A$1:$O$34,15)))+(IF(F877="l1",VLOOKUP(F877,'Appendix 3 Rules'!$A$1:$O$34,15)))+(IF(F877="l2",VLOOKUP(F877,'Appendix 3 Rules'!$A$1:$O$34,15)))+(IF(F877="m1",VLOOKUP(F877,'Appendix 3 Rules'!$A$1:$O$34,15)))+(IF(F877="m2",VLOOKUP(F877,'Appendix 3 Rules'!$A$1:$O$34,15)))+(IF(F877="m3",VLOOKUP(F877,'Appendix 3 Rules'!$A$1:$O$34,15)))+(IF(F877="n",VLOOKUP(F877,'Appendix 3 Rules'!$A$1:$O$34,15)))+(IF(F877="o",VLOOKUP(F877,'Appendix 3 Rules'!$A$1:$O$34,15)))+(IF(F877="p",VLOOKUP(F877,'Appendix 3 Rules'!$A$1:$O$34,15)))+(IF(F877="q",VLOOKUP(F877,'Appendix 3 Rules'!$A$1:$O$34,15)))+(IF(F877="r",VLOOKUP(F877,'Appendix 3 Rules'!$A$1:$O$34,15)))+(IF(F877="s",VLOOKUP(F877,'Appendix 3 Rules'!$A$1:$O$34,15)))+(IF(F877="t",VLOOKUP(F877,'Appendix 3 Rules'!$A$1:$O$34,15)))+(IF(F877="u",VLOOKUP(F877,'Appendix 3 Rules'!$A$1:$O$34,15))))))</f>
        <v/>
      </c>
      <c r="I877" s="12"/>
      <c r="J877" s="13"/>
      <c r="K877" s="12"/>
      <c r="L877" s="13"/>
      <c r="M877" s="12"/>
      <c r="N877" s="13"/>
      <c r="O877" s="12"/>
      <c r="P877" s="13"/>
      <c r="Q877" s="12"/>
      <c r="R877" s="13"/>
      <c r="S877" s="12"/>
      <c r="T877" s="13"/>
      <c r="U877" s="12"/>
      <c r="V877" s="13"/>
      <c r="W877" s="12"/>
      <c r="X877" s="13"/>
      <c r="Y877" s="12"/>
      <c r="Z877" s="13"/>
      <c r="AA877" s="12"/>
      <c r="AB877" s="13"/>
      <c r="AC877" s="8"/>
      <c r="AD877" s="13"/>
      <c r="AE877" s="8"/>
      <c r="AF877" s="13"/>
      <c r="AG877" s="8"/>
      <c r="AH877" s="13"/>
      <c r="AI877" s="13"/>
      <c r="AJ877" s="13"/>
      <c r="AK877" s="13"/>
      <c r="AL877" s="13"/>
      <c r="AM877" s="13" t="str">
        <f>IF(OR(AE877&lt;&gt;"",AG877&lt;&gt;""),"",IF(AND(F877&lt;&gt;"f",M877&lt;&gt;""),VLOOKUP(F877,'Appendix 3 Rules'!$A$1:$O$34,4,0),""))</f>
        <v/>
      </c>
      <c r="AN877" s="13" t="str">
        <f>IF(Q877="","",VLOOKUP(F877,'Appendix 3 Rules'!$A$1:$N$34,6,FALSE))</f>
        <v/>
      </c>
      <c r="AO877" s="13" t="str">
        <f>IF(AND(F877="f",U877&lt;&gt;""),VLOOKUP(F877,'Appendix 3 Rules'!$A$1:$N$34,8,FALSE),"")</f>
        <v/>
      </c>
    </row>
    <row r="878" spans="1:41" ht="18" customHeight="1" x14ac:dyDescent="0.2">
      <c r="A878" s="66"/>
      <c r="B878" s="70"/>
      <c r="C878" s="9"/>
      <c r="D878" s="10"/>
      <c r="E878" s="9"/>
      <c r="F878" s="8"/>
      <c r="G878" s="20" t="str">
        <f>IF(F878="","",SUMPRODUCT(IF(I878="",0,INDEX('Appendix 3 Rules'!$B$2:$B$18,MATCH(F878,'Appendix 3 Rules'!$A$2:$A$17))))+(IF(K878="",0,INDEX('Appendix 3 Rules'!$C$2:$C$18,MATCH(F878,'Appendix 3 Rules'!$A$2:$A$17))))+(IF(M878="",0,INDEX('Appendix 3 Rules'!$D$2:$D$18,MATCH(F878,'Appendix 3 Rules'!$A$2:$A$17))))+(IF(O878="",0,INDEX('Appendix 3 Rules'!$E$2:$E$18,MATCH(F878,'Appendix 3 Rules'!$A$2:$A$17))))+(IF(Q878="",0,INDEX('Appendix 3 Rules'!$F$2:$F$18,MATCH(F878,'Appendix 3 Rules'!$A$2:$A$17))))+(IF(S878="",0,INDEX('Appendix 3 Rules'!$G$2:$G$18,MATCH(F878,'Appendix 3 Rules'!$A$2:$A$17))))+(IF(U878="",0,INDEX('Appendix 3 Rules'!$H$2:$H$18,MATCH(F878,'Appendix 3 Rules'!$A$2:$A$17))))+(IF(W878="",0,INDEX('Appendix 3 Rules'!$I$2:$I$18,MATCH(F878,'Appendix 3 Rules'!$A$2:$A$17))))+(IF(Y878="",0,INDEX('Appendix 3 Rules'!$J$2:$J$18,MATCH(F878,'Appendix 3 Rules'!$A$2:$A$17))))+(IF(AA878="",0,INDEX('Appendix 3 Rules'!$K$2:$K$18,MATCH(F878,'Appendix 3 Rules'!$A$2:$A$17))))+(IF(AC878="",0,INDEX('Appendix 3 Rules'!$L$2:$L$18,MATCH(F878,'Appendix 3 Rules'!$A$2:$A$17))))+(IF(AE878="",0,INDEX('Appendix 3 Rules'!$M$2:$M$18,MATCH(F878,'Appendix 3 Rules'!$A$2:$A$17))))+(IF(AG878="",0,INDEX('Appendix 3 Rules'!$N$2:$N$18,MATCH(F878,'Appendix 3 Rules'!$A$2:$A$17))))+(IF(F878="gc1",VLOOKUP(F878,'Appendix 3 Rules'!$A$1:$O$34,15)))+(IF(F878="gc2",VLOOKUP(F878,'Appendix 3 Rules'!$A$1:$O$34,15)))+(IF(F878="gc3",VLOOKUP(F878,'Appendix 3 Rules'!$A$1:$O$34,15)))+(IF(F878="gr1",VLOOKUP(F878,'Appendix 3 Rules'!$A$1:$O$34,15)))+(IF(F878="gr2",VLOOKUP(F878,'Appendix 3 Rules'!$A$1:$O$34,15)))+(IF(F878="gr3",VLOOKUP(F878,'Appendix 3 Rules'!$A$1:$O$34,15)))+(IF(F878="h1",VLOOKUP(F878,'Appendix 3 Rules'!$A$1:$O$34,15)))+(IF(F878="h2",VLOOKUP(F878,'Appendix 3 Rules'!$A$1:$O$34,15)))+(IF(F878="h3",VLOOKUP(F878,'Appendix 3 Rules'!$A$1:$O$34,15)))+(IF(F878="i1",VLOOKUP(F878,'Appendix 3 Rules'!$A$1:$O$34,15)))+(IF(F878="i2",VLOOKUP(F878,'Appendix 3 Rules'!$A$1:$O$34,15)))+(IF(F878="j1",VLOOKUP(F878,'Appendix 3 Rules'!$A$1:$O$34,15)))+(IF(F878="j2",VLOOKUP(F878,'Appendix 3 Rules'!$A$1:$O$34,15)))+(IF(F878="k",VLOOKUP(F878,'Appendix 3 Rules'!$A$1:$O$34,15)))+(IF(F878="l1",VLOOKUP(F878,'Appendix 3 Rules'!$A$1:$O$34,15)))+(IF(F878="l2",VLOOKUP(F878,'Appendix 3 Rules'!$A$1:$O$34,15)))+(IF(F878="m1",VLOOKUP(F878,'Appendix 3 Rules'!$A$1:$O$34,15)))+(IF(F878="m2",VLOOKUP(F878,'Appendix 3 Rules'!$A$1:$O$34,15)))+(IF(F878="m3",VLOOKUP(F878,'Appendix 3 Rules'!$A$1:$O$34,15)))+(IF(F878="n",VLOOKUP(F878,'Appendix 3 Rules'!$A$1:$O$34,15)))+(IF(F878="o",VLOOKUP(F878,'Appendix 3 Rules'!$A$1:$O$34,15)))+(IF(F878="p",VLOOKUP(F878,'Appendix 3 Rules'!$A$1:$O$34,15)))+(IF(F878="q",VLOOKUP(F878,'Appendix 3 Rules'!$A$1:$O$34,15)))+(IF(F878="r",VLOOKUP(F878,'Appendix 3 Rules'!$A$1:$O$34,15)))+(IF(F878="s",VLOOKUP(F878,'Appendix 3 Rules'!$A$1:$O$34,15)))+(IF(F878="t",VLOOKUP(F878,'Appendix 3 Rules'!$A$1:$O$34,15)))+(IF(F878="u",VLOOKUP(F878,'Appendix 3 Rules'!$A$1:$O$34,15))))</f>
        <v/>
      </c>
      <c r="H878" s="61" t="str">
        <f>IF(F878="","",IF(OR(F878="d",F878="e",F878="gc1",F878="gc2",F878="gc3",F878="gr1",F878="gr2",F878="gr3",F878="h1",F878="h2",F878="h3",F878="i1",F878="i2",F878="j1",F878="j2",F878="k",F878="l1",F878="l2",F878="m1",F878="m2",F878="m3",F878="n",F878="o",F878="p",F878="q",F878="r",F878="s",F878="t",F878="u",F878="f"),MIN(G878,VLOOKUP(F878,'Appx 3 (Mass) Rules'!$A$1:$D$150,4,0)),MIN(G878,VLOOKUP(F878,'Appx 3 (Mass) Rules'!$A$1:$D$150,4,0),SUMPRODUCT(IF(I878="",0,INDEX('Appendix 3 Rules'!$B$2:$B$18,MATCH(F878,'Appendix 3 Rules'!$A$2:$A$17))))+(IF(K878="",0,INDEX('Appendix 3 Rules'!$C$2:$C$18,MATCH(F878,'Appendix 3 Rules'!$A$2:$A$17))))+(IF(M878="",0,INDEX('Appendix 3 Rules'!$D$2:$D$18,MATCH(F878,'Appendix 3 Rules'!$A$2:$A$17))))+(IF(O878="",0,INDEX('Appendix 3 Rules'!$E$2:$E$18,MATCH(F878,'Appendix 3 Rules'!$A$2:$A$17))))+(IF(Q878="",0,INDEX('Appendix 3 Rules'!$F$2:$F$18,MATCH(F878,'Appendix 3 Rules'!$A$2:$A$17))))+(IF(S878="",0,INDEX('Appendix 3 Rules'!$G$2:$G$18,MATCH(F878,'Appendix 3 Rules'!$A$2:$A$17))))+(IF(U878="",0,INDEX('Appendix 3 Rules'!$H$2:$H$18,MATCH(F878,'Appendix 3 Rules'!$A$2:$A$17))))+(IF(W878="",0,INDEX('Appendix 3 Rules'!$I$2:$I$18,MATCH(F878,'Appendix 3 Rules'!$A$2:$A$17))))+(IF(Y878="",0,INDEX('Appendix 3 Rules'!$J$2:$J$18,MATCH(F878,'Appendix 3 Rules'!$A$2:$A$17))))+(IF(AA878="",0,INDEX('Appendix 3 Rules'!$K$2:$K$18,MATCH(F878,'Appendix 3 Rules'!$A$2:$A$17))))+(IF(AC878="",0,INDEX('Appendix 3 Rules'!$L$2:$L$18,MATCH(F878,'Appendix 3 Rules'!$A$2:$A$17))))+(IF(AE878="",0,INDEX('Appendix 3 Rules'!$M$2:$M$18,MATCH(F878,'Appendix 3 Rules'!$A$2:$A$17))))+(IF(AG878="",0,INDEX('Appendix 3 Rules'!$N$2:$N$18,MATCH(F878,'Appendix 3 Rules'!$A$2:$A$17))))+(IF(F878="gc1",VLOOKUP(F878,'Appendix 3 Rules'!$A$1:$O$34,15)))+(IF(F878="gc2",VLOOKUP(F878,'Appendix 3 Rules'!$A$1:$O$34,15)))+(IF(F878="gc3",VLOOKUP(F878,'Appendix 3 Rules'!$A$1:$O$34,15)))+(IF(F878="gr1",VLOOKUP(F878,'Appendix 3 Rules'!$A$1:$O$34,15)))+(IF(F878="gr2",VLOOKUP(F878,'Appendix 3 Rules'!$A$1:$O$34,15)))+(IF(F878="gr3",VLOOKUP(F878,'Appendix 3 Rules'!$A$1:$O$34,15)))+(IF(F878="h1",VLOOKUP(F878,'Appendix 3 Rules'!$A$1:$O$34,15)))+(IF(F878="h2",VLOOKUP(F878,'Appendix 3 Rules'!$A$1:$O$34,15)))+(IF(F878="h3",VLOOKUP(F878,'Appendix 3 Rules'!$A$1:$O$34,15)))+(IF(F878="i1",VLOOKUP(F878,'Appendix 3 Rules'!$A$1:$O$34,15)))+(IF(F878="i2",VLOOKUP(F878,'Appendix 3 Rules'!$A$1:$O$34,15)))+(IF(F878="j1",VLOOKUP(F878,'Appendix 3 Rules'!$A$1:$O$34,15)))+(IF(F878="j2",VLOOKUP(F878,'Appendix 3 Rules'!$A$1:$O$34,15)))+(IF(F878="k",VLOOKUP(F878,'Appendix 3 Rules'!$A$1:$O$34,15)))+(IF(F878="l1",VLOOKUP(F878,'Appendix 3 Rules'!$A$1:$O$34,15)))+(IF(F878="l2",VLOOKUP(F878,'Appendix 3 Rules'!$A$1:$O$34,15)))+(IF(F878="m1",VLOOKUP(F878,'Appendix 3 Rules'!$A$1:$O$34,15)))+(IF(F878="m2",VLOOKUP(F878,'Appendix 3 Rules'!$A$1:$O$34,15)))+(IF(F878="m3",VLOOKUP(F878,'Appendix 3 Rules'!$A$1:$O$34,15)))+(IF(F878="n",VLOOKUP(F878,'Appendix 3 Rules'!$A$1:$O$34,15)))+(IF(F878="o",VLOOKUP(F878,'Appendix 3 Rules'!$A$1:$O$34,15)))+(IF(F878="p",VLOOKUP(F878,'Appendix 3 Rules'!$A$1:$O$34,15)))+(IF(F878="q",VLOOKUP(F878,'Appendix 3 Rules'!$A$1:$O$34,15)))+(IF(F878="r",VLOOKUP(F878,'Appendix 3 Rules'!$A$1:$O$34,15)))+(IF(F878="s",VLOOKUP(F878,'Appendix 3 Rules'!$A$1:$O$34,15)))+(IF(F878="t",VLOOKUP(F878,'Appendix 3 Rules'!$A$1:$O$34,15)))+(IF(F878="u",VLOOKUP(F878,'Appendix 3 Rules'!$A$1:$O$34,15))))))</f>
        <v/>
      </c>
      <c r="I878" s="12"/>
      <c r="J878" s="13"/>
      <c r="K878" s="12"/>
      <c r="L878" s="13"/>
      <c r="M878" s="12"/>
      <c r="N878" s="13"/>
      <c r="O878" s="12"/>
      <c r="P878" s="13"/>
      <c r="Q878" s="12"/>
      <c r="R878" s="13"/>
      <c r="S878" s="12"/>
      <c r="T878" s="13"/>
      <c r="U878" s="12"/>
      <c r="V878" s="13"/>
      <c r="W878" s="12"/>
      <c r="X878" s="13"/>
      <c r="Y878" s="12"/>
      <c r="Z878" s="13"/>
      <c r="AA878" s="12"/>
      <c r="AB878" s="13"/>
      <c r="AC878" s="8"/>
      <c r="AD878" s="13"/>
      <c r="AE878" s="8"/>
      <c r="AF878" s="13"/>
      <c r="AG878" s="8"/>
      <c r="AH878" s="13"/>
      <c r="AI878" s="13"/>
      <c r="AJ878" s="13"/>
      <c r="AK878" s="13"/>
      <c r="AL878" s="13"/>
      <c r="AM878" s="13" t="str">
        <f>IF(OR(AE878&lt;&gt;"",AG878&lt;&gt;""),"",IF(AND(F878&lt;&gt;"f",M878&lt;&gt;""),VLOOKUP(F878,'Appendix 3 Rules'!$A$1:$O$34,4,0),""))</f>
        <v/>
      </c>
      <c r="AN878" s="13" t="str">
        <f>IF(Q878="","",VLOOKUP(F878,'Appendix 3 Rules'!$A$1:$N$34,6,FALSE))</f>
        <v/>
      </c>
      <c r="AO878" s="13" t="str">
        <f>IF(AND(F878="f",U878&lt;&gt;""),VLOOKUP(F878,'Appendix 3 Rules'!$A$1:$N$34,8,FALSE),"")</f>
        <v/>
      </c>
    </row>
    <row r="879" spans="1:41" ht="18" customHeight="1" x14ac:dyDescent="0.2">
      <c r="B879" s="70"/>
      <c r="C879" s="9"/>
      <c r="D879" s="10"/>
      <c r="E879" s="9"/>
      <c r="F879" s="8"/>
      <c r="G879" s="20" t="str">
        <f>IF(F879="","",SUMPRODUCT(IF(I879="",0,INDEX('Appendix 3 Rules'!$B$2:$B$18,MATCH(F879,'Appendix 3 Rules'!$A$2:$A$17))))+(IF(K879="",0,INDEX('Appendix 3 Rules'!$C$2:$C$18,MATCH(F879,'Appendix 3 Rules'!$A$2:$A$17))))+(IF(M879="",0,INDEX('Appendix 3 Rules'!$D$2:$D$18,MATCH(F879,'Appendix 3 Rules'!$A$2:$A$17))))+(IF(O879="",0,INDEX('Appendix 3 Rules'!$E$2:$E$18,MATCH(F879,'Appendix 3 Rules'!$A$2:$A$17))))+(IF(Q879="",0,INDEX('Appendix 3 Rules'!$F$2:$F$18,MATCH(F879,'Appendix 3 Rules'!$A$2:$A$17))))+(IF(S879="",0,INDEX('Appendix 3 Rules'!$G$2:$G$18,MATCH(F879,'Appendix 3 Rules'!$A$2:$A$17))))+(IF(U879="",0,INDEX('Appendix 3 Rules'!$H$2:$H$18,MATCH(F879,'Appendix 3 Rules'!$A$2:$A$17))))+(IF(W879="",0,INDEX('Appendix 3 Rules'!$I$2:$I$18,MATCH(F879,'Appendix 3 Rules'!$A$2:$A$17))))+(IF(Y879="",0,INDEX('Appendix 3 Rules'!$J$2:$J$18,MATCH(F879,'Appendix 3 Rules'!$A$2:$A$17))))+(IF(AA879="",0,INDEX('Appendix 3 Rules'!$K$2:$K$18,MATCH(F879,'Appendix 3 Rules'!$A$2:$A$17))))+(IF(AC879="",0,INDEX('Appendix 3 Rules'!$L$2:$L$18,MATCH(F879,'Appendix 3 Rules'!$A$2:$A$17))))+(IF(AE879="",0,INDEX('Appendix 3 Rules'!$M$2:$M$18,MATCH(F879,'Appendix 3 Rules'!$A$2:$A$17))))+(IF(AG879="",0,INDEX('Appendix 3 Rules'!$N$2:$N$18,MATCH(F879,'Appendix 3 Rules'!$A$2:$A$17))))+(IF(F879="gc1",VLOOKUP(F879,'Appendix 3 Rules'!$A$1:$O$34,15)))+(IF(F879="gc2",VLOOKUP(F879,'Appendix 3 Rules'!$A$1:$O$34,15)))+(IF(F879="gc3",VLOOKUP(F879,'Appendix 3 Rules'!$A$1:$O$34,15)))+(IF(F879="gr1",VLOOKUP(F879,'Appendix 3 Rules'!$A$1:$O$34,15)))+(IF(F879="gr2",VLOOKUP(F879,'Appendix 3 Rules'!$A$1:$O$34,15)))+(IF(F879="gr3",VLOOKUP(F879,'Appendix 3 Rules'!$A$1:$O$34,15)))+(IF(F879="h1",VLOOKUP(F879,'Appendix 3 Rules'!$A$1:$O$34,15)))+(IF(F879="h2",VLOOKUP(F879,'Appendix 3 Rules'!$A$1:$O$34,15)))+(IF(F879="h3",VLOOKUP(F879,'Appendix 3 Rules'!$A$1:$O$34,15)))+(IF(F879="i1",VLOOKUP(F879,'Appendix 3 Rules'!$A$1:$O$34,15)))+(IF(F879="i2",VLOOKUP(F879,'Appendix 3 Rules'!$A$1:$O$34,15)))+(IF(F879="j1",VLOOKUP(F879,'Appendix 3 Rules'!$A$1:$O$34,15)))+(IF(F879="j2",VLOOKUP(F879,'Appendix 3 Rules'!$A$1:$O$34,15)))+(IF(F879="k",VLOOKUP(F879,'Appendix 3 Rules'!$A$1:$O$34,15)))+(IF(F879="l1",VLOOKUP(F879,'Appendix 3 Rules'!$A$1:$O$34,15)))+(IF(F879="l2",VLOOKUP(F879,'Appendix 3 Rules'!$A$1:$O$34,15)))+(IF(F879="m1",VLOOKUP(F879,'Appendix 3 Rules'!$A$1:$O$34,15)))+(IF(F879="m2",VLOOKUP(F879,'Appendix 3 Rules'!$A$1:$O$34,15)))+(IF(F879="m3",VLOOKUP(F879,'Appendix 3 Rules'!$A$1:$O$34,15)))+(IF(F879="n",VLOOKUP(F879,'Appendix 3 Rules'!$A$1:$O$34,15)))+(IF(F879="o",VLOOKUP(F879,'Appendix 3 Rules'!$A$1:$O$34,15)))+(IF(F879="p",VLOOKUP(F879,'Appendix 3 Rules'!$A$1:$O$34,15)))+(IF(F879="q",VLOOKUP(F879,'Appendix 3 Rules'!$A$1:$O$34,15)))+(IF(F879="r",VLOOKUP(F879,'Appendix 3 Rules'!$A$1:$O$34,15)))+(IF(F879="s",VLOOKUP(F879,'Appendix 3 Rules'!$A$1:$O$34,15)))+(IF(F879="t",VLOOKUP(F879,'Appendix 3 Rules'!$A$1:$O$34,15)))+(IF(F879="u",VLOOKUP(F879,'Appendix 3 Rules'!$A$1:$O$34,15))))</f>
        <v/>
      </c>
      <c r="H879" s="61" t="str">
        <f>IF(F879="","",IF(OR(F879="d",F879="e",F879="gc1",F879="gc2",F879="gc3",F879="gr1",F879="gr2",F879="gr3",F879="h1",F879="h2",F879="h3",F879="i1",F879="i2",F879="j1",F879="j2",F879="k",F879="l1",F879="l2",F879="m1",F879="m2",F879="m3",F879="n",F879="o",F879="p",F879="q",F879="r",F879="s",F879="t",F879="u",F879="f"),MIN(G879,VLOOKUP(F879,'Appx 3 (Mass) Rules'!$A$1:$D$150,4,0)),MIN(G879,VLOOKUP(F879,'Appx 3 (Mass) Rules'!$A$1:$D$150,4,0),SUMPRODUCT(IF(I879="",0,INDEX('Appendix 3 Rules'!$B$2:$B$18,MATCH(F879,'Appendix 3 Rules'!$A$2:$A$17))))+(IF(K879="",0,INDEX('Appendix 3 Rules'!$C$2:$C$18,MATCH(F879,'Appendix 3 Rules'!$A$2:$A$17))))+(IF(M879="",0,INDEX('Appendix 3 Rules'!$D$2:$D$18,MATCH(F879,'Appendix 3 Rules'!$A$2:$A$17))))+(IF(O879="",0,INDEX('Appendix 3 Rules'!$E$2:$E$18,MATCH(F879,'Appendix 3 Rules'!$A$2:$A$17))))+(IF(Q879="",0,INDEX('Appendix 3 Rules'!$F$2:$F$18,MATCH(F879,'Appendix 3 Rules'!$A$2:$A$17))))+(IF(S879="",0,INDEX('Appendix 3 Rules'!$G$2:$G$18,MATCH(F879,'Appendix 3 Rules'!$A$2:$A$17))))+(IF(U879="",0,INDEX('Appendix 3 Rules'!$H$2:$H$18,MATCH(F879,'Appendix 3 Rules'!$A$2:$A$17))))+(IF(W879="",0,INDEX('Appendix 3 Rules'!$I$2:$I$18,MATCH(F879,'Appendix 3 Rules'!$A$2:$A$17))))+(IF(Y879="",0,INDEX('Appendix 3 Rules'!$J$2:$J$18,MATCH(F879,'Appendix 3 Rules'!$A$2:$A$17))))+(IF(AA879="",0,INDEX('Appendix 3 Rules'!$K$2:$K$18,MATCH(F879,'Appendix 3 Rules'!$A$2:$A$17))))+(IF(AC879="",0,INDEX('Appendix 3 Rules'!$L$2:$L$18,MATCH(F879,'Appendix 3 Rules'!$A$2:$A$17))))+(IF(AE879="",0,INDEX('Appendix 3 Rules'!$M$2:$M$18,MATCH(F879,'Appendix 3 Rules'!$A$2:$A$17))))+(IF(AG879="",0,INDEX('Appendix 3 Rules'!$N$2:$N$18,MATCH(F879,'Appendix 3 Rules'!$A$2:$A$17))))+(IF(F879="gc1",VLOOKUP(F879,'Appendix 3 Rules'!$A$1:$O$34,15)))+(IF(F879="gc2",VLOOKUP(F879,'Appendix 3 Rules'!$A$1:$O$34,15)))+(IF(F879="gc3",VLOOKUP(F879,'Appendix 3 Rules'!$A$1:$O$34,15)))+(IF(F879="gr1",VLOOKUP(F879,'Appendix 3 Rules'!$A$1:$O$34,15)))+(IF(F879="gr2",VLOOKUP(F879,'Appendix 3 Rules'!$A$1:$O$34,15)))+(IF(F879="gr3",VLOOKUP(F879,'Appendix 3 Rules'!$A$1:$O$34,15)))+(IF(F879="h1",VLOOKUP(F879,'Appendix 3 Rules'!$A$1:$O$34,15)))+(IF(F879="h2",VLOOKUP(F879,'Appendix 3 Rules'!$A$1:$O$34,15)))+(IF(F879="h3",VLOOKUP(F879,'Appendix 3 Rules'!$A$1:$O$34,15)))+(IF(F879="i1",VLOOKUP(F879,'Appendix 3 Rules'!$A$1:$O$34,15)))+(IF(F879="i2",VLOOKUP(F879,'Appendix 3 Rules'!$A$1:$O$34,15)))+(IF(F879="j1",VLOOKUP(F879,'Appendix 3 Rules'!$A$1:$O$34,15)))+(IF(F879="j2",VLOOKUP(F879,'Appendix 3 Rules'!$A$1:$O$34,15)))+(IF(F879="k",VLOOKUP(F879,'Appendix 3 Rules'!$A$1:$O$34,15)))+(IF(F879="l1",VLOOKUP(F879,'Appendix 3 Rules'!$A$1:$O$34,15)))+(IF(F879="l2",VLOOKUP(F879,'Appendix 3 Rules'!$A$1:$O$34,15)))+(IF(F879="m1",VLOOKUP(F879,'Appendix 3 Rules'!$A$1:$O$34,15)))+(IF(F879="m2",VLOOKUP(F879,'Appendix 3 Rules'!$A$1:$O$34,15)))+(IF(F879="m3",VLOOKUP(F879,'Appendix 3 Rules'!$A$1:$O$34,15)))+(IF(F879="n",VLOOKUP(F879,'Appendix 3 Rules'!$A$1:$O$34,15)))+(IF(F879="o",VLOOKUP(F879,'Appendix 3 Rules'!$A$1:$O$34,15)))+(IF(F879="p",VLOOKUP(F879,'Appendix 3 Rules'!$A$1:$O$34,15)))+(IF(F879="q",VLOOKUP(F879,'Appendix 3 Rules'!$A$1:$O$34,15)))+(IF(F879="r",VLOOKUP(F879,'Appendix 3 Rules'!$A$1:$O$34,15)))+(IF(F879="s",VLOOKUP(F879,'Appendix 3 Rules'!$A$1:$O$34,15)))+(IF(F879="t",VLOOKUP(F879,'Appendix 3 Rules'!$A$1:$O$34,15)))+(IF(F879="u",VLOOKUP(F879,'Appendix 3 Rules'!$A$1:$O$34,15))))))</f>
        <v/>
      </c>
      <c r="I879" s="12"/>
      <c r="J879" s="13"/>
      <c r="K879" s="12"/>
      <c r="L879" s="13"/>
      <c r="M879" s="12"/>
      <c r="N879" s="13"/>
      <c r="O879" s="12"/>
      <c r="P879" s="13"/>
      <c r="Q879" s="12"/>
      <c r="R879" s="13"/>
      <c r="S879" s="12"/>
      <c r="T879" s="13"/>
      <c r="U879" s="12"/>
      <c r="V879" s="13"/>
      <c r="W879" s="12"/>
      <c r="X879" s="13"/>
      <c r="Y879" s="12"/>
      <c r="Z879" s="13"/>
      <c r="AA879" s="12"/>
      <c r="AB879" s="13"/>
      <c r="AC879" s="8"/>
      <c r="AD879" s="13"/>
      <c r="AE879" s="8"/>
      <c r="AF879" s="13"/>
      <c r="AG879" s="8"/>
      <c r="AH879" s="13"/>
      <c r="AI879" s="13"/>
      <c r="AJ879" s="13"/>
      <c r="AK879" s="13"/>
      <c r="AL879" s="13"/>
      <c r="AM879" s="13" t="str">
        <f>IF(OR(AE879&lt;&gt;"",AG879&lt;&gt;""),"",IF(AND(F879&lt;&gt;"f",M879&lt;&gt;""),VLOOKUP(F879,'Appendix 3 Rules'!$A$1:$O$34,4,0),""))</f>
        <v/>
      </c>
      <c r="AN879" s="13" t="str">
        <f>IF(Q879="","",VLOOKUP(F879,'Appendix 3 Rules'!$A$1:$N$34,6,FALSE))</f>
        <v/>
      </c>
      <c r="AO879" s="13" t="str">
        <f>IF(AND(F879="f",U879&lt;&gt;""),VLOOKUP(F879,'Appendix 3 Rules'!$A$1:$N$34,8,FALSE),"")</f>
        <v/>
      </c>
    </row>
    <row r="880" spans="1:41" ht="18" customHeight="1" x14ac:dyDescent="0.2">
      <c r="B880" s="70"/>
      <c r="C880" s="9"/>
      <c r="D880" s="10"/>
      <c r="E880" s="9"/>
      <c r="F880" s="8"/>
      <c r="G880" s="20" t="str">
        <f>IF(F880="","",SUMPRODUCT(IF(I880="",0,INDEX('Appendix 3 Rules'!$B$2:$B$18,MATCH(F880,'Appendix 3 Rules'!$A$2:$A$17))))+(IF(K880="",0,INDEX('Appendix 3 Rules'!$C$2:$C$18,MATCH(F880,'Appendix 3 Rules'!$A$2:$A$17))))+(IF(M880="",0,INDEX('Appendix 3 Rules'!$D$2:$D$18,MATCH(F880,'Appendix 3 Rules'!$A$2:$A$17))))+(IF(O880="",0,INDEX('Appendix 3 Rules'!$E$2:$E$18,MATCH(F880,'Appendix 3 Rules'!$A$2:$A$17))))+(IF(Q880="",0,INDEX('Appendix 3 Rules'!$F$2:$F$18,MATCH(F880,'Appendix 3 Rules'!$A$2:$A$17))))+(IF(S880="",0,INDEX('Appendix 3 Rules'!$G$2:$G$18,MATCH(F880,'Appendix 3 Rules'!$A$2:$A$17))))+(IF(U880="",0,INDEX('Appendix 3 Rules'!$H$2:$H$18,MATCH(F880,'Appendix 3 Rules'!$A$2:$A$17))))+(IF(W880="",0,INDEX('Appendix 3 Rules'!$I$2:$I$18,MATCH(F880,'Appendix 3 Rules'!$A$2:$A$17))))+(IF(Y880="",0,INDEX('Appendix 3 Rules'!$J$2:$J$18,MATCH(F880,'Appendix 3 Rules'!$A$2:$A$17))))+(IF(AA880="",0,INDEX('Appendix 3 Rules'!$K$2:$K$18,MATCH(F880,'Appendix 3 Rules'!$A$2:$A$17))))+(IF(AC880="",0,INDEX('Appendix 3 Rules'!$L$2:$L$18,MATCH(F880,'Appendix 3 Rules'!$A$2:$A$17))))+(IF(AE880="",0,INDEX('Appendix 3 Rules'!$M$2:$M$18,MATCH(F880,'Appendix 3 Rules'!$A$2:$A$17))))+(IF(AG880="",0,INDEX('Appendix 3 Rules'!$N$2:$N$18,MATCH(F880,'Appendix 3 Rules'!$A$2:$A$17))))+(IF(F880="gc1",VLOOKUP(F880,'Appendix 3 Rules'!$A$1:$O$34,15)))+(IF(F880="gc2",VLOOKUP(F880,'Appendix 3 Rules'!$A$1:$O$34,15)))+(IF(F880="gc3",VLOOKUP(F880,'Appendix 3 Rules'!$A$1:$O$34,15)))+(IF(F880="gr1",VLOOKUP(F880,'Appendix 3 Rules'!$A$1:$O$34,15)))+(IF(F880="gr2",VLOOKUP(F880,'Appendix 3 Rules'!$A$1:$O$34,15)))+(IF(F880="gr3",VLOOKUP(F880,'Appendix 3 Rules'!$A$1:$O$34,15)))+(IF(F880="h1",VLOOKUP(F880,'Appendix 3 Rules'!$A$1:$O$34,15)))+(IF(F880="h2",VLOOKUP(F880,'Appendix 3 Rules'!$A$1:$O$34,15)))+(IF(F880="h3",VLOOKUP(F880,'Appendix 3 Rules'!$A$1:$O$34,15)))+(IF(F880="i1",VLOOKUP(F880,'Appendix 3 Rules'!$A$1:$O$34,15)))+(IF(F880="i2",VLOOKUP(F880,'Appendix 3 Rules'!$A$1:$O$34,15)))+(IF(F880="j1",VLOOKUP(F880,'Appendix 3 Rules'!$A$1:$O$34,15)))+(IF(F880="j2",VLOOKUP(F880,'Appendix 3 Rules'!$A$1:$O$34,15)))+(IF(F880="k",VLOOKUP(F880,'Appendix 3 Rules'!$A$1:$O$34,15)))+(IF(F880="l1",VLOOKUP(F880,'Appendix 3 Rules'!$A$1:$O$34,15)))+(IF(F880="l2",VLOOKUP(F880,'Appendix 3 Rules'!$A$1:$O$34,15)))+(IF(F880="m1",VLOOKUP(F880,'Appendix 3 Rules'!$A$1:$O$34,15)))+(IF(F880="m2",VLOOKUP(F880,'Appendix 3 Rules'!$A$1:$O$34,15)))+(IF(F880="m3",VLOOKUP(F880,'Appendix 3 Rules'!$A$1:$O$34,15)))+(IF(F880="n",VLOOKUP(F880,'Appendix 3 Rules'!$A$1:$O$34,15)))+(IF(F880="o",VLOOKUP(F880,'Appendix 3 Rules'!$A$1:$O$34,15)))+(IF(F880="p",VLOOKUP(F880,'Appendix 3 Rules'!$A$1:$O$34,15)))+(IF(F880="q",VLOOKUP(F880,'Appendix 3 Rules'!$A$1:$O$34,15)))+(IF(F880="r",VLOOKUP(F880,'Appendix 3 Rules'!$A$1:$O$34,15)))+(IF(F880="s",VLOOKUP(F880,'Appendix 3 Rules'!$A$1:$O$34,15)))+(IF(F880="t",VLOOKUP(F880,'Appendix 3 Rules'!$A$1:$O$34,15)))+(IF(F880="u",VLOOKUP(F880,'Appendix 3 Rules'!$A$1:$O$34,15))))</f>
        <v/>
      </c>
      <c r="H880" s="61" t="str">
        <f>IF(F880="","",IF(OR(F880="d",F880="e",F880="gc1",F880="gc2",F880="gc3",F880="gr1",F880="gr2",F880="gr3",F880="h1",F880="h2",F880="h3",F880="i1",F880="i2",F880="j1",F880="j2",F880="k",F880="l1",F880="l2",F880="m1",F880="m2",F880="m3",F880="n",F880="o",F880="p",F880="q",F880="r",F880="s",F880="t",F880="u",F880="f"),MIN(G880,VLOOKUP(F880,'Appx 3 (Mass) Rules'!$A$1:$D$150,4,0)),MIN(G880,VLOOKUP(F880,'Appx 3 (Mass) Rules'!$A$1:$D$150,4,0),SUMPRODUCT(IF(I880="",0,INDEX('Appendix 3 Rules'!$B$2:$B$18,MATCH(F880,'Appendix 3 Rules'!$A$2:$A$17))))+(IF(K880="",0,INDEX('Appendix 3 Rules'!$C$2:$C$18,MATCH(F880,'Appendix 3 Rules'!$A$2:$A$17))))+(IF(M880="",0,INDEX('Appendix 3 Rules'!$D$2:$D$18,MATCH(F880,'Appendix 3 Rules'!$A$2:$A$17))))+(IF(O880="",0,INDEX('Appendix 3 Rules'!$E$2:$E$18,MATCH(F880,'Appendix 3 Rules'!$A$2:$A$17))))+(IF(Q880="",0,INDEX('Appendix 3 Rules'!$F$2:$F$18,MATCH(F880,'Appendix 3 Rules'!$A$2:$A$17))))+(IF(S880="",0,INDEX('Appendix 3 Rules'!$G$2:$G$18,MATCH(F880,'Appendix 3 Rules'!$A$2:$A$17))))+(IF(U880="",0,INDEX('Appendix 3 Rules'!$H$2:$H$18,MATCH(F880,'Appendix 3 Rules'!$A$2:$A$17))))+(IF(W880="",0,INDEX('Appendix 3 Rules'!$I$2:$I$18,MATCH(F880,'Appendix 3 Rules'!$A$2:$A$17))))+(IF(Y880="",0,INDEX('Appendix 3 Rules'!$J$2:$J$18,MATCH(F880,'Appendix 3 Rules'!$A$2:$A$17))))+(IF(AA880="",0,INDEX('Appendix 3 Rules'!$K$2:$K$18,MATCH(F880,'Appendix 3 Rules'!$A$2:$A$17))))+(IF(AC880="",0,INDEX('Appendix 3 Rules'!$L$2:$L$18,MATCH(F880,'Appendix 3 Rules'!$A$2:$A$17))))+(IF(AE880="",0,INDEX('Appendix 3 Rules'!$M$2:$M$18,MATCH(F880,'Appendix 3 Rules'!$A$2:$A$17))))+(IF(AG880="",0,INDEX('Appendix 3 Rules'!$N$2:$N$18,MATCH(F880,'Appendix 3 Rules'!$A$2:$A$17))))+(IF(F880="gc1",VLOOKUP(F880,'Appendix 3 Rules'!$A$1:$O$34,15)))+(IF(F880="gc2",VLOOKUP(F880,'Appendix 3 Rules'!$A$1:$O$34,15)))+(IF(F880="gc3",VLOOKUP(F880,'Appendix 3 Rules'!$A$1:$O$34,15)))+(IF(F880="gr1",VLOOKUP(F880,'Appendix 3 Rules'!$A$1:$O$34,15)))+(IF(F880="gr2",VLOOKUP(F880,'Appendix 3 Rules'!$A$1:$O$34,15)))+(IF(F880="gr3",VLOOKUP(F880,'Appendix 3 Rules'!$A$1:$O$34,15)))+(IF(F880="h1",VLOOKUP(F880,'Appendix 3 Rules'!$A$1:$O$34,15)))+(IF(F880="h2",VLOOKUP(F880,'Appendix 3 Rules'!$A$1:$O$34,15)))+(IF(F880="h3",VLOOKUP(F880,'Appendix 3 Rules'!$A$1:$O$34,15)))+(IF(F880="i1",VLOOKUP(F880,'Appendix 3 Rules'!$A$1:$O$34,15)))+(IF(F880="i2",VLOOKUP(F880,'Appendix 3 Rules'!$A$1:$O$34,15)))+(IF(F880="j1",VLOOKUP(F880,'Appendix 3 Rules'!$A$1:$O$34,15)))+(IF(F880="j2",VLOOKUP(F880,'Appendix 3 Rules'!$A$1:$O$34,15)))+(IF(F880="k",VLOOKUP(F880,'Appendix 3 Rules'!$A$1:$O$34,15)))+(IF(F880="l1",VLOOKUP(F880,'Appendix 3 Rules'!$A$1:$O$34,15)))+(IF(F880="l2",VLOOKUP(F880,'Appendix 3 Rules'!$A$1:$O$34,15)))+(IF(F880="m1",VLOOKUP(F880,'Appendix 3 Rules'!$A$1:$O$34,15)))+(IF(F880="m2",VLOOKUP(F880,'Appendix 3 Rules'!$A$1:$O$34,15)))+(IF(F880="m3",VLOOKUP(F880,'Appendix 3 Rules'!$A$1:$O$34,15)))+(IF(F880="n",VLOOKUP(F880,'Appendix 3 Rules'!$A$1:$O$34,15)))+(IF(F880="o",VLOOKUP(F880,'Appendix 3 Rules'!$A$1:$O$34,15)))+(IF(F880="p",VLOOKUP(F880,'Appendix 3 Rules'!$A$1:$O$34,15)))+(IF(F880="q",VLOOKUP(F880,'Appendix 3 Rules'!$A$1:$O$34,15)))+(IF(F880="r",VLOOKUP(F880,'Appendix 3 Rules'!$A$1:$O$34,15)))+(IF(F880="s",VLOOKUP(F880,'Appendix 3 Rules'!$A$1:$O$34,15)))+(IF(F880="t",VLOOKUP(F880,'Appendix 3 Rules'!$A$1:$O$34,15)))+(IF(F880="u",VLOOKUP(F880,'Appendix 3 Rules'!$A$1:$O$34,15))))))</f>
        <v/>
      </c>
      <c r="I880" s="12"/>
      <c r="J880" s="13"/>
      <c r="K880" s="12"/>
      <c r="L880" s="13"/>
      <c r="M880" s="12"/>
      <c r="N880" s="13"/>
      <c r="O880" s="12"/>
      <c r="P880" s="13"/>
      <c r="Q880" s="12"/>
      <c r="R880" s="13"/>
      <c r="S880" s="12"/>
      <c r="T880" s="13"/>
      <c r="U880" s="12"/>
      <c r="V880" s="13"/>
      <c r="W880" s="12"/>
      <c r="X880" s="13"/>
      <c r="Y880" s="12"/>
      <c r="Z880" s="13"/>
      <c r="AA880" s="12"/>
      <c r="AB880" s="13"/>
      <c r="AC880" s="8"/>
      <c r="AD880" s="13"/>
      <c r="AE880" s="8"/>
      <c r="AF880" s="13"/>
      <c r="AG880" s="8"/>
      <c r="AH880" s="13"/>
      <c r="AI880" s="13"/>
      <c r="AJ880" s="13"/>
      <c r="AK880" s="13"/>
      <c r="AL880" s="13"/>
      <c r="AM880" s="13" t="str">
        <f>IF(OR(AE880&lt;&gt;"",AG880&lt;&gt;""),"",IF(AND(F880&lt;&gt;"f",M880&lt;&gt;""),VLOOKUP(F880,'Appendix 3 Rules'!$A$1:$O$34,4,0),""))</f>
        <v/>
      </c>
      <c r="AN880" s="13" t="str">
        <f>IF(Q880="","",VLOOKUP(F880,'Appendix 3 Rules'!$A$1:$N$34,6,FALSE))</f>
        <v/>
      </c>
      <c r="AO880" s="13" t="str">
        <f>IF(AND(F880="f",U880&lt;&gt;""),VLOOKUP(F880,'Appendix 3 Rules'!$A$1:$N$34,8,FALSE),"")</f>
        <v/>
      </c>
    </row>
    <row r="881" spans="2:41" ht="18" customHeight="1" x14ac:dyDescent="0.2">
      <c r="B881" s="70"/>
      <c r="C881" s="9"/>
      <c r="D881" s="10"/>
      <c r="E881" s="9"/>
      <c r="F881" s="8"/>
      <c r="G881" s="20" t="str">
        <f>IF(F881="","",SUMPRODUCT(IF(I881="",0,INDEX('Appendix 3 Rules'!$B$2:$B$18,MATCH(F881,'Appendix 3 Rules'!$A$2:$A$17))))+(IF(K881="",0,INDEX('Appendix 3 Rules'!$C$2:$C$18,MATCH(F881,'Appendix 3 Rules'!$A$2:$A$17))))+(IF(M881="",0,INDEX('Appendix 3 Rules'!$D$2:$D$18,MATCH(F881,'Appendix 3 Rules'!$A$2:$A$17))))+(IF(O881="",0,INDEX('Appendix 3 Rules'!$E$2:$E$18,MATCH(F881,'Appendix 3 Rules'!$A$2:$A$17))))+(IF(Q881="",0,INDEX('Appendix 3 Rules'!$F$2:$F$18,MATCH(F881,'Appendix 3 Rules'!$A$2:$A$17))))+(IF(S881="",0,INDEX('Appendix 3 Rules'!$G$2:$G$18,MATCH(F881,'Appendix 3 Rules'!$A$2:$A$17))))+(IF(U881="",0,INDEX('Appendix 3 Rules'!$H$2:$H$18,MATCH(F881,'Appendix 3 Rules'!$A$2:$A$17))))+(IF(W881="",0,INDEX('Appendix 3 Rules'!$I$2:$I$18,MATCH(F881,'Appendix 3 Rules'!$A$2:$A$17))))+(IF(Y881="",0,INDEX('Appendix 3 Rules'!$J$2:$J$18,MATCH(F881,'Appendix 3 Rules'!$A$2:$A$17))))+(IF(AA881="",0,INDEX('Appendix 3 Rules'!$K$2:$K$18,MATCH(F881,'Appendix 3 Rules'!$A$2:$A$17))))+(IF(AC881="",0,INDEX('Appendix 3 Rules'!$L$2:$L$18,MATCH(F881,'Appendix 3 Rules'!$A$2:$A$17))))+(IF(AE881="",0,INDEX('Appendix 3 Rules'!$M$2:$M$18,MATCH(F881,'Appendix 3 Rules'!$A$2:$A$17))))+(IF(AG881="",0,INDEX('Appendix 3 Rules'!$N$2:$N$18,MATCH(F881,'Appendix 3 Rules'!$A$2:$A$17))))+(IF(F881="gc1",VLOOKUP(F881,'Appendix 3 Rules'!$A$1:$O$34,15)))+(IF(F881="gc2",VLOOKUP(F881,'Appendix 3 Rules'!$A$1:$O$34,15)))+(IF(F881="gc3",VLOOKUP(F881,'Appendix 3 Rules'!$A$1:$O$34,15)))+(IF(F881="gr1",VLOOKUP(F881,'Appendix 3 Rules'!$A$1:$O$34,15)))+(IF(F881="gr2",VLOOKUP(F881,'Appendix 3 Rules'!$A$1:$O$34,15)))+(IF(F881="gr3",VLOOKUP(F881,'Appendix 3 Rules'!$A$1:$O$34,15)))+(IF(F881="h1",VLOOKUP(F881,'Appendix 3 Rules'!$A$1:$O$34,15)))+(IF(F881="h2",VLOOKUP(F881,'Appendix 3 Rules'!$A$1:$O$34,15)))+(IF(F881="h3",VLOOKUP(F881,'Appendix 3 Rules'!$A$1:$O$34,15)))+(IF(F881="i1",VLOOKUP(F881,'Appendix 3 Rules'!$A$1:$O$34,15)))+(IF(F881="i2",VLOOKUP(F881,'Appendix 3 Rules'!$A$1:$O$34,15)))+(IF(F881="j1",VLOOKUP(F881,'Appendix 3 Rules'!$A$1:$O$34,15)))+(IF(F881="j2",VLOOKUP(F881,'Appendix 3 Rules'!$A$1:$O$34,15)))+(IF(F881="k",VLOOKUP(F881,'Appendix 3 Rules'!$A$1:$O$34,15)))+(IF(F881="l1",VLOOKUP(F881,'Appendix 3 Rules'!$A$1:$O$34,15)))+(IF(F881="l2",VLOOKUP(F881,'Appendix 3 Rules'!$A$1:$O$34,15)))+(IF(F881="m1",VLOOKUP(F881,'Appendix 3 Rules'!$A$1:$O$34,15)))+(IF(F881="m2",VLOOKUP(F881,'Appendix 3 Rules'!$A$1:$O$34,15)))+(IF(F881="m3",VLOOKUP(F881,'Appendix 3 Rules'!$A$1:$O$34,15)))+(IF(F881="n",VLOOKUP(F881,'Appendix 3 Rules'!$A$1:$O$34,15)))+(IF(F881="o",VLOOKUP(F881,'Appendix 3 Rules'!$A$1:$O$34,15)))+(IF(F881="p",VLOOKUP(F881,'Appendix 3 Rules'!$A$1:$O$34,15)))+(IF(F881="q",VLOOKUP(F881,'Appendix 3 Rules'!$A$1:$O$34,15)))+(IF(F881="r",VLOOKUP(F881,'Appendix 3 Rules'!$A$1:$O$34,15)))+(IF(F881="s",VLOOKUP(F881,'Appendix 3 Rules'!$A$1:$O$34,15)))+(IF(F881="t",VLOOKUP(F881,'Appendix 3 Rules'!$A$1:$O$34,15)))+(IF(F881="u",VLOOKUP(F881,'Appendix 3 Rules'!$A$1:$O$34,15))))</f>
        <v/>
      </c>
      <c r="H881" s="61" t="str">
        <f>IF(F881="","",IF(OR(F881="d",F881="e",F881="gc1",F881="gc2",F881="gc3",F881="gr1",F881="gr2",F881="gr3",F881="h1",F881="h2",F881="h3",F881="i1",F881="i2",F881="j1",F881="j2",F881="k",F881="l1",F881="l2",F881="m1",F881="m2",F881="m3",F881="n",F881="o",F881="p",F881="q",F881="r",F881="s",F881="t",F881="u",F881="f"),MIN(G881,VLOOKUP(F881,'Appx 3 (Mass) Rules'!$A$1:$D$150,4,0)),MIN(G881,VLOOKUP(F881,'Appx 3 (Mass) Rules'!$A$1:$D$150,4,0),SUMPRODUCT(IF(I881="",0,INDEX('Appendix 3 Rules'!$B$2:$B$18,MATCH(F881,'Appendix 3 Rules'!$A$2:$A$17))))+(IF(K881="",0,INDEX('Appendix 3 Rules'!$C$2:$C$18,MATCH(F881,'Appendix 3 Rules'!$A$2:$A$17))))+(IF(M881="",0,INDEX('Appendix 3 Rules'!$D$2:$D$18,MATCH(F881,'Appendix 3 Rules'!$A$2:$A$17))))+(IF(O881="",0,INDEX('Appendix 3 Rules'!$E$2:$E$18,MATCH(F881,'Appendix 3 Rules'!$A$2:$A$17))))+(IF(Q881="",0,INDEX('Appendix 3 Rules'!$F$2:$F$18,MATCH(F881,'Appendix 3 Rules'!$A$2:$A$17))))+(IF(S881="",0,INDEX('Appendix 3 Rules'!$G$2:$G$18,MATCH(F881,'Appendix 3 Rules'!$A$2:$A$17))))+(IF(U881="",0,INDEX('Appendix 3 Rules'!$H$2:$H$18,MATCH(F881,'Appendix 3 Rules'!$A$2:$A$17))))+(IF(W881="",0,INDEX('Appendix 3 Rules'!$I$2:$I$18,MATCH(F881,'Appendix 3 Rules'!$A$2:$A$17))))+(IF(Y881="",0,INDEX('Appendix 3 Rules'!$J$2:$J$18,MATCH(F881,'Appendix 3 Rules'!$A$2:$A$17))))+(IF(AA881="",0,INDEX('Appendix 3 Rules'!$K$2:$K$18,MATCH(F881,'Appendix 3 Rules'!$A$2:$A$17))))+(IF(AC881="",0,INDEX('Appendix 3 Rules'!$L$2:$L$18,MATCH(F881,'Appendix 3 Rules'!$A$2:$A$17))))+(IF(AE881="",0,INDEX('Appendix 3 Rules'!$M$2:$M$18,MATCH(F881,'Appendix 3 Rules'!$A$2:$A$17))))+(IF(AG881="",0,INDEX('Appendix 3 Rules'!$N$2:$N$18,MATCH(F881,'Appendix 3 Rules'!$A$2:$A$17))))+(IF(F881="gc1",VLOOKUP(F881,'Appendix 3 Rules'!$A$1:$O$34,15)))+(IF(F881="gc2",VLOOKUP(F881,'Appendix 3 Rules'!$A$1:$O$34,15)))+(IF(F881="gc3",VLOOKUP(F881,'Appendix 3 Rules'!$A$1:$O$34,15)))+(IF(F881="gr1",VLOOKUP(F881,'Appendix 3 Rules'!$A$1:$O$34,15)))+(IF(F881="gr2",VLOOKUP(F881,'Appendix 3 Rules'!$A$1:$O$34,15)))+(IF(F881="gr3",VLOOKUP(F881,'Appendix 3 Rules'!$A$1:$O$34,15)))+(IF(F881="h1",VLOOKUP(F881,'Appendix 3 Rules'!$A$1:$O$34,15)))+(IF(F881="h2",VLOOKUP(F881,'Appendix 3 Rules'!$A$1:$O$34,15)))+(IF(F881="h3",VLOOKUP(F881,'Appendix 3 Rules'!$A$1:$O$34,15)))+(IF(F881="i1",VLOOKUP(F881,'Appendix 3 Rules'!$A$1:$O$34,15)))+(IF(F881="i2",VLOOKUP(F881,'Appendix 3 Rules'!$A$1:$O$34,15)))+(IF(F881="j1",VLOOKUP(F881,'Appendix 3 Rules'!$A$1:$O$34,15)))+(IF(F881="j2",VLOOKUP(F881,'Appendix 3 Rules'!$A$1:$O$34,15)))+(IF(F881="k",VLOOKUP(F881,'Appendix 3 Rules'!$A$1:$O$34,15)))+(IF(F881="l1",VLOOKUP(F881,'Appendix 3 Rules'!$A$1:$O$34,15)))+(IF(F881="l2",VLOOKUP(F881,'Appendix 3 Rules'!$A$1:$O$34,15)))+(IF(F881="m1",VLOOKUP(F881,'Appendix 3 Rules'!$A$1:$O$34,15)))+(IF(F881="m2",VLOOKUP(F881,'Appendix 3 Rules'!$A$1:$O$34,15)))+(IF(F881="m3",VLOOKUP(F881,'Appendix 3 Rules'!$A$1:$O$34,15)))+(IF(F881="n",VLOOKUP(F881,'Appendix 3 Rules'!$A$1:$O$34,15)))+(IF(F881="o",VLOOKUP(F881,'Appendix 3 Rules'!$A$1:$O$34,15)))+(IF(F881="p",VLOOKUP(F881,'Appendix 3 Rules'!$A$1:$O$34,15)))+(IF(F881="q",VLOOKUP(F881,'Appendix 3 Rules'!$A$1:$O$34,15)))+(IF(F881="r",VLOOKUP(F881,'Appendix 3 Rules'!$A$1:$O$34,15)))+(IF(F881="s",VLOOKUP(F881,'Appendix 3 Rules'!$A$1:$O$34,15)))+(IF(F881="t",VLOOKUP(F881,'Appendix 3 Rules'!$A$1:$O$34,15)))+(IF(F881="u",VLOOKUP(F881,'Appendix 3 Rules'!$A$1:$O$34,15))))))</f>
        <v/>
      </c>
      <c r="I881" s="12"/>
      <c r="J881" s="13"/>
      <c r="K881" s="12"/>
      <c r="L881" s="13"/>
      <c r="M881" s="12"/>
      <c r="N881" s="13"/>
      <c r="O881" s="12"/>
      <c r="P881" s="13"/>
      <c r="Q881" s="12"/>
      <c r="R881" s="13"/>
      <c r="S881" s="12"/>
      <c r="T881" s="13"/>
      <c r="U881" s="12"/>
      <c r="V881" s="13"/>
      <c r="W881" s="12"/>
      <c r="X881" s="13"/>
      <c r="Y881" s="12"/>
      <c r="Z881" s="13"/>
      <c r="AA881" s="12"/>
      <c r="AB881" s="13"/>
      <c r="AC881" s="8"/>
      <c r="AD881" s="13"/>
      <c r="AE881" s="8"/>
      <c r="AF881" s="13"/>
      <c r="AG881" s="8"/>
      <c r="AH881" s="13"/>
      <c r="AI881" s="13"/>
      <c r="AJ881" s="13"/>
      <c r="AK881" s="13"/>
      <c r="AL881" s="13"/>
      <c r="AM881" s="13" t="str">
        <f>IF(OR(AE881&lt;&gt;"",AG881&lt;&gt;""),"",IF(AND(F881&lt;&gt;"f",M881&lt;&gt;""),VLOOKUP(F881,'Appendix 3 Rules'!$A$1:$O$34,4,0),""))</f>
        <v/>
      </c>
      <c r="AN881" s="13" t="str">
        <f>IF(Q881="","",VLOOKUP(F881,'Appendix 3 Rules'!$A$1:$N$34,6,FALSE))</f>
        <v/>
      </c>
      <c r="AO881" s="13" t="str">
        <f>IF(AND(F881="f",U881&lt;&gt;""),VLOOKUP(F881,'Appendix 3 Rules'!$A$1:$N$34,8,FALSE),"")</f>
        <v/>
      </c>
    </row>
    <row r="882" spans="2:41" ht="18" customHeight="1" x14ac:dyDescent="0.2">
      <c r="B882" s="70"/>
      <c r="C882" s="9"/>
      <c r="D882" s="10"/>
      <c r="E882" s="9"/>
      <c r="F882" s="8"/>
      <c r="G882" s="20" t="str">
        <f>IF(F882="","",SUMPRODUCT(IF(I882="",0,INDEX('Appendix 3 Rules'!$B$2:$B$18,MATCH(F882,'Appendix 3 Rules'!$A$2:$A$17))))+(IF(K882="",0,INDEX('Appendix 3 Rules'!$C$2:$C$18,MATCH(F882,'Appendix 3 Rules'!$A$2:$A$17))))+(IF(M882="",0,INDEX('Appendix 3 Rules'!$D$2:$D$18,MATCH(F882,'Appendix 3 Rules'!$A$2:$A$17))))+(IF(O882="",0,INDEX('Appendix 3 Rules'!$E$2:$E$18,MATCH(F882,'Appendix 3 Rules'!$A$2:$A$17))))+(IF(Q882="",0,INDEX('Appendix 3 Rules'!$F$2:$F$18,MATCH(F882,'Appendix 3 Rules'!$A$2:$A$17))))+(IF(S882="",0,INDEX('Appendix 3 Rules'!$G$2:$G$18,MATCH(F882,'Appendix 3 Rules'!$A$2:$A$17))))+(IF(U882="",0,INDEX('Appendix 3 Rules'!$H$2:$H$18,MATCH(F882,'Appendix 3 Rules'!$A$2:$A$17))))+(IF(W882="",0,INDEX('Appendix 3 Rules'!$I$2:$I$18,MATCH(F882,'Appendix 3 Rules'!$A$2:$A$17))))+(IF(Y882="",0,INDEX('Appendix 3 Rules'!$J$2:$J$18,MATCH(F882,'Appendix 3 Rules'!$A$2:$A$17))))+(IF(AA882="",0,INDEX('Appendix 3 Rules'!$K$2:$K$18,MATCH(F882,'Appendix 3 Rules'!$A$2:$A$17))))+(IF(AC882="",0,INDEX('Appendix 3 Rules'!$L$2:$L$18,MATCH(F882,'Appendix 3 Rules'!$A$2:$A$17))))+(IF(AE882="",0,INDEX('Appendix 3 Rules'!$M$2:$M$18,MATCH(F882,'Appendix 3 Rules'!$A$2:$A$17))))+(IF(AG882="",0,INDEX('Appendix 3 Rules'!$N$2:$N$18,MATCH(F882,'Appendix 3 Rules'!$A$2:$A$17))))+(IF(F882="gc1",VLOOKUP(F882,'Appendix 3 Rules'!$A$1:$O$34,15)))+(IF(F882="gc2",VLOOKUP(F882,'Appendix 3 Rules'!$A$1:$O$34,15)))+(IF(F882="gc3",VLOOKUP(F882,'Appendix 3 Rules'!$A$1:$O$34,15)))+(IF(F882="gr1",VLOOKUP(F882,'Appendix 3 Rules'!$A$1:$O$34,15)))+(IF(F882="gr2",VLOOKUP(F882,'Appendix 3 Rules'!$A$1:$O$34,15)))+(IF(F882="gr3",VLOOKUP(F882,'Appendix 3 Rules'!$A$1:$O$34,15)))+(IF(F882="h1",VLOOKUP(F882,'Appendix 3 Rules'!$A$1:$O$34,15)))+(IF(F882="h2",VLOOKUP(F882,'Appendix 3 Rules'!$A$1:$O$34,15)))+(IF(F882="h3",VLOOKUP(F882,'Appendix 3 Rules'!$A$1:$O$34,15)))+(IF(F882="i1",VLOOKUP(F882,'Appendix 3 Rules'!$A$1:$O$34,15)))+(IF(F882="i2",VLOOKUP(F882,'Appendix 3 Rules'!$A$1:$O$34,15)))+(IF(F882="j1",VLOOKUP(F882,'Appendix 3 Rules'!$A$1:$O$34,15)))+(IF(F882="j2",VLOOKUP(F882,'Appendix 3 Rules'!$A$1:$O$34,15)))+(IF(F882="k",VLOOKUP(F882,'Appendix 3 Rules'!$A$1:$O$34,15)))+(IF(F882="l1",VLOOKUP(F882,'Appendix 3 Rules'!$A$1:$O$34,15)))+(IF(F882="l2",VLOOKUP(F882,'Appendix 3 Rules'!$A$1:$O$34,15)))+(IF(F882="m1",VLOOKUP(F882,'Appendix 3 Rules'!$A$1:$O$34,15)))+(IF(F882="m2",VLOOKUP(F882,'Appendix 3 Rules'!$A$1:$O$34,15)))+(IF(F882="m3",VLOOKUP(F882,'Appendix 3 Rules'!$A$1:$O$34,15)))+(IF(F882="n",VLOOKUP(F882,'Appendix 3 Rules'!$A$1:$O$34,15)))+(IF(F882="o",VLOOKUP(F882,'Appendix 3 Rules'!$A$1:$O$34,15)))+(IF(F882="p",VLOOKUP(F882,'Appendix 3 Rules'!$A$1:$O$34,15)))+(IF(F882="q",VLOOKUP(F882,'Appendix 3 Rules'!$A$1:$O$34,15)))+(IF(F882="r",VLOOKUP(F882,'Appendix 3 Rules'!$A$1:$O$34,15)))+(IF(F882="s",VLOOKUP(F882,'Appendix 3 Rules'!$A$1:$O$34,15)))+(IF(F882="t",VLOOKUP(F882,'Appendix 3 Rules'!$A$1:$O$34,15)))+(IF(F882="u",VLOOKUP(F882,'Appendix 3 Rules'!$A$1:$O$34,15))))</f>
        <v/>
      </c>
      <c r="H882" s="61" t="str">
        <f>IF(F882="","",IF(OR(F882="d",F882="e",F882="gc1",F882="gc2",F882="gc3",F882="gr1",F882="gr2",F882="gr3",F882="h1",F882="h2",F882="h3",F882="i1",F882="i2",F882="j1",F882="j2",F882="k",F882="l1",F882="l2",F882="m1",F882="m2",F882="m3",F882="n",F882="o",F882="p",F882="q",F882="r",F882="s",F882="t",F882="u",F882="f"),MIN(G882,VLOOKUP(F882,'Appx 3 (Mass) Rules'!$A$1:$D$150,4,0)),MIN(G882,VLOOKUP(F882,'Appx 3 (Mass) Rules'!$A$1:$D$150,4,0),SUMPRODUCT(IF(I882="",0,INDEX('Appendix 3 Rules'!$B$2:$B$18,MATCH(F882,'Appendix 3 Rules'!$A$2:$A$17))))+(IF(K882="",0,INDEX('Appendix 3 Rules'!$C$2:$C$18,MATCH(F882,'Appendix 3 Rules'!$A$2:$A$17))))+(IF(M882="",0,INDEX('Appendix 3 Rules'!$D$2:$D$18,MATCH(F882,'Appendix 3 Rules'!$A$2:$A$17))))+(IF(O882="",0,INDEX('Appendix 3 Rules'!$E$2:$E$18,MATCH(F882,'Appendix 3 Rules'!$A$2:$A$17))))+(IF(Q882="",0,INDEX('Appendix 3 Rules'!$F$2:$F$18,MATCH(F882,'Appendix 3 Rules'!$A$2:$A$17))))+(IF(S882="",0,INDEX('Appendix 3 Rules'!$G$2:$G$18,MATCH(F882,'Appendix 3 Rules'!$A$2:$A$17))))+(IF(U882="",0,INDEX('Appendix 3 Rules'!$H$2:$H$18,MATCH(F882,'Appendix 3 Rules'!$A$2:$A$17))))+(IF(W882="",0,INDEX('Appendix 3 Rules'!$I$2:$I$18,MATCH(F882,'Appendix 3 Rules'!$A$2:$A$17))))+(IF(Y882="",0,INDEX('Appendix 3 Rules'!$J$2:$J$18,MATCH(F882,'Appendix 3 Rules'!$A$2:$A$17))))+(IF(AA882="",0,INDEX('Appendix 3 Rules'!$K$2:$K$18,MATCH(F882,'Appendix 3 Rules'!$A$2:$A$17))))+(IF(AC882="",0,INDEX('Appendix 3 Rules'!$L$2:$L$18,MATCH(F882,'Appendix 3 Rules'!$A$2:$A$17))))+(IF(AE882="",0,INDEX('Appendix 3 Rules'!$M$2:$M$18,MATCH(F882,'Appendix 3 Rules'!$A$2:$A$17))))+(IF(AG882="",0,INDEX('Appendix 3 Rules'!$N$2:$N$18,MATCH(F882,'Appendix 3 Rules'!$A$2:$A$17))))+(IF(F882="gc1",VLOOKUP(F882,'Appendix 3 Rules'!$A$1:$O$34,15)))+(IF(F882="gc2",VLOOKUP(F882,'Appendix 3 Rules'!$A$1:$O$34,15)))+(IF(F882="gc3",VLOOKUP(F882,'Appendix 3 Rules'!$A$1:$O$34,15)))+(IF(F882="gr1",VLOOKUP(F882,'Appendix 3 Rules'!$A$1:$O$34,15)))+(IF(F882="gr2",VLOOKUP(F882,'Appendix 3 Rules'!$A$1:$O$34,15)))+(IF(F882="gr3",VLOOKUP(F882,'Appendix 3 Rules'!$A$1:$O$34,15)))+(IF(F882="h1",VLOOKUP(F882,'Appendix 3 Rules'!$A$1:$O$34,15)))+(IF(F882="h2",VLOOKUP(F882,'Appendix 3 Rules'!$A$1:$O$34,15)))+(IF(F882="h3",VLOOKUP(F882,'Appendix 3 Rules'!$A$1:$O$34,15)))+(IF(F882="i1",VLOOKUP(F882,'Appendix 3 Rules'!$A$1:$O$34,15)))+(IF(F882="i2",VLOOKUP(F882,'Appendix 3 Rules'!$A$1:$O$34,15)))+(IF(F882="j1",VLOOKUP(F882,'Appendix 3 Rules'!$A$1:$O$34,15)))+(IF(F882="j2",VLOOKUP(F882,'Appendix 3 Rules'!$A$1:$O$34,15)))+(IF(F882="k",VLOOKUP(F882,'Appendix 3 Rules'!$A$1:$O$34,15)))+(IF(F882="l1",VLOOKUP(F882,'Appendix 3 Rules'!$A$1:$O$34,15)))+(IF(F882="l2",VLOOKUP(F882,'Appendix 3 Rules'!$A$1:$O$34,15)))+(IF(F882="m1",VLOOKUP(F882,'Appendix 3 Rules'!$A$1:$O$34,15)))+(IF(F882="m2",VLOOKUP(F882,'Appendix 3 Rules'!$A$1:$O$34,15)))+(IF(F882="m3",VLOOKUP(F882,'Appendix 3 Rules'!$A$1:$O$34,15)))+(IF(F882="n",VLOOKUP(F882,'Appendix 3 Rules'!$A$1:$O$34,15)))+(IF(F882="o",VLOOKUP(F882,'Appendix 3 Rules'!$A$1:$O$34,15)))+(IF(F882="p",VLOOKUP(F882,'Appendix 3 Rules'!$A$1:$O$34,15)))+(IF(F882="q",VLOOKUP(F882,'Appendix 3 Rules'!$A$1:$O$34,15)))+(IF(F882="r",VLOOKUP(F882,'Appendix 3 Rules'!$A$1:$O$34,15)))+(IF(F882="s",VLOOKUP(F882,'Appendix 3 Rules'!$A$1:$O$34,15)))+(IF(F882="t",VLOOKUP(F882,'Appendix 3 Rules'!$A$1:$O$34,15)))+(IF(F882="u",VLOOKUP(F882,'Appendix 3 Rules'!$A$1:$O$34,15))))))</f>
        <v/>
      </c>
      <c r="I882" s="12"/>
      <c r="J882" s="13"/>
      <c r="K882" s="12"/>
      <c r="L882" s="13"/>
      <c r="M882" s="12"/>
      <c r="N882" s="13"/>
      <c r="O882" s="12"/>
      <c r="P882" s="13"/>
      <c r="Q882" s="12"/>
      <c r="R882" s="13"/>
      <c r="S882" s="12"/>
      <c r="T882" s="13"/>
      <c r="U882" s="12"/>
      <c r="V882" s="13"/>
      <c r="W882" s="12"/>
      <c r="X882" s="13"/>
      <c r="Y882" s="12"/>
      <c r="Z882" s="13"/>
      <c r="AA882" s="12"/>
      <c r="AB882" s="13"/>
      <c r="AC882" s="8"/>
      <c r="AD882" s="13"/>
      <c r="AE882" s="8"/>
      <c r="AF882" s="13"/>
      <c r="AG882" s="8"/>
      <c r="AH882" s="13"/>
      <c r="AI882" s="13"/>
      <c r="AJ882" s="13"/>
      <c r="AK882" s="13"/>
      <c r="AL882" s="13"/>
      <c r="AM882" s="13" t="str">
        <f>IF(OR(AE882&lt;&gt;"",AG882&lt;&gt;""),"",IF(AND(F882&lt;&gt;"f",M882&lt;&gt;""),VLOOKUP(F882,'Appendix 3 Rules'!$A$1:$O$34,4,0),""))</f>
        <v/>
      </c>
      <c r="AN882" s="13" t="str">
        <f>IF(Q882="","",VLOOKUP(F882,'Appendix 3 Rules'!$A$1:$N$34,6,FALSE))</f>
        <v/>
      </c>
      <c r="AO882" s="13" t="str">
        <f>IF(AND(F882="f",U882&lt;&gt;""),VLOOKUP(F882,'Appendix 3 Rules'!$A$1:$N$34,8,FALSE),"")</f>
        <v/>
      </c>
    </row>
    <row r="883" spans="2:41" ht="18" customHeight="1" x14ac:dyDescent="0.2">
      <c r="B883" s="70"/>
      <c r="C883" s="9"/>
      <c r="D883" s="10"/>
      <c r="E883" s="9"/>
      <c r="F883" s="8"/>
      <c r="G883" s="20" t="str">
        <f>IF(F883="","",SUMPRODUCT(IF(I883="",0,INDEX('Appendix 3 Rules'!$B$2:$B$18,MATCH(F883,'Appendix 3 Rules'!$A$2:$A$17))))+(IF(K883="",0,INDEX('Appendix 3 Rules'!$C$2:$C$18,MATCH(F883,'Appendix 3 Rules'!$A$2:$A$17))))+(IF(M883="",0,INDEX('Appendix 3 Rules'!$D$2:$D$18,MATCH(F883,'Appendix 3 Rules'!$A$2:$A$17))))+(IF(O883="",0,INDEX('Appendix 3 Rules'!$E$2:$E$18,MATCH(F883,'Appendix 3 Rules'!$A$2:$A$17))))+(IF(Q883="",0,INDEX('Appendix 3 Rules'!$F$2:$F$18,MATCH(F883,'Appendix 3 Rules'!$A$2:$A$17))))+(IF(S883="",0,INDEX('Appendix 3 Rules'!$G$2:$G$18,MATCH(F883,'Appendix 3 Rules'!$A$2:$A$17))))+(IF(U883="",0,INDEX('Appendix 3 Rules'!$H$2:$H$18,MATCH(F883,'Appendix 3 Rules'!$A$2:$A$17))))+(IF(W883="",0,INDEX('Appendix 3 Rules'!$I$2:$I$18,MATCH(F883,'Appendix 3 Rules'!$A$2:$A$17))))+(IF(Y883="",0,INDEX('Appendix 3 Rules'!$J$2:$J$18,MATCH(F883,'Appendix 3 Rules'!$A$2:$A$17))))+(IF(AA883="",0,INDEX('Appendix 3 Rules'!$K$2:$K$18,MATCH(F883,'Appendix 3 Rules'!$A$2:$A$17))))+(IF(AC883="",0,INDEX('Appendix 3 Rules'!$L$2:$L$18,MATCH(F883,'Appendix 3 Rules'!$A$2:$A$17))))+(IF(AE883="",0,INDEX('Appendix 3 Rules'!$M$2:$M$18,MATCH(F883,'Appendix 3 Rules'!$A$2:$A$17))))+(IF(AG883="",0,INDEX('Appendix 3 Rules'!$N$2:$N$18,MATCH(F883,'Appendix 3 Rules'!$A$2:$A$17))))+(IF(F883="gc1",VLOOKUP(F883,'Appendix 3 Rules'!$A$1:$O$34,15)))+(IF(F883="gc2",VLOOKUP(F883,'Appendix 3 Rules'!$A$1:$O$34,15)))+(IF(F883="gc3",VLOOKUP(F883,'Appendix 3 Rules'!$A$1:$O$34,15)))+(IF(F883="gr1",VLOOKUP(F883,'Appendix 3 Rules'!$A$1:$O$34,15)))+(IF(F883="gr2",VLOOKUP(F883,'Appendix 3 Rules'!$A$1:$O$34,15)))+(IF(F883="gr3",VLOOKUP(F883,'Appendix 3 Rules'!$A$1:$O$34,15)))+(IF(F883="h1",VLOOKUP(F883,'Appendix 3 Rules'!$A$1:$O$34,15)))+(IF(F883="h2",VLOOKUP(F883,'Appendix 3 Rules'!$A$1:$O$34,15)))+(IF(F883="h3",VLOOKUP(F883,'Appendix 3 Rules'!$A$1:$O$34,15)))+(IF(F883="i1",VLOOKUP(F883,'Appendix 3 Rules'!$A$1:$O$34,15)))+(IF(F883="i2",VLOOKUP(F883,'Appendix 3 Rules'!$A$1:$O$34,15)))+(IF(F883="j1",VLOOKUP(F883,'Appendix 3 Rules'!$A$1:$O$34,15)))+(IF(F883="j2",VLOOKUP(F883,'Appendix 3 Rules'!$A$1:$O$34,15)))+(IF(F883="k",VLOOKUP(F883,'Appendix 3 Rules'!$A$1:$O$34,15)))+(IF(F883="l1",VLOOKUP(F883,'Appendix 3 Rules'!$A$1:$O$34,15)))+(IF(F883="l2",VLOOKUP(F883,'Appendix 3 Rules'!$A$1:$O$34,15)))+(IF(F883="m1",VLOOKUP(F883,'Appendix 3 Rules'!$A$1:$O$34,15)))+(IF(F883="m2",VLOOKUP(F883,'Appendix 3 Rules'!$A$1:$O$34,15)))+(IF(F883="m3",VLOOKUP(F883,'Appendix 3 Rules'!$A$1:$O$34,15)))+(IF(F883="n",VLOOKUP(F883,'Appendix 3 Rules'!$A$1:$O$34,15)))+(IF(F883="o",VLOOKUP(F883,'Appendix 3 Rules'!$A$1:$O$34,15)))+(IF(F883="p",VLOOKUP(F883,'Appendix 3 Rules'!$A$1:$O$34,15)))+(IF(F883="q",VLOOKUP(F883,'Appendix 3 Rules'!$A$1:$O$34,15)))+(IF(F883="r",VLOOKUP(F883,'Appendix 3 Rules'!$A$1:$O$34,15)))+(IF(F883="s",VLOOKUP(F883,'Appendix 3 Rules'!$A$1:$O$34,15)))+(IF(F883="t",VLOOKUP(F883,'Appendix 3 Rules'!$A$1:$O$34,15)))+(IF(F883="u",VLOOKUP(F883,'Appendix 3 Rules'!$A$1:$O$34,15))))</f>
        <v/>
      </c>
      <c r="H883" s="61" t="str">
        <f>IF(F883="","",IF(OR(F883="d",F883="e",F883="gc1",F883="gc2",F883="gc3",F883="gr1",F883="gr2",F883="gr3",F883="h1",F883="h2",F883="h3",F883="i1",F883="i2",F883="j1",F883="j2",F883="k",F883="l1",F883="l2",F883="m1",F883="m2",F883="m3",F883="n",F883="o",F883="p",F883="q",F883="r",F883="s",F883="t",F883="u",F883="f"),MIN(G883,VLOOKUP(F883,'Appx 3 (Mass) Rules'!$A$1:$D$150,4,0)),MIN(G883,VLOOKUP(F883,'Appx 3 (Mass) Rules'!$A$1:$D$150,4,0),SUMPRODUCT(IF(I883="",0,INDEX('Appendix 3 Rules'!$B$2:$B$18,MATCH(F883,'Appendix 3 Rules'!$A$2:$A$17))))+(IF(K883="",0,INDEX('Appendix 3 Rules'!$C$2:$C$18,MATCH(F883,'Appendix 3 Rules'!$A$2:$A$17))))+(IF(M883="",0,INDEX('Appendix 3 Rules'!$D$2:$D$18,MATCH(F883,'Appendix 3 Rules'!$A$2:$A$17))))+(IF(O883="",0,INDEX('Appendix 3 Rules'!$E$2:$E$18,MATCH(F883,'Appendix 3 Rules'!$A$2:$A$17))))+(IF(Q883="",0,INDEX('Appendix 3 Rules'!$F$2:$F$18,MATCH(F883,'Appendix 3 Rules'!$A$2:$A$17))))+(IF(S883="",0,INDEX('Appendix 3 Rules'!$G$2:$G$18,MATCH(F883,'Appendix 3 Rules'!$A$2:$A$17))))+(IF(U883="",0,INDEX('Appendix 3 Rules'!$H$2:$H$18,MATCH(F883,'Appendix 3 Rules'!$A$2:$A$17))))+(IF(W883="",0,INDEX('Appendix 3 Rules'!$I$2:$I$18,MATCH(F883,'Appendix 3 Rules'!$A$2:$A$17))))+(IF(Y883="",0,INDEX('Appendix 3 Rules'!$J$2:$J$18,MATCH(F883,'Appendix 3 Rules'!$A$2:$A$17))))+(IF(AA883="",0,INDEX('Appendix 3 Rules'!$K$2:$K$18,MATCH(F883,'Appendix 3 Rules'!$A$2:$A$17))))+(IF(AC883="",0,INDEX('Appendix 3 Rules'!$L$2:$L$18,MATCH(F883,'Appendix 3 Rules'!$A$2:$A$17))))+(IF(AE883="",0,INDEX('Appendix 3 Rules'!$M$2:$M$18,MATCH(F883,'Appendix 3 Rules'!$A$2:$A$17))))+(IF(AG883="",0,INDEX('Appendix 3 Rules'!$N$2:$N$18,MATCH(F883,'Appendix 3 Rules'!$A$2:$A$17))))+(IF(F883="gc1",VLOOKUP(F883,'Appendix 3 Rules'!$A$1:$O$34,15)))+(IF(F883="gc2",VLOOKUP(F883,'Appendix 3 Rules'!$A$1:$O$34,15)))+(IF(F883="gc3",VLOOKUP(F883,'Appendix 3 Rules'!$A$1:$O$34,15)))+(IF(F883="gr1",VLOOKUP(F883,'Appendix 3 Rules'!$A$1:$O$34,15)))+(IF(F883="gr2",VLOOKUP(F883,'Appendix 3 Rules'!$A$1:$O$34,15)))+(IF(F883="gr3",VLOOKUP(F883,'Appendix 3 Rules'!$A$1:$O$34,15)))+(IF(F883="h1",VLOOKUP(F883,'Appendix 3 Rules'!$A$1:$O$34,15)))+(IF(F883="h2",VLOOKUP(F883,'Appendix 3 Rules'!$A$1:$O$34,15)))+(IF(F883="h3",VLOOKUP(F883,'Appendix 3 Rules'!$A$1:$O$34,15)))+(IF(F883="i1",VLOOKUP(F883,'Appendix 3 Rules'!$A$1:$O$34,15)))+(IF(F883="i2",VLOOKUP(F883,'Appendix 3 Rules'!$A$1:$O$34,15)))+(IF(F883="j1",VLOOKUP(F883,'Appendix 3 Rules'!$A$1:$O$34,15)))+(IF(F883="j2",VLOOKUP(F883,'Appendix 3 Rules'!$A$1:$O$34,15)))+(IF(F883="k",VLOOKUP(F883,'Appendix 3 Rules'!$A$1:$O$34,15)))+(IF(F883="l1",VLOOKUP(F883,'Appendix 3 Rules'!$A$1:$O$34,15)))+(IF(F883="l2",VLOOKUP(F883,'Appendix 3 Rules'!$A$1:$O$34,15)))+(IF(F883="m1",VLOOKUP(F883,'Appendix 3 Rules'!$A$1:$O$34,15)))+(IF(F883="m2",VLOOKUP(F883,'Appendix 3 Rules'!$A$1:$O$34,15)))+(IF(F883="m3",VLOOKUP(F883,'Appendix 3 Rules'!$A$1:$O$34,15)))+(IF(F883="n",VLOOKUP(F883,'Appendix 3 Rules'!$A$1:$O$34,15)))+(IF(F883="o",VLOOKUP(F883,'Appendix 3 Rules'!$A$1:$O$34,15)))+(IF(F883="p",VLOOKUP(F883,'Appendix 3 Rules'!$A$1:$O$34,15)))+(IF(F883="q",VLOOKUP(F883,'Appendix 3 Rules'!$A$1:$O$34,15)))+(IF(F883="r",VLOOKUP(F883,'Appendix 3 Rules'!$A$1:$O$34,15)))+(IF(F883="s",VLOOKUP(F883,'Appendix 3 Rules'!$A$1:$O$34,15)))+(IF(F883="t",VLOOKUP(F883,'Appendix 3 Rules'!$A$1:$O$34,15)))+(IF(F883="u",VLOOKUP(F883,'Appendix 3 Rules'!$A$1:$O$34,15))))))</f>
        <v/>
      </c>
      <c r="I883" s="12"/>
      <c r="J883" s="13"/>
      <c r="K883" s="12"/>
      <c r="L883" s="13"/>
      <c r="M883" s="12"/>
      <c r="N883" s="13"/>
      <c r="O883" s="12"/>
      <c r="P883" s="13"/>
      <c r="Q883" s="12"/>
      <c r="R883" s="13"/>
      <c r="S883" s="12"/>
      <c r="T883" s="13"/>
      <c r="U883" s="12"/>
      <c r="V883" s="13"/>
      <c r="W883" s="12"/>
      <c r="X883" s="13"/>
      <c r="Y883" s="12"/>
      <c r="Z883" s="13"/>
      <c r="AA883" s="12"/>
      <c r="AB883" s="13"/>
      <c r="AC883" s="8"/>
      <c r="AD883" s="13"/>
      <c r="AE883" s="8"/>
      <c r="AF883" s="13"/>
      <c r="AG883" s="8"/>
      <c r="AH883" s="13"/>
      <c r="AI883" s="13"/>
      <c r="AJ883" s="13"/>
      <c r="AK883" s="13"/>
      <c r="AL883" s="13"/>
      <c r="AM883" s="13" t="str">
        <f>IF(OR(AE883&lt;&gt;"",AG883&lt;&gt;""),"",IF(AND(F883&lt;&gt;"f",M883&lt;&gt;""),VLOOKUP(F883,'Appendix 3 Rules'!$A$1:$O$34,4,0),""))</f>
        <v/>
      </c>
      <c r="AN883" s="13" t="str">
        <f>IF(Q883="","",VLOOKUP(F883,'Appendix 3 Rules'!$A$1:$N$34,6,FALSE))</f>
        <v/>
      </c>
      <c r="AO883" s="13" t="str">
        <f>IF(AND(F883="f",U883&lt;&gt;""),VLOOKUP(F883,'Appendix 3 Rules'!$A$1:$N$34,8,FALSE),"")</f>
        <v/>
      </c>
    </row>
    <row r="884" spans="2:41" ht="18" customHeight="1" x14ac:dyDescent="0.2">
      <c r="B884" s="70"/>
      <c r="C884" s="9"/>
      <c r="D884" s="10"/>
      <c r="E884" s="9"/>
      <c r="F884" s="8"/>
      <c r="G884" s="20" t="str">
        <f>IF(F884="","",SUMPRODUCT(IF(I884="",0,INDEX('Appendix 3 Rules'!$B$2:$B$18,MATCH(F884,'Appendix 3 Rules'!$A$2:$A$17))))+(IF(K884="",0,INDEX('Appendix 3 Rules'!$C$2:$C$18,MATCH(F884,'Appendix 3 Rules'!$A$2:$A$17))))+(IF(M884="",0,INDEX('Appendix 3 Rules'!$D$2:$D$18,MATCH(F884,'Appendix 3 Rules'!$A$2:$A$17))))+(IF(O884="",0,INDEX('Appendix 3 Rules'!$E$2:$E$18,MATCH(F884,'Appendix 3 Rules'!$A$2:$A$17))))+(IF(Q884="",0,INDEX('Appendix 3 Rules'!$F$2:$F$18,MATCH(F884,'Appendix 3 Rules'!$A$2:$A$17))))+(IF(S884="",0,INDEX('Appendix 3 Rules'!$G$2:$G$18,MATCH(F884,'Appendix 3 Rules'!$A$2:$A$17))))+(IF(U884="",0,INDEX('Appendix 3 Rules'!$H$2:$H$18,MATCH(F884,'Appendix 3 Rules'!$A$2:$A$17))))+(IF(W884="",0,INDEX('Appendix 3 Rules'!$I$2:$I$18,MATCH(F884,'Appendix 3 Rules'!$A$2:$A$17))))+(IF(Y884="",0,INDEX('Appendix 3 Rules'!$J$2:$J$18,MATCH(F884,'Appendix 3 Rules'!$A$2:$A$17))))+(IF(AA884="",0,INDEX('Appendix 3 Rules'!$K$2:$K$18,MATCH(F884,'Appendix 3 Rules'!$A$2:$A$17))))+(IF(AC884="",0,INDEX('Appendix 3 Rules'!$L$2:$L$18,MATCH(F884,'Appendix 3 Rules'!$A$2:$A$17))))+(IF(AE884="",0,INDEX('Appendix 3 Rules'!$M$2:$M$18,MATCH(F884,'Appendix 3 Rules'!$A$2:$A$17))))+(IF(AG884="",0,INDEX('Appendix 3 Rules'!$N$2:$N$18,MATCH(F884,'Appendix 3 Rules'!$A$2:$A$17))))+(IF(F884="gc1",VLOOKUP(F884,'Appendix 3 Rules'!$A$1:$O$34,15)))+(IF(F884="gc2",VLOOKUP(F884,'Appendix 3 Rules'!$A$1:$O$34,15)))+(IF(F884="gc3",VLOOKUP(F884,'Appendix 3 Rules'!$A$1:$O$34,15)))+(IF(F884="gr1",VLOOKUP(F884,'Appendix 3 Rules'!$A$1:$O$34,15)))+(IF(F884="gr2",VLOOKUP(F884,'Appendix 3 Rules'!$A$1:$O$34,15)))+(IF(F884="gr3",VLOOKUP(F884,'Appendix 3 Rules'!$A$1:$O$34,15)))+(IF(F884="h1",VLOOKUP(F884,'Appendix 3 Rules'!$A$1:$O$34,15)))+(IF(F884="h2",VLOOKUP(F884,'Appendix 3 Rules'!$A$1:$O$34,15)))+(IF(F884="h3",VLOOKUP(F884,'Appendix 3 Rules'!$A$1:$O$34,15)))+(IF(F884="i1",VLOOKUP(F884,'Appendix 3 Rules'!$A$1:$O$34,15)))+(IF(F884="i2",VLOOKUP(F884,'Appendix 3 Rules'!$A$1:$O$34,15)))+(IF(F884="j1",VLOOKUP(F884,'Appendix 3 Rules'!$A$1:$O$34,15)))+(IF(F884="j2",VLOOKUP(F884,'Appendix 3 Rules'!$A$1:$O$34,15)))+(IF(F884="k",VLOOKUP(F884,'Appendix 3 Rules'!$A$1:$O$34,15)))+(IF(F884="l1",VLOOKUP(F884,'Appendix 3 Rules'!$A$1:$O$34,15)))+(IF(F884="l2",VLOOKUP(F884,'Appendix 3 Rules'!$A$1:$O$34,15)))+(IF(F884="m1",VLOOKUP(F884,'Appendix 3 Rules'!$A$1:$O$34,15)))+(IF(F884="m2",VLOOKUP(F884,'Appendix 3 Rules'!$A$1:$O$34,15)))+(IF(F884="m3",VLOOKUP(F884,'Appendix 3 Rules'!$A$1:$O$34,15)))+(IF(F884="n",VLOOKUP(F884,'Appendix 3 Rules'!$A$1:$O$34,15)))+(IF(F884="o",VLOOKUP(F884,'Appendix 3 Rules'!$A$1:$O$34,15)))+(IF(F884="p",VLOOKUP(F884,'Appendix 3 Rules'!$A$1:$O$34,15)))+(IF(F884="q",VLOOKUP(F884,'Appendix 3 Rules'!$A$1:$O$34,15)))+(IF(F884="r",VLOOKUP(F884,'Appendix 3 Rules'!$A$1:$O$34,15)))+(IF(F884="s",VLOOKUP(F884,'Appendix 3 Rules'!$A$1:$O$34,15)))+(IF(F884="t",VLOOKUP(F884,'Appendix 3 Rules'!$A$1:$O$34,15)))+(IF(F884="u",VLOOKUP(F884,'Appendix 3 Rules'!$A$1:$O$34,15))))</f>
        <v/>
      </c>
      <c r="H884" s="61" t="str">
        <f>IF(F884="","",IF(OR(F884="d",F884="e",F884="gc1",F884="gc2",F884="gc3",F884="gr1",F884="gr2",F884="gr3",F884="h1",F884="h2",F884="h3",F884="i1",F884="i2",F884="j1",F884="j2",F884="k",F884="l1",F884="l2",F884="m1",F884="m2",F884="m3",F884="n",F884="o",F884="p",F884="q",F884="r",F884="s",F884="t",F884="u",F884="f"),MIN(G884,VLOOKUP(F884,'Appx 3 (Mass) Rules'!$A$1:$D$150,4,0)),MIN(G884,VLOOKUP(F884,'Appx 3 (Mass) Rules'!$A$1:$D$150,4,0),SUMPRODUCT(IF(I884="",0,INDEX('Appendix 3 Rules'!$B$2:$B$18,MATCH(F884,'Appendix 3 Rules'!$A$2:$A$17))))+(IF(K884="",0,INDEX('Appendix 3 Rules'!$C$2:$C$18,MATCH(F884,'Appendix 3 Rules'!$A$2:$A$17))))+(IF(M884="",0,INDEX('Appendix 3 Rules'!$D$2:$D$18,MATCH(F884,'Appendix 3 Rules'!$A$2:$A$17))))+(IF(O884="",0,INDEX('Appendix 3 Rules'!$E$2:$E$18,MATCH(F884,'Appendix 3 Rules'!$A$2:$A$17))))+(IF(Q884="",0,INDEX('Appendix 3 Rules'!$F$2:$F$18,MATCH(F884,'Appendix 3 Rules'!$A$2:$A$17))))+(IF(S884="",0,INDEX('Appendix 3 Rules'!$G$2:$G$18,MATCH(F884,'Appendix 3 Rules'!$A$2:$A$17))))+(IF(U884="",0,INDEX('Appendix 3 Rules'!$H$2:$H$18,MATCH(F884,'Appendix 3 Rules'!$A$2:$A$17))))+(IF(W884="",0,INDEX('Appendix 3 Rules'!$I$2:$I$18,MATCH(F884,'Appendix 3 Rules'!$A$2:$A$17))))+(IF(Y884="",0,INDEX('Appendix 3 Rules'!$J$2:$J$18,MATCH(F884,'Appendix 3 Rules'!$A$2:$A$17))))+(IF(AA884="",0,INDEX('Appendix 3 Rules'!$K$2:$K$18,MATCH(F884,'Appendix 3 Rules'!$A$2:$A$17))))+(IF(AC884="",0,INDEX('Appendix 3 Rules'!$L$2:$L$18,MATCH(F884,'Appendix 3 Rules'!$A$2:$A$17))))+(IF(AE884="",0,INDEX('Appendix 3 Rules'!$M$2:$M$18,MATCH(F884,'Appendix 3 Rules'!$A$2:$A$17))))+(IF(AG884="",0,INDEX('Appendix 3 Rules'!$N$2:$N$18,MATCH(F884,'Appendix 3 Rules'!$A$2:$A$17))))+(IF(F884="gc1",VLOOKUP(F884,'Appendix 3 Rules'!$A$1:$O$34,15)))+(IF(F884="gc2",VLOOKUP(F884,'Appendix 3 Rules'!$A$1:$O$34,15)))+(IF(F884="gc3",VLOOKUP(F884,'Appendix 3 Rules'!$A$1:$O$34,15)))+(IF(F884="gr1",VLOOKUP(F884,'Appendix 3 Rules'!$A$1:$O$34,15)))+(IF(F884="gr2",VLOOKUP(F884,'Appendix 3 Rules'!$A$1:$O$34,15)))+(IF(F884="gr3",VLOOKUP(F884,'Appendix 3 Rules'!$A$1:$O$34,15)))+(IF(F884="h1",VLOOKUP(F884,'Appendix 3 Rules'!$A$1:$O$34,15)))+(IF(F884="h2",VLOOKUP(F884,'Appendix 3 Rules'!$A$1:$O$34,15)))+(IF(F884="h3",VLOOKUP(F884,'Appendix 3 Rules'!$A$1:$O$34,15)))+(IF(F884="i1",VLOOKUP(F884,'Appendix 3 Rules'!$A$1:$O$34,15)))+(IF(F884="i2",VLOOKUP(F884,'Appendix 3 Rules'!$A$1:$O$34,15)))+(IF(F884="j1",VLOOKUP(F884,'Appendix 3 Rules'!$A$1:$O$34,15)))+(IF(F884="j2",VLOOKUP(F884,'Appendix 3 Rules'!$A$1:$O$34,15)))+(IF(F884="k",VLOOKUP(F884,'Appendix 3 Rules'!$A$1:$O$34,15)))+(IF(F884="l1",VLOOKUP(F884,'Appendix 3 Rules'!$A$1:$O$34,15)))+(IF(F884="l2",VLOOKUP(F884,'Appendix 3 Rules'!$A$1:$O$34,15)))+(IF(F884="m1",VLOOKUP(F884,'Appendix 3 Rules'!$A$1:$O$34,15)))+(IF(F884="m2",VLOOKUP(F884,'Appendix 3 Rules'!$A$1:$O$34,15)))+(IF(F884="m3",VLOOKUP(F884,'Appendix 3 Rules'!$A$1:$O$34,15)))+(IF(F884="n",VLOOKUP(F884,'Appendix 3 Rules'!$A$1:$O$34,15)))+(IF(F884="o",VLOOKUP(F884,'Appendix 3 Rules'!$A$1:$O$34,15)))+(IF(F884="p",VLOOKUP(F884,'Appendix 3 Rules'!$A$1:$O$34,15)))+(IF(F884="q",VLOOKUP(F884,'Appendix 3 Rules'!$A$1:$O$34,15)))+(IF(F884="r",VLOOKUP(F884,'Appendix 3 Rules'!$A$1:$O$34,15)))+(IF(F884="s",VLOOKUP(F884,'Appendix 3 Rules'!$A$1:$O$34,15)))+(IF(F884="t",VLOOKUP(F884,'Appendix 3 Rules'!$A$1:$O$34,15)))+(IF(F884="u",VLOOKUP(F884,'Appendix 3 Rules'!$A$1:$O$34,15))))))</f>
        <v/>
      </c>
      <c r="I884" s="12"/>
      <c r="J884" s="13"/>
      <c r="K884" s="12"/>
      <c r="L884" s="13"/>
      <c r="M884" s="12"/>
      <c r="N884" s="13"/>
      <c r="O884" s="12"/>
      <c r="P884" s="13"/>
      <c r="Q884" s="12"/>
      <c r="R884" s="13"/>
      <c r="S884" s="12"/>
      <c r="T884" s="13"/>
      <c r="U884" s="12"/>
      <c r="V884" s="13"/>
      <c r="W884" s="12"/>
      <c r="X884" s="13"/>
      <c r="Y884" s="12"/>
      <c r="Z884" s="13"/>
      <c r="AA884" s="12"/>
      <c r="AB884" s="13"/>
      <c r="AC884" s="8"/>
      <c r="AD884" s="13"/>
      <c r="AE884" s="8"/>
      <c r="AF884" s="13"/>
      <c r="AG884" s="8"/>
      <c r="AH884" s="13"/>
      <c r="AI884" s="13"/>
      <c r="AJ884" s="13"/>
      <c r="AK884" s="13"/>
      <c r="AL884" s="13"/>
      <c r="AM884" s="13" t="str">
        <f>IF(OR(AE884&lt;&gt;"",AG884&lt;&gt;""),"",IF(AND(F884&lt;&gt;"f",M884&lt;&gt;""),VLOOKUP(F884,'Appendix 3 Rules'!$A$1:$O$34,4,0),""))</f>
        <v/>
      </c>
      <c r="AN884" s="13" t="str">
        <f>IF(Q884="","",VLOOKUP(F884,'Appendix 3 Rules'!$A$1:$N$34,6,FALSE))</f>
        <v/>
      </c>
      <c r="AO884" s="13" t="str">
        <f>IF(AND(F884="f",U884&lt;&gt;""),VLOOKUP(F884,'Appendix 3 Rules'!$A$1:$N$34,8,FALSE),"")</f>
        <v/>
      </c>
    </row>
    <row r="885" spans="2:41" ht="18" customHeight="1" x14ac:dyDescent="0.2">
      <c r="B885" s="70"/>
      <c r="C885" s="9"/>
      <c r="D885" s="10"/>
      <c r="E885" s="9"/>
      <c r="F885" s="8"/>
      <c r="G885" s="20" t="str">
        <f>IF(F885="","",SUMPRODUCT(IF(I885="",0,INDEX('Appendix 3 Rules'!$B$2:$B$18,MATCH(F885,'Appendix 3 Rules'!$A$2:$A$17))))+(IF(K885="",0,INDEX('Appendix 3 Rules'!$C$2:$C$18,MATCH(F885,'Appendix 3 Rules'!$A$2:$A$17))))+(IF(M885="",0,INDEX('Appendix 3 Rules'!$D$2:$D$18,MATCH(F885,'Appendix 3 Rules'!$A$2:$A$17))))+(IF(O885="",0,INDEX('Appendix 3 Rules'!$E$2:$E$18,MATCH(F885,'Appendix 3 Rules'!$A$2:$A$17))))+(IF(Q885="",0,INDEX('Appendix 3 Rules'!$F$2:$F$18,MATCH(F885,'Appendix 3 Rules'!$A$2:$A$17))))+(IF(S885="",0,INDEX('Appendix 3 Rules'!$G$2:$G$18,MATCH(F885,'Appendix 3 Rules'!$A$2:$A$17))))+(IF(U885="",0,INDEX('Appendix 3 Rules'!$H$2:$H$18,MATCH(F885,'Appendix 3 Rules'!$A$2:$A$17))))+(IF(W885="",0,INDEX('Appendix 3 Rules'!$I$2:$I$18,MATCH(F885,'Appendix 3 Rules'!$A$2:$A$17))))+(IF(Y885="",0,INDEX('Appendix 3 Rules'!$J$2:$J$18,MATCH(F885,'Appendix 3 Rules'!$A$2:$A$17))))+(IF(AA885="",0,INDEX('Appendix 3 Rules'!$K$2:$K$18,MATCH(F885,'Appendix 3 Rules'!$A$2:$A$17))))+(IF(AC885="",0,INDEX('Appendix 3 Rules'!$L$2:$L$18,MATCH(F885,'Appendix 3 Rules'!$A$2:$A$17))))+(IF(AE885="",0,INDEX('Appendix 3 Rules'!$M$2:$M$18,MATCH(F885,'Appendix 3 Rules'!$A$2:$A$17))))+(IF(AG885="",0,INDEX('Appendix 3 Rules'!$N$2:$N$18,MATCH(F885,'Appendix 3 Rules'!$A$2:$A$17))))+(IF(F885="gc1",VLOOKUP(F885,'Appendix 3 Rules'!$A$1:$O$34,15)))+(IF(F885="gc2",VLOOKUP(F885,'Appendix 3 Rules'!$A$1:$O$34,15)))+(IF(F885="gc3",VLOOKUP(F885,'Appendix 3 Rules'!$A$1:$O$34,15)))+(IF(F885="gr1",VLOOKUP(F885,'Appendix 3 Rules'!$A$1:$O$34,15)))+(IF(F885="gr2",VLOOKUP(F885,'Appendix 3 Rules'!$A$1:$O$34,15)))+(IF(F885="gr3",VLOOKUP(F885,'Appendix 3 Rules'!$A$1:$O$34,15)))+(IF(F885="h1",VLOOKUP(F885,'Appendix 3 Rules'!$A$1:$O$34,15)))+(IF(F885="h2",VLOOKUP(F885,'Appendix 3 Rules'!$A$1:$O$34,15)))+(IF(F885="h3",VLOOKUP(F885,'Appendix 3 Rules'!$A$1:$O$34,15)))+(IF(F885="i1",VLOOKUP(F885,'Appendix 3 Rules'!$A$1:$O$34,15)))+(IF(F885="i2",VLOOKUP(F885,'Appendix 3 Rules'!$A$1:$O$34,15)))+(IF(F885="j1",VLOOKUP(F885,'Appendix 3 Rules'!$A$1:$O$34,15)))+(IF(F885="j2",VLOOKUP(F885,'Appendix 3 Rules'!$A$1:$O$34,15)))+(IF(F885="k",VLOOKUP(F885,'Appendix 3 Rules'!$A$1:$O$34,15)))+(IF(F885="l1",VLOOKUP(F885,'Appendix 3 Rules'!$A$1:$O$34,15)))+(IF(F885="l2",VLOOKUP(F885,'Appendix 3 Rules'!$A$1:$O$34,15)))+(IF(F885="m1",VLOOKUP(F885,'Appendix 3 Rules'!$A$1:$O$34,15)))+(IF(F885="m2",VLOOKUP(F885,'Appendix 3 Rules'!$A$1:$O$34,15)))+(IF(F885="m3",VLOOKUP(F885,'Appendix 3 Rules'!$A$1:$O$34,15)))+(IF(F885="n",VLOOKUP(F885,'Appendix 3 Rules'!$A$1:$O$34,15)))+(IF(F885="o",VLOOKUP(F885,'Appendix 3 Rules'!$A$1:$O$34,15)))+(IF(F885="p",VLOOKUP(F885,'Appendix 3 Rules'!$A$1:$O$34,15)))+(IF(F885="q",VLOOKUP(F885,'Appendix 3 Rules'!$A$1:$O$34,15)))+(IF(F885="r",VLOOKUP(F885,'Appendix 3 Rules'!$A$1:$O$34,15)))+(IF(F885="s",VLOOKUP(F885,'Appendix 3 Rules'!$A$1:$O$34,15)))+(IF(F885="t",VLOOKUP(F885,'Appendix 3 Rules'!$A$1:$O$34,15)))+(IF(F885="u",VLOOKUP(F885,'Appendix 3 Rules'!$A$1:$O$34,15))))</f>
        <v/>
      </c>
      <c r="H885" s="61" t="str">
        <f>IF(F885="","",IF(OR(F885="d",F885="e",F885="gc1",F885="gc2",F885="gc3",F885="gr1",F885="gr2",F885="gr3",F885="h1",F885="h2",F885="h3",F885="i1",F885="i2",F885="j1",F885="j2",F885="k",F885="l1",F885="l2",F885="m1",F885="m2",F885="m3",F885="n",F885="o",F885="p",F885="q",F885="r",F885="s",F885="t",F885="u",F885="f"),MIN(G885,VLOOKUP(F885,'Appx 3 (Mass) Rules'!$A$1:$D$150,4,0)),MIN(G885,VLOOKUP(F885,'Appx 3 (Mass) Rules'!$A$1:$D$150,4,0),SUMPRODUCT(IF(I885="",0,INDEX('Appendix 3 Rules'!$B$2:$B$18,MATCH(F885,'Appendix 3 Rules'!$A$2:$A$17))))+(IF(K885="",0,INDEX('Appendix 3 Rules'!$C$2:$C$18,MATCH(F885,'Appendix 3 Rules'!$A$2:$A$17))))+(IF(M885="",0,INDEX('Appendix 3 Rules'!$D$2:$D$18,MATCH(F885,'Appendix 3 Rules'!$A$2:$A$17))))+(IF(O885="",0,INDEX('Appendix 3 Rules'!$E$2:$E$18,MATCH(F885,'Appendix 3 Rules'!$A$2:$A$17))))+(IF(Q885="",0,INDEX('Appendix 3 Rules'!$F$2:$F$18,MATCH(F885,'Appendix 3 Rules'!$A$2:$A$17))))+(IF(S885="",0,INDEX('Appendix 3 Rules'!$G$2:$G$18,MATCH(F885,'Appendix 3 Rules'!$A$2:$A$17))))+(IF(U885="",0,INDEX('Appendix 3 Rules'!$H$2:$H$18,MATCH(F885,'Appendix 3 Rules'!$A$2:$A$17))))+(IF(W885="",0,INDEX('Appendix 3 Rules'!$I$2:$I$18,MATCH(F885,'Appendix 3 Rules'!$A$2:$A$17))))+(IF(Y885="",0,INDEX('Appendix 3 Rules'!$J$2:$J$18,MATCH(F885,'Appendix 3 Rules'!$A$2:$A$17))))+(IF(AA885="",0,INDEX('Appendix 3 Rules'!$K$2:$K$18,MATCH(F885,'Appendix 3 Rules'!$A$2:$A$17))))+(IF(AC885="",0,INDEX('Appendix 3 Rules'!$L$2:$L$18,MATCH(F885,'Appendix 3 Rules'!$A$2:$A$17))))+(IF(AE885="",0,INDEX('Appendix 3 Rules'!$M$2:$M$18,MATCH(F885,'Appendix 3 Rules'!$A$2:$A$17))))+(IF(AG885="",0,INDEX('Appendix 3 Rules'!$N$2:$N$18,MATCH(F885,'Appendix 3 Rules'!$A$2:$A$17))))+(IF(F885="gc1",VLOOKUP(F885,'Appendix 3 Rules'!$A$1:$O$34,15)))+(IF(F885="gc2",VLOOKUP(F885,'Appendix 3 Rules'!$A$1:$O$34,15)))+(IF(F885="gc3",VLOOKUP(F885,'Appendix 3 Rules'!$A$1:$O$34,15)))+(IF(F885="gr1",VLOOKUP(F885,'Appendix 3 Rules'!$A$1:$O$34,15)))+(IF(F885="gr2",VLOOKUP(F885,'Appendix 3 Rules'!$A$1:$O$34,15)))+(IF(F885="gr3",VLOOKUP(F885,'Appendix 3 Rules'!$A$1:$O$34,15)))+(IF(F885="h1",VLOOKUP(F885,'Appendix 3 Rules'!$A$1:$O$34,15)))+(IF(F885="h2",VLOOKUP(F885,'Appendix 3 Rules'!$A$1:$O$34,15)))+(IF(F885="h3",VLOOKUP(F885,'Appendix 3 Rules'!$A$1:$O$34,15)))+(IF(F885="i1",VLOOKUP(F885,'Appendix 3 Rules'!$A$1:$O$34,15)))+(IF(F885="i2",VLOOKUP(F885,'Appendix 3 Rules'!$A$1:$O$34,15)))+(IF(F885="j1",VLOOKUP(F885,'Appendix 3 Rules'!$A$1:$O$34,15)))+(IF(F885="j2",VLOOKUP(F885,'Appendix 3 Rules'!$A$1:$O$34,15)))+(IF(F885="k",VLOOKUP(F885,'Appendix 3 Rules'!$A$1:$O$34,15)))+(IF(F885="l1",VLOOKUP(F885,'Appendix 3 Rules'!$A$1:$O$34,15)))+(IF(F885="l2",VLOOKUP(F885,'Appendix 3 Rules'!$A$1:$O$34,15)))+(IF(F885="m1",VLOOKUP(F885,'Appendix 3 Rules'!$A$1:$O$34,15)))+(IF(F885="m2",VLOOKUP(F885,'Appendix 3 Rules'!$A$1:$O$34,15)))+(IF(F885="m3",VLOOKUP(F885,'Appendix 3 Rules'!$A$1:$O$34,15)))+(IF(F885="n",VLOOKUP(F885,'Appendix 3 Rules'!$A$1:$O$34,15)))+(IF(F885="o",VLOOKUP(F885,'Appendix 3 Rules'!$A$1:$O$34,15)))+(IF(F885="p",VLOOKUP(F885,'Appendix 3 Rules'!$A$1:$O$34,15)))+(IF(F885="q",VLOOKUP(F885,'Appendix 3 Rules'!$A$1:$O$34,15)))+(IF(F885="r",VLOOKUP(F885,'Appendix 3 Rules'!$A$1:$O$34,15)))+(IF(F885="s",VLOOKUP(F885,'Appendix 3 Rules'!$A$1:$O$34,15)))+(IF(F885="t",VLOOKUP(F885,'Appendix 3 Rules'!$A$1:$O$34,15)))+(IF(F885="u",VLOOKUP(F885,'Appendix 3 Rules'!$A$1:$O$34,15))))))</f>
        <v/>
      </c>
      <c r="I885" s="12"/>
      <c r="J885" s="13"/>
      <c r="K885" s="12"/>
      <c r="L885" s="13"/>
      <c r="M885" s="12"/>
      <c r="N885" s="13"/>
      <c r="O885" s="12"/>
      <c r="P885" s="13"/>
      <c r="Q885" s="12"/>
      <c r="R885" s="13"/>
      <c r="S885" s="12"/>
      <c r="T885" s="13"/>
      <c r="U885" s="12"/>
      <c r="V885" s="13"/>
      <c r="W885" s="12"/>
      <c r="X885" s="13"/>
      <c r="Y885" s="12"/>
      <c r="Z885" s="13"/>
      <c r="AA885" s="12"/>
      <c r="AB885" s="13"/>
      <c r="AC885" s="8"/>
      <c r="AD885" s="13"/>
      <c r="AE885" s="8"/>
      <c r="AF885" s="13"/>
      <c r="AG885" s="8"/>
      <c r="AH885" s="13"/>
      <c r="AI885" s="13"/>
      <c r="AJ885" s="13"/>
      <c r="AK885" s="13"/>
      <c r="AL885" s="13"/>
      <c r="AM885" s="13" t="str">
        <f>IF(OR(AE885&lt;&gt;"",AG885&lt;&gt;""),"",IF(AND(F885&lt;&gt;"f",M885&lt;&gt;""),VLOOKUP(F885,'Appendix 3 Rules'!$A$1:$O$34,4,0),""))</f>
        <v/>
      </c>
      <c r="AN885" s="13" t="str">
        <f>IF(Q885="","",VLOOKUP(F885,'Appendix 3 Rules'!$A$1:$N$34,6,FALSE))</f>
        <v/>
      </c>
      <c r="AO885" s="13" t="str">
        <f>IF(AND(F885="f",U885&lt;&gt;""),VLOOKUP(F885,'Appendix 3 Rules'!$A$1:$N$34,8,FALSE),"")</f>
        <v/>
      </c>
    </row>
    <row r="886" spans="2:41" ht="18" customHeight="1" x14ac:dyDescent="0.2">
      <c r="B886" s="70"/>
      <c r="C886" s="9"/>
      <c r="D886" s="10"/>
      <c r="E886" s="9"/>
      <c r="F886" s="8"/>
      <c r="G886" s="20" t="str">
        <f>IF(F886="","",SUMPRODUCT(IF(I886="",0,INDEX('Appendix 3 Rules'!$B$2:$B$18,MATCH(F886,'Appendix 3 Rules'!$A$2:$A$17))))+(IF(K886="",0,INDEX('Appendix 3 Rules'!$C$2:$C$18,MATCH(F886,'Appendix 3 Rules'!$A$2:$A$17))))+(IF(M886="",0,INDEX('Appendix 3 Rules'!$D$2:$D$18,MATCH(F886,'Appendix 3 Rules'!$A$2:$A$17))))+(IF(O886="",0,INDEX('Appendix 3 Rules'!$E$2:$E$18,MATCH(F886,'Appendix 3 Rules'!$A$2:$A$17))))+(IF(Q886="",0,INDEX('Appendix 3 Rules'!$F$2:$F$18,MATCH(F886,'Appendix 3 Rules'!$A$2:$A$17))))+(IF(S886="",0,INDEX('Appendix 3 Rules'!$G$2:$G$18,MATCH(F886,'Appendix 3 Rules'!$A$2:$A$17))))+(IF(U886="",0,INDEX('Appendix 3 Rules'!$H$2:$H$18,MATCH(F886,'Appendix 3 Rules'!$A$2:$A$17))))+(IF(W886="",0,INDEX('Appendix 3 Rules'!$I$2:$I$18,MATCH(F886,'Appendix 3 Rules'!$A$2:$A$17))))+(IF(Y886="",0,INDEX('Appendix 3 Rules'!$J$2:$J$18,MATCH(F886,'Appendix 3 Rules'!$A$2:$A$17))))+(IF(AA886="",0,INDEX('Appendix 3 Rules'!$K$2:$K$18,MATCH(F886,'Appendix 3 Rules'!$A$2:$A$17))))+(IF(AC886="",0,INDEX('Appendix 3 Rules'!$L$2:$L$18,MATCH(F886,'Appendix 3 Rules'!$A$2:$A$17))))+(IF(AE886="",0,INDEX('Appendix 3 Rules'!$M$2:$M$18,MATCH(F886,'Appendix 3 Rules'!$A$2:$A$17))))+(IF(AG886="",0,INDEX('Appendix 3 Rules'!$N$2:$N$18,MATCH(F886,'Appendix 3 Rules'!$A$2:$A$17))))+(IF(F886="gc1",VLOOKUP(F886,'Appendix 3 Rules'!$A$1:$O$34,15)))+(IF(F886="gc2",VLOOKUP(F886,'Appendix 3 Rules'!$A$1:$O$34,15)))+(IF(F886="gc3",VLOOKUP(F886,'Appendix 3 Rules'!$A$1:$O$34,15)))+(IF(F886="gr1",VLOOKUP(F886,'Appendix 3 Rules'!$A$1:$O$34,15)))+(IF(F886="gr2",VLOOKUP(F886,'Appendix 3 Rules'!$A$1:$O$34,15)))+(IF(F886="gr3",VLOOKUP(F886,'Appendix 3 Rules'!$A$1:$O$34,15)))+(IF(F886="h1",VLOOKUP(F886,'Appendix 3 Rules'!$A$1:$O$34,15)))+(IF(F886="h2",VLOOKUP(F886,'Appendix 3 Rules'!$A$1:$O$34,15)))+(IF(F886="h3",VLOOKUP(F886,'Appendix 3 Rules'!$A$1:$O$34,15)))+(IF(F886="i1",VLOOKUP(F886,'Appendix 3 Rules'!$A$1:$O$34,15)))+(IF(F886="i2",VLOOKUP(F886,'Appendix 3 Rules'!$A$1:$O$34,15)))+(IF(F886="j1",VLOOKUP(F886,'Appendix 3 Rules'!$A$1:$O$34,15)))+(IF(F886="j2",VLOOKUP(F886,'Appendix 3 Rules'!$A$1:$O$34,15)))+(IF(F886="k",VLOOKUP(F886,'Appendix 3 Rules'!$A$1:$O$34,15)))+(IF(F886="l1",VLOOKUP(F886,'Appendix 3 Rules'!$A$1:$O$34,15)))+(IF(F886="l2",VLOOKUP(F886,'Appendix 3 Rules'!$A$1:$O$34,15)))+(IF(F886="m1",VLOOKUP(F886,'Appendix 3 Rules'!$A$1:$O$34,15)))+(IF(F886="m2",VLOOKUP(F886,'Appendix 3 Rules'!$A$1:$O$34,15)))+(IF(F886="m3",VLOOKUP(F886,'Appendix 3 Rules'!$A$1:$O$34,15)))+(IF(F886="n",VLOOKUP(F886,'Appendix 3 Rules'!$A$1:$O$34,15)))+(IF(F886="o",VLOOKUP(F886,'Appendix 3 Rules'!$A$1:$O$34,15)))+(IF(F886="p",VLOOKUP(F886,'Appendix 3 Rules'!$A$1:$O$34,15)))+(IF(F886="q",VLOOKUP(F886,'Appendix 3 Rules'!$A$1:$O$34,15)))+(IF(F886="r",VLOOKUP(F886,'Appendix 3 Rules'!$A$1:$O$34,15)))+(IF(F886="s",VLOOKUP(F886,'Appendix 3 Rules'!$A$1:$O$34,15)))+(IF(F886="t",VLOOKUP(F886,'Appendix 3 Rules'!$A$1:$O$34,15)))+(IF(F886="u",VLOOKUP(F886,'Appendix 3 Rules'!$A$1:$O$34,15))))</f>
        <v/>
      </c>
      <c r="H886" s="61" t="str">
        <f>IF(F886="","",IF(OR(F886="d",F886="e",F886="gc1",F886="gc2",F886="gc3",F886="gr1",F886="gr2",F886="gr3",F886="h1",F886="h2",F886="h3",F886="i1",F886="i2",F886="j1",F886="j2",F886="k",F886="l1",F886="l2",F886="m1",F886="m2",F886="m3",F886="n",F886="o",F886="p",F886="q",F886="r",F886="s",F886="t",F886="u",F886="f"),MIN(G886,VLOOKUP(F886,'Appx 3 (Mass) Rules'!$A$1:$D$150,4,0)),MIN(G886,VLOOKUP(F886,'Appx 3 (Mass) Rules'!$A$1:$D$150,4,0),SUMPRODUCT(IF(I886="",0,INDEX('Appendix 3 Rules'!$B$2:$B$18,MATCH(F886,'Appendix 3 Rules'!$A$2:$A$17))))+(IF(K886="",0,INDEX('Appendix 3 Rules'!$C$2:$C$18,MATCH(F886,'Appendix 3 Rules'!$A$2:$A$17))))+(IF(M886="",0,INDEX('Appendix 3 Rules'!$D$2:$D$18,MATCH(F886,'Appendix 3 Rules'!$A$2:$A$17))))+(IF(O886="",0,INDEX('Appendix 3 Rules'!$E$2:$E$18,MATCH(F886,'Appendix 3 Rules'!$A$2:$A$17))))+(IF(Q886="",0,INDEX('Appendix 3 Rules'!$F$2:$F$18,MATCH(F886,'Appendix 3 Rules'!$A$2:$A$17))))+(IF(S886="",0,INDEX('Appendix 3 Rules'!$G$2:$G$18,MATCH(F886,'Appendix 3 Rules'!$A$2:$A$17))))+(IF(U886="",0,INDEX('Appendix 3 Rules'!$H$2:$H$18,MATCH(F886,'Appendix 3 Rules'!$A$2:$A$17))))+(IF(W886="",0,INDEX('Appendix 3 Rules'!$I$2:$I$18,MATCH(F886,'Appendix 3 Rules'!$A$2:$A$17))))+(IF(Y886="",0,INDEX('Appendix 3 Rules'!$J$2:$J$18,MATCH(F886,'Appendix 3 Rules'!$A$2:$A$17))))+(IF(AA886="",0,INDEX('Appendix 3 Rules'!$K$2:$K$18,MATCH(F886,'Appendix 3 Rules'!$A$2:$A$17))))+(IF(AC886="",0,INDEX('Appendix 3 Rules'!$L$2:$L$18,MATCH(F886,'Appendix 3 Rules'!$A$2:$A$17))))+(IF(AE886="",0,INDEX('Appendix 3 Rules'!$M$2:$M$18,MATCH(F886,'Appendix 3 Rules'!$A$2:$A$17))))+(IF(AG886="",0,INDEX('Appendix 3 Rules'!$N$2:$N$18,MATCH(F886,'Appendix 3 Rules'!$A$2:$A$17))))+(IF(F886="gc1",VLOOKUP(F886,'Appendix 3 Rules'!$A$1:$O$34,15)))+(IF(F886="gc2",VLOOKUP(F886,'Appendix 3 Rules'!$A$1:$O$34,15)))+(IF(F886="gc3",VLOOKUP(F886,'Appendix 3 Rules'!$A$1:$O$34,15)))+(IF(F886="gr1",VLOOKUP(F886,'Appendix 3 Rules'!$A$1:$O$34,15)))+(IF(F886="gr2",VLOOKUP(F886,'Appendix 3 Rules'!$A$1:$O$34,15)))+(IF(F886="gr3",VLOOKUP(F886,'Appendix 3 Rules'!$A$1:$O$34,15)))+(IF(F886="h1",VLOOKUP(F886,'Appendix 3 Rules'!$A$1:$O$34,15)))+(IF(F886="h2",VLOOKUP(F886,'Appendix 3 Rules'!$A$1:$O$34,15)))+(IF(F886="h3",VLOOKUP(F886,'Appendix 3 Rules'!$A$1:$O$34,15)))+(IF(F886="i1",VLOOKUP(F886,'Appendix 3 Rules'!$A$1:$O$34,15)))+(IF(F886="i2",VLOOKUP(F886,'Appendix 3 Rules'!$A$1:$O$34,15)))+(IF(F886="j1",VLOOKUP(F886,'Appendix 3 Rules'!$A$1:$O$34,15)))+(IF(F886="j2",VLOOKUP(F886,'Appendix 3 Rules'!$A$1:$O$34,15)))+(IF(F886="k",VLOOKUP(F886,'Appendix 3 Rules'!$A$1:$O$34,15)))+(IF(F886="l1",VLOOKUP(F886,'Appendix 3 Rules'!$A$1:$O$34,15)))+(IF(F886="l2",VLOOKUP(F886,'Appendix 3 Rules'!$A$1:$O$34,15)))+(IF(F886="m1",VLOOKUP(F886,'Appendix 3 Rules'!$A$1:$O$34,15)))+(IF(F886="m2",VLOOKUP(F886,'Appendix 3 Rules'!$A$1:$O$34,15)))+(IF(F886="m3",VLOOKUP(F886,'Appendix 3 Rules'!$A$1:$O$34,15)))+(IF(F886="n",VLOOKUP(F886,'Appendix 3 Rules'!$A$1:$O$34,15)))+(IF(F886="o",VLOOKUP(F886,'Appendix 3 Rules'!$A$1:$O$34,15)))+(IF(F886="p",VLOOKUP(F886,'Appendix 3 Rules'!$A$1:$O$34,15)))+(IF(F886="q",VLOOKUP(F886,'Appendix 3 Rules'!$A$1:$O$34,15)))+(IF(F886="r",VLOOKUP(F886,'Appendix 3 Rules'!$A$1:$O$34,15)))+(IF(F886="s",VLOOKUP(F886,'Appendix 3 Rules'!$A$1:$O$34,15)))+(IF(F886="t",VLOOKUP(F886,'Appendix 3 Rules'!$A$1:$O$34,15)))+(IF(F886="u",VLOOKUP(F886,'Appendix 3 Rules'!$A$1:$O$34,15))))))</f>
        <v/>
      </c>
      <c r="I886" s="12"/>
      <c r="J886" s="13"/>
      <c r="K886" s="12"/>
      <c r="L886" s="13"/>
      <c r="M886" s="12"/>
      <c r="N886" s="13"/>
      <c r="O886" s="12"/>
      <c r="P886" s="13"/>
      <c r="Q886" s="12"/>
      <c r="R886" s="13"/>
      <c r="S886" s="12"/>
      <c r="T886" s="13"/>
      <c r="U886" s="12"/>
      <c r="V886" s="13"/>
      <c r="W886" s="12"/>
      <c r="X886" s="13"/>
      <c r="Y886" s="12"/>
      <c r="Z886" s="13"/>
      <c r="AA886" s="12"/>
      <c r="AB886" s="13"/>
      <c r="AC886" s="8"/>
      <c r="AD886" s="13"/>
      <c r="AE886" s="8"/>
      <c r="AF886" s="13"/>
      <c r="AG886" s="8"/>
      <c r="AH886" s="13"/>
      <c r="AI886" s="13"/>
      <c r="AJ886" s="13"/>
      <c r="AK886" s="13"/>
      <c r="AL886" s="13"/>
      <c r="AM886" s="13" t="str">
        <f>IF(OR(AE886&lt;&gt;"",AG886&lt;&gt;""),"",IF(AND(F886&lt;&gt;"f",M886&lt;&gt;""),VLOOKUP(F886,'Appendix 3 Rules'!$A$1:$O$34,4,0),""))</f>
        <v/>
      </c>
      <c r="AN886" s="13" t="str">
        <f>IF(Q886="","",VLOOKUP(F886,'Appendix 3 Rules'!$A$1:$N$34,6,FALSE))</f>
        <v/>
      </c>
      <c r="AO886" s="13" t="str">
        <f>IF(AND(F886="f",U886&lt;&gt;""),VLOOKUP(F886,'Appendix 3 Rules'!$A$1:$N$34,8,FALSE),"")</f>
        <v/>
      </c>
    </row>
    <row r="887" spans="2:41" ht="18" customHeight="1" x14ac:dyDescent="0.2">
      <c r="B887" s="70"/>
      <c r="C887" s="9"/>
      <c r="D887" s="10"/>
      <c r="E887" s="9"/>
      <c r="F887" s="8"/>
      <c r="G887" s="20" t="str">
        <f>IF(F887="","",SUMPRODUCT(IF(I887="",0,INDEX('Appendix 3 Rules'!$B$2:$B$18,MATCH(F887,'Appendix 3 Rules'!$A$2:$A$17))))+(IF(K887="",0,INDEX('Appendix 3 Rules'!$C$2:$C$18,MATCH(F887,'Appendix 3 Rules'!$A$2:$A$17))))+(IF(M887="",0,INDEX('Appendix 3 Rules'!$D$2:$D$18,MATCH(F887,'Appendix 3 Rules'!$A$2:$A$17))))+(IF(O887="",0,INDEX('Appendix 3 Rules'!$E$2:$E$18,MATCH(F887,'Appendix 3 Rules'!$A$2:$A$17))))+(IF(Q887="",0,INDEX('Appendix 3 Rules'!$F$2:$F$18,MATCH(F887,'Appendix 3 Rules'!$A$2:$A$17))))+(IF(S887="",0,INDEX('Appendix 3 Rules'!$G$2:$G$18,MATCH(F887,'Appendix 3 Rules'!$A$2:$A$17))))+(IF(U887="",0,INDEX('Appendix 3 Rules'!$H$2:$H$18,MATCH(F887,'Appendix 3 Rules'!$A$2:$A$17))))+(IF(W887="",0,INDEX('Appendix 3 Rules'!$I$2:$I$18,MATCH(F887,'Appendix 3 Rules'!$A$2:$A$17))))+(IF(Y887="",0,INDEX('Appendix 3 Rules'!$J$2:$J$18,MATCH(F887,'Appendix 3 Rules'!$A$2:$A$17))))+(IF(AA887="",0,INDEX('Appendix 3 Rules'!$K$2:$K$18,MATCH(F887,'Appendix 3 Rules'!$A$2:$A$17))))+(IF(AC887="",0,INDEX('Appendix 3 Rules'!$L$2:$L$18,MATCH(F887,'Appendix 3 Rules'!$A$2:$A$17))))+(IF(AE887="",0,INDEX('Appendix 3 Rules'!$M$2:$M$18,MATCH(F887,'Appendix 3 Rules'!$A$2:$A$17))))+(IF(AG887="",0,INDEX('Appendix 3 Rules'!$N$2:$N$18,MATCH(F887,'Appendix 3 Rules'!$A$2:$A$17))))+(IF(F887="gc1",VLOOKUP(F887,'Appendix 3 Rules'!$A$1:$O$34,15)))+(IF(F887="gc2",VLOOKUP(F887,'Appendix 3 Rules'!$A$1:$O$34,15)))+(IF(F887="gc3",VLOOKUP(F887,'Appendix 3 Rules'!$A$1:$O$34,15)))+(IF(F887="gr1",VLOOKUP(F887,'Appendix 3 Rules'!$A$1:$O$34,15)))+(IF(F887="gr2",VLOOKUP(F887,'Appendix 3 Rules'!$A$1:$O$34,15)))+(IF(F887="gr3",VLOOKUP(F887,'Appendix 3 Rules'!$A$1:$O$34,15)))+(IF(F887="h1",VLOOKUP(F887,'Appendix 3 Rules'!$A$1:$O$34,15)))+(IF(F887="h2",VLOOKUP(F887,'Appendix 3 Rules'!$A$1:$O$34,15)))+(IF(F887="h3",VLOOKUP(F887,'Appendix 3 Rules'!$A$1:$O$34,15)))+(IF(F887="i1",VLOOKUP(F887,'Appendix 3 Rules'!$A$1:$O$34,15)))+(IF(F887="i2",VLOOKUP(F887,'Appendix 3 Rules'!$A$1:$O$34,15)))+(IF(F887="j1",VLOOKUP(F887,'Appendix 3 Rules'!$A$1:$O$34,15)))+(IF(F887="j2",VLOOKUP(F887,'Appendix 3 Rules'!$A$1:$O$34,15)))+(IF(F887="k",VLOOKUP(F887,'Appendix 3 Rules'!$A$1:$O$34,15)))+(IF(F887="l1",VLOOKUP(F887,'Appendix 3 Rules'!$A$1:$O$34,15)))+(IF(F887="l2",VLOOKUP(F887,'Appendix 3 Rules'!$A$1:$O$34,15)))+(IF(F887="m1",VLOOKUP(F887,'Appendix 3 Rules'!$A$1:$O$34,15)))+(IF(F887="m2",VLOOKUP(F887,'Appendix 3 Rules'!$A$1:$O$34,15)))+(IF(F887="m3",VLOOKUP(F887,'Appendix 3 Rules'!$A$1:$O$34,15)))+(IF(F887="n",VLOOKUP(F887,'Appendix 3 Rules'!$A$1:$O$34,15)))+(IF(F887="o",VLOOKUP(F887,'Appendix 3 Rules'!$A$1:$O$34,15)))+(IF(F887="p",VLOOKUP(F887,'Appendix 3 Rules'!$A$1:$O$34,15)))+(IF(F887="q",VLOOKUP(F887,'Appendix 3 Rules'!$A$1:$O$34,15)))+(IF(F887="r",VLOOKUP(F887,'Appendix 3 Rules'!$A$1:$O$34,15)))+(IF(F887="s",VLOOKUP(F887,'Appendix 3 Rules'!$A$1:$O$34,15)))+(IF(F887="t",VLOOKUP(F887,'Appendix 3 Rules'!$A$1:$O$34,15)))+(IF(F887="u",VLOOKUP(F887,'Appendix 3 Rules'!$A$1:$O$34,15))))</f>
        <v/>
      </c>
      <c r="H887" s="61" t="str">
        <f>IF(F887="","",IF(OR(F887="d",F887="e",F887="gc1",F887="gc2",F887="gc3",F887="gr1",F887="gr2",F887="gr3",F887="h1",F887="h2",F887="h3",F887="i1",F887="i2",F887="j1",F887="j2",F887="k",F887="l1",F887="l2",F887="m1",F887="m2",F887="m3",F887="n",F887="o",F887="p",F887="q",F887="r",F887="s",F887="t",F887="u",F887="f"),MIN(G887,VLOOKUP(F887,'Appx 3 (Mass) Rules'!$A$1:$D$150,4,0)),MIN(G887,VLOOKUP(F887,'Appx 3 (Mass) Rules'!$A$1:$D$150,4,0),SUMPRODUCT(IF(I887="",0,INDEX('Appendix 3 Rules'!$B$2:$B$18,MATCH(F887,'Appendix 3 Rules'!$A$2:$A$17))))+(IF(K887="",0,INDEX('Appendix 3 Rules'!$C$2:$C$18,MATCH(F887,'Appendix 3 Rules'!$A$2:$A$17))))+(IF(M887="",0,INDEX('Appendix 3 Rules'!$D$2:$D$18,MATCH(F887,'Appendix 3 Rules'!$A$2:$A$17))))+(IF(O887="",0,INDEX('Appendix 3 Rules'!$E$2:$E$18,MATCH(F887,'Appendix 3 Rules'!$A$2:$A$17))))+(IF(Q887="",0,INDEX('Appendix 3 Rules'!$F$2:$F$18,MATCH(F887,'Appendix 3 Rules'!$A$2:$A$17))))+(IF(S887="",0,INDEX('Appendix 3 Rules'!$G$2:$G$18,MATCH(F887,'Appendix 3 Rules'!$A$2:$A$17))))+(IF(U887="",0,INDEX('Appendix 3 Rules'!$H$2:$H$18,MATCH(F887,'Appendix 3 Rules'!$A$2:$A$17))))+(IF(W887="",0,INDEX('Appendix 3 Rules'!$I$2:$I$18,MATCH(F887,'Appendix 3 Rules'!$A$2:$A$17))))+(IF(Y887="",0,INDEX('Appendix 3 Rules'!$J$2:$J$18,MATCH(F887,'Appendix 3 Rules'!$A$2:$A$17))))+(IF(AA887="",0,INDEX('Appendix 3 Rules'!$K$2:$K$18,MATCH(F887,'Appendix 3 Rules'!$A$2:$A$17))))+(IF(AC887="",0,INDEX('Appendix 3 Rules'!$L$2:$L$18,MATCH(F887,'Appendix 3 Rules'!$A$2:$A$17))))+(IF(AE887="",0,INDEX('Appendix 3 Rules'!$M$2:$M$18,MATCH(F887,'Appendix 3 Rules'!$A$2:$A$17))))+(IF(AG887="",0,INDEX('Appendix 3 Rules'!$N$2:$N$18,MATCH(F887,'Appendix 3 Rules'!$A$2:$A$17))))+(IF(F887="gc1",VLOOKUP(F887,'Appendix 3 Rules'!$A$1:$O$34,15)))+(IF(F887="gc2",VLOOKUP(F887,'Appendix 3 Rules'!$A$1:$O$34,15)))+(IF(F887="gc3",VLOOKUP(F887,'Appendix 3 Rules'!$A$1:$O$34,15)))+(IF(F887="gr1",VLOOKUP(F887,'Appendix 3 Rules'!$A$1:$O$34,15)))+(IF(F887="gr2",VLOOKUP(F887,'Appendix 3 Rules'!$A$1:$O$34,15)))+(IF(F887="gr3",VLOOKUP(F887,'Appendix 3 Rules'!$A$1:$O$34,15)))+(IF(F887="h1",VLOOKUP(F887,'Appendix 3 Rules'!$A$1:$O$34,15)))+(IF(F887="h2",VLOOKUP(F887,'Appendix 3 Rules'!$A$1:$O$34,15)))+(IF(F887="h3",VLOOKUP(F887,'Appendix 3 Rules'!$A$1:$O$34,15)))+(IF(F887="i1",VLOOKUP(F887,'Appendix 3 Rules'!$A$1:$O$34,15)))+(IF(F887="i2",VLOOKUP(F887,'Appendix 3 Rules'!$A$1:$O$34,15)))+(IF(F887="j1",VLOOKUP(F887,'Appendix 3 Rules'!$A$1:$O$34,15)))+(IF(F887="j2",VLOOKUP(F887,'Appendix 3 Rules'!$A$1:$O$34,15)))+(IF(F887="k",VLOOKUP(F887,'Appendix 3 Rules'!$A$1:$O$34,15)))+(IF(F887="l1",VLOOKUP(F887,'Appendix 3 Rules'!$A$1:$O$34,15)))+(IF(F887="l2",VLOOKUP(F887,'Appendix 3 Rules'!$A$1:$O$34,15)))+(IF(F887="m1",VLOOKUP(F887,'Appendix 3 Rules'!$A$1:$O$34,15)))+(IF(F887="m2",VLOOKUP(F887,'Appendix 3 Rules'!$A$1:$O$34,15)))+(IF(F887="m3",VLOOKUP(F887,'Appendix 3 Rules'!$A$1:$O$34,15)))+(IF(F887="n",VLOOKUP(F887,'Appendix 3 Rules'!$A$1:$O$34,15)))+(IF(F887="o",VLOOKUP(F887,'Appendix 3 Rules'!$A$1:$O$34,15)))+(IF(F887="p",VLOOKUP(F887,'Appendix 3 Rules'!$A$1:$O$34,15)))+(IF(F887="q",VLOOKUP(F887,'Appendix 3 Rules'!$A$1:$O$34,15)))+(IF(F887="r",VLOOKUP(F887,'Appendix 3 Rules'!$A$1:$O$34,15)))+(IF(F887="s",VLOOKUP(F887,'Appendix 3 Rules'!$A$1:$O$34,15)))+(IF(F887="t",VLOOKUP(F887,'Appendix 3 Rules'!$A$1:$O$34,15)))+(IF(F887="u",VLOOKUP(F887,'Appendix 3 Rules'!$A$1:$O$34,15))))))</f>
        <v/>
      </c>
      <c r="I887" s="12"/>
      <c r="J887" s="13"/>
      <c r="K887" s="12"/>
      <c r="L887" s="13"/>
      <c r="M887" s="12"/>
      <c r="N887" s="13"/>
      <c r="O887" s="12"/>
      <c r="P887" s="13"/>
      <c r="Q887" s="12"/>
      <c r="R887" s="13"/>
      <c r="S887" s="12"/>
      <c r="T887" s="13"/>
      <c r="U887" s="12"/>
      <c r="V887" s="13"/>
      <c r="W887" s="12"/>
      <c r="X887" s="13"/>
      <c r="Y887" s="12"/>
      <c r="Z887" s="13"/>
      <c r="AA887" s="12"/>
      <c r="AB887" s="13"/>
      <c r="AC887" s="8"/>
      <c r="AD887" s="13"/>
      <c r="AE887" s="8"/>
      <c r="AF887" s="13"/>
      <c r="AG887" s="8"/>
      <c r="AH887" s="13"/>
      <c r="AI887" s="13"/>
      <c r="AJ887" s="13"/>
      <c r="AK887" s="13"/>
      <c r="AL887" s="13"/>
      <c r="AM887" s="13" t="str">
        <f>IF(OR(AE887&lt;&gt;"",AG887&lt;&gt;""),"",IF(AND(F887&lt;&gt;"f",M887&lt;&gt;""),VLOOKUP(F887,'Appendix 3 Rules'!$A$1:$O$34,4,0),""))</f>
        <v/>
      </c>
      <c r="AN887" s="13" t="str">
        <f>IF(Q887="","",VLOOKUP(F887,'Appendix 3 Rules'!$A$1:$N$34,6,FALSE))</f>
        <v/>
      </c>
      <c r="AO887" s="13" t="str">
        <f>IF(AND(F887="f",U887&lt;&gt;""),VLOOKUP(F887,'Appendix 3 Rules'!$A$1:$N$34,8,FALSE),"")</f>
        <v/>
      </c>
    </row>
    <row r="888" spans="2:41" ht="18" customHeight="1" x14ac:dyDescent="0.2">
      <c r="B888" s="70"/>
      <c r="C888" s="9"/>
      <c r="D888" s="10"/>
      <c r="E888" s="9"/>
      <c r="F888" s="8"/>
      <c r="G888" s="20" t="str">
        <f>IF(F888="","",SUMPRODUCT(IF(I888="",0,INDEX('Appendix 3 Rules'!$B$2:$B$18,MATCH(F888,'Appendix 3 Rules'!$A$2:$A$17))))+(IF(K888="",0,INDEX('Appendix 3 Rules'!$C$2:$C$18,MATCH(F888,'Appendix 3 Rules'!$A$2:$A$17))))+(IF(M888="",0,INDEX('Appendix 3 Rules'!$D$2:$D$18,MATCH(F888,'Appendix 3 Rules'!$A$2:$A$17))))+(IF(O888="",0,INDEX('Appendix 3 Rules'!$E$2:$E$18,MATCH(F888,'Appendix 3 Rules'!$A$2:$A$17))))+(IF(Q888="",0,INDEX('Appendix 3 Rules'!$F$2:$F$18,MATCH(F888,'Appendix 3 Rules'!$A$2:$A$17))))+(IF(S888="",0,INDEX('Appendix 3 Rules'!$G$2:$G$18,MATCH(F888,'Appendix 3 Rules'!$A$2:$A$17))))+(IF(U888="",0,INDEX('Appendix 3 Rules'!$H$2:$H$18,MATCH(F888,'Appendix 3 Rules'!$A$2:$A$17))))+(IF(W888="",0,INDEX('Appendix 3 Rules'!$I$2:$I$18,MATCH(F888,'Appendix 3 Rules'!$A$2:$A$17))))+(IF(Y888="",0,INDEX('Appendix 3 Rules'!$J$2:$J$18,MATCH(F888,'Appendix 3 Rules'!$A$2:$A$17))))+(IF(AA888="",0,INDEX('Appendix 3 Rules'!$K$2:$K$18,MATCH(F888,'Appendix 3 Rules'!$A$2:$A$17))))+(IF(AC888="",0,INDEX('Appendix 3 Rules'!$L$2:$L$18,MATCH(F888,'Appendix 3 Rules'!$A$2:$A$17))))+(IF(AE888="",0,INDEX('Appendix 3 Rules'!$M$2:$M$18,MATCH(F888,'Appendix 3 Rules'!$A$2:$A$17))))+(IF(AG888="",0,INDEX('Appendix 3 Rules'!$N$2:$N$18,MATCH(F888,'Appendix 3 Rules'!$A$2:$A$17))))+(IF(F888="gc1",VLOOKUP(F888,'Appendix 3 Rules'!$A$1:$O$34,15)))+(IF(F888="gc2",VLOOKUP(F888,'Appendix 3 Rules'!$A$1:$O$34,15)))+(IF(F888="gc3",VLOOKUP(F888,'Appendix 3 Rules'!$A$1:$O$34,15)))+(IF(F888="gr1",VLOOKUP(F888,'Appendix 3 Rules'!$A$1:$O$34,15)))+(IF(F888="gr2",VLOOKUP(F888,'Appendix 3 Rules'!$A$1:$O$34,15)))+(IF(F888="gr3",VLOOKUP(F888,'Appendix 3 Rules'!$A$1:$O$34,15)))+(IF(F888="h1",VLOOKUP(F888,'Appendix 3 Rules'!$A$1:$O$34,15)))+(IF(F888="h2",VLOOKUP(F888,'Appendix 3 Rules'!$A$1:$O$34,15)))+(IF(F888="h3",VLOOKUP(F888,'Appendix 3 Rules'!$A$1:$O$34,15)))+(IF(F888="i1",VLOOKUP(F888,'Appendix 3 Rules'!$A$1:$O$34,15)))+(IF(F888="i2",VLOOKUP(F888,'Appendix 3 Rules'!$A$1:$O$34,15)))+(IF(F888="j1",VLOOKUP(F888,'Appendix 3 Rules'!$A$1:$O$34,15)))+(IF(F888="j2",VLOOKUP(F888,'Appendix 3 Rules'!$A$1:$O$34,15)))+(IF(F888="k",VLOOKUP(F888,'Appendix 3 Rules'!$A$1:$O$34,15)))+(IF(F888="l1",VLOOKUP(F888,'Appendix 3 Rules'!$A$1:$O$34,15)))+(IF(F888="l2",VLOOKUP(F888,'Appendix 3 Rules'!$A$1:$O$34,15)))+(IF(F888="m1",VLOOKUP(F888,'Appendix 3 Rules'!$A$1:$O$34,15)))+(IF(F888="m2",VLOOKUP(F888,'Appendix 3 Rules'!$A$1:$O$34,15)))+(IF(F888="m3",VLOOKUP(F888,'Appendix 3 Rules'!$A$1:$O$34,15)))+(IF(F888="n",VLOOKUP(F888,'Appendix 3 Rules'!$A$1:$O$34,15)))+(IF(F888="o",VLOOKUP(F888,'Appendix 3 Rules'!$A$1:$O$34,15)))+(IF(F888="p",VLOOKUP(F888,'Appendix 3 Rules'!$A$1:$O$34,15)))+(IF(F888="q",VLOOKUP(F888,'Appendix 3 Rules'!$A$1:$O$34,15)))+(IF(F888="r",VLOOKUP(F888,'Appendix 3 Rules'!$A$1:$O$34,15)))+(IF(F888="s",VLOOKUP(F888,'Appendix 3 Rules'!$A$1:$O$34,15)))+(IF(F888="t",VLOOKUP(F888,'Appendix 3 Rules'!$A$1:$O$34,15)))+(IF(F888="u",VLOOKUP(F888,'Appendix 3 Rules'!$A$1:$O$34,15))))</f>
        <v/>
      </c>
      <c r="H888" s="61" t="str">
        <f>IF(F888="","",IF(OR(F888="d",F888="e",F888="gc1",F888="gc2",F888="gc3",F888="gr1",F888="gr2",F888="gr3",F888="h1",F888="h2",F888="h3",F888="i1",F888="i2",F888="j1",F888="j2",F888="k",F888="l1",F888="l2",F888="m1",F888="m2",F888="m3",F888="n",F888="o",F888="p",F888="q",F888="r",F888="s",F888="t",F888="u",F888="f"),MIN(G888,VLOOKUP(F888,'Appx 3 (Mass) Rules'!$A$1:$D$150,4,0)),MIN(G888,VLOOKUP(F888,'Appx 3 (Mass) Rules'!$A$1:$D$150,4,0),SUMPRODUCT(IF(I888="",0,INDEX('Appendix 3 Rules'!$B$2:$B$18,MATCH(F888,'Appendix 3 Rules'!$A$2:$A$17))))+(IF(K888="",0,INDEX('Appendix 3 Rules'!$C$2:$C$18,MATCH(F888,'Appendix 3 Rules'!$A$2:$A$17))))+(IF(M888="",0,INDEX('Appendix 3 Rules'!$D$2:$D$18,MATCH(F888,'Appendix 3 Rules'!$A$2:$A$17))))+(IF(O888="",0,INDEX('Appendix 3 Rules'!$E$2:$E$18,MATCH(F888,'Appendix 3 Rules'!$A$2:$A$17))))+(IF(Q888="",0,INDEX('Appendix 3 Rules'!$F$2:$F$18,MATCH(F888,'Appendix 3 Rules'!$A$2:$A$17))))+(IF(S888="",0,INDEX('Appendix 3 Rules'!$G$2:$G$18,MATCH(F888,'Appendix 3 Rules'!$A$2:$A$17))))+(IF(U888="",0,INDEX('Appendix 3 Rules'!$H$2:$H$18,MATCH(F888,'Appendix 3 Rules'!$A$2:$A$17))))+(IF(W888="",0,INDEX('Appendix 3 Rules'!$I$2:$I$18,MATCH(F888,'Appendix 3 Rules'!$A$2:$A$17))))+(IF(Y888="",0,INDEX('Appendix 3 Rules'!$J$2:$J$18,MATCH(F888,'Appendix 3 Rules'!$A$2:$A$17))))+(IF(AA888="",0,INDEX('Appendix 3 Rules'!$K$2:$K$18,MATCH(F888,'Appendix 3 Rules'!$A$2:$A$17))))+(IF(AC888="",0,INDEX('Appendix 3 Rules'!$L$2:$L$18,MATCH(F888,'Appendix 3 Rules'!$A$2:$A$17))))+(IF(AE888="",0,INDEX('Appendix 3 Rules'!$M$2:$M$18,MATCH(F888,'Appendix 3 Rules'!$A$2:$A$17))))+(IF(AG888="",0,INDEX('Appendix 3 Rules'!$N$2:$N$18,MATCH(F888,'Appendix 3 Rules'!$A$2:$A$17))))+(IF(F888="gc1",VLOOKUP(F888,'Appendix 3 Rules'!$A$1:$O$34,15)))+(IF(F888="gc2",VLOOKUP(F888,'Appendix 3 Rules'!$A$1:$O$34,15)))+(IF(F888="gc3",VLOOKUP(F888,'Appendix 3 Rules'!$A$1:$O$34,15)))+(IF(F888="gr1",VLOOKUP(F888,'Appendix 3 Rules'!$A$1:$O$34,15)))+(IF(F888="gr2",VLOOKUP(F888,'Appendix 3 Rules'!$A$1:$O$34,15)))+(IF(F888="gr3",VLOOKUP(F888,'Appendix 3 Rules'!$A$1:$O$34,15)))+(IF(F888="h1",VLOOKUP(F888,'Appendix 3 Rules'!$A$1:$O$34,15)))+(IF(F888="h2",VLOOKUP(F888,'Appendix 3 Rules'!$A$1:$O$34,15)))+(IF(F888="h3",VLOOKUP(F888,'Appendix 3 Rules'!$A$1:$O$34,15)))+(IF(F888="i1",VLOOKUP(F888,'Appendix 3 Rules'!$A$1:$O$34,15)))+(IF(F888="i2",VLOOKUP(F888,'Appendix 3 Rules'!$A$1:$O$34,15)))+(IF(F888="j1",VLOOKUP(F888,'Appendix 3 Rules'!$A$1:$O$34,15)))+(IF(F888="j2",VLOOKUP(F888,'Appendix 3 Rules'!$A$1:$O$34,15)))+(IF(F888="k",VLOOKUP(F888,'Appendix 3 Rules'!$A$1:$O$34,15)))+(IF(F888="l1",VLOOKUP(F888,'Appendix 3 Rules'!$A$1:$O$34,15)))+(IF(F888="l2",VLOOKUP(F888,'Appendix 3 Rules'!$A$1:$O$34,15)))+(IF(F888="m1",VLOOKUP(F888,'Appendix 3 Rules'!$A$1:$O$34,15)))+(IF(F888="m2",VLOOKUP(F888,'Appendix 3 Rules'!$A$1:$O$34,15)))+(IF(F888="m3",VLOOKUP(F888,'Appendix 3 Rules'!$A$1:$O$34,15)))+(IF(F888="n",VLOOKUP(F888,'Appendix 3 Rules'!$A$1:$O$34,15)))+(IF(F888="o",VLOOKUP(F888,'Appendix 3 Rules'!$A$1:$O$34,15)))+(IF(F888="p",VLOOKUP(F888,'Appendix 3 Rules'!$A$1:$O$34,15)))+(IF(F888="q",VLOOKUP(F888,'Appendix 3 Rules'!$A$1:$O$34,15)))+(IF(F888="r",VLOOKUP(F888,'Appendix 3 Rules'!$A$1:$O$34,15)))+(IF(F888="s",VLOOKUP(F888,'Appendix 3 Rules'!$A$1:$O$34,15)))+(IF(F888="t",VLOOKUP(F888,'Appendix 3 Rules'!$A$1:$O$34,15)))+(IF(F888="u",VLOOKUP(F888,'Appendix 3 Rules'!$A$1:$O$34,15))))))</f>
        <v/>
      </c>
      <c r="I888" s="12"/>
      <c r="J888" s="13"/>
      <c r="K888" s="12"/>
      <c r="L888" s="13"/>
      <c r="M888" s="12"/>
      <c r="N888" s="13"/>
      <c r="O888" s="12"/>
      <c r="P888" s="13"/>
      <c r="Q888" s="12"/>
      <c r="R888" s="13"/>
      <c r="S888" s="12"/>
      <c r="T888" s="13"/>
      <c r="U888" s="12"/>
      <c r="V888" s="13"/>
      <c r="W888" s="12"/>
      <c r="X888" s="13"/>
      <c r="Y888" s="12"/>
      <c r="Z888" s="13"/>
      <c r="AA888" s="12"/>
      <c r="AB888" s="13"/>
      <c r="AC888" s="8"/>
      <c r="AD888" s="13"/>
      <c r="AE888" s="8"/>
      <c r="AF888" s="13"/>
      <c r="AG888" s="8"/>
      <c r="AH888" s="13"/>
      <c r="AI888" s="13"/>
      <c r="AJ888" s="13"/>
      <c r="AK888" s="13"/>
      <c r="AL888" s="13"/>
      <c r="AM888" s="13" t="str">
        <f>IF(OR(AE888&lt;&gt;"",AG888&lt;&gt;""),"",IF(AND(F888&lt;&gt;"f",M888&lt;&gt;""),VLOOKUP(F888,'Appendix 3 Rules'!$A$1:$O$34,4,0),""))</f>
        <v/>
      </c>
      <c r="AN888" s="13" t="str">
        <f>IF(Q888="","",VLOOKUP(F888,'Appendix 3 Rules'!$A$1:$N$34,6,FALSE))</f>
        <v/>
      </c>
      <c r="AO888" s="13" t="str">
        <f>IF(AND(F888="f",U888&lt;&gt;""),VLOOKUP(F888,'Appendix 3 Rules'!$A$1:$N$34,8,FALSE),"")</f>
        <v/>
      </c>
    </row>
    <row r="889" spans="2:41" ht="18" customHeight="1" x14ac:dyDescent="0.2">
      <c r="B889" s="70"/>
      <c r="C889" s="9"/>
      <c r="D889" s="10"/>
      <c r="E889" s="9"/>
      <c r="F889" s="8"/>
      <c r="G889" s="20" t="str">
        <f>IF(F889="","",SUMPRODUCT(IF(I889="",0,INDEX('Appendix 3 Rules'!$B$2:$B$18,MATCH(F889,'Appendix 3 Rules'!$A$2:$A$17))))+(IF(K889="",0,INDEX('Appendix 3 Rules'!$C$2:$C$18,MATCH(F889,'Appendix 3 Rules'!$A$2:$A$17))))+(IF(M889="",0,INDEX('Appendix 3 Rules'!$D$2:$D$18,MATCH(F889,'Appendix 3 Rules'!$A$2:$A$17))))+(IF(O889="",0,INDEX('Appendix 3 Rules'!$E$2:$E$18,MATCH(F889,'Appendix 3 Rules'!$A$2:$A$17))))+(IF(Q889="",0,INDEX('Appendix 3 Rules'!$F$2:$F$18,MATCH(F889,'Appendix 3 Rules'!$A$2:$A$17))))+(IF(S889="",0,INDEX('Appendix 3 Rules'!$G$2:$G$18,MATCH(F889,'Appendix 3 Rules'!$A$2:$A$17))))+(IF(U889="",0,INDEX('Appendix 3 Rules'!$H$2:$H$18,MATCH(F889,'Appendix 3 Rules'!$A$2:$A$17))))+(IF(W889="",0,INDEX('Appendix 3 Rules'!$I$2:$I$18,MATCH(F889,'Appendix 3 Rules'!$A$2:$A$17))))+(IF(Y889="",0,INDEX('Appendix 3 Rules'!$J$2:$J$18,MATCH(F889,'Appendix 3 Rules'!$A$2:$A$17))))+(IF(AA889="",0,INDEX('Appendix 3 Rules'!$K$2:$K$18,MATCH(F889,'Appendix 3 Rules'!$A$2:$A$17))))+(IF(AC889="",0,INDEX('Appendix 3 Rules'!$L$2:$L$18,MATCH(F889,'Appendix 3 Rules'!$A$2:$A$17))))+(IF(AE889="",0,INDEX('Appendix 3 Rules'!$M$2:$M$18,MATCH(F889,'Appendix 3 Rules'!$A$2:$A$17))))+(IF(AG889="",0,INDEX('Appendix 3 Rules'!$N$2:$N$18,MATCH(F889,'Appendix 3 Rules'!$A$2:$A$17))))+(IF(F889="gc1",VLOOKUP(F889,'Appendix 3 Rules'!$A$1:$O$34,15)))+(IF(F889="gc2",VLOOKUP(F889,'Appendix 3 Rules'!$A$1:$O$34,15)))+(IF(F889="gc3",VLOOKUP(F889,'Appendix 3 Rules'!$A$1:$O$34,15)))+(IF(F889="gr1",VLOOKUP(F889,'Appendix 3 Rules'!$A$1:$O$34,15)))+(IF(F889="gr2",VLOOKUP(F889,'Appendix 3 Rules'!$A$1:$O$34,15)))+(IF(F889="gr3",VLOOKUP(F889,'Appendix 3 Rules'!$A$1:$O$34,15)))+(IF(F889="h1",VLOOKUP(F889,'Appendix 3 Rules'!$A$1:$O$34,15)))+(IF(F889="h2",VLOOKUP(F889,'Appendix 3 Rules'!$A$1:$O$34,15)))+(IF(F889="h3",VLOOKUP(F889,'Appendix 3 Rules'!$A$1:$O$34,15)))+(IF(F889="i1",VLOOKUP(F889,'Appendix 3 Rules'!$A$1:$O$34,15)))+(IF(F889="i2",VLOOKUP(F889,'Appendix 3 Rules'!$A$1:$O$34,15)))+(IF(F889="j1",VLOOKUP(F889,'Appendix 3 Rules'!$A$1:$O$34,15)))+(IF(F889="j2",VLOOKUP(F889,'Appendix 3 Rules'!$A$1:$O$34,15)))+(IF(F889="k",VLOOKUP(F889,'Appendix 3 Rules'!$A$1:$O$34,15)))+(IF(F889="l1",VLOOKUP(F889,'Appendix 3 Rules'!$A$1:$O$34,15)))+(IF(F889="l2",VLOOKUP(F889,'Appendix 3 Rules'!$A$1:$O$34,15)))+(IF(F889="m1",VLOOKUP(F889,'Appendix 3 Rules'!$A$1:$O$34,15)))+(IF(F889="m2",VLOOKUP(F889,'Appendix 3 Rules'!$A$1:$O$34,15)))+(IF(F889="m3",VLOOKUP(F889,'Appendix 3 Rules'!$A$1:$O$34,15)))+(IF(F889="n",VLOOKUP(F889,'Appendix 3 Rules'!$A$1:$O$34,15)))+(IF(F889="o",VLOOKUP(F889,'Appendix 3 Rules'!$A$1:$O$34,15)))+(IF(F889="p",VLOOKUP(F889,'Appendix 3 Rules'!$A$1:$O$34,15)))+(IF(F889="q",VLOOKUP(F889,'Appendix 3 Rules'!$A$1:$O$34,15)))+(IF(F889="r",VLOOKUP(F889,'Appendix 3 Rules'!$A$1:$O$34,15)))+(IF(F889="s",VLOOKUP(F889,'Appendix 3 Rules'!$A$1:$O$34,15)))+(IF(F889="t",VLOOKUP(F889,'Appendix 3 Rules'!$A$1:$O$34,15)))+(IF(F889="u",VLOOKUP(F889,'Appendix 3 Rules'!$A$1:$O$34,15))))</f>
        <v/>
      </c>
      <c r="H889" s="61" t="str">
        <f>IF(F889="","",IF(OR(F889="d",F889="e",F889="gc1",F889="gc2",F889="gc3",F889="gr1",F889="gr2",F889="gr3",F889="h1",F889="h2",F889="h3",F889="i1",F889="i2",F889="j1",F889="j2",F889="k",F889="l1",F889="l2",F889="m1",F889="m2",F889="m3",F889="n",F889="o",F889="p",F889="q",F889="r",F889="s",F889="t",F889="u",F889="f"),MIN(G889,VLOOKUP(F889,'Appx 3 (Mass) Rules'!$A$1:$D$150,4,0)),MIN(G889,VLOOKUP(F889,'Appx 3 (Mass) Rules'!$A$1:$D$150,4,0),SUMPRODUCT(IF(I889="",0,INDEX('Appendix 3 Rules'!$B$2:$B$18,MATCH(F889,'Appendix 3 Rules'!$A$2:$A$17))))+(IF(K889="",0,INDEX('Appendix 3 Rules'!$C$2:$C$18,MATCH(F889,'Appendix 3 Rules'!$A$2:$A$17))))+(IF(M889="",0,INDEX('Appendix 3 Rules'!$D$2:$D$18,MATCH(F889,'Appendix 3 Rules'!$A$2:$A$17))))+(IF(O889="",0,INDEX('Appendix 3 Rules'!$E$2:$E$18,MATCH(F889,'Appendix 3 Rules'!$A$2:$A$17))))+(IF(Q889="",0,INDEX('Appendix 3 Rules'!$F$2:$F$18,MATCH(F889,'Appendix 3 Rules'!$A$2:$A$17))))+(IF(S889="",0,INDEX('Appendix 3 Rules'!$G$2:$G$18,MATCH(F889,'Appendix 3 Rules'!$A$2:$A$17))))+(IF(U889="",0,INDEX('Appendix 3 Rules'!$H$2:$H$18,MATCH(F889,'Appendix 3 Rules'!$A$2:$A$17))))+(IF(W889="",0,INDEX('Appendix 3 Rules'!$I$2:$I$18,MATCH(F889,'Appendix 3 Rules'!$A$2:$A$17))))+(IF(Y889="",0,INDEX('Appendix 3 Rules'!$J$2:$J$18,MATCH(F889,'Appendix 3 Rules'!$A$2:$A$17))))+(IF(AA889="",0,INDEX('Appendix 3 Rules'!$K$2:$K$18,MATCH(F889,'Appendix 3 Rules'!$A$2:$A$17))))+(IF(AC889="",0,INDEX('Appendix 3 Rules'!$L$2:$L$18,MATCH(F889,'Appendix 3 Rules'!$A$2:$A$17))))+(IF(AE889="",0,INDEX('Appendix 3 Rules'!$M$2:$M$18,MATCH(F889,'Appendix 3 Rules'!$A$2:$A$17))))+(IF(AG889="",0,INDEX('Appendix 3 Rules'!$N$2:$N$18,MATCH(F889,'Appendix 3 Rules'!$A$2:$A$17))))+(IF(F889="gc1",VLOOKUP(F889,'Appendix 3 Rules'!$A$1:$O$34,15)))+(IF(F889="gc2",VLOOKUP(F889,'Appendix 3 Rules'!$A$1:$O$34,15)))+(IF(F889="gc3",VLOOKUP(F889,'Appendix 3 Rules'!$A$1:$O$34,15)))+(IF(F889="gr1",VLOOKUP(F889,'Appendix 3 Rules'!$A$1:$O$34,15)))+(IF(F889="gr2",VLOOKUP(F889,'Appendix 3 Rules'!$A$1:$O$34,15)))+(IF(F889="gr3",VLOOKUP(F889,'Appendix 3 Rules'!$A$1:$O$34,15)))+(IF(F889="h1",VLOOKUP(F889,'Appendix 3 Rules'!$A$1:$O$34,15)))+(IF(F889="h2",VLOOKUP(F889,'Appendix 3 Rules'!$A$1:$O$34,15)))+(IF(F889="h3",VLOOKUP(F889,'Appendix 3 Rules'!$A$1:$O$34,15)))+(IF(F889="i1",VLOOKUP(F889,'Appendix 3 Rules'!$A$1:$O$34,15)))+(IF(F889="i2",VLOOKUP(F889,'Appendix 3 Rules'!$A$1:$O$34,15)))+(IF(F889="j1",VLOOKUP(F889,'Appendix 3 Rules'!$A$1:$O$34,15)))+(IF(F889="j2",VLOOKUP(F889,'Appendix 3 Rules'!$A$1:$O$34,15)))+(IF(F889="k",VLOOKUP(F889,'Appendix 3 Rules'!$A$1:$O$34,15)))+(IF(F889="l1",VLOOKUP(F889,'Appendix 3 Rules'!$A$1:$O$34,15)))+(IF(F889="l2",VLOOKUP(F889,'Appendix 3 Rules'!$A$1:$O$34,15)))+(IF(F889="m1",VLOOKUP(F889,'Appendix 3 Rules'!$A$1:$O$34,15)))+(IF(F889="m2",VLOOKUP(F889,'Appendix 3 Rules'!$A$1:$O$34,15)))+(IF(F889="m3",VLOOKUP(F889,'Appendix 3 Rules'!$A$1:$O$34,15)))+(IF(F889="n",VLOOKUP(F889,'Appendix 3 Rules'!$A$1:$O$34,15)))+(IF(F889="o",VLOOKUP(F889,'Appendix 3 Rules'!$A$1:$O$34,15)))+(IF(F889="p",VLOOKUP(F889,'Appendix 3 Rules'!$A$1:$O$34,15)))+(IF(F889="q",VLOOKUP(F889,'Appendix 3 Rules'!$A$1:$O$34,15)))+(IF(F889="r",VLOOKUP(F889,'Appendix 3 Rules'!$A$1:$O$34,15)))+(IF(F889="s",VLOOKUP(F889,'Appendix 3 Rules'!$A$1:$O$34,15)))+(IF(F889="t",VLOOKUP(F889,'Appendix 3 Rules'!$A$1:$O$34,15)))+(IF(F889="u",VLOOKUP(F889,'Appendix 3 Rules'!$A$1:$O$34,15))))))</f>
        <v/>
      </c>
      <c r="I889" s="12"/>
      <c r="J889" s="13"/>
      <c r="K889" s="12"/>
      <c r="L889" s="13"/>
      <c r="M889" s="12"/>
      <c r="N889" s="13"/>
      <c r="O889" s="12"/>
      <c r="P889" s="13"/>
      <c r="Q889" s="12"/>
      <c r="R889" s="13"/>
      <c r="S889" s="12"/>
      <c r="T889" s="13"/>
      <c r="U889" s="12"/>
      <c r="V889" s="13"/>
      <c r="W889" s="12"/>
      <c r="X889" s="13"/>
      <c r="Y889" s="12"/>
      <c r="Z889" s="13"/>
      <c r="AA889" s="12"/>
      <c r="AB889" s="13"/>
      <c r="AC889" s="8"/>
      <c r="AD889" s="13"/>
      <c r="AE889" s="8"/>
      <c r="AF889" s="13"/>
      <c r="AG889" s="8"/>
      <c r="AH889" s="13"/>
      <c r="AI889" s="13"/>
      <c r="AJ889" s="13"/>
      <c r="AK889" s="13"/>
      <c r="AL889" s="13"/>
      <c r="AM889" s="13" t="str">
        <f>IF(OR(AE889&lt;&gt;"",AG889&lt;&gt;""),"",IF(AND(F889&lt;&gt;"f",M889&lt;&gt;""),VLOOKUP(F889,'Appendix 3 Rules'!$A$1:$O$34,4,0),""))</f>
        <v/>
      </c>
      <c r="AN889" s="13" t="str">
        <f>IF(Q889="","",VLOOKUP(F889,'Appendix 3 Rules'!$A$1:$N$34,6,FALSE))</f>
        <v/>
      </c>
      <c r="AO889" s="13" t="str">
        <f>IF(AND(F889="f",U889&lt;&gt;""),VLOOKUP(F889,'Appendix 3 Rules'!$A$1:$N$34,8,FALSE),"")</f>
        <v/>
      </c>
    </row>
    <row r="890" spans="2:41" ht="18" customHeight="1" x14ac:dyDescent="0.2">
      <c r="B890" s="70"/>
      <c r="C890" s="9"/>
      <c r="D890" s="10"/>
      <c r="E890" s="9"/>
      <c r="F890" s="8"/>
      <c r="G890" s="20" t="str">
        <f>IF(F890="","",SUMPRODUCT(IF(I890="",0,INDEX('Appendix 3 Rules'!$B$2:$B$18,MATCH(F890,'Appendix 3 Rules'!$A$2:$A$17))))+(IF(K890="",0,INDEX('Appendix 3 Rules'!$C$2:$C$18,MATCH(F890,'Appendix 3 Rules'!$A$2:$A$17))))+(IF(M890="",0,INDEX('Appendix 3 Rules'!$D$2:$D$18,MATCH(F890,'Appendix 3 Rules'!$A$2:$A$17))))+(IF(O890="",0,INDEX('Appendix 3 Rules'!$E$2:$E$18,MATCH(F890,'Appendix 3 Rules'!$A$2:$A$17))))+(IF(Q890="",0,INDEX('Appendix 3 Rules'!$F$2:$F$18,MATCH(F890,'Appendix 3 Rules'!$A$2:$A$17))))+(IF(S890="",0,INDEX('Appendix 3 Rules'!$G$2:$G$18,MATCH(F890,'Appendix 3 Rules'!$A$2:$A$17))))+(IF(U890="",0,INDEX('Appendix 3 Rules'!$H$2:$H$18,MATCH(F890,'Appendix 3 Rules'!$A$2:$A$17))))+(IF(W890="",0,INDEX('Appendix 3 Rules'!$I$2:$I$18,MATCH(F890,'Appendix 3 Rules'!$A$2:$A$17))))+(IF(Y890="",0,INDEX('Appendix 3 Rules'!$J$2:$J$18,MATCH(F890,'Appendix 3 Rules'!$A$2:$A$17))))+(IF(AA890="",0,INDEX('Appendix 3 Rules'!$K$2:$K$18,MATCH(F890,'Appendix 3 Rules'!$A$2:$A$17))))+(IF(AC890="",0,INDEX('Appendix 3 Rules'!$L$2:$L$18,MATCH(F890,'Appendix 3 Rules'!$A$2:$A$17))))+(IF(AE890="",0,INDEX('Appendix 3 Rules'!$M$2:$M$18,MATCH(F890,'Appendix 3 Rules'!$A$2:$A$17))))+(IF(AG890="",0,INDEX('Appendix 3 Rules'!$N$2:$N$18,MATCH(F890,'Appendix 3 Rules'!$A$2:$A$17))))+(IF(F890="gc1",VLOOKUP(F890,'Appendix 3 Rules'!$A$1:$O$34,15)))+(IF(F890="gc2",VLOOKUP(F890,'Appendix 3 Rules'!$A$1:$O$34,15)))+(IF(F890="gc3",VLOOKUP(F890,'Appendix 3 Rules'!$A$1:$O$34,15)))+(IF(F890="gr1",VLOOKUP(F890,'Appendix 3 Rules'!$A$1:$O$34,15)))+(IF(F890="gr2",VLOOKUP(F890,'Appendix 3 Rules'!$A$1:$O$34,15)))+(IF(F890="gr3",VLOOKUP(F890,'Appendix 3 Rules'!$A$1:$O$34,15)))+(IF(F890="h1",VLOOKUP(F890,'Appendix 3 Rules'!$A$1:$O$34,15)))+(IF(F890="h2",VLOOKUP(F890,'Appendix 3 Rules'!$A$1:$O$34,15)))+(IF(F890="h3",VLOOKUP(F890,'Appendix 3 Rules'!$A$1:$O$34,15)))+(IF(F890="i1",VLOOKUP(F890,'Appendix 3 Rules'!$A$1:$O$34,15)))+(IF(F890="i2",VLOOKUP(F890,'Appendix 3 Rules'!$A$1:$O$34,15)))+(IF(F890="j1",VLOOKUP(F890,'Appendix 3 Rules'!$A$1:$O$34,15)))+(IF(F890="j2",VLOOKUP(F890,'Appendix 3 Rules'!$A$1:$O$34,15)))+(IF(F890="k",VLOOKUP(F890,'Appendix 3 Rules'!$A$1:$O$34,15)))+(IF(F890="l1",VLOOKUP(F890,'Appendix 3 Rules'!$A$1:$O$34,15)))+(IF(F890="l2",VLOOKUP(F890,'Appendix 3 Rules'!$A$1:$O$34,15)))+(IF(F890="m1",VLOOKUP(F890,'Appendix 3 Rules'!$A$1:$O$34,15)))+(IF(F890="m2",VLOOKUP(F890,'Appendix 3 Rules'!$A$1:$O$34,15)))+(IF(F890="m3",VLOOKUP(F890,'Appendix 3 Rules'!$A$1:$O$34,15)))+(IF(F890="n",VLOOKUP(F890,'Appendix 3 Rules'!$A$1:$O$34,15)))+(IF(F890="o",VLOOKUP(F890,'Appendix 3 Rules'!$A$1:$O$34,15)))+(IF(F890="p",VLOOKUP(F890,'Appendix 3 Rules'!$A$1:$O$34,15)))+(IF(F890="q",VLOOKUP(F890,'Appendix 3 Rules'!$A$1:$O$34,15)))+(IF(F890="r",VLOOKUP(F890,'Appendix 3 Rules'!$A$1:$O$34,15)))+(IF(F890="s",VLOOKUP(F890,'Appendix 3 Rules'!$A$1:$O$34,15)))+(IF(F890="t",VLOOKUP(F890,'Appendix 3 Rules'!$A$1:$O$34,15)))+(IF(F890="u",VLOOKUP(F890,'Appendix 3 Rules'!$A$1:$O$34,15))))</f>
        <v/>
      </c>
      <c r="H890" s="61" t="str">
        <f>IF(F890="","",IF(OR(F890="d",F890="e",F890="gc1",F890="gc2",F890="gc3",F890="gr1",F890="gr2",F890="gr3",F890="h1",F890="h2",F890="h3",F890="i1",F890="i2",F890="j1",F890="j2",F890="k",F890="l1",F890="l2",F890="m1",F890="m2",F890="m3",F890="n",F890="o",F890="p",F890="q",F890="r",F890="s",F890="t",F890="u",F890="f"),MIN(G890,VLOOKUP(F890,'Appx 3 (Mass) Rules'!$A$1:$D$150,4,0)),MIN(G890,VLOOKUP(F890,'Appx 3 (Mass) Rules'!$A$1:$D$150,4,0),SUMPRODUCT(IF(I890="",0,INDEX('Appendix 3 Rules'!$B$2:$B$18,MATCH(F890,'Appendix 3 Rules'!$A$2:$A$17))))+(IF(K890="",0,INDEX('Appendix 3 Rules'!$C$2:$C$18,MATCH(F890,'Appendix 3 Rules'!$A$2:$A$17))))+(IF(M890="",0,INDEX('Appendix 3 Rules'!$D$2:$D$18,MATCH(F890,'Appendix 3 Rules'!$A$2:$A$17))))+(IF(O890="",0,INDEX('Appendix 3 Rules'!$E$2:$E$18,MATCH(F890,'Appendix 3 Rules'!$A$2:$A$17))))+(IF(Q890="",0,INDEX('Appendix 3 Rules'!$F$2:$F$18,MATCH(F890,'Appendix 3 Rules'!$A$2:$A$17))))+(IF(S890="",0,INDEX('Appendix 3 Rules'!$G$2:$G$18,MATCH(F890,'Appendix 3 Rules'!$A$2:$A$17))))+(IF(U890="",0,INDEX('Appendix 3 Rules'!$H$2:$H$18,MATCH(F890,'Appendix 3 Rules'!$A$2:$A$17))))+(IF(W890="",0,INDEX('Appendix 3 Rules'!$I$2:$I$18,MATCH(F890,'Appendix 3 Rules'!$A$2:$A$17))))+(IF(Y890="",0,INDEX('Appendix 3 Rules'!$J$2:$J$18,MATCH(F890,'Appendix 3 Rules'!$A$2:$A$17))))+(IF(AA890="",0,INDEX('Appendix 3 Rules'!$K$2:$K$18,MATCH(F890,'Appendix 3 Rules'!$A$2:$A$17))))+(IF(AC890="",0,INDEX('Appendix 3 Rules'!$L$2:$L$18,MATCH(F890,'Appendix 3 Rules'!$A$2:$A$17))))+(IF(AE890="",0,INDEX('Appendix 3 Rules'!$M$2:$M$18,MATCH(F890,'Appendix 3 Rules'!$A$2:$A$17))))+(IF(AG890="",0,INDEX('Appendix 3 Rules'!$N$2:$N$18,MATCH(F890,'Appendix 3 Rules'!$A$2:$A$17))))+(IF(F890="gc1",VLOOKUP(F890,'Appendix 3 Rules'!$A$1:$O$34,15)))+(IF(F890="gc2",VLOOKUP(F890,'Appendix 3 Rules'!$A$1:$O$34,15)))+(IF(F890="gc3",VLOOKUP(F890,'Appendix 3 Rules'!$A$1:$O$34,15)))+(IF(F890="gr1",VLOOKUP(F890,'Appendix 3 Rules'!$A$1:$O$34,15)))+(IF(F890="gr2",VLOOKUP(F890,'Appendix 3 Rules'!$A$1:$O$34,15)))+(IF(F890="gr3",VLOOKUP(F890,'Appendix 3 Rules'!$A$1:$O$34,15)))+(IF(F890="h1",VLOOKUP(F890,'Appendix 3 Rules'!$A$1:$O$34,15)))+(IF(F890="h2",VLOOKUP(F890,'Appendix 3 Rules'!$A$1:$O$34,15)))+(IF(F890="h3",VLOOKUP(F890,'Appendix 3 Rules'!$A$1:$O$34,15)))+(IF(F890="i1",VLOOKUP(F890,'Appendix 3 Rules'!$A$1:$O$34,15)))+(IF(F890="i2",VLOOKUP(F890,'Appendix 3 Rules'!$A$1:$O$34,15)))+(IF(F890="j1",VLOOKUP(F890,'Appendix 3 Rules'!$A$1:$O$34,15)))+(IF(F890="j2",VLOOKUP(F890,'Appendix 3 Rules'!$A$1:$O$34,15)))+(IF(F890="k",VLOOKUP(F890,'Appendix 3 Rules'!$A$1:$O$34,15)))+(IF(F890="l1",VLOOKUP(F890,'Appendix 3 Rules'!$A$1:$O$34,15)))+(IF(F890="l2",VLOOKUP(F890,'Appendix 3 Rules'!$A$1:$O$34,15)))+(IF(F890="m1",VLOOKUP(F890,'Appendix 3 Rules'!$A$1:$O$34,15)))+(IF(F890="m2",VLOOKUP(F890,'Appendix 3 Rules'!$A$1:$O$34,15)))+(IF(F890="m3",VLOOKUP(F890,'Appendix 3 Rules'!$A$1:$O$34,15)))+(IF(F890="n",VLOOKUP(F890,'Appendix 3 Rules'!$A$1:$O$34,15)))+(IF(F890="o",VLOOKUP(F890,'Appendix 3 Rules'!$A$1:$O$34,15)))+(IF(F890="p",VLOOKUP(F890,'Appendix 3 Rules'!$A$1:$O$34,15)))+(IF(F890="q",VLOOKUP(F890,'Appendix 3 Rules'!$A$1:$O$34,15)))+(IF(F890="r",VLOOKUP(F890,'Appendix 3 Rules'!$A$1:$O$34,15)))+(IF(F890="s",VLOOKUP(F890,'Appendix 3 Rules'!$A$1:$O$34,15)))+(IF(F890="t",VLOOKUP(F890,'Appendix 3 Rules'!$A$1:$O$34,15)))+(IF(F890="u",VLOOKUP(F890,'Appendix 3 Rules'!$A$1:$O$34,15))))))</f>
        <v/>
      </c>
      <c r="I890" s="12"/>
      <c r="J890" s="13"/>
      <c r="K890" s="12"/>
      <c r="L890" s="13"/>
      <c r="M890" s="12"/>
      <c r="N890" s="13"/>
      <c r="O890" s="12"/>
      <c r="P890" s="13"/>
      <c r="Q890" s="12"/>
      <c r="R890" s="13"/>
      <c r="S890" s="12"/>
      <c r="T890" s="13"/>
      <c r="U890" s="12"/>
      <c r="V890" s="13"/>
      <c r="W890" s="12"/>
      <c r="X890" s="13"/>
      <c r="Y890" s="12"/>
      <c r="Z890" s="13"/>
      <c r="AA890" s="12"/>
      <c r="AB890" s="13"/>
      <c r="AC890" s="8"/>
      <c r="AD890" s="13"/>
      <c r="AE890" s="8"/>
      <c r="AF890" s="13"/>
      <c r="AG890" s="8"/>
      <c r="AH890" s="13"/>
      <c r="AI890" s="13"/>
      <c r="AJ890" s="13"/>
      <c r="AK890" s="13"/>
      <c r="AL890" s="13"/>
      <c r="AM890" s="13" t="str">
        <f>IF(OR(AE890&lt;&gt;"",AG890&lt;&gt;""),"",IF(AND(F890&lt;&gt;"f",M890&lt;&gt;""),VLOOKUP(F890,'Appendix 3 Rules'!$A$1:$O$34,4,0),""))</f>
        <v/>
      </c>
      <c r="AN890" s="13" t="str">
        <f>IF(Q890="","",VLOOKUP(F890,'Appendix 3 Rules'!$A$1:$N$34,6,FALSE))</f>
        <v/>
      </c>
      <c r="AO890" s="13" t="str">
        <f>IF(AND(F890="f",U890&lt;&gt;""),VLOOKUP(F890,'Appendix 3 Rules'!$A$1:$N$34,8,FALSE),"")</f>
        <v/>
      </c>
    </row>
    <row r="891" spans="2:41" ht="18" customHeight="1" x14ac:dyDescent="0.2">
      <c r="B891" s="70"/>
      <c r="C891" s="9"/>
      <c r="D891" s="10"/>
      <c r="E891" s="9"/>
      <c r="F891" s="8"/>
      <c r="G891" s="20" t="str">
        <f>IF(F891="","",SUMPRODUCT(IF(I891="",0,INDEX('Appendix 3 Rules'!$B$2:$B$18,MATCH(F891,'Appendix 3 Rules'!$A$2:$A$17))))+(IF(K891="",0,INDEX('Appendix 3 Rules'!$C$2:$C$18,MATCH(F891,'Appendix 3 Rules'!$A$2:$A$17))))+(IF(M891="",0,INDEX('Appendix 3 Rules'!$D$2:$D$18,MATCH(F891,'Appendix 3 Rules'!$A$2:$A$17))))+(IF(O891="",0,INDEX('Appendix 3 Rules'!$E$2:$E$18,MATCH(F891,'Appendix 3 Rules'!$A$2:$A$17))))+(IF(Q891="",0,INDEX('Appendix 3 Rules'!$F$2:$F$18,MATCH(F891,'Appendix 3 Rules'!$A$2:$A$17))))+(IF(S891="",0,INDEX('Appendix 3 Rules'!$G$2:$G$18,MATCH(F891,'Appendix 3 Rules'!$A$2:$A$17))))+(IF(U891="",0,INDEX('Appendix 3 Rules'!$H$2:$H$18,MATCH(F891,'Appendix 3 Rules'!$A$2:$A$17))))+(IF(W891="",0,INDEX('Appendix 3 Rules'!$I$2:$I$18,MATCH(F891,'Appendix 3 Rules'!$A$2:$A$17))))+(IF(Y891="",0,INDEX('Appendix 3 Rules'!$J$2:$J$18,MATCH(F891,'Appendix 3 Rules'!$A$2:$A$17))))+(IF(AA891="",0,INDEX('Appendix 3 Rules'!$K$2:$K$18,MATCH(F891,'Appendix 3 Rules'!$A$2:$A$17))))+(IF(AC891="",0,INDEX('Appendix 3 Rules'!$L$2:$L$18,MATCH(F891,'Appendix 3 Rules'!$A$2:$A$17))))+(IF(AE891="",0,INDEX('Appendix 3 Rules'!$M$2:$M$18,MATCH(F891,'Appendix 3 Rules'!$A$2:$A$17))))+(IF(AG891="",0,INDEX('Appendix 3 Rules'!$N$2:$N$18,MATCH(F891,'Appendix 3 Rules'!$A$2:$A$17))))+(IF(F891="gc1",VLOOKUP(F891,'Appendix 3 Rules'!$A$1:$O$34,15)))+(IF(F891="gc2",VLOOKUP(F891,'Appendix 3 Rules'!$A$1:$O$34,15)))+(IF(F891="gc3",VLOOKUP(F891,'Appendix 3 Rules'!$A$1:$O$34,15)))+(IF(F891="gr1",VLOOKUP(F891,'Appendix 3 Rules'!$A$1:$O$34,15)))+(IF(F891="gr2",VLOOKUP(F891,'Appendix 3 Rules'!$A$1:$O$34,15)))+(IF(F891="gr3",VLOOKUP(F891,'Appendix 3 Rules'!$A$1:$O$34,15)))+(IF(F891="h1",VLOOKUP(F891,'Appendix 3 Rules'!$A$1:$O$34,15)))+(IF(F891="h2",VLOOKUP(F891,'Appendix 3 Rules'!$A$1:$O$34,15)))+(IF(F891="h3",VLOOKUP(F891,'Appendix 3 Rules'!$A$1:$O$34,15)))+(IF(F891="i1",VLOOKUP(F891,'Appendix 3 Rules'!$A$1:$O$34,15)))+(IF(F891="i2",VLOOKUP(F891,'Appendix 3 Rules'!$A$1:$O$34,15)))+(IF(F891="j1",VLOOKUP(F891,'Appendix 3 Rules'!$A$1:$O$34,15)))+(IF(F891="j2",VLOOKUP(F891,'Appendix 3 Rules'!$A$1:$O$34,15)))+(IF(F891="k",VLOOKUP(F891,'Appendix 3 Rules'!$A$1:$O$34,15)))+(IF(F891="l1",VLOOKUP(F891,'Appendix 3 Rules'!$A$1:$O$34,15)))+(IF(F891="l2",VLOOKUP(F891,'Appendix 3 Rules'!$A$1:$O$34,15)))+(IF(F891="m1",VLOOKUP(F891,'Appendix 3 Rules'!$A$1:$O$34,15)))+(IF(F891="m2",VLOOKUP(F891,'Appendix 3 Rules'!$A$1:$O$34,15)))+(IF(F891="m3",VLOOKUP(F891,'Appendix 3 Rules'!$A$1:$O$34,15)))+(IF(F891="n",VLOOKUP(F891,'Appendix 3 Rules'!$A$1:$O$34,15)))+(IF(F891="o",VLOOKUP(F891,'Appendix 3 Rules'!$A$1:$O$34,15)))+(IF(F891="p",VLOOKUP(F891,'Appendix 3 Rules'!$A$1:$O$34,15)))+(IF(F891="q",VLOOKUP(F891,'Appendix 3 Rules'!$A$1:$O$34,15)))+(IF(F891="r",VLOOKUP(F891,'Appendix 3 Rules'!$A$1:$O$34,15)))+(IF(F891="s",VLOOKUP(F891,'Appendix 3 Rules'!$A$1:$O$34,15)))+(IF(F891="t",VLOOKUP(F891,'Appendix 3 Rules'!$A$1:$O$34,15)))+(IF(F891="u",VLOOKUP(F891,'Appendix 3 Rules'!$A$1:$O$34,15))))</f>
        <v/>
      </c>
      <c r="H891" s="61" t="str">
        <f>IF(F891="","",IF(OR(F891="d",F891="e",F891="gc1",F891="gc2",F891="gc3",F891="gr1",F891="gr2",F891="gr3",F891="h1",F891="h2",F891="h3",F891="i1",F891="i2",F891="j1",F891="j2",F891="k",F891="l1",F891="l2",F891="m1",F891="m2",F891="m3",F891="n",F891="o",F891="p",F891="q",F891="r",F891="s",F891="t",F891="u",F891="f"),MIN(G891,VLOOKUP(F891,'Appx 3 (Mass) Rules'!$A$1:$D$150,4,0)),MIN(G891,VLOOKUP(F891,'Appx 3 (Mass) Rules'!$A$1:$D$150,4,0),SUMPRODUCT(IF(I891="",0,INDEX('Appendix 3 Rules'!$B$2:$B$18,MATCH(F891,'Appendix 3 Rules'!$A$2:$A$17))))+(IF(K891="",0,INDEX('Appendix 3 Rules'!$C$2:$C$18,MATCH(F891,'Appendix 3 Rules'!$A$2:$A$17))))+(IF(M891="",0,INDEX('Appendix 3 Rules'!$D$2:$D$18,MATCH(F891,'Appendix 3 Rules'!$A$2:$A$17))))+(IF(O891="",0,INDEX('Appendix 3 Rules'!$E$2:$E$18,MATCH(F891,'Appendix 3 Rules'!$A$2:$A$17))))+(IF(Q891="",0,INDEX('Appendix 3 Rules'!$F$2:$F$18,MATCH(F891,'Appendix 3 Rules'!$A$2:$A$17))))+(IF(S891="",0,INDEX('Appendix 3 Rules'!$G$2:$G$18,MATCH(F891,'Appendix 3 Rules'!$A$2:$A$17))))+(IF(U891="",0,INDEX('Appendix 3 Rules'!$H$2:$H$18,MATCH(F891,'Appendix 3 Rules'!$A$2:$A$17))))+(IF(W891="",0,INDEX('Appendix 3 Rules'!$I$2:$I$18,MATCH(F891,'Appendix 3 Rules'!$A$2:$A$17))))+(IF(Y891="",0,INDEX('Appendix 3 Rules'!$J$2:$J$18,MATCH(F891,'Appendix 3 Rules'!$A$2:$A$17))))+(IF(AA891="",0,INDEX('Appendix 3 Rules'!$K$2:$K$18,MATCH(F891,'Appendix 3 Rules'!$A$2:$A$17))))+(IF(AC891="",0,INDEX('Appendix 3 Rules'!$L$2:$L$18,MATCH(F891,'Appendix 3 Rules'!$A$2:$A$17))))+(IF(AE891="",0,INDEX('Appendix 3 Rules'!$M$2:$M$18,MATCH(F891,'Appendix 3 Rules'!$A$2:$A$17))))+(IF(AG891="",0,INDEX('Appendix 3 Rules'!$N$2:$N$18,MATCH(F891,'Appendix 3 Rules'!$A$2:$A$17))))+(IF(F891="gc1",VLOOKUP(F891,'Appendix 3 Rules'!$A$1:$O$34,15)))+(IF(F891="gc2",VLOOKUP(F891,'Appendix 3 Rules'!$A$1:$O$34,15)))+(IF(F891="gc3",VLOOKUP(F891,'Appendix 3 Rules'!$A$1:$O$34,15)))+(IF(F891="gr1",VLOOKUP(F891,'Appendix 3 Rules'!$A$1:$O$34,15)))+(IF(F891="gr2",VLOOKUP(F891,'Appendix 3 Rules'!$A$1:$O$34,15)))+(IF(F891="gr3",VLOOKUP(F891,'Appendix 3 Rules'!$A$1:$O$34,15)))+(IF(F891="h1",VLOOKUP(F891,'Appendix 3 Rules'!$A$1:$O$34,15)))+(IF(F891="h2",VLOOKUP(F891,'Appendix 3 Rules'!$A$1:$O$34,15)))+(IF(F891="h3",VLOOKUP(F891,'Appendix 3 Rules'!$A$1:$O$34,15)))+(IF(F891="i1",VLOOKUP(F891,'Appendix 3 Rules'!$A$1:$O$34,15)))+(IF(F891="i2",VLOOKUP(F891,'Appendix 3 Rules'!$A$1:$O$34,15)))+(IF(F891="j1",VLOOKUP(F891,'Appendix 3 Rules'!$A$1:$O$34,15)))+(IF(F891="j2",VLOOKUP(F891,'Appendix 3 Rules'!$A$1:$O$34,15)))+(IF(F891="k",VLOOKUP(F891,'Appendix 3 Rules'!$A$1:$O$34,15)))+(IF(F891="l1",VLOOKUP(F891,'Appendix 3 Rules'!$A$1:$O$34,15)))+(IF(F891="l2",VLOOKUP(F891,'Appendix 3 Rules'!$A$1:$O$34,15)))+(IF(F891="m1",VLOOKUP(F891,'Appendix 3 Rules'!$A$1:$O$34,15)))+(IF(F891="m2",VLOOKUP(F891,'Appendix 3 Rules'!$A$1:$O$34,15)))+(IF(F891="m3",VLOOKUP(F891,'Appendix 3 Rules'!$A$1:$O$34,15)))+(IF(F891="n",VLOOKUP(F891,'Appendix 3 Rules'!$A$1:$O$34,15)))+(IF(F891="o",VLOOKUP(F891,'Appendix 3 Rules'!$A$1:$O$34,15)))+(IF(F891="p",VLOOKUP(F891,'Appendix 3 Rules'!$A$1:$O$34,15)))+(IF(F891="q",VLOOKUP(F891,'Appendix 3 Rules'!$A$1:$O$34,15)))+(IF(F891="r",VLOOKUP(F891,'Appendix 3 Rules'!$A$1:$O$34,15)))+(IF(F891="s",VLOOKUP(F891,'Appendix 3 Rules'!$A$1:$O$34,15)))+(IF(F891="t",VLOOKUP(F891,'Appendix 3 Rules'!$A$1:$O$34,15)))+(IF(F891="u",VLOOKUP(F891,'Appendix 3 Rules'!$A$1:$O$34,15))))))</f>
        <v/>
      </c>
      <c r="I891" s="12"/>
      <c r="J891" s="13"/>
      <c r="K891" s="12"/>
      <c r="L891" s="13"/>
      <c r="M891" s="12"/>
      <c r="N891" s="13"/>
      <c r="O891" s="12"/>
      <c r="P891" s="13"/>
      <c r="Q891" s="12"/>
      <c r="R891" s="13"/>
      <c r="S891" s="12"/>
      <c r="T891" s="13"/>
      <c r="U891" s="12"/>
      <c r="V891" s="13"/>
      <c r="W891" s="12"/>
      <c r="X891" s="13"/>
      <c r="Y891" s="12"/>
      <c r="Z891" s="13"/>
      <c r="AA891" s="12"/>
      <c r="AB891" s="13"/>
      <c r="AC891" s="8"/>
      <c r="AD891" s="13"/>
      <c r="AE891" s="8"/>
      <c r="AF891" s="13"/>
      <c r="AG891" s="8"/>
      <c r="AH891" s="13"/>
      <c r="AI891" s="13"/>
      <c r="AJ891" s="13"/>
      <c r="AK891" s="13"/>
      <c r="AL891" s="13"/>
      <c r="AM891" s="13" t="str">
        <f>IF(OR(AE891&lt;&gt;"",AG891&lt;&gt;""),"",IF(AND(F891&lt;&gt;"f",M891&lt;&gt;""),VLOOKUP(F891,'Appendix 3 Rules'!$A$1:$O$34,4,0),""))</f>
        <v/>
      </c>
      <c r="AN891" s="13" t="str">
        <f>IF(Q891="","",VLOOKUP(F891,'Appendix 3 Rules'!$A$1:$N$34,6,FALSE))</f>
        <v/>
      </c>
      <c r="AO891" s="13" t="str">
        <f>IF(AND(F891="f",U891&lt;&gt;""),VLOOKUP(F891,'Appendix 3 Rules'!$A$1:$N$34,8,FALSE),"")</f>
        <v/>
      </c>
    </row>
  </sheetData>
  <sheetProtection algorithmName="SHA-512" hashValue="OsTPQXsqe5s4h2I2NNNLE7eCzf2MWugL2DV5yxe8zL3/uwUQGXgTpjLw7mBU2qJIwuGz4K250/M7Mh4r+EmJUg==" saltValue="avZslywEXO12MTYfjUsQ9Q==" spinCount="100000" sheet="1" objects="1" scenarios="1" formatCells="0" insertRows="0" deleteRows="0"/>
  <mergeCells count="28">
    <mergeCell ref="C8:C9"/>
    <mergeCell ref="D8:D9"/>
    <mergeCell ref="E8:E9"/>
    <mergeCell ref="B6:E6"/>
    <mergeCell ref="B7:E7"/>
    <mergeCell ref="AC2:AD8"/>
    <mergeCell ref="AE2:AF8"/>
    <mergeCell ref="AG2:AH8"/>
    <mergeCell ref="F8:F9"/>
    <mergeCell ref="G8:G9"/>
    <mergeCell ref="F2:F7"/>
    <mergeCell ref="H8:H9"/>
    <mergeCell ref="I1:AH1"/>
    <mergeCell ref="B1:G1"/>
    <mergeCell ref="AA2:AB8"/>
    <mergeCell ref="I2:J8"/>
    <mergeCell ref="K2:L8"/>
    <mergeCell ref="M2:N8"/>
    <mergeCell ref="O2:P8"/>
    <mergeCell ref="Q2:R8"/>
    <mergeCell ref="S2:T8"/>
    <mergeCell ref="U2:V8"/>
    <mergeCell ref="W2:X8"/>
    <mergeCell ref="Y2:Z8"/>
    <mergeCell ref="B2:E2"/>
    <mergeCell ref="B3:E3"/>
    <mergeCell ref="B5:E5"/>
    <mergeCell ref="B8:B9"/>
  </mergeCells>
  <phoneticPr fontId="21" type="noConversion"/>
  <dataValidations count="1">
    <dataValidation type="list" allowBlank="1" showInputMessage="1" showErrorMessage="1" error="Please choose the appropriate rule from the drop down list. If you need helping choosing the correct rule, reference the rules tab (at the bottom of the screen)." prompt="You may be able to earn more hours than is listed here. Please reference the Rules tab (located at the bottom of the screen) to see the total number of hours you can earn." sqref="F10:F891">
      <formula1>a3_hours</formula1>
    </dataValidation>
  </dataValidations>
  <pageMargins left="0.25" right="0.25" top="0.75" bottom="0.75" header="0.3" footer="0.3"/>
  <pageSetup orientation="landscape" r:id="rId1"/>
  <headerFooter scaleWithDoc="0">
    <oddFooter>&amp;C&amp;P of &amp;N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prompt="If you choose any rule besides residential and 2-4 families (rules a-d) the hours listed is the MINIMUM amount you can earn. Please reference the Rules tab for hour ranges.">
          <x14:formula1>
            <xm:f>'Appendix 3 Rules'!$A$2:$A$34</xm:f>
          </x14:formula1>
          <xm:sqref>F10:F419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150"/>
  <sheetViews>
    <sheetView workbookViewId="0"/>
  </sheetViews>
  <sheetFormatPr defaultRowHeight="12.75" x14ac:dyDescent="0.2"/>
  <cols>
    <col min="1" max="1" width="12.5703125" bestFit="1" customWidth="1"/>
    <col min="2" max="2" width="53.28515625" bestFit="1" customWidth="1"/>
    <col min="4" max="4" width="9.28515625" style="60"/>
  </cols>
  <sheetData>
    <row r="1" spans="1:4" ht="41.25" thickBot="1" x14ac:dyDescent="0.35">
      <c r="A1" s="26" t="s">
        <v>117</v>
      </c>
      <c r="B1" s="32" t="s">
        <v>137</v>
      </c>
      <c r="D1" s="60">
        <v>11</v>
      </c>
    </row>
    <row r="2" spans="1:4" x14ac:dyDescent="0.2">
      <c r="B2" s="21" t="s">
        <v>138</v>
      </c>
      <c r="C2" s="22" t="s">
        <v>7</v>
      </c>
    </row>
    <row r="3" spans="1:4" x14ac:dyDescent="0.2">
      <c r="B3" s="23" t="s">
        <v>139</v>
      </c>
      <c r="C3" s="43">
        <v>0.25</v>
      </c>
      <c r="D3" s="60">
        <v>0.25</v>
      </c>
    </row>
    <row r="4" spans="1:4" x14ac:dyDescent="0.2">
      <c r="B4" s="23" t="s">
        <v>107</v>
      </c>
      <c r="C4" s="43">
        <v>0.5</v>
      </c>
      <c r="D4" s="60">
        <v>0.5</v>
      </c>
    </row>
    <row r="5" spans="1:4" x14ac:dyDescent="0.2">
      <c r="B5" s="23" t="s">
        <v>140</v>
      </c>
      <c r="C5" s="43">
        <v>0.5</v>
      </c>
      <c r="D5" s="84">
        <v>0.5</v>
      </c>
    </row>
    <row r="6" spans="1:4" x14ac:dyDescent="0.2">
      <c r="B6" s="27" t="s">
        <v>108</v>
      </c>
      <c r="C6" s="43">
        <v>0.5</v>
      </c>
      <c r="D6" s="84">
        <v>0.5</v>
      </c>
    </row>
    <row r="7" spans="1:4" x14ac:dyDescent="0.2">
      <c r="B7" s="27" t="s">
        <v>119</v>
      </c>
      <c r="C7" s="43">
        <v>0.5</v>
      </c>
      <c r="D7" s="84">
        <v>0.5</v>
      </c>
    </row>
    <row r="8" spans="1:4" x14ac:dyDescent="0.2">
      <c r="B8" s="27" t="s">
        <v>110</v>
      </c>
      <c r="C8" s="43">
        <v>0.75</v>
      </c>
      <c r="D8" s="84">
        <v>0.75</v>
      </c>
    </row>
    <row r="9" spans="1:4" x14ac:dyDescent="0.2">
      <c r="B9" s="27" t="s">
        <v>141</v>
      </c>
      <c r="C9" s="43">
        <v>0.5</v>
      </c>
      <c r="D9" s="84">
        <v>0.5</v>
      </c>
    </row>
    <row r="10" spans="1:4" x14ac:dyDescent="0.2">
      <c r="B10" s="27" t="s">
        <v>111</v>
      </c>
      <c r="C10" s="43">
        <v>0.5</v>
      </c>
      <c r="D10" s="84">
        <v>0.5</v>
      </c>
    </row>
    <row r="11" spans="1:4" x14ac:dyDescent="0.2">
      <c r="B11" s="27" t="s">
        <v>112</v>
      </c>
      <c r="C11" s="43">
        <v>2.5</v>
      </c>
      <c r="D11" s="84">
        <v>2.5</v>
      </c>
    </row>
    <row r="12" spans="1:4" x14ac:dyDescent="0.2">
      <c r="B12" s="27" t="s">
        <v>113</v>
      </c>
      <c r="C12" s="43">
        <v>2.5</v>
      </c>
      <c r="D12" s="84">
        <v>2.5</v>
      </c>
    </row>
    <row r="13" spans="1:4" x14ac:dyDescent="0.2">
      <c r="B13" s="27" t="s">
        <v>114</v>
      </c>
      <c r="C13" s="43">
        <v>0.25</v>
      </c>
      <c r="D13" s="84">
        <v>0.25</v>
      </c>
    </row>
    <row r="14" spans="1:4" x14ac:dyDescent="0.2">
      <c r="B14" s="27" t="s">
        <v>115</v>
      </c>
      <c r="C14" s="43">
        <v>1.75</v>
      </c>
      <c r="D14" s="84">
        <v>1.75</v>
      </c>
    </row>
    <row r="15" spans="1:4" ht="13.5" thickBot="1" x14ac:dyDescent="0.25">
      <c r="B15" s="28" t="s">
        <v>116</v>
      </c>
      <c r="C15" s="44">
        <v>0.5</v>
      </c>
      <c r="D15" s="84">
        <v>0.5</v>
      </c>
    </row>
    <row r="17" spans="1:4" ht="41.25" thickBot="1" x14ac:dyDescent="0.35">
      <c r="A17" s="26" t="s">
        <v>120</v>
      </c>
      <c r="B17" s="32" t="s">
        <v>142</v>
      </c>
      <c r="D17" s="60">
        <v>13.25</v>
      </c>
    </row>
    <row r="18" spans="1:4" x14ac:dyDescent="0.2">
      <c r="B18" s="21" t="s">
        <v>138</v>
      </c>
      <c r="C18" s="22" t="s">
        <v>7</v>
      </c>
    </row>
    <row r="19" spans="1:4" x14ac:dyDescent="0.2">
      <c r="B19" s="23" t="s">
        <v>139</v>
      </c>
      <c r="C19" s="43">
        <v>0.25</v>
      </c>
      <c r="D19" s="84">
        <v>0.25</v>
      </c>
    </row>
    <row r="20" spans="1:4" x14ac:dyDescent="0.2">
      <c r="B20" s="23" t="s">
        <v>107</v>
      </c>
      <c r="C20" s="43">
        <v>0.5</v>
      </c>
      <c r="D20" s="84">
        <v>0.5</v>
      </c>
    </row>
    <row r="21" spans="1:4" x14ac:dyDescent="0.2">
      <c r="B21" s="23" t="s">
        <v>140</v>
      </c>
      <c r="C21" s="43">
        <v>0.75</v>
      </c>
      <c r="D21" s="84">
        <v>0.75</v>
      </c>
    </row>
    <row r="22" spans="1:4" x14ac:dyDescent="0.2">
      <c r="B22" s="27" t="s">
        <v>108</v>
      </c>
      <c r="C22" s="43">
        <v>0.75</v>
      </c>
      <c r="D22" s="84">
        <v>0.75</v>
      </c>
    </row>
    <row r="23" spans="1:4" x14ac:dyDescent="0.2">
      <c r="B23" s="27" t="s">
        <v>119</v>
      </c>
      <c r="C23" s="43">
        <v>0.5</v>
      </c>
      <c r="D23" s="84">
        <v>0.5</v>
      </c>
    </row>
    <row r="24" spans="1:4" x14ac:dyDescent="0.2">
      <c r="B24" s="27" t="s">
        <v>110</v>
      </c>
      <c r="C24" s="43">
        <v>0.75</v>
      </c>
      <c r="D24" s="84">
        <v>0.75</v>
      </c>
    </row>
    <row r="25" spans="1:4" x14ac:dyDescent="0.2">
      <c r="B25" s="27" t="s">
        <v>141</v>
      </c>
      <c r="C25" s="43">
        <v>0.75</v>
      </c>
      <c r="D25" s="84">
        <v>0.75</v>
      </c>
    </row>
    <row r="26" spans="1:4" x14ac:dyDescent="0.2">
      <c r="B26" s="27" t="s">
        <v>111</v>
      </c>
      <c r="C26" s="43">
        <v>0.75</v>
      </c>
      <c r="D26" s="84">
        <v>0.75</v>
      </c>
    </row>
    <row r="27" spans="1:4" x14ac:dyDescent="0.2">
      <c r="B27" s="27" t="s">
        <v>112</v>
      </c>
      <c r="C27" s="43">
        <v>3</v>
      </c>
      <c r="D27" s="84">
        <v>3</v>
      </c>
    </row>
    <row r="28" spans="1:4" x14ac:dyDescent="0.2">
      <c r="B28" s="27" t="s">
        <v>113</v>
      </c>
      <c r="C28" s="43">
        <v>3</v>
      </c>
      <c r="D28" s="84">
        <v>3</v>
      </c>
    </row>
    <row r="29" spans="1:4" x14ac:dyDescent="0.2">
      <c r="B29" s="27" t="s">
        <v>114</v>
      </c>
      <c r="C29" s="43">
        <v>0.25</v>
      </c>
      <c r="D29" s="84">
        <v>0.25</v>
      </c>
    </row>
    <row r="30" spans="1:4" x14ac:dyDescent="0.2">
      <c r="B30" s="27" t="s">
        <v>115</v>
      </c>
      <c r="C30" s="43">
        <v>2</v>
      </c>
      <c r="D30" s="84">
        <v>2</v>
      </c>
    </row>
    <row r="31" spans="1:4" ht="13.5" thickBot="1" x14ac:dyDescent="0.25">
      <c r="B31" s="28" t="s">
        <v>116</v>
      </c>
      <c r="C31" s="44">
        <v>0.5</v>
      </c>
      <c r="D31" s="84">
        <v>0.5</v>
      </c>
    </row>
    <row r="32" spans="1:4" x14ac:dyDescent="0.2">
      <c r="D32" s="85"/>
    </row>
    <row r="33" spans="1:4" ht="21" thickBot="1" x14ac:dyDescent="0.35">
      <c r="A33" s="26" t="s">
        <v>37</v>
      </c>
      <c r="B33" s="26" t="s">
        <v>143</v>
      </c>
      <c r="D33" s="85">
        <v>12.25</v>
      </c>
    </row>
    <row r="34" spans="1:4" x14ac:dyDescent="0.2">
      <c r="B34" s="21" t="s">
        <v>138</v>
      </c>
      <c r="C34" s="22" t="s">
        <v>7</v>
      </c>
      <c r="D34" s="85"/>
    </row>
    <row r="35" spans="1:4" x14ac:dyDescent="0.2">
      <c r="B35" s="23" t="s">
        <v>139</v>
      </c>
      <c r="C35" s="43">
        <v>0.25</v>
      </c>
      <c r="D35" s="84">
        <v>0.25</v>
      </c>
    </row>
    <row r="36" spans="1:4" x14ac:dyDescent="0.2">
      <c r="B36" s="23" t="s">
        <v>107</v>
      </c>
      <c r="C36" s="43">
        <v>0.5</v>
      </c>
      <c r="D36" s="84">
        <v>0.5</v>
      </c>
    </row>
    <row r="37" spans="1:4" x14ac:dyDescent="0.2">
      <c r="B37" s="23" t="s">
        <v>140</v>
      </c>
      <c r="C37" s="43">
        <v>0.5</v>
      </c>
      <c r="D37" s="84">
        <v>0.5</v>
      </c>
    </row>
    <row r="38" spans="1:4" x14ac:dyDescent="0.2">
      <c r="B38" s="27" t="s">
        <v>108</v>
      </c>
      <c r="C38" s="43">
        <v>0.5</v>
      </c>
      <c r="D38" s="84">
        <v>0.5</v>
      </c>
    </row>
    <row r="39" spans="1:4" x14ac:dyDescent="0.2">
      <c r="B39" s="27" t="s">
        <v>119</v>
      </c>
      <c r="C39" s="43">
        <v>0.5</v>
      </c>
      <c r="D39" s="84">
        <v>0.5</v>
      </c>
    </row>
    <row r="40" spans="1:4" x14ac:dyDescent="0.2">
      <c r="B40" s="27" t="s">
        <v>110</v>
      </c>
      <c r="C40" s="43">
        <v>0.75</v>
      </c>
      <c r="D40" s="84">
        <v>0.75</v>
      </c>
    </row>
    <row r="41" spans="1:4" x14ac:dyDescent="0.2">
      <c r="B41" s="27" t="s">
        <v>141</v>
      </c>
      <c r="C41" s="43">
        <v>0.5</v>
      </c>
      <c r="D41" s="84">
        <v>0.5</v>
      </c>
    </row>
    <row r="42" spans="1:4" x14ac:dyDescent="0.2">
      <c r="B42" s="27" t="s">
        <v>111</v>
      </c>
      <c r="C42" s="43">
        <v>0.5</v>
      </c>
      <c r="D42" s="84">
        <v>0.5</v>
      </c>
    </row>
    <row r="43" spans="1:4" x14ac:dyDescent="0.2">
      <c r="B43" s="27" t="s">
        <v>112</v>
      </c>
      <c r="C43" s="43">
        <v>3</v>
      </c>
      <c r="D43" s="84">
        <v>3</v>
      </c>
    </row>
    <row r="44" spans="1:4" x14ac:dyDescent="0.2">
      <c r="B44" s="27" t="s">
        <v>113</v>
      </c>
      <c r="C44" s="43">
        <v>3</v>
      </c>
      <c r="D44" s="84">
        <v>3</v>
      </c>
    </row>
    <row r="45" spans="1:4" x14ac:dyDescent="0.2">
      <c r="B45" s="27" t="s">
        <v>114</v>
      </c>
      <c r="C45" s="43">
        <v>0.25</v>
      </c>
      <c r="D45" s="84">
        <v>0.25</v>
      </c>
    </row>
    <row r="46" spans="1:4" x14ac:dyDescent="0.2">
      <c r="B46" s="27" t="s">
        <v>115</v>
      </c>
      <c r="C46" s="43">
        <v>2</v>
      </c>
      <c r="D46" s="84">
        <v>2</v>
      </c>
    </row>
    <row r="47" spans="1:4" ht="13.5" thickBot="1" x14ac:dyDescent="0.25">
      <c r="B47" s="28" t="s">
        <v>116</v>
      </c>
      <c r="C47" s="44">
        <v>0.5</v>
      </c>
      <c r="D47" s="84">
        <v>0.5</v>
      </c>
    </row>
    <row r="48" spans="1:4" x14ac:dyDescent="0.2">
      <c r="D48" s="85"/>
    </row>
    <row r="49" spans="1:4" ht="61.5" thickBot="1" x14ac:dyDescent="0.35">
      <c r="A49" s="26" t="s">
        <v>38</v>
      </c>
      <c r="B49" s="32" t="s">
        <v>144</v>
      </c>
      <c r="D49" s="85">
        <v>50</v>
      </c>
    </row>
    <row r="50" spans="1:4" x14ac:dyDescent="0.2">
      <c r="B50" s="21" t="s">
        <v>138</v>
      </c>
      <c r="C50" s="22" t="s">
        <v>7</v>
      </c>
      <c r="D50" s="85"/>
    </row>
    <row r="51" spans="1:4" x14ac:dyDescent="0.2">
      <c r="B51" s="23" t="s">
        <v>139</v>
      </c>
      <c r="C51" s="50">
        <v>0.25</v>
      </c>
      <c r="D51" s="86">
        <v>0.25</v>
      </c>
    </row>
    <row r="52" spans="1:4" x14ac:dyDescent="0.2">
      <c r="B52" s="23" t="s">
        <v>107</v>
      </c>
      <c r="C52" s="50">
        <v>0.5</v>
      </c>
      <c r="D52" s="86">
        <v>0.5</v>
      </c>
    </row>
    <row r="53" spans="1:4" x14ac:dyDescent="0.2">
      <c r="B53" s="23" t="s">
        <v>140</v>
      </c>
      <c r="C53" s="51" t="s">
        <v>145</v>
      </c>
      <c r="D53" s="86">
        <v>0.5</v>
      </c>
    </row>
    <row r="54" spans="1:4" x14ac:dyDescent="0.2">
      <c r="B54" s="27" t="s">
        <v>108</v>
      </c>
      <c r="C54" s="51" t="s">
        <v>146</v>
      </c>
      <c r="D54" s="86">
        <v>0.5</v>
      </c>
    </row>
    <row r="55" spans="1:4" x14ac:dyDescent="0.2">
      <c r="B55" s="27" t="s">
        <v>119</v>
      </c>
      <c r="C55" s="50">
        <v>0.5</v>
      </c>
      <c r="D55" s="86">
        <v>0.5</v>
      </c>
    </row>
    <row r="56" spans="1:4" x14ac:dyDescent="0.2">
      <c r="B56" s="27" t="s">
        <v>110</v>
      </c>
      <c r="C56" s="50">
        <v>1.5</v>
      </c>
      <c r="D56" s="86">
        <v>1.5</v>
      </c>
    </row>
    <row r="57" spans="1:4" x14ac:dyDescent="0.2">
      <c r="B57" s="27" t="s">
        <v>141</v>
      </c>
      <c r="C57" s="50">
        <v>2</v>
      </c>
      <c r="D57" s="86">
        <v>2</v>
      </c>
    </row>
    <row r="58" spans="1:4" x14ac:dyDescent="0.2">
      <c r="B58" s="27" t="s">
        <v>111</v>
      </c>
      <c r="C58" s="50">
        <v>2</v>
      </c>
      <c r="D58" s="86">
        <v>2</v>
      </c>
    </row>
    <row r="59" spans="1:4" x14ac:dyDescent="0.2">
      <c r="B59" s="27" t="s">
        <v>112</v>
      </c>
      <c r="C59" s="48" t="s">
        <v>147</v>
      </c>
      <c r="D59" s="87">
        <v>2</v>
      </c>
    </row>
    <row r="60" spans="1:4" x14ac:dyDescent="0.2">
      <c r="B60" s="27" t="s">
        <v>113</v>
      </c>
      <c r="C60" s="48" t="s">
        <v>147</v>
      </c>
      <c r="D60" s="87">
        <v>2</v>
      </c>
    </row>
    <row r="61" spans="1:4" x14ac:dyDescent="0.2">
      <c r="B61" s="27" t="s">
        <v>114</v>
      </c>
      <c r="C61" s="50">
        <v>0.5</v>
      </c>
      <c r="D61" s="86">
        <v>0.5</v>
      </c>
    </row>
    <row r="62" spans="1:4" x14ac:dyDescent="0.2">
      <c r="B62" s="27" t="s">
        <v>115</v>
      </c>
      <c r="C62" s="48" t="s">
        <v>148</v>
      </c>
      <c r="D62" s="87">
        <v>1</v>
      </c>
    </row>
    <row r="63" spans="1:4" ht="13.5" thickBot="1" x14ac:dyDescent="0.25">
      <c r="B63" s="28" t="s">
        <v>116</v>
      </c>
      <c r="C63" s="52">
        <v>0.5</v>
      </c>
      <c r="D63" s="86">
        <v>0.5</v>
      </c>
    </row>
    <row r="64" spans="1:4" x14ac:dyDescent="0.2">
      <c r="D64" s="85"/>
    </row>
    <row r="65" spans="1:4" ht="61.5" thickBot="1" x14ac:dyDescent="0.35">
      <c r="A65" s="26" t="s">
        <v>39</v>
      </c>
      <c r="B65" s="32" t="s">
        <v>149</v>
      </c>
      <c r="D65" s="85">
        <v>16</v>
      </c>
    </row>
    <row r="66" spans="1:4" x14ac:dyDescent="0.2">
      <c r="B66" s="21" t="s">
        <v>138</v>
      </c>
      <c r="C66" s="22" t="s">
        <v>7</v>
      </c>
      <c r="D66" s="85"/>
    </row>
    <row r="67" spans="1:4" x14ac:dyDescent="0.2">
      <c r="B67" s="23" t="s">
        <v>139</v>
      </c>
      <c r="C67" s="53" t="s">
        <v>150</v>
      </c>
      <c r="D67" s="88">
        <v>0.25</v>
      </c>
    </row>
    <row r="68" spans="1:4" x14ac:dyDescent="0.2">
      <c r="B68" s="23" t="s">
        <v>107</v>
      </c>
      <c r="C68" s="50">
        <v>0.5</v>
      </c>
      <c r="D68" s="86">
        <v>0.5</v>
      </c>
    </row>
    <row r="69" spans="1:4" x14ac:dyDescent="0.2">
      <c r="B69" s="23" t="s">
        <v>140</v>
      </c>
      <c r="C69" s="53" t="s">
        <v>150</v>
      </c>
      <c r="D69" s="88">
        <v>0.25</v>
      </c>
    </row>
    <row r="70" spans="1:4" x14ac:dyDescent="0.2">
      <c r="B70" s="27" t="s">
        <v>108</v>
      </c>
      <c r="C70" s="53" t="s">
        <v>151</v>
      </c>
      <c r="D70" s="88">
        <v>0.5</v>
      </c>
    </row>
    <row r="71" spans="1:4" x14ac:dyDescent="0.2">
      <c r="B71" s="27" t="s">
        <v>119</v>
      </c>
      <c r="C71" s="50">
        <v>0.5</v>
      </c>
      <c r="D71" s="86">
        <v>0.5</v>
      </c>
    </row>
    <row r="72" spans="1:4" x14ac:dyDescent="0.2">
      <c r="B72" s="27" t="s">
        <v>110</v>
      </c>
      <c r="C72" s="54">
        <v>0.75</v>
      </c>
      <c r="D72" s="88">
        <v>0.75</v>
      </c>
    </row>
    <row r="73" spans="1:4" x14ac:dyDescent="0.2">
      <c r="B73" s="27" t="s">
        <v>141</v>
      </c>
      <c r="C73" s="55" t="s">
        <v>151</v>
      </c>
      <c r="D73" s="89">
        <v>0.5</v>
      </c>
    </row>
    <row r="74" spans="1:4" x14ac:dyDescent="0.2">
      <c r="B74" s="27" t="s">
        <v>111</v>
      </c>
      <c r="C74" s="55" t="s">
        <v>151</v>
      </c>
      <c r="D74" s="89">
        <v>0.5</v>
      </c>
    </row>
    <row r="75" spans="1:4" x14ac:dyDescent="0.2">
      <c r="B75" s="27" t="s">
        <v>112</v>
      </c>
      <c r="C75" s="41" t="s">
        <v>152</v>
      </c>
      <c r="D75" s="90">
        <v>1</v>
      </c>
    </row>
    <row r="76" spans="1:4" x14ac:dyDescent="0.2">
      <c r="B76" s="27" t="s">
        <v>113</v>
      </c>
      <c r="C76" s="41" t="s">
        <v>152</v>
      </c>
      <c r="D76" s="90">
        <v>1</v>
      </c>
    </row>
    <row r="77" spans="1:4" x14ac:dyDescent="0.2">
      <c r="B77" s="27" t="s">
        <v>114</v>
      </c>
      <c r="C77" s="54">
        <v>0.25</v>
      </c>
      <c r="D77" s="88">
        <v>0.25</v>
      </c>
    </row>
    <row r="78" spans="1:4" x14ac:dyDescent="0.2">
      <c r="B78" s="27" t="s">
        <v>115</v>
      </c>
      <c r="C78" s="48">
        <v>2</v>
      </c>
      <c r="D78" s="87">
        <v>2</v>
      </c>
    </row>
    <row r="79" spans="1:4" ht="13.5" thickBot="1" x14ac:dyDescent="0.25">
      <c r="B79" s="28" t="s">
        <v>116</v>
      </c>
      <c r="C79" s="52">
        <v>0.5</v>
      </c>
      <c r="D79" s="86">
        <v>0.5</v>
      </c>
    </row>
    <row r="80" spans="1:4" x14ac:dyDescent="0.2">
      <c r="D80" s="85"/>
    </row>
    <row r="81" spans="1:4" ht="21" thickBot="1" x14ac:dyDescent="0.35">
      <c r="A81" s="26" t="s">
        <v>121</v>
      </c>
      <c r="B81" s="26" t="s">
        <v>153</v>
      </c>
      <c r="D81" s="85">
        <v>13</v>
      </c>
    </row>
    <row r="82" spans="1:4" x14ac:dyDescent="0.2">
      <c r="B82" s="21" t="s">
        <v>138</v>
      </c>
      <c r="C82" s="22" t="s">
        <v>7</v>
      </c>
      <c r="D82" s="85"/>
    </row>
    <row r="83" spans="1:4" x14ac:dyDescent="0.2">
      <c r="B83" s="23" t="s">
        <v>139</v>
      </c>
      <c r="C83" s="53" t="s">
        <v>150</v>
      </c>
      <c r="D83" s="88">
        <v>0.25</v>
      </c>
    </row>
    <row r="84" spans="1:4" x14ac:dyDescent="0.2">
      <c r="B84" s="23" t="s">
        <v>107</v>
      </c>
      <c r="C84" s="43">
        <v>0.5</v>
      </c>
      <c r="D84" s="84">
        <v>0.5</v>
      </c>
    </row>
    <row r="85" spans="1:4" x14ac:dyDescent="0.2">
      <c r="B85" s="27" t="s">
        <v>267</v>
      </c>
      <c r="C85" s="47">
        <v>0.25</v>
      </c>
      <c r="D85" s="84">
        <v>0.25</v>
      </c>
    </row>
    <row r="86" spans="1:4" x14ac:dyDescent="0.2">
      <c r="B86" s="27" t="s">
        <v>119</v>
      </c>
      <c r="C86" s="43">
        <v>0.5</v>
      </c>
      <c r="D86" s="84">
        <v>0.5</v>
      </c>
    </row>
    <row r="87" spans="1:4" x14ac:dyDescent="0.2">
      <c r="B87" s="27" t="s">
        <v>154</v>
      </c>
      <c r="C87" s="53" t="s">
        <v>155</v>
      </c>
      <c r="D87" s="88">
        <v>0.25</v>
      </c>
    </row>
    <row r="88" spans="1:4" x14ac:dyDescent="0.2">
      <c r="B88" s="27" t="s">
        <v>110</v>
      </c>
      <c r="C88" s="24">
        <v>0.75</v>
      </c>
      <c r="D88" s="85">
        <v>0.75</v>
      </c>
    </row>
    <row r="89" spans="1:4" x14ac:dyDescent="0.2">
      <c r="B89" s="27" t="s">
        <v>112</v>
      </c>
      <c r="C89" s="41" t="s">
        <v>152</v>
      </c>
      <c r="D89" s="90">
        <v>1</v>
      </c>
    </row>
    <row r="90" spans="1:4" x14ac:dyDescent="0.2">
      <c r="B90" s="27" t="s">
        <v>113</v>
      </c>
      <c r="C90" s="41" t="s">
        <v>152</v>
      </c>
      <c r="D90" s="90">
        <v>1</v>
      </c>
    </row>
    <row r="91" spans="1:4" x14ac:dyDescent="0.2">
      <c r="B91" s="27" t="s">
        <v>114</v>
      </c>
      <c r="C91" s="24">
        <v>0.25</v>
      </c>
      <c r="D91" s="85">
        <v>0.25</v>
      </c>
    </row>
    <row r="92" spans="1:4" x14ac:dyDescent="0.2">
      <c r="B92" s="27" t="s">
        <v>115</v>
      </c>
      <c r="C92" s="49">
        <v>2</v>
      </c>
      <c r="D92" s="91">
        <v>2</v>
      </c>
    </row>
    <row r="93" spans="1:4" ht="13.5" thickBot="1" x14ac:dyDescent="0.25">
      <c r="B93" s="28" t="s">
        <v>116</v>
      </c>
      <c r="C93" s="44">
        <v>0.5</v>
      </c>
      <c r="D93" s="84">
        <v>0.5</v>
      </c>
    </row>
    <row r="94" spans="1:4" x14ac:dyDescent="0.2">
      <c r="D94" s="85"/>
    </row>
    <row r="95" spans="1:4" ht="41.25" thickBot="1" x14ac:dyDescent="0.35">
      <c r="A95" s="26"/>
      <c r="B95" s="32" t="s">
        <v>233</v>
      </c>
    </row>
    <row r="96" spans="1:4" x14ac:dyDescent="0.2">
      <c r="B96" s="21" t="s">
        <v>138</v>
      </c>
      <c r="C96" s="22" t="s">
        <v>7</v>
      </c>
    </row>
    <row r="97" spans="1:4" ht="20.25" x14ac:dyDescent="0.3">
      <c r="A97" s="26" t="s">
        <v>234</v>
      </c>
      <c r="B97" s="27" t="s">
        <v>156</v>
      </c>
      <c r="C97" s="29">
        <v>10</v>
      </c>
      <c r="D97" s="60">
        <v>10</v>
      </c>
    </row>
    <row r="98" spans="1:4" ht="20.25" x14ac:dyDescent="0.3">
      <c r="A98" s="26" t="s">
        <v>235</v>
      </c>
      <c r="B98" s="27" t="s">
        <v>157</v>
      </c>
      <c r="C98" s="24">
        <v>30</v>
      </c>
      <c r="D98" s="60">
        <v>30</v>
      </c>
    </row>
    <row r="99" spans="1:4" ht="27.75" thickBot="1" x14ac:dyDescent="0.35">
      <c r="A99" s="33" t="s">
        <v>236</v>
      </c>
      <c r="B99" s="31" t="s">
        <v>158</v>
      </c>
      <c r="C99" s="30">
        <v>25</v>
      </c>
      <c r="D99" s="60">
        <v>25</v>
      </c>
    </row>
    <row r="100" spans="1:4" ht="20.25" x14ac:dyDescent="0.3">
      <c r="A100" s="33"/>
      <c r="B100" s="5"/>
      <c r="C100" s="1"/>
    </row>
    <row r="101" spans="1:4" ht="41.25" thickBot="1" x14ac:dyDescent="0.35">
      <c r="A101" s="26"/>
      <c r="B101" s="32" t="s">
        <v>237</v>
      </c>
    </row>
    <row r="102" spans="1:4" x14ac:dyDescent="0.2">
      <c r="B102" s="21" t="s">
        <v>138</v>
      </c>
      <c r="C102" s="22" t="s">
        <v>7</v>
      </c>
    </row>
    <row r="103" spans="1:4" ht="20.25" x14ac:dyDescent="0.3">
      <c r="A103" s="26" t="s">
        <v>238</v>
      </c>
      <c r="B103" s="27" t="s">
        <v>156</v>
      </c>
      <c r="C103" s="29">
        <v>10</v>
      </c>
      <c r="D103" s="60">
        <v>10</v>
      </c>
    </row>
    <row r="104" spans="1:4" ht="20.25" x14ac:dyDescent="0.3">
      <c r="A104" s="26" t="s">
        <v>239</v>
      </c>
      <c r="B104" s="27" t="s">
        <v>157</v>
      </c>
      <c r="C104" s="24">
        <v>30</v>
      </c>
      <c r="D104" s="60">
        <v>30</v>
      </c>
    </row>
    <row r="105" spans="1:4" ht="27.75" thickBot="1" x14ac:dyDescent="0.35">
      <c r="A105" s="33" t="s">
        <v>240</v>
      </c>
      <c r="B105" s="31" t="s">
        <v>158</v>
      </c>
      <c r="C105" s="30">
        <v>25</v>
      </c>
      <c r="D105" s="60">
        <v>25</v>
      </c>
    </row>
    <row r="107" spans="1:4" ht="21" thickBot="1" x14ac:dyDescent="0.35">
      <c r="A107" s="26"/>
      <c r="B107" s="26" t="s">
        <v>159</v>
      </c>
    </row>
    <row r="108" spans="1:4" x14ac:dyDescent="0.2">
      <c r="B108" s="21" t="s">
        <v>138</v>
      </c>
      <c r="C108" s="22" t="s">
        <v>7</v>
      </c>
    </row>
    <row r="109" spans="1:4" ht="20.25" x14ac:dyDescent="0.3">
      <c r="A109" s="26" t="s">
        <v>27</v>
      </c>
      <c r="B109" s="27" t="s">
        <v>156</v>
      </c>
      <c r="C109" s="29">
        <v>1</v>
      </c>
      <c r="D109" s="60">
        <v>1</v>
      </c>
    </row>
    <row r="110" spans="1:4" ht="20.25" x14ac:dyDescent="0.3">
      <c r="A110" s="26" t="s">
        <v>28</v>
      </c>
      <c r="B110" s="27" t="s">
        <v>157</v>
      </c>
      <c r="C110" s="24">
        <v>3</v>
      </c>
      <c r="D110" s="60">
        <v>3</v>
      </c>
    </row>
    <row r="111" spans="1:4" ht="27.75" thickBot="1" x14ac:dyDescent="0.35">
      <c r="A111" s="33" t="s">
        <v>123</v>
      </c>
      <c r="B111" s="31" t="s">
        <v>160</v>
      </c>
      <c r="C111" s="30">
        <v>2.5</v>
      </c>
      <c r="D111" s="60">
        <v>2.5</v>
      </c>
    </row>
    <row r="113" spans="1:4" ht="81.75" thickBot="1" x14ac:dyDescent="0.35">
      <c r="A113" s="26"/>
      <c r="B113" s="32" t="s">
        <v>161</v>
      </c>
    </row>
    <row r="114" spans="1:4" x14ac:dyDescent="0.2">
      <c r="B114" s="21" t="s">
        <v>138</v>
      </c>
      <c r="C114" s="22" t="s">
        <v>7</v>
      </c>
    </row>
    <row r="115" spans="1:4" ht="20.25" x14ac:dyDescent="0.3">
      <c r="A115" s="26" t="s">
        <v>29</v>
      </c>
      <c r="B115" s="27" t="s">
        <v>162</v>
      </c>
      <c r="C115" s="29">
        <v>125</v>
      </c>
      <c r="D115" s="60">
        <v>125</v>
      </c>
    </row>
    <row r="116" spans="1:4" ht="40.5" thickBot="1" x14ac:dyDescent="0.35">
      <c r="A116" s="26" t="s">
        <v>30</v>
      </c>
      <c r="B116" s="31" t="s">
        <v>163</v>
      </c>
      <c r="C116" s="30">
        <v>25</v>
      </c>
      <c r="D116" s="60">
        <v>375</v>
      </c>
    </row>
    <row r="118" spans="1:4" ht="41.25" thickBot="1" x14ac:dyDescent="0.35">
      <c r="A118" s="26"/>
      <c r="B118" s="32" t="s">
        <v>164</v>
      </c>
    </row>
    <row r="119" spans="1:4" x14ac:dyDescent="0.2">
      <c r="B119" s="21" t="s">
        <v>138</v>
      </c>
      <c r="C119" s="22" t="s">
        <v>7</v>
      </c>
    </row>
    <row r="120" spans="1:4" ht="20.25" x14ac:dyDescent="0.3">
      <c r="A120" s="26" t="s">
        <v>31</v>
      </c>
      <c r="B120" s="27" t="s">
        <v>165</v>
      </c>
      <c r="C120" s="29">
        <v>100</v>
      </c>
      <c r="D120" s="60">
        <v>100</v>
      </c>
    </row>
    <row r="121" spans="1:4" ht="40.5" thickBot="1" x14ac:dyDescent="0.35">
      <c r="A121" s="26" t="s">
        <v>32</v>
      </c>
      <c r="B121" s="31" t="s">
        <v>166</v>
      </c>
      <c r="C121" s="30">
        <v>5</v>
      </c>
      <c r="D121" s="60">
        <v>375</v>
      </c>
    </row>
    <row r="123" spans="1:4" ht="40.5" x14ac:dyDescent="0.3">
      <c r="A123" s="26" t="s">
        <v>9</v>
      </c>
      <c r="B123" s="45" t="s">
        <v>167</v>
      </c>
      <c r="C123" s="46" t="s">
        <v>268</v>
      </c>
      <c r="D123" s="60">
        <v>40</v>
      </c>
    </row>
    <row r="125" spans="1:4" ht="61.5" thickBot="1" x14ac:dyDescent="0.35">
      <c r="A125" s="26"/>
      <c r="B125" s="32" t="s">
        <v>168</v>
      </c>
    </row>
    <row r="126" spans="1:4" x14ac:dyDescent="0.2">
      <c r="B126" s="21" t="s">
        <v>138</v>
      </c>
      <c r="C126" s="22" t="s">
        <v>7</v>
      </c>
    </row>
    <row r="127" spans="1:4" ht="20.25" x14ac:dyDescent="0.3">
      <c r="A127" s="26" t="s">
        <v>33</v>
      </c>
      <c r="B127" s="27" t="s">
        <v>169</v>
      </c>
      <c r="C127" s="29">
        <v>0.25</v>
      </c>
      <c r="D127" s="60">
        <v>0.25</v>
      </c>
    </row>
    <row r="128" spans="1:4" ht="21" thickBot="1" x14ac:dyDescent="0.35">
      <c r="A128" s="26" t="s">
        <v>124</v>
      </c>
      <c r="B128" s="31" t="s">
        <v>170</v>
      </c>
      <c r="C128" s="30">
        <v>0.5</v>
      </c>
      <c r="D128" s="60">
        <v>0.5</v>
      </c>
    </row>
    <row r="130" spans="1:4" ht="41.25" thickBot="1" x14ac:dyDescent="0.35">
      <c r="A130" s="26" t="s">
        <v>171</v>
      </c>
      <c r="B130" s="32" t="s">
        <v>172</v>
      </c>
    </row>
    <row r="131" spans="1:4" x14ac:dyDescent="0.2">
      <c r="B131" s="21" t="s">
        <v>138</v>
      </c>
      <c r="C131" s="22" t="s">
        <v>7</v>
      </c>
    </row>
    <row r="132" spans="1:4" ht="20.25" x14ac:dyDescent="0.3">
      <c r="A132" s="26" t="s">
        <v>34</v>
      </c>
      <c r="B132" s="27" t="s">
        <v>173</v>
      </c>
      <c r="C132" s="56" t="s">
        <v>174</v>
      </c>
      <c r="D132" s="60">
        <v>20</v>
      </c>
    </row>
    <row r="133" spans="1:4" ht="20.25" x14ac:dyDescent="0.3">
      <c r="A133" s="26" t="s">
        <v>35</v>
      </c>
      <c r="B133" s="35" t="s">
        <v>175</v>
      </c>
      <c r="C133" s="57" t="s">
        <v>176</v>
      </c>
      <c r="D133" s="60">
        <v>110</v>
      </c>
    </row>
    <row r="134" spans="1:4" ht="21" thickBot="1" x14ac:dyDescent="0.35">
      <c r="A134" s="26" t="s">
        <v>125</v>
      </c>
      <c r="B134" s="31" t="s">
        <v>177</v>
      </c>
      <c r="C134" s="58" t="s">
        <v>178</v>
      </c>
      <c r="D134" s="60">
        <v>50</v>
      </c>
    </row>
    <row r="136" spans="1:4" ht="60.75" x14ac:dyDescent="0.3">
      <c r="A136" s="26" t="s">
        <v>126</v>
      </c>
      <c r="B136" s="45" t="s">
        <v>179</v>
      </c>
      <c r="C136" s="46" t="s">
        <v>269</v>
      </c>
      <c r="D136" s="60">
        <v>40</v>
      </c>
    </row>
    <row r="138" spans="1:4" ht="40.5" x14ac:dyDescent="0.3">
      <c r="A138" s="26" t="s">
        <v>127</v>
      </c>
      <c r="B138" s="45" t="s">
        <v>180</v>
      </c>
      <c r="C138" s="46" t="s">
        <v>270</v>
      </c>
      <c r="D138" s="60">
        <v>80</v>
      </c>
    </row>
    <row r="140" spans="1:4" ht="40.5" x14ac:dyDescent="0.3">
      <c r="A140" s="26" t="s">
        <v>128</v>
      </c>
      <c r="B140" s="45" t="s">
        <v>181</v>
      </c>
      <c r="C140" s="46" t="s">
        <v>271</v>
      </c>
      <c r="D140" s="60">
        <v>80</v>
      </c>
    </row>
    <row r="142" spans="1:4" ht="40.5" x14ac:dyDescent="0.3">
      <c r="A142" s="26" t="s">
        <v>129</v>
      </c>
      <c r="B142" s="45" t="s">
        <v>182</v>
      </c>
      <c r="C142" s="46" t="s">
        <v>272</v>
      </c>
      <c r="D142" s="60">
        <v>125</v>
      </c>
    </row>
    <row r="144" spans="1:4" ht="20.25" x14ac:dyDescent="0.3">
      <c r="A144" s="26" t="s">
        <v>130</v>
      </c>
      <c r="B144" s="45" t="s">
        <v>183</v>
      </c>
      <c r="C144" s="46" t="s">
        <v>273</v>
      </c>
      <c r="D144" s="60">
        <v>100</v>
      </c>
    </row>
    <row r="146" spans="1:4" ht="20.25" x14ac:dyDescent="0.3">
      <c r="A146" s="26" t="s">
        <v>131</v>
      </c>
      <c r="B146" s="45" t="s">
        <v>184</v>
      </c>
      <c r="C146" s="46" t="s">
        <v>273</v>
      </c>
      <c r="D146" s="60">
        <v>100</v>
      </c>
    </row>
    <row r="148" spans="1:4" ht="20.25" x14ac:dyDescent="0.3">
      <c r="A148" s="26" t="s">
        <v>132</v>
      </c>
      <c r="B148" s="45" t="s">
        <v>185</v>
      </c>
      <c r="C148" s="46" t="s">
        <v>273</v>
      </c>
      <c r="D148" s="60">
        <v>100</v>
      </c>
    </row>
    <row r="150" spans="1:4" ht="40.5" x14ac:dyDescent="0.3">
      <c r="A150" s="26" t="s">
        <v>94</v>
      </c>
      <c r="B150" s="45" t="s">
        <v>186</v>
      </c>
      <c r="C150" s="46" t="s">
        <v>274</v>
      </c>
      <c r="D150" s="60">
        <v>125</v>
      </c>
    </row>
  </sheetData>
  <sheetProtection algorithmName="SHA-512" hashValue="VZbGEFuWE6GY86hhyC8Img4ZGZYwmZdjdHNz3zZKMQnG6JHgADPQ0S6osOXkYVSD84ND96dPtqX6XCOrP5GOgw==" saltValue="XfDm9uDP9ZFrlLjqQhxemw==" spinCount="100000" sheet="1" objects="1" scenarios="1"/>
  <pageMargins left="0.7" right="0.7" top="0.75" bottom="0.75" header="0.3" footer="0.3"/>
  <pageSetup orientation="portrait" r:id="rId1"/>
  <ignoredErrors>
    <ignoredError sqref="C134 C123" twoDigitTextYear="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W129"/>
  <sheetViews>
    <sheetView zoomScaleNormal="100" workbookViewId="0">
      <pane ySplit="9" topLeftCell="A10" activePane="bottomLeft" state="frozen"/>
      <selection pane="bottomLeft" activeCell="G10" sqref="G10"/>
    </sheetView>
  </sheetViews>
  <sheetFormatPr defaultColWidth="9.28515625" defaultRowHeight="12.75" x14ac:dyDescent="0.2"/>
  <cols>
    <col min="1" max="1" width="1.7109375" style="62" customWidth="1"/>
    <col min="2" max="2" width="11.7109375" style="62" customWidth="1"/>
    <col min="3" max="3" width="10.7109375" style="62" customWidth="1"/>
    <col min="4" max="4" width="29" style="62" customWidth="1"/>
    <col min="5" max="5" width="5.28515625" style="62" customWidth="1"/>
    <col min="6" max="6" width="4" style="62" customWidth="1"/>
    <col min="7" max="7" width="7.7109375" style="62" customWidth="1"/>
    <col min="8" max="8" width="7.42578125" style="62" customWidth="1"/>
    <col min="9" max="32" width="2.42578125" style="62" customWidth="1"/>
    <col min="33" max="16384" width="9.28515625" style="62"/>
  </cols>
  <sheetData>
    <row r="1" spans="1:49" ht="31.5" customHeight="1" x14ac:dyDescent="0.35">
      <c r="A1" s="92"/>
      <c r="B1" s="142" t="s">
        <v>101</v>
      </c>
      <c r="C1" s="142"/>
      <c r="D1" s="142"/>
      <c r="E1" s="142"/>
      <c r="F1" s="142"/>
      <c r="G1" s="142"/>
      <c r="H1" s="110"/>
      <c r="I1" s="116" t="s">
        <v>283</v>
      </c>
      <c r="J1" s="117"/>
      <c r="K1" s="117"/>
      <c r="L1" s="117"/>
      <c r="M1" s="117"/>
      <c r="N1" s="117"/>
      <c r="O1" s="117"/>
      <c r="P1" s="117"/>
      <c r="Q1" s="117"/>
      <c r="R1" s="117"/>
      <c r="S1" s="117"/>
      <c r="T1" s="117"/>
      <c r="U1" s="117"/>
      <c r="V1" s="117"/>
      <c r="W1" s="117"/>
      <c r="X1" s="117"/>
      <c r="Y1" s="117"/>
      <c r="Z1" s="117"/>
      <c r="AA1" s="117"/>
      <c r="AB1" s="117"/>
      <c r="AC1" s="117"/>
      <c r="AD1" s="117"/>
      <c r="AE1" s="117"/>
      <c r="AF1" s="117"/>
    </row>
    <row r="2" spans="1:49" ht="26.25" customHeight="1" x14ac:dyDescent="0.2">
      <c r="A2" s="121" t="s">
        <v>275</v>
      </c>
      <c r="B2" s="121"/>
      <c r="C2" s="121"/>
      <c r="D2" s="121"/>
      <c r="E2" s="143"/>
      <c r="F2" s="130" t="s">
        <v>134</v>
      </c>
      <c r="G2" s="104"/>
      <c r="H2" s="104"/>
      <c r="I2" s="119" t="s">
        <v>118</v>
      </c>
      <c r="J2" s="119"/>
      <c r="K2" s="119" t="s">
        <v>107</v>
      </c>
      <c r="L2" s="119"/>
      <c r="M2" s="119" t="s">
        <v>248</v>
      </c>
      <c r="N2" s="119"/>
      <c r="O2" s="119" t="s">
        <v>108</v>
      </c>
      <c r="P2" s="119"/>
      <c r="Q2" s="119" t="s">
        <v>110</v>
      </c>
      <c r="R2" s="119"/>
      <c r="S2" s="119" t="s">
        <v>141</v>
      </c>
      <c r="T2" s="119"/>
      <c r="U2" s="119" t="s">
        <v>111</v>
      </c>
      <c r="V2" s="119"/>
      <c r="W2" s="120" t="s">
        <v>112</v>
      </c>
      <c r="X2" s="120"/>
      <c r="Y2" s="119" t="s">
        <v>113</v>
      </c>
      <c r="Z2" s="119"/>
      <c r="AA2" s="119" t="s">
        <v>114</v>
      </c>
      <c r="AB2" s="119"/>
      <c r="AC2" s="120" t="s">
        <v>115</v>
      </c>
      <c r="AD2" s="120"/>
      <c r="AE2" s="119" t="s">
        <v>116</v>
      </c>
      <c r="AF2" s="119"/>
    </row>
    <row r="3" spans="1:49" ht="53.25" customHeight="1" x14ac:dyDescent="0.2">
      <c r="A3" s="144" t="s">
        <v>290</v>
      </c>
      <c r="B3" s="144"/>
      <c r="C3" s="144"/>
      <c r="D3" s="144"/>
      <c r="E3" s="145"/>
      <c r="F3" s="131"/>
      <c r="G3" s="105"/>
      <c r="H3" s="105"/>
      <c r="I3" s="119"/>
      <c r="J3" s="119"/>
      <c r="K3" s="119"/>
      <c r="L3" s="119"/>
      <c r="M3" s="119"/>
      <c r="N3" s="119"/>
      <c r="O3" s="119"/>
      <c r="P3" s="119"/>
      <c r="Q3" s="119"/>
      <c r="R3" s="119"/>
      <c r="S3" s="119"/>
      <c r="T3" s="119"/>
      <c r="U3" s="119"/>
      <c r="V3" s="119"/>
      <c r="W3" s="120"/>
      <c r="X3" s="120"/>
      <c r="Y3" s="119"/>
      <c r="Z3" s="119"/>
      <c r="AA3" s="119"/>
      <c r="AB3" s="119"/>
      <c r="AC3" s="120"/>
      <c r="AD3" s="120"/>
      <c r="AE3" s="119"/>
      <c r="AF3" s="119"/>
    </row>
    <row r="4" spans="1:49" ht="9.75" customHeight="1" x14ac:dyDescent="0.2">
      <c r="A4" s="92"/>
      <c r="B4" s="92"/>
      <c r="C4" s="102"/>
      <c r="D4" s="102"/>
      <c r="E4" s="102"/>
      <c r="F4" s="131"/>
      <c r="G4" s="105"/>
      <c r="H4" s="105"/>
      <c r="I4" s="119"/>
      <c r="J4" s="119"/>
      <c r="K4" s="119"/>
      <c r="L4" s="119"/>
      <c r="M4" s="119"/>
      <c r="N4" s="119"/>
      <c r="O4" s="119"/>
      <c r="P4" s="119"/>
      <c r="Q4" s="119"/>
      <c r="R4" s="119"/>
      <c r="S4" s="119"/>
      <c r="T4" s="119"/>
      <c r="U4" s="119"/>
      <c r="V4" s="119"/>
      <c r="W4" s="120"/>
      <c r="X4" s="120"/>
      <c r="Y4" s="119"/>
      <c r="Z4" s="119"/>
      <c r="AA4" s="119"/>
      <c r="AB4" s="119"/>
      <c r="AC4" s="120"/>
      <c r="AD4" s="120"/>
      <c r="AE4" s="119"/>
      <c r="AF4" s="119"/>
    </row>
    <row r="5" spans="1:49" ht="26.25" customHeight="1" x14ac:dyDescent="0.2">
      <c r="A5" s="124" t="s">
        <v>276</v>
      </c>
      <c r="B5" s="124"/>
      <c r="C5" s="124"/>
      <c r="D5" s="124"/>
      <c r="E5" s="140"/>
      <c r="F5" s="131"/>
      <c r="G5" s="102"/>
      <c r="H5" s="102"/>
      <c r="I5" s="119"/>
      <c r="J5" s="119"/>
      <c r="K5" s="119"/>
      <c r="L5" s="119"/>
      <c r="M5" s="119"/>
      <c r="N5" s="119"/>
      <c r="O5" s="119"/>
      <c r="P5" s="119"/>
      <c r="Q5" s="119"/>
      <c r="R5" s="119"/>
      <c r="S5" s="119"/>
      <c r="T5" s="119"/>
      <c r="U5" s="119"/>
      <c r="V5" s="119"/>
      <c r="W5" s="120"/>
      <c r="X5" s="120"/>
      <c r="Y5" s="119"/>
      <c r="Z5" s="119"/>
      <c r="AA5" s="119"/>
      <c r="AB5" s="119"/>
      <c r="AC5" s="120"/>
      <c r="AD5" s="120"/>
      <c r="AE5" s="119"/>
      <c r="AF5" s="119"/>
    </row>
    <row r="6" spans="1:49" ht="25.9" customHeight="1" x14ac:dyDescent="0.2">
      <c r="A6" s="136" t="s">
        <v>288</v>
      </c>
      <c r="B6" s="136"/>
      <c r="C6" s="136"/>
      <c r="D6" s="136"/>
      <c r="E6" s="137"/>
      <c r="F6" s="131"/>
      <c r="G6" s="102"/>
      <c r="H6" s="102"/>
      <c r="I6" s="119"/>
      <c r="J6" s="119"/>
      <c r="K6" s="119"/>
      <c r="L6" s="119"/>
      <c r="M6" s="119"/>
      <c r="N6" s="119"/>
      <c r="O6" s="119"/>
      <c r="P6" s="119"/>
      <c r="Q6" s="119"/>
      <c r="R6" s="119"/>
      <c r="S6" s="119"/>
      <c r="T6" s="119"/>
      <c r="U6" s="119"/>
      <c r="V6" s="119"/>
      <c r="W6" s="120"/>
      <c r="X6" s="120"/>
      <c r="Y6" s="119"/>
      <c r="Z6" s="119"/>
      <c r="AA6" s="119"/>
      <c r="AB6" s="119"/>
      <c r="AC6" s="120"/>
      <c r="AD6" s="120"/>
      <c r="AE6" s="119"/>
      <c r="AF6" s="119"/>
    </row>
    <row r="7" spans="1:49" ht="21" customHeight="1" x14ac:dyDescent="0.2">
      <c r="A7" s="141" t="s">
        <v>284</v>
      </c>
      <c r="B7" s="141"/>
      <c r="C7" s="141"/>
      <c r="D7" s="141"/>
      <c r="E7" s="137"/>
      <c r="F7" s="131"/>
      <c r="G7" s="106"/>
      <c r="H7" s="106"/>
      <c r="I7" s="119"/>
      <c r="J7" s="119"/>
      <c r="K7" s="119"/>
      <c r="L7" s="119"/>
      <c r="M7" s="119"/>
      <c r="N7" s="119"/>
      <c r="O7" s="119"/>
      <c r="P7" s="119"/>
      <c r="Q7" s="119"/>
      <c r="R7" s="119"/>
      <c r="S7" s="119"/>
      <c r="T7" s="119"/>
      <c r="U7" s="119"/>
      <c r="V7" s="119"/>
      <c r="W7" s="120"/>
      <c r="X7" s="120"/>
      <c r="Y7" s="119"/>
      <c r="Z7" s="119"/>
      <c r="AA7" s="119"/>
      <c r="AB7" s="119"/>
      <c r="AC7" s="120"/>
      <c r="AD7" s="120"/>
      <c r="AE7" s="119"/>
      <c r="AF7" s="119"/>
    </row>
    <row r="8" spans="1:49" ht="35.25" customHeight="1" x14ac:dyDescent="0.2">
      <c r="A8" s="92"/>
      <c r="B8" s="126" t="s">
        <v>4</v>
      </c>
      <c r="C8" s="132" t="s">
        <v>106</v>
      </c>
      <c r="D8" s="134" t="s">
        <v>0</v>
      </c>
      <c r="E8" s="132" t="s">
        <v>2</v>
      </c>
      <c r="F8" s="127" t="s">
        <v>133</v>
      </c>
      <c r="G8" s="129" t="s">
        <v>281</v>
      </c>
      <c r="H8" s="132" t="s">
        <v>280</v>
      </c>
      <c r="I8" s="119"/>
      <c r="J8" s="119"/>
      <c r="K8" s="119"/>
      <c r="L8" s="119"/>
      <c r="M8" s="119"/>
      <c r="N8" s="119"/>
      <c r="O8" s="119"/>
      <c r="P8" s="119"/>
      <c r="Q8" s="119"/>
      <c r="R8" s="119"/>
      <c r="S8" s="119"/>
      <c r="T8" s="119"/>
      <c r="U8" s="119"/>
      <c r="V8" s="119"/>
      <c r="W8" s="120"/>
      <c r="X8" s="120"/>
      <c r="Y8" s="119"/>
      <c r="Z8" s="119"/>
      <c r="AA8" s="119"/>
      <c r="AB8" s="119"/>
      <c r="AC8" s="120"/>
      <c r="AD8" s="120"/>
      <c r="AE8" s="119"/>
      <c r="AF8" s="119"/>
    </row>
    <row r="9" spans="1:49" x14ac:dyDescent="0.2">
      <c r="A9" s="92"/>
      <c r="B9" s="126"/>
      <c r="C9" s="133"/>
      <c r="D9" s="135"/>
      <c r="E9" s="133"/>
      <c r="F9" s="128"/>
      <c r="G9" s="129"/>
      <c r="H9" s="133"/>
      <c r="I9" s="108" t="s">
        <v>244</v>
      </c>
      <c r="J9" s="108" t="s">
        <v>1</v>
      </c>
      <c r="K9" s="108" t="s">
        <v>244</v>
      </c>
      <c r="L9" s="108" t="s">
        <v>1</v>
      </c>
      <c r="M9" s="108" t="s">
        <v>244</v>
      </c>
      <c r="N9" s="108" t="s">
        <v>1</v>
      </c>
      <c r="O9" s="108" t="s">
        <v>244</v>
      </c>
      <c r="P9" s="108" t="s">
        <v>1</v>
      </c>
      <c r="Q9" s="108" t="s">
        <v>244</v>
      </c>
      <c r="R9" s="108" t="s">
        <v>1</v>
      </c>
      <c r="S9" s="108" t="s">
        <v>244</v>
      </c>
      <c r="T9" s="108" t="s">
        <v>1</v>
      </c>
      <c r="U9" s="108" t="s">
        <v>244</v>
      </c>
      <c r="V9" s="108" t="s">
        <v>1</v>
      </c>
      <c r="W9" s="109" t="s">
        <v>244</v>
      </c>
      <c r="X9" s="108" t="s">
        <v>1</v>
      </c>
      <c r="Y9" s="109" t="s">
        <v>244</v>
      </c>
      <c r="Z9" s="108" t="s">
        <v>1</v>
      </c>
      <c r="AA9" s="108" t="s">
        <v>244</v>
      </c>
      <c r="AB9" s="108" t="s">
        <v>1</v>
      </c>
      <c r="AC9" s="109" t="s">
        <v>245</v>
      </c>
      <c r="AD9" s="108" t="s">
        <v>1</v>
      </c>
      <c r="AE9" s="109" t="s">
        <v>244</v>
      </c>
      <c r="AF9" s="108" t="s">
        <v>1</v>
      </c>
    </row>
    <row r="10" spans="1:49" ht="18" customHeight="1" x14ac:dyDescent="0.2">
      <c r="A10" s="66"/>
      <c r="B10" s="67"/>
      <c r="C10" s="59"/>
      <c r="D10" s="15"/>
      <c r="E10" s="8"/>
      <c r="F10" s="8"/>
      <c r="G10" s="20" t="str">
        <f>IF(F10="","",SUMPRODUCT(IF(I10="",0,INDEX('Appendix 1 Rules'!$B$2:$B$16,MATCH(F10,'Appendix 1 Rules'!$A$2:$A$16))))+(IF(K10="",0,INDEX('Appendix 1 Rules'!$C$2:$C$16,MATCH(F10,'Appendix 1 Rules'!$A$2:$A$16))))+(IF(M10="",0,INDEX('Appendix 1 Rules'!$D$2:$D$16,MATCH(F10,'Appendix 1 Rules'!$A$2:$A$16))))+(IF(O10="",0,INDEX('Appendix 1 Rules'!$E$2:$E$16,MATCH(F10,'Appendix 1 Rules'!$A$2:$A$16))))+(IF(Q10="",0,INDEX('Appendix 1 Rules'!$F$2:$F$16,MATCH(F10,'Appendix 1 Rules'!$A$2:$A$16))))+(IF(S10="",0,INDEX('Appendix 1 Rules'!$G$2:$G$16,MATCH(F10,'Appendix 1 Rules'!$A$2:$A$16))))+(IF(U10="",0,INDEX('Appendix 1 Rules'!$H$2:$H$16,MATCH(F10,'Appendix 1 Rules'!$A$2:$A$16))))+(IF(W10="",0,INDEX('Appendix 1 Rules'!$I$2:$I$16,MATCH(F10,'Appendix 1 Rules'!$A$2:$A$16))))+(IF(Y10="",0,INDEX('Appendix 1 Rules'!$J$2:$J$16,MATCH(F10,'Appendix 1 Rules'!$A$2:$A$16))))+(IF(AA10="",0,INDEX('Appendix 1 Rules'!$K$2:$K$16,MATCH(F10,'Appendix 1 Rules'!$A$2:$A$16))))+(IF(AC10="",0,INDEX('Appendix 1 Rules'!$L$2:$L$16,MATCH(F10,'Appendix 1 Rules'!$A$2:$A$16))))+(IF(AE10="",0,INDEX('Appendix 1 Rules'!$M$2:$M$16,MATCH(F10,'Appendix 1 Rules'!$A$2:$A$16))))+IF(F10="b1",VLOOKUP(F10,'Appendix 1 Rules'!$A$1:$N$16,14))+IF(F10="b2",VLOOKUP(F10,'Appendix 1 Rules'!$A$1:$N$16,14))+IF(F10="d",VLOOKUP(F10,'Appendix 1 Rules'!$A$1:$N$16,14))+IF(F10="f1",VLOOKUP(F10,'Appendix 1 Rules'!$A$1:$N$16,14))+IF(F10="f2",VLOOKUP(F10,'Appendix 1 Rules'!$A$1:$N$16,14))+IF(F10="g",VLOOKUP(F10,'Appendix 1 Rules'!$A$1:$N$16,14))+IF(F10="h",VLOOKUP(F10,'Appendix 1 Rules'!$A$1:$N$16,14))+IF(F10="i1",VLOOKUP(F10,'Appendix 1 Rules'!$A$1:$N$16,14))+IF(F10="i2",VLOOKUP(F10,'Appendix 1 Rules'!$A$1:$N$16,14))+IF(F10="j",VLOOKUP(F10,'Appendix 1 Rules'!$A$1:$N$16,14))+IF(F10="k",VLOOKUP(F10,'Appendix 1 Rules'!$A$1:$N$16,14)))</f>
        <v/>
      </c>
      <c r="H10" s="61" t="str">
        <f>IF(F10="","",IF(OR(F10="b1",F10="b2",F10="d",F10="f1",F10="f2",F10="h",F10="i1",F10="i2",F10="j",F10="k"),MIN(G10,VLOOKUP(F10,'Appx 1 (Res) Rules'!$A:$D,4,0)),MIN(G10,VLOOKUP(F10,'Appx 1 (Res) Rules'!$A:$D,4,0),SUMPRODUCT(IF(I10="",0,INDEX('Appendix 1 Rules'!$B$2:$B$16,MATCH(F10,'Appendix 1 Rules'!$A$2:$A$16))))+(IF(K10="",0,INDEX('Appendix 1 Rules'!$C$2:$C$16,MATCH(F10,'Appendix 1 Rules'!$A$2:$A$16))))+(IF(M10="",0,INDEX('Appendix 1 Rules'!$D$2:$D$16,MATCH(F10,'Appendix 1 Rules'!$A$2:$A$16))))+(IF(O10="",0,INDEX('Appendix 1 Rules'!$E$2:$E$16,MATCH(F10,'Appendix 1 Rules'!$A$2:$A$16))))+(IF(Q10="",0,INDEX('Appendix 1 Rules'!$F$2:$F$16,MATCH(F10,'Appendix 1 Rules'!$A$2:$A$16))))+(IF(S10="",0,INDEX('Appendix 1 Rules'!$G$2:$G$16,MATCH(F10,'Appendix 1 Rules'!$A$2:$A$16))))+(IF(U10="",0,INDEX('Appendix 1 Rules'!$H$2:$H$16,MATCH(F10,'Appendix 1 Rules'!$A$2:$A$16))))+(IF(W10="",0,INDEX('Appendix 1 Rules'!$I$2:$I$16,MATCH(F10,'Appendix 1 Rules'!$A$2:$A$16))))+(IF(Y10="",0,INDEX('Appendix 1 Rules'!$J$2:$J$16,MATCH(F10,'Appendix 1 Rules'!$A$2:$A$16))))+(IF(AA10="",0,INDEX('Appendix 1 Rules'!$K$2:$K$16,MATCH(F10,'Appendix 1 Rules'!$A$2:$A$16))))+(IF(AC10="",0,INDEX('Appendix 1 Rules'!$L$2:$L$16,MATCH(F10,'Appendix 1 Rules'!$A$2:$A$16))))+(IF(AE10="",0,INDEX('Appendix 1 Rules'!$M$2:$M$16,MATCH(F10,'Appendix 1 Rules'!$A$2:$A$16))))+IF(F10="b1",VLOOKUP(F10,'Appendix 1 Rules'!$A$1:$N$16,14))+IF(F10="b2",VLOOKUP(F10,'Appendix 1 Rules'!$A$1:$N$16,14))+IF(F10="d",VLOOKUP(F10,'Appendix 1 Rules'!$A$1:$N$16,14))+IF(F10="f1",VLOOKUP(F10,'Appendix 1 Rules'!$A$1:$N$16,14))+IF(F10="f2",VLOOKUP(F10,'Appendix 1 Rules'!$A$1:$N$16,14))+IF(F10="g",VLOOKUP(F10,'Appendix 1 Rules'!$A$1:$N$16,14))+IF(F10="h",VLOOKUP(F10,'Appendix 1 Rules'!$A$1:$N$16,14))+IF(F10="i1",VLOOKUP(F10,'Appendix 1 Rules'!$A$1:$N$16,14))+IF(F10="i2",VLOOKUP(F10,'Appendix 1 Rules'!$A$1:$N$16,14))+IF(F10="j",VLOOKUP(F10,'Appendix 1 Rules'!$A$1:$N$16,14))+IF(F10="k",VLOOKUP(F10,'Appendix 1 Rules'!$A$1:$N$16,14)))))</f>
        <v/>
      </c>
      <c r="I10" s="8"/>
      <c r="J10" s="13"/>
      <c r="K10" s="8"/>
      <c r="L10" s="13"/>
      <c r="M10" s="8"/>
      <c r="N10" s="13"/>
      <c r="O10" s="8"/>
      <c r="P10" s="13"/>
      <c r="Q10" s="8"/>
      <c r="R10" s="13"/>
      <c r="S10" s="8"/>
      <c r="T10" s="13"/>
      <c r="U10" s="8"/>
      <c r="V10" s="13"/>
      <c r="W10" s="8"/>
      <c r="X10" s="13"/>
      <c r="Y10" s="8"/>
      <c r="Z10" s="13"/>
      <c r="AA10" s="8"/>
      <c r="AB10" s="13"/>
      <c r="AC10" s="8"/>
      <c r="AD10" s="13"/>
      <c r="AE10" s="8"/>
      <c r="AF10" s="13"/>
    </row>
    <row r="11" spans="1:49" ht="18" customHeight="1" x14ac:dyDescent="0.2">
      <c r="B11" s="67"/>
      <c r="C11" s="59"/>
      <c r="D11" s="15"/>
      <c r="E11" s="8"/>
      <c r="F11" s="8"/>
      <c r="G11" s="20" t="str">
        <f>IF(F11="","",SUMPRODUCT(IF(I11="",0,INDEX('Appendix 1 Rules'!$B$2:$B$16,MATCH(F11,'Appendix 1 Rules'!$A$2:$A$16))))+(IF(K11="",0,INDEX('Appendix 1 Rules'!$C$2:$C$16,MATCH(F11,'Appendix 1 Rules'!$A$2:$A$16))))+(IF(M11="",0,INDEX('Appendix 1 Rules'!$D$2:$D$16,MATCH(F11,'Appendix 1 Rules'!$A$2:$A$16))))+(IF(O11="",0,INDEX('Appendix 1 Rules'!$E$2:$E$16,MATCH(F11,'Appendix 1 Rules'!$A$2:$A$16))))+(IF(Q11="",0,INDEX('Appendix 1 Rules'!$F$2:$F$16,MATCH(F11,'Appendix 1 Rules'!$A$2:$A$16))))+(IF(S11="",0,INDEX('Appendix 1 Rules'!$G$2:$G$16,MATCH(F11,'Appendix 1 Rules'!$A$2:$A$16))))+(IF(U11="",0,INDEX('Appendix 1 Rules'!$H$2:$H$16,MATCH(F11,'Appendix 1 Rules'!$A$2:$A$16))))+(IF(W11="",0,INDEX('Appendix 1 Rules'!$I$2:$I$16,MATCH(F11,'Appendix 1 Rules'!$A$2:$A$16))))+(IF(Y11="",0,INDEX('Appendix 1 Rules'!$J$2:$J$16,MATCH(F11,'Appendix 1 Rules'!$A$2:$A$16))))+(IF(AA11="",0,INDEX('Appendix 1 Rules'!$K$2:$K$16,MATCH(F11,'Appendix 1 Rules'!$A$2:$A$16))))+(IF(AC11="",0,INDEX('Appendix 1 Rules'!$L$2:$L$16,MATCH(F11,'Appendix 1 Rules'!$A$2:$A$16))))+(IF(AE11="",0,INDEX('Appendix 1 Rules'!$M$2:$M$16,MATCH(F11,'Appendix 1 Rules'!$A$2:$A$16))))+IF(F11="b1",VLOOKUP(F11,'Appendix 1 Rules'!$A$1:$N$16,14))+IF(F11="b2",VLOOKUP(F11,'Appendix 1 Rules'!$A$1:$N$16,14))+IF(F11="d",VLOOKUP(F11,'Appendix 1 Rules'!$A$1:$N$16,14))+IF(F11="f1",VLOOKUP(F11,'Appendix 1 Rules'!$A$1:$N$16,14))+IF(F11="f2",VLOOKUP(F11,'Appendix 1 Rules'!$A$1:$N$16,14))+IF(F11="g",VLOOKUP(F11,'Appendix 1 Rules'!$A$1:$N$16,14))+IF(F11="h",VLOOKUP(F11,'Appendix 1 Rules'!$A$1:$N$16,14))+IF(F11="i1",VLOOKUP(F11,'Appendix 1 Rules'!$A$1:$N$16,14))+IF(F11="i2",VLOOKUP(F11,'Appendix 1 Rules'!$A$1:$N$16,14))+IF(F11="j",VLOOKUP(F11,'Appendix 1 Rules'!$A$1:$N$16,14))+IF(F11="k",VLOOKUP(F11,'Appendix 1 Rules'!$A$1:$N$16,14)))</f>
        <v/>
      </c>
      <c r="H11" s="61" t="str">
        <f>IF(F11="","",IF(OR(F11="b1",F11="b2",F11="d",F11="f1",F11="f2",F11="h",F11="i1",F11="i2",F11="j",F11="k"),MIN(G11,VLOOKUP(F11,'Appx 1 (Res) Rules'!$A:$D,4,0)),MIN(G11,VLOOKUP(F11,'Appx 1 (Res) Rules'!$A:$D,4,0),SUMPRODUCT(IF(I11="",0,INDEX('Appendix 1 Rules'!$B$2:$B$16,MATCH(F11,'Appendix 1 Rules'!$A$2:$A$16))))+(IF(K11="",0,INDEX('Appendix 1 Rules'!$C$2:$C$16,MATCH(F11,'Appendix 1 Rules'!$A$2:$A$16))))+(IF(M11="",0,INDEX('Appendix 1 Rules'!$D$2:$D$16,MATCH(F11,'Appendix 1 Rules'!$A$2:$A$16))))+(IF(O11="",0,INDEX('Appendix 1 Rules'!$E$2:$E$16,MATCH(F11,'Appendix 1 Rules'!$A$2:$A$16))))+(IF(Q11="",0,INDEX('Appendix 1 Rules'!$F$2:$F$16,MATCH(F11,'Appendix 1 Rules'!$A$2:$A$16))))+(IF(S11="",0,INDEX('Appendix 1 Rules'!$G$2:$G$16,MATCH(F11,'Appendix 1 Rules'!$A$2:$A$16))))+(IF(U11="",0,INDEX('Appendix 1 Rules'!$H$2:$H$16,MATCH(F11,'Appendix 1 Rules'!$A$2:$A$16))))+(IF(W11="",0,INDEX('Appendix 1 Rules'!$I$2:$I$16,MATCH(F11,'Appendix 1 Rules'!$A$2:$A$16))))+(IF(Y11="",0,INDEX('Appendix 1 Rules'!$J$2:$J$16,MATCH(F11,'Appendix 1 Rules'!$A$2:$A$16))))+(IF(AA11="",0,INDEX('Appendix 1 Rules'!$K$2:$K$16,MATCH(F11,'Appendix 1 Rules'!$A$2:$A$16))))+(IF(AC11="",0,INDEX('Appendix 1 Rules'!$L$2:$L$16,MATCH(F11,'Appendix 1 Rules'!$A$2:$A$16))))+(IF(AE11="",0,INDEX('Appendix 1 Rules'!$M$2:$M$16,MATCH(F11,'Appendix 1 Rules'!$A$2:$A$16))))+IF(F11="b1",VLOOKUP(F11,'Appendix 1 Rules'!$A$1:$N$16,14))+IF(F11="b2",VLOOKUP(F11,'Appendix 1 Rules'!$A$1:$N$16,14))+IF(F11="d",VLOOKUP(F11,'Appendix 1 Rules'!$A$1:$N$16,14))+IF(F11="f1",VLOOKUP(F11,'Appendix 1 Rules'!$A$1:$N$16,14))+IF(F11="f2",VLOOKUP(F11,'Appendix 1 Rules'!$A$1:$N$16,14))+IF(F11="g",VLOOKUP(F11,'Appendix 1 Rules'!$A$1:$N$16,14))+IF(F11="h",VLOOKUP(F11,'Appendix 1 Rules'!$A$1:$N$16,14))+IF(F11="i1",VLOOKUP(F11,'Appendix 1 Rules'!$A$1:$N$16,14))+IF(F11="i2",VLOOKUP(F11,'Appendix 1 Rules'!$A$1:$N$16,14))+IF(F11="j",VLOOKUP(F11,'Appendix 1 Rules'!$A$1:$N$16,14))+IF(F11="k",VLOOKUP(F11,'Appendix 1 Rules'!$A$1:$N$16,14)))))</f>
        <v/>
      </c>
      <c r="I11" s="8"/>
      <c r="J11" s="13"/>
      <c r="K11" s="8"/>
      <c r="L11" s="13"/>
      <c r="M11" s="8"/>
      <c r="N11" s="13"/>
      <c r="O11" s="8"/>
      <c r="P11" s="13"/>
      <c r="Q11" s="8"/>
      <c r="R11" s="13"/>
      <c r="S11" s="8"/>
      <c r="T11" s="13"/>
      <c r="U11" s="8"/>
      <c r="V11" s="13"/>
      <c r="W11" s="8"/>
      <c r="X11" s="13"/>
      <c r="Y11" s="8"/>
      <c r="Z11" s="13"/>
      <c r="AA11" s="8"/>
      <c r="AB11" s="13"/>
      <c r="AC11" s="8"/>
      <c r="AD11" s="13"/>
      <c r="AE11" s="8"/>
      <c r="AF11" s="13"/>
      <c r="AV11" s="63"/>
      <c r="AW11" s="63"/>
    </row>
    <row r="12" spans="1:49" ht="18" customHeight="1" x14ac:dyDescent="0.2">
      <c r="B12" s="67"/>
      <c r="C12" s="59"/>
      <c r="D12" s="15"/>
      <c r="E12" s="8"/>
      <c r="F12" s="8"/>
      <c r="G12" s="20" t="str">
        <f>IF(F12="","",SUMPRODUCT(IF(I12="",0,INDEX('Appendix 1 Rules'!$B$2:$B$16,MATCH(F12,'Appendix 1 Rules'!$A$2:$A$16))))+(IF(K12="",0,INDEX('Appendix 1 Rules'!$C$2:$C$16,MATCH(F12,'Appendix 1 Rules'!$A$2:$A$16))))+(IF(M12="",0,INDEX('Appendix 1 Rules'!$D$2:$D$16,MATCH(F12,'Appendix 1 Rules'!$A$2:$A$16))))+(IF(O12="",0,INDEX('Appendix 1 Rules'!$E$2:$E$16,MATCH(F12,'Appendix 1 Rules'!$A$2:$A$16))))+(IF(Q12="",0,INDEX('Appendix 1 Rules'!$F$2:$F$16,MATCH(F12,'Appendix 1 Rules'!$A$2:$A$16))))+(IF(S12="",0,INDEX('Appendix 1 Rules'!$G$2:$G$16,MATCH(F12,'Appendix 1 Rules'!$A$2:$A$16))))+(IF(U12="",0,INDEX('Appendix 1 Rules'!$H$2:$H$16,MATCH(F12,'Appendix 1 Rules'!$A$2:$A$16))))+(IF(W12="",0,INDEX('Appendix 1 Rules'!$I$2:$I$16,MATCH(F12,'Appendix 1 Rules'!$A$2:$A$16))))+(IF(Y12="",0,INDEX('Appendix 1 Rules'!$J$2:$J$16,MATCH(F12,'Appendix 1 Rules'!$A$2:$A$16))))+(IF(AA12="",0,INDEX('Appendix 1 Rules'!$K$2:$K$16,MATCH(F12,'Appendix 1 Rules'!$A$2:$A$16))))+(IF(AC12="",0,INDEX('Appendix 1 Rules'!$L$2:$L$16,MATCH(F12,'Appendix 1 Rules'!$A$2:$A$16))))+(IF(AE12="",0,INDEX('Appendix 1 Rules'!$M$2:$M$16,MATCH(F12,'Appendix 1 Rules'!$A$2:$A$16))))+IF(F12="b1",VLOOKUP(F12,'Appendix 1 Rules'!$A$1:$N$16,14))+IF(F12="b2",VLOOKUP(F12,'Appendix 1 Rules'!$A$1:$N$16,14))+IF(F12="d",VLOOKUP(F12,'Appendix 1 Rules'!$A$1:$N$16,14))+IF(F12="f1",VLOOKUP(F12,'Appendix 1 Rules'!$A$1:$N$16,14))+IF(F12="f2",VLOOKUP(F12,'Appendix 1 Rules'!$A$1:$N$16,14))+IF(F12="g",VLOOKUP(F12,'Appendix 1 Rules'!$A$1:$N$16,14))+IF(F12="h",VLOOKUP(F12,'Appendix 1 Rules'!$A$1:$N$16,14))+IF(F12="i1",VLOOKUP(F12,'Appendix 1 Rules'!$A$1:$N$16,14))+IF(F12="i2",VLOOKUP(F12,'Appendix 1 Rules'!$A$1:$N$16,14))+IF(F12="j",VLOOKUP(F12,'Appendix 1 Rules'!$A$1:$N$16,14))+IF(F12="k",VLOOKUP(F12,'Appendix 1 Rules'!$A$1:$N$16,14)))</f>
        <v/>
      </c>
      <c r="H12" s="61" t="str">
        <f>IF(F12="","",IF(OR(F12="b1",F12="b2",F12="d",F12="f1",F12="f2",F12="h",F12="i1",F12="i2",F12="j",F12="k"),MIN(G12,VLOOKUP(F12,'Appx 1 (Res) Rules'!$A:$D,4,0)),MIN(G12,VLOOKUP(F12,'Appx 1 (Res) Rules'!$A:$D,4,0),SUMPRODUCT(IF(I12="",0,INDEX('Appendix 1 Rules'!$B$2:$B$16,MATCH(F12,'Appendix 1 Rules'!$A$2:$A$16))))+(IF(K12="",0,INDEX('Appendix 1 Rules'!$C$2:$C$16,MATCH(F12,'Appendix 1 Rules'!$A$2:$A$16))))+(IF(M12="",0,INDEX('Appendix 1 Rules'!$D$2:$D$16,MATCH(F12,'Appendix 1 Rules'!$A$2:$A$16))))+(IF(O12="",0,INDEX('Appendix 1 Rules'!$E$2:$E$16,MATCH(F12,'Appendix 1 Rules'!$A$2:$A$16))))+(IF(Q12="",0,INDEX('Appendix 1 Rules'!$F$2:$F$16,MATCH(F12,'Appendix 1 Rules'!$A$2:$A$16))))+(IF(S12="",0,INDEX('Appendix 1 Rules'!$G$2:$G$16,MATCH(F12,'Appendix 1 Rules'!$A$2:$A$16))))+(IF(U12="",0,INDEX('Appendix 1 Rules'!$H$2:$H$16,MATCH(F12,'Appendix 1 Rules'!$A$2:$A$16))))+(IF(W12="",0,INDEX('Appendix 1 Rules'!$I$2:$I$16,MATCH(F12,'Appendix 1 Rules'!$A$2:$A$16))))+(IF(Y12="",0,INDEX('Appendix 1 Rules'!$J$2:$J$16,MATCH(F12,'Appendix 1 Rules'!$A$2:$A$16))))+(IF(AA12="",0,INDEX('Appendix 1 Rules'!$K$2:$K$16,MATCH(F12,'Appendix 1 Rules'!$A$2:$A$16))))+(IF(AC12="",0,INDEX('Appendix 1 Rules'!$L$2:$L$16,MATCH(F12,'Appendix 1 Rules'!$A$2:$A$16))))+(IF(AE12="",0,INDEX('Appendix 1 Rules'!$M$2:$M$16,MATCH(F12,'Appendix 1 Rules'!$A$2:$A$16))))+IF(F12="b1",VLOOKUP(F12,'Appendix 1 Rules'!$A$1:$N$16,14))+IF(F12="b2",VLOOKUP(F12,'Appendix 1 Rules'!$A$1:$N$16,14))+IF(F12="d",VLOOKUP(F12,'Appendix 1 Rules'!$A$1:$N$16,14))+IF(F12="f1",VLOOKUP(F12,'Appendix 1 Rules'!$A$1:$N$16,14))+IF(F12="f2",VLOOKUP(F12,'Appendix 1 Rules'!$A$1:$N$16,14))+IF(F12="g",VLOOKUP(F12,'Appendix 1 Rules'!$A$1:$N$16,14))+IF(F12="h",VLOOKUP(F12,'Appendix 1 Rules'!$A$1:$N$16,14))+IF(F12="i1",VLOOKUP(F12,'Appendix 1 Rules'!$A$1:$N$16,14))+IF(F12="i2",VLOOKUP(F12,'Appendix 1 Rules'!$A$1:$N$16,14))+IF(F12="j",VLOOKUP(F12,'Appendix 1 Rules'!$A$1:$N$16,14))+IF(F12="k",VLOOKUP(F12,'Appendix 1 Rules'!$A$1:$N$16,14)))))</f>
        <v/>
      </c>
      <c r="I12" s="8"/>
      <c r="J12" s="13"/>
      <c r="K12" s="8"/>
      <c r="L12" s="13"/>
      <c r="M12" s="8"/>
      <c r="N12" s="13"/>
      <c r="O12" s="8"/>
      <c r="P12" s="13"/>
      <c r="Q12" s="8"/>
      <c r="R12" s="13"/>
      <c r="S12" s="8"/>
      <c r="T12" s="13"/>
      <c r="U12" s="8"/>
      <c r="V12" s="13"/>
      <c r="W12" s="8"/>
      <c r="X12" s="13"/>
      <c r="Y12" s="8"/>
      <c r="Z12" s="13"/>
      <c r="AA12" s="8"/>
      <c r="AB12" s="13"/>
      <c r="AC12" s="8"/>
      <c r="AD12" s="13"/>
      <c r="AE12" s="8"/>
      <c r="AF12" s="13"/>
      <c r="AV12" s="63"/>
      <c r="AW12" s="63"/>
    </row>
    <row r="13" spans="1:49" ht="18" customHeight="1" x14ac:dyDescent="0.2">
      <c r="B13" s="67"/>
      <c r="C13" s="8"/>
      <c r="D13" s="15"/>
      <c r="E13" s="8"/>
      <c r="F13" s="8"/>
      <c r="G13" s="20" t="str">
        <f>IF(F13="","",SUMPRODUCT(IF(I13="",0,INDEX('Appendix 1 Rules'!$B$2:$B$16,MATCH(F13,'Appendix 1 Rules'!$A$2:$A$16))))+(IF(K13="",0,INDEX('Appendix 1 Rules'!$C$2:$C$16,MATCH(F13,'Appendix 1 Rules'!$A$2:$A$16))))+(IF(M13="",0,INDEX('Appendix 1 Rules'!$D$2:$D$16,MATCH(F13,'Appendix 1 Rules'!$A$2:$A$16))))+(IF(O13="",0,INDEX('Appendix 1 Rules'!$E$2:$E$16,MATCH(F13,'Appendix 1 Rules'!$A$2:$A$16))))+(IF(Q13="",0,INDEX('Appendix 1 Rules'!$F$2:$F$16,MATCH(F13,'Appendix 1 Rules'!$A$2:$A$16))))+(IF(S13="",0,INDEX('Appendix 1 Rules'!$G$2:$G$16,MATCH(F13,'Appendix 1 Rules'!$A$2:$A$16))))+(IF(U13="",0,INDEX('Appendix 1 Rules'!$H$2:$H$16,MATCH(F13,'Appendix 1 Rules'!$A$2:$A$16))))+(IF(W13="",0,INDEX('Appendix 1 Rules'!$I$2:$I$16,MATCH(F13,'Appendix 1 Rules'!$A$2:$A$16))))+(IF(Y13="",0,INDEX('Appendix 1 Rules'!$J$2:$J$16,MATCH(F13,'Appendix 1 Rules'!$A$2:$A$16))))+(IF(AA13="",0,INDEX('Appendix 1 Rules'!$K$2:$K$16,MATCH(F13,'Appendix 1 Rules'!$A$2:$A$16))))+(IF(AC13="",0,INDEX('Appendix 1 Rules'!$L$2:$L$16,MATCH(F13,'Appendix 1 Rules'!$A$2:$A$16))))+(IF(AE13="",0,INDEX('Appendix 1 Rules'!$M$2:$M$16,MATCH(F13,'Appendix 1 Rules'!$A$2:$A$16))))+IF(F13="b1",VLOOKUP(F13,'Appendix 1 Rules'!$A$1:$N$16,14))+IF(F13="b2",VLOOKUP(F13,'Appendix 1 Rules'!$A$1:$N$16,14))+IF(F13="d",VLOOKUP(F13,'Appendix 1 Rules'!$A$1:$N$16,14))+IF(F13="f1",VLOOKUP(F13,'Appendix 1 Rules'!$A$1:$N$16,14))+IF(F13="f2",VLOOKUP(F13,'Appendix 1 Rules'!$A$1:$N$16,14))+IF(F13="g",VLOOKUP(F13,'Appendix 1 Rules'!$A$1:$N$16,14))+IF(F13="h",VLOOKUP(F13,'Appendix 1 Rules'!$A$1:$N$16,14))+IF(F13="i1",VLOOKUP(F13,'Appendix 1 Rules'!$A$1:$N$16,14))+IF(F13="i2",VLOOKUP(F13,'Appendix 1 Rules'!$A$1:$N$16,14))+IF(F13="j",VLOOKUP(F13,'Appendix 1 Rules'!$A$1:$N$16,14))+IF(F13="k",VLOOKUP(F13,'Appendix 1 Rules'!$A$1:$N$16,14)))</f>
        <v/>
      </c>
      <c r="H13" s="61" t="str">
        <f>IF(F13="","",IF(OR(F13="b1",F13="b2",F13="d",F13="f1",F13="f2",F13="h",F13="i1",F13="i2",F13="j",F13="k"),MIN(G13,VLOOKUP(F13,'Appx 1 (Res) Rules'!$A:$D,4,0)),MIN(G13,VLOOKUP(F13,'Appx 1 (Res) Rules'!$A:$D,4,0),SUMPRODUCT(IF(I13="",0,INDEX('Appendix 1 Rules'!$B$2:$B$16,MATCH(F13,'Appendix 1 Rules'!$A$2:$A$16))))+(IF(K13="",0,INDEX('Appendix 1 Rules'!$C$2:$C$16,MATCH(F13,'Appendix 1 Rules'!$A$2:$A$16))))+(IF(M13="",0,INDEX('Appendix 1 Rules'!$D$2:$D$16,MATCH(F13,'Appendix 1 Rules'!$A$2:$A$16))))+(IF(O13="",0,INDEX('Appendix 1 Rules'!$E$2:$E$16,MATCH(F13,'Appendix 1 Rules'!$A$2:$A$16))))+(IF(Q13="",0,INDEX('Appendix 1 Rules'!$F$2:$F$16,MATCH(F13,'Appendix 1 Rules'!$A$2:$A$16))))+(IF(S13="",0,INDEX('Appendix 1 Rules'!$G$2:$G$16,MATCH(F13,'Appendix 1 Rules'!$A$2:$A$16))))+(IF(U13="",0,INDEX('Appendix 1 Rules'!$H$2:$H$16,MATCH(F13,'Appendix 1 Rules'!$A$2:$A$16))))+(IF(W13="",0,INDEX('Appendix 1 Rules'!$I$2:$I$16,MATCH(F13,'Appendix 1 Rules'!$A$2:$A$16))))+(IF(Y13="",0,INDEX('Appendix 1 Rules'!$J$2:$J$16,MATCH(F13,'Appendix 1 Rules'!$A$2:$A$16))))+(IF(AA13="",0,INDEX('Appendix 1 Rules'!$K$2:$K$16,MATCH(F13,'Appendix 1 Rules'!$A$2:$A$16))))+(IF(AC13="",0,INDEX('Appendix 1 Rules'!$L$2:$L$16,MATCH(F13,'Appendix 1 Rules'!$A$2:$A$16))))+(IF(AE13="",0,INDEX('Appendix 1 Rules'!$M$2:$M$16,MATCH(F13,'Appendix 1 Rules'!$A$2:$A$16))))+IF(F13="b1",VLOOKUP(F13,'Appendix 1 Rules'!$A$1:$N$16,14))+IF(F13="b2",VLOOKUP(F13,'Appendix 1 Rules'!$A$1:$N$16,14))+IF(F13="d",VLOOKUP(F13,'Appendix 1 Rules'!$A$1:$N$16,14))+IF(F13="f1",VLOOKUP(F13,'Appendix 1 Rules'!$A$1:$N$16,14))+IF(F13="f2",VLOOKUP(F13,'Appendix 1 Rules'!$A$1:$N$16,14))+IF(F13="g",VLOOKUP(F13,'Appendix 1 Rules'!$A$1:$N$16,14))+IF(F13="h",VLOOKUP(F13,'Appendix 1 Rules'!$A$1:$N$16,14))+IF(F13="i1",VLOOKUP(F13,'Appendix 1 Rules'!$A$1:$N$16,14))+IF(F13="i2",VLOOKUP(F13,'Appendix 1 Rules'!$A$1:$N$16,14))+IF(F13="j",VLOOKUP(F13,'Appendix 1 Rules'!$A$1:$N$16,14))+IF(F13="k",VLOOKUP(F13,'Appendix 1 Rules'!$A$1:$N$16,14)))))</f>
        <v/>
      </c>
      <c r="I13" s="8"/>
      <c r="J13" s="13"/>
      <c r="K13" s="8"/>
      <c r="L13" s="13"/>
      <c r="M13" s="8"/>
      <c r="N13" s="13"/>
      <c r="O13" s="8"/>
      <c r="P13" s="13"/>
      <c r="Q13" s="8"/>
      <c r="R13" s="13"/>
      <c r="S13" s="8"/>
      <c r="T13" s="13"/>
      <c r="U13" s="8"/>
      <c r="V13" s="13"/>
      <c r="W13" s="8"/>
      <c r="X13" s="13"/>
      <c r="Y13" s="8"/>
      <c r="Z13" s="13"/>
      <c r="AA13" s="8"/>
      <c r="AB13" s="13"/>
      <c r="AC13" s="8"/>
      <c r="AD13" s="13"/>
      <c r="AE13" s="8"/>
      <c r="AF13" s="13"/>
      <c r="AV13" s="63"/>
      <c r="AW13" s="63"/>
    </row>
    <row r="14" spans="1:49" ht="18" customHeight="1" x14ac:dyDescent="0.2">
      <c r="B14" s="67"/>
      <c r="C14" s="8"/>
      <c r="D14" s="15"/>
      <c r="E14" s="8"/>
      <c r="F14" s="8"/>
      <c r="G14" s="20" t="str">
        <f>IF(F14="","",SUMPRODUCT(IF(I14="",0,INDEX('Appendix 1 Rules'!$B$2:$B$16,MATCH(F14,'Appendix 1 Rules'!$A$2:$A$16))))+(IF(K14="",0,INDEX('Appendix 1 Rules'!$C$2:$C$16,MATCH(F14,'Appendix 1 Rules'!$A$2:$A$16))))+(IF(M14="",0,INDEX('Appendix 1 Rules'!$D$2:$D$16,MATCH(F14,'Appendix 1 Rules'!$A$2:$A$16))))+(IF(O14="",0,INDEX('Appendix 1 Rules'!$E$2:$E$16,MATCH(F14,'Appendix 1 Rules'!$A$2:$A$16))))+(IF(Q14="",0,INDEX('Appendix 1 Rules'!$F$2:$F$16,MATCH(F14,'Appendix 1 Rules'!$A$2:$A$16))))+(IF(S14="",0,INDEX('Appendix 1 Rules'!$G$2:$G$16,MATCH(F14,'Appendix 1 Rules'!$A$2:$A$16))))+(IF(U14="",0,INDEX('Appendix 1 Rules'!$H$2:$H$16,MATCH(F14,'Appendix 1 Rules'!$A$2:$A$16))))+(IF(W14="",0,INDEX('Appendix 1 Rules'!$I$2:$I$16,MATCH(F14,'Appendix 1 Rules'!$A$2:$A$16))))+(IF(Y14="",0,INDEX('Appendix 1 Rules'!$J$2:$J$16,MATCH(F14,'Appendix 1 Rules'!$A$2:$A$16))))+(IF(AA14="",0,INDEX('Appendix 1 Rules'!$K$2:$K$16,MATCH(F14,'Appendix 1 Rules'!$A$2:$A$16))))+(IF(AC14="",0,INDEX('Appendix 1 Rules'!$L$2:$L$16,MATCH(F14,'Appendix 1 Rules'!$A$2:$A$16))))+(IF(AE14="",0,INDEX('Appendix 1 Rules'!$M$2:$M$16,MATCH(F14,'Appendix 1 Rules'!$A$2:$A$16))))+IF(F14="b1",VLOOKUP(F14,'Appendix 1 Rules'!$A$1:$N$16,14))+IF(F14="b2",VLOOKUP(F14,'Appendix 1 Rules'!$A$1:$N$16,14))+IF(F14="d",VLOOKUP(F14,'Appendix 1 Rules'!$A$1:$N$16,14))+IF(F14="f1",VLOOKUP(F14,'Appendix 1 Rules'!$A$1:$N$16,14))+IF(F14="f2",VLOOKUP(F14,'Appendix 1 Rules'!$A$1:$N$16,14))+IF(F14="g",VLOOKUP(F14,'Appendix 1 Rules'!$A$1:$N$16,14))+IF(F14="h",VLOOKUP(F14,'Appendix 1 Rules'!$A$1:$N$16,14))+IF(F14="i1",VLOOKUP(F14,'Appendix 1 Rules'!$A$1:$N$16,14))+IF(F14="i2",VLOOKUP(F14,'Appendix 1 Rules'!$A$1:$N$16,14))+IF(F14="j",VLOOKUP(F14,'Appendix 1 Rules'!$A$1:$N$16,14))+IF(F14="k",VLOOKUP(F14,'Appendix 1 Rules'!$A$1:$N$16,14)))</f>
        <v/>
      </c>
      <c r="H14" s="61" t="str">
        <f>IF(F14="","",IF(OR(F14="b1",F14="b2",F14="d",F14="f1",F14="f2",F14="h",F14="i1",F14="i2",F14="j",F14="k"),MIN(G14,VLOOKUP(F14,'Appx 1 (Res) Rules'!$A:$D,4,0)),MIN(G14,VLOOKUP(F14,'Appx 1 (Res) Rules'!$A:$D,4,0),SUMPRODUCT(IF(I14="",0,INDEX('Appendix 1 Rules'!$B$2:$B$16,MATCH(F14,'Appendix 1 Rules'!$A$2:$A$16))))+(IF(K14="",0,INDEX('Appendix 1 Rules'!$C$2:$C$16,MATCH(F14,'Appendix 1 Rules'!$A$2:$A$16))))+(IF(M14="",0,INDEX('Appendix 1 Rules'!$D$2:$D$16,MATCH(F14,'Appendix 1 Rules'!$A$2:$A$16))))+(IF(O14="",0,INDEX('Appendix 1 Rules'!$E$2:$E$16,MATCH(F14,'Appendix 1 Rules'!$A$2:$A$16))))+(IF(Q14="",0,INDEX('Appendix 1 Rules'!$F$2:$F$16,MATCH(F14,'Appendix 1 Rules'!$A$2:$A$16))))+(IF(S14="",0,INDEX('Appendix 1 Rules'!$G$2:$G$16,MATCH(F14,'Appendix 1 Rules'!$A$2:$A$16))))+(IF(U14="",0,INDEX('Appendix 1 Rules'!$H$2:$H$16,MATCH(F14,'Appendix 1 Rules'!$A$2:$A$16))))+(IF(W14="",0,INDEX('Appendix 1 Rules'!$I$2:$I$16,MATCH(F14,'Appendix 1 Rules'!$A$2:$A$16))))+(IF(Y14="",0,INDEX('Appendix 1 Rules'!$J$2:$J$16,MATCH(F14,'Appendix 1 Rules'!$A$2:$A$16))))+(IF(AA14="",0,INDEX('Appendix 1 Rules'!$K$2:$K$16,MATCH(F14,'Appendix 1 Rules'!$A$2:$A$16))))+(IF(AC14="",0,INDEX('Appendix 1 Rules'!$L$2:$L$16,MATCH(F14,'Appendix 1 Rules'!$A$2:$A$16))))+(IF(AE14="",0,INDEX('Appendix 1 Rules'!$M$2:$M$16,MATCH(F14,'Appendix 1 Rules'!$A$2:$A$16))))+IF(F14="b1",VLOOKUP(F14,'Appendix 1 Rules'!$A$1:$N$16,14))+IF(F14="b2",VLOOKUP(F14,'Appendix 1 Rules'!$A$1:$N$16,14))+IF(F14="d",VLOOKUP(F14,'Appendix 1 Rules'!$A$1:$N$16,14))+IF(F14="f1",VLOOKUP(F14,'Appendix 1 Rules'!$A$1:$N$16,14))+IF(F14="f2",VLOOKUP(F14,'Appendix 1 Rules'!$A$1:$N$16,14))+IF(F14="g",VLOOKUP(F14,'Appendix 1 Rules'!$A$1:$N$16,14))+IF(F14="h",VLOOKUP(F14,'Appendix 1 Rules'!$A$1:$N$16,14))+IF(F14="i1",VLOOKUP(F14,'Appendix 1 Rules'!$A$1:$N$16,14))+IF(F14="i2",VLOOKUP(F14,'Appendix 1 Rules'!$A$1:$N$16,14))+IF(F14="j",VLOOKUP(F14,'Appendix 1 Rules'!$A$1:$N$16,14))+IF(F14="k",VLOOKUP(F14,'Appendix 1 Rules'!$A$1:$N$16,14)))))</f>
        <v/>
      </c>
      <c r="I14" s="8"/>
      <c r="J14" s="13"/>
      <c r="K14" s="8"/>
      <c r="L14" s="13"/>
      <c r="M14" s="8"/>
      <c r="N14" s="13"/>
      <c r="O14" s="8"/>
      <c r="P14" s="13"/>
      <c r="Q14" s="8"/>
      <c r="R14" s="13"/>
      <c r="S14" s="8"/>
      <c r="T14" s="13"/>
      <c r="U14" s="8"/>
      <c r="V14" s="13"/>
      <c r="W14" s="8"/>
      <c r="X14" s="13"/>
      <c r="Y14" s="8"/>
      <c r="Z14" s="13"/>
      <c r="AA14" s="8"/>
      <c r="AB14" s="13"/>
      <c r="AC14" s="8"/>
      <c r="AD14" s="13"/>
      <c r="AE14" s="8"/>
      <c r="AF14" s="13"/>
    </row>
    <row r="15" spans="1:49" ht="18" customHeight="1" x14ac:dyDescent="0.2">
      <c r="B15" s="67"/>
      <c r="C15" s="8"/>
      <c r="D15" s="15"/>
      <c r="E15" s="8"/>
      <c r="F15" s="8"/>
      <c r="G15" s="20" t="str">
        <f>IF(F15="","",SUMPRODUCT(IF(I15="",0,INDEX('Appendix 1 Rules'!$B$2:$B$16,MATCH(F15,'Appendix 1 Rules'!$A$2:$A$16))))+(IF(K15="",0,INDEX('Appendix 1 Rules'!$C$2:$C$16,MATCH(F15,'Appendix 1 Rules'!$A$2:$A$16))))+(IF(M15="",0,INDEX('Appendix 1 Rules'!$D$2:$D$16,MATCH(F15,'Appendix 1 Rules'!$A$2:$A$16))))+(IF(O15="",0,INDEX('Appendix 1 Rules'!$E$2:$E$16,MATCH(F15,'Appendix 1 Rules'!$A$2:$A$16))))+(IF(Q15="",0,INDEX('Appendix 1 Rules'!$F$2:$F$16,MATCH(F15,'Appendix 1 Rules'!$A$2:$A$16))))+(IF(S15="",0,INDEX('Appendix 1 Rules'!$G$2:$G$16,MATCH(F15,'Appendix 1 Rules'!$A$2:$A$16))))+(IF(U15="",0,INDEX('Appendix 1 Rules'!$H$2:$H$16,MATCH(F15,'Appendix 1 Rules'!$A$2:$A$16))))+(IF(W15="",0,INDEX('Appendix 1 Rules'!$I$2:$I$16,MATCH(F15,'Appendix 1 Rules'!$A$2:$A$16))))+(IF(Y15="",0,INDEX('Appendix 1 Rules'!$J$2:$J$16,MATCH(F15,'Appendix 1 Rules'!$A$2:$A$16))))+(IF(AA15="",0,INDEX('Appendix 1 Rules'!$K$2:$K$16,MATCH(F15,'Appendix 1 Rules'!$A$2:$A$16))))+(IF(AC15="",0,INDEX('Appendix 1 Rules'!$L$2:$L$16,MATCH(F15,'Appendix 1 Rules'!$A$2:$A$16))))+(IF(AE15="",0,INDEX('Appendix 1 Rules'!$M$2:$M$16,MATCH(F15,'Appendix 1 Rules'!$A$2:$A$16))))+IF(F15="b1",VLOOKUP(F15,'Appendix 1 Rules'!$A$1:$N$16,14))+IF(F15="b2",VLOOKUP(F15,'Appendix 1 Rules'!$A$1:$N$16,14))+IF(F15="d",VLOOKUP(F15,'Appendix 1 Rules'!$A$1:$N$16,14))+IF(F15="f1",VLOOKUP(F15,'Appendix 1 Rules'!$A$1:$N$16,14))+IF(F15="f2",VLOOKUP(F15,'Appendix 1 Rules'!$A$1:$N$16,14))+IF(F15="g",VLOOKUP(F15,'Appendix 1 Rules'!$A$1:$N$16,14))+IF(F15="h",VLOOKUP(F15,'Appendix 1 Rules'!$A$1:$N$16,14))+IF(F15="i1",VLOOKUP(F15,'Appendix 1 Rules'!$A$1:$N$16,14))+IF(F15="i2",VLOOKUP(F15,'Appendix 1 Rules'!$A$1:$N$16,14))+IF(F15="j",VLOOKUP(F15,'Appendix 1 Rules'!$A$1:$N$16,14))+IF(F15="k",VLOOKUP(F15,'Appendix 1 Rules'!$A$1:$N$16,14)))</f>
        <v/>
      </c>
      <c r="H15" s="61" t="str">
        <f>IF(F15="","",IF(OR(F15="b1",F15="b2",F15="d",F15="f1",F15="f2",F15="h",F15="i1",F15="i2",F15="j",F15="k"),MIN(G15,VLOOKUP(F15,'Appx 1 (Res) Rules'!$A:$D,4,0)),MIN(G15,VLOOKUP(F15,'Appx 1 (Res) Rules'!$A:$D,4,0),SUMPRODUCT(IF(I15="",0,INDEX('Appendix 1 Rules'!$B$2:$B$16,MATCH(F15,'Appendix 1 Rules'!$A$2:$A$16))))+(IF(K15="",0,INDEX('Appendix 1 Rules'!$C$2:$C$16,MATCH(F15,'Appendix 1 Rules'!$A$2:$A$16))))+(IF(M15="",0,INDEX('Appendix 1 Rules'!$D$2:$D$16,MATCH(F15,'Appendix 1 Rules'!$A$2:$A$16))))+(IF(O15="",0,INDEX('Appendix 1 Rules'!$E$2:$E$16,MATCH(F15,'Appendix 1 Rules'!$A$2:$A$16))))+(IF(Q15="",0,INDEX('Appendix 1 Rules'!$F$2:$F$16,MATCH(F15,'Appendix 1 Rules'!$A$2:$A$16))))+(IF(S15="",0,INDEX('Appendix 1 Rules'!$G$2:$G$16,MATCH(F15,'Appendix 1 Rules'!$A$2:$A$16))))+(IF(U15="",0,INDEX('Appendix 1 Rules'!$H$2:$H$16,MATCH(F15,'Appendix 1 Rules'!$A$2:$A$16))))+(IF(W15="",0,INDEX('Appendix 1 Rules'!$I$2:$I$16,MATCH(F15,'Appendix 1 Rules'!$A$2:$A$16))))+(IF(Y15="",0,INDEX('Appendix 1 Rules'!$J$2:$J$16,MATCH(F15,'Appendix 1 Rules'!$A$2:$A$16))))+(IF(AA15="",0,INDEX('Appendix 1 Rules'!$K$2:$K$16,MATCH(F15,'Appendix 1 Rules'!$A$2:$A$16))))+(IF(AC15="",0,INDEX('Appendix 1 Rules'!$L$2:$L$16,MATCH(F15,'Appendix 1 Rules'!$A$2:$A$16))))+(IF(AE15="",0,INDEX('Appendix 1 Rules'!$M$2:$M$16,MATCH(F15,'Appendix 1 Rules'!$A$2:$A$16))))+IF(F15="b1",VLOOKUP(F15,'Appendix 1 Rules'!$A$1:$N$16,14))+IF(F15="b2",VLOOKUP(F15,'Appendix 1 Rules'!$A$1:$N$16,14))+IF(F15="d",VLOOKUP(F15,'Appendix 1 Rules'!$A$1:$N$16,14))+IF(F15="f1",VLOOKUP(F15,'Appendix 1 Rules'!$A$1:$N$16,14))+IF(F15="f2",VLOOKUP(F15,'Appendix 1 Rules'!$A$1:$N$16,14))+IF(F15="g",VLOOKUP(F15,'Appendix 1 Rules'!$A$1:$N$16,14))+IF(F15="h",VLOOKUP(F15,'Appendix 1 Rules'!$A$1:$N$16,14))+IF(F15="i1",VLOOKUP(F15,'Appendix 1 Rules'!$A$1:$N$16,14))+IF(F15="i2",VLOOKUP(F15,'Appendix 1 Rules'!$A$1:$N$16,14))+IF(F15="j",VLOOKUP(F15,'Appendix 1 Rules'!$A$1:$N$16,14))+IF(F15="k",VLOOKUP(F15,'Appendix 1 Rules'!$A$1:$N$16,14)))))</f>
        <v/>
      </c>
      <c r="I15" s="8"/>
      <c r="J15" s="13"/>
      <c r="K15" s="8"/>
      <c r="L15" s="13"/>
      <c r="M15" s="8"/>
      <c r="N15" s="13"/>
      <c r="O15" s="8"/>
      <c r="P15" s="13"/>
      <c r="Q15" s="8"/>
      <c r="R15" s="13"/>
      <c r="S15" s="8"/>
      <c r="T15" s="13"/>
      <c r="U15" s="8"/>
      <c r="V15" s="13"/>
      <c r="W15" s="8"/>
      <c r="X15" s="13"/>
      <c r="Y15" s="8"/>
      <c r="Z15" s="13"/>
      <c r="AA15" s="8"/>
      <c r="AB15" s="13"/>
      <c r="AC15" s="8"/>
      <c r="AD15" s="13"/>
      <c r="AE15" s="8"/>
      <c r="AF15" s="13"/>
    </row>
    <row r="16" spans="1:49" ht="18" customHeight="1" x14ac:dyDescent="0.2">
      <c r="B16" s="67"/>
      <c r="C16" s="8"/>
      <c r="D16" s="15"/>
      <c r="E16" s="8"/>
      <c r="F16" s="8"/>
      <c r="G16" s="20" t="str">
        <f>IF(F16="","",SUMPRODUCT(IF(I16="",0,INDEX('Appendix 1 Rules'!$B$2:$B$16,MATCH(F16,'Appendix 1 Rules'!$A$2:$A$16))))+(IF(K16="",0,INDEX('Appendix 1 Rules'!$C$2:$C$16,MATCH(F16,'Appendix 1 Rules'!$A$2:$A$16))))+(IF(M16="",0,INDEX('Appendix 1 Rules'!$D$2:$D$16,MATCH(F16,'Appendix 1 Rules'!$A$2:$A$16))))+(IF(O16="",0,INDEX('Appendix 1 Rules'!$E$2:$E$16,MATCH(F16,'Appendix 1 Rules'!$A$2:$A$16))))+(IF(Q16="",0,INDEX('Appendix 1 Rules'!$F$2:$F$16,MATCH(F16,'Appendix 1 Rules'!$A$2:$A$16))))+(IF(S16="",0,INDEX('Appendix 1 Rules'!$G$2:$G$16,MATCH(F16,'Appendix 1 Rules'!$A$2:$A$16))))+(IF(U16="",0,INDEX('Appendix 1 Rules'!$H$2:$H$16,MATCH(F16,'Appendix 1 Rules'!$A$2:$A$16))))+(IF(W16="",0,INDEX('Appendix 1 Rules'!$I$2:$I$16,MATCH(F16,'Appendix 1 Rules'!$A$2:$A$16))))+(IF(Y16="",0,INDEX('Appendix 1 Rules'!$J$2:$J$16,MATCH(F16,'Appendix 1 Rules'!$A$2:$A$16))))+(IF(AA16="",0,INDEX('Appendix 1 Rules'!$K$2:$K$16,MATCH(F16,'Appendix 1 Rules'!$A$2:$A$16))))+(IF(AC16="",0,INDEX('Appendix 1 Rules'!$L$2:$L$16,MATCH(F16,'Appendix 1 Rules'!$A$2:$A$16))))+(IF(AE16="",0,INDEX('Appendix 1 Rules'!$M$2:$M$16,MATCH(F16,'Appendix 1 Rules'!$A$2:$A$16))))+IF(F16="b1",VLOOKUP(F16,'Appendix 1 Rules'!$A$1:$N$16,14))+IF(F16="b2",VLOOKUP(F16,'Appendix 1 Rules'!$A$1:$N$16,14))+IF(F16="d",VLOOKUP(F16,'Appendix 1 Rules'!$A$1:$N$16,14))+IF(F16="f1",VLOOKUP(F16,'Appendix 1 Rules'!$A$1:$N$16,14))+IF(F16="f2",VLOOKUP(F16,'Appendix 1 Rules'!$A$1:$N$16,14))+IF(F16="g",VLOOKUP(F16,'Appendix 1 Rules'!$A$1:$N$16,14))+IF(F16="h",VLOOKUP(F16,'Appendix 1 Rules'!$A$1:$N$16,14))+IF(F16="i1",VLOOKUP(F16,'Appendix 1 Rules'!$A$1:$N$16,14))+IF(F16="i2",VLOOKUP(F16,'Appendix 1 Rules'!$A$1:$N$16,14))+IF(F16="j",VLOOKUP(F16,'Appendix 1 Rules'!$A$1:$N$16,14))+IF(F16="k",VLOOKUP(F16,'Appendix 1 Rules'!$A$1:$N$16,14)))</f>
        <v/>
      </c>
      <c r="H16" s="61" t="str">
        <f>IF(F16="","",IF(OR(F16="b1",F16="b2",F16="d",F16="f1",F16="f2",F16="h",F16="i1",F16="i2",F16="j",F16="k"),MIN(G16,VLOOKUP(F16,'Appx 1 (Res) Rules'!$A:$D,4,0)),MIN(G16,VLOOKUP(F16,'Appx 1 (Res) Rules'!$A:$D,4,0),SUMPRODUCT(IF(I16="",0,INDEX('Appendix 1 Rules'!$B$2:$B$16,MATCH(F16,'Appendix 1 Rules'!$A$2:$A$16))))+(IF(K16="",0,INDEX('Appendix 1 Rules'!$C$2:$C$16,MATCH(F16,'Appendix 1 Rules'!$A$2:$A$16))))+(IF(M16="",0,INDEX('Appendix 1 Rules'!$D$2:$D$16,MATCH(F16,'Appendix 1 Rules'!$A$2:$A$16))))+(IF(O16="",0,INDEX('Appendix 1 Rules'!$E$2:$E$16,MATCH(F16,'Appendix 1 Rules'!$A$2:$A$16))))+(IF(Q16="",0,INDEX('Appendix 1 Rules'!$F$2:$F$16,MATCH(F16,'Appendix 1 Rules'!$A$2:$A$16))))+(IF(S16="",0,INDEX('Appendix 1 Rules'!$G$2:$G$16,MATCH(F16,'Appendix 1 Rules'!$A$2:$A$16))))+(IF(U16="",0,INDEX('Appendix 1 Rules'!$H$2:$H$16,MATCH(F16,'Appendix 1 Rules'!$A$2:$A$16))))+(IF(W16="",0,INDEX('Appendix 1 Rules'!$I$2:$I$16,MATCH(F16,'Appendix 1 Rules'!$A$2:$A$16))))+(IF(Y16="",0,INDEX('Appendix 1 Rules'!$J$2:$J$16,MATCH(F16,'Appendix 1 Rules'!$A$2:$A$16))))+(IF(AA16="",0,INDEX('Appendix 1 Rules'!$K$2:$K$16,MATCH(F16,'Appendix 1 Rules'!$A$2:$A$16))))+(IF(AC16="",0,INDEX('Appendix 1 Rules'!$L$2:$L$16,MATCH(F16,'Appendix 1 Rules'!$A$2:$A$16))))+(IF(AE16="",0,INDEX('Appendix 1 Rules'!$M$2:$M$16,MATCH(F16,'Appendix 1 Rules'!$A$2:$A$16))))+IF(F16="b1",VLOOKUP(F16,'Appendix 1 Rules'!$A$1:$N$16,14))+IF(F16="b2",VLOOKUP(F16,'Appendix 1 Rules'!$A$1:$N$16,14))+IF(F16="d",VLOOKUP(F16,'Appendix 1 Rules'!$A$1:$N$16,14))+IF(F16="f1",VLOOKUP(F16,'Appendix 1 Rules'!$A$1:$N$16,14))+IF(F16="f2",VLOOKUP(F16,'Appendix 1 Rules'!$A$1:$N$16,14))+IF(F16="g",VLOOKUP(F16,'Appendix 1 Rules'!$A$1:$N$16,14))+IF(F16="h",VLOOKUP(F16,'Appendix 1 Rules'!$A$1:$N$16,14))+IF(F16="i1",VLOOKUP(F16,'Appendix 1 Rules'!$A$1:$N$16,14))+IF(F16="i2",VLOOKUP(F16,'Appendix 1 Rules'!$A$1:$N$16,14))+IF(F16="j",VLOOKUP(F16,'Appendix 1 Rules'!$A$1:$N$16,14))+IF(F16="k",VLOOKUP(F16,'Appendix 1 Rules'!$A$1:$N$16,14)))))</f>
        <v/>
      </c>
      <c r="I16" s="8"/>
      <c r="J16" s="13"/>
      <c r="K16" s="8"/>
      <c r="L16" s="13"/>
      <c r="M16" s="8"/>
      <c r="N16" s="13"/>
      <c r="O16" s="8"/>
      <c r="P16" s="13"/>
      <c r="Q16" s="8"/>
      <c r="R16" s="13"/>
      <c r="S16" s="8"/>
      <c r="T16" s="13"/>
      <c r="U16" s="8"/>
      <c r="V16" s="13"/>
      <c r="W16" s="8"/>
      <c r="X16" s="13"/>
      <c r="Y16" s="8"/>
      <c r="Z16" s="13"/>
      <c r="AA16" s="8"/>
      <c r="AB16" s="13"/>
      <c r="AC16" s="8"/>
      <c r="AD16" s="13"/>
      <c r="AE16" s="8"/>
      <c r="AF16" s="13"/>
    </row>
    <row r="17" spans="1:32" ht="18" customHeight="1" x14ac:dyDescent="0.2">
      <c r="B17" s="67"/>
      <c r="C17" s="8"/>
      <c r="D17" s="15"/>
      <c r="E17" s="8"/>
      <c r="F17" s="8"/>
      <c r="G17" s="20" t="str">
        <f>IF(F17="","",SUMPRODUCT(IF(I17="",0,INDEX('Appendix 1 Rules'!$B$2:$B$16,MATCH(F17,'Appendix 1 Rules'!$A$2:$A$16))))+(IF(K17="",0,INDEX('Appendix 1 Rules'!$C$2:$C$16,MATCH(F17,'Appendix 1 Rules'!$A$2:$A$16))))+(IF(M17="",0,INDEX('Appendix 1 Rules'!$D$2:$D$16,MATCH(F17,'Appendix 1 Rules'!$A$2:$A$16))))+(IF(O17="",0,INDEX('Appendix 1 Rules'!$E$2:$E$16,MATCH(F17,'Appendix 1 Rules'!$A$2:$A$16))))+(IF(Q17="",0,INDEX('Appendix 1 Rules'!$F$2:$F$16,MATCH(F17,'Appendix 1 Rules'!$A$2:$A$16))))+(IF(S17="",0,INDEX('Appendix 1 Rules'!$G$2:$G$16,MATCH(F17,'Appendix 1 Rules'!$A$2:$A$16))))+(IF(U17="",0,INDEX('Appendix 1 Rules'!$H$2:$H$16,MATCH(F17,'Appendix 1 Rules'!$A$2:$A$16))))+(IF(W17="",0,INDEX('Appendix 1 Rules'!$I$2:$I$16,MATCH(F17,'Appendix 1 Rules'!$A$2:$A$16))))+(IF(Y17="",0,INDEX('Appendix 1 Rules'!$J$2:$J$16,MATCH(F17,'Appendix 1 Rules'!$A$2:$A$16))))+(IF(AA17="",0,INDEX('Appendix 1 Rules'!$K$2:$K$16,MATCH(F17,'Appendix 1 Rules'!$A$2:$A$16))))+(IF(AC17="",0,INDEX('Appendix 1 Rules'!$L$2:$L$16,MATCH(F17,'Appendix 1 Rules'!$A$2:$A$16))))+(IF(AE17="",0,INDEX('Appendix 1 Rules'!$M$2:$M$16,MATCH(F17,'Appendix 1 Rules'!$A$2:$A$16))))+IF(F17="b1",VLOOKUP(F17,'Appendix 1 Rules'!$A$1:$N$16,14))+IF(F17="b2",VLOOKUP(F17,'Appendix 1 Rules'!$A$1:$N$16,14))+IF(F17="d",VLOOKUP(F17,'Appendix 1 Rules'!$A$1:$N$16,14))+IF(F17="f1",VLOOKUP(F17,'Appendix 1 Rules'!$A$1:$N$16,14))+IF(F17="f2",VLOOKUP(F17,'Appendix 1 Rules'!$A$1:$N$16,14))+IF(F17="g",VLOOKUP(F17,'Appendix 1 Rules'!$A$1:$N$16,14))+IF(F17="h",VLOOKUP(F17,'Appendix 1 Rules'!$A$1:$N$16,14))+IF(F17="i1",VLOOKUP(F17,'Appendix 1 Rules'!$A$1:$N$16,14))+IF(F17="i2",VLOOKUP(F17,'Appendix 1 Rules'!$A$1:$N$16,14))+IF(F17="j",VLOOKUP(F17,'Appendix 1 Rules'!$A$1:$N$16,14))+IF(F17="k",VLOOKUP(F17,'Appendix 1 Rules'!$A$1:$N$16,14)))</f>
        <v/>
      </c>
      <c r="H17" s="61" t="str">
        <f>IF(F17="","",IF(OR(F17="b1",F17="b2",F17="d",F17="f1",F17="f2",F17="h",F17="i1",F17="i2",F17="j",F17="k"),MIN(G17,VLOOKUP(F17,'Appx 1 (Res) Rules'!$A:$D,4,0)),MIN(G17,VLOOKUP(F17,'Appx 1 (Res) Rules'!$A:$D,4,0),SUMPRODUCT(IF(I17="",0,INDEX('Appendix 1 Rules'!$B$2:$B$16,MATCH(F17,'Appendix 1 Rules'!$A$2:$A$16))))+(IF(K17="",0,INDEX('Appendix 1 Rules'!$C$2:$C$16,MATCH(F17,'Appendix 1 Rules'!$A$2:$A$16))))+(IF(M17="",0,INDEX('Appendix 1 Rules'!$D$2:$D$16,MATCH(F17,'Appendix 1 Rules'!$A$2:$A$16))))+(IF(O17="",0,INDEX('Appendix 1 Rules'!$E$2:$E$16,MATCH(F17,'Appendix 1 Rules'!$A$2:$A$16))))+(IF(Q17="",0,INDEX('Appendix 1 Rules'!$F$2:$F$16,MATCH(F17,'Appendix 1 Rules'!$A$2:$A$16))))+(IF(S17="",0,INDEX('Appendix 1 Rules'!$G$2:$G$16,MATCH(F17,'Appendix 1 Rules'!$A$2:$A$16))))+(IF(U17="",0,INDEX('Appendix 1 Rules'!$H$2:$H$16,MATCH(F17,'Appendix 1 Rules'!$A$2:$A$16))))+(IF(W17="",0,INDEX('Appendix 1 Rules'!$I$2:$I$16,MATCH(F17,'Appendix 1 Rules'!$A$2:$A$16))))+(IF(Y17="",0,INDEX('Appendix 1 Rules'!$J$2:$J$16,MATCH(F17,'Appendix 1 Rules'!$A$2:$A$16))))+(IF(AA17="",0,INDEX('Appendix 1 Rules'!$K$2:$K$16,MATCH(F17,'Appendix 1 Rules'!$A$2:$A$16))))+(IF(AC17="",0,INDEX('Appendix 1 Rules'!$L$2:$L$16,MATCH(F17,'Appendix 1 Rules'!$A$2:$A$16))))+(IF(AE17="",0,INDEX('Appendix 1 Rules'!$M$2:$M$16,MATCH(F17,'Appendix 1 Rules'!$A$2:$A$16))))+IF(F17="b1",VLOOKUP(F17,'Appendix 1 Rules'!$A$1:$N$16,14))+IF(F17="b2",VLOOKUP(F17,'Appendix 1 Rules'!$A$1:$N$16,14))+IF(F17="d",VLOOKUP(F17,'Appendix 1 Rules'!$A$1:$N$16,14))+IF(F17="f1",VLOOKUP(F17,'Appendix 1 Rules'!$A$1:$N$16,14))+IF(F17="f2",VLOOKUP(F17,'Appendix 1 Rules'!$A$1:$N$16,14))+IF(F17="g",VLOOKUP(F17,'Appendix 1 Rules'!$A$1:$N$16,14))+IF(F17="h",VLOOKUP(F17,'Appendix 1 Rules'!$A$1:$N$16,14))+IF(F17="i1",VLOOKUP(F17,'Appendix 1 Rules'!$A$1:$N$16,14))+IF(F17="i2",VLOOKUP(F17,'Appendix 1 Rules'!$A$1:$N$16,14))+IF(F17="j",VLOOKUP(F17,'Appendix 1 Rules'!$A$1:$N$16,14))+IF(F17="k",VLOOKUP(F17,'Appendix 1 Rules'!$A$1:$N$16,14)))))</f>
        <v/>
      </c>
      <c r="I17" s="8"/>
      <c r="J17" s="13"/>
      <c r="K17" s="8"/>
      <c r="L17" s="13"/>
      <c r="M17" s="8"/>
      <c r="N17" s="13"/>
      <c r="O17" s="8"/>
      <c r="P17" s="13"/>
      <c r="Q17" s="8"/>
      <c r="R17" s="13"/>
      <c r="S17" s="8"/>
      <c r="T17" s="13"/>
      <c r="U17" s="8"/>
      <c r="V17" s="13"/>
      <c r="W17" s="8"/>
      <c r="X17" s="13"/>
      <c r="Y17" s="8"/>
      <c r="Z17" s="13"/>
      <c r="AA17" s="8"/>
      <c r="AB17" s="13"/>
      <c r="AC17" s="8"/>
      <c r="AD17" s="13"/>
      <c r="AE17" s="8"/>
      <c r="AF17" s="13"/>
    </row>
    <row r="18" spans="1:32" ht="18" customHeight="1" x14ac:dyDescent="0.2">
      <c r="B18" s="67"/>
      <c r="C18" s="8"/>
      <c r="D18" s="15"/>
      <c r="E18" s="8"/>
      <c r="F18" s="8"/>
      <c r="G18" s="20" t="str">
        <f>IF(F18="","",SUMPRODUCT(IF(I18="",0,INDEX('Appendix 1 Rules'!$B$2:$B$16,MATCH(F18,'Appendix 1 Rules'!$A$2:$A$16))))+(IF(K18="",0,INDEX('Appendix 1 Rules'!$C$2:$C$16,MATCH(F18,'Appendix 1 Rules'!$A$2:$A$16))))+(IF(M18="",0,INDEX('Appendix 1 Rules'!$D$2:$D$16,MATCH(F18,'Appendix 1 Rules'!$A$2:$A$16))))+(IF(O18="",0,INDEX('Appendix 1 Rules'!$E$2:$E$16,MATCH(F18,'Appendix 1 Rules'!$A$2:$A$16))))+(IF(Q18="",0,INDEX('Appendix 1 Rules'!$F$2:$F$16,MATCH(F18,'Appendix 1 Rules'!$A$2:$A$16))))+(IF(S18="",0,INDEX('Appendix 1 Rules'!$G$2:$G$16,MATCH(F18,'Appendix 1 Rules'!$A$2:$A$16))))+(IF(U18="",0,INDEX('Appendix 1 Rules'!$H$2:$H$16,MATCH(F18,'Appendix 1 Rules'!$A$2:$A$16))))+(IF(W18="",0,INDEX('Appendix 1 Rules'!$I$2:$I$16,MATCH(F18,'Appendix 1 Rules'!$A$2:$A$16))))+(IF(Y18="",0,INDEX('Appendix 1 Rules'!$J$2:$J$16,MATCH(F18,'Appendix 1 Rules'!$A$2:$A$16))))+(IF(AA18="",0,INDEX('Appendix 1 Rules'!$K$2:$K$16,MATCH(F18,'Appendix 1 Rules'!$A$2:$A$16))))+(IF(AC18="",0,INDEX('Appendix 1 Rules'!$L$2:$L$16,MATCH(F18,'Appendix 1 Rules'!$A$2:$A$16))))+(IF(AE18="",0,INDEX('Appendix 1 Rules'!$M$2:$M$16,MATCH(F18,'Appendix 1 Rules'!$A$2:$A$16))))+IF(F18="b1",VLOOKUP(F18,'Appendix 1 Rules'!$A$1:$N$16,14))+IF(F18="b2",VLOOKUP(F18,'Appendix 1 Rules'!$A$1:$N$16,14))+IF(F18="d",VLOOKUP(F18,'Appendix 1 Rules'!$A$1:$N$16,14))+IF(F18="f1",VLOOKUP(F18,'Appendix 1 Rules'!$A$1:$N$16,14))+IF(F18="f2",VLOOKUP(F18,'Appendix 1 Rules'!$A$1:$N$16,14))+IF(F18="g",VLOOKUP(F18,'Appendix 1 Rules'!$A$1:$N$16,14))+IF(F18="h",VLOOKUP(F18,'Appendix 1 Rules'!$A$1:$N$16,14))+IF(F18="i1",VLOOKUP(F18,'Appendix 1 Rules'!$A$1:$N$16,14))+IF(F18="i2",VLOOKUP(F18,'Appendix 1 Rules'!$A$1:$N$16,14))+IF(F18="j",VLOOKUP(F18,'Appendix 1 Rules'!$A$1:$N$16,14))+IF(F18="k",VLOOKUP(F18,'Appendix 1 Rules'!$A$1:$N$16,14)))</f>
        <v/>
      </c>
      <c r="H18" s="61" t="str">
        <f>IF(F18="","",IF(OR(F18="b1",F18="b2",F18="d",F18="f1",F18="f2",F18="h",F18="i1",F18="i2",F18="j",F18="k"),MIN(G18,VLOOKUP(F18,'Appx 1 (Res) Rules'!$A:$D,4,0)),MIN(G18,VLOOKUP(F18,'Appx 1 (Res) Rules'!$A:$D,4,0),SUMPRODUCT(IF(I18="",0,INDEX('Appendix 1 Rules'!$B$2:$B$16,MATCH(F18,'Appendix 1 Rules'!$A$2:$A$16))))+(IF(K18="",0,INDEX('Appendix 1 Rules'!$C$2:$C$16,MATCH(F18,'Appendix 1 Rules'!$A$2:$A$16))))+(IF(M18="",0,INDEX('Appendix 1 Rules'!$D$2:$D$16,MATCH(F18,'Appendix 1 Rules'!$A$2:$A$16))))+(IF(O18="",0,INDEX('Appendix 1 Rules'!$E$2:$E$16,MATCH(F18,'Appendix 1 Rules'!$A$2:$A$16))))+(IF(Q18="",0,INDEX('Appendix 1 Rules'!$F$2:$F$16,MATCH(F18,'Appendix 1 Rules'!$A$2:$A$16))))+(IF(S18="",0,INDEX('Appendix 1 Rules'!$G$2:$G$16,MATCH(F18,'Appendix 1 Rules'!$A$2:$A$16))))+(IF(U18="",0,INDEX('Appendix 1 Rules'!$H$2:$H$16,MATCH(F18,'Appendix 1 Rules'!$A$2:$A$16))))+(IF(W18="",0,INDEX('Appendix 1 Rules'!$I$2:$I$16,MATCH(F18,'Appendix 1 Rules'!$A$2:$A$16))))+(IF(Y18="",0,INDEX('Appendix 1 Rules'!$J$2:$J$16,MATCH(F18,'Appendix 1 Rules'!$A$2:$A$16))))+(IF(AA18="",0,INDEX('Appendix 1 Rules'!$K$2:$K$16,MATCH(F18,'Appendix 1 Rules'!$A$2:$A$16))))+(IF(AC18="",0,INDEX('Appendix 1 Rules'!$L$2:$L$16,MATCH(F18,'Appendix 1 Rules'!$A$2:$A$16))))+(IF(AE18="",0,INDEX('Appendix 1 Rules'!$M$2:$M$16,MATCH(F18,'Appendix 1 Rules'!$A$2:$A$16))))+IF(F18="b1",VLOOKUP(F18,'Appendix 1 Rules'!$A$1:$N$16,14))+IF(F18="b2",VLOOKUP(F18,'Appendix 1 Rules'!$A$1:$N$16,14))+IF(F18="d",VLOOKUP(F18,'Appendix 1 Rules'!$A$1:$N$16,14))+IF(F18="f1",VLOOKUP(F18,'Appendix 1 Rules'!$A$1:$N$16,14))+IF(F18="f2",VLOOKUP(F18,'Appendix 1 Rules'!$A$1:$N$16,14))+IF(F18="g",VLOOKUP(F18,'Appendix 1 Rules'!$A$1:$N$16,14))+IF(F18="h",VLOOKUP(F18,'Appendix 1 Rules'!$A$1:$N$16,14))+IF(F18="i1",VLOOKUP(F18,'Appendix 1 Rules'!$A$1:$N$16,14))+IF(F18="i2",VLOOKUP(F18,'Appendix 1 Rules'!$A$1:$N$16,14))+IF(F18="j",VLOOKUP(F18,'Appendix 1 Rules'!$A$1:$N$16,14))+IF(F18="k",VLOOKUP(F18,'Appendix 1 Rules'!$A$1:$N$16,14)))))</f>
        <v/>
      </c>
      <c r="I18" s="8"/>
      <c r="J18" s="13"/>
      <c r="K18" s="8"/>
      <c r="L18" s="13"/>
      <c r="M18" s="8"/>
      <c r="N18" s="13"/>
      <c r="O18" s="8"/>
      <c r="P18" s="13"/>
      <c r="Q18" s="8"/>
      <c r="R18" s="13"/>
      <c r="S18" s="8"/>
      <c r="T18" s="13"/>
      <c r="U18" s="8"/>
      <c r="V18" s="13"/>
      <c r="W18" s="8"/>
      <c r="X18" s="13"/>
      <c r="Y18" s="8"/>
      <c r="Z18" s="13"/>
      <c r="AA18" s="8"/>
      <c r="AB18" s="13"/>
      <c r="AC18" s="8"/>
      <c r="AD18" s="13"/>
      <c r="AE18" s="8"/>
      <c r="AF18" s="13"/>
    </row>
    <row r="19" spans="1:32" ht="18" customHeight="1" x14ac:dyDescent="0.2">
      <c r="B19" s="67"/>
      <c r="C19" s="8"/>
      <c r="D19" s="15"/>
      <c r="E19" s="8"/>
      <c r="F19" s="8"/>
      <c r="G19" s="20" t="str">
        <f>IF(F19="","",SUMPRODUCT(IF(I19="",0,INDEX('Appendix 1 Rules'!$B$2:$B$16,MATCH(F19,'Appendix 1 Rules'!$A$2:$A$16))))+(IF(K19="",0,INDEX('Appendix 1 Rules'!$C$2:$C$16,MATCH(F19,'Appendix 1 Rules'!$A$2:$A$16))))+(IF(M19="",0,INDEX('Appendix 1 Rules'!$D$2:$D$16,MATCH(F19,'Appendix 1 Rules'!$A$2:$A$16))))+(IF(O19="",0,INDEX('Appendix 1 Rules'!$E$2:$E$16,MATCH(F19,'Appendix 1 Rules'!$A$2:$A$16))))+(IF(Q19="",0,INDEX('Appendix 1 Rules'!$F$2:$F$16,MATCH(F19,'Appendix 1 Rules'!$A$2:$A$16))))+(IF(S19="",0,INDEX('Appendix 1 Rules'!$G$2:$G$16,MATCH(F19,'Appendix 1 Rules'!$A$2:$A$16))))+(IF(U19="",0,INDEX('Appendix 1 Rules'!$H$2:$H$16,MATCH(F19,'Appendix 1 Rules'!$A$2:$A$16))))+(IF(W19="",0,INDEX('Appendix 1 Rules'!$I$2:$I$16,MATCH(F19,'Appendix 1 Rules'!$A$2:$A$16))))+(IF(Y19="",0,INDEX('Appendix 1 Rules'!$J$2:$J$16,MATCH(F19,'Appendix 1 Rules'!$A$2:$A$16))))+(IF(AA19="",0,INDEX('Appendix 1 Rules'!$K$2:$K$16,MATCH(F19,'Appendix 1 Rules'!$A$2:$A$16))))+(IF(AC19="",0,INDEX('Appendix 1 Rules'!$L$2:$L$16,MATCH(F19,'Appendix 1 Rules'!$A$2:$A$16))))+(IF(AE19="",0,INDEX('Appendix 1 Rules'!$M$2:$M$16,MATCH(F19,'Appendix 1 Rules'!$A$2:$A$16))))+IF(F19="b1",VLOOKUP(F19,'Appendix 1 Rules'!$A$1:$N$16,14))+IF(F19="b2",VLOOKUP(F19,'Appendix 1 Rules'!$A$1:$N$16,14))+IF(F19="d",VLOOKUP(F19,'Appendix 1 Rules'!$A$1:$N$16,14))+IF(F19="f1",VLOOKUP(F19,'Appendix 1 Rules'!$A$1:$N$16,14))+IF(F19="f2",VLOOKUP(F19,'Appendix 1 Rules'!$A$1:$N$16,14))+IF(F19="g",VLOOKUP(F19,'Appendix 1 Rules'!$A$1:$N$16,14))+IF(F19="h",VLOOKUP(F19,'Appendix 1 Rules'!$A$1:$N$16,14))+IF(F19="i1",VLOOKUP(F19,'Appendix 1 Rules'!$A$1:$N$16,14))+IF(F19="i2",VLOOKUP(F19,'Appendix 1 Rules'!$A$1:$N$16,14))+IF(F19="j",VLOOKUP(F19,'Appendix 1 Rules'!$A$1:$N$16,14))+IF(F19="k",VLOOKUP(F19,'Appendix 1 Rules'!$A$1:$N$16,14)))</f>
        <v/>
      </c>
      <c r="H19" s="61" t="str">
        <f>IF(F19="","",IF(OR(F19="b1",F19="b2",F19="d",F19="f1",F19="f2",F19="h",F19="i1",F19="i2",F19="j",F19="k"),MIN(G19,VLOOKUP(F19,'Appx 1 (Res) Rules'!$A:$D,4,0)),MIN(G19,VLOOKUP(F19,'Appx 1 (Res) Rules'!$A:$D,4,0),SUMPRODUCT(IF(I19="",0,INDEX('Appendix 1 Rules'!$B$2:$B$16,MATCH(F19,'Appendix 1 Rules'!$A$2:$A$16))))+(IF(K19="",0,INDEX('Appendix 1 Rules'!$C$2:$C$16,MATCH(F19,'Appendix 1 Rules'!$A$2:$A$16))))+(IF(M19="",0,INDEX('Appendix 1 Rules'!$D$2:$D$16,MATCH(F19,'Appendix 1 Rules'!$A$2:$A$16))))+(IF(O19="",0,INDEX('Appendix 1 Rules'!$E$2:$E$16,MATCH(F19,'Appendix 1 Rules'!$A$2:$A$16))))+(IF(Q19="",0,INDEX('Appendix 1 Rules'!$F$2:$F$16,MATCH(F19,'Appendix 1 Rules'!$A$2:$A$16))))+(IF(S19="",0,INDEX('Appendix 1 Rules'!$G$2:$G$16,MATCH(F19,'Appendix 1 Rules'!$A$2:$A$16))))+(IF(U19="",0,INDEX('Appendix 1 Rules'!$H$2:$H$16,MATCH(F19,'Appendix 1 Rules'!$A$2:$A$16))))+(IF(W19="",0,INDEX('Appendix 1 Rules'!$I$2:$I$16,MATCH(F19,'Appendix 1 Rules'!$A$2:$A$16))))+(IF(Y19="",0,INDEX('Appendix 1 Rules'!$J$2:$J$16,MATCH(F19,'Appendix 1 Rules'!$A$2:$A$16))))+(IF(AA19="",0,INDEX('Appendix 1 Rules'!$K$2:$K$16,MATCH(F19,'Appendix 1 Rules'!$A$2:$A$16))))+(IF(AC19="",0,INDEX('Appendix 1 Rules'!$L$2:$L$16,MATCH(F19,'Appendix 1 Rules'!$A$2:$A$16))))+(IF(AE19="",0,INDEX('Appendix 1 Rules'!$M$2:$M$16,MATCH(F19,'Appendix 1 Rules'!$A$2:$A$16))))+IF(F19="b1",VLOOKUP(F19,'Appendix 1 Rules'!$A$1:$N$16,14))+IF(F19="b2",VLOOKUP(F19,'Appendix 1 Rules'!$A$1:$N$16,14))+IF(F19="d",VLOOKUP(F19,'Appendix 1 Rules'!$A$1:$N$16,14))+IF(F19="f1",VLOOKUP(F19,'Appendix 1 Rules'!$A$1:$N$16,14))+IF(F19="f2",VLOOKUP(F19,'Appendix 1 Rules'!$A$1:$N$16,14))+IF(F19="g",VLOOKUP(F19,'Appendix 1 Rules'!$A$1:$N$16,14))+IF(F19="h",VLOOKUP(F19,'Appendix 1 Rules'!$A$1:$N$16,14))+IF(F19="i1",VLOOKUP(F19,'Appendix 1 Rules'!$A$1:$N$16,14))+IF(F19="i2",VLOOKUP(F19,'Appendix 1 Rules'!$A$1:$N$16,14))+IF(F19="j",VLOOKUP(F19,'Appendix 1 Rules'!$A$1:$N$16,14))+IF(F19="k",VLOOKUP(F19,'Appendix 1 Rules'!$A$1:$N$16,14)))))</f>
        <v/>
      </c>
      <c r="I19" s="8"/>
      <c r="J19" s="13"/>
      <c r="K19" s="8"/>
      <c r="L19" s="13"/>
      <c r="M19" s="8"/>
      <c r="N19" s="13"/>
      <c r="O19" s="8"/>
      <c r="P19" s="13"/>
      <c r="Q19" s="8"/>
      <c r="R19" s="13"/>
      <c r="S19" s="8"/>
      <c r="T19" s="13"/>
      <c r="U19" s="8"/>
      <c r="V19" s="13"/>
      <c r="W19" s="8"/>
      <c r="X19" s="13"/>
      <c r="Y19" s="8"/>
      <c r="Z19" s="13"/>
      <c r="AA19" s="8"/>
      <c r="AB19" s="13"/>
      <c r="AC19" s="8"/>
      <c r="AD19" s="13"/>
      <c r="AE19" s="8"/>
      <c r="AF19" s="13"/>
    </row>
    <row r="20" spans="1:32" ht="18" customHeight="1" x14ac:dyDescent="0.2">
      <c r="B20" s="67"/>
      <c r="C20" s="8"/>
      <c r="D20" s="15"/>
      <c r="E20" s="8"/>
      <c r="F20" s="8"/>
      <c r="G20" s="20" t="str">
        <f>IF(F20="","",SUMPRODUCT(IF(I20="",0,INDEX('Appendix 1 Rules'!$B$2:$B$16,MATCH(F20,'Appendix 1 Rules'!$A$2:$A$16))))+(IF(K20="",0,INDEX('Appendix 1 Rules'!$C$2:$C$16,MATCH(F20,'Appendix 1 Rules'!$A$2:$A$16))))+(IF(M20="",0,INDEX('Appendix 1 Rules'!$D$2:$D$16,MATCH(F20,'Appendix 1 Rules'!$A$2:$A$16))))+(IF(O20="",0,INDEX('Appendix 1 Rules'!$E$2:$E$16,MATCH(F20,'Appendix 1 Rules'!$A$2:$A$16))))+(IF(Q20="",0,INDEX('Appendix 1 Rules'!$F$2:$F$16,MATCH(F20,'Appendix 1 Rules'!$A$2:$A$16))))+(IF(S20="",0,INDEX('Appendix 1 Rules'!$G$2:$G$16,MATCH(F20,'Appendix 1 Rules'!$A$2:$A$16))))+(IF(U20="",0,INDEX('Appendix 1 Rules'!$H$2:$H$16,MATCH(F20,'Appendix 1 Rules'!$A$2:$A$16))))+(IF(W20="",0,INDEX('Appendix 1 Rules'!$I$2:$I$16,MATCH(F20,'Appendix 1 Rules'!$A$2:$A$16))))+(IF(Y20="",0,INDEX('Appendix 1 Rules'!$J$2:$J$16,MATCH(F20,'Appendix 1 Rules'!$A$2:$A$16))))+(IF(AA20="",0,INDEX('Appendix 1 Rules'!$K$2:$K$16,MATCH(F20,'Appendix 1 Rules'!$A$2:$A$16))))+(IF(AC20="",0,INDEX('Appendix 1 Rules'!$L$2:$L$16,MATCH(F20,'Appendix 1 Rules'!$A$2:$A$16))))+(IF(AE20="",0,INDEX('Appendix 1 Rules'!$M$2:$M$16,MATCH(F20,'Appendix 1 Rules'!$A$2:$A$16))))+IF(F20="b1",VLOOKUP(F20,'Appendix 1 Rules'!$A$1:$N$16,14))+IF(F20="b2",VLOOKUP(F20,'Appendix 1 Rules'!$A$1:$N$16,14))+IF(F20="d",VLOOKUP(F20,'Appendix 1 Rules'!$A$1:$N$16,14))+IF(F20="f1",VLOOKUP(F20,'Appendix 1 Rules'!$A$1:$N$16,14))+IF(F20="f2",VLOOKUP(F20,'Appendix 1 Rules'!$A$1:$N$16,14))+IF(F20="g",VLOOKUP(F20,'Appendix 1 Rules'!$A$1:$N$16,14))+IF(F20="h",VLOOKUP(F20,'Appendix 1 Rules'!$A$1:$N$16,14))+IF(F20="i1",VLOOKUP(F20,'Appendix 1 Rules'!$A$1:$N$16,14))+IF(F20="i2",VLOOKUP(F20,'Appendix 1 Rules'!$A$1:$N$16,14))+IF(F20="j",VLOOKUP(F20,'Appendix 1 Rules'!$A$1:$N$16,14))+IF(F20="k",VLOOKUP(F20,'Appendix 1 Rules'!$A$1:$N$16,14)))</f>
        <v/>
      </c>
      <c r="H20" s="61" t="str">
        <f>IF(F20="","",IF(OR(F20="b1",F20="b2",F20="d",F20="f1",F20="f2",F20="h",F20="i1",F20="i2",F20="j",F20="k"),MIN(G20,VLOOKUP(F20,'Appx 1 (Res) Rules'!$A:$D,4,0)),MIN(G20,VLOOKUP(F20,'Appx 1 (Res) Rules'!$A:$D,4,0),SUMPRODUCT(IF(I20="",0,INDEX('Appendix 1 Rules'!$B$2:$B$16,MATCH(F20,'Appendix 1 Rules'!$A$2:$A$16))))+(IF(K20="",0,INDEX('Appendix 1 Rules'!$C$2:$C$16,MATCH(F20,'Appendix 1 Rules'!$A$2:$A$16))))+(IF(M20="",0,INDEX('Appendix 1 Rules'!$D$2:$D$16,MATCH(F20,'Appendix 1 Rules'!$A$2:$A$16))))+(IF(O20="",0,INDEX('Appendix 1 Rules'!$E$2:$E$16,MATCH(F20,'Appendix 1 Rules'!$A$2:$A$16))))+(IF(Q20="",0,INDEX('Appendix 1 Rules'!$F$2:$F$16,MATCH(F20,'Appendix 1 Rules'!$A$2:$A$16))))+(IF(S20="",0,INDEX('Appendix 1 Rules'!$G$2:$G$16,MATCH(F20,'Appendix 1 Rules'!$A$2:$A$16))))+(IF(U20="",0,INDEX('Appendix 1 Rules'!$H$2:$H$16,MATCH(F20,'Appendix 1 Rules'!$A$2:$A$16))))+(IF(W20="",0,INDEX('Appendix 1 Rules'!$I$2:$I$16,MATCH(F20,'Appendix 1 Rules'!$A$2:$A$16))))+(IF(Y20="",0,INDEX('Appendix 1 Rules'!$J$2:$J$16,MATCH(F20,'Appendix 1 Rules'!$A$2:$A$16))))+(IF(AA20="",0,INDEX('Appendix 1 Rules'!$K$2:$K$16,MATCH(F20,'Appendix 1 Rules'!$A$2:$A$16))))+(IF(AC20="",0,INDEX('Appendix 1 Rules'!$L$2:$L$16,MATCH(F20,'Appendix 1 Rules'!$A$2:$A$16))))+(IF(AE20="",0,INDEX('Appendix 1 Rules'!$M$2:$M$16,MATCH(F20,'Appendix 1 Rules'!$A$2:$A$16))))+IF(F20="b1",VLOOKUP(F20,'Appendix 1 Rules'!$A$1:$N$16,14))+IF(F20="b2",VLOOKUP(F20,'Appendix 1 Rules'!$A$1:$N$16,14))+IF(F20="d",VLOOKUP(F20,'Appendix 1 Rules'!$A$1:$N$16,14))+IF(F20="f1",VLOOKUP(F20,'Appendix 1 Rules'!$A$1:$N$16,14))+IF(F20="f2",VLOOKUP(F20,'Appendix 1 Rules'!$A$1:$N$16,14))+IF(F20="g",VLOOKUP(F20,'Appendix 1 Rules'!$A$1:$N$16,14))+IF(F20="h",VLOOKUP(F20,'Appendix 1 Rules'!$A$1:$N$16,14))+IF(F20="i1",VLOOKUP(F20,'Appendix 1 Rules'!$A$1:$N$16,14))+IF(F20="i2",VLOOKUP(F20,'Appendix 1 Rules'!$A$1:$N$16,14))+IF(F20="j",VLOOKUP(F20,'Appendix 1 Rules'!$A$1:$N$16,14))+IF(F20="k",VLOOKUP(F20,'Appendix 1 Rules'!$A$1:$N$16,14)))))</f>
        <v/>
      </c>
      <c r="I20" s="8"/>
      <c r="J20" s="13"/>
      <c r="K20" s="8"/>
      <c r="L20" s="13"/>
      <c r="M20" s="8"/>
      <c r="N20" s="13"/>
      <c r="O20" s="8"/>
      <c r="P20" s="13"/>
      <c r="Q20" s="8"/>
      <c r="R20" s="13"/>
      <c r="S20" s="8"/>
      <c r="T20" s="13"/>
      <c r="U20" s="8"/>
      <c r="V20" s="13"/>
      <c r="W20" s="8"/>
      <c r="X20" s="13"/>
      <c r="Y20" s="8"/>
      <c r="Z20" s="13"/>
      <c r="AA20" s="8"/>
      <c r="AB20" s="13"/>
      <c r="AC20" s="8"/>
      <c r="AD20" s="13"/>
      <c r="AE20" s="8"/>
      <c r="AF20" s="13"/>
    </row>
    <row r="21" spans="1:32" ht="18" customHeight="1" x14ac:dyDescent="0.2">
      <c r="B21" s="67"/>
      <c r="C21" s="8"/>
      <c r="D21" s="15"/>
      <c r="E21" s="8"/>
      <c r="F21" s="8"/>
      <c r="G21" s="20" t="str">
        <f>IF(F21="","",SUMPRODUCT(IF(I21="",0,INDEX('Appendix 1 Rules'!$B$2:$B$16,MATCH(F21,'Appendix 1 Rules'!$A$2:$A$16))))+(IF(K21="",0,INDEX('Appendix 1 Rules'!$C$2:$C$16,MATCH(F21,'Appendix 1 Rules'!$A$2:$A$16))))+(IF(M21="",0,INDEX('Appendix 1 Rules'!$D$2:$D$16,MATCH(F21,'Appendix 1 Rules'!$A$2:$A$16))))+(IF(O21="",0,INDEX('Appendix 1 Rules'!$E$2:$E$16,MATCH(F21,'Appendix 1 Rules'!$A$2:$A$16))))+(IF(Q21="",0,INDEX('Appendix 1 Rules'!$F$2:$F$16,MATCH(F21,'Appendix 1 Rules'!$A$2:$A$16))))+(IF(S21="",0,INDEX('Appendix 1 Rules'!$G$2:$G$16,MATCH(F21,'Appendix 1 Rules'!$A$2:$A$16))))+(IF(U21="",0,INDEX('Appendix 1 Rules'!$H$2:$H$16,MATCH(F21,'Appendix 1 Rules'!$A$2:$A$16))))+(IF(W21="",0,INDEX('Appendix 1 Rules'!$I$2:$I$16,MATCH(F21,'Appendix 1 Rules'!$A$2:$A$16))))+(IF(Y21="",0,INDEX('Appendix 1 Rules'!$J$2:$J$16,MATCH(F21,'Appendix 1 Rules'!$A$2:$A$16))))+(IF(AA21="",0,INDEX('Appendix 1 Rules'!$K$2:$K$16,MATCH(F21,'Appendix 1 Rules'!$A$2:$A$16))))+(IF(AC21="",0,INDEX('Appendix 1 Rules'!$L$2:$L$16,MATCH(F21,'Appendix 1 Rules'!$A$2:$A$16))))+(IF(AE21="",0,INDEX('Appendix 1 Rules'!$M$2:$M$16,MATCH(F21,'Appendix 1 Rules'!$A$2:$A$16))))+IF(F21="b1",VLOOKUP(F21,'Appendix 1 Rules'!$A$1:$N$16,14))+IF(F21="b2",VLOOKUP(F21,'Appendix 1 Rules'!$A$1:$N$16,14))+IF(F21="d",VLOOKUP(F21,'Appendix 1 Rules'!$A$1:$N$16,14))+IF(F21="f1",VLOOKUP(F21,'Appendix 1 Rules'!$A$1:$N$16,14))+IF(F21="f2",VLOOKUP(F21,'Appendix 1 Rules'!$A$1:$N$16,14))+IF(F21="g",VLOOKUP(F21,'Appendix 1 Rules'!$A$1:$N$16,14))+IF(F21="h",VLOOKUP(F21,'Appendix 1 Rules'!$A$1:$N$16,14))+IF(F21="i1",VLOOKUP(F21,'Appendix 1 Rules'!$A$1:$N$16,14))+IF(F21="i2",VLOOKUP(F21,'Appendix 1 Rules'!$A$1:$N$16,14))+IF(F21="j",VLOOKUP(F21,'Appendix 1 Rules'!$A$1:$N$16,14))+IF(F21="k",VLOOKUP(F21,'Appendix 1 Rules'!$A$1:$N$16,14)))</f>
        <v/>
      </c>
      <c r="H21" s="61" t="str">
        <f>IF(F21="","",IF(OR(F21="b1",F21="b2",F21="d",F21="f1",F21="f2",F21="h",F21="i1",F21="i2",F21="j",F21="k"),MIN(G21,VLOOKUP(F21,'Appx 1 (Res) Rules'!$A:$D,4,0)),MIN(G21,VLOOKUP(F21,'Appx 1 (Res) Rules'!$A:$D,4,0),SUMPRODUCT(IF(I21="",0,INDEX('Appendix 1 Rules'!$B$2:$B$16,MATCH(F21,'Appendix 1 Rules'!$A$2:$A$16))))+(IF(K21="",0,INDEX('Appendix 1 Rules'!$C$2:$C$16,MATCH(F21,'Appendix 1 Rules'!$A$2:$A$16))))+(IF(M21="",0,INDEX('Appendix 1 Rules'!$D$2:$D$16,MATCH(F21,'Appendix 1 Rules'!$A$2:$A$16))))+(IF(O21="",0,INDEX('Appendix 1 Rules'!$E$2:$E$16,MATCH(F21,'Appendix 1 Rules'!$A$2:$A$16))))+(IF(Q21="",0,INDEX('Appendix 1 Rules'!$F$2:$F$16,MATCH(F21,'Appendix 1 Rules'!$A$2:$A$16))))+(IF(S21="",0,INDEX('Appendix 1 Rules'!$G$2:$G$16,MATCH(F21,'Appendix 1 Rules'!$A$2:$A$16))))+(IF(U21="",0,INDEX('Appendix 1 Rules'!$H$2:$H$16,MATCH(F21,'Appendix 1 Rules'!$A$2:$A$16))))+(IF(W21="",0,INDEX('Appendix 1 Rules'!$I$2:$I$16,MATCH(F21,'Appendix 1 Rules'!$A$2:$A$16))))+(IF(Y21="",0,INDEX('Appendix 1 Rules'!$J$2:$J$16,MATCH(F21,'Appendix 1 Rules'!$A$2:$A$16))))+(IF(AA21="",0,INDEX('Appendix 1 Rules'!$K$2:$K$16,MATCH(F21,'Appendix 1 Rules'!$A$2:$A$16))))+(IF(AC21="",0,INDEX('Appendix 1 Rules'!$L$2:$L$16,MATCH(F21,'Appendix 1 Rules'!$A$2:$A$16))))+(IF(AE21="",0,INDEX('Appendix 1 Rules'!$M$2:$M$16,MATCH(F21,'Appendix 1 Rules'!$A$2:$A$16))))+IF(F21="b1",VLOOKUP(F21,'Appendix 1 Rules'!$A$1:$N$16,14))+IF(F21="b2",VLOOKUP(F21,'Appendix 1 Rules'!$A$1:$N$16,14))+IF(F21="d",VLOOKUP(F21,'Appendix 1 Rules'!$A$1:$N$16,14))+IF(F21="f1",VLOOKUP(F21,'Appendix 1 Rules'!$A$1:$N$16,14))+IF(F21="f2",VLOOKUP(F21,'Appendix 1 Rules'!$A$1:$N$16,14))+IF(F21="g",VLOOKUP(F21,'Appendix 1 Rules'!$A$1:$N$16,14))+IF(F21="h",VLOOKUP(F21,'Appendix 1 Rules'!$A$1:$N$16,14))+IF(F21="i1",VLOOKUP(F21,'Appendix 1 Rules'!$A$1:$N$16,14))+IF(F21="i2",VLOOKUP(F21,'Appendix 1 Rules'!$A$1:$N$16,14))+IF(F21="j",VLOOKUP(F21,'Appendix 1 Rules'!$A$1:$N$16,14))+IF(F21="k",VLOOKUP(F21,'Appendix 1 Rules'!$A$1:$N$16,14)))))</f>
        <v/>
      </c>
      <c r="I21" s="8"/>
      <c r="J21" s="13"/>
      <c r="K21" s="8"/>
      <c r="L21" s="13"/>
      <c r="M21" s="8"/>
      <c r="N21" s="13"/>
      <c r="O21" s="8"/>
      <c r="P21" s="13"/>
      <c r="Q21" s="8"/>
      <c r="R21" s="13"/>
      <c r="S21" s="8"/>
      <c r="T21" s="13"/>
      <c r="U21" s="8"/>
      <c r="V21" s="13"/>
      <c r="W21" s="8"/>
      <c r="X21" s="13"/>
      <c r="Y21" s="8"/>
      <c r="Z21" s="13"/>
      <c r="AA21" s="8"/>
      <c r="AB21" s="13"/>
      <c r="AC21" s="8"/>
      <c r="AD21" s="13"/>
      <c r="AE21" s="8"/>
      <c r="AF21" s="13"/>
    </row>
    <row r="22" spans="1:32" ht="18" customHeight="1" x14ac:dyDescent="0.2">
      <c r="B22" s="67"/>
      <c r="C22" s="8"/>
      <c r="D22" s="15"/>
      <c r="E22" s="8"/>
      <c r="F22" s="8"/>
      <c r="G22" s="20" t="str">
        <f>IF(F22="","",SUMPRODUCT(IF(I22="",0,INDEX('Appendix 1 Rules'!$B$2:$B$16,MATCH(F22,'Appendix 1 Rules'!$A$2:$A$16))))+(IF(K22="",0,INDEX('Appendix 1 Rules'!$C$2:$C$16,MATCH(F22,'Appendix 1 Rules'!$A$2:$A$16))))+(IF(M22="",0,INDEX('Appendix 1 Rules'!$D$2:$D$16,MATCH(F22,'Appendix 1 Rules'!$A$2:$A$16))))+(IF(O22="",0,INDEX('Appendix 1 Rules'!$E$2:$E$16,MATCH(F22,'Appendix 1 Rules'!$A$2:$A$16))))+(IF(Q22="",0,INDEX('Appendix 1 Rules'!$F$2:$F$16,MATCH(F22,'Appendix 1 Rules'!$A$2:$A$16))))+(IF(S22="",0,INDEX('Appendix 1 Rules'!$G$2:$G$16,MATCH(F22,'Appendix 1 Rules'!$A$2:$A$16))))+(IF(U22="",0,INDEX('Appendix 1 Rules'!$H$2:$H$16,MATCH(F22,'Appendix 1 Rules'!$A$2:$A$16))))+(IF(W22="",0,INDEX('Appendix 1 Rules'!$I$2:$I$16,MATCH(F22,'Appendix 1 Rules'!$A$2:$A$16))))+(IF(Y22="",0,INDEX('Appendix 1 Rules'!$J$2:$J$16,MATCH(F22,'Appendix 1 Rules'!$A$2:$A$16))))+(IF(AA22="",0,INDEX('Appendix 1 Rules'!$K$2:$K$16,MATCH(F22,'Appendix 1 Rules'!$A$2:$A$16))))+(IF(AC22="",0,INDEX('Appendix 1 Rules'!$L$2:$L$16,MATCH(F22,'Appendix 1 Rules'!$A$2:$A$16))))+(IF(AE22="",0,INDEX('Appendix 1 Rules'!$M$2:$M$16,MATCH(F22,'Appendix 1 Rules'!$A$2:$A$16))))+IF(F22="b1",VLOOKUP(F22,'Appendix 1 Rules'!$A$1:$N$16,14))+IF(F22="b2",VLOOKUP(F22,'Appendix 1 Rules'!$A$1:$N$16,14))+IF(F22="d",VLOOKUP(F22,'Appendix 1 Rules'!$A$1:$N$16,14))+IF(F22="f1",VLOOKUP(F22,'Appendix 1 Rules'!$A$1:$N$16,14))+IF(F22="f2",VLOOKUP(F22,'Appendix 1 Rules'!$A$1:$N$16,14))+IF(F22="g",VLOOKUP(F22,'Appendix 1 Rules'!$A$1:$N$16,14))+IF(F22="h",VLOOKUP(F22,'Appendix 1 Rules'!$A$1:$N$16,14))+IF(F22="i1",VLOOKUP(F22,'Appendix 1 Rules'!$A$1:$N$16,14))+IF(F22="i2",VLOOKUP(F22,'Appendix 1 Rules'!$A$1:$N$16,14))+IF(F22="j",VLOOKUP(F22,'Appendix 1 Rules'!$A$1:$N$16,14))+IF(F22="k",VLOOKUP(F22,'Appendix 1 Rules'!$A$1:$N$16,14)))</f>
        <v/>
      </c>
      <c r="H22" s="61" t="str">
        <f>IF(F22="","",IF(OR(F22="b1",F22="b2",F22="d",F22="f1",F22="f2",F22="h",F22="i1",F22="i2",F22="j",F22="k"),MIN(G22,VLOOKUP(F22,'Appx 1 (Res) Rules'!$A:$D,4,0)),MIN(G22,VLOOKUP(F22,'Appx 1 (Res) Rules'!$A:$D,4,0),SUMPRODUCT(IF(I22="",0,INDEX('Appendix 1 Rules'!$B$2:$B$16,MATCH(F22,'Appendix 1 Rules'!$A$2:$A$16))))+(IF(K22="",0,INDEX('Appendix 1 Rules'!$C$2:$C$16,MATCH(F22,'Appendix 1 Rules'!$A$2:$A$16))))+(IF(M22="",0,INDEX('Appendix 1 Rules'!$D$2:$D$16,MATCH(F22,'Appendix 1 Rules'!$A$2:$A$16))))+(IF(O22="",0,INDEX('Appendix 1 Rules'!$E$2:$E$16,MATCH(F22,'Appendix 1 Rules'!$A$2:$A$16))))+(IF(Q22="",0,INDEX('Appendix 1 Rules'!$F$2:$F$16,MATCH(F22,'Appendix 1 Rules'!$A$2:$A$16))))+(IF(S22="",0,INDEX('Appendix 1 Rules'!$G$2:$G$16,MATCH(F22,'Appendix 1 Rules'!$A$2:$A$16))))+(IF(U22="",0,INDEX('Appendix 1 Rules'!$H$2:$H$16,MATCH(F22,'Appendix 1 Rules'!$A$2:$A$16))))+(IF(W22="",0,INDEX('Appendix 1 Rules'!$I$2:$I$16,MATCH(F22,'Appendix 1 Rules'!$A$2:$A$16))))+(IF(Y22="",0,INDEX('Appendix 1 Rules'!$J$2:$J$16,MATCH(F22,'Appendix 1 Rules'!$A$2:$A$16))))+(IF(AA22="",0,INDEX('Appendix 1 Rules'!$K$2:$K$16,MATCH(F22,'Appendix 1 Rules'!$A$2:$A$16))))+(IF(AC22="",0,INDEX('Appendix 1 Rules'!$L$2:$L$16,MATCH(F22,'Appendix 1 Rules'!$A$2:$A$16))))+(IF(AE22="",0,INDEX('Appendix 1 Rules'!$M$2:$M$16,MATCH(F22,'Appendix 1 Rules'!$A$2:$A$16))))+IF(F22="b1",VLOOKUP(F22,'Appendix 1 Rules'!$A$1:$N$16,14))+IF(F22="b2",VLOOKUP(F22,'Appendix 1 Rules'!$A$1:$N$16,14))+IF(F22="d",VLOOKUP(F22,'Appendix 1 Rules'!$A$1:$N$16,14))+IF(F22="f1",VLOOKUP(F22,'Appendix 1 Rules'!$A$1:$N$16,14))+IF(F22="f2",VLOOKUP(F22,'Appendix 1 Rules'!$A$1:$N$16,14))+IF(F22="g",VLOOKUP(F22,'Appendix 1 Rules'!$A$1:$N$16,14))+IF(F22="h",VLOOKUP(F22,'Appendix 1 Rules'!$A$1:$N$16,14))+IF(F22="i1",VLOOKUP(F22,'Appendix 1 Rules'!$A$1:$N$16,14))+IF(F22="i2",VLOOKUP(F22,'Appendix 1 Rules'!$A$1:$N$16,14))+IF(F22="j",VLOOKUP(F22,'Appendix 1 Rules'!$A$1:$N$16,14))+IF(F22="k",VLOOKUP(F22,'Appendix 1 Rules'!$A$1:$N$16,14)))))</f>
        <v/>
      </c>
      <c r="I22" s="8"/>
      <c r="J22" s="13"/>
      <c r="K22" s="8"/>
      <c r="L22" s="13"/>
      <c r="M22" s="8"/>
      <c r="N22" s="13"/>
      <c r="O22" s="8"/>
      <c r="P22" s="13"/>
      <c r="Q22" s="8"/>
      <c r="R22" s="13"/>
      <c r="S22" s="8"/>
      <c r="T22" s="13"/>
      <c r="U22" s="8"/>
      <c r="V22" s="13"/>
      <c r="W22" s="8"/>
      <c r="X22" s="13"/>
      <c r="Y22" s="8"/>
      <c r="Z22" s="13"/>
      <c r="AA22" s="8"/>
      <c r="AB22" s="13"/>
      <c r="AC22" s="8"/>
      <c r="AD22" s="13"/>
      <c r="AE22" s="8"/>
      <c r="AF22" s="13"/>
    </row>
    <row r="23" spans="1:32" ht="18" customHeight="1" x14ac:dyDescent="0.2">
      <c r="B23" s="67"/>
      <c r="C23" s="8"/>
      <c r="D23" s="15"/>
      <c r="E23" s="8"/>
      <c r="F23" s="8"/>
      <c r="G23" s="20" t="str">
        <f>IF(F23="","",SUMPRODUCT(IF(I23="",0,INDEX('Appendix 1 Rules'!$B$2:$B$16,MATCH(F23,'Appendix 1 Rules'!$A$2:$A$16))))+(IF(K23="",0,INDEX('Appendix 1 Rules'!$C$2:$C$16,MATCH(F23,'Appendix 1 Rules'!$A$2:$A$16))))+(IF(M23="",0,INDEX('Appendix 1 Rules'!$D$2:$D$16,MATCH(F23,'Appendix 1 Rules'!$A$2:$A$16))))+(IF(O23="",0,INDEX('Appendix 1 Rules'!$E$2:$E$16,MATCH(F23,'Appendix 1 Rules'!$A$2:$A$16))))+(IF(Q23="",0,INDEX('Appendix 1 Rules'!$F$2:$F$16,MATCH(F23,'Appendix 1 Rules'!$A$2:$A$16))))+(IF(S23="",0,INDEX('Appendix 1 Rules'!$G$2:$G$16,MATCH(F23,'Appendix 1 Rules'!$A$2:$A$16))))+(IF(U23="",0,INDEX('Appendix 1 Rules'!$H$2:$H$16,MATCH(F23,'Appendix 1 Rules'!$A$2:$A$16))))+(IF(W23="",0,INDEX('Appendix 1 Rules'!$I$2:$I$16,MATCH(F23,'Appendix 1 Rules'!$A$2:$A$16))))+(IF(Y23="",0,INDEX('Appendix 1 Rules'!$J$2:$J$16,MATCH(F23,'Appendix 1 Rules'!$A$2:$A$16))))+(IF(AA23="",0,INDEX('Appendix 1 Rules'!$K$2:$K$16,MATCH(F23,'Appendix 1 Rules'!$A$2:$A$16))))+(IF(AC23="",0,INDEX('Appendix 1 Rules'!$L$2:$L$16,MATCH(F23,'Appendix 1 Rules'!$A$2:$A$16))))+(IF(AE23="",0,INDEX('Appendix 1 Rules'!$M$2:$M$16,MATCH(F23,'Appendix 1 Rules'!$A$2:$A$16))))+IF(F23="b1",VLOOKUP(F23,'Appendix 1 Rules'!$A$1:$N$16,14))+IF(F23="b2",VLOOKUP(F23,'Appendix 1 Rules'!$A$1:$N$16,14))+IF(F23="d",VLOOKUP(F23,'Appendix 1 Rules'!$A$1:$N$16,14))+IF(F23="f1",VLOOKUP(F23,'Appendix 1 Rules'!$A$1:$N$16,14))+IF(F23="f2",VLOOKUP(F23,'Appendix 1 Rules'!$A$1:$N$16,14))+IF(F23="g",VLOOKUP(F23,'Appendix 1 Rules'!$A$1:$N$16,14))+IF(F23="h",VLOOKUP(F23,'Appendix 1 Rules'!$A$1:$N$16,14))+IF(F23="i1",VLOOKUP(F23,'Appendix 1 Rules'!$A$1:$N$16,14))+IF(F23="i2",VLOOKUP(F23,'Appendix 1 Rules'!$A$1:$N$16,14))+IF(F23="j",VLOOKUP(F23,'Appendix 1 Rules'!$A$1:$N$16,14))+IF(F23="k",VLOOKUP(F23,'Appendix 1 Rules'!$A$1:$N$16,14)))</f>
        <v/>
      </c>
      <c r="H23" s="61" t="str">
        <f>IF(F23="","",IF(OR(F23="b1",F23="b2",F23="d",F23="f1",F23="f2",F23="h",F23="i1",F23="i2",F23="j",F23="k"),MIN(G23,VLOOKUP(F23,'Appx 1 (Res) Rules'!$A:$D,4,0)),MIN(G23,VLOOKUP(F23,'Appx 1 (Res) Rules'!$A:$D,4,0),SUMPRODUCT(IF(I23="",0,INDEX('Appendix 1 Rules'!$B$2:$B$16,MATCH(F23,'Appendix 1 Rules'!$A$2:$A$16))))+(IF(K23="",0,INDEX('Appendix 1 Rules'!$C$2:$C$16,MATCH(F23,'Appendix 1 Rules'!$A$2:$A$16))))+(IF(M23="",0,INDEX('Appendix 1 Rules'!$D$2:$D$16,MATCH(F23,'Appendix 1 Rules'!$A$2:$A$16))))+(IF(O23="",0,INDEX('Appendix 1 Rules'!$E$2:$E$16,MATCH(F23,'Appendix 1 Rules'!$A$2:$A$16))))+(IF(Q23="",0,INDEX('Appendix 1 Rules'!$F$2:$F$16,MATCH(F23,'Appendix 1 Rules'!$A$2:$A$16))))+(IF(S23="",0,INDEX('Appendix 1 Rules'!$G$2:$G$16,MATCH(F23,'Appendix 1 Rules'!$A$2:$A$16))))+(IF(U23="",0,INDEX('Appendix 1 Rules'!$H$2:$H$16,MATCH(F23,'Appendix 1 Rules'!$A$2:$A$16))))+(IF(W23="",0,INDEX('Appendix 1 Rules'!$I$2:$I$16,MATCH(F23,'Appendix 1 Rules'!$A$2:$A$16))))+(IF(Y23="",0,INDEX('Appendix 1 Rules'!$J$2:$J$16,MATCH(F23,'Appendix 1 Rules'!$A$2:$A$16))))+(IF(AA23="",0,INDEX('Appendix 1 Rules'!$K$2:$K$16,MATCH(F23,'Appendix 1 Rules'!$A$2:$A$16))))+(IF(AC23="",0,INDEX('Appendix 1 Rules'!$L$2:$L$16,MATCH(F23,'Appendix 1 Rules'!$A$2:$A$16))))+(IF(AE23="",0,INDEX('Appendix 1 Rules'!$M$2:$M$16,MATCH(F23,'Appendix 1 Rules'!$A$2:$A$16))))+IF(F23="b1",VLOOKUP(F23,'Appendix 1 Rules'!$A$1:$N$16,14))+IF(F23="b2",VLOOKUP(F23,'Appendix 1 Rules'!$A$1:$N$16,14))+IF(F23="d",VLOOKUP(F23,'Appendix 1 Rules'!$A$1:$N$16,14))+IF(F23="f1",VLOOKUP(F23,'Appendix 1 Rules'!$A$1:$N$16,14))+IF(F23="f2",VLOOKUP(F23,'Appendix 1 Rules'!$A$1:$N$16,14))+IF(F23="g",VLOOKUP(F23,'Appendix 1 Rules'!$A$1:$N$16,14))+IF(F23="h",VLOOKUP(F23,'Appendix 1 Rules'!$A$1:$N$16,14))+IF(F23="i1",VLOOKUP(F23,'Appendix 1 Rules'!$A$1:$N$16,14))+IF(F23="i2",VLOOKUP(F23,'Appendix 1 Rules'!$A$1:$N$16,14))+IF(F23="j",VLOOKUP(F23,'Appendix 1 Rules'!$A$1:$N$16,14))+IF(F23="k",VLOOKUP(F23,'Appendix 1 Rules'!$A$1:$N$16,14)))))</f>
        <v/>
      </c>
      <c r="I23" s="8"/>
      <c r="J23" s="13"/>
      <c r="K23" s="8"/>
      <c r="L23" s="13"/>
      <c r="M23" s="8"/>
      <c r="N23" s="13"/>
      <c r="O23" s="8"/>
      <c r="P23" s="13"/>
      <c r="Q23" s="8"/>
      <c r="R23" s="13"/>
      <c r="S23" s="8"/>
      <c r="T23" s="13"/>
      <c r="U23" s="8"/>
      <c r="V23" s="13"/>
      <c r="W23" s="8"/>
      <c r="X23" s="13"/>
      <c r="Y23" s="8"/>
      <c r="Z23" s="13"/>
      <c r="AA23" s="8"/>
      <c r="AB23" s="13"/>
      <c r="AC23" s="8"/>
      <c r="AD23" s="13"/>
      <c r="AE23" s="8"/>
      <c r="AF23" s="13"/>
    </row>
    <row r="24" spans="1:32" ht="18" customHeight="1" x14ac:dyDescent="0.2">
      <c r="A24" s="72"/>
      <c r="B24" s="67"/>
      <c r="C24" s="8"/>
      <c r="D24" s="15"/>
      <c r="E24" s="8"/>
      <c r="F24" s="8"/>
      <c r="G24" s="20" t="str">
        <f>IF(F24="","",SUMPRODUCT(IF(I24="",0,INDEX('Appendix 1 Rules'!$B$2:$B$16,MATCH(F24,'Appendix 1 Rules'!$A$2:$A$16))))+(IF(K24="",0,INDEX('Appendix 1 Rules'!$C$2:$C$16,MATCH(F24,'Appendix 1 Rules'!$A$2:$A$16))))+(IF(M24="",0,INDEX('Appendix 1 Rules'!$D$2:$D$16,MATCH(F24,'Appendix 1 Rules'!$A$2:$A$16))))+(IF(O24="",0,INDEX('Appendix 1 Rules'!$E$2:$E$16,MATCH(F24,'Appendix 1 Rules'!$A$2:$A$16))))+(IF(Q24="",0,INDEX('Appendix 1 Rules'!$F$2:$F$16,MATCH(F24,'Appendix 1 Rules'!$A$2:$A$16))))+(IF(S24="",0,INDEX('Appendix 1 Rules'!$G$2:$G$16,MATCH(F24,'Appendix 1 Rules'!$A$2:$A$16))))+(IF(U24="",0,INDEX('Appendix 1 Rules'!$H$2:$H$16,MATCH(F24,'Appendix 1 Rules'!$A$2:$A$16))))+(IF(W24="",0,INDEX('Appendix 1 Rules'!$I$2:$I$16,MATCH(F24,'Appendix 1 Rules'!$A$2:$A$16))))+(IF(Y24="",0,INDEX('Appendix 1 Rules'!$J$2:$J$16,MATCH(F24,'Appendix 1 Rules'!$A$2:$A$16))))+(IF(AA24="",0,INDEX('Appendix 1 Rules'!$K$2:$K$16,MATCH(F24,'Appendix 1 Rules'!$A$2:$A$16))))+(IF(AC24="",0,INDEX('Appendix 1 Rules'!$L$2:$L$16,MATCH(F24,'Appendix 1 Rules'!$A$2:$A$16))))+(IF(AE24="",0,INDEX('Appendix 1 Rules'!$M$2:$M$16,MATCH(F24,'Appendix 1 Rules'!$A$2:$A$16))))+IF(F24="b1",VLOOKUP(F24,'Appendix 1 Rules'!$A$1:$N$16,14))+IF(F24="b2",VLOOKUP(F24,'Appendix 1 Rules'!$A$1:$N$16,14))+IF(F24="d",VLOOKUP(F24,'Appendix 1 Rules'!$A$1:$N$16,14))+IF(F24="f1",VLOOKUP(F24,'Appendix 1 Rules'!$A$1:$N$16,14))+IF(F24="f2",VLOOKUP(F24,'Appendix 1 Rules'!$A$1:$N$16,14))+IF(F24="g",VLOOKUP(F24,'Appendix 1 Rules'!$A$1:$N$16,14))+IF(F24="h",VLOOKUP(F24,'Appendix 1 Rules'!$A$1:$N$16,14))+IF(F24="i1",VLOOKUP(F24,'Appendix 1 Rules'!$A$1:$N$16,14))+IF(F24="i2",VLOOKUP(F24,'Appendix 1 Rules'!$A$1:$N$16,14))+IF(F24="j",VLOOKUP(F24,'Appendix 1 Rules'!$A$1:$N$16,14))+IF(F24="k",VLOOKUP(F24,'Appendix 1 Rules'!$A$1:$N$16,14)))</f>
        <v/>
      </c>
      <c r="H24" s="61" t="str">
        <f>IF(F24="","",IF(OR(F24="b1",F24="b2",F24="d",F24="f1",F24="f2",F24="h",F24="i1",F24="i2",F24="j",F24="k"),MIN(G24,VLOOKUP(F24,'Appx 1 (Res) Rules'!$A:$D,4,0)),MIN(G24,VLOOKUP(F24,'Appx 1 (Res) Rules'!$A:$D,4,0),SUMPRODUCT(IF(I24="",0,INDEX('Appendix 1 Rules'!$B$2:$B$16,MATCH(F24,'Appendix 1 Rules'!$A$2:$A$16))))+(IF(K24="",0,INDEX('Appendix 1 Rules'!$C$2:$C$16,MATCH(F24,'Appendix 1 Rules'!$A$2:$A$16))))+(IF(M24="",0,INDEX('Appendix 1 Rules'!$D$2:$D$16,MATCH(F24,'Appendix 1 Rules'!$A$2:$A$16))))+(IF(O24="",0,INDEX('Appendix 1 Rules'!$E$2:$E$16,MATCH(F24,'Appendix 1 Rules'!$A$2:$A$16))))+(IF(Q24="",0,INDEX('Appendix 1 Rules'!$F$2:$F$16,MATCH(F24,'Appendix 1 Rules'!$A$2:$A$16))))+(IF(S24="",0,INDEX('Appendix 1 Rules'!$G$2:$G$16,MATCH(F24,'Appendix 1 Rules'!$A$2:$A$16))))+(IF(U24="",0,INDEX('Appendix 1 Rules'!$H$2:$H$16,MATCH(F24,'Appendix 1 Rules'!$A$2:$A$16))))+(IF(W24="",0,INDEX('Appendix 1 Rules'!$I$2:$I$16,MATCH(F24,'Appendix 1 Rules'!$A$2:$A$16))))+(IF(Y24="",0,INDEX('Appendix 1 Rules'!$J$2:$J$16,MATCH(F24,'Appendix 1 Rules'!$A$2:$A$16))))+(IF(AA24="",0,INDEX('Appendix 1 Rules'!$K$2:$K$16,MATCH(F24,'Appendix 1 Rules'!$A$2:$A$16))))+(IF(AC24="",0,INDEX('Appendix 1 Rules'!$L$2:$L$16,MATCH(F24,'Appendix 1 Rules'!$A$2:$A$16))))+(IF(AE24="",0,INDEX('Appendix 1 Rules'!$M$2:$M$16,MATCH(F24,'Appendix 1 Rules'!$A$2:$A$16))))+IF(F24="b1",VLOOKUP(F24,'Appendix 1 Rules'!$A$1:$N$16,14))+IF(F24="b2",VLOOKUP(F24,'Appendix 1 Rules'!$A$1:$N$16,14))+IF(F24="d",VLOOKUP(F24,'Appendix 1 Rules'!$A$1:$N$16,14))+IF(F24="f1",VLOOKUP(F24,'Appendix 1 Rules'!$A$1:$N$16,14))+IF(F24="f2",VLOOKUP(F24,'Appendix 1 Rules'!$A$1:$N$16,14))+IF(F24="g",VLOOKUP(F24,'Appendix 1 Rules'!$A$1:$N$16,14))+IF(F24="h",VLOOKUP(F24,'Appendix 1 Rules'!$A$1:$N$16,14))+IF(F24="i1",VLOOKUP(F24,'Appendix 1 Rules'!$A$1:$N$16,14))+IF(F24="i2",VLOOKUP(F24,'Appendix 1 Rules'!$A$1:$N$16,14))+IF(F24="j",VLOOKUP(F24,'Appendix 1 Rules'!$A$1:$N$16,14))+IF(F24="k",VLOOKUP(F24,'Appendix 1 Rules'!$A$1:$N$16,14)))))</f>
        <v/>
      </c>
      <c r="I24" s="8"/>
      <c r="J24" s="13"/>
      <c r="K24" s="8"/>
      <c r="L24" s="13"/>
      <c r="M24" s="8"/>
      <c r="N24" s="13"/>
      <c r="O24" s="8"/>
      <c r="P24" s="13"/>
      <c r="Q24" s="8"/>
      <c r="R24" s="13"/>
      <c r="S24" s="8"/>
      <c r="T24" s="13"/>
      <c r="U24" s="8"/>
      <c r="V24" s="13"/>
      <c r="W24" s="8"/>
      <c r="X24" s="13"/>
      <c r="Y24" s="8"/>
      <c r="Z24" s="13"/>
      <c r="AA24" s="8"/>
      <c r="AB24" s="13"/>
      <c r="AC24" s="8"/>
      <c r="AD24" s="13"/>
      <c r="AE24" s="8"/>
      <c r="AF24" s="13"/>
    </row>
    <row r="25" spans="1:32" ht="18" customHeight="1" x14ac:dyDescent="0.2">
      <c r="A25" s="66"/>
      <c r="B25" s="67"/>
      <c r="C25" s="8"/>
      <c r="D25" s="15"/>
      <c r="E25" s="8"/>
      <c r="F25" s="8"/>
      <c r="G25" s="20" t="str">
        <f>IF(F25="","",SUMPRODUCT(IF(I25="",0,INDEX('Appendix 1 Rules'!$B$2:$B$16,MATCH(F25,'Appendix 1 Rules'!$A$2:$A$16))))+(IF(K25="",0,INDEX('Appendix 1 Rules'!$C$2:$C$16,MATCH(F25,'Appendix 1 Rules'!$A$2:$A$16))))+(IF(M25="",0,INDEX('Appendix 1 Rules'!$D$2:$D$16,MATCH(F25,'Appendix 1 Rules'!$A$2:$A$16))))+(IF(O25="",0,INDEX('Appendix 1 Rules'!$E$2:$E$16,MATCH(F25,'Appendix 1 Rules'!$A$2:$A$16))))+(IF(Q25="",0,INDEX('Appendix 1 Rules'!$F$2:$F$16,MATCH(F25,'Appendix 1 Rules'!$A$2:$A$16))))+(IF(S25="",0,INDEX('Appendix 1 Rules'!$G$2:$G$16,MATCH(F25,'Appendix 1 Rules'!$A$2:$A$16))))+(IF(U25="",0,INDEX('Appendix 1 Rules'!$H$2:$H$16,MATCH(F25,'Appendix 1 Rules'!$A$2:$A$16))))+(IF(W25="",0,INDEX('Appendix 1 Rules'!$I$2:$I$16,MATCH(F25,'Appendix 1 Rules'!$A$2:$A$16))))+(IF(Y25="",0,INDEX('Appendix 1 Rules'!$J$2:$J$16,MATCH(F25,'Appendix 1 Rules'!$A$2:$A$16))))+(IF(AA25="",0,INDEX('Appendix 1 Rules'!$K$2:$K$16,MATCH(F25,'Appendix 1 Rules'!$A$2:$A$16))))+(IF(AC25="",0,INDEX('Appendix 1 Rules'!$L$2:$L$16,MATCH(F25,'Appendix 1 Rules'!$A$2:$A$16))))+(IF(AE25="",0,INDEX('Appendix 1 Rules'!$M$2:$M$16,MATCH(F25,'Appendix 1 Rules'!$A$2:$A$16))))+IF(F25="b1",VLOOKUP(F25,'Appendix 1 Rules'!$A$1:$N$16,14))+IF(F25="b2",VLOOKUP(F25,'Appendix 1 Rules'!$A$1:$N$16,14))+IF(F25="d",VLOOKUP(F25,'Appendix 1 Rules'!$A$1:$N$16,14))+IF(F25="f1",VLOOKUP(F25,'Appendix 1 Rules'!$A$1:$N$16,14))+IF(F25="f2",VLOOKUP(F25,'Appendix 1 Rules'!$A$1:$N$16,14))+IF(F25="g",VLOOKUP(F25,'Appendix 1 Rules'!$A$1:$N$16,14))+IF(F25="h",VLOOKUP(F25,'Appendix 1 Rules'!$A$1:$N$16,14))+IF(F25="i1",VLOOKUP(F25,'Appendix 1 Rules'!$A$1:$N$16,14))+IF(F25="i2",VLOOKUP(F25,'Appendix 1 Rules'!$A$1:$N$16,14))+IF(F25="j",VLOOKUP(F25,'Appendix 1 Rules'!$A$1:$N$16,14))+IF(F25="k",VLOOKUP(F25,'Appendix 1 Rules'!$A$1:$N$16,14)))</f>
        <v/>
      </c>
      <c r="H25" s="61" t="str">
        <f>IF(F25="","",IF(OR(F25="b1",F25="b2",F25="d",F25="f1",F25="f2",F25="h",F25="i1",F25="i2",F25="j",F25="k"),MIN(G25,VLOOKUP(F25,'Appx 1 (Res) Rules'!$A:$D,4,0)),MIN(G25,VLOOKUP(F25,'Appx 1 (Res) Rules'!$A:$D,4,0),SUMPRODUCT(IF(I25="",0,INDEX('Appendix 1 Rules'!$B$2:$B$16,MATCH(F25,'Appendix 1 Rules'!$A$2:$A$16))))+(IF(K25="",0,INDEX('Appendix 1 Rules'!$C$2:$C$16,MATCH(F25,'Appendix 1 Rules'!$A$2:$A$16))))+(IF(M25="",0,INDEX('Appendix 1 Rules'!$D$2:$D$16,MATCH(F25,'Appendix 1 Rules'!$A$2:$A$16))))+(IF(O25="",0,INDEX('Appendix 1 Rules'!$E$2:$E$16,MATCH(F25,'Appendix 1 Rules'!$A$2:$A$16))))+(IF(Q25="",0,INDEX('Appendix 1 Rules'!$F$2:$F$16,MATCH(F25,'Appendix 1 Rules'!$A$2:$A$16))))+(IF(S25="",0,INDEX('Appendix 1 Rules'!$G$2:$G$16,MATCH(F25,'Appendix 1 Rules'!$A$2:$A$16))))+(IF(U25="",0,INDEX('Appendix 1 Rules'!$H$2:$H$16,MATCH(F25,'Appendix 1 Rules'!$A$2:$A$16))))+(IF(W25="",0,INDEX('Appendix 1 Rules'!$I$2:$I$16,MATCH(F25,'Appendix 1 Rules'!$A$2:$A$16))))+(IF(Y25="",0,INDEX('Appendix 1 Rules'!$J$2:$J$16,MATCH(F25,'Appendix 1 Rules'!$A$2:$A$16))))+(IF(AA25="",0,INDEX('Appendix 1 Rules'!$K$2:$K$16,MATCH(F25,'Appendix 1 Rules'!$A$2:$A$16))))+(IF(AC25="",0,INDEX('Appendix 1 Rules'!$L$2:$L$16,MATCH(F25,'Appendix 1 Rules'!$A$2:$A$16))))+(IF(AE25="",0,INDEX('Appendix 1 Rules'!$M$2:$M$16,MATCH(F25,'Appendix 1 Rules'!$A$2:$A$16))))+IF(F25="b1",VLOOKUP(F25,'Appendix 1 Rules'!$A$1:$N$16,14))+IF(F25="b2",VLOOKUP(F25,'Appendix 1 Rules'!$A$1:$N$16,14))+IF(F25="d",VLOOKUP(F25,'Appendix 1 Rules'!$A$1:$N$16,14))+IF(F25="f1",VLOOKUP(F25,'Appendix 1 Rules'!$A$1:$N$16,14))+IF(F25="f2",VLOOKUP(F25,'Appendix 1 Rules'!$A$1:$N$16,14))+IF(F25="g",VLOOKUP(F25,'Appendix 1 Rules'!$A$1:$N$16,14))+IF(F25="h",VLOOKUP(F25,'Appendix 1 Rules'!$A$1:$N$16,14))+IF(F25="i1",VLOOKUP(F25,'Appendix 1 Rules'!$A$1:$N$16,14))+IF(F25="i2",VLOOKUP(F25,'Appendix 1 Rules'!$A$1:$N$16,14))+IF(F25="j",VLOOKUP(F25,'Appendix 1 Rules'!$A$1:$N$16,14))+IF(F25="k",VLOOKUP(F25,'Appendix 1 Rules'!$A$1:$N$16,14)))))</f>
        <v/>
      </c>
      <c r="I25" s="8"/>
      <c r="J25" s="13"/>
      <c r="K25" s="8"/>
      <c r="L25" s="13"/>
      <c r="M25" s="8"/>
      <c r="N25" s="13"/>
      <c r="O25" s="8"/>
      <c r="P25" s="13"/>
      <c r="Q25" s="8"/>
      <c r="R25" s="13"/>
      <c r="S25" s="8"/>
      <c r="T25" s="13"/>
      <c r="U25" s="8"/>
      <c r="V25" s="13"/>
      <c r="W25" s="8"/>
      <c r="X25" s="13"/>
      <c r="Y25" s="8"/>
      <c r="Z25" s="13"/>
      <c r="AA25" s="8"/>
      <c r="AB25" s="13"/>
      <c r="AC25" s="8"/>
      <c r="AD25" s="13"/>
      <c r="AE25" s="8"/>
      <c r="AF25" s="13"/>
    </row>
    <row r="26" spans="1:32" ht="18" customHeight="1" x14ac:dyDescent="0.2">
      <c r="B26" s="67"/>
      <c r="C26" s="8"/>
      <c r="D26" s="15"/>
      <c r="E26" s="8"/>
      <c r="F26" s="8"/>
      <c r="G26" s="20" t="str">
        <f>IF(F26="","",SUMPRODUCT(IF(I26="",0,INDEX('Appendix 1 Rules'!$B$2:$B$16,MATCH(F26,'Appendix 1 Rules'!$A$2:$A$16))))+(IF(K26="",0,INDEX('Appendix 1 Rules'!$C$2:$C$16,MATCH(F26,'Appendix 1 Rules'!$A$2:$A$16))))+(IF(M26="",0,INDEX('Appendix 1 Rules'!$D$2:$D$16,MATCH(F26,'Appendix 1 Rules'!$A$2:$A$16))))+(IF(O26="",0,INDEX('Appendix 1 Rules'!$E$2:$E$16,MATCH(F26,'Appendix 1 Rules'!$A$2:$A$16))))+(IF(Q26="",0,INDEX('Appendix 1 Rules'!$F$2:$F$16,MATCH(F26,'Appendix 1 Rules'!$A$2:$A$16))))+(IF(S26="",0,INDEX('Appendix 1 Rules'!$G$2:$G$16,MATCH(F26,'Appendix 1 Rules'!$A$2:$A$16))))+(IF(U26="",0,INDEX('Appendix 1 Rules'!$H$2:$H$16,MATCH(F26,'Appendix 1 Rules'!$A$2:$A$16))))+(IF(W26="",0,INDEX('Appendix 1 Rules'!$I$2:$I$16,MATCH(F26,'Appendix 1 Rules'!$A$2:$A$16))))+(IF(Y26="",0,INDEX('Appendix 1 Rules'!$J$2:$J$16,MATCH(F26,'Appendix 1 Rules'!$A$2:$A$16))))+(IF(AA26="",0,INDEX('Appendix 1 Rules'!$K$2:$K$16,MATCH(F26,'Appendix 1 Rules'!$A$2:$A$16))))+(IF(AC26="",0,INDEX('Appendix 1 Rules'!$L$2:$L$16,MATCH(F26,'Appendix 1 Rules'!$A$2:$A$16))))+(IF(AE26="",0,INDEX('Appendix 1 Rules'!$M$2:$M$16,MATCH(F26,'Appendix 1 Rules'!$A$2:$A$16))))+IF(F26="b1",VLOOKUP(F26,'Appendix 1 Rules'!$A$1:$N$16,14))+IF(F26="b2",VLOOKUP(F26,'Appendix 1 Rules'!$A$1:$N$16,14))+IF(F26="d",VLOOKUP(F26,'Appendix 1 Rules'!$A$1:$N$16,14))+IF(F26="f1",VLOOKUP(F26,'Appendix 1 Rules'!$A$1:$N$16,14))+IF(F26="f2",VLOOKUP(F26,'Appendix 1 Rules'!$A$1:$N$16,14))+IF(F26="g",VLOOKUP(F26,'Appendix 1 Rules'!$A$1:$N$16,14))+IF(F26="h",VLOOKUP(F26,'Appendix 1 Rules'!$A$1:$N$16,14))+IF(F26="i1",VLOOKUP(F26,'Appendix 1 Rules'!$A$1:$N$16,14))+IF(F26="i2",VLOOKUP(F26,'Appendix 1 Rules'!$A$1:$N$16,14))+IF(F26="j",VLOOKUP(F26,'Appendix 1 Rules'!$A$1:$N$16,14))+IF(F26="k",VLOOKUP(F26,'Appendix 1 Rules'!$A$1:$N$16,14)))</f>
        <v/>
      </c>
      <c r="H26" s="61" t="str">
        <f>IF(F26="","",IF(OR(F26="b1",F26="b2",F26="d",F26="f1",F26="f2",F26="h",F26="i1",F26="i2",F26="j",F26="k"),MIN(G26,VLOOKUP(F26,'Appx 1 (Res) Rules'!$A:$D,4,0)),MIN(G26,VLOOKUP(F26,'Appx 1 (Res) Rules'!$A:$D,4,0),SUMPRODUCT(IF(I26="",0,INDEX('Appendix 1 Rules'!$B$2:$B$16,MATCH(F26,'Appendix 1 Rules'!$A$2:$A$16))))+(IF(K26="",0,INDEX('Appendix 1 Rules'!$C$2:$C$16,MATCH(F26,'Appendix 1 Rules'!$A$2:$A$16))))+(IF(M26="",0,INDEX('Appendix 1 Rules'!$D$2:$D$16,MATCH(F26,'Appendix 1 Rules'!$A$2:$A$16))))+(IF(O26="",0,INDEX('Appendix 1 Rules'!$E$2:$E$16,MATCH(F26,'Appendix 1 Rules'!$A$2:$A$16))))+(IF(Q26="",0,INDEX('Appendix 1 Rules'!$F$2:$F$16,MATCH(F26,'Appendix 1 Rules'!$A$2:$A$16))))+(IF(S26="",0,INDEX('Appendix 1 Rules'!$G$2:$G$16,MATCH(F26,'Appendix 1 Rules'!$A$2:$A$16))))+(IF(U26="",0,INDEX('Appendix 1 Rules'!$H$2:$H$16,MATCH(F26,'Appendix 1 Rules'!$A$2:$A$16))))+(IF(W26="",0,INDEX('Appendix 1 Rules'!$I$2:$I$16,MATCH(F26,'Appendix 1 Rules'!$A$2:$A$16))))+(IF(Y26="",0,INDEX('Appendix 1 Rules'!$J$2:$J$16,MATCH(F26,'Appendix 1 Rules'!$A$2:$A$16))))+(IF(AA26="",0,INDEX('Appendix 1 Rules'!$K$2:$K$16,MATCH(F26,'Appendix 1 Rules'!$A$2:$A$16))))+(IF(AC26="",0,INDEX('Appendix 1 Rules'!$L$2:$L$16,MATCH(F26,'Appendix 1 Rules'!$A$2:$A$16))))+(IF(AE26="",0,INDEX('Appendix 1 Rules'!$M$2:$M$16,MATCH(F26,'Appendix 1 Rules'!$A$2:$A$16))))+IF(F26="b1",VLOOKUP(F26,'Appendix 1 Rules'!$A$1:$N$16,14))+IF(F26="b2",VLOOKUP(F26,'Appendix 1 Rules'!$A$1:$N$16,14))+IF(F26="d",VLOOKUP(F26,'Appendix 1 Rules'!$A$1:$N$16,14))+IF(F26="f1",VLOOKUP(F26,'Appendix 1 Rules'!$A$1:$N$16,14))+IF(F26="f2",VLOOKUP(F26,'Appendix 1 Rules'!$A$1:$N$16,14))+IF(F26="g",VLOOKUP(F26,'Appendix 1 Rules'!$A$1:$N$16,14))+IF(F26="h",VLOOKUP(F26,'Appendix 1 Rules'!$A$1:$N$16,14))+IF(F26="i1",VLOOKUP(F26,'Appendix 1 Rules'!$A$1:$N$16,14))+IF(F26="i2",VLOOKUP(F26,'Appendix 1 Rules'!$A$1:$N$16,14))+IF(F26="j",VLOOKUP(F26,'Appendix 1 Rules'!$A$1:$N$16,14))+IF(F26="k",VLOOKUP(F26,'Appendix 1 Rules'!$A$1:$N$16,14)))))</f>
        <v/>
      </c>
      <c r="I26" s="8"/>
      <c r="J26" s="13"/>
      <c r="K26" s="8"/>
      <c r="L26" s="13"/>
      <c r="M26" s="8"/>
      <c r="N26" s="13"/>
      <c r="O26" s="8"/>
      <c r="P26" s="13"/>
      <c r="Q26" s="8"/>
      <c r="R26" s="13"/>
      <c r="S26" s="8"/>
      <c r="T26" s="13"/>
      <c r="U26" s="8"/>
      <c r="V26" s="13"/>
      <c r="W26" s="8"/>
      <c r="X26" s="13"/>
      <c r="Y26" s="8"/>
      <c r="Z26" s="13"/>
      <c r="AA26" s="8"/>
      <c r="AB26" s="13"/>
      <c r="AC26" s="8"/>
      <c r="AD26" s="13"/>
      <c r="AE26" s="8"/>
      <c r="AF26" s="13"/>
    </row>
    <row r="27" spans="1:32" ht="18" customHeight="1" x14ac:dyDescent="0.2">
      <c r="B27" s="67"/>
      <c r="C27" s="8"/>
      <c r="D27" s="15"/>
      <c r="E27" s="8"/>
      <c r="F27" s="8"/>
      <c r="G27" s="20" t="str">
        <f>IF(F27="","",SUMPRODUCT(IF(I27="",0,INDEX('Appendix 1 Rules'!$B$2:$B$16,MATCH(F27,'Appendix 1 Rules'!$A$2:$A$16))))+(IF(K27="",0,INDEX('Appendix 1 Rules'!$C$2:$C$16,MATCH(F27,'Appendix 1 Rules'!$A$2:$A$16))))+(IF(M27="",0,INDEX('Appendix 1 Rules'!$D$2:$D$16,MATCH(F27,'Appendix 1 Rules'!$A$2:$A$16))))+(IF(O27="",0,INDEX('Appendix 1 Rules'!$E$2:$E$16,MATCH(F27,'Appendix 1 Rules'!$A$2:$A$16))))+(IF(Q27="",0,INDEX('Appendix 1 Rules'!$F$2:$F$16,MATCH(F27,'Appendix 1 Rules'!$A$2:$A$16))))+(IF(S27="",0,INDEX('Appendix 1 Rules'!$G$2:$G$16,MATCH(F27,'Appendix 1 Rules'!$A$2:$A$16))))+(IF(U27="",0,INDEX('Appendix 1 Rules'!$H$2:$H$16,MATCH(F27,'Appendix 1 Rules'!$A$2:$A$16))))+(IF(W27="",0,INDEX('Appendix 1 Rules'!$I$2:$I$16,MATCH(F27,'Appendix 1 Rules'!$A$2:$A$16))))+(IF(Y27="",0,INDEX('Appendix 1 Rules'!$J$2:$J$16,MATCH(F27,'Appendix 1 Rules'!$A$2:$A$16))))+(IF(AA27="",0,INDEX('Appendix 1 Rules'!$K$2:$K$16,MATCH(F27,'Appendix 1 Rules'!$A$2:$A$16))))+(IF(AC27="",0,INDEX('Appendix 1 Rules'!$L$2:$L$16,MATCH(F27,'Appendix 1 Rules'!$A$2:$A$16))))+(IF(AE27="",0,INDEX('Appendix 1 Rules'!$M$2:$M$16,MATCH(F27,'Appendix 1 Rules'!$A$2:$A$16))))+IF(F27="b1",VLOOKUP(F27,'Appendix 1 Rules'!$A$1:$N$16,14))+IF(F27="b2",VLOOKUP(F27,'Appendix 1 Rules'!$A$1:$N$16,14))+IF(F27="d",VLOOKUP(F27,'Appendix 1 Rules'!$A$1:$N$16,14))+IF(F27="f1",VLOOKUP(F27,'Appendix 1 Rules'!$A$1:$N$16,14))+IF(F27="f2",VLOOKUP(F27,'Appendix 1 Rules'!$A$1:$N$16,14))+IF(F27="g",VLOOKUP(F27,'Appendix 1 Rules'!$A$1:$N$16,14))+IF(F27="h",VLOOKUP(F27,'Appendix 1 Rules'!$A$1:$N$16,14))+IF(F27="i1",VLOOKUP(F27,'Appendix 1 Rules'!$A$1:$N$16,14))+IF(F27="i2",VLOOKUP(F27,'Appendix 1 Rules'!$A$1:$N$16,14))+IF(F27="j",VLOOKUP(F27,'Appendix 1 Rules'!$A$1:$N$16,14))+IF(F27="k",VLOOKUP(F27,'Appendix 1 Rules'!$A$1:$N$16,14)))</f>
        <v/>
      </c>
      <c r="H27" s="61" t="str">
        <f>IF(F27="","",IF(OR(F27="b1",F27="b2",F27="d",F27="f1",F27="f2",F27="h",F27="i1",F27="i2",F27="j",F27="k"),MIN(G27,VLOOKUP(F27,'Appx 1 (Res) Rules'!$A:$D,4,0)),MIN(G27,VLOOKUP(F27,'Appx 1 (Res) Rules'!$A:$D,4,0),SUMPRODUCT(IF(I27="",0,INDEX('Appendix 1 Rules'!$B$2:$B$16,MATCH(F27,'Appendix 1 Rules'!$A$2:$A$16))))+(IF(K27="",0,INDEX('Appendix 1 Rules'!$C$2:$C$16,MATCH(F27,'Appendix 1 Rules'!$A$2:$A$16))))+(IF(M27="",0,INDEX('Appendix 1 Rules'!$D$2:$D$16,MATCH(F27,'Appendix 1 Rules'!$A$2:$A$16))))+(IF(O27="",0,INDEX('Appendix 1 Rules'!$E$2:$E$16,MATCH(F27,'Appendix 1 Rules'!$A$2:$A$16))))+(IF(Q27="",0,INDEX('Appendix 1 Rules'!$F$2:$F$16,MATCH(F27,'Appendix 1 Rules'!$A$2:$A$16))))+(IF(S27="",0,INDEX('Appendix 1 Rules'!$G$2:$G$16,MATCH(F27,'Appendix 1 Rules'!$A$2:$A$16))))+(IF(U27="",0,INDEX('Appendix 1 Rules'!$H$2:$H$16,MATCH(F27,'Appendix 1 Rules'!$A$2:$A$16))))+(IF(W27="",0,INDEX('Appendix 1 Rules'!$I$2:$I$16,MATCH(F27,'Appendix 1 Rules'!$A$2:$A$16))))+(IF(Y27="",0,INDEX('Appendix 1 Rules'!$J$2:$J$16,MATCH(F27,'Appendix 1 Rules'!$A$2:$A$16))))+(IF(AA27="",0,INDEX('Appendix 1 Rules'!$K$2:$K$16,MATCH(F27,'Appendix 1 Rules'!$A$2:$A$16))))+(IF(AC27="",0,INDEX('Appendix 1 Rules'!$L$2:$L$16,MATCH(F27,'Appendix 1 Rules'!$A$2:$A$16))))+(IF(AE27="",0,INDEX('Appendix 1 Rules'!$M$2:$M$16,MATCH(F27,'Appendix 1 Rules'!$A$2:$A$16))))+IF(F27="b1",VLOOKUP(F27,'Appendix 1 Rules'!$A$1:$N$16,14))+IF(F27="b2",VLOOKUP(F27,'Appendix 1 Rules'!$A$1:$N$16,14))+IF(F27="d",VLOOKUP(F27,'Appendix 1 Rules'!$A$1:$N$16,14))+IF(F27="f1",VLOOKUP(F27,'Appendix 1 Rules'!$A$1:$N$16,14))+IF(F27="f2",VLOOKUP(F27,'Appendix 1 Rules'!$A$1:$N$16,14))+IF(F27="g",VLOOKUP(F27,'Appendix 1 Rules'!$A$1:$N$16,14))+IF(F27="h",VLOOKUP(F27,'Appendix 1 Rules'!$A$1:$N$16,14))+IF(F27="i1",VLOOKUP(F27,'Appendix 1 Rules'!$A$1:$N$16,14))+IF(F27="i2",VLOOKUP(F27,'Appendix 1 Rules'!$A$1:$N$16,14))+IF(F27="j",VLOOKUP(F27,'Appendix 1 Rules'!$A$1:$N$16,14))+IF(F27="k",VLOOKUP(F27,'Appendix 1 Rules'!$A$1:$N$16,14)))))</f>
        <v/>
      </c>
      <c r="I27" s="8"/>
      <c r="J27" s="13"/>
      <c r="K27" s="8"/>
      <c r="L27" s="13"/>
      <c r="M27" s="8"/>
      <c r="N27" s="13"/>
      <c r="O27" s="8"/>
      <c r="P27" s="13"/>
      <c r="Q27" s="8"/>
      <c r="R27" s="13"/>
      <c r="S27" s="8"/>
      <c r="T27" s="13"/>
      <c r="U27" s="8"/>
      <c r="V27" s="13"/>
      <c r="W27" s="8"/>
      <c r="X27" s="13"/>
      <c r="Y27" s="8"/>
      <c r="Z27" s="13"/>
      <c r="AA27" s="8"/>
      <c r="AB27" s="13"/>
      <c r="AC27" s="8"/>
      <c r="AD27" s="13"/>
      <c r="AE27" s="8"/>
      <c r="AF27" s="13"/>
    </row>
    <row r="28" spans="1:32" ht="18" customHeight="1" x14ac:dyDescent="0.2">
      <c r="B28" s="67"/>
      <c r="C28" s="8"/>
      <c r="D28" s="15"/>
      <c r="E28" s="8"/>
      <c r="F28" s="8"/>
      <c r="G28" s="20" t="str">
        <f>IF(F28="","",SUMPRODUCT(IF(I28="",0,INDEX('Appendix 1 Rules'!$B$2:$B$16,MATCH(F28,'Appendix 1 Rules'!$A$2:$A$16))))+(IF(K28="",0,INDEX('Appendix 1 Rules'!$C$2:$C$16,MATCH(F28,'Appendix 1 Rules'!$A$2:$A$16))))+(IF(M28="",0,INDEX('Appendix 1 Rules'!$D$2:$D$16,MATCH(F28,'Appendix 1 Rules'!$A$2:$A$16))))+(IF(O28="",0,INDEX('Appendix 1 Rules'!$E$2:$E$16,MATCH(F28,'Appendix 1 Rules'!$A$2:$A$16))))+(IF(Q28="",0,INDEX('Appendix 1 Rules'!$F$2:$F$16,MATCH(F28,'Appendix 1 Rules'!$A$2:$A$16))))+(IF(S28="",0,INDEX('Appendix 1 Rules'!$G$2:$G$16,MATCH(F28,'Appendix 1 Rules'!$A$2:$A$16))))+(IF(U28="",0,INDEX('Appendix 1 Rules'!$H$2:$H$16,MATCH(F28,'Appendix 1 Rules'!$A$2:$A$16))))+(IF(W28="",0,INDEX('Appendix 1 Rules'!$I$2:$I$16,MATCH(F28,'Appendix 1 Rules'!$A$2:$A$16))))+(IF(Y28="",0,INDEX('Appendix 1 Rules'!$J$2:$J$16,MATCH(F28,'Appendix 1 Rules'!$A$2:$A$16))))+(IF(AA28="",0,INDEX('Appendix 1 Rules'!$K$2:$K$16,MATCH(F28,'Appendix 1 Rules'!$A$2:$A$16))))+(IF(AC28="",0,INDEX('Appendix 1 Rules'!$L$2:$L$16,MATCH(F28,'Appendix 1 Rules'!$A$2:$A$16))))+(IF(AE28="",0,INDEX('Appendix 1 Rules'!$M$2:$M$16,MATCH(F28,'Appendix 1 Rules'!$A$2:$A$16))))+IF(F28="b1",VLOOKUP(F28,'Appendix 1 Rules'!$A$1:$N$16,14))+IF(F28="b2",VLOOKUP(F28,'Appendix 1 Rules'!$A$1:$N$16,14))+IF(F28="d",VLOOKUP(F28,'Appendix 1 Rules'!$A$1:$N$16,14))+IF(F28="f1",VLOOKUP(F28,'Appendix 1 Rules'!$A$1:$N$16,14))+IF(F28="f2",VLOOKUP(F28,'Appendix 1 Rules'!$A$1:$N$16,14))+IF(F28="g",VLOOKUP(F28,'Appendix 1 Rules'!$A$1:$N$16,14))+IF(F28="h",VLOOKUP(F28,'Appendix 1 Rules'!$A$1:$N$16,14))+IF(F28="i1",VLOOKUP(F28,'Appendix 1 Rules'!$A$1:$N$16,14))+IF(F28="i2",VLOOKUP(F28,'Appendix 1 Rules'!$A$1:$N$16,14))+IF(F28="j",VLOOKUP(F28,'Appendix 1 Rules'!$A$1:$N$16,14))+IF(F28="k",VLOOKUP(F28,'Appendix 1 Rules'!$A$1:$N$16,14)))</f>
        <v/>
      </c>
      <c r="H28" s="61" t="str">
        <f>IF(F28="","",IF(OR(F28="b1",F28="b2",F28="d",F28="f1",F28="f2",F28="h",F28="i1",F28="i2",F28="j",F28="k"),MIN(G28,VLOOKUP(F28,'Appx 1 (Res) Rules'!$A:$D,4,0)),MIN(G28,VLOOKUP(F28,'Appx 1 (Res) Rules'!$A:$D,4,0),SUMPRODUCT(IF(I28="",0,INDEX('Appendix 1 Rules'!$B$2:$B$16,MATCH(F28,'Appendix 1 Rules'!$A$2:$A$16))))+(IF(K28="",0,INDEX('Appendix 1 Rules'!$C$2:$C$16,MATCH(F28,'Appendix 1 Rules'!$A$2:$A$16))))+(IF(M28="",0,INDEX('Appendix 1 Rules'!$D$2:$D$16,MATCH(F28,'Appendix 1 Rules'!$A$2:$A$16))))+(IF(O28="",0,INDEX('Appendix 1 Rules'!$E$2:$E$16,MATCH(F28,'Appendix 1 Rules'!$A$2:$A$16))))+(IF(Q28="",0,INDEX('Appendix 1 Rules'!$F$2:$F$16,MATCH(F28,'Appendix 1 Rules'!$A$2:$A$16))))+(IF(S28="",0,INDEX('Appendix 1 Rules'!$G$2:$G$16,MATCH(F28,'Appendix 1 Rules'!$A$2:$A$16))))+(IF(U28="",0,INDEX('Appendix 1 Rules'!$H$2:$H$16,MATCH(F28,'Appendix 1 Rules'!$A$2:$A$16))))+(IF(W28="",0,INDEX('Appendix 1 Rules'!$I$2:$I$16,MATCH(F28,'Appendix 1 Rules'!$A$2:$A$16))))+(IF(Y28="",0,INDEX('Appendix 1 Rules'!$J$2:$J$16,MATCH(F28,'Appendix 1 Rules'!$A$2:$A$16))))+(IF(AA28="",0,INDEX('Appendix 1 Rules'!$K$2:$K$16,MATCH(F28,'Appendix 1 Rules'!$A$2:$A$16))))+(IF(AC28="",0,INDEX('Appendix 1 Rules'!$L$2:$L$16,MATCH(F28,'Appendix 1 Rules'!$A$2:$A$16))))+(IF(AE28="",0,INDEX('Appendix 1 Rules'!$M$2:$M$16,MATCH(F28,'Appendix 1 Rules'!$A$2:$A$16))))+IF(F28="b1",VLOOKUP(F28,'Appendix 1 Rules'!$A$1:$N$16,14))+IF(F28="b2",VLOOKUP(F28,'Appendix 1 Rules'!$A$1:$N$16,14))+IF(F28="d",VLOOKUP(F28,'Appendix 1 Rules'!$A$1:$N$16,14))+IF(F28="f1",VLOOKUP(F28,'Appendix 1 Rules'!$A$1:$N$16,14))+IF(F28="f2",VLOOKUP(F28,'Appendix 1 Rules'!$A$1:$N$16,14))+IF(F28="g",VLOOKUP(F28,'Appendix 1 Rules'!$A$1:$N$16,14))+IF(F28="h",VLOOKUP(F28,'Appendix 1 Rules'!$A$1:$N$16,14))+IF(F28="i1",VLOOKUP(F28,'Appendix 1 Rules'!$A$1:$N$16,14))+IF(F28="i2",VLOOKUP(F28,'Appendix 1 Rules'!$A$1:$N$16,14))+IF(F28="j",VLOOKUP(F28,'Appendix 1 Rules'!$A$1:$N$16,14))+IF(F28="k",VLOOKUP(F28,'Appendix 1 Rules'!$A$1:$N$16,14)))))</f>
        <v/>
      </c>
      <c r="I28" s="8"/>
      <c r="J28" s="13"/>
      <c r="K28" s="8"/>
      <c r="L28" s="13"/>
      <c r="M28" s="8"/>
      <c r="N28" s="13"/>
      <c r="O28" s="8"/>
      <c r="P28" s="13"/>
      <c r="Q28" s="8"/>
      <c r="R28" s="13"/>
      <c r="S28" s="8"/>
      <c r="T28" s="13"/>
      <c r="U28" s="8"/>
      <c r="V28" s="13"/>
      <c r="W28" s="8"/>
      <c r="X28" s="13"/>
      <c r="Y28" s="8"/>
      <c r="Z28" s="13"/>
      <c r="AA28" s="8"/>
      <c r="AB28" s="13"/>
      <c r="AC28" s="8"/>
      <c r="AD28" s="13"/>
      <c r="AE28" s="8"/>
      <c r="AF28" s="13"/>
    </row>
    <row r="29" spans="1:32" ht="18" customHeight="1" x14ac:dyDescent="0.2">
      <c r="B29" s="67"/>
      <c r="C29" s="8"/>
      <c r="D29" s="15"/>
      <c r="E29" s="8"/>
      <c r="F29" s="8"/>
      <c r="G29" s="20" t="str">
        <f>IF(F29="","",SUMPRODUCT(IF(I29="",0,INDEX('Appendix 1 Rules'!$B$2:$B$16,MATCH(F29,'Appendix 1 Rules'!$A$2:$A$16))))+(IF(K29="",0,INDEX('Appendix 1 Rules'!$C$2:$C$16,MATCH(F29,'Appendix 1 Rules'!$A$2:$A$16))))+(IF(M29="",0,INDEX('Appendix 1 Rules'!$D$2:$D$16,MATCH(F29,'Appendix 1 Rules'!$A$2:$A$16))))+(IF(O29="",0,INDEX('Appendix 1 Rules'!$E$2:$E$16,MATCH(F29,'Appendix 1 Rules'!$A$2:$A$16))))+(IF(Q29="",0,INDEX('Appendix 1 Rules'!$F$2:$F$16,MATCH(F29,'Appendix 1 Rules'!$A$2:$A$16))))+(IF(S29="",0,INDEX('Appendix 1 Rules'!$G$2:$G$16,MATCH(F29,'Appendix 1 Rules'!$A$2:$A$16))))+(IF(U29="",0,INDEX('Appendix 1 Rules'!$H$2:$H$16,MATCH(F29,'Appendix 1 Rules'!$A$2:$A$16))))+(IF(W29="",0,INDEX('Appendix 1 Rules'!$I$2:$I$16,MATCH(F29,'Appendix 1 Rules'!$A$2:$A$16))))+(IF(Y29="",0,INDEX('Appendix 1 Rules'!$J$2:$J$16,MATCH(F29,'Appendix 1 Rules'!$A$2:$A$16))))+(IF(AA29="",0,INDEX('Appendix 1 Rules'!$K$2:$K$16,MATCH(F29,'Appendix 1 Rules'!$A$2:$A$16))))+(IF(AC29="",0,INDEX('Appendix 1 Rules'!$L$2:$L$16,MATCH(F29,'Appendix 1 Rules'!$A$2:$A$16))))+(IF(AE29="",0,INDEX('Appendix 1 Rules'!$M$2:$M$16,MATCH(F29,'Appendix 1 Rules'!$A$2:$A$16))))+IF(F29="b1",VLOOKUP(F29,'Appendix 1 Rules'!$A$1:$N$16,14))+IF(F29="b2",VLOOKUP(F29,'Appendix 1 Rules'!$A$1:$N$16,14))+IF(F29="d",VLOOKUP(F29,'Appendix 1 Rules'!$A$1:$N$16,14))+IF(F29="f1",VLOOKUP(F29,'Appendix 1 Rules'!$A$1:$N$16,14))+IF(F29="f2",VLOOKUP(F29,'Appendix 1 Rules'!$A$1:$N$16,14))+IF(F29="g",VLOOKUP(F29,'Appendix 1 Rules'!$A$1:$N$16,14))+IF(F29="h",VLOOKUP(F29,'Appendix 1 Rules'!$A$1:$N$16,14))+IF(F29="i1",VLOOKUP(F29,'Appendix 1 Rules'!$A$1:$N$16,14))+IF(F29="i2",VLOOKUP(F29,'Appendix 1 Rules'!$A$1:$N$16,14))+IF(F29="j",VLOOKUP(F29,'Appendix 1 Rules'!$A$1:$N$16,14))+IF(F29="k",VLOOKUP(F29,'Appendix 1 Rules'!$A$1:$N$16,14)))</f>
        <v/>
      </c>
      <c r="H29" s="61" t="str">
        <f>IF(F29="","",IF(OR(F29="b1",F29="b2",F29="d",F29="f1",F29="f2",F29="h",F29="i1",F29="i2",F29="j",F29="k"),MIN(G29,VLOOKUP(F29,'Appx 1 (Res) Rules'!$A:$D,4,0)),MIN(G29,VLOOKUP(F29,'Appx 1 (Res) Rules'!$A:$D,4,0),SUMPRODUCT(IF(I29="",0,INDEX('Appendix 1 Rules'!$B$2:$B$16,MATCH(F29,'Appendix 1 Rules'!$A$2:$A$16))))+(IF(K29="",0,INDEX('Appendix 1 Rules'!$C$2:$C$16,MATCH(F29,'Appendix 1 Rules'!$A$2:$A$16))))+(IF(M29="",0,INDEX('Appendix 1 Rules'!$D$2:$D$16,MATCH(F29,'Appendix 1 Rules'!$A$2:$A$16))))+(IF(O29="",0,INDEX('Appendix 1 Rules'!$E$2:$E$16,MATCH(F29,'Appendix 1 Rules'!$A$2:$A$16))))+(IF(Q29="",0,INDEX('Appendix 1 Rules'!$F$2:$F$16,MATCH(F29,'Appendix 1 Rules'!$A$2:$A$16))))+(IF(S29="",0,INDEX('Appendix 1 Rules'!$G$2:$G$16,MATCH(F29,'Appendix 1 Rules'!$A$2:$A$16))))+(IF(U29="",0,INDEX('Appendix 1 Rules'!$H$2:$H$16,MATCH(F29,'Appendix 1 Rules'!$A$2:$A$16))))+(IF(W29="",0,INDEX('Appendix 1 Rules'!$I$2:$I$16,MATCH(F29,'Appendix 1 Rules'!$A$2:$A$16))))+(IF(Y29="",0,INDEX('Appendix 1 Rules'!$J$2:$J$16,MATCH(F29,'Appendix 1 Rules'!$A$2:$A$16))))+(IF(AA29="",0,INDEX('Appendix 1 Rules'!$K$2:$K$16,MATCH(F29,'Appendix 1 Rules'!$A$2:$A$16))))+(IF(AC29="",0,INDEX('Appendix 1 Rules'!$L$2:$L$16,MATCH(F29,'Appendix 1 Rules'!$A$2:$A$16))))+(IF(AE29="",0,INDEX('Appendix 1 Rules'!$M$2:$M$16,MATCH(F29,'Appendix 1 Rules'!$A$2:$A$16))))+IF(F29="b1",VLOOKUP(F29,'Appendix 1 Rules'!$A$1:$N$16,14))+IF(F29="b2",VLOOKUP(F29,'Appendix 1 Rules'!$A$1:$N$16,14))+IF(F29="d",VLOOKUP(F29,'Appendix 1 Rules'!$A$1:$N$16,14))+IF(F29="f1",VLOOKUP(F29,'Appendix 1 Rules'!$A$1:$N$16,14))+IF(F29="f2",VLOOKUP(F29,'Appendix 1 Rules'!$A$1:$N$16,14))+IF(F29="g",VLOOKUP(F29,'Appendix 1 Rules'!$A$1:$N$16,14))+IF(F29="h",VLOOKUP(F29,'Appendix 1 Rules'!$A$1:$N$16,14))+IF(F29="i1",VLOOKUP(F29,'Appendix 1 Rules'!$A$1:$N$16,14))+IF(F29="i2",VLOOKUP(F29,'Appendix 1 Rules'!$A$1:$N$16,14))+IF(F29="j",VLOOKUP(F29,'Appendix 1 Rules'!$A$1:$N$16,14))+IF(F29="k",VLOOKUP(F29,'Appendix 1 Rules'!$A$1:$N$16,14)))))</f>
        <v/>
      </c>
      <c r="I29" s="8"/>
      <c r="J29" s="13"/>
      <c r="K29" s="8"/>
      <c r="L29" s="13"/>
      <c r="M29" s="8"/>
      <c r="N29" s="13"/>
      <c r="O29" s="8"/>
      <c r="P29" s="13"/>
      <c r="Q29" s="8"/>
      <c r="R29" s="13"/>
      <c r="S29" s="8"/>
      <c r="T29" s="13"/>
      <c r="U29" s="8"/>
      <c r="V29" s="13"/>
      <c r="W29" s="8"/>
      <c r="X29" s="13"/>
      <c r="Y29" s="8"/>
      <c r="Z29" s="13"/>
      <c r="AA29" s="8"/>
      <c r="AB29" s="13"/>
      <c r="AC29" s="8"/>
      <c r="AD29" s="13"/>
      <c r="AE29" s="8"/>
      <c r="AF29" s="13"/>
    </row>
    <row r="30" spans="1:32" ht="18" customHeight="1" x14ac:dyDescent="0.2">
      <c r="B30" s="67"/>
      <c r="C30" s="8"/>
      <c r="D30" s="15"/>
      <c r="E30" s="8"/>
      <c r="F30" s="8"/>
      <c r="G30" s="20" t="str">
        <f>IF(F30="","",SUMPRODUCT(IF(I30="",0,INDEX('Appendix 1 Rules'!$B$2:$B$16,MATCH(F30,'Appendix 1 Rules'!$A$2:$A$16))))+(IF(K30="",0,INDEX('Appendix 1 Rules'!$C$2:$C$16,MATCH(F30,'Appendix 1 Rules'!$A$2:$A$16))))+(IF(M30="",0,INDEX('Appendix 1 Rules'!$D$2:$D$16,MATCH(F30,'Appendix 1 Rules'!$A$2:$A$16))))+(IF(O30="",0,INDEX('Appendix 1 Rules'!$E$2:$E$16,MATCH(F30,'Appendix 1 Rules'!$A$2:$A$16))))+(IF(Q30="",0,INDEX('Appendix 1 Rules'!$F$2:$F$16,MATCH(F30,'Appendix 1 Rules'!$A$2:$A$16))))+(IF(S30="",0,INDEX('Appendix 1 Rules'!$G$2:$G$16,MATCH(F30,'Appendix 1 Rules'!$A$2:$A$16))))+(IF(U30="",0,INDEX('Appendix 1 Rules'!$H$2:$H$16,MATCH(F30,'Appendix 1 Rules'!$A$2:$A$16))))+(IF(W30="",0,INDEX('Appendix 1 Rules'!$I$2:$I$16,MATCH(F30,'Appendix 1 Rules'!$A$2:$A$16))))+(IF(Y30="",0,INDEX('Appendix 1 Rules'!$J$2:$J$16,MATCH(F30,'Appendix 1 Rules'!$A$2:$A$16))))+(IF(AA30="",0,INDEX('Appendix 1 Rules'!$K$2:$K$16,MATCH(F30,'Appendix 1 Rules'!$A$2:$A$16))))+(IF(AC30="",0,INDEX('Appendix 1 Rules'!$L$2:$L$16,MATCH(F30,'Appendix 1 Rules'!$A$2:$A$16))))+(IF(AE30="",0,INDEX('Appendix 1 Rules'!$M$2:$M$16,MATCH(F30,'Appendix 1 Rules'!$A$2:$A$16))))+IF(F30="b1",VLOOKUP(F30,'Appendix 1 Rules'!$A$1:$N$16,14))+IF(F30="b2",VLOOKUP(F30,'Appendix 1 Rules'!$A$1:$N$16,14))+IF(F30="d",VLOOKUP(F30,'Appendix 1 Rules'!$A$1:$N$16,14))+IF(F30="f1",VLOOKUP(F30,'Appendix 1 Rules'!$A$1:$N$16,14))+IF(F30="f2",VLOOKUP(F30,'Appendix 1 Rules'!$A$1:$N$16,14))+IF(F30="g",VLOOKUP(F30,'Appendix 1 Rules'!$A$1:$N$16,14))+IF(F30="h",VLOOKUP(F30,'Appendix 1 Rules'!$A$1:$N$16,14))+IF(F30="i1",VLOOKUP(F30,'Appendix 1 Rules'!$A$1:$N$16,14))+IF(F30="i2",VLOOKUP(F30,'Appendix 1 Rules'!$A$1:$N$16,14))+IF(F30="j",VLOOKUP(F30,'Appendix 1 Rules'!$A$1:$N$16,14))+IF(F30="k",VLOOKUP(F30,'Appendix 1 Rules'!$A$1:$N$16,14)))</f>
        <v/>
      </c>
      <c r="H30" s="61" t="str">
        <f>IF(F30="","",IF(OR(F30="b1",F30="b2",F30="d",F30="f1",F30="f2",F30="h",F30="i1",F30="i2",F30="j",F30="k"),MIN(G30,VLOOKUP(F30,'Appx 1 (Res) Rules'!$A:$D,4,0)),MIN(G30,VLOOKUP(F30,'Appx 1 (Res) Rules'!$A:$D,4,0),SUMPRODUCT(IF(I30="",0,INDEX('Appendix 1 Rules'!$B$2:$B$16,MATCH(F30,'Appendix 1 Rules'!$A$2:$A$16))))+(IF(K30="",0,INDEX('Appendix 1 Rules'!$C$2:$C$16,MATCH(F30,'Appendix 1 Rules'!$A$2:$A$16))))+(IF(M30="",0,INDEX('Appendix 1 Rules'!$D$2:$D$16,MATCH(F30,'Appendix 1 Rules'!$A$2:$A$16))))+(IF(O30="",0,INDEX('Appendix 1 Rules'!$E$2:$E$16,MATCH(F30,'Appendix 1 Rules'!$A$2:$A$16))))+(IF(Q30="",0,INDEX('Appendix 1 Rules'!$F$2:$F$16,MATCH(F30,'Appendix 1 Rules'!$A$2:$A$16))))+(IF(S30="",0,INDEX('Appendix 1 Rules'!$G$2:$G$16,MATCH(F30,'Appendix 1 Rules'!$A$2:$A$16))))+(IF(U30="",0,INDEX('Appendix 1 Rules'!$H$2:$H$16,MATCH(F30,'Appendix 1 Rules'!$A$2:$A$16))))+(IF(W30="",0,INDEX('Appendix 1 Rules'!$I$2:$I$16,MATCH(F30,'Appendix 1 Rules'!$A$2:$A$16))))+(IF(Y30="",0,INDEX('Appendix 1 Rules'!$J$2:$J$16,MATCH(F30,'Appendix 1 Rules'!$A$2:$A$16))))+(IF(AA30="",0,INDEX('Appendix 1 Rules'!$K$2:$K$16,MATCH(F30,'Appendix 1 Rules'!$A$2:$A$16))))+(IF(AC30="",0,INDEX('Appendix 1 Rules'!$L$2:$L$16,MATCH(F30,'Appendix 1 Rules'!$A$2:$A$16))))+(IF(AE30="",0,INDEX('Appendix 1 Rules'!$M$2:$M$16,MATCH(F30,'Appendix 1 Rules'!$A$2:$A$16))))+IF(F30="b1",VLOOKUP(F30,'Appendix 1 Rules'!$A$1:$N$16,14))+IF(F30="b2",VLOOKUP(F30,'Appendix 1 Rules'!$A$1:$N$16,14))+IF(F30="d",VLOOKUP(F30,'Appendix 1 Rules'!$A$1:$N$16,14))+IF(F30="f1",VLOOKUP(F30,'Appendix 1 Rules'!$A$1:$N$16,14))+IF(F30="f2",VLOOKUP(F30,'Appendix 1 Rules'!$A$1:$N$16,14))+IF(F30="g",VLOOKUP(F30,'Appendix 1 Rules'!$A$1:$N$16,14))+IF(F30="h",VLOOKUP(F30,'Appendix 1 Rules'!$A$1:$N$16,14))+IF(F30="i1",VLOOKUP(F30,'Appendix 1 Rules'!$A$1:$N$16,14))+IF(F30="i2",VLOOKUP(F30,'Appendix 1 Rules'!$A$1:$N$16,14))+IF(F30="j",VLOOKUP(F30,'Appendix 1 Rules'!$A$1:$N$16,14))+IF(F30="k",VLOOKUP(F30,'Appendix 1 Rules'!$A$1:$N$16,14)))))</f>
        <v/>
      </c>
      <c r="I30" s="8"/>
      <c r="J30" s="13"/>
      <c r="K30" s="8"/>
      <c r="L30" s="13"/>
      <c r="M30" s="8"/>
      <c r="N30" s="13"/>
      <c r="O30" s="8"/>
      <c r="P30" s="13"/>
      <c r="Q30" s="8"/>
      <c r="R30" s="13"/>
      <c r="S30" s="8"/>
      <c r="T30" s="13"/>
      <c r="U30" s="8"/>
      <c r="V30" s="13"/>
      <c r="W30" s="8"/>
      <c r="X30" s="13"/>
      <c r="Y30" s="8"/>
      <c r="Z30" s="13"/>
      <c r="AA30" s="8"/>
      <c r="AB30" s="13"/>
      <c r="AC30" s="8"/>
      <c r="AD30" s="13"/>
      <c r="AE30" s="8"/>
      <c r="AF30" s="13"/>
    </row>
    <row r="31" spans="1:32" ht="18" customHeight="1" x14ac:dyDescent="0.2">
      <c r="B31" s="67"/>
      <c r="C31" s="8"/>
      <c r="D31" s="15"/>
      <c r="E31" s="8"/>
      <c r="F31" s="8"/>
      <c r="G31" s="20" t="str">
        <f>IF(F31="","",SUMPRODUCT(IF(I31="",0,INDEX('Appendix 1 Rules'!$B$2:$B$16,MATCH(F31,'Appendix 1 Rules'!$A$2:$A$16))))+(IF(K31="",0,INDEX('Appendix 1 Rules'!$C$2:$C$16,MATCH(F31,'Appendix 1 Rules'!$A$2:$A$16))))+(IF(M31="",0,INDEX('Appendix 1 Rules'!$D$2:$D$16,MATCH(F31,'Appendix 1 Rules'!$A$2:$A$16))))+(IF(O31="",0,INDEX('Appendix 1 Rules'!$E$2:$E$16,MATCH(F31,'Appendix 1 Rules'!$A$2:$A$16))))+(IF(Q31="",0,INDEX('Appendix 1 Rules'!$F$2:$F$16,MATCH(F31,'Appendix 1 Rules'!$A$2:$A$16))))+(IF(S31="",0,INDEX('Appendix 1 Rules'!$G$2:$G$16,MATCH(F31,'Appendix 1 Rules'!$A$2:$A$16))))+(IF(U31="",0,INDEX('Appendix 1 Rules'!$H$2:$H$16,MATCH(F31,'Appendix 1 Rules'!$A$2:$A$16))))+(IF(W31="",0,INDEX('Appendix 1 Rules'!$I$2:$I$16,MATCH(F31,'Appendix 1 Rules'!$A$2:$A$16))))+(IF(Y31="",0,INDEX('Appendix 1 Rules'!$J$2:$J$16,MATCH(F31,'Appendix 1 Rules'!$A$2:$A$16))))+(IF(AA31="",0,INDEX('Appendix 1 Rules'!$K$2:$K$16,MATCH(F31,'Appendix 1 Rules'!$A$2:$A$16))))+(IF(AC31="",0,INDEX('Appendix 1 Rules'!$L$2:$L$16,MATCH(F31,'Appendix 1 Rules'!$A$2:$A$16))))+(IF(AE31="",0,INDEX('Appendix 1 Rules'!$M$2:$M$16,MATCH(F31,'Appendix 1 Rules'!$A$2:$A$16))))+IF(F31="b1",VLOOKUP(F31,'Appendix 1 Rules'!$A$1:$N$16,14))+IF(F31="b2",VLOOKUP(F31,'Appendix 1 Rules'!$A$1:$N$16,14))+IF(F31="d",VLOOKUP(F31,'Appendix 1 Rules'!$A$1:$N$16,14))+IF(F31="f1",VLOOKUP(F31,'Appendix 1 Rules'!$A$1:$N$16,14))+IF(F31="f2",VLOOKUP(F31,'Appendix 1 Rules'!$A$1:$N$16,14))+IF(F31="g",VLOOKUP(F31,'Appendix 1 Rules'!$A$1:$N$16,14))+IF(F31="h",VLOOKUP(F31,'Appendix 1 Rules'!$A$1:$N$16,14))+IF(F31="i1",VLOOKUP(F31,'Appendix 1 Rules'!$A$1:$N$16,14))+IF(F31="i2",VLOOKUP(F31,'Appendix 1 Rules'!$A$1:$N$16,14))+IF(F31="j",VLOOKUP(F31,'Appendix 1 Rules'!$A$1:$N$16,14))+IF(F31="k",VLOOKUP(F31,'Appendix 1 Rules'!$A$1:$N$16,14)))</f>
        <v/>
      </c>
      <c r="H31" s="61" t="str">
        <f>IF(F31="","",IF(OR(F31="b1",F31="b2",F31="d",F31="f1",F31="f2",F31="h",F31="i1",F31="i2",F31="j",F31="k"),MIN(G31,VLOOKUP(F31,'Appx 1 (Res) Rules'!$A:$D,4,0)),MIN(G31,VLOOKUP(F31,'Appx 1 (Res) Rules'!$A:$D,4,0),SUMPRODUCT(IF(I31="",0,INDEX('Appendix 1 Rules'!$B$2:$B$16,MATCH(F31,'Appendix 1 Rules'!$A$2:$A$16))))+(IF(K31="",0,INDEX('Appendix 1 Rules'!$C$2:$C$16,MATCH(F31,'Appendix 1 Rules'!$A$2:$A$16))))+(IF(M31="",0,INDEX('Appendix 1 Rules'!$D$2:$D$16,MATCH(F31,'Appendix 1 Rules'!$A$2:$A$16))))+(IF(O31="",0,INDEX('Appendix 1 Rules'!$E$2:$E$16,MATCH(F31,'Appendix 1 Rules'!$A$2:$A$16))))+(IF(Q31="",0,INDEX('Appendix 1 Rules'!$F$2:$F$16,MATCH(F31,'Appendix 1 Rules'!$A$2:$A$16))))+(IF(S31="",0,INDEX('Appendix 1 Rules'!$G$2:$G$16,MATCH(F31,'Appendix 1 Rules'!$A$2:$A$16))))+(IF(U31="",0,INDEX('Appendix 1 Rules'!$H$2:$H$16,MATCH(F31,'Appendix 1 Rules'!$A$2:$A$16))))+(IF(W31="",0,INDEX('Appendix 1 Rules'!$I$2:$I$16,MATCH(F31,'Appendix 1 Rules'!$A$2:$A$16))))+(IF(Y31="",0,INDEX('Appendix 1 Rules'!$J$2:$J$16,MATCH(F31,'Appendix 1 Rules'!$A$2:$A$16))))+(IF(AA31="",0,INDEX('Appendix 1 Rules'!$K$2:$K$16,MATCH(F31,'Appendix 1 Rules'!$A$2:$A$16))))+(IF(AC31="",0,INDEX('Appendix 1 Rules'!$L$2:$L$16,MATCH(F31,'Appendix 1 Rules'!$A$2:$A$16))))+(IF(AE31="",0,INDEX('Appendix 1 Rules'!$M$2:$M$16,MATCH(F31,'Appendix 1 Rules'!$A$2:$A$16))))+IF(F31="b1",VLOOKUP(F31,'Appendix 1 Rules'!$A$1:$N$16,14))+IF(F31="b2",VLOOKUP(F31,'Appendix 1 Rules'!$A$1:$N$16,14))+IF(F31="d",VLOOKUP(F31,'Appendix 1 Rules'!$A$1:$N$16,14))+IF(F31="f1",VLOOKUP(F31,'Appendix 1 Rules'!$A$1:$N$16,14))+IF(F31="f2",VLOOKUP(F31,'Appendix 1 Rules'!$A$1:$N$16,14))+IF(F31="g",VLOOKUP(F31,'Appendix 1 Rules'!$A$1:$N$16,14))+IF(F31="h",VLOOKUP(F31,'Appendix 1 Rules'!$A$1:$N$16,14))+IF(F31="i1",VLOOKUP(F31,'Appendix 1 Rules'!$A$1:$N$16,14))+IF(F31="i2",VLOOKUP(F31,'Appendix 1 Rules'!$A$1:$N$16,14))+IF(F31="j",VLOOKUP(F31,'Appendix 1 Rules'!$A$1:$N$16,14))+IF(F31="k",VLOOKUP(F31,'Appendix 1 Rules'!$A$1:$N$16,14)))))</f>
        <v/>
      </c>
      <c r="I31" s="8"/>
      <c r="J31" s="13"/>
      <c r="K31" s="8"/>
      <c r="L31" s="13"/>
      <c r="M31" s="8"/>
      <c r="N31" s="13"/>
      <c r="O31" s="8"/>
      <c r="P31" s="13"/>
      <c r="Q31" s="8"/>
      <c r="R31" s="13"/>
      <c r="S31" s="8"/>
      <c r="T31" s="13"/>
      <c r="U31" s="8"/>
      <c r="V31" s="13"/>
      <c r="W31" s="8"/>
      <c r="X31" s="13"/>
      <c r="Y31" s="8"/>
      <c r="Z31" s="13"/>
      <c r="AA31" s="8"/>
      <c r="AB31" s="13"/>
      <c r="AC31" s="8"/>
      <c r="AD31" s="13"/>
      <c r="AE31" s="8"/>
      <c r="AF31" s="13"/>
    </row>
    <row r="32" spans="1:32" ht="18" customHeight="1" x14ac:dyDescent="0.2">
      <c r="B32" s="67"/>
      <c r="C32" s="8"/>
      <c r="D32" s="15"/>
      <c r="E32" s="8"/>
      <c r="F32" s="8"/>
      <c r="G32" s="20" t="str">
        <f>IF(F32="","",SUMPRODUCT(IF(I32="",0,INDEX('Appendix 1 Rules'!$B$2:$B$16,MATCH(F32,'Appendix 1 Rules'!$A$2:$A$16))))+(IF(K32="",0,INDEX('Appendix 1 Rules'!$C$2:$C$16,MATCH(F32,'Appendix 1 Rules'!$A$2:$A$16))))+(IF(M32="",0,INDEX('Appendix 1 Rules'!$D$2:$D$16,MATCH(F32,'Appendix 1 Rules'!$A$2:$A$16))))+(IF(O32="",0,INDEX('Appendix 1 Rules'!$E$2:$E$16,MATCH(F32,'Appendix 1 Rules'!$A$2:$A$16))))+(IF(Q32="",0,INDEX('Appendix 1 Rules'!$F$2:$F$16,MATCH(F32,'Appendix 1 Rules'!$A$2:$A$16))))+(IF(S32="",0,INDEX('Appendix 1 Rules'!$G$2:$G$16,MATCH(F32,'Appendix 1 Rules'!$A$2:$A$16))))+(IF(U32="",0,INDEX('Appendix 1 Rules'!$H$2:$H$16,MATCH(F32,'Appendix 1 Rules'!$A$2:$A$16))))+(IF(W32="",0,INDEX('Appendix 1 Rules'!$I$2:$I$16,MATCH(F32,'Appendix 1 Rules'!$A$2:$A$16))))+(IF(Y32="",0,INDEX('Appendix 1 Rules'!$J$2:$J$16,MATCH(F32,'Appendix 1 Rules'!$A$2:$A$16))))+(IF(AA32="",0,INDEX('Appendix 1 Rules'!$K$2:$K$16,MATCH(F32,'Appendix 1 Rules'!$A$2:$A$16))))+(IF(AC32="",0,INDEX('Appendix 1 Rules'!$L$2:$L$16,MATCH(F32,'Appendix 1 Rules'!$A$2:$A$16))))+(IF(AE32="",0,INDEX('Appendix 1 Rules'!$M$2:$M$16,MATCH(F32,'Appendix 1 Rules'!$A$2:$A$16))))+IF(F32="b1",VLOOKUP(F32,'Appendix 1 Rules'!$A$1:$N$16,14))+IF(F32="b2",VLOOKUP(F32,'Appendix 1 Rules'!$A$1:$N$16,14))+IF(F32="d",VLOOKUP(F32,'Appendix 1 Rules'!$A$1:$N$16,14))+IF(F32="f1",VLOOKUP(F32,'Appendix 1 Rules'!$A$1:$N$16,14))+IF(F32="f2",VLOOKUP(F32,'Appendix 1 Rules'!$A$1:$N$16,14))+IF(F32="g",VLOOKUP(F32,'Appendix 1 Rules'!$A$1:$N$16,14))+IF(F32="h",VLOOKUP(F32,'Appendix 1 Rules'!$A$1:$N$16,14))+IF(F32="i1",VLOOKUP(F32,'Appendix 1 Rules'!$A$1:$N$16,14))+IF(F32="i2",VLOOKUP(F32,'Appendix 1 Rules'!$A$1:$N$16,14))+IF(F32="j",VLOOKUP(F32,'Appendix 1 Rules'!$A$1:$N$16,14))+IF(F32="k",VLOOKUP(F32,'Appendix 1 Rules'!$A$1:$N$16,14)))</f>
        <v/>
      </c>
      <c r="H32" s="61" t="str">
        <f>IF(F32="","",IF(OR(F32="b1",F32="b2",F32="d",F32="f1",F32="f2",F32="h",F32="i1",F32="i2",F32="j",F32="k"),MIN(G32,VLOOKUP(F32,'Appx 1 (Res) Rules'!$A:$D,4,0)),MIN(G32,VLOOKUP(F32,'Appx 1 (Res) Rules'!$A:$D,4,0),SUMPRODUCT(IF(I32="",0,INDEX('Appendix 1 Rules'!$B$2:$B$16,MATCH(F32,'Appendix 1 Rules'!$A$2:$A$16))))+(IF(K32="",0,INDEX('Appendix 1 Rules'!$C$2:$C$16,MATCH(F32,'Appendix 1 Rules'!$A$2:$A$16))))+(IF(M32="",0,INDEX('Appendix 1 Rules'!$D$2:$D$16,MATCH(F32,'Appendix 1 Rules'!$A$2:$A$16))))+(IF(O32="",0,INDEX('Appendix 1 Rules'!$E$2:$E$16,MATCH(F32,'Appendix 1 Rules'!$A$2:$A$16))))+(IF(Q32="",0,INDEX('Appendix 1 Rules'!$F$2:$F$16,MATCH(F32,'Appendix 1 Rules'!$A$2:$A$16))))+(IF(S32="",0,INDEX('Appendix 1 Rules'!$G$2:$G$16,MATCH(F32,'Appendix 1 Rules'!$A$2:$A$16))))+(IF(U32="",0,INDEX('Appendix 1 Rules'!$H$2:$H$16,MATCH(F32,'Appendix 1 Rules'!$A$2:$A$16))))+(IF(W32="",0,INDEX('Appendix 1 Rules'!$I$2:$I$16,MATCH(F32,'Appendix 1 Rules'!$A$2:$A$16))))+(IF(Y32="",0,INDEX('Appendix 1 Rules'!$J$2:$J$16,MATCH(F32,'Appendix 1 Rules'!$A$2:$A$16))))+(IF(AA32="",0,INDEX('Appendix 1 Rules'!$K$2:$K$16,MATCH(F32,'Appendix 1 Rules'!$A$2:$A$16))))+(IF(AC32="",0,INDEX('Appendix 1 Rules'!$L$2:$L$16,MATCH(F32,'Appendix 1 Rules'!$A$2:$A$16))))+(IF(AE32="",0,INDEX('Appendix 1 Rules'!$M$2:$M$16,MATCH(F32,'Appendix 1 Rules'!$A$2:$A$16))))+IF(F32="b1",VLOOKUP(F32,'Appendix 1 Rules'!$A$1:$N$16,14))+IF(F32="b2",VLOOKUP(F32,'Appendix 1 Rules'!$A$1:$N$16,14))+IF(F32="d",VLOOKUP(F32,'Appendix 1 Rules'!$A$1:$N$16,14))+IF(F32="f1",VLOOKUP(F32,'Appendix 1 Rules'!$A$1:$N$16,14))+IF(F32="f2",VLOOKUP(F32,'Appendix 1 Rules'!$A$1:$N$16,14))+IF(F32="g",VLOOKUP(F32,'Appendix 1 Rules'!$A$1:$N$16,14))+IF(F32="h",VLOOKUP(F32,'Appendix 1 Rules'!$A$1:$N$16,14))+IF(F32="i1",VLOOKUP(F32,'Appendix 1 Rules'!$A$1:$N$16,14))+IF(F32="i2",VLOOKUP(F32,'Appendix 1 Rules'!$A$1:$N$16,14))+IF(F32="j",VLOOKUP(F32,'Appendix 1 Rules'!$A$1:$N$16,14))+IF(F32="k",VLOOKUP(F32,'Appendix 1 Rules'!$A$1:$N$16,14)))))</f>
        <v/>
      </c>
      <c r="I32" s="8"/>
      <c r="J32" s="13"/>
      <c r="K32" s="8"/>
      <c r="L32" s="13"/>
      <c r="M32" s="8"/>
      <c r="N32" s="13"/>
      <c r="O32" s="8"/>
      <c r="P32" s="13"/>
      <c r="Q32" s="8"/>
      <c r="R32" s="13"/>
      <c r="S32" s="8"/>
      <c r="T32" s="13"/>
      <c r="U32" s="8"/>
      <c r="V32" s="13"/>
      <c r="W32" s="8"/>
      <c r="X32" s="13"/>
      <c r="Y32" s="8"/>
      <c r="Z32" s="13"/>
      <c r="AA32" s="8"/>
      <c r="AB32" s="13"/>
      <c r="AC32" s="8"/>
      <c r="AD32" s="13"/>
      <c r="AE32" s="8"/>
      <c r="AF32" s="13"/>
    </row>
    <row r="33" spans="1:32" ht="18" customHeight="1" x14ac:dyDescent="0.2">
      <c r="B33" s="67"/>
      <c r="C33" s="8"/>
      <c r="D33" s="15"/>
      <c r="E33" s="8"/>
      <c r="F33" s="8"/>
      <c r="G33" s="20" t="str">
        <f>IF(F33="","",SUMPRODUCT(IF(I33="",0,INDEX('Appendix 1 Rules'!$B$2:$B$16,MATCH(F33,'Appendix 1 Rules'!$A$2:$A$16))))+(IF(K33="",0,INDEX('Appendix 1 Rules'!$C$2:$C$16,MATCH(F33,'Appendix 1 Rules'!$A$2:$A$16))))+(IF(M33="",0,INDEX('Appendix 1 Rules'!$D$2:$D$16,MATCH(F33,'Appendix 1 Rules'!$A$2:$A$16))))+(IF(O33="",0,INDEX('Appendix 1 Rules'!$E$2:$E$16,MATCH(F33,'Appendix 1 Rules'!$A$2:$A$16))))+(IF(Q33="",0,INDEX('Appendix 1 Rules'!$F$2:$F$16,MATCH(F33,'Appendix 1 Rules'!$A$2:$A$16))))+(IF(S33="",0,INDEX('Appendix 1 Rules'!$G$2:$G$16,MATCH(F33,'Appendix 1 Rules'!$A$2:$A$16))))+(IF(U33="",0,INDEX('Appendix 1 Rules'!$H$2:$H$16,MATCH(F33,'Appendix 1 Rules'!$A$2:$A$16))))+(IF(W33="",0,INDEX('Appendix 1 Rules'!$I$2:$I$16,MATCH(F33,'Appendix 1 Rules'!$A$2:$A$16))))+(IF(Y33="",0,INDEX('Appendix 1 Rules'!$J$2:$J$16,MATCH(F33,'Appendix 1 Rules'!$A$2:$A$16))))+(IF(AA33="",0,INDEX('Appendix 1 Rules'!$K$2:$K$16,MATCH(F33,'Appendix 1 Rules'!$A$2:$A$16))))+(IF(AC33="",0,INDEX('Appendix 1 Rules'!$L$2:$L$16,MATCH(F33,'Appendix 1 Rules'!$A$2:$A$16))))+(IF(AE33="",0,INDEX('Appendix 1 Rules'!$M$2:$M$16,MATCH(F33,'Appendix 1 Rules'!$A$2:$A$16))))+IF(F33="b1",VLOOKUP(F33,'Appendix 1 Rules'!$A$1:$N$16,14))+IF(F33="b2",VLOOKUP(F33,'Appendix 1 Rules'!$A$1:$N$16,14))+IF(F33="d",VLOOKUP(F33,'Appendix 1 Rules'!$A$1:$N$16,14))+IF(F33="f1",VLOOKUP(F33,'Appendix 1 Rules'!$A$1:$N$16,14))+IF(F33="f2",VLOOKUP(F33,'Appendix 1 Rules'!$A$1:$N$16,14))+IF(F33="g",VLOOKUP(F33,'Appendix 1 Rules'!$A$1:$N$16,14))+IF(F33="h",VLOOKUP(F33,'Appendix 1 Rules'!$A$1:$N$16,14))+IF(F33="i1",VLOOKUP(F33,'Appendix 1 Rules'!$A$1:$N$16,14))+IF(F33="i2",VLOOKUP(F33,'Appendix 1 Rules'!$A$1:$N$16,14))+IF(F33="j",VLOOKUP(F33,'Appendix 1 Rules'!$A$1:$N$16,14))+IF(F33="k",VLOOKUP(F33,'Appendix 1 Rules'!$A$1:$N$16,14)))</f>
        <v/>
      </c>
      <c r="H33" s="61" t="str">
        <f>IF(F33="","",IF(OR(F33="b1",F33="b2",F33="d",F33="f1",F33="f2",F33="h",F33="i1",F33="i2",F33="j",F33="k"),MIN(G33,VLOOKUP(F33,'Appx 1 (Res) Rules'!$A:$D,4,0)),MIN(G33,VLOOKUP(F33,'Appx 1 (Res) Rules'!$A:$D,4,0),SUMPRODUCT(IF(I33="",0,INDEX('Appendix 1 Rules'!$B$2:$B$16,MATCH(F33,'Appendix 1 Rules'!$A$2:$A$16))))+(IF(K33="",0,INDEX('Appendix 1 Rules'!$C$2:$C$16,MATCH(F33,'Appendix 1 Rules'!$A$2:$A$16))))+(IF(M33="",0,INDEX('Appendix 1 Rules'!$D$2:$D$16,MATCH(F33,'Appendix 1 Rules'!$A$2:$A$16))))+(IF(O33="",0,INDEX('Appendix 1 Rules'!$E$2:$E$16,MATCH(F33,'Appendix 1 Rules'!$A$2:$A$16))))+(IF(Q33="",0,INDEX('Appendix 1 Rules'!$F$2:$F$16,MATCH(F33,'Appendix 1 Rules'!$A$2:$A$16))))+(IF(S33="",0,INDEX('Appendix 1 Rules'!$G$2:$G$16,MATCH(F33,'Appendix 1 Rules'!$A$2:$A$16))))+(IF(U33="",0,INDEX('Appendix 1 Rules'!$H$2:$H$16,MATCH(F33,'Appendix 1 Rules'!$A$2:$A$16))))+(IF(W33="",0,INDEX('Appendix 1 Rules'!$I$2:$I$16,MATCH(F33,'Appendix 1 Rules'!$A$2:$A$16))))+(IF(Y33="",0,INDEX('Appendix 1 Rules'!$J$2:$J$16,MATCH(F33,'Appendix 1 Rules'!$A$2:$A$16))))+(IF(AA33="",0,INDEX('Appendix 1 Rules'!$K$2:$K$16,MATCH(F33,'Appendix 1 Rules'!$A$2:$A$16))))+(IF(AC33="",0,INDEX('Appendix 1 Rules'!$L$2:$L$16,MATCH(F33,'Appendix 1 Rules'!$A$2:$A$16))))+(IF(AE33="",0,INDEX('Appendix 1 Rules'!$M$2:$M$16,MATCH(F33,'Appendix 1 Rules'!$A$2:$A$16))))+IF(F33="b1",VLOOKUP(F33,'Appendix 1 Rules'!$A$1:$N$16,14))+IF(F33="b2",VLOOKUP(F33,'Appendix 1 Rules'!$A$1:$N$16,14))+IF(F33="d",VLOOKUP(F33,'Appendix 1 Rules'!$A$1:$N$16,14))+IF(F33="f1",VLOOKUP(F33,'Appendix 1 Rules'!$A$1:$N$16,14))+IF(F33="f2",VLOOKUP(F33,'Appendix 1 Rules'!$A$1:$N$16,14))+IF(F33="g",VLOOKUP(F33,'Appendix 1 Rules'!$A$1:$N$16,14))+IF(F33="h",VLOOKUP(F33,'Appendix 1 Rules'!$A$1:$N$16,14))+IF(F33="i1",VLOOKUP(F33,'Appendix 1 Rules'!$A$1:$N$16,14))+IF(F33="i2",VLOOKUP(F33,'Appendix 1 Rules'!$A$1:$N$16,14))+IF(F33="j",VLOOKUP(F33,'Appendix 1 Rules'!$A$1:$N$16,14))+IF(F33="k",VLOOKUP(F33,'Appendix 1 Rules'!$A$1:$N$16,14)))))</f>
        <v/>
      </c>
      <c r="I33" s="8"/>
      <c r="J33" s="13"/>
      <c r="K33" s="8"/>
      <c r="L33" s="13"/>
      <c r="M33" s="8"/>
      <c r="N33" s="13"/>
      <c r="O33" s="8"/>
      <c r="P33" s="13"/>
      <c r="Q33" s="8"/>
      <c r="R33" s="13"/>
      <c r="S33" s="8"/>
      <c r="T33" s="13"/>
      <c r="U33" s="8"/>
      <c r="V33" s="13"/>
      <c r="W33" s="8"/>
      <c r="X33" s="13"/>
      <c r="Y33" s="8"/>
      <c r="Z33" s="13"/>
      <c r="AA33" s="8"/>
      <c r="AB33" s="13"/>
      <c r="AC33" s="8"/>
      <c r="AD33" s="13"/>
      <c r="AE33" s="8"/>
      <c r="AF33" s="13"/>
    </row>
    <row r="34" spans="1:32" ht="18" customHeight="1" x14ac:dyDescent="0.2">
      <c r="B34" s="67"/>
      <c r="C34" s="8"/>
      <c r="D34" s="15"/>
      <c r="E34" s="8"/>
      <c r="F34" s="8"/>
      <c r="G34" s="20" t="str">
        <f>IF(F34="","",SUMPRODUCT(IF(I34="",0,INDEX('Appendix 1 Rules'!$B$2:$B$16,MATCH(F34,'Appendix 1 Rules'!$A$2:$A$16))))+(IF(K34="",0,INDEX('Appendix 1 Rules'!$C$2:$C$16,MATCH(F34,'Appendix 1 Rules'!$A$2:$A$16))))+(IF(M34="",0,INDEX('Appendix 1 Rules'!$D$2:$D$16,MATCH(F34,'Appendix 1 Rules'!$A$2:$A$16))))+(IF(O34="",0,INDEX('Appendix 1 Rules'!$E$2:$E$16,MATCH(F34,'Appendix 1 Rules'!$A$2:$A$16))))+(IF(Q34="",0,INDEX('Appendix 1 Rules'!$F$2:$F$16,MATCH(F34,'Appendix 1 Rules'!$A$2:$A$16))))+(IF(S34="",0,INDEX('Appendix 1 Rules'!$G$2:$G$16,MATCH(F34,'Appendix 1 Rules'!$A$2:$A$16))))+(IF(U34="",0,INDEX('Appendix 1 Rules'!$H$2:$H$16,MATCH(F34,'Appendix 1 Rules'!$A$2:$A$16))))+(IF(W34="",0,INDEX('Appendix 1 Rules'!$I$2:$I$16,MATCH(F34,'Appendix 1 Rules'!$A$2:$A$16))))+(IF(Y34="",0,INDEX('Appendix 1 Rules'!$J$2:$J$16,MATCH(F34,'Appendix 1 Rules'!$A$2:$A$16))))+(IF(AA34="",0,INDEX('Appendix 1 Rules'!$K$2:$K$16,MATCH(F34,'Appendix 1 Rules'!$A$2:$A$16))))+(IF(AC34="",0,INDEX('Appendix 1 Rules'!$L$2:$L$16,MATCH(F34,'Appendix 1 Rules'!$A$2:$A$16))))+(IF(AE34="",0,INDEX('Appendix 1 Rules'!$M$2:$M$16,MATCH(F34,'Appendix 1 Rules'!$A$2:$A$16))))+IF(F34="b1",VLOOKUP(F34,'Appendix 1 Rules'!$A$1:$N$16,14))+IF(F34="b2",VLOOKUP(F34,'Appendix 1 Rules'!$A$1:$N$16,14))+IF(F34="d",VLOOKUP(F34,'Appendix 1 Rules'!$A$1:$N$16,14))+IF(F34="f1",VLOOKUP(F34,'Appendix 1 Rules'!$A$1:$N$16,14))+IF(F34="f2",VLOOKUP(F34,'Appendix 1 Rules'!$A$1:$N$16,14))+IF(F34="g",VLOOKUP(F34,'Appendix 1 Rules'!$A$1:$N$16,14))+IF(F34="h",VLOOKUP(F34,'Appendix 1 Rules'!$A$1:$N$16,14))+IF(F34="i1",VLOOKUP(F34,'Appendix 1 Rules'!$A$1:$N$16,14))+IF(F34="i2",VLOOKUP(F34,'Appendix 1 Rules'!$A$1:$N$16,14))+IF(F34="j",VLOOKUP(F34,'Appendix 1 Rules'!$A$1:$N$16,14))+IF(F34="k",VLOOKUP(F34,'Appendix 1 Rules'!$A$1:$N$16,14)))</f>
        <v/>
      </c>
      <c r="H34" s="61" t="str">
        <f>IF(F34="","",IF(OR(F34="b1",F34="b2",F34="d",F34="f1",F34="f2",F34="h",F34="i1",F34="i2",F34="j",F34="k"),MIN(G34,VLOOKUP(F34,'Appx 1 (Res) Rules'!$A:$D,4,0)),MIN(G34,VLOOKUP(F34,'Appx 1 (Res) Rules'!$A:$D,4,0),SUMPRODUCT(IF(I34="",0,INDEX('Appendix 1 Rules'!$B$2:$B$16,MATCH(F34,'Appendix 1 Rules'!$A$2:$A$16))))+(IF(K34="",0,INDEX('Appendix 1 Rules'!$C$2:$C$16,MATCH(F34,'Appendix 1 Rules'!$A$2:$A$16))))+(IF(M34="",0,INDEX('Appendix 1 Rules'!$D$2:$D$16,MATCH(F34,'Appendix 1 Rules'!$A$2:$A$16))))+(IF(O34="",0,INDEX('Appendix 1 Rules'!$E$2:$E$16,MATCH(F34,'Appendix 1 Rules'!$A$2:$A$16))))+(IF(Q34="",0,INDEX('Appendix 1 Rules'!$F$2:$F$16,MATCH(F34,'Appendix 1 Rules'!$A$2:$A$16))))+(IF(S34="",0,INDEX('Appendix 1 Rules'!$G$2:$G$16,MATCH(F34,'Appendix 1 Rules'!$A$2:$A$16))))+(IF(U34="",0,INDEX('Appendix 1 Rules'!$H$2:$H$16,MATCH(F34,'Appendix 1 Rules'!$A$2:$A$16))))+(IF(W34="",0,INDEX('Appendix 1 Rules'!$I$2:$I$16,MATCH(F34,'Appendix 1 Rules'!$A$2:$A$16))))+(IF(Y34="",0,INDEX('Appendix 1 Rules'!$J$2:$J$16,MATCH(F34,'Appendix 1 Rules'!$A$2:$A$16))))+(IF(AA34="",0,INDEX('Appendix 1 Rules'!$K$2:$K$16,MATCH(F34,'Appendix 1 Rules'!$A$2:$A$16))))+(IF(AC34="",0,INDEX('Appendix 1 Rules'!$L$2:$L$16,MATCH(F34,'Appendix 1 Rules'!$A$2:$A$16))))+(IF(AE34="",0,INDEX('Appendix 1 Rules'!$M$2:$M$16,MATCH(F34,'Appendix 1 Rules'!$A$2:$A$16))))+IF(F34="b1",VLOOKUP(F34,'Appendix 1 Rules'!$A$1:$N$16,14))+IF(F34="b2",VLOOKUP(F34,'Appendix 1 Rules'!$A$1:$N$16,14))+IF(F34="d",VLOOKUP(F34,'Appendix 1 Rules'!$A$1:$N$16,14))+IF(F34="f1",VLOOKUP(F34,'Appendix 1 Rules'!$A$1:$N$16,14))+IF(F34="f2",VLOOKUP(F34,'Appendix 1 Rules'!$A$1:$N$16,14))+IF(F34="g",VLOOKUP(F34,'Appendix 1 Rules'!$A$1:$N$16,14))+IF(F34="h",VLOOKUP(F34,'Appendix 1 Rules'!$A$1:$N$16,14))+IF(F34="i1",VLOOKUP(F34,'Appendix 1 Rules'!$A$1:$N$16,14))+IF(F34="i2",VLOOKUP(F34,'Appendix 1 Rules'!$A$1:$N$16,14))+IF(F34="j",VLOOKUP(F34,'Appendix 1 Rules'!$A$1:$N$16,14))+IF(F34="k",VLOOKUP(F34,'Appendix 1 Rules'!$A$1:$N$16,14)))))</f>
        <v/>
      </c>
      <c r="I34" s="8"/>
      <c r="J34" s="13"/>
      <c r="K34" s="8"/>
      <c r="L34" s="13"/>
      <c r="M34" s="8"/>
      <c r="N34" s="13"/>
      <c r="O34" s="8"/>
      <c r="P34" s="13"/>
      <c r="Q34" s="8"/>
      <c r="R34" s="13"/>
      <c r="S34" s="8"/>
      <c r="T34" s="13"/>
      <c r="U34" s="8"/>
      <c r="V34" s="13"/>
      <c r="W34" s="8"/>
      <c r="X34" s="13"/>
      <c r="Y34" s="8"/>
      <c r="Z34" s="13"/>
      <c r="AA34" s="8"/>
      <c r="AB34" s="13"/>
      <c r="AC34" s="8"/>
      <c r="AD34" s="13"/>
      <c r="AE34" s="8"/>
      <c r="AF34" s="13"/>
    </row>
    <row r="35" spans="1:32" ht="18" customHeight="1" x14ac:dyDescent="0.2">
      <c r="B35" s="67"/>
      <c r="C35" s="8"/>
      <c r="D35" s="15"/>
      <c r="E35" s="8"/>
      <c r="F35" s="8"/>
      <c r="G35" s="20" t="str">
        <f>IF(F35="","",SUMPRODUCT(IF(I35="",0,INDEX('Appendix 1 Rules'!$B$2:$B$16,MATCH(F35,'Appendix 1 Rules'!$A$2:$A$16))))+(IF(K35="",0,INDEX('Appendix 1 Rules'!$C$2:$C$16,MATCH(F35,'Appendix 1 Rules'!$A$2:$A$16))))+(IF(M35="",0,INDEX('Appendix 1 Rules'!$D$2:$D$16,MATCH(F35,'Appendix 1 Rules'!$A$2:$A$16))))+(IF(O35="",0,INDEX('Appendix 1 Rules'!$E$2:$E$16,MATCH(F35,'Appendix 1 Rules'!$A$2:$A$16))))+(IF(Q35="",0,INDEX('Appendix 1 Rules'!$F$2:$F$16,MATCH(F35,'Appendix 1 Rules'!$A$2:$A$16))))+(IF(S35="",0,INDEX('Appendix 1 Rules'!$G$2:$G$16,MATCH(F35,'Appendix 1 Rules'!$A$2:$A$16))))+(IF(U35="",0,INDEX('Appendix 1 Rules'!$H$2:$H$16,MATCH(F35,'Appendix 1 Rules'!$A$2:$A$16))))+(IF(W35="",0,INDEX('Appendix 1 Rules'!$I$2:$I$16,MATCH(F35,'Appendix 1 Rules'!$A$2:$A$16))))+(IF(Y35="",0,INDEX('Appendix 1 Rules'!$J$2:$J$16,MATCH(F35,'Appendix 1 Rules'!$A$2:$A$16))))+(IF(AA35="",0,INDEX('Appendix 1 Rules'!$K$2:$K$16,MATCH(F35,'Appendix 1 Rules'!$A$2:$A$16))))+(IF(AC35="",0,INDEX('Appendix 1 Rules'!$L$2:$L$16,MATCH(F35,'Appendix 1 Rules'!$A$2:$A$16))))+(IF(AE35="",0,INDEX('Appendix 1 Rules'!$M$2:$M$16,MATCH(F35,'Appendix 1 Rules'!$A$2:$A$16))))+IF(F35="b1",VLOOKUP(F35,'Appendix 1 Rules'!$A$1:$N$16,14))+IF(F35="b2",VLOOKUP(F35,'Appendix 1 Rules'!$A$1:$N$16,14))+IF(F35="d",VLOOKUP(F35,'Appendix 1 Rules'!$A$1:$N$16,14))+IF(F35="f1",VLOOKUP(F35,'Appendix 1 Rules'!$A$1:$N$16,14))+IF(F35="f2",VLOOKUP(F35,'Appendix 1 Rules'!$A$1:$N$16,14))+IF(F35="g",VLOOKUP(F35,'Appendix 1 Rules'!$A$1:$N$16,14))+IF(F35="h",VLOOKUP(F35,'Appendix 1 Rules'!$A$1:$N$16,14))+IF(F35="i1",VLOOKUP(F35,'Appendix 1 Rules'!$A$1:$N$16,14))+IF(F35="i2",VLOOKUP(F35,'Appendix 1 Rules'!$A$1:$N$16,14))+IF(F35="j",VLOOKUP(F35,'Appendix 1 Rules'!$A$1:$N$16,14))+IF(F35="k",VLOOKUP(F35,'Appendix 1 Rules'!$A$1:$N$16,14)))</f>
        <v/>
      </c>
      <c r="H35" s="61" t="str">
        <f>IF(F35="","",IF(OR(F35="b1",F35="b2",F35="d",F35="f1",F35="f2",F35="h",F35="i1",F35="i2",F35="j",F35="k"),MIN(G35,VLOOKUP(F35,'Appx 1 (Res) Rules'!$A:$D,4,0)),MIN(G35,VLOOKUP(F35,'Appx 1 (Res) Rules'!$A:$D,4,0),SUMPRODUCT(IF(I35="",0,INDEX('Appendix 1 Rules'!$B$2:$B$16,MATCH(F35,'Appendix 1 Rules'!$A$2:$A$16))))+(IF(K35="",0,INDEX('Appendix 1 Rules'!$C$2:$C$16,MATCH(F35,'Appendix 1 Rules'!$A$2:$A$16))))+(IF(M35="",0,INDEX('Appendix 1 Rules'!$D$2:$D$16,MATCH(F35,'Appendix 1 Rules'!$A$2:$A$16))))+(IF(O35="",0,INDEX('Appendix 1 Rules'!$E$2:$E$16,MATCH(F35,'Appendix 1 Rules'!$A$2:$A$16))))+(IF(Q35="",0,INDEX('Appendix 1 Rules'!$F$2:$F$16,MATCH(F35,'Appendix 1 Rules'!$A$2:$A$16))))+(IF(S35="",0,INDEX('Appendix 1 Rules'!$G$2:$G$16,MATCH(F35,'Appendix 1 Rules'!$A$2:$A$16))))+(IF(U35="",0,INDEX('Appendix 1 Rules'!$H$2:$H$16,MATCH(F35,'Appendix 1 Rules'!$A$2:$A$16))))+(IF(W35="",0,INDEX('Appendix 1 Rules'!$I$2:$I$16,MATCH(F35,'Appendix 1 Rules'!$A$2:$A$16))))+(IF(Y35="",0,INDEX('Appendix 1 Rules'!$J$2:$J$16,MATCH(F35,'Appendix 1 Rules'!$A$2:$A$16))))+(IF(AA35="",0,INDEX('Appendix 1 Rules'!$K$2:$K$16,MATCH(F35,'Appendix 1 Rules'!$A$2:$A$16))))+(IF(AC35="",0,INDEX('Appendix 1 Rules'!$L$2:$L$16,MATCH(F35,'Appendix 1 Rules'!$A$2:$A$16))))+(IF(AE35="",0,INDEX('Appendix 1 Rules'!$M$2:$M$16,MATCH(F35,'Appendix 1 Rules'!$A$2:$A$16))))+IF(F35="b1",VLOOKUP(F35,'Appendix 1 Rules'!$A$1:$N$16,14))+IF(F35="b2",VLOOKUP(F35,'Appendix 1 Rules'!$A$1:$N$16,14))+IF(F35="d",VLOOKUP(F35,'Appendix 1 Rules'!$A$1:$N$16,14))+IF(F35="f1",VLOOKUP(F35,'Appendix 1 Rules'!$A$1:$N$16,14))+IF(F35="f2",VLOOKUP(F35,'Appendix 1 Rules'!$A$1:$N$16,14))+IF(F35="g",VLOOKUP(F35,'Appendix 1 Rules'!$A$1:$N$16,14))+IF(F35="h",VLOOKUP(F35,'Appendix 1 Rules'!$A$1:$N$16,14))+IF(F35="i1",VLOOKUP(F35,'Appendix 1 Rules'!$A$1:$N$16,14))+IF(F35="i2",VLOOKUP(F35,'Appendix 1 Rules'!$A$1:$N$16,14))+IF(F35="j",VLOOKUP(F35,'Appendix 1 Rules'!$A$1:$N$16,14))+IF(F35="k",VLOOKUP(F35,'Appendix 1 Rules'!$A$1:$N$16,14)))))</f>
        <v/>
      </c>
      <c r="I35" s="8"/>
      <c r="J35" s="13"/>
      <c r="K35" s="8"/>
      <c r="L35" s="13"/>
      <c r="M35" s="8"/>
      <c r="N35" s="13"/>
      <c r="O35" s="8"/>
      <c r="P35" s="13"/>
      <c r="Q35" s="8"/>
      <c r="R35" s="13"/>
      <c r="S35" s="8"/>
      <c r="T35" s="13"/>
      <c r="U35" s="8"/>
      <c r="V35" s="13"/>
      <c r="W35" s="8"/>
      <c r="X35" s="13"/>
      <c r="Y35" s="8"/>
      <c r="Z35" s="13"/>
      <c r="AA35" s="8"/>
      <c r="AB35" s="13"/>
      <c r="AC35" s="8"/>
      <c r="AD35" s="13"/>
      <c r="AE35" s="8"/>
      <c r="AF35" s="13"/>
    </row>
    <row r="36" spans="1:32" ht="18" customHeight="1" x14ac:dyDescent="0.2">
      <c r="B36" s="67"/>
      <c r="C36" s="8"/>
      <c r="D36" s="15"/>
      <c r="E36" s="8"/>
      <c r="F36" s="8"/>
      <c r="G36" s="20" t="str">
        <f>IF(F36="","",SUMPRODUCT(IF(I36="",0,INDEX('Appendix 1 Rules'!$B$2:$B$16,MATCH(F36,'Appendix 1 Rules'!$A$2:$A$16))))+(IF(K36="",0,INDEX('Appendix 1 Rules'!$C$2:$C$16,MATCH(F36,'Appendix 1 Rules'!$A$2:$A$16))))+(IF(M36="",0,INDEX('Appendix 1 Rules'!$D$2:$D$16,MATCH(F36,'Appendix 1 Rules'!$A$2:$A$16))))+(IF(O36="",0,INDEX('Appendix 1 Rules'!$E$2:$E$16,MATCH(F36,'Appendix 1 Rules'!$A$2:$A$16))))+(IF(Q36="",0,INDEX('Appendix 1 Rules'!$F$2:$F$16,MATCH(F36,'Appendix 1 Rules'!$A$2:$A$16))))+(IF(S36="",0,INDEX('Appendix 1 Rules'!$G$2:$G$16,MATCH(F36,'Appendix 1 Rules'!$A$2:$A$16))))+(IF(U36="",0,INDEX('Appendix 1 Rules'!$H$2:$H$16,MATCH(F36,'Appendix 1 Rules'!$A$2:$A$16))))+(IF(W36="",0,INDEX('Appendix 1 Rules'!$I$2:$I$16,MATCH(F36,'Appendix 1 Rules'!$A$2:$A$16))))+(IF(Y36="",0,INDEX('Appendix 1 Rules'!$J$2:$J$16,MATCH(F36,'Appendix 1 Rules'!$A$2:$A$16))))+(IF(AA36="",0,INDEX('Appendix 1 Rules'!$K$2:$K$16,MATCH(F36,'Appendix 1 Rules'!$A$2:$A$16))))+(IF(AC36="",0,INDEX('Appendix 1 Rules'!$L$2:$L$16,MATCH(F36,'Appendix 1 Rules'!$A$2:$A$16))))+(IF(AE36="",0,INDEX('Appendix 1 Rules'!$M$2:$M$16,MATCH(F36,'Appendix 1 Rules'!$A$2:$A$16))))+IF(F36="b1",VLOOKUP(F36,'Appendix 1 Rules'!$A$1:$N$16,14))+IF(F36="b2",VLOOKUP(F36,'Appendix 1 Rules'!$A$1:$N$16,14))+IF(F36="d",VLOOKUP(F36,'Appendix 1 Rules'!$A$1:$N$16,14))+IF(F36="f1",VLOOKUP(F36,'Appendix 1 Rules'!$A$1:$N$16,14))+IF(F36="f2",VLOOKUP(F36,'Appendix 1 Rules'!$A$1:$N$16,14))+IF(F36="g",VLOOKUP(F36,'Appendix 1 Rules'!$A$1:$N$16,14))+IF(F36="h",VLOOKUP(F36,'Appendix 1 Rules'!$A$1:$N$16,14))+IF(F36="i1",VLOOKUP(F36,'Appendix 1 Rules'!$A$1:$N$16,14))+IF(F36="i2",VLOOKUP(F36,'Appendix 1 Rules'!$A$1:$N$16,14))+IF(F36="j",VLOOKUP(F36,'Appendix 1 Rules'!$A$1:$N$16,14))+IF(F36="k",VLOOKUP(F36,'Appendix 1 Rules'!$A$1:$N$16,14)))</f>
        <v/>
      </c>
      <c r="H36" s="61" t="str">
        <f>IF(F36="","",IF(OR(F36="b1",F36="b2",F36="d",F36="f1",F36="f2",F36="h",F36="i1",F36="i2",F36="j",F36="k"),MIN(G36,VLOOKUP(F36,'Appx 1 (Res) Rules'!$A:$D,4,0)),MIN(G36,VLOOKUP(F36,'Appx 1 (Res) Rules'!$A:$D,4,0),SUMPRODUCT(IF(I36="",0,INDEX('Appendix 1 Rules'!$B$2:$B$16,MATCH(F36,'Appendix 1 Rules'!$A$2:$A$16))))+(IF(K36="",0,INDEX('Appendix 1 Rules'!$C$2:$C$16,MATCH(F36,'Appendix 1 Rules'!$A$2:$A$16))))+(IF(M36="",0,INDEX('Appendix 1 Rules'!$D$2:$D$16,MATCH(F36,'Appendix 1 Rules'!$A$2:$A$16))))+(IF(O36="",0,INDEX('Appendix 1 Rules'!$E$2:$E$16,MATCH(F36,'Appendix 1 Rules'!$A$2:$A$16))))+(IF(Q36="",0,INDEX('Appendix 1 Rules'!$F$2:$F$16,MATCH(F36,'Appendix 1 Rules'!$A$2:$A$16))))+(IF(S36="",0,INDEX('Appendix 1 Rules'!$G$2:$G$16,MATCH(F36,'Appendix 1 Rules'!$A$2:$A$16))))+(IF(U36="",0,INDEX('Appendix 1 Rules'!$H$2:$H$16,MATCH(F36,'Appendix 1 Rules'!$A$2:$A$16))))+(IF(W36="",0,INDEX('Appendix 1 Rules'!$I$2:$I$16,MATCH(F36,'Appendix 1 Rules'!$A$2:$A$16))))+(IF(Y36="",0,INDEX('Appendix 1 Rules'!$J$2:$J$16,MATCH(F36,'Appendix 1 Rules'!$A$2:$A$16))))+(IF(AA36="",0,INDEX('Appendix 1 Rules'!$K$2:$K$16,MATCH(F36,'Appendix 1 Rules'!$A$2:$A$16))))+(IF(AC36="",0,INDEX('Appendix 1 Rules'!$L$2:$L$16,MATCH(F36,'Appendix 1 Rules'!$A$2:$A$16))))+(IF(AE36="",0,INDEX('Appendix 1 Rules'!$M$2:$M$16,MATCH(F36,'Appendix 1 Rules'!$A$2:$A$16))))+IF(F36="b1",VLOOKUP(F36,'Appendix 1 Rules'!$A$1:$N$16,14))+IF(F36="b2",VLOOKUP(F36,'Appendix 1 Rules'!$A$1:$N$16,14))+IF(F36="d",VLOOKUP(F36,'Appendix 1 Rules'!$A$1:$N$16,14))+IF(F36="f1",VLOOKUP(F36,'Appendix 1 Rules'!$A$1:$N$16,14))+IF(F36="f2",VLOOKUP(F36,'Appendix 1 Rules'!$A$1:$N$16,14))+IF(F36="g",VLOOKUP(F36,'Appendix 1 Rules'!$A$1:$N$16,14))+IF(F36="h",VLOOKUP(F36,'Appendix 1 Rules'!$A$1:$N$16,14))+IF(F36="i1",VLOOKUP(F36,'Appendix 1 Rules'!$A$1:$N$16,14))+IF(F36="i2",VLOOKUP(F36,'Appendix 1 Rules'!$A$1:$N$16,14))+IF(F36="j",VLOOKUP(F36,'Appendix 1 Rules'!$A$1:$N$16,14))+IF(F36="k",VLOOKUP(F36,'Appendix 1 Rules'!$A$1:$N$16,14)))))</f>
        <v/>
      </c>
      <c r="I36" s="8"/>
      <c r="J36" s="13"/>
      <c r="K36" s="8"/>
      <c r="L36" s="13"/>
      <c r="M36" s="8"/>
      <c r="N36" s="13"/>
      <c r="O36" s="8"/>
      <c r="P36" s="13"/>
      <c r="Q36" s="8"/>
      <c r="R36" s="13"/>
      <c r="S36" s="8"/>
      <c r="T36" s="13"/>
      <c r="U36" s="8"/>
      <c r="V36" s="13"/>
      <c r="W36" s="8"/>
      <c r="X36" s="13"/>
      <c r="Y36" s="8"/>
      <c r="Z36" s="13"/>
      <c r="AA36" s="8"/>
      <c r="AB36" s="13"/>
      <c r="AC36" s="8"/>
      <c r="AD36" s="13"/>
      <c r="AE36" s="8"/>
      <c r="AF36" s="13"/>
    </row>
    <row r="37" spans="1:32" ht="18" customHeight="1" x14ac:dyDescent="0.2">
      <c r="B37" s="9"/>
      <c r="C37" s="9"/>
      <c r="D37" s="9"/>
      <c r="E37" s="9"/>
      <c r="F37" s="8"/>
      <c r="G37" s="20" t="str">
        <f>IF(F37="","",SUMPRODUCT(IF(I37="",0,INDEX('Appendix 1 Rules'!$B$2:$B$16,MATCH(F37,'Appendix 1 Rules'!$A$2:$A$16))))+(IF(K37="",0,INDEX('Appendix 1 Rules'!$C$2:$C$16,MATCH(F37,'Appendix 1 Rules'!$A$2:$A$16))))+(IF(M37="",0,INDEX('Appendix 1 Rules'!$D$2:$D$16,MATCH(F37,'Appendix 1 Rules'!$A$2:$A$16))))+(IF(O37="",0,INDEX('Appendix 1 Rules'!$E$2:$E$16,MATCH(F37,'Appendix 1 Rules'!$A$2:$A$16))))+(IF(Q37="",0,INDEX('Appendix 1 Rules'!$F$2:$F$16,MATCH(F37,'Appendix 1 Rules'!$A$2:$A$16))))+(IF(S37="",0,INDEX('Appendix 1 Rules'!$G$2:$G$16,MATCH(F37,'Appendix 1 Rules'!$A$2:$A$16))))+(IF(U37="",0,INDEX('Appendix 1 Rules'!$H$2:$H$16,MATCH(F37,'Appendix 1 Rules'!$A$2:$A$16))))+(IF(W37="",0,INDEX('Appendix 1 Rules'!$I$2:$I$16,MATCH(F37,'Appendix 1 Rules'!$A$2:$A$16))))+(IF(Y37="",0,INDEX('Appendix 1 Rules'!$J$2:$J$16,MATCH(F37,'Appendix 1 Rules'!$A$2:$A$16))))+(IF(AA37="",0,INDEX('Appendix 1 Rules'!$K$2:$K$16,MATCH(F37,'Appendix 1 Rules'!$A$2:$A$16))))+(IF(AC37="",0,INDEX('Appendix 1 Rules'!$L$2:$L$16,MATCH(F37,'Appendix 1 Rules'!$A$2:$A$16))))+(IF(AE37="",0,INDEX('Appendix 1 Rules'!$M$2:$M$16,MATCH(F37,'Appendix 1 Rules'!$A$2:$A$16))))+IF(F37="b1",VLOOKUP(F37,'Appendix 1 Rules'!$A$1:$N$16,14))+IF(F37="b2",VLOOKUP(F37,'Appendix 1 Rules'!$A$1:$N$16,14))+IF(F37="d",VLOOKUP(F37,'Appendix 1 Rules'!$A$1:$N$16,14))+IF(F37="f1",VLOOKUP(F37,'Appendix 1 Rules'!$A$1:$N$16,14))+IF(F37="f2",VLOOKUP(F37,'Appendix 1 Rules'!$A$1:$N$16,14))+IF(F37="g",VLOOKUP(F37,'Appendix 1 Rules'!$A$1:$N$16,14))+IF(F37="h",VLOOKUP(F37,'Appendix 1 Rules'!$A$1:$N$16,14))+IF(F37="i1",VLOOKUP(F37,'Appendix 1 Rules'!$A$1:$N$16,14))+IF(F37="i2",VLOOKUP(F37,'Appendix 1 Rules'!$A$1:$N$16,14))+IF(F37="j",VLOOKUP(F37,'Appendix 1 Rules'!$A$1:$N$16,14))+IF(F37="k",VLOOKUP(F37,'Appendix 1 Rules'!$A$1:$N$16,14)))</f>
        <v/>
      </c>
      <c r="H37" s="61" t="str">
        <f>IF(F37="","",IF(OR(F37="b1",F37="b2",F37="d",F37="f1",F37="f2",F37="h",F37="i1",F37="i2",F37="j",F37="k"),MIN(G37,VLOOKUP(F37,'Appx 1 (Res) Rules'!$A:$D,4,0)),MIN(G37,VLOOKUP(F37,'Appx 1 (Res) Rules'!$A:$D,4,0),SUMPRODUCT(IF(I37="",0,INDEX('Appendix 1 Rules'!$B$2:$B$16,MATCH(F37,'Appendix 1 Rules'!$A$2:$A$16))))+(IF(K37="",0,INDEX('Appendix 1 Rules'!$C$2:$C$16,MATCH(F37,'Appendix 1 Rules'!$A$2:$A$16))))+(IF(M37="",0,INDEX('Appendix 1 Rules'!$D$2:$D$16,MATCH(F37,'Appendix 1 Rules'!$A$2:$A$16))))+(IF(O37="",0,INDEX('Appendix 1 Rules'!$E$2:$E$16,MATCH(F37,'Appendix 1 Rules'!$A$2:$A$16))))+(IF(Q37="",0,INDEX('Appendix 1 Rules'!$F$2:$F$16,MATCH(F37,'Appendix 1 Rules'!$A$2:$A$16))))+(IF(S37="",0,INDEX('Appendix 1 Rules'!$G$2:$G$16,MATCH(F37,'Appendix 1 Rules'!$A$2:$A$16))))+(IF(U37="",0,INDEX('Appendix 1 Rules'!$H$2:$H$16,MATCH(F37,'Appendix 1 Rules'!$A$2:$A$16))))+(IF(W37="",0,INDEX('Appendix 1 Rules'!$I$2:$I$16,MATCH(F37,'Appendix 1 Rules'!$A$2:$A$16))))+(IF(Y37="",0,INDEX('Appendix 1 Rules'!$J$2:$J$16,MATCH(F37,'Appendix 1 Rules'!$A$2:$A$16))))+(IF(AA37="",0,INDEX('Appendix 1 Rules'!$K$2:$K$16,MATCH(F37,'Appendix 1 Rules'!$A$2:$A$16))))+(IF(AC37="",0,INDEX('Appendix 1 Rules'!$L$2:$L$16,MATCH(F37,'Appendix 1 Rules'!$A$2:$A$16))))+(IF(AE37="",0,INDEX('Appendix 1 Rules'!$M$2:$M$16,MATCH(F37,'Appendix 1 Rules'!$A$2:$A$16))))+IF(F37="b1",VLOOKUP(F37,'Appendix 1 Rules'!$A$1:$N$16,14))+IF(F37="b2",VLOOKUP(F37,'Appendix 1 Rules'!$A$1:$N$16,14))+IF(F37="d",VLOOKUP(F37,'Appendix 1 Rules'!$A$1:$N$16,14))+IF(F37="f1",VLOOKUP(F37,'Appendix 1 Rules'!$A$1:$N$16,14))+IF(F37="f2",VLOOKUP(F37,'Appendix 1 Rules'!$A$1:$N$16,14))+IF(F37="g",VLOOKUP(F37,'Appendix 1 Rules'!$A$1:$N$16,14))+IF(F37="h",VLOOKUP(F37,'Appendix 1 Rules'!$A$1:$N$16,14))+IF(F37="i1",VLOOKUP(F37,'Appendix 1 Rules'!$A$1:$N$16,14))+IF(F37="i2",VLOOKUP(F37,'Appendix 1 Rules'!$A$1:$N$16,14))+IF(F37="j",VLOOKUP(F37,'Appendix 1 Rules'!$A$1:$N$16,14))+IF(F37="k",VLOOKUP(F37,'Appendix 1 Rules'!$A$1:$N$16,14)))))</f>
        <v/>
      </c>
      <c r="I37" s="8"/>
      <c r="J37" s="13"/>
      <c r="K37" s="8"/>
      <c r="L37" s="13"/>
      <c r="M37" s="8"/>
      <c r="N37" s="13"/>
      <c r="O37" s="8"/>
      <c r="P37" s="13"/>
      <c r="Q37" s="8"/>
      <c r="R37" s="13"/>
      <c r="S37" s="8"/>
      <c r="T37" s="13"/>
      <c r="U37" s="8"/>
      <c r="V37" s="13"/>
      <c r="W37" s="8"/>
      <c r="X37" s="13"/>
      <c r="Y37" s="8"/>
      <c r="Z37" s="13"/>
      <c r="AA37" s="8"/>
      <c r="AB37" s="13"/>
      <c r="AC37" s="8"/>
      <c r="AD37" s="13"/>
      <c r="AE37" s="8"/>
      <c r="AF37" s="13"/>
    </row>
    <row r="38" spans="1:32" ht="18" customHeight="1" x14ac:dyDescent="0.2">
      <c r="A38" s="72"/>
      <c r="B38" s="9"/>
      <c r="C38" s="9"/>
      <c r="D38" s="9"/>
      <c r="E38" s="9"/>
      <c r="F38" s="8"/>
      <c r="G38" s="20" t="str">
        <f>IF(F38="","",SUMPRODUCT(IF(I38="",0,INDEX('Appendix 1 Rules'!$B$2:$B$16,MATCH(F38,'Appendix 1 Rules'!$A$2:$A$16))))+(IF(K38="",0,INDEX('Appendix 1 Rules'!$C$2:$C$16,MATCH(F38,'Appendix 1 Rules'!$A$2:$A$16))))+(IF(M38="",0,INDEX('Appendix 1 Rules'!$D$2:$D$16,MATCH(F38,'Appendix 1 Rules'!$A$2:$A$16))))+(IF(O38="",0,INDEX('Appendix 1 Rules'!$E$2:$E$16,MATCH(F38,'Appendix 1 Rules'!$A$2:$A$16))))+(IF(Q38="",0,INDEX('Appendix 1 Rules'!$F$2:$F$16,MATCH(F38,'Appendix 1 Rules'!$A$2:$A$16))))+(IF(S38="",0,INDEX('Appendix 1 Rules'!$G$2:$G$16,MATCH(F38,'Appendix 1 Rules'!$A$2:$A$16))))+(IF(U38="",0,INDEX('Appendix 1 Rules'!$H$2:$H$16,MATCH(F38,'Appendix 1 Rules'!$A$2:$A$16))))+(IF(W38="",0,INDEX('Appendix 1 Rules'!$I$2:$I$16,MATCH(F38,'Appendix 1 Rules'!$A$2:$A$16))))+(IF(Y38="",0,INDEX('Appendix 1 Rules'!$J$2:$J$16,MATCH(F38,'Appendix 1 Rules'!$A$2:$A$16))))+(IF(AA38="",0,INDEX('Appendix 1 Rules'!$K$2:$K$16,MATCH(F38,'Appendix 1 Rules'!$A$2:$A$16))))+(IF(AC38="",0,INDEX('Appendix 1 Rules'!$L$2:$L$16,MATCH(F38,'Appendix 1 Rules'!$A$2:$A$16))))+(IF(AE38="",0,INDEX('Appendix 1 Rules'!$M$2:$M$16,MATCH(F38,'Appendix 1 Rules'!$A$2:$A$16))))+IF(F38="b1",VLOOKUP(F38,'Appendix 1 Rules'!$A$1:$N$16,14))+IF(F38="b2",VLOOKUP(F38,'Appendix 1 Rules'!$A$1:$N$16,14))+IF(F38="d",VLOOKUP(F38,'Appendix 1 Rules'!$A$1:$N$16,14))+IF(F38="f1",VLOOKUP(F38,'Appendix 1 Rules'!$A$1:$N$16,14))+IF(F38="f2",VLOOKUP(F38,'Appendix 1 Rules'!$A$1:$N$16,14))+IF(F38="g",VLOOKUP(F38,'Appendix 1 Rules'!$A$1:$N$16,14))+IF(F38="h",VLOOKUP(F38,'Appendix 1 Rules'!$A$1:$N$16,14))+IF(F38="i1",VLOOKUP(F38,'Appendix 1 Rules'!$A$1:$N$16,14))+IF(F38="i2",VLOOKUP(F38,'Appendix 1 Rules'!$A$1:$N$16,14))+IF(F38="j",VLOOKUP(F38,'Appendix 1 Rules'!$A$1:$N$16,14))+IF(F38="k",VLOOKUP(F38,'Appendix 1 Rules'!$A$1:$N$16,14)))</f>
        <v/>
      </c>
      <c r="H38" s="61" t="str">
        <f>IF(F38="","",IF(OR(F38="b1",F38="b2",F38="d",F38="f1",F38="f2",F38="h",F38="i1",F38="i2",F38="j",F38="k"),MIN(G38,VLOOKUP(F38,'Appx 1 (Res) Rules'!$A:$D,4,0)),MIN(G38,VLOOKUP(F38,'Appx 1 (Res) Rules'!$A:$D,4,0),SUMPRODUCT(IF(I38="",0,INDEX('Appendix 1 Rules'!$B$2:$B$16,MATCH(F38,'Appendix 1 Rules'!$A$2:$A$16))))+(IF(K38="",0,INDEX('Appendix 1 Rules'!$C$2:$C$16,MATCH(F38,'Appendix 1 Rules'!$A$2:$A$16))))+(IF(M38="",0,INDEX('Appendix 1 Rules'!$D$2:$D$16,MATCH(F38,'Appendix 1 Rules'!$A$2:$A$16))))+(IF(O38="",0,INDEX('Appendix 1 Rules'!$E$2:$E$16,MATCH(F38,'Appendix 1 Rules'!$A$2:$A$16))))+(IF(Q38="",0,INDEX('Appendix 1 Rules'!$F$2:$F$16,MATCH(F38,'Appendix 1 Rules'!$A$2:$A$16))))+(IF(S38="",0,INDEX('Appendix 1 Rules'!$G$2:$G$16,MATCH(F38,'Appendix 1 Rules'!$A$2:$A$16))))+(IF(U38="",0,INDEX('Appendix 1 Rules'!$H$2:$H$16,MATCH(F38,'Appendix 1 Rules'!$A$2:$A$16))))+(IF(W38="",0,INDEX('Appendix 1 Rules'!$I$2:$I$16,MATCH(F38,'Appendix 1 Rules'!$A$2:$A$16))))+(IF(Y38="",0,INDEX('Appendix 1 Rules'!$J$2:$J$16,MATCH(F38,'Appendix 1 Rules'!$A$2:$A$16))))+(IF(AA38="",0,INDEX('Appendix 1 Rules'!$K$2:$K$16,MATCH(F38,'Appendix 1 Rules'!$A$2:$A$16))))+(IF(AC38="",0,INDEX('Appendix 1 Rules'!$L$2:$L$16,MATCH(F38,'Appendix 1 Rules'!$A$2:$A$16))))+(IF(AE38="",0,INDEX('Appendix 1 Rules'!$M$2:$M$16,MATCH(F38,'Appendix 1 Rules'!$A$2:$A$16))))+IF(F38="b1",VLOOKUP(F38,'Appendix 1 Rules'!$A$1:$N$16,14))+IF(F38="b2",VLOOKUP(F38,'Appendix 1 Rules'!$A$1:$N$16,14))+IF(F38="d",VLOOKUP(F38,'Appendix 1 Rules'!$A$1:$N$16,14))+IF(F38="f1",VLOOKUP(F38,'Appendix 1 Rules'!$A$1:$N$16,14))+IF(F38="f2",VLOOKUP(F38,'Appendix 1 Rules'!$A$1:$N$16,14))+IF(F38="g",VLOOKUP(F38,'Appendix 1 Rules'!$A$1:$N$16,14))+IF(F38="h",VLOOKUP(F38,'Appendix 1 Rules'!$A$1:$N$16,14))+IF(F38="i1",VLOOKUP(F38,'Appendix 1 Rules'!$A$1:$N$16,14))+IF(F38="i2",VLOOKUP(F38,'Appendix 1 Rules'!$A$1:$N$16,14))+IF(F38="j",VLOOKUP(F38,'Appendix 1 Rules'!$A$1:$N$16,14))+IF(F38="k",VLOOKUP(F38,'Appendix 1 Rules'!$A$1:$N$16,14)))))</f>
        <v/>
      </c>
      <c r="I38" s="11"/>
      <c r="J38" s="14"/>
      <c r="K38" s="11"/>
      <c r="L38" s="14"/>
      <c r="M38" s="11"/>
      <c r="N38" s="14"/>
      <c r="O38" s="11"/>
      <c r="P38" s="14"/>
      <c r="Q38" s="68"/>
      <c r="R38" s="14"/>
      <c r="S38" s="11"/>
      <c r="T38" s="14"/>
      <c r="U38" s="11"/>
      <c r="V38" s="14"/>
      <c r="W38" s="69"/>
      <c r="X38" s="14"/>
      <c r="Y38" s="69"/>
      <c r="Z38" s="14"/>
      <c r="AA38" s="8"/>
      <c r="AB38" s="13"/>
      <c r="AC38" s="8"/>
      <c r="AD38" s="13"/>
      <c r="AE38" s="8"/>
      <c r="AF38" s="13"/>
    </row>
    <row r="39" spans="1:32" ht="18" customHeight="1" x14ac:dyDescent="0.2">
      <c r="B39" s="70"/>
      <c r="C39" s="9"/>
      <c r="D39" s="10"/>
      <c r="E39" s="9"/>
      <c r="F39" s="8"/>
      <c r="G39" s="20" t="str">
        <f>IF(F39="","",SUMPRODUCT(IF(I39="",0,INDEX('Appendix 1 Rules'!$B$2:$B$16,MATCH(F39,'Appendix 1 Rules'!$A$2:$A$16))))+(IF(K39="",0,INDEX('Appendix 1 Rules'!$C$2:$C$16,MATCH(F39,'Appendix 1 Rules'!$A$2:$A$16))))+(IF(M39="",0,INDEX('Appendix 1 Rules'!$D$2:$D$16,MATCH(F39,'Appendix 1 Rules'!$A$2:$A$16))))+(IF(O39="",0,INDEX('Appendix 1 Rules'!$E$2:$E$16,MATCH(F39,'Appendix 1 Rules'!$A$2:$A$16))))+(IF(Q39="",0,INDEX('Appendix 1 Rules'!$F$2:$F$16,MATCH(F39,'Appendix 1 Rules'!$A$2:$A$16))))+(IF(S39="",0,INDEX('Appendix 1 Rules'!$G$2:$G$16,MATCH(F39,'Appendix 1 Rules'!$A$2:$A$16))))+(IF(U39="",0,INDEX('Appendix 1 Rules'!$H$2:$H$16,MATCH(F39,'Appendix 1 Rules'!$A$2:$A$16))))+(IF(W39="",0,INDEX('Appendix 1 Rules'!$I$2:$I$16,MATCH(F39,'Appendix 1 Rules'!$A$2:$A$16))))+(IF(Y39="",0,INDEX('Appendix 1 Rules'!$J$2:$J$16,MATCH(F39,'Appendix 1 Rules'!$A$2:$A$16))))+(IF(AA39="",0,INDEX('Appendix 1 Rules'!$K$2:$K$16,MATCH(F39,'Appendix 1 Rules'!$A$2:$A$16))))+(IF(AC39="",0,INDEX('Appendix 1 Rules'!$L$2:$L$16,MATCH(F39,'Appendix 1 Rules'!$A$2:$A$16))))+(IF(AE39="",0,INDEX('Appendix 1 Rules'!$M$2:$M$16,MATCH(F39,'Appendix 1 Rules'!$A$2:$A$16))))+IF(F39="b1",VLOOKUP(F39,'Appendix 1 Rules'!$A$1:$N$16,14))+IF(F39="b2",VLOOKUP(F39,'Appendix 1 Rules'!$A$1:$N$16,14))+IF(F39="d",VLOOKUP(F39,'Appendix 1 Rules'!$A$1:$N$16,14))+IF(F39="f1",VLOOKUP(F39,'Appendix 1 Rules'!$A$1:$N$16,14))+IF(F39="f2",VLOOKUP(F39,'Appendix 1 Rules'!$A$1:$N$16,14))+IF(F39="g",VLOOKUP(F39,'Appendix 1 Rules'!$A$1:$N$16,14))+IF(F39="h",VLOOKUP(F39,'Appendix 1 Rules'!$A$1:$N$16,14))+IF(F39="i1",VLOOKUP(F39,'Appendix 1 Rules'!$A$1:$N$16,14))+IF(F39="i2",VLOOKUP(F39,'Appendix 1 Rules'!$A$1:$N$16,14))+IF(F39="j",VLOOKUP(F39,'Appendix 1 Rules'!$A$1:$N$16,14))+IF(F39="k",VLOOKUP(F39,'Appendix 1 Rules'!$A$1:$N$16,14)))</f>
        <v/>
      </c>
      <c r="H39" s="61" t="str">
        <f>IF(F39="","",IF(OR(F39="b1",F39="b2",F39="d",F39="f1",F39="f2",F39="h",F39="i1",F39="i2",F39="j",F39="k"),MIN(G39,VLOOKUP(F39,'Appx 1 (Res) Rules'!$A:$D,4,0)),MIN(G39,VLOOKUP(F39,'Appx 1 (Res) Rules'!$A:$D,4,0),SUMPRODUCT(IF(I39="",0,INDEX('Appendix 1 Rules'!$B$2:$B$16,MATCH(F39,'Appendix 1 Rules'!$A$2:$A$16))))+(IF(K39="",0,INDEX('Appendix 1 Rules'!$C$2:$C$16,MATCH(F39,'Appendix 1 Rules'!$A$2:$A$16))))+(IF(M39="",0,INDEX('Appendix 1 Rules'!$D$2:$D$16,MATCH(F39,'Appendix 1 Rules'!$A$2:$A$16))))+(IF(O39="",0,INDEX('Appendix 1 Rules'!$E$2:$E$16,MATCH(F39,'Appendix 1 Rules'!$A$2:$A$16))))+(IF(Q39="",0,INDEX('Appendix 1 Rules'!$F$2:$F$16,MATCH(F39,'Appendix 1 Rules'!$A$2:$A$16))))+(IF(S39="",0,INDEX('Appendix 1 Rules'!$G$2:$G$16,MATCH(F39,'Appendix 1 Rules'!$A$2:$A$16))))+(IF(U39="",0,INDEX('Appendix 1 Rules'!$H$2:$H$16,MATCH(F39,'Appendix 1 Rules'!$A$2:$A$16))))+(IF(W39="",0,INDEX('Appendix 1 Rules'!$I$2:$I$16,MATCH(F39,'Appendix 1 Rules'!$A$2:$A$16))))+(IF(Y39="",0,INDEX('Appendix 1 Rules'!$J$2:$J$16,MATCH(F39,'Appendix 1 Rules'!$A$2:$A$16))))+(IF(AA39="",0,INDEX('Appendix 1 Rules'!$K$2:$K$16,MATCH(F39,'Appendix 1 Rules'!$A$2:$A$16))))+(IF(AC39="",0,INDEX('Appendix 1 Rules'!$L$2:$L$16,MATCH(F39,'Appendix 1 Rules'!$A$2:$A$16))))+(IF(AE39="",0,INDEX('Appendix 1 Rules'!$M$2:$M$16,MATCH(F39,'Appendix 1 Rules'!$A$2:$A$16))))+IF(F39="b1",VLOOKUP(F39,'Appendix 1 Rules'!$A$1:$N$16,14))+IF(F39="b2",VLOOKUP(F39,'Appendix 1 Rules'!$A$1:$N$16,14))+IF(F39="d",VLOOKUP(F39,'Appendix 1 Rules'!$A$1:$N$16,14))+IF(F39="f1",VLOOKUP(F39,'Appendix 1 Rules'!$A$1:$N$16,14))+IF(F39="f2",VLOOKUP(F39,'Appendix 1 Rules'!$A$1:$N$16,14))+IF(F39="g",VLOOKUP(F39,'Appendix 1 Rules'!$A$1:$N$16,14))+IF(F39="h",VLOOKUP(F39,'Appendix 1 Rules'!$A$1:$N$16,14))+IF(F39="i1",VLOOKUP(F39,'Appendix 1 Rules'!$A$1:$N$16,14))+IF(F39="i2",VLOOKUP(F39,'Appendix 1 Rules'!$A$1:$N$16,14))+IF(F39="j",VLOOKUP(F39,'Appendix 1 Rules'!$A$1:$N$16,14))+IF(F39="k",VLOOKUP(F39,'Appendix 1 Rules'!$A$1:$N$16,14)))))</f>
        <v/>
      </c>
      <c r="I39" s="12"/>
      <c r="J39" s="13"/>
      <c r="K39" s="12"/>
      <c r="L39" s="13"/>
      <c r="M39" s="12"/>
      <c r="N39" s="13"/>
      <c r="O39" s="12"/>
      <c r="P39" s="13"/>
      <c r="Q39" s="12"/>
      <c r="R39" s="13"/>
      <c r="S39" s="12"/>
      <c r="T39" s="13"/>
      <c r="U39" s="12"/>
      <c r="V39" s="13"/>
      <c r="W39" s="12"/>
      <c r="X39" s="13"/>
      <c r="Y39" s="12"/>
      <c r="Z39" s="13"/>
      <c r="AA39" s="8"/>
      <c r="AB39" s="13"/>
      <c r="AC39" s="8"/>
      <c r="AD39" s="13"/>
      <c r="AE39" s="8"/>
      <c r="AF39" s="13"/>
    </row>
    <row r="40" spans="1:32" ht="18" customHeight="1" x14ac:dyDescent="0.2">
      <c r="A40" s="66"/>
      <c r="B40" s="70"/>
      <c r="C40" s="9"/>
      <c r="D40" s="10"/>
      <c r="E40" s="9"/>
      <c r="F40" s="8"/>
      <c r="G40" s="20" t="str">
        <f>IF(F40="","",SUMPRODUCT(IF(I40="",0,INDEX('Appendix 1 Rules'!$B$2:$B$16,MATCH(F40,'Appendix 1 Rules'!$A$2:$A$16))))+(IF(K40="",0,INDEX('Appendix 1 Rules'!$C$2:$C$16,MATCH(F40,'Appendix 1 Rules'!$A$2:$A$16))))+(IF(M40="",0,INDEX('Appendix 1 Rules'!$D$2:$D$16,MATCH(F40,'Appendix 1 Rules'!$A$2:$A$16))))+(IF(O40="",0,INDEX('Appendix 1 Rules'!$E$2:$E$16,MATCH(F40,'Appendix 1 Rules'!$A$2:$A$16))))+(IF(Q40="",0,INDEX('Appendix 1 Rules'!$F$2:$F$16,MATCH(F40,'Appendix 1 Rules'!$A$2:$A$16))))+(IF(S40="",0,INDEX('Appendix 1 Rules'!$G$2:$G$16,MATCH(F40,'Appendix 1 Rules'!$A$2:$A$16))))+(IF(U40="",0,INDEX('Appendix 1 Rules'!$H$2:$H$16,MATCH(F40,'Appendix 1 Rules'!$A$2:$A$16))))+(IF(W40="",0,INDEX('Appendix 1 Rules'!$I$2:$I$16,MATCH(F40,'Appendix 1 Rules'!$A$2:$A$16))))+(IF(Y40="",0,INDEX('Appendix 1 Rules'!$J$2:$J$16,MATCH(F40,'Appendix 1 Rules'!$A$2:$A$16))))+(IF(AA40="",0,INDEX('Appendix 1 Rules'!$K$2:$K$16,MATCH(F40,'Appendix 1 Rules'!$A$2:$A$16))))+(IF(AC40="",0,INDEX('Appendix 1 Rules'!$L$2:$L$16,MATCH(F40,'Appendix 1 Rules'!$A$2:$A$16))))+(IF(AE40="",0,INDEX('Appendix 1 Rules'!$M$2:$M$16,MATCH(F40,'Appendix 1 Rules'!$A$2:$A$16))))+IF(F40="b1",VLOOKUP(F40,'Appendix 1 Rules'!$A$1:$N$16,14))+IF(F40="b2",VLOOKUP(F40,'Appendix 1 Rules'!$A$1:$N$16,14))+IF(F40="d",VLOOKUP(F40,'Appendix 1 Rules'!$A$1:$N$16,14))+IF(F40="f1",VLOOKUP(F40,'Appendix 1 Rules'!$A$1:$N$16,14))+IF(F40="f2",VLOOKUP(F40,'Appendix 1 Rules'!$A$1:$N$16,14))+IF(F40="g",VLOOKUP(F40,'Appendix 1 Rules'!$A$1:$N$16,14))+IF(F40="h",VLOOKUP(F40,'Appendix 1 Rules'!$A$1:$N$16,14))+IF(F40="i1",VLOOKUP(F40,'Appendix 1 Rules'!$A$1:$N$16,14))+IF(F40="i2",VLOOKUP(F40,'Appendix 1 Rules'!$A$1:$N$16,14))+IF(F40="j",VLOOKUP(F40,'Appendix 1 Rules'!$A$1:$N$16,14))+IF(F40="k",VLOOKUP(F40,'Appendix 1 Rules'!$A$1:$N$16,14)))</f>
        <v/>
      </c>
      <c r="H40" s="61" t="str">
        <f>IF(F40="","",IF(OR(F40="b1",F40="b2",F40="d",F40="f1",F40="f2",F40="h",F40="i1",F40="i2",F40="j",F40="k"),MIN(G40,VLOOKUP(F40,'Appx 1 (Res) Rules'!$A:$D,4,0)),MIN(G40,VLOOKUP(F40,'Appx 1 (Res) Rules'!$A:$D,4,0),SUMPRODUCT(IF(I40="",0,INDEX('Appendix 1 Rules'!$B$2:$B$16,MATCH(F40,'Appendix 1 Rules'!$A$2:$A$16))))+(IF(K40="",0,INDEX('Appendix 1 Rules'!$C$2:$C$16,MATCH(F40,'Appendix 1 Rules'!$A$2:$A$16))))+(IF(M40="",0,INDEX('Appendix 1 Rules'!$D$2:$D$16,MATCH(F40,'Appendix 1 Rules'!$A$2:$A$16))))+(IF(O40="",0,INDEX('Appendix 1 Rules'!$E$2:$E$16,MATCH(F40,'Appendix 1 Rules'!$A$2:$A$16))))+(IF(Q40="",0,INDEX('Appendix 1 Rules'!$F$2:$F$16,MATCH(F40,'Appendix 1 Rules'!$A$2:$A$16))))+(IF(S40="",0,INDEX('Appendix 1 Rules'!$G$2:$G$16,MATCH(F40,'Appendix 1 Rules'!$A$2:$A$16))))+(IF(U40="",0,INDEX('Appendix 1 Rules'!$H$2:$H$16,MATCH(F40,'Appendix 1 Rules'!$A$2:$A$16))))+(IF(W40="",0,INDEX('Appendix 1 Rules'!$I$2:$I$16,MATCH(F40,'Appendix 1 Rules'!$A$2:$A$16))))+(IF(Y40="",0,INDEX('Appendix 1 Rules'!$J$2:$J$16,MATCH(F40,'Appendix 1 Rules'!$A$2:$A$16))))+(IF(AA40="",0,INDEX('Appendix 1 Rules'!$K$2:$K$16,MATCH(F40,'Appendix 1 Rules'!$A$2:$A$16))))+(IF(AC40="",0,INDEX('Appendix 1 Rules'!$L$2:$L$16,MATCH(F40,'Appendix 1 Rules'!$A$2:$A$16))))+(IF(AE40="",0,INDEX('Appendix 1 Rules'!$M$2:$M$16,MATCH(F40,'Appendix 1 Rules'!$A$2:$A$16))))+IF(F40="b1",VLOOKUP(F40,'Appendix 1 Rules'!$A$1:$N$16,14))+IF(F40="b2",VLOOKUP(F40,'Appendix 1 Rules'!$A$1:$N$16,14))+IF(F40="d",VLOOKUP(F40,'Appendix 1 Rules'!$A$1:$N$16,14))+IF(F40="f1",VLOOKUP(F40,'Appendix 1 Rules'!$A$1:$N$16,14))+IF(F40="f2",VLOOKUP(F40,'Appendix 1 Rules'!$A$1:$N$16,14))+IF(F40="g",VLOOKUP(F40,'Appendix 1 Rules'!$A$1:$N$16,14))+IF(F40="h",VLOOKUP(F40,'Appendix 1 Rules'!$A$1:$N$16,14))+IF(F40="i1",VLOOKUP(F40,'Appendix 1 Rules'!$A$1:$N$16,14))+IF(F40="i2",VLOOKUP(F40,'Appendix 1 Rules'!$A$1:$N$16,14))+IF(F40="j",VLOOKUP(F40,'Appendix 1 Rules'!$A$1:$N$16,14))+IF(F40="k",VLOOKUP(F40,'Appendix 1 Rules'!$A$1:$N$16,14)))))</f>
        <v/>
      </c>
      <c r="I40" s="11"/>
      <c r="J40" s="14"/>
      <c r="K40" s="11"/>
      <c r="L40" s="14"/>
      <c r="M40" s="11"/>
      <c r="N40" s="14"/>
      <c r="O40" s="11"/>
      <c r="P40" s="14"/>
      <c r="Q40" s="68"/>
      <c r="R40" s="14"/>
      <c r="S40" s="11"/>
      <c r="T40" s="14"/>
      <c r="U40" s="11"/>
      <c r="V40" s="14"/>
      <c r="W40" s="69"/>
      <c r="X40" s="14"/>
      <c r="Y40" s="69"/>
      <c r="Z40" s="14"/>
      <c r="AA40" s="8"/>
      <c r="AB40" s="13"/>
      <c r="AC40" s="8"/>
      <c r="AD40" s="13"/>
      <c r="AE40" s="8"/>
      <c r="AF40" s="13"/>
    </row>
    <row r="41" spans="1:32" ht="18" customHeight="1" x14ac:dyDescent="0.2">
      <c r="B41" s="70"/>
      <c r="C41" s="9"/>
      <c r="D41" s="10"/>
      <c r="E41" s="9"/>
      <c r="F41" s="8"/>
      <c r="G41" s="20" t="str">
        <f>IF(F41="","",SUMPRODUCT(IF(I41="",0,INDEX('Appendix 1 Rules'!$B$2:$B$16,MATCH(F41,'Appendix 1 Rules'!$A$2:$A$16))))+(IF(K41="",0,INDEX('Appendix 1 Rules'!$C$2:$C$16,MATCH(F41,'Appendix 1 Rules'!$A$2:$A$16))))+(IF(M41="",0,INDEX('Appendix 1 Rules'!$D$2:$D$16,MATCH(F41,'Appendix 1 Rules'!$A$2:$A$16))))+(IF(O41="",0,INDEX('Appendix 1 Rules'!$E$2:$E$16,MATCH(F41,'Appendix 1 Rules'!$A$2:$A$16))))+(IF(Q41="",0,INDEX('Appendix 1 Rules'!$F$2:$F$16,MATCH(F41,'Appendix 1 Rules'!$A$2:$A$16))))+(IF(S41="",0,INDEX('Appendix 1 Rules'!$G$2:$G$16,MATCH(F41,'Appendix 1 Rules'!$A$2:$A$16))))+(IF(U41="",0,INDEX('Appendix 1 Rules'!$H$2:$H$16,MATCH(F41,'Appendix 1 Rules'!$A$2:$A$16))))+(IF(W41="",0,INDEX('Appendix 1 Rules'!$I$2:$I$16,MATCH(F41,'Appendix 1 Rules'!$A$2:$A$16))))+(IF(Y41="",0,INDEX('Appendix 1 Rules'!$J$2:$J$16,MATCH(F41,'Appendix 1 Rules'!$A$2:$A$16))))+(IF(AA41="",0,INDEX('Appendix 1 Rules'!$K$2:$K$16,MATCH(F41,'Appendix 1 Rules'!$A$2:$A$16))))+(IF(AC41="",0,INDEX('Appendix 1 Rules'!$L$2:$L$16,MATCH(F41,'Appendix 1 Rules'!$A$2:$A$16))))+(IF(AE41="",0,INDEX('Appendix 1 Rules'!$M$2:$M$16,MATCH(F41,'Appendix 1 Rules'!$A$2:$A$16))))+IF(F41="b1",VLOOKUP(F41,'Appendix 1 Rules'!$A$1:$N$16,14))+IF(F41="b2",VLOOKUP(F41,'Appendix 1 Rules'!$A$1:$N$16,14))+IF(F41="d",VLOOKUP(F41,'Appendix 1 Rules'!$A$1:$N$16,14))+IF(F41="f1",VLOOKUP(F41,'Appendix 1 Rules'!$A$1:$N$16,14))+IF(F41="f2",VLOOKUP(F41,'Appendix 1 Rules'!$A$1:$N$16,14))+IF(F41="g",VLOOKUP(F41,'Appendix 1 Rules'!$A$1:$N$16,14))+IF(F41="h",VLOOKUP(F41,'Appendix 1 Rules'!$A$1:$N$16,14))+IF(F41="i1",VLOOKUP(F41,'Appendix 1 Rules'!$A$1:$N$16,14))+IF(F41="i2",VLOOKUP(F41,'Appendix 1 Rules'!$A$1:$N$16,14))+IF(F41="j",VLOOKUP(F41,'Appendix 1 Rules'!$A$1:$N$16,14))+IF(F41="k",VLOOKUP(F41,'Appendix 1 Rules'!$A$1:$N$16,14)))</f>
        <v/>
      </c>
      <c r="H41" s="61" t="str">
        <f>IF(F41="","",IF(OR(F41="b1",F41="b2",F41="d",F41="f1",F41="f2",F41="h",F41="i1",F41="i2",F41="j",F41="k"),MIN(G41,VLOOKUP(F41,'Appx 1 (Res) Rules'!$A:$D,4,0)),MIN(G41,VLOOKUP(F41,'Appx 1 (Res) Rules'!$A:$D,4,0),SUMPRODUCT(IF(I41="",0,INDEX('Appendix 1 Rules'!$B$2:$B$16,MATCH(F41,'Appendix 1 Rules'!$A$2:$A$16))))+(IF(K41="",0,INDEX('Appendix 1 Rules'!$C$2:$C$16,MATCH(F41,'Appendix 1 Rules'!$A$2:$A$16))))+(IF(M41="",0,INDEX('Appendix 1 Rules'!$D$2:$D$16,MATCH(F41,'Appendix 1 Rules'!$A$2:$A$16))))+(IF(O41="",0,INDEX('Appendix 1 Rules'!$E$2:$E$16,MATCH(F41,'Appendix 1 Rules'!$A$2:$A$16))))+(IF(Q41="",0,INDEX('Appendix 1 Rules'!$F$2:$F$16,MATCH(F41,'Appendix 1 Rules'!$A$2:$A$16))))+(IF(S41="",0,INDEX('Appendix 1 Rules'!$G$2:$G$16,MATCH(F41,'Appendix 1 Rules'!$A$2:$A$16))))+(IF(U41="",0,INDEX('Appendix 1 Rules'!$H$2:$H$16,MATCH(F41,'Appendix 1 Rules'!$A$2:$A$16))))+(IF(W41="",0,INDEX('Appendix 1 Rules'!$I$2:$I$16,MATCH(F41,'Appendix 1 Rules'!$A$2:$A$16))))+(IF(Y41="",0,INDEX('Appendix 1 Rules'!$J$2:$J$16,MATCH(F41,'Appendix 1 Rules'!$A$2:$A$16))))+(IF(AA41="",0,INDEX('Appendix 1 Rules'!$K$2:$K$16,MATCH(F41,'Appendix 1 Rules'!$A$2:$A$16))))+(IF(AC41="",0,INDEX('Appendix 1 Rules'!$L$2:$L$16,MATCH(F41,'Appendix 1 Rules'!$A$2:$A$16))))+(IF(AE41="",0,INDEX('Appendix 1 Rules'!$M$2:$M$16,MATCH(F41,'Appendix 1 Rules'!$A$2:$A$16))))+IF(F41="b1",VLOOKUP(F41,'Appendix 1 Rules'!$A$1:$N$16,14))+IF(F41="b2",VLOOKUP(F41,'Appendix 1 Rules'!$A$1:$N$16,14))+IF(F41="d",VLOOKUP(F41,'Appendix 1 Rules'!$A$1:$N$16,14))+IF(F41="f1",VLOOKUP(F41,'Appendix 1 Rules'!$A$1:$N$16,14))+IF(F41="f2",VLOOKUP(F41,'Appendix 1 Rules'!$A$1:$N$16,14))+IF(F41="g",VLOOKUP(F41,'Appendix 1 Rules'!$A$1:$N$16,14))+IF(F41="h",VLOOKUP(F41,'Appendix 1 Rules'!$A$1:$N$16,14))+IF(F41="i1",VLOOKUP(F41,'Appendix 1 Rules'!$A$1:$N$16,14))+IF(F41="i2",VLOOKUP(F41,'Appendix 1 Rules'!$A$1:$N$16,14))+IF(F41="j",VLOOKUP(F41,'Appendix 1 Rules'!$A$1:$N$16,14))+IF(F41="k",VLOOKUP(F41,'Appendix 1 Rules'!$A$1:$N$16,14)))))</f>
        <v/>
      </c>
      <c r="I41" s="12"/>
      <c r="J41" s="13"/>
      <c r="K41" s="12"/>
      <c r="L41" s="13"/>
      <c r="M41" s="12"/>
      <c r="N41" s="13"/>
      <c r="O41" s="12"/>
      <c r="P41" s="13"/>
      <c r="Q41" s="12"/>
      <c r="R41" s="13"/>
      <c r="S41" s="12"/>
      <c r="T41" s="13"/>
      <c r="U41" s="12"/>
      <c r="V41" s="13"/>
      <c r="W41" s="12"/>
      <c r="X41" s="13"/>
      <c r="Y41" s="12"/>
      <c r="Z41" s="13"/>
      <c r="AA41" s="8"/>
      <c r="AB41" s="13"/>
      <c r="AC41" s="8"/>
      <c r="AD41" s="13"/>
      <c r="AE41" s="8"/>
      <c r="AF41" s="13"/>
    </row>
    <row r="42" spans="1:32" ht="18" customHeight="1" x14ac:dyDescent="0.2">
      <c r="B42" s="70"/>
      <c r="C42" s="9"/>
      <c r="D42" s="10"/>
      <c r="E42" s="9"/>
      <c r="F42" s="8"/>
      <c r="G42" s="20" t="str">
        <f>IF(F42="","",SUMPRODUCT(IF(I42="",0,INDEX('Appendix 1 Rules'!$B$2:$B$16,MATCH(F42,'Appendix 1 Rules'!$A$2:$A$16))))+(IF(K42="",0,INDEX('Appendix 1 Rules'!$C$2:$C$16,MATCH(F42,'Appendix 1 Rules'!$A$2:$A$16))))+(IF(M42="",0,INDEX('Appendix 1 Rules'!$D$2:$D$16,MATCH(F42,'Appendix 1 Rules'!$A$2:$A$16))))+(IF(O42="",0,INDEX('Appendix 1 Rules'!$E$2:$E$16,MATCH(F42,'Appendix 1 Rules'!$A$2:$A$16))))+(IF(Q42="",0,INDEX('Appendix 1 Rules'!$F$2:$F$16,MATCH(F42,'Appendix 1 Rules'!$A$2:$A$16))))+(IF(S42="",0,INDEX('Appendix 1 Rules'!$G$2:$G$16,MATCH(F42,'Appendix 1 Rules'!$A$2:$A$16))))+(IF(U42="",0,INDEX('Appendix 1 Rules'!$H$2:$H$16,MATCH(F42,'Appendix 1 Rules'!$A$2:$A$16))))+(IF(W42="",0,INDEX('Appendix 1 Rules'!$I$2:$I$16,MATCH(F42,'Appendix 1 Rules'!$A$2:$A$16))))+(IF(Y42="",0,INDEX('Appendix 1 Rules'!$J$2:$J$16,MATCH(F42,'Appendix 1 Rules'!$A$2:$A$16))))+(IF(AA42="",0,INDEX('Appendix 1 Rules'!$K$2:$K$16,MATCH(F42,'Appendix 1 Rules'!$A$2:$A$16))))+(IF(AC42="",0,INDEX('Appendix 1 Rules'!$L$2:$L$16,MATCH(F42,'Appendix 1 Rules'!$A$2:$A$16))))+(IF(AE42="",0,INDEX('Appendix 1 Rules'!$M$2:$M$16,MATCH(F42,'Appendix 1 Rules'!$A$2:$A$16))))+IF(F42="b1",VLOOKUP(F42,'Appendix 1 Rules'!$A$1:$N$16,14))+IF(F42="b2",VLOOKUP(F42,'Appendix 1 Rules'!$A$1:$N$16,14))+IF(F42="d",VLOOKUP(F42,'Appendix 1 Rules'!$A$1:$N$16,14))+IF(F42="f1",VLOOKUP(F42,'Appendix 1 Rules'!$A$1:$N$16,14))+IF(F42="f2",VLOOKUP(F42,'Appendix 1 Rules'!$A$1:$N$16,14))+IF(F42="g",VLOOKUP(F42,'Appendix 1 Rules'!$A$1:$N$16,14))+IF(F42="h",VLOOKUP(F42,'Appendix 1 Rules'!$A$1:$N$16,14))+IF(F42="i1",VLOOKUP(F42,'Appendix 1 Rules'!$A$1:$N$16,14))+IF(F42="i2",VLOOKUP(F42,'Appendix 1 Rules'!$A$1:$N$16,14))+IF(F42="j",VLOOKUP(F42,'Appendix 1 Rules'!$A$1:$N$16,14))+IF(F42="k",VLOOKUP(F42,'Appendix 1 Rules'!$A$1:$N$16,14)))</f>
        <v/>
      </c>
      <c r="H42" s="61" t="str">
        <f>IF(F42="","",IF(OR(F42="b1",F42="b2",F42="d",F42="f1",F42="f2",F42="h",F42="i1",F42="i2",F42="j",F42="k"),MIN(G42,VLOOKUP(F42,'Appx 1 (Res) Rules'!$A:$D,4,0)),MIN(G42,VLOOKUP(F42,'Appx 1 (Res) Rules'!$A:$D,4,0),SUMPRODUCT(IF(I42="",0,INDEX('Appendix 1 Rules'!$B$2:$B$16,MATCH(F42,'Appendix 1 Rules'!$A$2:$A$16))))+(IF(K42="",0,INDEX('Appendix 1 Rules'!$C$2:$C$16,MATCH(F42,'Appendix 1 Rules'!$A$2:$A$16))))+(IF(M42="",0,INDEX('Appendix 1 Rules'!$D$2:$D$16,MATCH(F42,'Appendix 1 Rules'!$A$2:$A$16))))+(IF(O42="",0,INDEX('Appendix 1 Rules'!$E$2:$E$16,MATCH(F42,'Appendix 1 Rules'!$A$2:$A$16))))+(IF(Q42="",0,INDEX('Appendix 1 Rules'!$F$2:$F$16,MATCH(F42,'Appendix 1 Rules'!$A$2:$A$16))))+(IF(S42="",0,INDEX('Appendix 1 Rules'!$G$2:$G$16,MATCH(F42,'Appendix 1 Rules'!$A$2:$A$16))))+(IF(U42="",0,INDEX('Appendix 1 Rules'!$H$2:$H$16,MATCH(F42,'Appendix 1 Rules'!$A$2:$A$16))))+(IF(W42="",0,INDEX('Appendix 1 Rules'!$I$2:$I$16,MATCH(F42,'Appendix 1 Rules'!$A$2:$A$16))))+(IF(Y42="",0,INDEX('Appendix 1 Rules'!$J$2:$J$16,MATCH(F42,'Appendix 1 Rules'!$A$2:$A$16))))+(IF(AA42="",0,INDEX('Appendix 1 Rules'!$K$2:$K$16,MATCH(F42,'Appendix 1 Rules'!$A$2:$A$16))))+(IF(AC42="",0,INDEX('Appendix 1 Rules'!$L$2:$L$16,MATCH(F42,'Appendix 1 Rules'!$A$2:$A$16))))+(IF(AE42="",0,INDEX('Appendix 1 Rules'!$M$2:$M$16,MATCH(F42,'Appendix 1 Rules'!$A$2:$A$16))))+IF(F42="b1",VLOOKUP(F42,'Appendix 1 Rules'!$A$1:$N$16,14))+IF(F42="b2",VLOOKUP(F42,'Appendix 1 Rules'!$A$1:$N$16,14))+IF(F42="d",VLOOKUP(F42,'Appendix 1 Rules'!$A$1:$N$16,14))+IF(F42="f1",VLOOKUP(F42,'Appendix 1 Rules'!$A$1:$N$16,14))+IF(F42="f2",VLOOKUP(F42,'Appendix 1 Rules'!$A$1:$N$16,14))+IF(F42="g",VLOOKUP(F42,'Appendix 1 Rules'!$A$1:$N$16,14))+IF(F42="h",VLOOKUP(F42,'Appendix 1 Rules'!$A$1:$N$16,14))+IF(F42="i1",VLOOKUP(F42,'Appendix 1 Rules'!$A$1:$N$16,14))+IF(F42="i2",VLOOKUP(F42,'Appendix 1 Rules'!$A$1:$N$16,14))+IF(F42="j",VLOOKUP(F42,'Appendix 1 Rules'!$A$1:$N$16,14))+IF(F42="k",VLOOKUP(F42,'Appendix 1 Rules'!$A$1:$N$16,14)))))</f>
        <v/>
      </c>
      <c r="I42" s="11"/>
      <c r="J42" s="14"/>
      <c r="K42" s="11"/>
      <c r="L42" s="14"/>
      <c r="M42" s="11"/>
      <c r="N42" s="14"/>
      <c r="O42" s="11"/>
      <c r="P42" s="14"/>
      <c r="Q42" s="68"/>
      <c r="R42" s="14"/>
      <c r="S42" s="11"/>
      <c r="T42" s="14"/>
      <c r="U42" s="11"/>
      <c r="V42" s="14"/>
      <c r="W42" s="69"/>
      <c r="X42" s="14"/>
      <c r="Y42" s="69"/>
      <c r="Z42" s="14"/>
      <c r="AA42" s="8"/>
      <c r="AB42" s="13"/>
      <c r="AC42" s="8"/>
      <c r="AD42" s="13"/>
      <c r="AE42" s="8"/>
      <c r="AF42" s="13"/>
    </row>
    <row r="43" spans="1:32" ht="18" customHeight="1" x14ac:dyDescent="0.2">
      <c r="B43" s="70"/>
      <c r="C43" s="9"/>
      <c r="D43" s="10"/>
      <c r="E43" s="9"/>
      <c r="F43" s="8"/>
      <c r="G43" s="20" t="str">
        <f>IF(F43="","",SUMPRODUCT(IF(I43="",0,INDEX('Appendix 1 Rules'!$B$2:$B$16,MATCH(F43,'Appendix 1 Rules'!$A$2:$A$16))))+(IF(K43="",0,INDEX('Appendix 1 Rules'!$C$2:$C$16,MATCH(F43,'Appendix 1 Rules'!$A$2:$A$16))))+(IF(M43="",0,INDEX('Appendix 1 Rules'!$D$2:$D$16,MATCH(F43,'Appendix 1 Rules'!$A$2:$A$16))))+(IF(O43="",0,INDEX('Appendix 1 Rules'!$E$2:$E$16,MATCH(F43,'Appendix 1 Rules'!$A$2:$A$16))))+(IF(Q43="",0,INDEX('Appendix 1 Rules'!$F$2:$F$16,MATCH(F43,'Appendix 1 Rules'!$A$2:$A$16))))+(IF(S43="",0,INDEX('Appendix 1 Rules'!$G$2:$G$16,MATCH(F43,'Appendix 1 Rules'!$A$2:$A$16))))+(IF(U43="",0,INDEX('Appendix 1 Rules'!$H$2:$H$16,MATCH(F43,'Appendix 1 Rules'!$A$2:$A$16))))+(IF(W43="",0,INDEX('Appendix 1 Rules'!$I$2:$I$16,MATCH(F43,'Appendix 1 Rules'!$A$2:$A$16))))+(IF(Y43="",0,INDEX('Appendix 1 Rules'!$J$2:$J$16,MATCH(F43,'Appendix 1 Rules'!$A$2:$A$16))))+(IF(AA43="",0,INDEX('Appendix 1 Rules'!$K$2:$K$16,MATCH(F43,'Appendix 1 Rules'!$A$2:$A$16))))+(IF(AC43="",0,INDEX('Appendix 1 Rules'!$L$2:$L$16,MATCH(F43,'Appendix 1 Rules'!$A$2:$A$16))))+(IF(AE43="",0,INDEX('Appendix 1 Rules'!$M$2:$M$16,MATCH(F43,'Appendix 1 Rules'!$A$2:$A$16))))+IF(F43="b1",VLOOKUP(F43,'Appendix 1 Rules'!$A$1:$N$16,14))+IF(F43="b2",VLOOKUP(F43,'Appendix 1 Rules'!$A$1:$N$16,14))+IF(F43="d",VLOOKUP(F43,'Appendix 1 Rules'!$A$1:$N$16,14))+IF(F43="f1",VLOOKUP(F43,'Appendix 1 Rules'!$A$1:$N$16,14))+IF(F43="f2",VLOOKUP(F43,'Appendix 1 Rules'!$A$1:$N$16,14))+IF(F43="g",VLOOKUP(F43,'Appendix 1 Rules'!$A$1:$N$16,14))+IF(F43="h",VLOOKUP(F43,'Appendix 1 Rules'!$A$1:$N$16,14))+IF(F43="i1",VLOOKUP(F43,'Appendix 1 Rules'!$A$1:$N$16,14))+IF(F43="i2",VLOOKUP(F43,'Appendix 1 Rules'!$A$1:$N$16,14))+IF(F43="j",VLOOKUP(F43,'Appendix 1 Rules'!$A$1:$N$16,14))+IF(F43="k",VLOOKUP(F43,'Appendix 1 Rules'!$A$1:$N$16,14)))</f>
        <v/>
      </c>
      <c r="H43" s="61" t="str">
        <f>IF(F43="","",IF(OR(F43="b1",F43="b2",F43="d",F43="f1",F43="f2",F43="h",F43="i1",F43="i2",F43="j",F43="k"),MIN(G43,VLOOKUP(F43,'Appx 1 (Res) Rules'!$A:$D,4,0)),MIN(G43,VLOOKUP(F43,'Appx 1 (Res) Rules'!$A:$D,4,0),SUMPRODUCT(IF(I43="",0,INDEX('Appendix 1 Rules'!$B$2:$B$16,MATCH(F43,'Appendix 1 Rules'!$A$2:$A$16))))+(IF(K43="",0,INDEX('Appendix 1 Rules'!$C$2:$C$16,MATCH(F43,'Appendix 1 Rules'!$A$2:$A$16))))+(IF(M43="",0,INDEX('Appendix 1 Rules'!$D$2:$D$16,MATCH(F43,'Appendix 1 Rules'!$A$2:$A$16))))+(IF(O43="",0,INDEX('Appendix 1 Rules'!$E$2:$E$16,MATCH(F43,'Appendix 1 Rules'!$A$2:$A$16))))+(IF(Q43="",0,INDEX('Appendix 1 Rules'!$F$2:$F$16,MATCH(F43,'Appendix 1 Rules'!$A$2:$A$16))))+(IF(S43="",0,INDEX('Appendix 1 Rules'!$G$2:$G$16,MATCH(F43,'Appendix 1 Rules'!$A$2:$A$16))))+(IF(U43="",0,INDEX('Appendix 1 Rules'!$H$2:$H$16,MATCH(F43,'Appendix 1 Rules'!$A$2:$A$16))))+(IF(W43="",0,INDEX('Appendix 1 Rules'!$I$2:$I$16,MATCH(F43,'Appendix 1 Rules'!$A$2:$A$16))))+(IF(Y43="",0,INDEX('Appendix 1 Rules'!$J$2:$J$16,MATCH(F43,'Appendix 1 Rules'!$A$2:$A$16))))+(IF(AA43="",0,INDEX('Appendix 1 Rules'!$K$2:$K$16,MATCH(F43,'Appendix 1 Rules'!$A$2:$A$16))))+(IF(AC43="",0,INDEX('Appendix 1 Rules'!$L$2:$L$16,MATCH(F43,'Appendix 1 Rules'!$A$2:$A$16))))+(IF(AE43="",0,INDEX('Appendix 1 Rules'!$M$2:$M$16,MATCH(F43,'Appendix 1 Rules'!$A$2:$A$16))))+IF(F43="b1",VLOOKUP(F43,'Appendix 1 Rules'!$A$1:$N$16,14))+IF(F43="b2",VLOOKUP(F43,'Appendix 1 Rules'!$A$1:$N$16,14))+IF(F43="d",VLOOKUP(F43,'Appendix 1 Rules'!$A$1:$N$16,14))+IF(F43="f1",VLOOKUP(F43,'Appendix 1 Rules'!$A$1:$N$16,14))+IF(F43="f2",VLOOKUP(F43,'Appendix 1 Rules'!$A$1:$N$16,14))+IF(F43="g",VLOOKUP(F43,'Appendix 1 Rules'!$A$1:$N$16,14))+IF(F43="h",VLOOKUP(F43,'Appendix 1 Rules'!$A$1:$N$16,14))+IF(F43="i1",VLOOKUP(F43,'Appendix 1 Rules'!$A$1:$N$16,14))+IF(F43="i2",VLOOKUP(F43,'Appendix 1 Rules'!$A$1:$N$16,14))+IF(F43="j",VLOOKUP(F43,'Appendix 1 Rules'!$A$1:$N$16,14))+IF(F43="k",VLOOKUP(F43,'Appendix 1 Rules'!$A$1:$N$16,14)))))</f>
        <v/>
      </c>
      <c r="I43" s="12"/>
      <c r="J43" s="13"/>
      <c r="K43" s="12"/>
      <c r="L43" s="13"/>
      <c r="M43" s="12"/>
      <c r="N43" s="13"/>
      <c r="O43" s="12"/>
      <c r="P43" s="13"/>
      <c r="Q43" s="12"/>
      <c r="R43" s="13"/>
      <c r="S43" s="12"/>
      <c r="T43" s="13"/>
      <c r="U43" s="12"/>
      <c r="V43" s="13"/>
      <c r="W43" s="12"/>
      <c r="X43" s="13"/>
      <c r="Y43" s="12"/>
      <c r="Z43" s="13"/>
      <c r="AA43" s="8"/>
      <c r="AB43" s="13"/>
      <c r="AC43" s="8"/>
      <c r="AD43" s="13"/>
      <c r="AE43" s="8"/>
      <c r="AF43" s="13"/>
    </row>
    <row r="44" spans="1:32" ht="18" customHeight="1" x14ac:dyDescent="0.2">
      <c r="B44" s="70"/>
      <c r="C44" s="9"/>
      <c r="D44" s="10"/>
      <c r="E44" s="9"/>
      <c r="F44" s="8"/>
      <c r="G44" s="20" t="str">
        <f>IF(F44="","",SUMPRODUCT(IF(I44="",0,INDEX('Appendix 1 Rules'!$B$2:$B$16,MATCH(F44,'Appendix 1 Rules'!$A$2:$A$16))))+(IF(K44="",0,INDEX('Appendix 1 Rules'!$C$2:$C$16,MATCH(F44,'Appendix 1 Rules'!$A$2:$A$16))))+(IF(M44="",0,INDEX('Appendix 1 Rules'!$D$2:$D$16,MATCH(F44,'Appendix 1 Rules'!$A$2:$A$16))))+(IF(O44="",0,INDEX('Appendix 1 Rules'!$E$2:$E$16,MATCH(F44,'Appendix 1 Rules'!$A$2:$A$16))))+(IF(Q44="",0,INDEX('Appendix 1 Rules'!$F$2:$F$16,MATCH(F44,'Appendix 1 Rules'!$A$2:$A$16))))+(IF(S44="",0,INDEX('Appendix 1 Rules'!$G$2:$G$16,MATCH(F44,'Appendix 1 Rules'!$A$2:$A$16))))+(IF(U44="",0,INDEX('Appendix 1 Rules'!$H$2:$H$16,MATCH(F44,'Appendix 1 Rules'!$A$2:$A$16))))+(IF(W44="",0,INDEX('Appendix 1 Rules'!$I$2:$I$16,MATCH(F44,'Appendix 1 Rules'!$A$2:$A$16))))+(IF(Y44="",0,INDEX('Appendix 1 Rules'!$J$2:$J$16,MATCH(F44,'Appendix 1 Rules'!$A$2:$A$16))))+(IF(AA44="",0,INDEX('Appendix 1 Rules'!$K$2:$K$16,MATCH(F44,'Appendix 1 Rules'!$A$2:$A$16))))+(IF(AC44="",0,INDEX('Appendix 1 Rules'!$L$2:$L$16,MATCH(F44,'Appendix 1 Rules'!$A$2:$A$16))))+(IF(AE44="",0,INDEX('Appendix 1 Rules'!$M$2:$M$16,MATCH(F44,'Appendix 1 Rules'!$A$2:$A$16))))+IF(F44="b1",VLOOKUP(F44,'Appendix 1 Rules'!$A$1:$N$16,14))+IF(F44="b2",VLOOKUP(F44,'Appendix 1 Rules'!$A$1:$N$16,14))+IF(F44="d",VLOOKUP(F44,'Appendix 1 Rules'!$A$1:$N$16,14))+IF(F44="f1",VLOOKUP(F44,'Appendix 1 Rules'!$A$1:$N$16,14))+IF(F44="f2",VLOOKUP(F44,'Appendix 1 Rules'!$A$1:$N$16,14))+IF(F44="g",VLOOKUP(F44,'Appendix 1 Rules'!$A$1:$N$16,14))+IF(F44="h",VLOOKUP(F44,'Appendix 1 Rules'!$A$1:$N$16,14))+IF(F44="i1",VLOOKUP(F44,'Appendix 1 Rules'!$A$1:$N$16,14))+IF(F44="i2",VLOOKUP(F44,'Appendix 1 Rules'!$A$1:$N$16,14))+IF(F44="j",VLOOKUP(F44,'Appendix 1 Rules'!$A$1:$N$16,14))+IF(F44="k",VLOOKUP(F44,'Appendix 1 Rules'!$A$1:$N$16,14)))</f>
        <v/>
      </c>
      <c r="H44" s="61" t="str">
        <f>IF(F44="","",IF(OR(F44="b1",F44="b2",F44="d",F44="f1",F44="f2",F44="h",F44="i1",F44="i2",F44="j",F44="k"),MIN(G44,VLOOKUP(F44,'Appx 1 (Res) Rules'!$A:$D,4,0)),MIN(G44,VLOOKUP(F44,'Appx 1 (Res) Rules'!$A:$D,4,0),SUMPRODUCT(IF(I44="",0,INDEX('Appendix 1 Rules'!$B$2:$B$16,MATCH(F44,'Appendix 1 Rules'!$A$2:$A$16))))+(IF(K44="",0,INDEX('Appendix 1 Rules'!$C$2:$C$16,MATCH(F44,'Appendix 1 Rules'!$A$2:$A$16))))+(IF(M44="",0,INDEX('Appendix 1 Rules'!$D$2:$D$16,MATCH(F44,'Appendix 1 Rules'!$A$2:$A$16))))+(IF(O44="",0,INDEX('Appendix 1 Rules'!$E$2:$E$16,MATCH(F44,'Appendix 1 Rules'!$A$2:$A$16))))+(IF(Q44="",0,INDEX('Appendix 1 Rules'!$F$2:$F$16,MATCH(F44,'Appendix 1 Rules'!$A$2:$A$16))))+(IF(S44="",0,INDEX('Appendix 1 Rules'!$G$2:$G$16,MATCH(F44,'Appendix 1 Rules'!$A$2:$A$16))))+(IF(U44="",0,INDEX('Appendix 1 Rules'!$H$2:$H$16,MATCH(F44,'Appendix 1 Rules'!$A$2:$A$16))))+(IF(W44="",0,INDEX('Appendix 1 Rules'!$I$2:$I$16,MATCH(F44,'Appendix 1 Rules'!$A$2:$A$16))))+(IF(Y44="",0,INDEX('Appendix 1 Rules'!$J$2:$J$16,MATCH(F44,'Appendix 1 Rules'!$A$2:$A$16))))+(IF(AA44="",0,INDEX('Appendix 1 Rules'!$K$2:$K$16,MATCH(F44,'Appendix 1 Rules'!$A$2:$A$16))))+(IF(AC44="",0,INDEX('Appendix 1 Rules'!$L$2:$L$16,MATCH(F44,'Appendix 1 Rules'!$A$2:$A$16))))+(IF(AE44="",0,INDEX('Appendix 1 Rules'!$M$2:$M$16,MATCH(F44,'Appendix 1 Rules'!$A$2:$A$16))))+IF(F44="b1",VLOOKUP(F44,'Appendix 1 Rules'!$A$1:$N$16,14))+IF(F44="b2",VLOOKUP(F44,'Appendix 1 Rules'!$A$1:$N$16,14))+IF(F44="d",VLOOKUP(F44,'Appendix 1 Rules'!$A$1:$N$16,14))+IF(F44="f1",VLOOKUP(F44,'Appendix 1 Rules'!$A$1:$N$16,14))+IF(F44="f2",VLOOKUP(F44,'Appendix 1 Rules'!$A$1:$N$16,14))+IF(F44="g",VLOOKUP(F44,'Appendix 1 Rules'!$A$1:$N$16,14))+IF(F44="h",VLOOKUP(F44,'Appendix 1 Rules'!$A$1:$N$16,14))+IF(F44="i1",VLOOKUP(F44,'Appendix 1 Rules'!$A$1:$N$16,14))+IF(F44="i2",VLOOKUP(F44,'Appendix 1 Rules'!$A$1:$N$16,14))+IF(F44="j",VLOOKUP(F44,'Appendix 1 Rules'!$A$1:$N$16,14))+IF(F44="k",VLOOKUP(F44,'Appendix 1 Rules'!$A$1:$N$16,14)))))</f>
        <v/>
      </c>
      <c r="I44" s="11"/>
      <c r="J44" s="14"/>
      <c r="K44" s="11"/>
      <c r="L44" s="14"/>
      <c r="M44" s="11"/>
      <c r="N44" s="14"/>
      <c r="O44" s="11"/>
      <c r="P44" s="14"/>
      <c r="Q44" s="68"/>
      <c r="R44" s="14"/>
      <c r="S44" s="11"/>
      <c r="T44" s="14"/>
      <c r="U44" s="11"/>
      <c r="V44" s="14"/>
      <c r="W44" s="69"/>
      <c r="X44" s="14"/>
      <c r="Y44" s="69"/>
      <c r="Z44" s="14"/>
      <c r="AA44" s="8"/>
      <c r="AB44" s="13"/>
      <c r="AC44" s="8"/>
      <c r="AD44" s="13"/>
      <c r="AE44" s="8"/>
      <c r="AF44" s="13"/>
    </row>
    <row r="45" spans="1:32" ht="18" customHeight="1" x14ac:dyDescent="0.2">
      <c r="B45" s="70"/>
      <c r="C45" s="9"/>
      <c r="D45" s="10"/>
      <c r="E45" s="9"/>
      <c r="F45" s="8"/>
      <c r="G45" s="20" t="str">
        <f>IF(F45="","",SUMPRODUCT(IF(I45="",0,INDEX('Appendix 1 Rules'!$B$2:$B$16,MATCH(F45,'Appendix 1 Rules'!$A$2:$A$16))))+(IF(K45="",0,INDEX('Appendix 1 Rules'!$C$2:$C$16,MATCH(F45,'Appendix 1 Rules'!$A$2:$A$16))))+(IF(M45="",0,INDEX('Appendix 1 Rules'!$D$2:$D$16,MATCH(F45,'Appendix 1 Rules'!$A$2:$A$16))))+(IF(O45="",0,INDEX('Appendix 1 Rules'!$E$2:$E$16,MATCH(F45,'Appendix 1 Rules'!$A$2:$A$16))))+(IF(Q45="",0,INDEX('Appendix 1 Rules'!$F$2:$F$16,MATCH(F45,'Appendix 1 Rules'!$A$2:$A$16))))+(IF(S45="",0,INDEX('Appendix 1 Rules'!$G$2:$G$16,MATCH(F45,'Appendix 1 Rules'!$A$2:$A$16))))+(IF(U45="",0,INDEX('Appendix 1 Rules'!$H$2:$H$16,MATCH(F45,'Appendix 1 Rules'!$A$2:$A$16))))+(IF(W45="",0,INDEX('Appendix 1 Rules'!$I$2:$I$16,MATCH(F45,'Appendix 1 Rules'!$A$2:$A$16))))+(IF(Y45="",0,INDEX('Appendix 1 Rules'!$J$2:$J$16,MATCH(F45,'Appendix 1 Rules'!$A$2:$A$16))))+(IF(AA45="",0,INDEX('Appendix 1 Rules'!$K$2:$K$16,MATCH(F45,'Appendix 1 Rules'!$A$2:$A$16))))+(IF(AC45="",0,INDEX('Appendix 1 Rules'!$L$2:$L$16,MATCH(F45,'Appendix 1 Rules'!$A$2:$A$16))))+(IF(AE45="",0,INDEX('Appendix 1 Rules'!$M$2:$M$16,MATCH(F45,'Appendix 1 Rules'!$A$2:$A$16))))+IF(F45="b1",VLOOKUP(F45,'Appendix 1 Rules'!$A$1:$N$16,14))+IF(F45="b2",VLOOKUP(F45,'Appendix 1 Rules'!$A$1:$N$16,14))+IF(F45="d",VLOOKUP(F45,'Appendix 1 Rules'!$A$1:$N$16,14))+IF(F45="f1",VLOOKUP(F45,'Appendix 1 Rules'!$A$1:$N$16,14))+IF(F45="f2",VLOOKUP(F45,'Appendix 1 Rules'!$A$1:$N$16,14))+IF(F45="g",VLOOKUP(F45,'Appendix 1 Rules'!$A$1:$N$16,14))+IF(F45="h",VLOOKUP(F45,'Appendix 1 Rules'!$A$1:$N$16,14))+IF(F45="i1",VLOOKUP(F45,'Appendix 1 Rules'!$A$1:$N$16,14))+IF(F45="i2",VLOOKUP(F45,'Appendix 1 Rules'!$A$1:$N$16,14))+IF(F45="j",VLOOKUP(F45,'Appendix 1 Rules'!$A$1:$N$16,14))+IF(F45="k",VLOOKUP(F45,'Appendix 1 Rules'!$A$1:$N$16,14)))</f>
        <v/>
      </c>
      <c r="H45" s="61" t="str">
        <f>IF(F45="","",IF(OR(F45="b1",F45="b2",F45="d",F45="f1",F45="f2",F45="h",F45="i1",F45="i2",F45="j",F45="k"),MIN(G45,VLOOKUP(F45,'Appx 1 (Res) Rules'!$A:$D,4,0)),MIN(G45,VLOOKUP(F45,'Appx 1 (Res) Rules'!$A:$D,4,0),SUMPRODUCT(IF(I45="",0,INDEX('Appendix 1 Rules'!$B$2:$B$16,MATCH(F45,'Appendix 1 Rules'!$A$2:$A$16))))+(IF(K45="",0,INDEX('Appendix 1 Rules'!$C$2:$C$16,MATCH(F45,'Appendix 1 Rules'!$A$2:$A$16))))+(IF(M45="",0,INDEX('Appendix 1 Rules'!$D$2:$D$16,MATCH(F45,'Appendix 1 Rules'!$A$2:$A$16))))+(IF(O45="",0,INDEX('Appendix 1 Rules'!$E$2:$E$16,MATCH(F45,'Appendix 1 Rules'!$A$2:$A$16))))+(IF(Q45="",0,INDEX('Appendix 1 Rules'!$F$2:$F$16,MATCH(F45,'Appendix 1 Rules'!$A$2:$A$16))))+(IF(S45="",0,INDEX('Appendix 1 Rules'!$G$2:$G$16,MATCH(F45,'Appendix 1 Rules'!$A$2:$A$16))))+(IF(U45="",0,INDEX('Appendix 1 Rules'!$H$2:$H$16,MATCH(F45,'Appendix 1 Rules'!$A$2:$A$16))))+(IF(W45="",0,INDEX('Appendix 1 Rules'!$I$2:$I$16,MATCH(F45,'Appendix 1 Rules'!$A$2:$A$16))))+(IF(Y45="",0,INDEX('Appendix 1 Rules'!$J$2:$J$16,MATCH(F45,'Appendix 1 Rules'!$A$2:$A$16))))+(IF(AA45="",0,INDEX('Appendix 1 Rules'!$K$2:$K$16,MATCH(F45,'Appendix 1 Rules'!$A$2:$A$16))))+(IF(AC45="",0,INDEX('Appendix 1 Rules'!$L$2:$L$16,MATCH(F45,'Appendix 1 Rules'!$A$2:$A$16))))+(IF(AE45="",0,INDEX('Appendix 1 Rules'!$M$2:$M$16,MATCH(F45,'Appendix 1 Rules'!$A$2:$A$16))))+IF(F45="b1",VLOOKUP(F45,'Appendix 1 Rules'!$A$1:$N$16,14))+IF(F45="b2",VLOOKUP(F45,'Appendix 1 Rules'!$A$1:$N$16,14))+IF(F45="d",VLOOKUP(F45,'Appendix 1 Rules'!$A$1:$N$16,14))+IF(F45="f1",VLOOKUP(F45,'Appendix 1 Rules'!$A$1:$N$16,14))+IF(F45="f2",VLOOKUP(F45,'Appendix 1 Rules'!$A$1:$N$16,14))+IF(F45="g",VLOOKUP(F45,'Appendix 1 Rules'!$A$1:$N$16,14))+IF(F45="h",VLOOKUP(F45,'Appendix 1 Rules'!$A$1:$N$16,14))+IF(F45="i1",VLOOKUP(F45,'Appendix 1 Rules'!$A$1:$N$16,14))+IF(F45="i2",VLOOKUP(F45,'Appendix 1 Rules'!$A$1:$N$16,14))+IF(F45="j",VLOOKUP(F45,'Appendix 1 Rules'!$A$1:$N$16,14))+IF(F45="k",VLOOKUP(F45,'Appendix 1 Rules'!$A$1:$N$16,14)))))</f>
        <v/>
      </c>
      <c r="I45" s="12"/>
      <c r="J45" s="13"/>
      <c r="K45" s="12"/>
      <c r="L45" s="13"/>
      <c r="M45" s="12"/>
      <c r="N45" s="13"/>
      <c r="O45" s="12"/>
      <c r="P45" s="13"/>
      <c r="Q45" s="12"/>
      <c r="R45" s="13"/>
      <c r="S45" s="12"/>
      <c r="T45" s="13"/>
      <c r="U45" s="12"/>
      <c r="V45" s="13"/>
      <c r="W45" s="12"/>
      <c r="X45" s="13"/>
      <c r="Y45" s="12"/>
      <c r="Z45" s="13"/>
      <c r="AA45" s="8"/>
      <c r="AB45" s="13"/>
      <c r="AC45" s="8"/>
      <c r="AD45" s="13"/>
      <c r="AE45" s="8"/>
      <c r="AF45" s="13"/>
    </row>
    <row r="46" spans="1:32" ht="18" customHeight="1" x14ac:dyDescent="0.2">
      <c r="B46" s="70"/>
      <c r="C46" s="9"/>
      <c r="D46" s="10"/>
      <c r="E46" s="9"/>
      <c r="F46" s="8"/>
      <c r="G46" s="20" t="str">
        <f>IF(F46="","",SUMPRODUCT(IF(I46="",0,INDEX('Appendix 1 Rules'!$B$2:$B$16,MATCH(F46,'Appendix 1 Rules'!$A$2:$A$16))))+(IF(K46="",0,INDEX('Appendix 1 Rules'!$C$2:$C$16,MATCH(F46,'Appendix 1 Rules'!$A$2:$A$16))))+(IF(M46="",0,INDEX('Appendix 1 Rules'!$D$2:$D$16,MATCH(F46,'Appendix 1 Rules'!$A$2:$A$16))))+(IF(O46="",0,INDEX('Appendix 1 Rules'!$E$2:$E$16,MATCH(F46,'Appendix 1 Rules'!$A$2:$A$16))))+(IF(Q46="",0,INDEX('Appendix 1 Rules'!$F$2:$F$16,MATCH(F46,'Appendix 1 Rules'!$A$2:$A$16))))+(IF(S46="",0,INDEX('Appendix 1 Rules'!$G$2:$G$16,MATCH(F46,'Appendix 1 Rules'!$A$2:$A$16))))+(IF(U46="",0,INDEX('Appendix 1 Rules'!$H$2:$H$16,MATCH(F46,'Appendix 1 Rules'!$A$2:$A$16))))+(IF(W46="",0,INDEX('Appendix 1 Rules'!$I$2:$I$16,MATCH(F46,'Appendix 1 Rules'!$A$2:$A$16))))+(IF(Y46="",0,INDEX('Appendix 1 Rules'!$J$2:$J$16,MATCH(F46,'Appendix 1 Rules'!$A$2:$A$16))))+(IF(AA46="",0,INDEX('Appendix 1 Rules'!$K$2:$K$16,MATCH(F46,'Appendix 1 Rules'!$A$2:$A$16))))+(IF(AC46="",0,INDEX('Appendix 1 Rules'!$L$2:$L$16,MATCH(F46,'Appendix 1 Rules'!$A$2:$A$16))))+(IF(AE46="",0,INDEX('Appendix 1 Rules'!$M$2:$M$16,MATCH(F46,'Appendix 1 Rules'!$A$2:$A$16))))+IF(F46="b1",VLOOKUP(F46,'Appendix 1 Rules'!$A$1:$N$16,14))+IF(F46="b2",VLOOKUP(F46,'Appendix 1 Rules'!$A$1:$N$16,14))+IF(F46="d",VLOOKUP(F46,'Appendix 1 Rules'!$A$1:$N$16,14))+IF(F46="f1",VLOOKUP(F46,'Appendix 1 Rules'!$A$1:$N$16,14))+IF(F46="f2",VLOOKUP(F46,'Appendix 1 Rules'!$A$1:$N$16,14))+IF(F46="g",VLOOKUP(F46,'Appendix 1 Rules'!$A$1:$N$16,14))+IF(F46="h",VLOOKUP(F46,'Appendix 1 Rules'!$A$1:$N$16,14))+IF(F46="i1",VLOOKUP(F46,'Appendix 1 Rules'!$A$1:$N$16,14))+IF(F46="i2",VLOOKUP(F46,'Appendix 1 Rules'!$A$1:$N$16,14))+IF(F46="j",VLOOKUP(F46,'Appendix 1 Rules'!$A$1:$N$16,14))+IF(F46="k",VLOOKUP(F46,'Appendix 1 Rules'!$A$1:$N$16,14)))</f>
        <v/>
      </c>
      <c r="H46" s="61" t="str">
        <f>IF(F46="","",IF(OR(F46="b1",F46="b2",F46="d",F46="f1",F46="f2",F46="h",F46="i1",F46="i2",F46="j",F46="k"),MIN(G46,VLOOKUP(F46,'Appx 1 (Res) Rules'!$A:$D,4,0)),MIN(G46,VLOOKUP(F46,'Appx 1 (Res) Rules'!$A:$D,4,0),SUMPRODUCT(IF(I46="",0,INDEX('Appendix 1 Rules'!$B$2:$B$16,MATCH(F46,'Appendix 1 Rules'!$A$2:$A$16))))+(IF(K46="",0,INDEX('Appendix 1 Rules'!$C$2:$C$16,MATCH(F46,'Appendix 1 Rules'!$A$2:$A$16))))+(IF(M46="",0,INDEX('Appendix 1 Rules'!$D$2:$D$16,MATCH(F46,'Appendix 1 Rules'!$A$2:$A$16))))+(IF(O46="",0,INDEX('Appendix 1 Rules'!$E$2:$E$16,MATCH(F46,'Appendix 1 Rules'!$A$2:$A$16))))+(IF(Q46="",0,INDEX('Appendix 1 Rules'!$F$2:$F$16,MATCH(F46,'Appendix 1 Rules'!$A$2:$A$16))))+(IF(S46="",0,INDEX('Appendix 1 Rules'!$G$2:$G$16,MATCH(F46,'Appendix 1 Rules'!$A$2:$A$16))))+(IF(U46="",0,INDEX('Appendix 1 Rules'!$H$2:$H$16,MATCH(F46,'Appendix 1 Rules'!$A$2:$A$16))))+(IF(W46="",0,INDEX('Appendix 1 Rules'!$I$2:$I$16,MATCH(F46,'Appendix 1 Rules'!$A$2:$A$16))))+(IF(Y46="",0,INDEX('Appendix 1 Rules'!$J$2:$J$16,MATCH(F46,'Appendix 1 Rules'!$A$2:$A$16))))+(IF(AA46="",0,INDEX('Appendix 1 Rules'!$K$2:$K$16,MATCH(F46,'Appendix 1 Rules'!$A$2:$A$16))))+(IF(AC46="",0,INDEX('Appendix 1 Rules'!$L$2:$L$16,MATCH(F46,'Appendix 1 Rules'!$A$2:$A$16))))+(IF(AE46="",0,INDEX('Appendix 1 Rules'!$M$2:$M$16,MATCH(F46,'Appendix 1 Rules'!$A$2:$A$16))))+IF(F46="b1",VLOOKUP(F46,'Appendix 1 Rules'!$A$1:$N$16,14))+IF(F46="b2",VLOOKUP(F46,'Appendix 1 Rules'!$A$1:$N$16,14))+IF(F46="d",VLOOKUP(F46,'Appendix 1 Rules'!$A$1:$N$16,14))+IF(F46="f1",VLOOKUP(F46,'Appendix 1 Rules'!$A$1:$N$16,14))+IF(F46="f2",VLOOKUP(F46,'Appendix 1 Rules'!$A$1:$N$16,14))+IF(F46="g",VLOOKUP(F46,'Appendix 1 Rules'!$A$1:$N$16,14))+IF(F46="h",VLOOKUP(F46,'Appendix 1 Rules'!$A$1:$N$16,14))+IF(F46="i1",VLOOKUP(F46,'Appendix 1 Rules'!$A$1:$N$16,14))+IF(F46="i2",VLOOKUP(F46,'Appendix 1 Rules'!$A$1:$N$16,14))+IF(F46="j",VLOOKUP(F46,'Appendix 1 Rules'!$A$1:$N$16,14))+IF(F46="k",VLOOKUP(F46,'Appendix 1 Rules'!$A$1:$N$16,14)))))</f>
        <v/>
      </c>
      <c r="I46" s="11"/>
      <c r="J46" s="14"/>
      <c r="K46" s="11"/>
      <c r="L46" s="14"/>
      <c r="M46" s="11"/>
      <c r="N46" s="14"/>
      <c r="O46" s="11"/>
      <c r="P46" s="14"/>
      <c r="Q46" s="68"/>
      <c r="R46" s="14"/>
      <c r="S46" s="11"/>
      <c r="T46" s="14"/>
      <c r="U46" s="11"/>
      <c r="V46" s="14"/>
      <c r="W46" s="69"/>
      <c r="X46" s="14"/>
      <c r="Y46" s="69"/>
      <c r="Z46" s="14"/>
      <c r="AA46" s="8"/>
      <c r="AB46" s="13"/>
      <c r="AC46" s="8"/>
      <c r="AD46" s="13"/>
      <c r="AE46" s="8"/>
      <c r="AF46" s="13"/>
    </row>
    <row r="47" spans="1:32" ht="18" customHeight="1" x14ac:dyDescent="0.2">
      <c r="B47" s="70"/>
      <c r="C47" s="9"/>
      <c r="D47" s="10"/>
      <c r="E47" s="9"/>
      <c r="F47" s="8"/>
      <c r="G47" s="20" t="str">
        <f>IF(F47="","",SUMPRODUCT(IF(I47="",0,INDEX('Appendix 1 Rules'!$B$2:$B$16,MATCH(F47,'Appendix 1 Rules'!$A$2:$A$16))))+(IF(K47="",0,INDEX('Appendix 1 Rules'!$C$2:$C$16,MATCH(F47,'Appendix 1 Rules'!$A$2:$A$16))))+(IF(M47="",0,INDEX('Appendix 1 Rules'!$D$2:$D$16,MATCH(F47,'Appendix 1 Rules'!$A$2:$A$16))))+(IF(O47="",0,INDEX('Appendix 1 Rules'!$E$2:$E$16,MATCH(F47,'Appendix 1 Rules'!$A$2:$A$16))))+(IF(Q47="",0,INDEX('Appendix 1 Rules'!$F$2:$F$16,MATCH(F47,'Appendix 1 Rules'!$A$2:$A$16))))+(IF(S47="",0,INDEX('Appendix 1 Rules'!$G$2:$G$16,MATCH(F47,'Appendix 1 Rules'!$A$2:$A$16))))+(IF(U47="",0,INDEX('Appendix 1 Rules'!$H$2:$H$16,MATCH(F47,'Appendix 1 Rules'!$A$2:$A$16))))+(IF(W47="",0,INDEX('Appendix 1 Rules'!$I$2:$I$16,MATCH(F47,'Appendix 1 Rules'!$A$2:$A$16))))+(IF(Y47="",0,INDEX('Appendix 1 Rules'!$J$2:$J$16,MATCH(F47,'Appendix 1 Rules'!$A$2:$A$16))))+(IF(AA47="",0,INDEX('Appendix 1 Rules'!$K$2:$K$16,MATCH(F47,'Appendix 1 Rules'!$A$2:$A$16))))+(IF(AC47="",0,INDEX('Appendix 1 Rules'!$L$2:$L$16,MATCH(F47,'Appendix 1 Rules'!$A$2:$A$16))))+(IF(AE47="",0,INDEX('Appendix 1 Rules'!$M$2:$M$16,MATCH(F47,'Appendix 1 Rules'!$A$2:$A$16))))+IF(F47="b1",VLOOKUP(F47,'Appendix 1 Rules'!$A$1:$N$16,14))+IF(F47="b2",VLOOKUP(F47,'Appendix 1 Rules'!$A$1:$N$16,14))+IF(F47="d",VLOOKUP(F47,'Appendix 1 Rules'!$A$1:$N$16,14))+IF(F47="f1",VLOOKUP(F47,'Appendix 1 Rules'!$A$1:$N$16,14))+IF(F47="f2",VLOOKUP(F47,'Appendix 1 Rules'!$A$1:$N$16,14))+IF(F47="g",VLOOKUP(F47,'Appendix 1 Rules'!$A$1:$N$16,14))+IF(F47="h",VLOOKUP(F47,'Appendix 1 Rules'!$A$1:$N$16,14))+IF(F47="i1",VLOOKUP(F47,'Appendix 1 Rules'!$A$1:$N$16,14))+IF(F47="i2",VLOOKUP(F47,'Appendix 1 Rules'!$A$1:$N$16,14))+IF(F47="j",VLOOKUP(F47,'Appendix 1 Rules'!$A$1:$N$16,14))+IF(F47="k",VLOOKUP(F47,'Appendix 1 Rules'!$A$1:$N$16,14)))</f>
        <v/>
      </c>
      <c r="H47" s="61" t="str">
        <f>IF(F47="","",IF(OR(F47="b1",F47="b2",F47="d",F47="f1",F47="f2",F47="h",F47="i1",F47="i2",F47="j",F47="k"),MIN(G47,VLOOKUP(F47,'Appx 1 (Res) Rules'!$A:$D,4,0)),MIN(G47,VLOOKUP(F47,'Appx 1 (Res) Rules'!$A:$D,4,0),SUMPRODUCT(IF(I47="",0,INDEX('Appendix 1 Rules'!$B$2:$B$16,MATCH(F47,'Appendix 1 Rules'!$A$2:$A$16))))+(IF(K47="",0,INDEX('Appendix 1 Rules'!$C$2:$C$16,MATCH(F47,'Appendix 1 Rules'!$A$2:$A$16))))+(IF(M47="",0,INDEX('Appendix 1 Rules'!$D$2:$D$16,MATCH(F47,'Appendix 1 Rules'!$A$2:$A$16))))+(IF(O47="",0,INDEX('Appendix 1 Rules'!$E$2:$E$16,MATCH(F47,'Appendix 1 Rules'!$A$2:$A$16))))+(IF(Q47="",0,INDEX('Appendix 1 Rules'!$F$2:$F$16,MATCH(F47,'Appendix 1 Rules'!$A$2:$A$16))))+(IF(S47="",0,INDEX('Appendix 1 Rules'!$G$2:$G$16,MATCH(F47,'Appendix 1 Rules'!$A$2:$A$16))))+(IF(U47="",0,INDEX('Appendix 1 Rules'!$H$2:$H$16,MATCH(F47,'Appendix 1 Rules'!$A$2:$A$16))))+(IF(W47="",0,INDEX('Appendix 1 Rules'!$I$2:$I$16,MATCH(F47,'Appendix 1 Rules'!$A$2:$A$16))))+(IF(Y47="",0,INDEX('Appendix 1 Rules'!$J$2:$J$16,MATCH(F47,'Appendix 1 Rules'!$A$2:$A$16))))+(IF(AA47="",0,INDEX('Appendix 1 Rules'!$K$2:$K$16,MATCH(F47,'Appendix 1 Rules'!$A$2:$A$16))))+(IF(AC47="",0,INDEX('Appendix 1 Rules'!$L$2:$L$16,MATCH(F47,'Appendix 1 Rules'!$A$2:$A$16))))+(IF(AE47="",0,INDEX('Appendix 1 Rules'!$M$2:$M$16,MATCH(F47,'Appendix 1 Rules'!$A$2:$A$16))))+IF(F47="b1",VLOOKUP(F47,'Appendix 1 Rules'!$A$1:$N$16,14))+IF(F47="b2",VLOOKUP(F47,'Appendix 1 Rules'!$A$1:$N$16,14))+IF(F47="d",VLOOKUP(F47,'Appendix 1 Rules'!$A$1:$N$16,14))+IF(F47="f1",VLOOKUP(F47,'Appendix 1 Rules'!$A$1:$N$16,14))+IF(F47="f2",VLOOKUP(F47,'Appendix 1 Rules'!$A$1:$N$16,14))+IF(F47="g",VLOOKUP(F47,'Appendix 1 Rules'!$A$1:$N$16,14))+IF(F47="h",VLOOKUP(F47,'Appendix 1 Rules'!$A$1:$N$16,14))+IF(F47="i1",VLOOKUP(F47,'Appendix 1 Rules'!$A$1:$N$16,14))+IF(F47="i2",VLOOKUP(F47,'Appendix 1 Rules'!$A$1:$N$16,14))+IF(F47="j",VLOOKUP(F47,'Appendix 1 Rules'!$A$1:$N$16,14))+IF(F47="k",VLOOKUP(F47,'Appendix 1 Rules'!$A$1:$N$16,14)))))</f>
        <v/>
      </c>
      <c r="I47" s="12"/>
      <c r="J47" s="13"/>
      <c r="K47" s="12"/>
      <c r="L47" s="13"/>
      <c r="M47" s="12"/>
      <c r="N47" s="13"/>
      <c r="O47" s="12"/>
      <c r="P47" s="13"/>
      <c r="Q47" s="12"/>
      <c r="R47" s="13"/>
      <c r="S47" s="12"/>
      <c r="T47" s="13"/>
      <c r="U47" s="12"/>
      <c r="V47" s="13"/>
      <c r="W47" s="12"/>
      <c r="X47" s="13"/>
      <c r="Y47" s="12"/>
      <c r="Z47" s="13"/>
      <c r="AA47" s="8"/>
      <c r="AB47" s="13"/>
      <c r="AC47" s="8"/>
      <c r="AD47" s="13"/>
      <c r="AE47" s="8"/>
      <c r="AF47" s="13"/>
    </row>
    <row r="48" spans="1:32" ht="18" customHeight="1" x14ac:dyDescent="0.2">
      <c r="B48" s="70"/>
      <c r="C48" s="9"/>
      <c r="D48" s="10"/>
      <c r="E48" s="9"/>
      <c r="F48" s="8"/>
      <c r="G48" s="20" t="str">
        <f>IF(F48="","",SUMPRODUCT(IF(I48="",0,INDEX('Appendix 1 Rules'!$B$2:$B$16,MATCH(F48,'Appendix 1 Rules'!$A$2:$A$16))))+(IF(K48="",0,INDEX('Appendix 1 Rules'!$C$2:$C$16,MATCH(F48,'Appendix 1 Rules'!$A$2:$A$16))))+(IF(M48="",0,INDEX('Appendix 1 Rules'!$D$2:$D$16,MATCH(F48,'Appendix 1 Rules'!$A$2:$A$16))))+(IF(O48="",0,INDEX('Appendix 1 Rules'!$E$2:$E$16,MATCH(F48,'Appendix 1 Rules'!$A$2:$A$16))))+(IF(Q48="",0,INDEX('Appendix 1 Rules'!$F$2:$F$16,MATCH(F48,'Appendix 1 Rules'!$A$2:$A$16))))+(IF(S48="",0,INDEX('Appendix 1 Rules'!$G$2:$G$16,MATCH(F48,'Appendix 1 Rules'!$A$2:$A$16))))+(IF(U48="",0,INDEX('Appendix 1 Rules'!$H$2:$H$16,MATCH(F48,'Appendix 1 Rules'!$A$2:$A$16))))+(IF(W48="",0,INDEX('Appendix 1 Rules'!$I$2:$I$16,MATCH(F48,'Appendix 1 Rules'!$A$2:$A$16))))+(IF(Y48="",0,INDEX('Appendix 1 Rules'!$J$2:$J$16,MATCH(F48,'Appendix 1 Rules'!$A$2:$A$16))))+(IF(AA48="",0,INDEX('Appendix 1 Rules'!$K$2:$K$16,MATCH(F48,'Appendix 1 Rules'!$A$2:$A$16))))+(IF(AC48="",0,INDEX('Appendix 1 Rules'!$L$2:$L$16,MATCH(F48,'Appendix 1 Rules'!$A$2:$A$16))))+(IF(AE48="",0,INDEX('Appendix 1 Rules'!$M$2:$M$16,MATCH(F48,'Appendix 1 Rules'!$A$2:$A$16))))+IF(F48="b1",VLOOKUP(F48,'Appendix 1 Rules'!$A$1:$N$16,14))+IF(F48="b2",VLOOKUP(F48,'Appendix 1 Rules'!$A$1:$N$16,14))+IF(F48="d",VLOOKUP(F48,'Appendix 1 Rules'!$A$1:$N$16,14))+IF(F48="f1",VLOOKUP(F48,'Appendix 1 Rules'!$A$1:$N$16,14))+IF(F48="f2",VLOOKUP(F48,'Appendix 1 Rules'!$A$1:$N$16,14))+IF(F48="g",VLOOKUP(F48,'Appendix 1 Rules'!$A$1:$N$16,14))+IF(F48="h",VLOOKUP(F48,'Appendix 1 Rules'!$A$1:$N$16,14))+IF(F48="i1",VLOOKUP(F48,'Appendix 1 Rules'!$A$1:$N$16,14))+IF(F48="i2",VLOOKUP(F48,'Appendix 1 Rules'!$A$1:$N$16,14))+IF(F48="j",VLOOKUP(F48,'Appendix 1 Rules'!$A$1:$N$16,14))+IF(F48="k",VLOOKUP(F48,'Appendix 1 Rules'!$A$1:$N$16,14)))</f>
        <v/>
      </c>
      <c r="H48" s="61" t="str">
        <f>IF(F48="","",IF(OR(F48="b1",F48="b2",F48="d",F48="f1",F48="f2",F48="h",F48="i1",F48="i2",F48="j",F48="k"),MIN(G48,VLOOKUP(F48,'Appx 1 (Res) Rules'!$A:$D,4,0)),MIN(G48,VLOOKUP(F48,'Appx 1 (Res) Rules'!$A:$D,4,0),SUMPRODUCT(IF(I48="",0,INDEX('Appendix 1 Rules'!$B$2:$B$16,MATCH(F48,'Appendix 1 Rules'!$A$2:$A$16))))+(IF(K48="",0,INDEX('Appendix 1 Rules'!$C$2:$C$16,MATCH(F48,'Appendix 1 Rules'!$A$2:$A$16))))+(IF(M48="",0,INDEX('Appendix 1 Rules'!$D$2:$D$16,MATCH(F48,'Appendix 1 Rules'!$A$2:$A$16))))+(IF(O48="",0,INDEX('Appendix 1 Rules'!$E$2:$E$16,MATCH(F48,'Appendix 1 Rules'!$A$2:$A$16))))+(IF(Q48="",0,INDEX('Appendix 1 Rules'!$F$2:$F$16,MATCH(F48,'Appendix 1 Rules'!$A$2:$A$16))))+(IF(S48="",0,INDEX('Appendix 1 Rules'!$G$2:$G$16,MATCH(F48,'Appendix 1 Rules'!$A$2:$A$16))))+(IF(U48="",0,INDEX('Appendix 1 Rules'!$H$2:$H$16,MATCH(F48,'Appendix 1 Rules'!$A$2:$A$16))))+(IF(W48="",0,INDEX('Appendix 1 Rules'!$I$2:$I$16,MATCH(F48,'Appendix 1 Rules'!$A$2:$A$16))))+(IF(Y48="",0,INDEX('Appendix 1 Rules'!$J$2:$J$16,MATCH(F48,'Appendix 1 Rules'!$A$2:$A$16))))+(IF(AA48="",0,INDEX('Appendix 1 Rules'!$K$2:$K$16,MATCH(F48,'Appendix 1 Rules'!$A$2:$A$16))))+(IF(AC48="",0,INDEX('Appendix 1 Rules'!$L$2:$L$16,MATCH(F48,'Appendix 1 Rules'!$A$2:$A$16))))+(IF(AE48="",0,INDEX('Appendix 1 Rules'!$M$2:$M$16,MATCH(F48,'Appendix 1 Rules'!$A$2:$A$16))))+IF(F48="b1",VLOOKUP(F48,'Appendix 1 Rules'!$A$1:$N$16,14))+IF(F48="b2",VLOOKUP(F48,'Appendix 1 Rules'!$A$1:$N$16,14))+IF(F48="d",VLOOKUP(F48,'Appendix 1 Rules'!$A$1:$N$16,14))+IF(F48="f1",VLOOKUP(F48,'Appendix 1 Rules'!$A$1:$N$16,14))+IF(F48="f2",VLOOKUP(F48,'Appendix 1 Rules'!$A$1:$N$16,14))+IF(F48="g",VLOOKUP(F48,'Appendix 1 Rules'!$A$1:$N$16,14))+IF(F48="h",VLOOKUP(F48,'Appendix 1 Rules'!$A$1:$N$16,14))+IF(F48="i1",VLOOKUP(F48,'Appendix 1 Rules'!$A$1:$N$16,14))+IF(F48="i2",VLOOKUP(F48,'Appendix 1 Rules'!$A$1:$N$16,14))+IF(F48="j",VLOOKUP(F48,'Appendix 1 Rules'!$A$1:$N$16,14))+IF(F48="k",VLOOKUP(F48,'Appendix 1 Rules'!$A$1:$N$16,14)))))</f>
        <v/>
      </c>
      <c r="I48" s="11"/>
      <c r="J48" s="14"/>
      <c r="K48" s="11"/>
      <c r="L48" s="14"/>
      <c r="M48" s="11"/>
      <c r="N48" s="14"/>
      <c r="O48" s="11"/>
      <c r="P48" s="14"/>
      <c r="Q48" s="68"/>
      <c r="R48" s="14"/>
      <c r="S48" s="11"/>
      <c r="T48" s="14"/>
      <c r="U48" s="11"/>
      <c r="V48" s="14"/>
      <c r="W48" s="69"/>
      <c r="X48" s="14"/>
      <c r="Y48" s="69"/>
      <c r="Z48" s="14"/>
      <c r="AA48" s="8"/>
      <c r="AB48" s="13"/>
      <c r="AC48" s="8"/>
      <c r="AD48" s="13"/>
      <c r="AE48" s="8"/>
      <c r="AF48" s="13"/>
    </row>
    <row r="49" spans="1:32" ht="18" customHeight="1" x14ac:dyDescent="0.2">
      <c r="B49" s="70"/>
      <c r="C49" s="9"/>
      <c r="D49" s="10"/>
      <c r="E49" s="9"/>
      <c r="F49" s="8"/>
      <c r="G49" s="20" t="str">
        <f>IF(F49="","",SUMPRODUCT(IF(I49="",0,INDEX('Appendix 1 Rules'!$B$2:$B$16,MATCH(F49,'Appendix 1 Rules'!$A$2:$A$16))))+(IF(K49="",0,INDEX('Appendix 1 Rules'!$C$2:$C$16,MATCH(F49,'Appendix 1 Rules'!$A$2:$A$16))))+(IF(M49="",0,INDEX('Appendix 1 Rules'!$D$2:$D$16,MATCH(F49,'Appendix 1 Rules'!$A$2:$A$16))))+(IF(O49="",0,INDEX('Appendix 1 Rules'!$E$2:$E$16,MATCH(F49,'Appendix 1 Rules'!$A$2:$A$16))))+(IF(Q49="",0,INDEX('Appendix 1 Rules'!$F$2:$F$16,MATCH(F49,'Appendix 1 Rules'!$A$2:$A$16))))+(IF(S49="",0,INDEX('Appendix 1 Rules'!$G$2:$G$16,MATCH(F49,'Appendix 1 Rules'!$A$2:$A$16))))+(IF(U49="",0,INDEX('Appendix 1 Rules'!$H$2:$H$16,MATCH(F49,'Appendix 1 Rules'!$A$2:$A$16))))+(IF(W49="",0,INDEX('Appendix 1 Rules'!$I$2:$I$16,MATCH(F49,'Appendix 1 Rules'!$A$2:$A$16))))+(IF(Y49="",0,INDEX('Appendix 1 Rules'!$J$2:$J$16,MATCH(F49,'Appendix 1 Rules'!$A$2:$A$16))))+(IF(AA49="",0,INDEX('Appendix 1 Rules'!$K$2:$K$16,MATCH(F49,'Appendix 1 Rules'!$A$2:$A$16))))+(IF(AC49="",0,INDEX('Appendix 1 Rules'!$L$2:$L$16,MATCH(F49,'Appendix 1 Rules'!$A$2:$A$16))))+(IF(AE49="",0,INDEX('Appendix 1 Rules'!$M$2:$M$16,MATCH(F49,'Appendix 1 Rules'!$A$2:$A$16))))+IF(F49="b1",VLOOKUP(F49,'Appendix 1 Rules'!$A$1:$N$16,14))+IF(F49="b2",VLOOKUP(F49,'Appendix 1 Rules'!$A$1:$N$16,14))+IF(F49="d",VLOOKUP(F49,'Appendix 1 Rules'!$A$1:$N$16,14))+IF(F49="f1",VLOOKUP(F49,'Appendix 1 Rules'!$A$1:$N$16,14))+IF(F49="f2",VLOOKUP(F49,'Appendix 1 Rules'!$A$1:$N$16,14))+IF(F49="g",VLOOKUP(F49,'Appendix 1 Rules'!$A$1:$N$16,14))+IF(F49="h",VLOOKUP(F49,'Appendix 1 Rules'!$A$1:$N$16,14))+IF(F49="i1",VLOOKUP(F49,'Appendix 1 Rules'!$A$1:$N$16,14))+IF(F49="i2",VLOOKUP(F49,'Appendix 1 Rules'!$A$1:$N$16,14))+IF(F49="j",VLOOKUP(F49,'Appendix 1 Rules'!$A$1:$N$16,14))+IF(F49="k",VLOOKUP(F49,'Appendix 1 Rules'!$A$1:$N$16,14)))</f>
        <v/>
      </c>
      <c r="H49" s="61" t="str">
        <f>IF(F49="","",IF(OR(F49="b1",F49="b2",F49="d",F49="f1",F49="f2",F49="h",F49="i1",F49="i2",F49="j",F49="k"),MIN(G49,VLOOKUP(F49,'Appx 1 (Res) Rules'!$A:$D,4,0)),MIN(G49,VLOOKUP(F49,'Appx 1 (Res) Rules'!$A:$D,4,0),SUMPRODUCT(IF(I49="",0,INDEX('Appendix 1 Rules'!$B$2:$B$16,MATCH(F49,'Appendix 1 Rules'!$A$2:$A$16))))+(IF(K49="",0,INDEX('Appendix 1 Rules'!$C$2:$C$16,MATCH(F49,'Appendix 1 Rules'!$A$2:$A$16))))+(IF(M49="",0,INDEX('Appendix 1 Rules'!$D$2:$D$16,MATCH(F49,'Appendix 1 Rules'!$A$2:$A$16))))+(IF(O49="",0,INDEX('Appendix 1 Rules'!$E$2:$E$16,MATCH(F49,'Appendix 1 Rules'!$A$2:$A$16))))+(IF(Q49="",0,INDEX('Appendix 1 Rules'!$F$2:$F$16,MATCH(F49,'Appendix 1 Rules'!$A$2:$A$16))))+(IF(S49="",0,INDEX('Appendix 1 Rules'!$G$2:$G$16,MATCH(F49,'Appendix 1 Rules'!$A$2:$A$16))))+(IF(U49="",0,INDEX('Appendix 1 Rules'!$H$2:$H$16,MATCH(F49,'Appendix 1 Rules'!$A$2:$A$16))))+(IF(W49="",0,INDEX('Appendix 1 Rules'!$I$2:$I$16,MATCH(F49,'Appendix 1 Rules'!$A$2:$A$16))))+(IF(Y49="",0,INDEX('Appendix 1 Rules'!$J$2:$J$16,MATCH(F49,'Appendix 1 Rules'!$A$2:$A$16))))+(IF(AA49="",0,INDEX('Appendix 1 Rules'!$K$2:$K$16,MATCH(F49,'Appendix 1 Rules'!$A$2:$A$16))))+(IF(AC49="",0,INDEX('Appendix 1 Rules'!$L$2:$L$16,MATCH(F49,'Appendix 1 Rules'!$A$2:$A$16))))+(IF(AE49="",0,INDEX('Appendix 1 Rules'!$M$2:$M$16,MATCH(F49,'Appendix 1 Rules'!$A$2:$A$16))))+IF(F49="b1",VLOOKUP(F49,'Appendix 1 Rules'!$A$1:$N$16,14))+IF(F49="b2",VLOOKUP(F49,'Appendix 1 Rules'!$A$1:$N$16,14))+IF(F49="d",VLOOKUP(F49,'Appendix 1 Rules'!$A$1:$N$16,14))+IF(F49="f1",VLOOKUP(F49,'Appendix 1 Rules'!$A$1:$N$16,14))+IF(F49="f2",VLOOKUP(F49,'Appendix 1 Rules'!$A$1:$N$16,14))+IF(F49="g",VLOOKUP(F49,'Appendix 1 Rules'!$A$1:$N$16,14))+IF(F49="h",VLOOKUP(F49,'Appendix 1 Rules'!$A$1:$N$16,14))+IF(F49="i1",VLOOKUP(F49,'Appendix 1 Rules'!$A$1:$N$16,14))+IF(F49="i2",VLOOKUP(F49,'Appendix 1 Rules'!$A$1:$N$16,14))+IF(F49="j",VLOOKUP(F49,'Appendix 1 Rules'!$A$1:$N$16,14))+IF(F49="k",VLOOKUP(F49,'Appendix 1 Rules'!$A$1:$N$16,14)))))</f>
        <v/>
      </c>
      <c r="I49" s="12"/>
      <c r="J49" s="13"/>
      <c r="K49" s="12"/>
      <c r="L49" s="13"/>
      <c r="M49" s="12"/>
      <c r="N49" s="13"/>
      <c r="O49" s="12"/>
      <c r="P49" s="13"/>
      <c r="Q49" s="12"/>
      <c r="R49" s="13"/>
      <c r="S49" s="12"/>
      <c r="T49" s="13"/>
      <c r="U49" s="12"/>
      <c r="V49" s="13"/>
      <c r="W49" s="12"/>
      <c r="X49" s="13"/>
      <c r="Y49" s="12"/>
      <c r="Z49" s="13"/>
      <c r="AA49" s="8"/>
      <c r="AB49" s="13"/>
      <c r="AC49" s="8"/>
      <c r="AD49" s="13"/>
      <c r="AE49" s="8"/>
      <c r="AF49" s="13"/>
    </row>
    <row r="50" spans="1:32" ht="18" customHeight="1" x14ac:dyDescent="0.2">
      <c r="B50" s="70"/>
      <c r="C50" s="9"/>
      <c r="D50" s="10"/>
      <c r="E50" s="9"/>
      <c r="F50" s="8"/>
      <c r="G50" s="20" t="str">
        <f>IF(F50="","",SUMPRODUCT(IF(I50="",0,INDEX('Appendix 1 Rules'!$B$2:$B$16,MATCH(F50,'Appendix 1 Rules'!$A$2:$A$16))))+(IF(K50="",0,INDEX('Appendix 1 Rules'!$C$2:$C$16,MATCH(F50,'Appendix 1 Rules'!$A$2:$A$16))))+(IF(M50="",0,INDEX('Appendix 1 Rules'!$D$2:$D$16,MATCH(F50,'Appendix 1 Rules'!$A$2:$A$16))))+(IF(O50="",0,INDEX('Appendix 1 Rules'!$E$2:$E$16,MATCH(F50,'Appendix 1 Rules'!$A$2:$A$16))))+(IF(Q50="",0,INDEX('Appendix 1 Rules'!$F$2:$F$16,MATCH(F50,'Appendix 1 Rules'!$A$2:$A$16))))+(IF(S50="",0,INDEX('Appendix 1 Rules'!$G$2:$G$16,MATCH(F50,'Appendix 1 Rules'!$A$2:$A$16))))+(IF(U50="",0,INDEX('Appendix 1 Rules'!$H$2:$H$16,MATCH(F50,'Appendix 1 Rules'!$A$2:$A$16))))+(IF(W50="",0,INDEX('Appendix 1 Rules'!$I$2:$I$16,MATCH(F50,'Appendix 1 Rules'!$A$2:$A$16))))+(IF(Y50="",0,INDEX('Appendix 1 Rules'!$J$2:$J$16,MATCH(F50,'Appendix 1 Rules'!$A$2:$A$16))))+(IF(AA50="",0,INDEX('Appendix 1 Rules'!$K$2:$K$16,MATCH(F50,'Appendix 1 Rules'!$A$2:$A$16))))+(IF(AC50="",0,INDEX('Appendix 1 Rules'!$L$2:$L$16,MATCH(F50,'Appendix 1 Rules'!$A$2:$A$16))))+(IF(AE50="",0,INDEX('Appendix 1 Rules'!$M$2:$M$16,MATCH(F50,'Appendix 1 Rules'!$A$2:$A$16))))+IF(F50="b1",VLOOKUP(F50,'Appendix 1 Rules'!$A$1:$N$16,14))+IF(F50="b2",VLOOKUP(F50,'Appendix 1 Rules'!$A$1:$N$16,14))+IF(F50="d",VLOOKUP(F50,'Appendix 1 Rules'!$A$1:$N$16,14))+IF(F50="f1",VLOOKUP(F50,'Appendix 1 Rules'!$A$1:$N$16,14))+IF(F50="f2",VLOOKUP(F50,'Appendix 1 Rules'!$A$1:$N$16,14))+IF(F50="g",VLOOKUP(F50,'Appendix 1 Rules'!$A$1:$N$16,14))+IF(F50="h",VLOOKUP(F50,'Appendix 1 Rules'!$A$1:$N$16,14))+IF(F50="i1",VLOOKUP(F50,'Appendix 1 Rules'!$A$1:$N$16,14))+IF(F50="i2",VLOOKUP(F50,'Appendix 1 Rules'!$A$1:$N$16,14))+IF(F50="j",VLOOKUP(F50,'Appendix 1 Rules'!$A$1:$N$16,14))+IF(F50="k",VLOOKUP(F50,'Appendix 1 Rules'!$A$1:$N$16,14)))</f>
        <v/>
      </c>
      <c r="H50" s="61" t="str">
        <f>IF(F50="","",IF(OR(F50="b1",F50="b2",F50="d",F50="f1",F50="f2",F50="h",F50="i1",F50="i2",F50="j",F50="k"),MIN(G50,VLOOKUP(F50,'Appx 1 (Res) Rules'!$A:$D,4,0)),MIN(G50,VLOOKUP(F50,'Appx 1 (Res) Rules'!$A:$D,4,0),SUMPRODUCT(IF(I50="",0,INDEX('Appendix 1 Rules'!$B$2:$B$16,MATCH(F50,'Appendix 1 Rules'!$A$2:$A$16))))+(IF(K50="",0,INDEX('Appendix 1 Rules'!$C$2:$C$16,MATCH(F50,'Appendix 1 Rules'!$A$2:$A$16))))+(IF(M50="",0,INDEX('Appendix 1 Rules'!$D$2:$D$16,MATCH(F50,'Appendix 1 Rules'!$A$2:$A$16))))+(IF(O50="",0,INDEX('Appendix 1 Rules'!$E$2:$E$16,MATCH(F50,'Appendix 1 Rules'!$A$2:$A$16))))+(IF(Q50="",0,INDEX('Appendix 1 Rules'!$F$2:$F$16,MATCH(F50,'Appendix 1 Rules'!$A$2:$A$16))))+(IF(S50="",0,INDEX('Appendix 1 Rules'!$G$2:$G$16,MATCH(F50,'Appendix 1 Rules'!$A$2:$A$16))))+(IF(U50="",0,INDEX('Appendix 1 Rules'!$H$2:$H$16,MATCH(F50,'Appendix 1 Rules'!$A$2:$A$16))))+(IF(W50="",0,INDEX('Appendix 1 Rules'!$I$2:$I$16,MATCH(F50,'Appendix 1 Rules'!$A$2:$A$16))))+(IF(Y50="",0,INDEX('Appendix 1 Rules'!$J$2:$J$16,MATCH(F50,'Appendix 1 Rules'!$A$2:$A$16))))+(IF(AA50="",0,INDEX('Appendix 1 Rules'!$K$2:$K$16,MATCH(F50,'Appendix 1 Rules'!$A$2:$A$16))))+(IF(AC50="",0,INDEX('Appendix 1 Rules'!$L$2:$L$16,MATCH(F50,'Appendix 1 Rules'!$A$2:$A$16))))+(IF(AE50="",0,INDEX('Appendix 1 Rules'!$M$2:$M$16,MATCH(F50,'Appendix 1 Rules'!$A$2:$A$16))))+IF(F50="b1",VLOOKUP(F50,'Appendix 1 Rules'!$A$1:$N$16,14))+IF(F50="b2",VLOOKUP(F50,'Appendix 1 Rules'!$A$1:$N$16,14))+IF(F50="d",VLOOKUP(F50,'Appendix 1 Rules'!$A$1:$N$16,14))+IF(F50="f1",VLOOKUP(F50,'Appendix 1 Rules'!$A$1:$N$16,14))+IF(F50="f2",VLOOKUP(F50,'Appendix 1 Rules'!$A$1:$N$16,14))+IF(F50="g",VLOOKUP(F50,'Appendix 1 Rules'!$A$1:$N$16,14))+IF(F50="h",VLOOKUP(F50,'Appendix 1 Rules'!$A$1:$N$16,14))+IF(F50="i1",VLOOKUP(F50,'Appendix 1 Rules'!$A$1:$N$16,14))+IF(F50="i2",VLOOKUP(F50,'Appendix 1 Rules'!$A$1:$N$16,14))+IF(F50="j",VLOOKUP(F50,'Appendix 1 Rules'!$A$1:$N$16,14))+IF(F50="k",VLOOKUP(F50,'Appendix 1 Rules'!$A$1:$N$16,14)))))</f>
        <v/>
      </c>
      <c r="I50" s="11"/>
      <c r="J50" s="14"/>
      <c r="K50" s="11"/>
      <c r="L50" s="14"/>
      <c r="M50" s="11"/>
      <c r="N50" s="14"/>
      <c r="O50" s="11"/>
      <c r="P50" s="14"/>
      <c r="Q50" s="68"/>
      <c r="R50" s="14"/>
      <c r="S50" s="11"/>
      <c r="T50" s="14"/>
      <c r="U50" s="11"/>
      <c r="V50" s="14"/>
      <c r="W50" s="69"/>
      <c r="X50" s="14"/>
      <c r="Y50" s="69"/>
      <c r="Z50" s="14"/>
      <c r="AA50" s="8"/>
      <c r="AB50" s="13"/>
      <c r="AC50" s="8"/>
      <c r="AD50" s="13"/>
      <c r="AE50" s="8"/>
      <c r="AF50" s="13"/>
    </row>
    <row r="51" spans="1:32" ht="18" customHeight="1" x14ac:dyDescent="0.2">
      <c r="B51" s="70"/>
      <c r="C51" s="9"/>
      <c r="D51" s="10"/>
      <c r="E51" s="9"/>
      <c r="F51" s="8"/>
      <c r="G51" s="20" t="str">
        <f>IF(F51="","",SUMPRODUCT(IF(I51="",0,INDEX('Appendix 1 Rules'!$B$2:$B$16,MATCH(F51,'Appendix 1 Rules'!$A$2:$A$16))))+(IF(K51="",0,INDEX('Appendix 1 Rules'!$C$2:$C$16,MATCH(F51,'Appendix 1 Rules'!$A$2:$A$16))))+(IF(M51="",0,INDEX('Appendix 1 Rules'!$D$2:$D$16,MATCH(F51,'Appendix 1 Rules'!$A$2:$A$16))))+(IF(O51="",0,INDEX('Appendix 1 Rules'!$E$2:$E$16,MATCH(F51,'Appendix 1 Rules'!$A$2:$A$16))))+(IF(Q51="",0,INDEX('Appendix 1 Rules'!$F$2:$F$16,MATCH(F51,'Appendix 1 Rules'!$A$2:$A$16))))+(IF(S51="",0,INDEX('Appendix 1 Rules'!$G$2:$G$16,MATCH(F51,'Appendix 1 Rules'!$A$2:$A$16))))+(IF(U51="",0,INDEX('Appendix 1 Rules'!$H$2:$H$16,MATCH(F51,'Appendix 1 Rules'!$A$2:$A$16))))+(IF(W51="",0,INDEX('Appendix 1 Rules'!$I$2:$I$16,MATCH(F51,'Appendix 1 Rules'!$A$2:$A$16))))+(IF(Y51="",0,INDEX('Appendix 1 Rules'!$J$2:$J$16,MATCH(F51,'Appendix 1 Rules'!$A$2:$A$16))))+(IF(AA51="",0,INDEX('Appendix 1 Rules'!$K$2:$K$16,MATCH(F51,'Appendix 1 Rules'!$A$2:$A$16))))+(IF(AC51="",0,INDEX('Appendix 1 Rules'!$L$2:$L$16,MATCH(F51,'Appendix 1 Rules'!$A$2:$A$16))))+(IF(AE51="",0,INDEX('Appendix 1 Rules'!$M$2:$M$16,MATCH(F51,'Appendix 1 Rules'!$A$2:$A$16))))+IF(F51="b1",VLOOKUP(F51,'Appendix 1 Rules'!$A$1:$N$16,14))+IF(F51="b2",VLOOKUP(F51,'Appendix 1 Rules'!$A$1:$N$16,14))+IF(F51="d",VLOOKUP(F51,'Appendix 1 Rules'!$A$1:$N$16,14))+IF(F51="f1",VLOOKUP(F51,'Appendix 1 Rules'!$A$1:$N$16,14))+IF(F51="f2",VLOOKUP(F51,'Appendix 1 Rules'!$A$1:$N$16,14))+IF(F51="g",VLOOKUP(F51,'Appendix 1 Rules'!$A$1:$N$16,14))+IF(F51="h",VLOOKUP(F51,'Appendix 1 Rules'!$A$1:$N$16,14))+IF(F51="i1",VLOOKUP(F51,'Appendix 1 Rules'!$A$1:$N$16,14))+IF(F51="i2",VLOOKUP(F51,'Appendix 1 Rules'!$A$1:$N$16,14))+IF(F51="j",VLOOKUP(F51,'Appendix 1 Rules'!$A$1:$N$16,14))+IF(F51="k",VLOOKUP(F51,'Appendix 1 Rules'!$A$1:$N$16,14)))</f>
        <v/>
      </c>
      <c r="H51" s="61" t="str">
        <f>IF(F51="","",IF(OR(F51="b1",F51="b2",F51="d",F51="f1",F51="f2",F51="h",F51="i1",F51="i2",F51="j",F51="k"),MIN(G51,VLOOKUP(F51,'Appx 1 (Res) Rules'!$A:$D,4,0)),MIN(G51,VLOOKUP(F51,'Appx 1 (Res) Rules'!$A:$D,4,0),SUMPRODUCT(IF(I51="",0,INDEX('Appendix 1 Rules'!$B$2:$B$16,MATCH(F51,'Appendix 1 Rules'!$A$2:$A$16))))+(IF(K51="",0,INDEX('Appendix 1 Rules'!$C$2:$C$16,MATCH(F51,'Appendix 1 Rules'!$A$2:$A$16))))+(IF(M51="",0,INDEX('Appendix 1 Rules'!$D$2:$D$16,MATCH(F51,'Appendix 1 Rules'!$A$2:$A$16))))+(IF(O51="",0,INDEX('Appendix 1 Rules'!$E$2:$E$16,MATCH(F51,'Appendix 1 Rules'!$A$2:$A$16))))+(IF(Q51="",0,INDEX('Appendix 1 Rules'!$F$2:$F$16,MATCH(F51,'Appendix 1 Rules'!$A$2:$A$16))))+(IF(S51="",0,INDEX('Appendix 1 Rules'!$G$2:$G$16,MATCH(F51,'Appendix 1 Rules'!$A$2:$A$16))))+(IF(U51="",0,INDEX('Appendix 1 Rules'!$H$2:$H$16,MATCH(F51,'Appendix 1 Rules'!$A$2:$A$16))))+(IF(W51="",0,INDEX('Appendix 1 Rules'!$I$2:$I$16,MATCH(F51,'Appendix 1 Rules'!$A$2:$A$16))))+(IF(Y51="",0,INDEX('Appendix 1 Rules'!$J$2:$J$16,MATCH(F51,'Appendix 1 Rules'!$A$2:$A$16))))+(IF(AA51="",0,INDEX('Appendix 1 Rules'!$K$2:$K$16,MATCH(F51,'Appendix 1 Rules'!$A$2:$A$16))))+(IF(AC51="",0,INDEX('Appendix 1 Rules'!$L$2:$L$16,MATCH(F51,'Appendix 1 Rules'!$A$2:$A$16))))+(IF(AE51="",0,INDEX('Appendix 1 Rules'!$M$2:$M$16,MATCH(F51,'Appendix 1 Rules'!$A$2:$A$16))))+IF(F51="b1",VLOOKUP(F51,'Appendix 1 Rules'!$A$1:$N$16,14))+IF(F51="b2",VLOOKUP(F51,'Appendix 1 Rules'!$A$1:$N$16,14))+IF(F51="d",VLOOKUP(F51,'Appendix 1 Rules'!$A$1:$N$16,14))+IF(F51="f1",VLOOKUP(F51,'Appendix 1 Rules'!$A$1:$N$16,14))+IF(F51="f2",VLOOKUP(F51,'Appendix 1 Rules'!$A$1:$N$16,14))+IF(F51="g",VLOOKUP(F51,'Appendix 1 Rules'!$A$1:$N$16,14))+IF(F51="h",VLOOKUP(F51,'Appendix 1 Rules'!$A$1:$N$16,14))+IF(F51="i1",VLOOKUP(F51,'Appendix 1 Rules'!$A$1:$N$16,14))+IF(F51="i2",VLOOKUP(F51,'Appendix 1 Rules'!$A$1:$N$16,14))+IF(F51="j",VLOOKUP(F51,'Appendix 1 Rules'!$A$1:$N$16,14))+IF(F51="k",VLOOKUP(F51,'Appendix 1 Rules'!$A$1:$N$16,14)))))</f>
        <v/>
      </c>
      <c r="I51" s="12"/>
      <c r="J51" s="13"/>
      <c r="K51" s="12"/>
      <c r="L51" s="13"/>
      <c r="M51" s="12"/>
      <c r="N51" s="13"/>
      <c r="O51" s="12"/>
      <c r="P51" s="13"/>
      <c r="Q51" s="12"/>
      <c r="R51" s="13"/>
      <c r="S51" s="12"/>
      <c r="T51" s="13"/>
      <c r="U51" s="12"/>
      <c r="V51" s="13"/>
      <c r="W51" s="12"/>
      <c r="X51" s="13"/>
      <c r="Y51" s="12"/>
      <c r="Z51" s="13"/>
      <c r="AA51" s="8"/>
      <c r="AB51" s="13"/>
      <c r="AC51" s="8"/>
      <c r="AD51" s="13"/>
      <c r="AE51" s="8"/>
      <c r="AF51" s="13"/>
    </row>
    <row r="52" spans="1:32" ht="18" customHeight="1" x14ac:dyDescent="0.2">
      <c r="A52" s="72"/>
      <c r="B52" s="70"/>
      <c r="C52" s="9"/>
      <c r="D52" s="10"/>
      <c r="E52" s="9"/>
      <c r="F52" s="8"/>
      <c r="G52" s="20" t="str">
        <f>IF(F52="","",SUMPRODUCT(IF(I52="",0,INDEX('Appendix 1 Rules'!$B$2:$B$16,MATCH(F52,'Appendix 1 Rules'!$A$2:$A$16))))+(IF(K52="",0,INDEX('Appendix 1 Rules'!$C$2:$C$16,MATCH(F52,'Appendix 1 Rules'!$A$2:$A$16))))+(IF(M52="",0,INDEX('Appendix 1 Rules'!$D$2:$D$16,MATCH(F52,'Appendix 1 Rules'!$A$2:$A$16))))+(IF(O52="",0,INDEX('Appendix 1 Rules'!$E$2:$E$16,MATCH(F52,'Appendix 1 Rules'!$A$2:$A$16))))+(IF(Q52="",0,INDEX('Appendix 1 Rules'!$F$2:$F$16,MATCH(F52,'Appendix 1 Rules'!$A$2:$A$16))))+(IF(S52="",0,INDEX('Appendix 1 Rules'!$G$2:$G$16,MATCH(F52,'Appendix 1 Rules'!$A$2:$A$16))))+(IF(U52="",0,INDEX('Appendix 1 Rules'!$H$2:$H$16,MATCH(F52,'Appendix 1 Rules'!$A$2:$A$16))))+(IF(W52="",0,INDEX('Appendix 1 Rules'!$I$2:$I$16,MATCH(F52,'Appendix 1 Rules'!$A$2:$A$16))))+(IF(Y52="",0,INDEX('Appendix 1 Rules'!$J$2:$J$16,MATCH(F52,'Appendix 1 Rules'!$A$2:$A$16))))+(IF(AA52="",0,INDEX('Appendix 1 Rules'!$K$2:$K$16,MATCH(F52,'Appendix 1 Rules'!$A$2:$A$16))))+(IF(AC52="",0,INDEX('Appendix 1 Rules'!$L$2:$L$16,MATCH(F52,'Appendix 1 Rules'!$A$2:$A$16))))+(IF(AE52="",0,INDEX('Appendix 1 Rules'!$M$2:$M$16,MATCH(F52,'Appendix 1 Rules'!$A$2:$A$16))))+IF(F52="b1",VLOOKUP(F52,'Appendix 1 Rules'!$A$1:$N$16,14))+IF(F52="b2",VLOOKUP(F52,'Appendix 1 Rules'!$A$1:$N$16,14))+IF(F52="d",VLOOKUP(F52,'Appendix 1 Rules'!$A$1:$N$16,14))+IF(F52="f1",VLOOKUP(F52,'Appendix 1 Rules'!$A$1:$N$16,14))+IF(F52="f2",VLOOKUP(F52,'Appendix 1 Rules'!$A$1:$N$16,14))+IF(F52="g",VLOOKUP(F52,'Appendix 1 Rules'!$A$1:$N$16,14))+IF(F52="h",VLOOKUP(F52,'Appendix 1 Rules'!$A$1:$N$16,14))+IF(F52="i1",VLOOKUP(F52,'Appendix 1 Rules'!$A$1:$N$16,14))+IF(F52="i2",VLOOKUP(F52,'Appendix 1 Rules'!$A$1:$N$16,14))+IF(F52="j",VLOOKUP(F52,'Appendix 1 Rules'!$A$1:$N$16,14))+IF(F52="k",VLOOKUP(F52,'Appendix 1 Rules'!$A$1:$N$16,14)))</f>
        <v/>
      </c>
      <c r="H52" s="61" t="str">
        <f>IF(F52="","",IF(OR(F52="b1",F52="b2",F52="d",F52="f1",F52="f2",F52="h",F52="i1",F52="i2",F52="j",F52="k"),MIN(G52,VLOOKUP(F52,'Appx 1 (Res) Rules'!$A:$D,4,0)),MIN(G52,VLOOKUP(F52,'Appx 1 (Res) Rules'!$A:$D,4,0),SUMPRODUCT(IF(I52="",0,INDEX('Appendix 1 Rules'!$B$2:$B$16,MATCH(F52,'Appendix 1 Rules'!$A$2:$A$16))))+(IF(K52="",0,INDEX('Appendix 1 Rules'!$C$2:$C$16,MATCH(F52,'Appendix 1 Rules'!$A$2:$A$16))))+(IF(M52="",0,INDEX('Appendix 1 Rules'!$D$2:$D$16,MATCH(F52,'Appendix 1 Rules'!$A$2:$A$16))))+(IF(O52="",0,INDEX('Appendix 1 Rules'!$E$2:$E$16,MATCH(F52,'Appendix 1 Rules'!$A$2:$A$16))))+(IF(Q52="",0,INDEX('Appendix 1 Rules'!$F$2:$F$16,MATCH(F52,'Appendix 1 Rules'!$A$2:$A$16))))+(IF(S52="",0,INDEX('Appendix 1 Rules'!$G$2:$G$16,MATCH(F52,'Appendix 1 Rules'!$A$2:$A$16))))+(IF(U52="",0,INDEX('Appendix 1 Rules'!$H$2:$H$16,MATCH(F52,'Appendix 1 Rules'!$A$2:$A$16))))+(IF(W52="",0,INDEX('Appendix 1 Rules'!$I$2:$I$16,MATCH(F52,'Appendix 1 Rules'!$A$2:$A$16))))+(IF(Y52="",0,INDEX('Appendix 1 Rules'!$J$2:$J$16,MATCH(F52,'Appendix 1 Rules'!$A$2:$A$16))))+(IF(AA52="",0,INDEX('Appendix 1 Rules'!$K$2:$K$16,MATCH(F52,'Appendix 1 Rules'!$A$2:$A$16))))+(IF(AC52="",0,INDEX('Appendix 1 Rules'!$L$2:$L$16,MATCH(F52,'Appendix 1 Rules'!$A$2:$A$16))))+(IF(AE52="",0,INDEX('Appendix 1 Rules'!$M$2:$M$16,MATCH(F52,'Appendix 1 Rules'!$A$2:$A$16))))+IF(F52="b1",VLOOKUP(F52,'Appendix 1 Rules'!$A$1:$N$16,14))+IF(F52="b2",VLOOKUP(F52,'Appendix 1 Rules'!$A$1:$N$16,14))+IF(F52="d",VLOOKUP(F52,'Appendix 1 Rules'!$A$1:$N$16,14))+IF(F52="f1",VLOOKUP(F52,'Appendix 1 Rules'!$A$1:$N$16,14))+IF(F52="f2",VLOOKUP(F52,'Appendix 1 Rules'!$A$1:$N$16,14))+IF(F52="g",VLOOKUP(F52,'Appendix 1 Rules'!$A$1:$N$16,14))+IF(F52="h",VLOOKUP(F52,'Appendix 1 Rules'!$A$1:$N$16,14))+IF(F52="i1",VLOOKUP(F52,'Appendix 1 Rules'!$A$1:$N$16,14))+IF(F52="i2",VLOOKUP(F52,'Appendix 1 Rules'!$A$1:$N$16,14))+IF(F52="j",VLOOKUP(F52,'Appendix 1 Rules'!$A$1:$N$16,14))+IF(F52="k",VLOOKUP(F52,'Appendix 1 Rules'!$A$1:$N$16,14)))))</f>
        <v/>
      </c>
      <c r="I52" s="11"/>
      <c r="J52" s="14"/>
      <c r="K52" s="11"/>
      <c r="L52" s="14"/>
      <c r="M52" s="11"/>
      <c r="N52" s="14"/>
      <c r="O52" s="11"/>
      <c r="P52" s="14"/>
      <c r="Q52" s="68"/>
      <c r="R52" s="14"/>
      <c r="S52" s="11"/>
      <c r="T52" s="14"/>
      <c r="U52" s="11"/>
      <c r="V52" s="14"/>
      <c r="W52" s="69"/>
      <c r="X52" s="14"/>
      <c r="Y52" s="69"/>
      <c r="Z52" s="14"/>
      <c r="AA52" s="8"/>
      <c r="AB52" s="13"/>
      <c r="AC52" s="8"/>
      <c r="AD52" s="13"/>
      <c r="AE52" s="8"/>
      <c r="AF52" s="13"/>
    </row>
    <row r="53" spans="1:32" ht="18" customHeight="1" x14ac:dyDescent="0.2">
      <c r="B53" s="70"/>
      <c r="C53" s="9"/>
      <c r="D53" s="10"/>
      <c r="E53" s="9"/>
      <c r="F53" s="8"/>
      <c r="G53" s="20" t="str">
        <f>IF(F53="","",SUMPRODUCT(IF(I53="",0,INDEX('Appendix 1 Rules'!$B$2:$B$16,MATCH(F53,'Appendix 1 Rules'!$A$2:$A$16))))+(IF(K53="",0,INDEX('Appendix 1 Rules'!$C$2:$C$16,MATCH(F53,'Appendix 1 Rules'!$A$2:$A$16))))+(IF(M53="",0,INDEX('Appendix 1 Rules'!$D$2:$D$16,MATCH(F53,'Appendix 1 Rules'!$A$2:$A$16))))+(IF(O53="",0,INDEX('Appendix 1 Rules'!$E$2:$E$16,MATCH(F53,'Appendix 1 Rules'!$A$2:$A$16))))+(IF(Q53="",0,INDEX('Appendix 1 Rules'!$F$2:$F$16,MATCH(F53,'Appendix 1 Rules'!$A$2:$A$16))))+(IF(S53="",0,INDEX('Appendix 1 Rules'!$G$2:$G$16,MATCH(F53,'Appendix 1 Rules'!$A$2:$A$16))))+(IF(U53="",0,INDEX('Appendix 1 Rules'!$H$2:$H$16,MATCH(F53,'Appendix 1 Rules'!$A$2:$A$16))))+(IF(W53="",0,INDEX('Appendix 1 Rules'!$I$2:$I$16,MATCH(F53,'Appendix 1 Rules'!$A$2:$A$16))))+(IF(Y53="",0,INDEX('Appendix 1 Rules'!$J$2:$J$16,MATCH(F53,'Appendix 1 Rules'!$A$2:$A$16))))+(IF(AA53="",0,INDEX('Appendix 1 Rules'!$K$2:$K$16,MATCH(F53,'Appendix 1 Rules'!$A$2:$A$16))))+(IF(AC53="",0,INDEX('Appendix 1 Rules'!$L$2:$L$16,MATCH(F53,'Appendix 1 Rules'!$A$2:$A$16))))+(IF(AE53="",0,INDEX('Appendix 1 Rules'!$M$2:$M$16,MATCH(F53,'Appendix 1 Rules'!$A$2:$A$16))))+IF(F53="b1",VLOOKUP(F53,'Appendix 1 Rules'!$A$1:$N$16,14))+IF(F53="b2",VLOOKUP(F53,'Appendix 1 Rules'!$A$1:$N$16,14))+IF(F53="d",VLOOKUP(F53,'Appendix 1 Rules'!$A$1:$N$16,14))+IF(F53="f1",VLOOKUP(F53,'Appendix 1 Rules'!$A$1:$N$16,14))+IF(F53="f2",VLOOKUP(F53,'Appendix 1 Rules'!$A$1:$N$16,14))+IF(F53="g",VLOOKUP(F53,'Appendix 1 Rules'!$A$1:$N$16,14))+IF(F53="h",VLOOKUP(F53,'Appendix 1 Rules'!$A$1:$N$16,14))+IF(F53="i1",VLOOKUP(F53,'Appendix 1 Rules'!$A$1:$N$16,14))+IF(F53="i2",VLOOKUP(F53,'Appendix 1 Rules'!$A$1:$N$16,14))+IF(F53="j",VLOOKUP(F53,'Appendix 1 Rules'!$A$1:$N$16,14))+IF(F53="k",VLOOKUP(F53,'Appendix 1 Rules'!$A$1:$N$16,14)))</f>
        <v/>
      </c>
      <c r="H53" s="61" t="str">
        <f>IF(F53="","",IF(OR(F53="b1",F53="b2",F53="d",F53="f1",F53="f2",F53="h",F53="i1",F53="i2",F53="j",F53="k"),MIN(G53,VLOOKUP(F53,'Appx 1 (Res) Rules'!$A:$D,4,0)),MIN(G53,VLOOKUP(F53,'Appx 1 (Res) Rules'!$A:$D,4,0),SUMPRODUCT(IF(I53="",0,INDEX('Appendix 1 Rules'!$B$2:$B$16,MATCH(F53,'Appendix 1 Rules'!$A$2:$A$16))))+(IF(K53="",0,INDEX('Appendix 1 Rules'!$C$2:$C$16,MATCH(F53,'Appendix 1 Rules'!$A$2:$A$16))))+(IF(M53="",0,INDEX('Appendix 1 Rules'!$D$2:$D$16,MATCH(F53,'Appendix 1 Rules'!$A$2:$A$16))))+(IF(O53="",0,INDEX('Appendix 1 Rules'!$E$2:$E$16,MATCH(F53,'Appendix 1 Rules'!$A$2:$A$16))))+(IF(Q53="",0,INDEX('Appendix 1 Rules'!$F$2:$F$16,MATCH(F53,'Appendix 1 Rules'!$A$2:$A$16))))+(IF(S53="",0,INDEX('Appendix 1 Rules'!$G$2:$G$16,MATCH(F53,'Appendix 1 Rules'!$A$2:$A$16))))+(IF(U53="",0,INDEX('Appendix 1 Rules'!$H$2:$H$16,MATCH(F53,'Appendix 1 Rules'!$A$2:$A$16))))+(IF(W53="",0,INDEX('Appendix 1 Rules'!$I$2:$I$16,MATCH(F53,'Appendix 1 Rules'!$A$2:$A$16))))+(IF(Y53="",0,INDEX('Appendix 1 Rules'!$J$2:$J$16,MATCH(F53,'Appendix 1 Rules'!$A$2:$A$16))))+(IF(AA53="",0,INDEX('Appendix 1 Rules'!$K$2:$K$16,MATCH(F53,'Appendix 1 Rules'!$A$2:$A$16))))+(IF(AC53="",0,INDEX('Appendix 1 Rules'!$L$2:$L$16,MATCH(F53,'Appendix 1 Rules'!$A$2:$A$16))))+(IF(AE53="",0,INDEX('Appendix 1 Rules'!$M$2:$M$16,MATCH(F53,'Appendix 1 Rules'!$A$2:$A$16))))+IF(F53="b1",VLOOKUP(F53,'Appendix 1 Rules'!$A$1:$N$16,14))+IF(F53="b2",VLOOKUP(F53,'Appendix 1 Rules'!$A$1:$N$16,14))+IF(F53="d",VLOOKUP(F53,'Appendix 1 Rules'!$A$1:$N$16,14))+IF(F53="f1",VLOOKUP(F53,'Appendix 1 Rules'!$A$1:$N$16,14))+IF(F53="f2",VLOOKUP(F53,'Appendix 1 Rules'!$A$1:$N$16,14))+IF(F53="g",VLOOKUP(F53,'Appendix 1 Rules'!$A$1:$N$16,14))+IF(F53="h",VLOOKUP(F53,'Appendix 1 Rules'!$A$1:$N$16,14))+IF(F53="i1",VLOOKUP(F53,'Appendix 1 Rules'!$A$1:$N$16,14))+IF(F53="i2",VLOOKUP(F53,'Appendix 1 Rules'!$A$1:$N$16,14))+IF(F53="j",VLOOKUP(F53,'Appendix 1 Rules'!$A$1:$N$16,14))+IF(F53="k",VLOOKUP(F53,'Appendix 1 Rules'!$A$1:$N$16,14)))))</f>
        <v/>
      </c>
      <c r="I53" s="12"/>
      <c r="J53" s="13"/>
      <c r="K53" s="12"/>
      <c r="L53" s="13"/>
      <c r="M53" s="12"/>
      <c r="N53" s="13"/>
      <c r="O53" s="12"/>
      <c r="P53" s="13"/>
      <c r="Q53" s="12"/>
      <c r="R53" s="13"/>
      <c r="S53" s="12"/>
      <c r="T53" s="13"/>
      <c r="U53" s="12"/>
      <c r="V53" s="13"/>
      <c r="W53" s="12"/>
      <c r="X53" s="13"/>
      <c r="Y53" s="12"/>
      <c r="Z53" s="13"/>
      <c r="AA53" s="8"/>
      <c r="AB53" s="13"/>
      <c r="AC53" s="8"/>
      <c r="AD53" s="13"/>
      <c r="AE53" s="8"/>
      <c r="AF53" s="13"/>
    </row>
    <row r="54" spans="1:32" ht="18" customHeight="1" x14ac:dyDescent="0.2">
      <c r="B54" s="70"/>
      <c r="C54" s="9"/>
      <c r="D54" s="10"/>
      <c r="E54" s="9"/>
      <c r="F54" s="8"/>
      <c r="G54" s="20" t="str">
        <f>IF(F54="","",SUMPRODUCT(IF(I54="",0,INDEX('Appendix 1 Rules'!$B$2:$B$16,MATCH(F54,'Appendix 1 Rules'!$A$2:$A$16))))+(IF(K54="",0,INDEX('Appendix 1 Rules'!$C$2:$C$16,MATCH(F54,'Appendix 1 Rules'!$A$2:$A$16))))+(IF(M54="",0,INDEX('Appendix 1 Rules'!$D$2:$D$16,MATCH(F54,'Appendix 1 Rules'!$A$2:$A$16))))+(IF(O54="",0,INDEX('Appendix 1 Rules'!$E$2:$E$16,MATCH(F54,'Appendix 1 Rules'!$A$2:$A$16))))+(IF(Q54="",0,INDEX('Appendix 1 Rules'!$F$2:$F$16,MATCH(F54,'Appendix 1 Rules'!$A$2:$A$16))))+(IF(S54="",0,INDEX('Appendix 1 Rules'!$G$2:$G$16,MATCH(F54,'Appendix 1 Rules'!$A$2:$A$16))))+(IF(U54="",0,INDEX('Appendix 1 Rules'!$H$2:$H$16,MATCH(F54,'Appendix 1 Rules'!$A$2:$A$16))))+(IF(W54="",0,INDEX('Appendix 1 Rules'!$I$2:$I$16,MATCH(F54,'Appendix 1 Rules'!$A$2:$A$16))))+(IF(Y54="",0,INDEX('Appendix 1 Rules'!$J$2:$J$16,MATCH(F54,'Appendix 1 Rules'!$A$2:$A$16))))+(IF(AA54="",0,INDEX('Appendix 1 Rules'!$K$2:$K$16,MATCH(F54,'Appendix 1 Rules'!$A$2:$A$16))))+(IF(AC54="",0,INDEX('Appendix 1 Rules'!$L$2:$L$16,MATCH(F54,'Appendix 1 Rules'!$A$2:$A$16))))+(IF(AE54="",0,INDEX('Appendix 1 Rules'!$M$2:$M$16,MATCH(F54,'Appendix 1 Rules'!$A$2:$A$16))))+IF(F54="b1",VLOOKUP(F54,'Appendix 1 Rules'!$A$1:$N$16,14))+IF(F54="b2",VLOOKUP(F54,'Appendix 1 Rules'!$A$1:$N$16,14))+IF(F54="d",VLOOKUP(F54,'Appendix 1 Rules'!$A$1:$N$16,14))+IF(F54="f1",VLOOKUP(F54,'Appendix 1 Rules'!$A$1:$N$16,14))+IF(F54="f2",VLOOKUP(F54,'Appendix 1 Rules'!$A$1:$N$16,14))+IF(F54="g",VLOOKUP(F54,'Appendix 1 Rules'!$A$1:$N$16,14))+IF(F54="h",VLOOKUP(F54,'Appendix 1 Rules'!$A$1:$N$16,14))+IF(F54="i1",VLOOKUP(F54,'Appendix 1 Rules'!$A$1:$N$16,14))+IF(F54="i2",VLOOKUP(F54,'Appendix 1 Rules'!$A$1:$N$16,14))+IF(F54="j",VLOOKUP(F54,'Appendix 1 Rules'!$A$1:$N$16,14))+IF(F54="k",VLOOKUP(F54,'Appendix 1 Rules'!$A$1:$N$16,14)))</f>
        <v/>
      </c>
      <c r="H54" s="61" t="str">
        <f>IF(F54="","",IF(OR(F54="b1",F54="b2",F54="d",F54="f1",F54="f2",F54="h",F54="i1",F54="i2",F54="j",F54="k"),MIN(G54,VLOOKUP(F54,'Appx 1 (Res) Rules'!$A:$D,4,0)),MIN(G54,VLOOKUP(F54,'Appx 1 (Res) Rules'!$A:$D,4,0),SUMPRODUCT(IF(I54="",0,INDEX('Appendix 1 Rules'!$B$2:$B$16,MATCH(F54,'Appendix 1 Rules'!$A$2:$A$16))))+(IF(K54="",0,INDEX('Appendix 1 Rules'!$C$2:$C$16,MATCH(F54,'Appendix 1 Rules'!$A$2:$A$16))))+(IF(M54="",0,INDEX('Appendix 1 Rules'!$D$2:$D$16,MATCH(F54,'Appendix 1 Rules'!$A$2:$A$16))))+(IF(O54="",0,INDEX('Appendix 1 Rules'!$E$2:$E$16,MATCH(F54,'Appendix 1 Rules'!$A$2:$A$16))))+(IF(Q54="",0,INDEX('Appendix 1 Rules'!$F$2:$F$16,MATCH(F54,'Appendix 1 Rules'!$A$2:$A$16))))+(IF(S54="",0,INDEX('Appendix 1 Rules'!$G$2:$G$16,MATCH(F54,'Appendix 1 Rules'!$A$2:$A$16))))+(IF(U54="",0,INDEX('Appendix 1 Rules'!$H$2:$H$16,MATCH(F54,'Appendix 1 Rules'!$A$2:$A$16))))+(IF(W54="",0,INDEX('Appendix 1 Rules'!$I$2:$I$16,MATCH(F54,'Appendix 1 Rules'!$A$2:$A$16))))+(IF(Y54="",0,INDEX('Appendix 1 Rules'!$J$2:$J$16,MATCH(F54,'Appendix 1 Rules'!$A$2:$A$16))))+(IF(AA54="",0,INDEX('Appendix 1 Rules'!$K$2:$K$16,MATCH(F54,'Appendix 1 Rules'!$A$2:$A$16))))+(IF(AC54="",0,INDEX('Appendix 1 Rules'!$L$2:$L$16,MATCH(F54,'Appendix 1 Rules'!$A$2:$A$16))))+(IF(AE54="",0,INDEX('Appendix 1 Rules'!$M$2:$M$16,MATCH(F54,'Appendix 1 Rules'!$A$2:$A$16))))+IF(F54="b1",VLOOKUP(F54,'Appendix 1 Rules'!$A$1:$N$16,14))+IF(F54="b2",VLOOKUP(F54,'Appendix 1 Rules'!$A$1:$N$16,14))+IF(F54="d",VLOOKUP(F54,'Appendix 1 Rules'!$A$1:$N$16,14))+IF(F54="f1",VLOOKUP(F54,'Appendix 1 Rules'!$A$1:$N$16,14))+IF(F54="f2",VLOOKUP(F54,'Appendix 1 Rules'!$A$1:$N$16,14))+IF(F54="g",VLOOKUP(F54,'Appendix 1 Rules'!$A$1:$N$16,14))+IF(F54="h",VLOOKUP(F54,'Appendix 1 Rules'!$A$1:$N$16,14))+IF(F54="i1",VLOOKUP(F54,'Appendix 1 Rules'!$A$1:$N$16,14))+IF(F54="i2",VLOOKUP(F54,'Appendix 1 Rules'!$A$1:$N$16,14))+IF(F54="j",VLOOKUP(F54,'Appendix 1 Rules'!$A$1:$N$16,14))+IF(F54="k",VLOOKUP(F54,'Appendix 1 Rules'!$A$1:$N$16,14)))))</f>
        <v/>
      </c>
      <c r="I54" s="11"/>
      <c r="J54" s="14"/>
      <c r="K54" s="11"/>
      <c r="L54" s="14"/>
      <c r="M54" s="11"/>
      <c r="N54" s="14"/>
      <c r="O54" s="11"/>
      <c r="P54" s="14"/>
      <c r="Q54" s="68"/>
      <c r="R54" s="14"/>
      <c r="S54" s="11"/>
      <c r="T54" s="14"/>
      <c r="U54" s="11"/>
      <c r="V54" s="14"/>
      <c r="W54" s="69"/>
      <c r="X54" s="14"/>
      <c r="Y54" s="69"/>
      <c r="Z54" s="14"/>
      <c r="AA54" s="8"/>
      <c r="AB54" s="13"/>
      <c r="AC54" s="8"/>
      <c r="AD54" s="13"/>
      <c r="AE54" s="8"/>
      <c r="AF54" s="13"/>
    </row>
    <row r="55" spans="1:32" ht="18" customHeight="1" x14ac:dyDescent="0.2">
      <c r="A55" s="66"/>
      <c r="B55" s="70"/>
      <c r="C55" s="9"/>
      <c r="D55" s="10"/>
      <c r="E55" s="9"/>
      <c r="F55" s="8"/>
      <c r="G55" s="20" t="str">
        <f>IF(F55="","",SUMPRODUCT(IF(I55="",0,INDEX('Appendix 1 Rules'!$B$2:$B$16,MATCH(F55,'Appendix 1 Rules'!$A$2:$A$16))))+(IF(K55="",0,INDEX('Appendix 1 Rules'!$C$2:$C$16,MATCH(F55,'Appendix 1 Rules'!$A$2:$A$16))))+(IF(M55="",0,INDEX('Appendix 1 Rules'!$D$2:$D$16,MATCH(F55,'Appendix 1 Rules'!$A$2:$A$16))))+(IF(O55="",0,INDEX('Appendix 1 Rules'!$E$2:$E$16,MATCH(F55,'Appendix 1 Rules'!$A$2:$A$16))))+(IF(Q55="",0,INDEX('Appendix 1 Rules'!$F$2:$F$16,MATCH(F55,'Appendix 1 Rules'!$A$2:$A$16))))+(IF(S55="",0,INDEX('Appendix 1 Rules'!$G$2:$G$16,MATCH(F55,'Appendix 1 Rules'!$A$2:$A$16))))+(IF(U55="",0,INDEX('Appendix 1 Rules'!$H$2:$H$16,MATCH(F55,'Appendix 1 Rules'!$A$2:$A$16))))+(IF(W55="",0,INDEX('Appendix 1 Rules'!$I$2:$I$16,MATCH(F55,'Appendix 1 Rules'!$A$2:$A$16))))+(IF(Y55="",0,INDEX('Appendix 1 Rules'!$J$2:$J$16,MATCH(F55,'Appendix 1 Rules'!$A$2:$A$16))))+(IF(AA55="",0,INDEX('Appendix 1 Rules'!$K$2:$K$16,MATCH(F55,'Appendix 1 Rules'!$A$2:$A$16))))+(IF(AC55="",0,INDEX('Appendix 1 Rules'!$L$2:$L$16,MATCH(F55,'Appendix 1 Rules'!$A$2:$A$16))))+(IF(AE55="",0,INDEX('Appendix 1 Rules'!$M$2:$M$16,MATCH(F55,'Appendix 1 Rules'!$A$2:$A$16))))+IF(F55="b1",VLOOKUP(F55,'Appendix 1 Rules'!$A$1:$N$16,14))+IF(F55="b2",VLOOKUP(F55,'Appendix 1 Rules'!$A$1:$N$16,14))+IF(F55="d",VLOOKUP(F55,'Appendix 1 Rules'!$A$1:$N$16,14))+IF(F55="f1",VLOOKUP(F55,'Appendix 1 Rules'!$A$1:$N$16,14))+IF(F55="f2",VLOOKUP(F55,'Appendix 1 Rules'!$A$1:$N$16,14))+IF(F55="g",VLOOKUP(F55,'Appendix 1 Rules'!$A$1:$N$16,14))+IF(F55="h",VLOOKUP(F55,'Appendix 1 Rules'!$A$1:$N$16,14))+IF(F55="i1",VLOOKUP(F55,'Appendix 1 Rules'!$A$1:$N$16,14))+IF(F55="i2",VLOOKUP(F55,'Appendix 1 Rules'!$A$1:$N$16,14))+IF(F55="j",VLOOKUP(F55,'Appendix 1 Rules'!$A$1:$N$16,14))+IF(F55="k",VLOOKUP(F55,'Appendix 1 Rules'!$A$1:$N$16,14)))</f>
        <v/>
      </c>
      <c r="H55" s="61" t="str">
        <f>IF(F55="","",IF(OR(F55="b1",F55="b2",F55="d",F55="f1",F55="f2",F55="h",F55="i1",F55="i2",F55="j",F55="k"),MIN(G55,VLOOKUP(F55,'Appx 1 (Res) Rules'!$A:$D,4,0)),MIN(G55,VLOOKUP(F55,'Appx 1 (Res) Rules'!$A:$D,4,0),SUMPRODUCT(IF(I55="",0,INDEX('Appendix 1 Rules'!$B$2:$B$16,MATCH(F55,'Appendix 1 Rules'!$A$2:$A$16))))+(IF(K55="",0,INDEX('Appendix 1 Rules'!$C$2:$C$16,MATCH(F55,'Appendix 1 Rules'!$A$2:$A$16))))+(IF(M55="",0,INDEX('Appendix 1 Rules'!$D$2:$D$16,MATCH(F55,'Appendix 1 Rules'!$A$2:$A$16))))+(IF(O55="",0,INDEX('Appendix 1 Rules'!$E$2:$E$16,MATCH(F55,'Appendix 1 Rules'!$A$2:$A$16))))+(IF(Q55="",0,INDEX('Appendix 1 Rules'!$F$2:$F$16,MATCH(F55,'Appendix 1 Rules'!$A$2:$A$16))))+(IF(S55="",0,INDEX('Appendix 1 Rules'!$G$2:$G$16,MATCH(F55,'Appendix 1 Rules'!$A$2:$A$16))))+(IF(U55="",0,INDEX('Appendix 1 Rules'!$H$2:$H$16,MATCH(F55,'Appendix 1 Rules'!$A$2:$A$16))))+(IF(W55="",0,INDEX('Appendix 1 Rules'!$I$2:$I$16,MATCH(F55,'Appendix 1 Rules'!$A$2:$A$16))))+(IF(Y55="",0,INDEX('Appendix 1 Rules'!$J$2:$J$16,MATCH(F55,'Appendix 1 Rules'!$A$2:$A$16))))+(IF(AA55="",0,INDEX('Appendix 1 Rules'!$K$2:$K$16,MATCH(F55,'Appendix 1 Rules'!$A$2:$A$16))))+(IF(AC55="",0,INDEX('Appendix 1 Rules'!$L$2:$L$16,MATCH(F55,'Appendix 1 Rules'!$A$2:$A$16))))+(IF(AE55="",0,INDEX('Appendix 1 Rules'!$M$2:$M$16,MATCH(F55,'Appendix 1 Rules'!$A$2:$A$16))))+IF(F55="b1",VLOOKUP(F55,'Appendix 1 Rules'!$A$1:$N$16,14))+IF(F55="b2",VLOOKUP(F55,'Appendix 1 Rules'!$A$1:$N$16,14))+IF(F55="d",VLOOKUP(F55,'Appendix 1 Rules'!$A$1:$N$16,14))+IF(F55="f1",VLOOKUP(F55,'Appendix 1 Rules'!$A$1:$N$16,14))+IF(F55="f2",VLOOKUP(F55,'Appendix 1 Rules'!$A$1:$N$16,14))+IF(F55="g",VLOOKUP(F55,'Appendix 1 Rules'!$A$1:$N$16,14))+IF(F55="h",VLOOKUP(F55,'Appendix 1 Rules'!$A$1:$N$16,14))+IF(F55="i1",VLOOKUP(F55,'Appendix 1 Rules'!$A$1:$N$16,14))+IF(F55="i2",VLOOKUP(F55,'Appendix 1 Rules'!$A$1:$N$16,14))+IF(F55="j",VLOOKUP(F55,'Appendix 1 Rules'!$A$1:$N$16,14))+IF(F55="k",VLOOKUP(F55,'Appendix 1 Rules'!$A$1:$N$16,14)))))</f>
        <v/>
      </c>
      <c r="I55" s="12"/>
      <c r="J55" s="13"/>
      <c r="K55" s="12"/>
      <c r="L55" s="13"/>
      <c r="M55" s="12"/>
      <c r="N55" s="13"/>
      <c r="O55" s="12"/>
      <c r="P55" s="13"/>
      <c r="Q55" s="12"/>
      <c r="R55" s="13"/>
      <c r="S55" s="12"/>
      <c r="T55" s="13"/>
      <c r="U55" s="12"/>
      <c r="V55" s="13"/>
      <c r="W55" s="12"/>
      <c r="X55" s="13"/>
      <c r="Y55" s="12"/>
      <c r="Z55" s="13"/>
      <c r="AA55" s="8"/>
      <c r="AB55" s="13"/>
      <c r="AC55" s="8"/>
      <c r="AD55" s="13"/>
      <c r="AE55" s="8"/>
      <c r="AF55" s="13"/>
    </row>
    <row r="56" spans="1:32" ht="18" customHeight="1" x14ac:dyDescent="0.2">
      <c r="B56" s="70"/>
      <c r="C56" s="9"/>
      <c r="D56" s="10"/>
      <c r="E56" s="9"/>
      <c r="F56" s="8"/>
      <c r="G56" s="20" t="str">
        <f>IF(F56="","",SUMPRODUCT(IF(I56="",0,INDEX('Appendix 1 Rules'!$B$2:$B$16,MATCH(F56,'Appendix 1 Rules'!$A$2:$A$16))))+(IF(K56="",0,INDEX('Appendix 1 Rules'!$C$2:$C$16,MATCH(F56,'Appendix 1 Rules'!$A$2:$A$16))))+(IF(M56="",0,INDEX('Appendix 1 Rules'!$D$2:$D$16,MATCH(F56,'Appendix 1 Rules'!$A$2:$A$16))))+(IF(O56="",0,INDEX('Appendix 1 Rules'!$E$2:$E$16,MATCH(F56,'Appendix 1 Rules'!$A$2:$A$16))))+(IF(Q56="",0,INDEX('Appendix 1 Rules'!$F$2:$F$16,MATCH(F56,'Appendix 1 Rules'!$A$2:$A$16))))+(IF(S56="",0,INDEX('Appendix 1 Rules'!$G$2:$G$16,MATCH(F56,'Appendix 1 Rules'!$A$2:$A$16))))+(IF(U56="",0,INDEX('Appendix 1 Rules'!$H$2:$H$16,MATCH(F56,'Appendix 1 Rules'!$A$2:$A$16))))+(IF(W56="",0,INDEX('Appendix 1 Rules'!$I$2:$I$16,MATCH(F56,'Appendix 1 Rules'!$A$2:$A$16))))+(IF(Y56="",0,INDEX('Appendix 1 Rules'!$J$2:$J$16,MATCH(F56,'Appendix 1 Rules'!$A$2:$A$16))))+(IF(AA56="",0,INDEX('Appendix 1 Rules'!$K$2:$K$16,MATCH(F56,'Appendix 1 Rules'!$A$2:$A$16))))+(IF(AC56="",0,INDEX('Appendix 1 Rules'!$L$2:$L$16,MATCH(F56,'Appendix 1 Rules'!$A$2:$A$16))))+(IF(AE56="",0,INDEX('Appendix 1 Rules'!$M$2:$M$16,MATCH(F56,'Appendix 1 Rules'!$A$2:$A$16))))+IF(F56="b1",VLOOKUP(F56,'Appendix 1 Rules'!$A$1:$N$16,14))+IF(F56="b2",VLOOKUP(F56,'Appendix 1 Rules'!$A$1:$N$16,14))+IF(F56="d",VLOOKUP(F56,'Appendix 1 Rules'!$A$1:$N$16,14))+IF(F56="f1",VLOOKUP(F56,'Appendix 1 Rules'!$A$1:$N$16,14))+IF(F56="f2",VLOOKUP(F56,'Appendix 1 Rules'!$A$1:$N$16,14))+IF(F56="g",VLOOKUP(F56,'Appendix 1 Rules'!$A$1:$N$16,14))+IF(F56="h",VLOOKUP(F56,'Appendix 1 Rules'!$A$1:$N$16,14))+IF(F56="i1",VLOOKUP(F56,'Appendix 1 Rules'!$A$1:$N$16,14))+IF(F56="i2",VLOOKUP(F56,'Appendix 1 Rules'!$A$1:$N$16,14))+IF(F56="j",VLOOKUP(F56,'Appendix 1 Rules'!$A$1:$N$16,14))+IF(F56="k",VLOOKUP(F56,'Appendix 1 Rules'!$A$1:$N$16,14)))</f>
        <v/>
      </c>
      <c r="H56" s="61" t="str">
        <f>IF(F56="","",IF(OR(F56="b1",F56="b2",F56="d",F56="f1",F56="f2",F56="h",F56="i1",F56="i2",F56="j",F56="k"),MIN(G56,VLOOKUP(F56,'Appx 1 (Res) Rules'!$A:$D,4,0)),MIN(G56,VLOOKUP(F56,'Appx 1 (Res) Rules'!$A:$D,4,0),SUMPRODUCT(IF(I56="",0,INDEX('Appendix 1 Rules'!$B$2:$B$16,MATCH(F56,'Appendix 1 Rules'!$A$2:$A$16))))+(IF(K56="",0,INDEX('Appendix 1 Rules'!$C$2:$C$16,MATCH(F56,'Appendix 1 Rules'!$A$2:$A$16))))+(IF(M56="",0,INDEX('Appendix 1 Rules'!$D$2:$D$16,MATCH(F56,'Appendix 1 Rules'!$A$2:$A$16))))+(IF(O56="",0,INDEX('Appendix 1 Rules'!$E$2:$E$16,MATCH(F56,'Appendix 1 Rules'!$A$2:$A$16))))+(IF(Q56="",0,INDEX('Appendix 1 Rules'!$F$2:$F$16,MATCH(F56,'Appendix 1 Rules'!$A$2:$A$16))))+(IF(S56="",0,INDEX('Appendix 1 Rules'!$G$2:$G$16,MATCH(F56,'Appendix 1 Rules'!$A$2:$A$16))))+(IF(U56="",0,INDEX('Appendix 1 Rules'!$H$2:$H$16,MATCH(F56,'Appendix 1 Rules'!$A$2:$A$16))))+(IF(W56="",0,INDEX('Appendix 1 Rules'!$I$2:$I$16,MATCH(F56,'Appendix 1 Rules'!$A$2:$A$16))))+(IF(Y56="",0,INDEX('Appendix 1 Rules'!$J$2:$J$16,MATCH(F56,'Appendix 1 Rules'!$A$2:$A$16))))+(IF(AA56="",0,INDEX('Appendix 1 Rules'!$K$2:$K$16,MATCH(F56,'Appendix 1 Rules'!$A$2:$A$16))))+(IF(AC56="",0,INDEX('Appendix 1 Rules'!$L$2:$L$16,MATCH(F56,'Appendix 1 Rules'!$A$2:$A$16))))+(IF(AE56="",0,INDEX('Appendix 1 Rules'!$M$2:$M$16,MATCH(F56,'Appendix 1 Rules'!$A$2:$A$16))))+IF(F56="b1",VLOOKUP(F56,'Appendix 1 Rules'!$A$1:$N$16,14))+IF(F56="b2",VLOOKUP(F56,'Appendix 1 Rules'!$A$1:$N$16,14))+IF(F56="d",VLOOKUP(F56,'Appendix 1 Rules'!$A$1:$N$16,14))+IF(F56="f1",VLOOKUP(F56,'Appendix 1 Rules'!$A$1:$N$16,14))+IF(F56="f2",VLOOKUP(F56,'Appendix 1 Rules'!$A$1:$N$16,14))+IF(F56="g",VLOOKUP(F56,'Appendix 1 Rules'!$A$1:$N$16,14))+IF(F56="h",VLOOKUP(F56,'Appendix 1 Rules'!$A$1:$N$16,14))+IF(F56="i1",VLOOKUP(F56,'Appendix 1 Rules'!$A$1:$N$16,14))+IF(F56="i2",VLOOKUP(F56,'Appendix 1 Rules'!$A$1:$N$16,14))+IF(F56="j",VLOOKUP(F56,'Appendix 1 Rules'!$A$1:$N$16,14))+IF(F56="k",VLOOKUP(F56,'Appendix 1 Rules'!$A$1:$N$16,14)))))</f>
        <v/>
      </c>
      <c r="I56" s="11"/>
      <c r="J56" s="14"/>
      <c r="K56" s="11"/>
      <c r="L56" s="14"/>
      <c r="M56" s="11"/>
      <c r="N56" s="14"/>
      <c r="O56" s="11"/>
      <c r="P56" s="14"/>
      <c r="Q56" s="68"/>
      <c r="R56" s="14"/>
      <c r="S56" s="11"/>
      <c r="T56" s="14"/>
      <c r="U56" s="11"/>
      <c r="V56" s="14"/>
      <c r="W56" s="69"/>
      <c r="X56" s="14"/>
      <c r="Y56" s="69"/>
      <c r="Z56" s="14"/>
      <c r="AA56" s="8"/>
      <c r="AB56" s="13"/>
      <c r="AC56" s="8"/>
      <c r="AD56" s="13"/>
      <c r="AE56" s="8"/>
      <c r="AF56" s="13"/>
    </row>
    <row r="57" spans="1:32" ht="18" customHeight="1" x14ac:dyDescent="0.2">
      <c r="B57" s="70"/>
      <c r="C57" s="9"/>
      <c r="D57" s="10"/>
      <c r="E57" s="9"/>
      <c r="F57" s="8"/>
      <c r="G57" s="20" t="str">
        <f>IF(F57="","",SUMPRODUCT(IF(I57="",0,INDEX('Appendix 1 Rules'!$B$2:$B$16,MATCH(F57,'Appendix 1 Rules'!$A$2:$A$16))))+(IF(K57="",0,INDEX('Appendix 1 Rules'!$C$2:$C$16,MATCH(F57,'Appendix 1 Rules'!$A$2:$A$16))))+(IF(M57="",0,INDEX('Appendix 1 Rules'!$D$2:$D$16,MATCH(F57,'Appendix 1 Rules'!$A$2:$A$16))))+(IF(O57="",0,INDEX('Appendix 1 Rules'!$E$2:$E$16,MATCH(F57,'Appendix 1 Rules'!$A$2:$A$16))))+(IF(Q57="",0,INDEX('Appendix 1 Rules'!$F$2:$F$16,MATCH(F57,'Appendix 1 Rules'!$A$2:$A$16))))+(IF(S57="",0,INDEX('Appendix 1 Rules'!$G$2:$G$16,MATCH(F57,'Appendix 1 Rules'!$A$2:$A$16))))+(IF(U57="",0,INDEX('Appendix 1 Rules'!$H$2:$H$16,MATCH(F57,'Appendix 1 Rules'!$A$2:$A$16))))+(IF(W57="",0,INDEX('Appendix 1 Rules'!$I$2:$I$16,MATCH(F57,'Appendix 1 Rules'!$A$2:$A$16))))+(IF(Y57="",0,INDEX('Appendix 1 Rules'!$J$2:$J$16,MATCH(F57,'Appendix 1 Rules'!$A$2:$A$16))))+(IF(AA57="",0,INDEX('Appendix 1 Rules'!$K$2:$K$16,MATCH(F57,'Appendix 1 Rules'!$A$2:$A$16))))+(IF(AC57="",0,INDEX('Appendix 1 Rules'!$L$2:$L$16,MATCH(F57,'Appendix 1 Rules'!$A$2:$A$16))))+(IF(AE57="",0,INDEX('Appendix 1 Rules'!$M$2:$M$16,MATCH(F57,'Appendix 1 Rules'!$A$2:$A$16))))+IF(F57="b1",VLOOKUP(F57,'Appendix 1 Rules'!$A$1:$N$16,14))+IF(F57="b2",VLOOKUP(F57,'Appendix 1 Rules'!$A$1:$N$16,14))+IF(F57="d",VLOOKUP(F57,'Appendix 1 Rules'!$A$1:$N$16,14))+IF(F57="f1",VLOOKUP(F57,'Appendix 1 Rules'!$A$1:$N$16,14))+IF(F57="f2",VLOOKUP(F57,'Appendix 1 Rules'!$A$1:$N$16,14))+IF(F57="g",VLOOKUP(F57,'Appendix 1 Rules'!$A$1:$N$16,14))+IF(F57="h",VLOOKUP(F57,'Appendix 1 Rules'!$A$1:$N$16,14))+IF(F57="i1",VLOOKUP(F57,'Appendix 1 Rules'!$A$1:$N$16,14))+IF(F57="i2",VLOOKUP(F57,'Appendix 1 Rules'!$A$1:$N$16,14))+IF(F57="j",VLOOKUP(F57,'Appendix 1 Rules'!$A$1:$N$16,14))+IF(F57="k",VLOOKUP(F57,'Appendix 1 Rules'!$A$1:$N$16,14)))</f>
        <v/>
      </c>
      <c r="H57" s="61" t="str">
        <f>IF(F57="","",IF(OR(F57="b1",F57="b2",F57="d",F57="f1",F57="f2",F57="h",F57="i1",F57="i2",F57="j",F57="k"),MIN(G57,VLOOKUP(F57,'Appx 1 (Res) Rules'!$A:$D,4,0)),MIN(G57,VLOOKUP(F57,'Appx 1 (Res) Rules'!$A:$D,4,0),SUMPRODUCT(IF(I57="",0,INDEX('Appendix 1 Rules'!$B$2:$B$16,MATCH(F57,'Appendix 1 Rules'!$A$2:$A$16))))+(IF(K57="",0,INDEX('Appendix 1 Rules'!$C$2:$C$16,MATCH(F57,'Appendix 1 Rules'!$A$2:$A$16))))+(IF(M57="",0,INDEX('Appendix 1 Rules'!$D$2:$D$16,MATCH(F57,'Appendix 1 Rules'!$A$2:$A$16))))+(IF(O57="",0,INDEX('Appendix 1 Rules'!$E$2:$E$16,MATCH(F57,'Appendix 1 Rules'!$A$2:$A$16))))+(IF(Q57="",0,INDEX('Appendix 1 Rules'!$F$2:$F$16,MATCH(F57,'Appendix 1 Rules'!$A$2:$A$16))))+(IF(S57="",0,INDEX('Appendix 1 Rules'!$G$2:$G$16,MATCH(F57,'Appendix 1 Rules'!$A$2:$A$16))))+(IF(U57="",0,INDEX('Appendix 1 Rules'!$H$2:$H$16,MATCH(F57,'Appendix 1 Rules'!$A$2:$A$16))))+(IF(W57="",0,INDEX('Appendix 1 Rules'!$I$2:$I$16,MATCH(F57,'Appendix 1 Rules'!$A$2:$A$16))))+(IF(Y57="",0,INDEX('Appendix 1 Rules'!$J$2:$J$16,MATCH(F57,'Appendix 1 Rules'!$A$2:$A$16))))+(IF(AA57="",0,INDEX('Appendix 1 Rules'!$K$2:$K$16,MATCH(F57,'Appendix 1 Rules'!$A$2:$A$16))))+(IF(AC57="",0,INDEX('Appendix 1 Rules'!$L$2:$L$16,MATCH(F57,'Appendix 1 Rules'!$A$2:$A$16))))+(IF(AE57="",0,INDEX('Appendix 1 Rules'!$M$2:$M$16,MATCH(F57,'Appendix 1 Rules'!$A$2:$A$16))))+IF(F57="b1",VLOOKUP(F57,'Appendix 1 Rules'!$A$1:$N$16,14))+IF(F57="b2",VLOOKUP(F57,'Appendix 1 Rules'!$A$1:$N$16,14))+IF(F57="d",VLOOKUP(F57,'Appendix 1 Rules'!$A$1:$N$16,14))+IF(F57="f1",VLOOKUP(F57,'Appendix 1 Rules'!$A$1:$N$16,14))+IF(F57="f2",VLOOKUP(F57,'Appendix 1 Rules'!$A$1:$N$16,14))+IF(F57="g",VLOOKUP(F57,'Appendix 1 Rules'!$A$1:$N$16,14))+IF(F57="h",VLOOKUP(F57,'Appendix 1 Rules'!$A$1:$N$16,14))+IF(F57="i1",VLOOKUP(F57,'Appendix 1 Rules'!$A$1:$N$16,14))+IF(F57="i2",VLOOKUP(F57,'Appendix 1 Rules'!$A$1:$N$16,14))+IF(F57="j",VLOOKUP(F57,'Appendix 1 Rules'!$A$1:$N$16,14))+IF(F57="k",VLOOKUP(F57,'Appendix 1 Rules'!$A$1:$N$16,14)))))</f>
        <v/>
      </c>
      <c r="I57" s="12"/>
      <c r="J57" s="13"/>
      <c r="K57" s="12"/>
      <c r="L57" s="13"/>
      <c r="M57" s="12"/>
      <c r="N57" s="13"/>
      <c r="O57" s="12"/>
      <c r="P57" s="13"/>
      <c r="Q57" s="12"/>
      <c r="R57" s="13"/>
      <c r="S57" s="12"/>
      <c r="T57" s="13"/>
      <c r="U57" s="12"/>
      <c r="V57" s="13"/>
      <c r="W57" s="12"/>
      <c r="X57" s="13"/>
      <c r="Y57" s="12"/>
      <c r="Z57" s="13"/>
      <c r="AA57" s="8"/>
      <c r="AB57" s="13"/>
      <c r="AC57" s="8"/>
      <c r="AD57" s="13"/>
      <c r="AE57" s="8"/>
      <c r="AF57" s="13"/>
    </row>
    <row r="58" spans="1:32" ht="18" customHeight="1" x14ac:dyDescent="0.2">
      <c r="B58" s="70"/>
      <c r="C58" s="9"/>
      <c r="D58" s="10"/>
      <c r="E58" s="9"/>
      <c r="F58" s="8"/>
      <c r="G58" s="20" t="str">
        <f>IF(F58="","",SUMPRODUCT(IF(I58="",0,INDEX('Appendix 1 Rules'!$B$2:$B$16,MATCH(F58,'Appendix 1 Rules'!$A$2:$A$16))))+(IF(K58="",0,INDEX('Appendix 1 Rules'!$C$2:$C$16,MATCH(F58,'Appendix 1 Rules'!$A$2:$A$16))))+(IF(M58="",0,INDEX('Appendix 1 Rules'!$D$2:$D$16,MATCH(F58,'Appendix 1 Rules'!$A$2:$A$16))))+(IF(O58="",0,INDEX('Appendix 1 Rules'!$E$2:$E$16,MATCH(F58,'Appendix 1 Rules'!$A$2:$A$16))))+(IF(Q58="",0,INDEX('Appendix 1 Rules'!$F$2:$F$16,MATCH(F58,'Appendix 1 Rules'!$A$2:$A$16))))+(IF(S58="",0,INDEX('Appendix 1 Rules'!$G$2:$G$16,MATCH(F58,'Appendix 1 Rules'!$A$2:$A$16))))+(IF(U58="",0,INDEX('Appendix 1 Rules'!$H$2:$H$16,MATCH(F58,'Appendix 1 Rules'!$A$2:$A$16))))+(IF(W58="",0,INDEX('Appendix 1 Rules'!$I$2:$I$16,MATCH(F58,'Appendix 1 Rules'!$A$2:$A$16))))+(IF(Y58="",0,INDEX('Appendix 1 Rules'!$J$2:$J$16,MATCH(F58,'Appendix 1 Rules'!$A$2:$A$16))))+(IF(AA58="",0,INDEX('Appendix 1 Rules'!$K$2:$K$16,MATCH(F58,'Appendix 1 Rules'!$A$2:$A$16))))+(IF(AC58="",0,INDEX('Appendix 1 Rules'!$L$2:$L$16,MATCH(F58,'Appendix 1 Rules'!$A$2:$A$16))))+(IF(AE58="",0,INDEX('Appendix 1 Rules'!$M$2:$M$16,MATCH(F58,'Appendix 1 Rules'!$A$2:$A$16))))+IF(F58="b1",VLOOKUP(F58,'Appendix 1 Rules'!$A$1:$N$16,14))+IF(F58="b2",VLOOKUP(F58,'Appendix 1 Rules'!$A$1:$N$16,14))+IF(F58="d",VLOOKUP(F58,'Appendix 1 Rules'!$A$1:$N$16,14))+IF(F58="f1",VLOOKUP(F58,'Appendix 1 Rules'!$A$1:$N$16,14))+IF(F58="f2",VLOOKUP(F58,'Appendix 1 Rules'!$A$1:$N$16,14))+IF(F58="g",VLOOKUP(F58,'Appendix 1 Rules'!$A$1:$N$16,14))+IF(F58="h",VLOOKUP(F58,'Appendix 1 Rules'!$A$1:$N$16,14))+IF(F58="i1",VLOOKUP(F58,'Appendix 1 Rules'!$A$1:$N$16,14))+IF(F58="i2",VLOOKUP(F58,'Appendix 1 Rules'!$A$1:$N$16,14))+IF(F58="j",VLOOKUP(F58,'Appendix 1 Rules'!$A$1:$N$16,14))+IF(F58="k",VLOOKUP(F58,'Appendix 1 Rules'!$A$1:$N$16,14)))</f>
        <v/>
      </c>
      <c r="H58" s="61" t="str">
        <f>IF(F58="","",IF(OR(F58="b1",F58="b2",F58="d",F58="f1",F58="f2",F58="h",F58="i1",F58="i2",F58="j",F58="k"),MIN(G58,VLOOKUP(F58,'Appx 1 (Res) Rules'!$A:$D,4,0)),MIN(G58,VLOOKUP(F58,'Appx 1 (Res) Rules'!$A:$D,4,0),SUMPRODUCT(IF(I58="",0,INDEX('Appendix 1 Rules'!$B$2:$B$16,MATCH(F58,'Appendix 1 Rules'!$A$2:$A$16))))+(IF(K58="",0,INDEX('Appendix 1 Rules'!$C$2:$C$16,MATCH(F58,'Appendix 1 Rules'!$A$2:$A$16))))+(IF(M58="",0,INDEX('Appendix 1 Rules'!$D$2:$D$16,MATCH(F58,'Appendix 1 Rules'!$A$2:$A$16))))+(IF(O58="",0,INDEX('Appendix 1 Rules'!$E$2:$E$16,MATCH(F58,'Appendix 1 Rules'!$A$2:$A$16))))+(IF(Q58="",0,INDEX('Appendix 1 Rules'!$F$2:$F$16,MATCH(F58,'Appendix 1 Rules'!$A$2:$A$16))))+(IF(S58="",0,INDEX('Appendix 1 Rules'!$G$2:$G$16,MATCH(F58,'Appendix 1 Rules'!$A$2:$A$16))))+(IF(U58="",0,INDEX('Appendix 1 Rules'!$H$2:$H$16,MATCH(F58,'Appendix 1 Rules'!$A$2:$A$16))))+(IF(W58="",0,INDEX('Appendix 1 Rules'!$I$2:$I$16,MATCH(F58,'Appendix 1 Rules'!$A$2:$A$16))))+(IF(Y58="",0,INDEX('Appendix 1 Rules'!$J$2:$J$16,MATCH(F58,'Appendix 1 Rules'!$A$2:$A$16))))+(IF(AA58="",0,INDEX('Appendix 1 Rules'!$K$2:$K$16,MATCH(F58,'Appendix 1 Rules'!$A$2:$A$16))))+(IF(AC58="",0,INDEX('Appendix 1 Rules'!$L$2:$L$16,MATCH(F58,'Appendix 1 Rules'!$A$2:$A$16))))+(IF(AE58="",0,INDEX('Appendix 1 Rules'!$M$2:$M$16,MATCH(F58,'Appendix 1 Rules'!$A$2:$A$16))))+IF(F58="b1",VLOOKUP(F58,'Appendix 1 Rules'!$A$1:$N$16,14))+IF(F58="b2",VLOOKUP(F58,'Appendix 1 Rules'!$A$1:$N$16,14))+IF(F58="d",VLOOKUP(F58,'Appendix 1 Rules'!$A$1:$N$16,14))+IF(F58="f1",VLOOKUP(F58,'Appendix 1 Rules'!$A$1:$N$16,14))+IF(F58="f2",VLOOKUP(F58,'Appendix 1 Rules'!$A$1:$N$16,14))+IF(F58="g",VLOOKUP(F58,'Appendix 1 Rules'!$A$1:$N$16,14))+IF(F58="h",VLOOKUP(F58,'Appendix 1 Rules'!$A$1:$N$16,14))+IF(F58="i1",VLOOKUP(F58,'Appendix 1 Rules'!$A$1:$N$16,14))+IF(F58="i2",VLOOKUP(F58,'Appendix 1 Rules'!$A$1:$N$16,14))+IF(F58="j",VLOOKUP(F58,'Appendix 1 Rules'!$A$1:$N$16,14))+IF(F58="k",VLOOKUP(F58,'Appendix 1 Rules'!$A$1:$N$16,14)))))</f>
        <v/>
      </c>
      <c r="I58" s="11"/>
      <c r="J58" s="14"/>
      <c r="K58" s="11"/>
      <c r="L58" s="14"/>
      <c r="M58" s="11"/>
      <c r="N58" s="14"/>
      <c r="O58" s="11"/>
      <c r="P58" s="14"/>
      <c r="Q58" s="68"/>
      <c r="R58" s="14"/>
      <c r="S58" s="11"/>
      <c r="T58" s="14"/>
      <c r="U58" s="11"/>
      <c r="V58" s="14"/>
      <c r="W58" s="69"/>
      <c r="X58" s="14"/>
      <c r="Y58" s="69"/>
      <c r="Z58" s="14"/>
      <c r="AA58" s="8"/>
      <c r="AB58" s="13"/>
      <c r="AC58" s="8"/>
      <c r="AD58" s="13"/>
      <c r="AE58" s="8"/>
      <c r="AF58" s="13"/>
    </row>
    <row r="59" spans="1:32" ht="18" customHeight="1" x14ac:dyDescent="0.2">
      <c r="B59" s="70"/>
      <c r="C59" s="9"/>
      <c r="D59" s="10"/>
      <c r="E59" s="9"/>
      <c r="F59" s="8"/>
      <c r="G59" s="20" t="str">
        <f>IF(F59="","",SUMPRODUCT(IF(I59="",0,INDEX('Appendix 1 Rules'!$B$2:$B$16,MATCH(F59,'Appendix 1 Rules'!$A$2:$A$16))))+(IF(K59="",0,INDEX('Appendix 1 Rules'!$C$2:$C$16,MATCH(F59,'Appendix 1 Rules'!$A$2:$A$16))))+(IF(M59="",0,INDEX('Appendix 1 Rules'!$D$2:$D$16,MATCH(F59,'Appendix 1 Rules'!$A$2:$A$16))))+(IF(O59="",0,INDEX('Appendix 1 Rules'!$E$2:$E$16,MATCH(F59,'Appendix 1 Rules'!$A$2:$A$16))))+(IF(Q59="",0,INDEX('Appendix 1 Rules'!$F$2:$F$16,MATCH(F59,'Appendix 1 Rules'!$A$2:$A$16))))+(IF(S59="",0,INDEX('Appendix 1 Rules'!$G$2:$G$16,MATCH(F59,'Appendix 1 Rules'!$A$2:$A$16))))+(IF(U59="",0,INDEX('Appendix 1 Rules'!$H$2:$H$16,MATCH(F59,'Appendix 1 Rules'!$A$2:$A$16))))+(IF(W59="",0,INDEX('Appendix 1 Rules'!$I$2:$I$16,MATCH(F59,'Appendix 1 Rules'!$A$2:$A$16))))+(IF(Y59="",0,INDEX('Appendix 1 Rules'!$J$2:$J$16,MATCH(F59,'Appendix 1 Rules'!$A$2:$A$16))))+(IF(AA59="",0,INDEX('Appendix 1 Rules'!$K$2:$K$16,MATCH(F59,'Appendix 1 Rules'!$A$2:$A$16))))+(IF(AC59="",0,INDEX('Appendix 1 Rules'!$L$2:$L$16,MATCH(F59,'Appendix 1 Rules'!$A$2:$A$16))))+(IF(AE59="",0,INDEX('Appendix 1 Rules'!$M$2:$M$16,MATCH(F59,'Appendix 1 Rules'!$A$2:$A$16))))+IF(F59="b1",VLOOKUP(F59,'Appendix 1 Rules'!$A$1:$N$16,14))+IF(F59="b2",VLOOKUP(F59,'Appendix 1 Rules'!$A$1:$N$16,14))+IF(F59="d",VLOOKUP(F59,'Appendix 1 Rules'!$A$1:$N$16,14))+IF(F59="f1",VLOOKUP(F59,'Appendix 1 Rules'!$A$1:$N$16,14))+IF(F59="f2",VLOOKUP(F59,'Appendix 1 Rules'!$A$1:$N$16,14))+IF(F59="g",VLOOKUP(F59,'Appendix 1 Rules'!$A$1:$N$16,14))+IF(F59="h",VLOOKUP(F59,'Appendix 1 Rules'!$A$1:$N$16,14))+IF(F59="i1",VLOOKUP(F59,'Appendix 1 Rules'!$A$1:$N$16,14))+IF(F59="i2",VLOOKUP(F59,'Appendix 1 Rules'!$A$1:$N$16,14))+IF(F59="j",VLOOKUP(F59,'Appendix 1 Rules'!$A$1:$N$16,14))+IF(F59="k",VLOOKUP(F59,'Appendix 1 Rules'!$A$1:$N$16,14)))</f>
        <v/>
      </c>
      <c r="H59" s="61" t="str">
        <f>IF(F59="","",IF(OR(F59="b1",F59="b2",F59="d",F59="f1",F59="f2",F59="h",F59="i1",F59="i2",F59="j",F59="k"),MIN(G59,VLOOKUP(F59,'Appx 1 (Res) Rules'!$A:$D,4,0)),MIN(G59,VLOOKUP(F59,'Appx 1 (Res) Rules'!$A:$D,4,0),SUMPRODUCT(IF(I59="",0,INDEX('Appendix 1 Rules'!$B$2:$B$16,MATCH(F59,'Appendix 1 Rules'!$A$2:$A$16))))+(IF(K59="",0,INDEX('Appendix 1 Rules'!$C$2:$C$16,MATCH(F59,'Appendix 1 Rules'!$A$2:$A$16))))+(IF(M59="",0,INDEX('Appendix 1 Rules'!$D$2:$D$16,MATCH(F59,'Appendix 1 Rules'!$A$2:$A$16))))+(IF(O59="",0,INDEX('Appendix 1 Rules'!$E$2:$E$16,MATCH(F59,'Appendix 1 Rules'!$A$2:$A$16))))+(IF(Q59="",0,INDEX('Appendix 1 Rules'!$F$2:$F$16,MATCH(F59,'Appendix 1 Rules'!$A$2:$A$16))))+(IF(S59="",0,INDEX('Appendix 1 Rules'!$G$2:$G$16,MATCH(F59,'Appendix 1 Rules'!$A$2:$A$16))))+(IF(U59="",0,INDEX('Appendix 1 Rules'!$H$2:$H$16,MATCH(F59,'Appendix 1 Rules'!$A$2:$A$16))))+(IF(W59="",0,INDEX('Appendix 1 Rules'!$I$2:$I$16,MATCH(F59,'Appendix 1 Rules'!$A$2:$A$16))))+(IF(Y59="",0,INDEX('Appendix 1 Rules'!$J$2:$J$16,MATCH(F59,'Appendix 1 Rules'!$A$2:$A$16))))+(IF(AA59="",0,INDEX('Appendix 1 Rules'!$K$2:$K$16,MATCH(F59,'Appendix 1 Rules'!$A$2:$A$16))))+(IF(AC59="",0,INDEX('Appendix 1 Rules'!$L$2:$L$16,MATCH(F59,'Appendix 1 Rules'!$A$2:$A$16))))+(IF(AE59="",0,INDEX('Appendix 1 Rules'!$M$2:$M$16,MATCH(F59,'Appendix 1 Rules'!$A$2:$A$16))))+IF(F59="b1",VLOOKUP(F59,'Appendix 1 Rules'!$A$1:$N$16,14))+IF(F59="b2",VLOOKUP(F59,'Appendix 1 Rules'!$A$1:$N$16,14))+IF(F59="d",VLOOKUP(F59,'Appendix 1 Rules'!$A$1:$N$16,14))+IF(F59="f1",VLOOKUP(F59,'Appendix 1 Rules'!$A$1:$N$16,14))+IF(F59="f2",VLOOKUP(F59,'Appendix 1 Rules'!$A$1:$N$16,14))+IF(F59="g",VLOOKUP(F59,'Appendix 1 Rules'!$A$1:$N$16,14))+IF(F59="h",VLOOKUP(F59,'Appendix 1 Rules'!$A$1:$N$16,14))+IF(F59="i1",VLOOKUP(F59,'Appendix 1 Rules'!$A$1:$N$16,14))+IF(F59="i2",VLOOKUP(F59,'Appendix 1 Rules'!$A$1:$N$16,14))+IF(F59="j",VLOOKUP(F59,'Appendix 1 Rules'!$A$1:$N$16,14))+IF(F59="k",VLOOKUP(F59,'Appendix 1 Rules'!$A$1:$N$16,14)))))</f>
        <v/>
      </c>
      <c r="I59" s="12"/>
      <c r="J59" s="13"/>
      <c r="K59" s="12"/>
      <c r="L59" s="13"/>
      <c r="M59" s="12"/>
      <c r="N59" s="13"/>
      <c r="O59" s="12"/>
      <c r="P59" s="13"/>
      <c r="Q59" s="12"/>
      <c r="R59" s="13"/>
      <c r="S59" s="12"/>
      <c r="T59" s="13"/>
      <c r="U59" s="12"/>
      <c r="V59" s="13"/>
      <c r="W59" s="12"/>
      <c r="X59" s="13"/>
      <c r="Y59" s="12"/>
      <c r="Z59" s="13"/>
      <c r="AA59" s="8"/>
      <c r="AB59" s="13"/>
      <c r="AC59" s="8"/>
      <c r="AD59" s="13"/>
      <c r="AE59" s="8"/>
      <c r="AF59" s="13"/>
    </row>
    <row r="60" spans="1:32" ht="18" customHeight="1" x14ac:dyDescent="0.2">
      <c r="B60" s="70"/>
      <c r="C60" s="9"/>
      <c r="D60" s="10"/>
      <c r="E60" s="9"/>
      <c r="F60" s="8"/>
      <c r="G60" s="20" t="str">
        <f>IF(F60="","",SUMPRODUCT(IF(I60="",0,INDEX('Appendix 1 Rules'!$B$2:$B$16,MATCH(F60,'Appendix 1 Rules'!$A$2:$A$16))))+(IF(K60="",0,INDEX('Appendix 1 Rules'!$C$2:$C$16,MATCH(F60,'Appendix 1 Rules'!$A$2:$A$16))))+(IF(M60="",0,INDEX('Appendix 1 Rules'!$D$2:$D$16,MATCH(F60,'Appendix 1 Rules'!$A$2:$A$16))))+(IF(O60="",0,INDEX('Appendix 1 Rules'!$E$2:$E$16,MATCH(F60,'Appendix 1 Rules'!$A$2:$A$16))))+(IF(Q60="",0,INDEX('Appendix 1 Rules'!$F$2:$F$16,MATCH(F60,'Appendix 1 Rules'!$A$2:$A$16))))+(IF(S60="",0,INDEX('Appendix 1 Rules'!$G$2:$G$16,MATCH(F60,'Appendix 1 Rules'!$A$2:$A$16))))+(IF(U60="",0,INDEX('Appendix 1 Rules'!$H$2:$H$16,MATCH(F60,'Appendix 1 Rules'!$A$2:$A$16))))+(IF(W60="",0,INDEX('Appendix 1 Rules'!$I$2:$I$16,MATCH(F60,'Appendix 1 Rules'!$A$2:$A$16))))+(IF(Y60="",0,INDEX('Appendix 1 Rules'!$J$2:$J$16,MATCH(F60,'Appendix 1 Rules'!$A$2:$A$16))))+(IF(AA60="",0,INDEX('Appendix 1 Rules'!$K$2:$K$16,MATCH(F60,'Appendix 1 Rules'!$A$2:$A$16))))+(IF(AC60="",0,INDEX('Appendix 1 Rules'!$L$2:$L$16,MATCH(F60,'Appendix 1 Rules'!$A$2:$A$16))))+(IF(AE60="",0,INDEX('Appendix 1 Rules'!$M$2:$M$16,MATCH(F60,'Appendix 1 Rules'!$A$2:$A$16))))+IF(F60="b1",VLOOKUP(F60,'Appendix 1 Rules'!$A$1:$N$16,14))+IF(F60="b2",VLOOKUP(F60,'Appendix 1 Rules'!$A$1:$N$16,14))+IF(F60="d",VLOOKUP(F60,'Appendix 1 Rules'!$A$1:$N$16,14))+IF(F60="f1",VLOOKUP(F60,'Appendix 1 Rules'!$A$1:$N$16,14))+IF(F60="f2",VLOOKUP(F60,'Appendix 1 Rules'!$A$1:$N$16,14))+IF(F60="g",VLOOKUP(F60,'Appendix 1 Rules'!$A$1:$N$16,14))+IF(F60="h",VLOOKUP(F60,'Appendix 1 Rules'!$A$1:$N$16,14))+IF(F60="i1",VLOOKUP(F60,'Appendix 1 Rules'!$A$1:$N$16,14))+IF(F60="i2",VLOOKUP(F60,'Appendix 1 Rules'!$A$1:$N$16,14))+IF(F60="j",VLOOKUP(F60,'Appendix 1 Rules'!$A$1:$N$16,14))+IF(F60="k",VLOOKUP(F60,'Appendix 1 Rules'!$A$1:$N$16,14)))</f>
        <v/>
      </c>
      <c r="H60" s="61" t="str">
        <f>IF(F60="","",IF(OR(F60="b1",F60="b2",F60="d",F60="f1",F60="f2",F60="h",F60="i1",F60="i2",F60="j",F60="k"),MIN(G60,VLOOKUP(F60,'Appx 1 (Res) Rules'!$A:$D,4,0)),MIN(G60,VLOOKUP(F60,'Appx 1 (Res) Rules'!$A:$D,4,0),SUMPRODUCT(IF(I60="",0,INDEX('Appendix 1 Rules'!$B$2:$B$16,MATCH(F60,'Appendix 1 Rules'!$A$2:$A$16))))+(IF(K60="",0,INDEX('Appendix 1 Rules'!$C$2:$C$16,MATCH(F60,'Appendix 1 Rules'!$A$2:$A$16))))+(IF(M60="",0,INDEX('Appendix 1 Rules'!$D$2:$D$16,MATCH(F60,'Appendix 1 Rules'!$A$2:$A$16))))+(IF(O60="",0,INDEX('Appendix 1 Rules'!$E$2:$E$16,MATCH(F60,'Appendix 1 Rules'!$A$2:$A$16))))+(IF(Q60="",0,INDEX('Appendix 1 Rules'!$F$2:$F$16,MATCH(F60,'Appendix 1 Rules'!$A$2:$A$16))))+(IF(S60="",0,INDEX('Appendix 1 Rules'!$G$2:$G$16,MATCH(F60,'Appendix 1 Rules'!$A$2:$A$16))))+(IF(U60="",0,INDEX('Appendix 1 Rules'!$H$2:$H$16,MATCH(F60,'Appendix 1 Rules'!$A$2:$A$16))))+(IF(W60="",0,INDEX('Appendix 1 Rules'!$I$2:$I$16,MATCH(F60,'Appendix 1 Rules'!$A$2:$A$16))))+(IF(Y60="",0,INDEX('Appendix 1 Rules'!$J$2:$J$16,MATCH(F60,'Appendix 1 Rules'!$A$2:$A$16))))+(IF(AA60="",0,INDEX('Appendix 1 Rules'!$K$2:$K$16,MATCH(F60,'Appendix 1 Rules'!$A$2:$A$16))))+(IF(AC60="",0,INDEX('Appendix 1 Rules'!$L$2:$L$16,MATCH(F60,'Appendix 1 Rules'!$A$2:$A$16))))+(IF(AE60="",0,INDEX('Appendix 1 Rules'!$M$2:$M$16,MATCH(F60,'Appendix 1 Rules'!$A$2:$A$16))))+IF(F60="b1",VLOOKUP(F60,'Appendix 1 Rules'!$A$1:$N$16,14))+IF(F60="b2",VLOOKUP(F60,'Appendix 1 Rules'!$A$1:$N$16,14))+IF(F60="d",VLOOKUP(F60,'Appendix 1 Rules'!$A$1:$N$16,14))+IF(F60="f1",VLOOKUP(F60,'Appendix 1 Rules'!$A$1:$N$16,14))+IF(F60="f2",VLOOKUP(F60,'Appendix 1 Rules'!$A$1:$N$16,14))+IF(F60="g",VLOOKUP(F60,'Appendix 1 Rules'!$A$1:$N$16,14))+IF(F60="h",VLOOKUP(F60,'Appendix 1 Rules'!$A$1:$N$16,14))+IF(F60="i1",VLOOKUP(F60,'Appendix 1 Rules'!$A$1:$N$16,14))+IF(F60="i2",VLOOKUP(F60,'Appendix 1 Rules'!$A$1:$N$16,14))+IF(F60="j",VLOOKUP(F60,'Appendix 1 Rules'!$A$1:$N$16,14))+IF(F60="k",VLOOKUP(F60,'Appendix 1 Rules'!$A$1:$N$16,14)))))</f>
        <v/>
      </c>
      <c r="I60" s="11"/>
      <c r="J60" s="14"/>
      <c r="K60" s="11"/>
      <c r="L60" s="14"/>
      <c r="M60" s="11"/>
      <c r="N60" s="14"/>
      <c r="O60" s="11"/>
      <c r="P60" s="14"/>
      <c r="Q60" s="68"/>
      <c r="R60" s="14"/>
      <c r="S60" s="11"/>
      <c r="T60" s="14"/>
      <c r="U60" s="11"/>
      <c r="V60" s="14"/>
      <c r="W60" s="69"/>
      <c r="X60" s="14"/>
      <c r="Y60" s="69"/>
      <c r="Z60" s="14"/>
      <c r="AA60" s="8"/>
      <c r="AB60" s="13"/>
      <c r="AC60" s="8"/>
      <c r="AD60" s="13"/>
      <c r="AE60" s="8"/>
      <c r="AF60" s="13"/>
    </row>
    <row r="61" spans="1:32" ht="18" customHeight="1" x14ac:dyDescent="0.2">
      <c r="B61" s="70"/>
      <c r="C61" s="9"/>
      <c r="D61" s="10"/>
      <c r="E61" s="9"/>
      <c r="F61" s="8"/>
      <c r="G61" s="20" t="str">
        <f>IF(F61="","",SUMPRODUCT(IF(I61="",0,INDEX('Appendix 1 Rules'!$B$2:$B$16,MATCH(F61,'Appendix 1 Rules'!$A$2:$A$16))))+(IF(K61="",0,INDEX('Appendix 1 Rules'!$C$2:$C$16,MATCH(F61,'Appendix 1 Rules'!$A$2:$A$16))))+(IF(M61="",0,INDEX('Appendix 1 Rules'!$D$2:$D$16,MATCH(F61,'Appendix 1 Rules'!$A$2:$A$16))))+(IF(O61="",0,INDEX('Appendix 1 Rules'!$E$2:$E$16,MATCH(F61,'Appendix 1 Rules'!$A$2:$A$16))))+(IF(Q61="",0,INDEX('Appendix 1 Rules'!$F$2:$F$16,MATCH(F61,'Appendix 1 Rules'!$A$2:$A$16))))+(IF(S61="",0,INDEX('Appendix 1 Rules'!$G$2:$G$16,MATCH(F61,'Appendix 1 Rules'!$A$2:$A$16))))+(IF(U61="",0,INDEX('Appendix 1 Rules'!$H$2:$H$16,MATCH(F61,'Appendix 1 Rules'!$A$2:$A$16))))+(IF(W61="",0,INDEX('Appendix 1 Rules'!$I$2:$I$16,MATCH(F61,'Appendix 1 Rules'!$A$2:$A$16))))+(IF(Y61="",0,INDEX('Appendix 1 Rules'!$J$2:$J$16,MATCH(F61,'Appendix 1 Rules'!$A$2:$A$16))))+(IF(AA61="",0,INDEX('Appendix 1 Rules'!$K$2:$K$16,MATCH(F61,'Appendix 1 Rules'!$A$2:$A$16))))+(IF(AC61="",0,INDEX('Appendix 1 Rules'!$L$2:$L$16,MATCH(F61,'Appendix 1 Rules'!$A$2:$A$16))))+(IF(AE61="",0,INDEX('Appendix 1 Rules'!$M$2:$M$16,MATCH(F61,'Appendix 1 Rules'!$A$2:$A$16))))+IF(F61="b1",VLOOKUP(F61,'Appendix 1 Rules'!$A$1:$N$16,14))+IF(F61="b2",VLOOKUP(F61,'Appendix 1 Rules'!$A$1:$N$16,14))+IF(F61="d",VLOOKUP(F61,'Appendix 1 Rules'!$A$1:$N$16,14))+IF(F61="f1",VLOOKUP(F61,'Appendix 1 Rules'!$A$1:$N$16,14))+IF(F61="f2",VLOOKUP(F61,'Appendix 1 Rules'!$A$1:$N$16,14))+IF(F61="g",VLOOKUP(F61,'Appendix 1 Rules'!$A$1:$N$16,14))+IF(F61="h",VLOOKUP(F61,'Appendix 1 Rules'!$A$1:$N$16,14))+IF(F61="i1",VLOOKUP(F61,'Appendix 1 Rules'!$A$1:$N$16,14))+IF(F61="i2",VLOOKUP(F61,'Appendix 1 Rules'!$A$1:$N$16,14))+IF(F61="j",VLOOKUP(F61,'Appendix 1 Rules'!$A$1:$N$16,14))+IF(F61="k",VLOOKUP(F61,'Appendix 1 Rules'!$A$1:$N$16,14)))</f>
        <v/>
      </c>
      <c r="H61" s="61" t="str">
        <f>IF(F61="","",IF(OR(F61="b1",F61="b2",F61="d",F61="f1",F61="f2",F61="h",F61="i1",F61="i2",F61="j",F61="k"),MIN(G61,VLOOKUP(F61,'Appx 1 (Res) Rules'!$A:$D,4,0)),MIN(G61,VLOOKUP(F61,'Appx 1 (Res) Rules'!$A:$D,4,0),SUMPRODUCT(IF(I61="",0,INDEX('Appendix 1 Rules'!$B$2:$B$16,MATCH(F61,'Appendix 1 Rules'!$A$2:$A$16))))+(IF(K61="",0,INDEX('Appendix 1 Rules'!$C$2:$C$16,MATCH(F61,'Appendix 1 Rules'!$A$2:$A$16))))+(IF(M61="",0,INDEX('Appendix 1 Rules'!$D$2:$D$16,MATCH(F61,'Appendix 1 Rules'!$A$2:$A$16))))+(IF(O61="",0,INDEX('Appendix 1 Rules'!$E$2:$E$16,MATCH(F61,'Appendix 1 Rules'!$A$2:$A$16))))+(IF(Q61="",0,INDEX('Appendix 1 Rules'!$F$2:$F$16,MATCH(F61,'Appendix 1 Rules'!$A$2:$A$16))))+(IF(S61="",0,INDEX('Appendix 1 Rules'!$G$2:$G$16,MATCH(F61,'Appendix 1 Rules'!$A$2:$A$16))))+(IF(U61="",0,INDEX('Appendix 1 Rules'!$H$2:$H$16,MATCH(F61,'Appendix 1 Rules'!$A$2:$A$16))))+(IF(W61="",0,INDEX('Appendix 1 Rules'!$I$2:$I$16,MATCH(F61,'Appendix 1 Rules'!$A$2:$A$16))))+(IF(Y61="",0,INDEX('Appendix 1 Rules'!$J$2:$J$16,MATCH(F61,'Appendix 1 Rules'!$A$2:$A$16))))+(IF(AA61="",0,INDEX('Appendix 1 Rules'!$K$2:$K$16,MATCH(F61,'Appendix 1 Rules'!$A$2:$A$16))))+(IF(AC61="",0,INDEX('Appendix 1 Rules'!$L$2:$L$16,MATCH(F61,'Appendix 1 Rules'!$A$2:$A$16))))+(IF(AE61="",0,INDEX('Appendix 1 Rules'!$M$2:$M$16,MATCH(F61,'Appendix 1 Rules'!$A$2:$A$16))))+IF(F61="b1",VLOOKUP(F61,'Appendix 1 Rules'!$A$1:$N$16,14))+IF(F61="b2",VLOOKUP(F61,'Appendix 1 Rules'!$A$1:$N$16,14))+IF(F61="d",VLOOKUP(F61,'Appendix 1 Rules'!$A$1:$N$16,14))+IF(F61="f1",VLOOKUP(F61,'Appendix 1 Rules'!$A$1:$N$16,14))+IF(F61="f2",VLOOKUP(F61,'Appendix 1 Rules'!$A$1:$N$16,14))+IF(F61="g",VLOOKUP(F61,'Appendix 1 Rules'!$A$1:$N$16,14))+IF(F61="h",VLOOKUP(F61,'Appendix 1 Rules'!$A$1:$N$16,14))+IF(F61="i1",VLOOKUP(F61,'Appendix 1 Rules'!$A$1:$N$16,14))+IF(F61="i2",VLOOKUP(F61,'Appendix 1 Rules'!$A$1:$N$16,14))+IF(F61="j",VLOOKUP(F61,'Appendix 1 Rules'!$A$1:$N$16,14))+IF(F61="k",VLOOKUP(F61,'Appendix 1 Rules'!$A$1:$N$16,14)))))</f>
        <v/>
      </c>
      <c r="I61" s="12"/>
      <c r="J61" s="13"/>
      <c r="K61" s="12"/>
      <c r="L61" s="13"/>
      <c r="M61" s="12"/>
      <c r="N61" s="13"/>
      <c r="O61" s="12"/>
      <c r="P61" s="13"/>
      <c r="Q61" s="12"/>
      <c r="R61" s="13"/>
      <c r="S61" s="12"/>
      <c r="T61" s="13"/>
      <c r="U61" s="12"/>
      <c r="V61" s="13"/>
      <c r="W61" s="12"/>
      <c r="X61" s="13"/>
      <c r="Y61" s="12"/>
      <c r="Z61" s="13"/>
      <c r="AA61" s="8"/>
      <c r="AB61" s="13"/>
      <c r="AC61" s="8"/>
      <c r="AD61" s="13"/>
      <c r="AE61" s="8"/>
      <c r="AF61" s="13"/>
    </row>
    <row r="62" spans="1:32" ht="18" customHeight="1" x14ac:dyDescent="0.2">
      <c r="B62" s="70"/>
      <c r="C62" s="9"/>
      <c r="D62" s="10"/>
      <c r="E62" s="9"/>
      <c r="F62" s="8"/>
      <c r="G62" s="20" t="str">
        <f>IF(F62="","",SUMPRODUCT(IF(I62="",0,INDEX('Appendix 1 Rules'!$B$2:$B$16,MATCH(F62,'Appendix 1 Rules'!$A$2:$A$16))))+(IF(K62="",0,INDEX('Appendix 1 Rules'!$C$2:$C$16,MATCH(F62,'Appendix 1 Rules'!$A$2:$A$16))))+(IF(M62="",0,INDEX('Appendix 1 Rules'!$D$2:$D$16,MATCH(F62,'Appendix 1 Rules'!$A$2:$A$16))))+(IF(O62="",0,INDEX('Appendix 1 Rules'!$E$2:$E$16,MATCH(F62,'Appendix 1 Rules'!$A$2:$A$16))))+(IF(Q62="",0,INDEX('Appendix 1 Rules'!$F$2:$F$16,MATCH(F62,'Appendix 1 Rules'!$A$2:$A$16))))+(IF(S62="",0,INDEX('Appendix 1 Rules'!$G$2:$G$16,MATCH(F62,'Appendix 1 Rules'!$A$2:$A$16))))+(IF(U62="",0,INDEX('Appendix 1 Rules'!$H$2:$H$16,MATCH(F62,'Appendix 1 Rules'!$A$2:$A$16))))+(IF(W62="",0,INDEX('Appendix 1 Rules'!$I$2:$I$16,MATCH(F62,'Appendix 1 Rules'!$A$2:$A$16))))+(IF(Y62="",0,INDEX('Appendix 1 Rules'!$J$2:$J$16,MATCH(F62,'Appendix 1 Rules'!$A$2:$A$16))))+(IF(AA62="",0,INDEX('Appendix 1 Rules'!$K$2:$K$16,MATCH(F62,'Appendix 1 Rules'!$A$2:$A$16))))+(IF(AC62="",0,INDEX('Appendix 1 Rules'!$L$2:$L$16,MATCH(F62,'Appendix 1 Rules'!$A$2:$A$16))))+(IF(AE62="",0,INDEX('Appendix 1 Rules'!$M$2:$M$16,MATCH(F62,'Appendix 1 Rules'!$A$2:$A$16))))+IF(F62="b1",VLOOKUP(F62,'Appendix 1 Rules'!$A$1:$N$16,14))+IF(F62="b2",VLOOKUP(F62,'Appendix 1 Rules'!$A$1:$N$16,14))+IF(F62="d",VLOOKUP(F62,'Appendix 1 Rules'!$A$1:$N$16,14))+IF(F62="f1",VLOOKUP(F62,'Appendix 1 Rules'!$A$1:$N$16,14))+IF(F62="f2",VLOOKUP(F62,'Appendix 1 Rules'!$A$1:$N$16,14))+IF(F62="g",VLOOKUP(F62,'Appendix 1 Rules'!$A$1:$N$16,14))+IF(F62="h",VLOOKUP(F62,'Appendix 1 Rules'!$A$1:$N$16,14))+IF(F62="i1",VLOOKUP(F62,'Appendix 1 Rules'!$A$1:$N$16,14))+IF(F62="i2",VLOOKUP(F62,'Appendix 1 Rules'!$A$1:$N$16,14))+IF(F62="j",VLOOKUP(F62,'Appendix 1 Rules'!$A$1:$N$16,14))+IF(F62="k",VLOOKUP(F62,'Appendix 1 Rules'!$A$1:$N$16,14)))</f>
        <v/>
      </c>
      <c r="H62" s="61" t="str">
        <f>IF(F62="","",IF(OR(F62="b1",F62="b2",F62="d",F62="f1",F62="f2",F62="h",F62="i1",F62="i2",F62="j",F62="k"),MIN(G62,VLOOKUP(F62,'Appx 1 (Res) Rules'!$A:$D,4,0)),MIN(G62,VLOOKUP(F62,'Appx 1 (Res) Rules'!$A:$D,4,0),SUMPRODUCT(IF(I62="",0,INDEX('Appendix 1 Rules'!$B$2:$B$16,MATCH(F62,'Appendix 1 Rules'!$A$2:$A$16))))+(IF(K62="",0,INDEX('Appendix 1 Rules'!$C$2:$C$16,MATCH(F62,'Appendix 1 Rules'!$A$2:$A$16))))+(IF(M62="",0,INDEX('Appendix 1 Rules'!$D$2:$D$16,MATCH(F62,'Appendix 1 Rules'!$A$2:$A$16))))+(IF(O62="",0,INDEX('Appendix 1 Rules'!$E$2:$E$16,MATCH(F62,'Appendix 1 Rules'!$A$2:$A$16))))+(IF(Q62="",0,INDEX('Appendix 1 Rules'!$F$2:$F$16,MATCH(F62,'Appendix 1 Rules'!$A$2:$A$16))))+(IF(S62="",0,INDEX('Appendix 1 Rules'!$G$2:$G$16,MATCH(F62,'Appendix 1 Rules'!$A$2:$A$16))))+(IF(U62="",0,INDEX('Appendix 1 Rules'!$H$2:$H$16,MATCH(F62,'Appendix 1 Rules'!$A$2:$A$16))))+(IF(W62="",0,INDEX('Appendix 1 Rules'!$I$2:$I$16,MATCH(F62,'Appendix 1 Rules'!$A$2:$A$16))))+(IF(Y62="",0,INDEX('Appendix 1 Rules'!$J$2:$J$16,MATCH(F62,'Appendix 1 Rules'!$A$2:$A$16))))+(IF(AA62="",0,INDEX('Appendix 1 Rules'!$K$2:$K$16,MATCH(F62,'Appendix 1 Rules'!$A$2:$A$16))))+(IF(AC62="",0,INDEX('Appendix 1 Rules'!$L$2:$L$16,MATCH(F62,'Appendix 1 Rules'!$A$2:$A$16))))+(IF(AE62="",0,INDEX('Appendix 1 Rules'!$M$2:$M$16,MATCH(F62,'Appendix 1 Rules'!$A$2:$A$16))))+IF(F62="b1",VLOOKUP(F62,'Appendix 1 Rules'!$A$1:$N$16,14))+IF(F62="b2",VLOOKUP(F62,'Appendix 1 Rules'!$A$1:$N$16,14))+IF(F62="d",VLOOKUP(F62,'Appendix 1 Rules'!$A$1:$N$16,14))+IF(F62="f1",VLOOKUP(F62,'Appendix 1 Rules'!$A$1:$N$16,14))+IF(F62="f2",VLOOKUP(F62,'Appendix 1 Rules'!$A$1:$N$16,14))+IF(F62="g",VLOOKUP(F62,'Appendix 1 Rules'!$A$1:$N$16,14))+IF(F62="h",VLOOKUP(F62,'Appendix 1 Rules'!$A$1:$N$16,14))+IF(F62="i1",VLOOKUP(F62,'Appendix 1 Rules'!$A$1:$N$16,14))+IF(F62="i2",VLOOKUP(F62,'Appendix 1 Rules'!$A$1:$N$16,14))+IF(F62="j",VLOOKUP(F62,'Appendix 1 Rules'!$A$1:$N$16,14))+IF(F62="k",VLOOKUP(F62,'Appendix 1 Rules'!$A$1:$N$16,14)))))</f>
        <v/>
      </c>
      <c r="I62" s="11"/>
      <c r="J62" s="14"/>
      <c r="K62" s="11"/>
      <c r="L62" s="14"/>
      <c r="M62" s="11"/>
      <c r="N62" s="14"/>
      <c r="O62" s="11"/>
      <c r="P62" s="14"/>
      <c r="Q62" s="68"/>
      <c r="R62" s="14"/>
      <c r="S62" s="11"/>
      <c r="T62" s="14"/>
      <c r="U62" s="11"/>
      <c r="V62" s="14"/>
      <c r="W62" s="69"/>
      <c r="X62" s="14"/>
      <c r="Y62" s="69"/>
      <c r="Z62" s="14"/>
      <c r="AA62" s="8"/>
      <c r="AB62" s="13"/>
      <c r="AC62" s="8"/>
      <c r="AD62" s="13"/>
      <c r="AE62" s="8"/>
      <c r="AF62" s="13"/>
    </row>
    <row r="63" spans="1:32" ht="18" customHeight="1" x14ac:dyDescent="0.2">
      <c r="B63" s="70"/>
      <c r="C63" s="9"/>
      <c r="D63" s="10"/>
      <c r="E63" s="9"/>
      <c r="F63" s="8"/>
      <c r="G63" s="20" t="str">
        <f>IF(F63="","",SUMPRODUCT(IF(I63="",0,INDEX('Appendix 1 Rules'!$B$2:$B$16,MATCH(F63,'Appendix 1 Rules'!$A$2:$A$16))))+(IF(K63="",0,INDEX('Appendix 1 Rules'!$C$2:$C$16,MATCH(F63,'Appendix 1 Rules'!$A$2:$A$16))))+(IF(M63="",0,INDEX('Appendix 1 Rules'!$D$2:$D$16,MATCH(F63,'Appendix 1 Rules'!$A$2:$A$16))))+(IF(O63="",0,INDEX('Appendix 1 Rules'!$E$2:$E$16,MATCH(F63,'Appendix 1 Rules'!$A$2:$A$16))))+(IF(Q63="",0,INDEX('Appendix 1 Rules'!$F$2:$F$16,MATCH(F63,'Appendix 1 Rules'!$A$2:$A$16))))+(IF(S63="",0,INDEX('Appendix 1 Rules'!$G$2:$G$16,MATCH(F63,'Appendix 1 Rules'!$A$2:$A$16))))+(IF(U63="",0,INDEX('Appendix 1 Rules'!$H$2:$H$16,MATCH(F63,'Appendix 1 Rules'!$A$2:$A$16))))+(IF(W63="",0,INDEX('Appendix 1 Rules'!$I$2:$I$16,MATCH(F63,'Appendix 1 Rules'!$A$2:$A$16))))+(IF(Y63="",0,INDEX('Appendix 1 Rules'!$J$2:$J$16,MATCH(F63,'Appendix 1 Rules'!$A$2:$A$16))))+(IF(AA63="",0,INDEX('Appendix 1 Rules'!$K$2:$K$16,MATCH(F63,'Appendix 1 Rules'!$A$2:$A$16))))+(IF(AC63="",0,INDEX('Appendix 1 Rules'!$L$2:$L$16,MATCH(F63,'Appendix 1 Rules'!$A$2:$A$16))))+(IF(AE63="",0,INDEX('Appendix 1 Rules'!$M$2:$M$16,MATCH(F63,'Appendix 1 Rules'!$A$2:$A$16))))+IF(F63="b1",VLOOKUP(F63,'Appendix 1 Rules'!$A$1:$N$16,14))+IF(F63="b2",VLOOKUP(F63,'Appendix 1 Rules'!$A$1:$N$16,14))+IF(F63="d",VLOOKUP(F63,'Appendix 1 Rules'!$A$1:$N$16,14))+IF(F63="f1",VLOOKUP(F63,'Appendix 1 Rules'!$A$1:$N$16,14))+IF(F63="f2",VLOOKUP(F63,'Appendix 1 Rules'!$A$1:$N$16,14))+IF(F63="g",VLOOKUP(F63,'Appendix 1 Rules'!$A$1:$N$16,14))+IF(F63="h",VLOOKUP(F63,'Appendix 1 Rules'!$A$1:$N$16,14))+IF(F63="i1",VLOOKUP(F63,'Appendix 1 Rules'!$A$1:$N$16,14))+IF(F63="i2",VLOOKUP(F63,'Appendix 1 Rules'!$A$1:$N$16,14))+IF(F63="j",VLOOKUP(F63,'Appendix 1 Rules'!$A$1:$N$16,14))+IF(F63="k",VLOOKUP(F63,'Appendix 1 Rules'!$A$1:$N$16,14)))</f>
        <v/>
      </c>
      <c r="H63" s="61" t="str">
        <f>IF(F63="","",IF(OR(F63="b1",F63="b2",F63="d",F63="f1",F63="f2",F63="h",F63="i1",F63="i2",F63="j",F63="k"),MIN(G63,VLOOKUP(F63,'Appx 1 (Res) Rules'!$A:$D,4,0)),MIN(G63,VLOOKUP(F63,'Appx 1 (Res) Rules'!$A:$D,4,0),SUMPRODUCT(IF(I63="",0,INDEX('Appendix 1 Rules'!$B$2:$B$16,MATCH(F63,'Appendix 1 Rules'!$A$2:$A$16))))+(IF(K63="",0,INDEX('Appendix 1 Rules'!$C$2:$C$16,MATCH(F63,'Appendix 1 Rules'!$A$2:$A$16))))+(IF(M63="",0,INDEX('Appendix 1 Rules'!$D$2:$D$16,MATCH(F63,'Appendix 1 Rules'!$A$2:$A$16))))+(IF(O63="",0,INDEX('Appendix 1 Rules'!$E$2:$E$16,MATCH(F63,'Appendix 1 Rules'!$A$2:$A$16))))+(IF(Q63="",0,INDEX('Appendix 1 Rules'!$F$2:$F$16,MATCH(F63,'Appendix 1 Rules'!$A$2:$A$16))))+(IF(S63="",0,INDEX('Appendix 1 Rules'!$G$2:$G$16,MATCH(F63,'Appendix 1 Rules'!$A$2:$A$16))))+(IF(U63="",0,INDEX('Appendix 1 Rules'!$H$2:$H$16,MATCH(F63,'Appendix 1 Rules'!$A$2:$A$16))))+(IF(W63="",0,INDEX('Appendix 1 Rules'!$I$2:$I$16,MATCH(F63,'Appendix 1 Rules'!$A$2:$A$16))))+(IF(Y63="",0,INDEX('Appendix 1 Rules'!$J$2:$J$16,MATCH(F63,'Appendix 1 Rules'!$A$2:$A$16))))+(IF(AA63="",0,INDEX('Appendix 1 Rules'!$K$2:$K$16,MATCH(F63,'Appendix 1 Rules'!$A$2:$A$16))))+(IF(AC63="",0,INDEX('Appendix 1 Rules'!$L$2:$L$16,MATCH(F63,'Appendix 1 Rules'!$A$2:$A$16))))+(IF(AE63="",0,INDEX('Appendix 1 Rules'!$M$2:$M$16,MATCH(F63,'Appendix 1 Rules'!$A$2:$A$16))))+IF(F63="b1",VLOOKUP(F63,'Appendix 1 Rules'!$A$1:$N$16,14))+IF(F63="b2",VLOOKUP(F63,'Appendix 1 Rules'!$A$1:$N$16,14))+IF(F63="d",VLOOKUP(F63,'Appendix 1 Rules'!$A$1:$N$16,14))+IF(F63="f1",VLOOKUP(F63,'Appendix 1 Rules'!$A$1:$N$16,14))+IF(F63="f2",VLOOKUP(F63,'Appendix 1 Rules'!$A$1:$N$16,14))+IF(F63="g",VLOOKUP(F63,'Appendix 1 Rules'!$A$1:$N$16,14))+IF(F63="h",VLOOKUP(F63,'Appendix 1 Rules'!$A$1:$N$16,14))+IF(F63="i1",VLOOKUP(F63,'Appendix 1 Rules'!$A$1:$N$16,14))+IF(F63="i2",VLOOKUP(F63,'Appendix 1 Rules'!$A$1:$N$16,14))+IF(F63="j",VLOOKUP(F63,'Appendix 1 Rules'!$A$1:$N$16,14))+IF(F63="k",VLOOKUP(F63,'Appendix 1 Rules'!$A$1:$N$16,14)))))</f>
        <v/>
      </c>
      <c r="I63" s="12"/>
      <c r="J63" s="13"/>
      <c r="K63" s="12"/>
      <c r="L63" s="13"/>
      <c r="M63" s="12"/>
      <c r="N63" s="13"/>
      <c r="O63" s="12"/>
      <c r="P63" s="13"/>
      <c r="Q63" s="12"/>
      <c r="R63" s="13"/>
      <c r="S63" s="12"/>
      <c r="T63" s="13"/>
      <c r="U63" s="12"/>
      <c r="V63" s="13"/>
      <c r="W63" s="12"/>
      <c r="X63" s="13"/>
      <c r="Y63" s="12"/>
      <c r="Z63" s="13"/>
      <c r="AA63" s="8"/>
      <c r="AB63" s="13"/>
      <c r="AC63" s="8"/>
      <c r="AD63" s="13"/>
      <c r="AE63" s="8"/>
      <c r="AF63" s="13"/>
    </row>
    <row r="64" spans="1:32" ht="18" customHeight="1" x14ac:dyDescent="0.2">
      <c r="B64" s="70"/>
      <c r="C64" s="9"/>
      <c r="D64" s="10"/>
      <c r="E64" s="9"/>
      <c r="F64" s="8"/>
      <c r="G64" s="20" t="str">
        <f>IF(F64="","",SUMPRODUCT(IF(I64="",0,INDEX('Appendix 1 Rules'!$B$2:$B$16,MATCH(F64,'Appendix 1 Rules'!$A$2:$A$16))))+(IF(K64="",0,INDEX('Appendix 1 Rules'!$C$2:$C$16,MATCH(F64,'Appendix 1 Rules'!$A$2:$A$16))))+(IF(M64="",0,INDEX('Appendix 1 Rules'!$D$2:$D$16,MATCH(F64,'Appendix 1 Rules'!$A$2:$A$16))))+(IF(O64="",0,INDEX('Appendix 1 Rules'!$E$2:$E$16,MATCH(F64,'Appendix 1 Rules'!$A$2:$A$16))))+(IF(Q64="",0,INDEX('Appendix 1 Rules'!$F$2:$F$16,MATCH(F64,'Appendix 1 Rules'!$A$2:$A$16))))+(IF(S64="",0,INDEX('Appendix 1 Rules'!$G$2:$G$16,MATCH(F64,'Appendix 1 Rules'!$A$2:$A$16))))+(IF(U64="",0,INDEX('Appendix 1 Rules'!$H$2:$H$16,MATCH(F64,'Appendix 1 Rules'!$A$2:$A$16))))+(IF(W64="",0,INDEX('Appendix 1 Rules'!$I$2:$I$16,MATCH(F64,'Appendix 1 Rules'!$A$2:$A$16))))+(IF(Y64="",0,INDEX('Appendix 1 Rules'!$J$2:$J$16,MATCH(F64,'Appendix 1 Rules'!$A$2:$A$16))))+(IF(AA64="",0,INDEX('Appendix 1 Rules'!$K$2:$K$16,MATCH(F64,'Appendix 1 Rules'!$A$2:$A$16))))+(IF(AC64="",0,INDEX('Appendix 1 Rules'!$L$2:$L$16,MATCH(F64,'Appendix 1 Rules'!$A$2:$A$16))))+(IF(AE64="",0,INDEX('Appendix 1 Rules'!$M$2:$M$16,MATCH(F64,'Appendix 1 Rules'!$A$2:$A$16))))+IF(F64="b1",VLOOKUP(F64,'Appendix 1 Rules'!$A$1:$N$16,14))+IF(F64="b2",VLOOKUP(F64,'Appendix 1 Rules'!$A$1:$N$16,14))+IF(F64="d",VLOOKUP(F64,'Appendix 1 Rules'!$A$1:$N$16,14))+IF(F64="f1",VLOOKUP(F64,'Appendix 1 Rules'!$A$1:$N$16,14))+IF(F64="f2",VLOOKUP(F64,'Appendix 1 Rules'!$A$1:$N$16,14))+IF(F64="g",VLOOKUP(F64,'Appendix 1 Rules'!$A$1:$N$16,14))+IF(F64="h",VLOOKUP(F64,'Appendix 1 Rules'!$A$1:$N$16,14))+IF(F64="i1",VLOOKUP(F64,'Appendix 1 Rules'!$A$1:$N$16,14))+IF(F64="i2",VLOOKUP(F64,'Appendix 1 Rules'!$A$1:$N$16,14))+IF(F64="j",VLOOKUP(F64,'Appendix 1 Rules'!$A$1:$N$16,14))+IF(F64="k",VLOOKUP(F64,'Appendix 1 Rules'!$A$1:$N$16,14)))</f>
        <v/>
      </c>
      <c r="H64" s="61" t="str">
        <f>IF(F64="","",IF(OR(F64="b1",F64="b2",F64="d",F64="f1",F64="f2",F64="h",F64="i1",F64="i2",F64="j",F64="k"),MIN(G64,VLOOKUP(F64,'Appx 1 (Res) Rules'!$A:$D,4,0)),MIN(G64,VLOOKUP(F64,'Appx 1 (Res) Rules'!$A:$D,4,0),SUMPRODUCT(IF(I64="",0,INDEX('Appendix 1 Rules'!$B$2:$B$16,MATCH(F64,'Appendix 1 Rules'!$A$2:$A$16))))+(IF(K64="",0,INDEX('Appendix 1 Rules'!$C$2:$C$16,MATCH(F64,'Appendix 1 Rules'!$A$2:$A$16))))+(IF(M64="",0,INDEX('Appendix 1 Rules'!$D$2:$D$16,MATCH(F64,'Appendix 1 Rules'!$A$2:$A$16))))+(IF(O64="",0,INDEX('Appendix 1 Rules'!$E$2:$E$16,MATCH(F64,'Appendix 1 Rules'!$A$2:$A$16))))+(IF(Q64="",0,INDEX('Appendix 1 Rules'!$F$2:$F$16,MATCH(F64,'Appendix 1 Rules'!$A$2:$A$16))))+(IF(S64="",0,INDEX('Appendix 1 Rules'!$G$2:$G$16,MATCH(F64,'Appendix 1 Rules'!$A$2:$A$16))))+(IF(U64="",0,INDEX('Appendix 1 Rules'!$H$2:$H$16,MATCH(F64,'Appendix 1 Rules'!$A$2:$A$16))))+(IF(W64="",0,INDEX('Appendix 1 Rules'!$I$2:$I$16,MATCH(F64,'Appendix 1 Rules'!$A$2:$A$16))))+(IF(Y64="",0,INDEX('Appendix 1 Rules'!$J$2:$J$16,MATCH(F64,'Appendix 1 Rules'!$A$2:$A$16))))+(IF(AA64="",0,INDEX('Appendix 1 Rules'!$K$2:$K$16,MATCH(F64,'Appendix 1 Rules'!$A$2:$A$16))))+(IF(AC64="",0,INDEX('Appendix 1 Rules'!$L$2:$L$16,MATCH(F64,'Appendix 1 Rules'!$A$2:$A$16))))+(IF(AE64="",0,INDEX('Appendix 1 Rules'!$M$2:$M$16,MATCH(F64,'Appendix 1 Rules'!$A$2:$A$16))))+IF(F64="b1",VLOOKUP(F64,'Appendix 1 Rules'!$A$1:$N$16,14))+IF(F64="b2",VLOOKUP(F64,'Appendix 1 Rules'!$A$1:$N$16,14))+IF(F64="d",VLOOKUP(F64,'Appendix 1 Rules'!$A$1:$N$16,14))+IF(F64="f1",VLOOKUP(F64,'Appendix 1 Rules'!$A$1:$N$16,14))+IF(F64="f2",VLOOKUP(F64,'Appendix 1 Rules'!$A$1:$N$16,14))+IF(F64="g",VLOOKUP(F64,'Appendix 1 Rules'!$A$1:$N$16,14))+IF(F64="h",VLOOKUP(F64,'Appendix 1 Rules'!$A$1:$N$16,14))+IF(F64="i1",VLOOKUP(F64,'Appendix 1 Rules'!$A$1:$N$16,14))+IF(F64="i2",VLOOKUP(F64,'Appendix 1 Rules'!$A$1:$N$16,14))+IF(F64="j",VLOOKUP(F64,'Appendix 1 Rules'!$A$1:$N$16,14))+IF(F64="k",VLOOKUP(F64,'Appendix 1 Rules'!$A$1:$N$16,14)))))</f>
        <v/>
      </c>
      <c r="I64" s="11"/>
      <c r="J64" s="14"/>
      <c r="K64" s="11"/>
      <c r="L64" s="14"/>
      <c r="M64" s="11"/>
      <c r="N64" s="14"/>
      <c r="O64" s="11"/>
      <c r="P64" s="14"/>
      <c r="Q64" s="68"/>
      <c r="R64" s="14"/>
      <c r="S64" s="11"/>
      <c r="T64" s="14"/>
      <c r="U64" s="11"/>
      <c r="V64" s="14"/>
      <c r="W64" s="69"/>
      <c r="X64" s="14"/>
      <c r="Y64" s="69"/>
      <c r="Z64" s="14"/>
      <c r="AA64" s="8"/>
      <c r="AB64" s="13"/>
      <c r="AC64" s="8"/>
      <c r="AD64" s="13"/>
      <c r="AE64" s="8"/>
      <c r="AF64" s="13"/>
    </row>
    <row r="65" spans="1:32" ht="18" customHeight="1" x14ac:dyDescent="0.2">
      <c r="B65" s="70"/>
      <c r="C65" s="9"/>
      <c r="D65" s="10"/>
      <c r="E65" s="9"/>
      <c r="F65" s="8"/>
      <c r="G65" s="20" t="str">
        <f>IF(F65="","",SUMPRODUCT(IF(I65="",0,INDEX('Appendix 1 Rules'!$B$2:$B$16,MATCH(F65,'Appendix 1 Rules'!$A$2:$A$16))))+(IF(K65="",0,INDEX('Appendix 1 Rules'!$C$2:$C$16,MATCH(F65,'Appendix 1 Rules'!$A$2:$A$16))))+(IF(M65="",0,INDEX('Appendix 1 Rules'!$D$2:$D$16,MATCH(F65,'Appendix 1 Rules'!$A$2:$A$16))))+(IF(O65="",0,INDEX('Appendix 1 Rules'!$E$2:$E$16,MATCH(F65,'Appendix 1 Rules'!$A$2:$A$16))))+(IF(Q65="",0,INDEX('Appendix 1 Rules'!$F$2:$F$16,MATCH(F65,'Appendix 1 Rules'!$A$2:$A$16))))+(IF(S65="",0,INDEX('Appendix 1 Rules'!$G$2:$G$16,MATCH(F65,'Appendix 1 Rules'!$A$2:$A$16))))+(IF(U65="",0,INDEX('Appendix 1 Rules'!$H$2:$H$16,MATCH(F65,'Appendix 1 Rules'!$A$2:$A$16))))+(IF(W65="",0,INDEX('Appendix 1 Rules'!$I$2:$I$16,MATCH(F65,'Appendix 1 Rules'!$A$2:$A$16))))+(IF(Y65="",0,INDEX('Appendix 1 Rules'!$J$2:$J$16,MATCH(F65,'Appendix 1 Rules'!$A$2:$A$16))))+(IF(AA65="",0,INDEX('Appendix 1 Rules'!$K$2:$K$16,MATCH(F65,'Appendix 1 Rules'!$A$2:$A$16))))+(IF(AC65="",0,INDEX('Appendix 1 Rules'!$L$2:$L$16,MATCH(F65,'Appendix 1 Rules'!$A$2:$A$16))))+(IF(AE65="",0,INDEX('Appendix 1 Rules'!$M$2:$M$16,MATCH(F65,'Appendix 1 Rules'!$A$2:$A$16))))+IF(F65="b1",VLOOKUP(F65,'Appendix 1 Rules'!$A$1:$N$16,14))+IF(F65="b2",VLOOKUP(F65,'Appendix 1 Rules'!$A$1:$N$16,14))+IF(F65="d",VLOOKUP(F65,'Appendix 1 Rules'!$A$1:$N$16,14))+IF(F65="f1",VLOOKUP(F65,'Appendix 1 Rules'!$A$1:$N$16,14))+IF(F65="f2",VLOOKUP(F65,'Appendix 1 Rules'!$A$1:$N$16,14))+IF(F65="g",VLOOKUP(F65,'Appendix 1 Rules'!$A$1:$N$16,14))+IF(F65="h",VLOOKUP(F65,'Appendix 1 Rules'!$A$1:$N$16,14))+IF(F65="i1",VLOOKUP(F65,'Appendix 1 Rules'!$A$1:$N$16,14))+IF(F65="i2",VLOOKUP(F65,'Appendix 1 Rules'!$A$1:$N$16,14))+IF(F65="j",VLOOKUP(F65,'Appendix 1 Rules'!$A$1:$N$16,14))+IF(F65="k",VLOOKUP(F65,'Appendix 1 Rules'!$A$1:$N$16,14)))</f>
        <v/>
      </c>
      <c r="H65" s="61" t="str">
        <f>IF(F65="","",IF(OR(F65="b1",F65="b2",F65="d",F65="f1",F65="f2",F65="h",F65="i1",F65="i2",F65="j",F65="k"),MIN(G65,VLOOKUP(F65,'Appx 1 (Res) Rules'!$A:$D,4,0)),MIN(G65,VLOOKUP(F65,'Appx 1 (Res) Rules'!$A:$D,4,0),SUMPRODUCT(IF(I65="",0,INDEX('Appendix 1 Rules'!$B$2:$B$16,MATCH(F65,'Appendix 1 Rules'!$A$2:$A$16))))+(IF(K65="",0,INDEX('Appendix 1 Rules'!$C$2:$C$16,MATCH(F65,'Appendix 1 Rules'!$A$2:$A$16))))+(IF(M65="",0,INDEX('Appendix 1 Rules'!$D$2:$D$16,MATCH(F65,'Appendix 1 Rules'!$A$2:$A$16))))+(IF(O65="",0,INDEX('Appendix 1 Rules'!$E$2:$E$16,MATCH(F65,'Appendix 1 Rules'!$A$2:$A$16))))+(IF(Q65="",0,INDEX('Appendix 1 Rules'!$F$2:$F$16,MATCH(F65,'Appendix 1 Rules'!$A$2:$A$16))))+(IF(S65="",0,INDEX('Appendix 1 Rules'!$G$2:$G$16,MATCH(F65,'Appendix 1 Rules'!$A$2:$A$16))))+(IF(U65="",0,INDEX('Appendix 1 Rules'!$H$2:$H$16,MATCH(F65,'Appendix 1 Rules'!$A$2:$A$16))))+(IF(W65="",0,INDEX('Appendix 1 Rules'!$I$2:$I$16,MATCH(F65,'Appendix 1 Rules'!$A$2:$A$16))))+(IF(Y65="",0,INDEX('Appendix 1 Rules'!$J$2:$J$16,MATCH(F65,'Appendix 1 Rules'!$A$2:$A$16))))+(IF(AA65="",0,INDEX('Appendix 1 Rules'!$K$2:$K$16,MATCH(F65,'Appendix 1 Rules'!$A$2:$A$16))))+(IF(AC65="",0,INDEX('Appendix 1 Rules'!$L$2:$L$16,MATCH(F65,'Appendix 1 Rules'!$A$2:$A$16))))+(IF(AE65="",0,INDEX('Appendix 1 Rules'!$M$2:$M$16,MATCH(F65,'Appendix 1 Rules'!$A$2:$A$16))))+IF(F65="b1",VLOOKUP(F65,'Appendix 1 Rules'!$A$1:$N$16,14))+IF(F65="b2",VLOOKUP(F65,'Appendix 1 Rules'!$A$1:$N$16,14))+IF(F65="d",VLOOKUP(F65,'Appendix 1 Rules'!$A$1:$N$16,14))+IF(F65="f1",VLOOKUP(F65,'Appendix 1 Rules'!$A$1:$N$16,14))+IF(F65="f2",VLOOKUP(F65,'Appendix 1 Rules'!$A$1:$N$16,14))+IF(F65="g",VLOOKUP(F65,'Appendix 1 Rules'!$A$1:$N$16,14))+IF(F65="h",VLOOKUP(F65,'Appendix 1 Rules'!$A$1:$N$16,14))+IF(F65="i1",VLOOKUP(F65,'Appendix 1 Rules'!$A$1:$N$16,14))+IF(F65="i2",VLOOKUP(F65,'Appendix 1 Rules'!$A$1:$N$16,14))+IF(F65="j",VLOOKUP(F65,'Appendix 1 Rules'!$A$1:$N$16,14))+IF(F65="k",VLOOKUP(F65,'Appendix 1 Rules'!$A$1:$N$16,14)))))</f>
        <v/>
      </c>
      <c r="I65" s="12"/>
      <c r="J65" s="13"/>
      <c r="K65" s="12"/>
      <c r="L65" s="13"/>
      <c r="M65" s="12"/>
      <c r="N65" s="13"/>
      <c r="O65" s="12"/>
      <c r="P65" s="13"/>
      <c r="Q65" s="12"/>
      <c r="R65" s="13"/>
      <c r="S65" s="12"/>
      <c r="T65" s="13"/>
      <c r="U65" s="12"/>
      <c r="V65" s="13"/>
      <c r="W65" s="12"/>
      <c r="X65" s="13"/>
      <c r="Y65" s="12"/>
      <c r="Z65" s="13"/>
      <c r="AA65" s="8"/>
      <c r="AB65" s="13"/>
      <c r="AC65" s="8"/>
      <c r="AD65" s="13"/>
      <c r="AE65" s="8"/>
      <c r="AF65" s="13"/>
    </row>
    <row r="66" spans="1:32" ht="18" customHeight="1" x14ac:dyDescent="0.2">
      <c r="A66" s="72"/>
      <c r="B66" s="70"/>
      <c r="C66" s="9"/>
      <c r="D66" s="10"/>
      <c r="E66" s="9"/>
      <c r="F66" s="8"/>
      <c r="G66" s="20" t="str">
        <f>IF(F66="","",SUMPRODUCT(IF(I66="",0,INDEX('Appendix 1 Rules'!$B$2:$B$16,MATCH(F66,'Appendix 1 Rules'!$A$2:$A$16))))+(IF(K66="",0,INDEX('Appendix 1 Rules'!$C$2:$C$16,MATCH(F66,'Appendix 1 Rules'!$A$2:$A$16))))+(IF(M66="",0,INDEX('Appendix 1 Rules'!$D$2:$D$16,MATCH(F66,'Appendix 1 Rules'!$A$2:$A$16))))+(IF(O66="",0,INDEX('Appendix 1 Rules'!$E$2:$E$16,MATCH(F66,'Appendix 1 Rules'!$A$2:$A$16))))+(IF(Q66="",0,INDEX('Appendix 1 Rules'!$F$2:$F$16,MATCH(F66,'Appendix 1 Rules'!$A$2:$A$16))))+(IF(S66="",0,INDEX('Appendix 1 Rules'!$G$2:$G$16,MATCH(F66,'Appendix 1 Rules'!$A$2:$A$16))))+(IF(U66="",0,INDEX('Appendix 1 Rules'!$H$2:$H$16,MATCH(F66,'Appendix 1 Rules'!$A$2:$A$16))))+(IF(W66="",0,INDEX('Appendix 1 Rules'!$I$2:$I$16,MATCH(F66,'Appendix 1 Rules'!$A$2:$A$16))))+(IF(Y66="",0,INDEX('Appendix 1 Rules'!$J$2:$J$16,MATCH(F66,'Appendix 1 Rules'!$A$2:$A$16))))+(IF(AA66="",0,INDEX('Appendix 1 Rules'!$K$2:$K$16,MATCH(F66,'Appendix 1 Rules'!$A$2:$A$16))))+(IF(AC66="",0,INDEX('Appendix 1 Rules'!$L$2:$L$16,MATCH(F66,'Appendix 1 Rules'!$A$2:$A$16))))+(IF(AE66="",0,INDEX('Appendix 1 Rules'!$M$2:$M$16,MATCH(F66,'Appendix 1 Rules'!$A$2:$A$16))))+IF(F66="b1",VLOOKUP(F66,'Appendix 1 Rules'!$A$1:$N$16,14))+IF(F66="b2",VLOOKUP(F66,'Appendix 1 Rules'!$A$1:$N$16,14))+IF(F66="d",VLOOKUP(F66,'Appendix 1 Rules'!$A$1:$N$16,14))+IF(F66="f1",VLOOKUP(F66,'Appendix 1 Rules'!$A$1:$N$16,14))+IF(F66="f2",VLOOKUP(F66,'Appendix 1 Rules'!$A$1:$N$16,14))+IF(F66="g",VLOOKUP(F66,'Appendix 1 Rules'!$A$1:$N$16,14))+IF(F66="h",VLOOKUP(F66,'Appendix 1 Rules'!$A$1:$N$16,14))+IF(F66="i1",VLOOKUP(F66,'Appendix 1 Rules'!$A$1:$N$16,14))+IF(F66="i2",VLOOKUP(F66,'Appendix 1 Rules'!$A$1:$N$16,14))+IF(F66="j",VLOOKUP(F66,'Appendix 1 Rules'!$A$1:$N$16,14))+IF(F66="k",VLOOKUP(F66,'Appendix 1 Rules'!$A$1:$N$16,14)))</f>
        <v/>
      </c>
      <c r="H66" s="61" t="str">
        <f>IF(F66="","",IF(OR(F66="b1",F66="b2",F66="d",F66="f1",F66="f2",F66="h",F66="i1",F66="i2",F66="j",F66="k"),MIN(G66,VLOOKUP(F66,'Appx 1 (Res) Rules'!$A:$D,4,0)),MIN(G66,VLOOKUP(F66,'Appx 1 (Res) Rules'!$A:$D,4,0),SUMPRODUCT(IF(I66="",0,INDEX('Appendix 1 Rules'!$B$2:$B$16,MATCH(F66,'Appendix 1 Rules'!$A$2:$A$16))))+(IF(K66="",0,INDEX('Appendix 1 Rules'!$C$2:$C$16,MATCH(F66,'Appendix 1 Rules'!$A$2:$A$16))))+(IF(M66="",0,INDEX('Appendix 1 Rules'!$D$2:$D$16,MATCH(F66,'Appendix 1 Rules'!$A$2:$A$16))))+(IF(O66="",0,INDEX('Appendix 1 Rules'!$E$2:$E$16,MATCH(F66,'Appendix 1 Rules'!$A$2:$A$16))))+(IF(Q66="",0,INDEX('Appendix 1 Rules'!$F$2:$F$16,MATCH(F66,'Appendix 1 Rules'!$A$2:$A$16))))+(IF(S66="",0,INDEX('Appendix 1 Rules'!$G$2:$G$16,MATCH(F66,'Appendix 1 Rules'!$A$2:$A$16))))+(IF(U66="",0,INDEX('Appendix 1 Rules'!$H$2:$H$16,MATCH(F66,'Appendix 1 Rules'!$A$2:$A$16))))+(IF(W66="",0,INDEX('Appendix 1 Rules'!$I$2:$I$16,MATCH(F66,'Appendix 1 Rules'!$A$2:$A$16))))+(IF(Y66="",0,INDEX('Appendix 1 Rules'!$J$2:$J$16,MATCH(F66,'Appendix 1 Rules'!$A$2:$A$16))))+(IF(AA66="",0,INDEX('Appendix 1 Rules'!$K$2:$K$16,MATCH(F66,'Appendix 1 Rules'!$A$2:$A$16))))+(IF(AC66="",0,INDEX('Appendix 1 Rules'!$L$2:$L$16,MATCH(F66,'Appendix 1 Rules'!$A$2:$A$16))))+(IF(AE66="",0,INDEX('Appendix 1 Rules'!$M$2:$M$16,MATCH(F66,'Appendix 1 Rules'!$A$2:$A$16))))+IF(F66="b1",VLOOKUP(F66,'Appendix 1 Rules'!$A$1:$N$16,14))+IF(F66="b2",VLOOKUP(F66,'Appendix 1 Rules'!$A$1:$N$16,14))+IF(F66="d",VLOOKUP(F66,'Appendix 1 Rules'!$A$1:$N$16,14))+IF(F66="f1",VLOOKUP(F66,'Appendix 1 Rules'!$A$1:$N$16,14))+IF(F66="f2",VLOOKUP(F66,'Appendix 1 Rules'!$A$1:$N$16,14))+IF(F66="g",VLOOKUP(F66,'Appendix 1 Rules'!$A$1:$N$16,14))+IF(F66="h",VLOOKUP(F66,'Appendix 1 Rules'!$A$1:$N$16,14))+IF(F66="i1",VLOOKUP(F66,'Appendix 1 Rules'!$A$1:$N$16,14))+IF(F66="i2",VLOOKUP(F66,'Appendix 1 Rules'!$A$1:$N$16,14))+IF(F66="j",VLOOKUP(F66,'Appendix 1 Rules'!$A$1:$N$16,14))+IF(F66="k",VLOOKUP(F66,'Appendix 1 Rules'!$A$1:$N$16,14)))))</f>
        <v/>
      </c>
      <c r="I66" s="11"/>
      <c r="J66" s="14"/>
      <c r="K66" s="11"/>
      <c r="L66" s="14"/>
      <c r="M66" s="11"/>
      <c r="N66" s="14"/>
      <c r="O66" s="11"/>
      <c r="P66" s="14"/>
      <c r="Q66" s="68"/>
      <c r="R66" s="14"/>
      <c r="S66" s="11"/>
      <c r="T66" s="14"/>
      <c r="U66" s="11"/>
      <c r="V66" s="14"/>
      <c r="W66" s="69"/>
      <c r="X66" s="14"/>
      <c r="Y66" s="69"/>
      <c r="Z66" s="14"/>
      <c r="AA66" s="8"/>
      <c r="AB66" s="13"/>
      <c r="AC66" s="8"/>
      <c r="AD66" s="13"/>
      <c r="AE66" s="8"/>
      <c r="AF66" s="13"/>
    </row>
    <row r="67" spans="1:32" ht="18" customHeight="1" x14ac:dyDescent="0.2">
      <c r="B67" s="70"/>
      <c r="C67" s="9"/>
      <c r="D67" s="10"/>
      <c r="E67" s="9"/>
      <c r="F67" s="8"/>
      <c r="G67" s="20" t="str">
        <f>IF(F67="","",SUMPRODUCT(IF(I67="",0,INDEX('Appendix 1 Rules'!$B$2:$B$16,MATCH(F67,'Appendix 1 Rules'!$A$2:$A$16))))+(IF(K67="",0,INDEX('Appendix 1 Rules'!$C$2:$C$16,MATCH(F67,'Appendix 1 Rules'!$A$2:$A$16))))+(IF(M67="",0,INDEX('Appendix 1 Rules'!$D$2:$D$16,MATCH(F67,'Appendix 1 Rules'!$A$2:$A$16))))+(IF(O67="",0,INDEX('Appendix 1 Rules'!$E$2:$E$16,MATCH(F67,'Appendix 1 Rules'!$A$2:$A$16))))+(IF(Q67="",0,INDEX('Appendix 1 Rules'!$F$2:$F$16,MATCH(F67,'Appendix 1 Rules'!$A$2:$A$16))))+(IF(S67="",0,INDEX('Appendix 1 Rules'!$G$2:$G$16,MATCH(F67,'Appendix 1 Rules'!$A$2:$A$16))))+(IF(U67="",0,INDEX('Appendix 1 Rules'!$H$2:$H$16,MATCH(F67,'Appendix 1 Rules'!$A$2:$A$16))))+(IF(W67="",0,INDEX('Appendix 1 Rules'!$I$2:$I$16,MATCH(F67,'Appendix 1 Rules'!$A$2:$A$16))))+(IF(Y67="",0,INDEX('Appendix 1 Rules'!$J$2:$J$16,MATCH(F67,'Appendix 1 Rules'!$A$2:$A$16))))+(IF(AA67="",0,INDEX('Appendix 1 Rules'!$K$2:$K$16,MATCH(F67,'Appendix 1 Rules'!$A$2:$A$16))))+(IF(AC67="",0,INDEX('Appendix 1 Rules'!$L$2:$L$16,MATCH(F67,'Appendix 1 Rules'!$A$2:$A$16))))+(IF(AE67="",0,INDEX('Appendix 1 Rules'!$M$2:$M$16,MATCH(F67,'Appendix 1 Rules'!$A$2:$A$16))))+IF(F67="b1",VLOOKUP(F67,'Appendix 1 Rules'!$A$1:$N$16,14))+IF(F67="b2",VLOOKUP(F67,'Appendix 1 Rules'!$A$1:$N$16,14))+IF(F67="d",VLOOKUP(F67,'Appendix 1 Rules'!$A$1:$N$16,14))+IF(F67="f1",VLOOKUP(F67,'Appendix 1 Rules'!$A$1:$N$16,14))+IF(F67="f2",VLOOKUP(F67,'Appendix 1 Rules'!$A$1:$N$16,14))+IF(F67="g",VLOOKUP(F67,'Appendix 1 Rules'!$A$1:$N$16,14))+IF(F67="h",VLOOKUP(F67,'Appendix 1 Rules'!$A$1:$N$16,14))+IF(F67="i1",VLOOKUP(F67,'Appendix 1 Rules'!$A$1:$N$16,14))+IF(F67="i2",VLOOKUP(F67,'Appendix 1 Rules'!$A$1:$N$16,14))+IF(F67="j",VLOOKUP(F67,'Appendix 1 Rules'!$A$1:$N$16,14))+IF(F67="k",VLOOKUP(F67,'Appendix 1 Rules'!$A$1:$N$16,14)))</f>
        <v/>
      </c>
      <c r="H67" s="61" t="str">
        <f>IF(F67="","",IF(OR(F67="b1",F67="b2",F67="d",F67="f1",F67="f2",F67="h",F67="i1",F67="i2",F67="j",F67="k"),MIN(G67,VLOOKUP(F67,'Appx 1 (Res) Rules'!$A:$D,4,0)),MIN(G67,VLOOKUP(F67,'Appx 1 (Res) Rules'!$A:$D,4,0),SUMPRODUCT(IF(I67="",0,INDEX('Appendix 1 Rules'!$B$2:$B$16,MATCH(F67,'Appendix 1 Rules'!$A$2:$A$16))))+(IF(K67="",0,INDEX('Appendix 1 Rules'!$C$2:$C$16,MATCH(F67,'Appendix 1 Rules'!$A$2:$A$16))))+(IF(M67="",0,INDEX('Appendix 1 Rules'!$D$2:$D$16,MATCH(F67,'Appendix 1 Rules'!$A$2:$A$16))))+(IF(O67="",0,INDEX('Appendix 1 Rules'!$E$2:$E$16,MATCH(F67,'Appendix 1 Rules'!$A$2:$A$16))))+(IF(Q67="",0,INDEX('Appendix 1 Rules'!$F$2:$F$16,MATCH(F67,'Appendix 1 Rules'!$A$2:$A$16))))+(IF(S67="",0,INDEX('Appendix 1 Rules'!$G$2:$G$16,MATCH(F67,'Appendix 1 Rules'!$A$2:$A$16))))+(IF(U67="",0,INDEX('Appendix 1 Rules'!$H$2:$H$16,MATCH(F67,'Appendix 1 Rules'!$A$2:$A$16))))+(IF(W67="",0,INDEX('Appendix 1 Rules'!$I$2:$I$16,MATCH(F67,'Appendix 1 Rules'!$A$2:$A$16))))+(IF(Y67="",0,INDEX('Appendix 1 Rules'!$J$2:$J$16,MATCH(F67,'Appendix 1 Rules'!$A$2:$A$16))))+(IF(AA67="",0,INDEX('Appendix 1 Rules'!$K$2:$K$16,MATCH(F67,'Appendix 1 Rules'!$A$2:$A$16))))+(IF(AC67="",0,INDEX('Appendix 1 Rules'!$L$2:$L$16,MATCH(F67,'Appendix 1 Rules'!$A$2:$A$16))))+(IF(AE67="",0,INDEX('Appendix 1 Rules'!$M$2:$M$16,MATCH(F67,'Appendix 1 Rules'!$A$2:$A$16))))+IF(F67="b1",VLOOKUP(F67,'Appendix 1 Rules'!$A$1:$N$16,14))+IF(F67="b2",VLOOKUP(F67,'Appendix 1 Rules'!$A$1:$N$16,14))+IF(F67="d",VLOOKUP(F67,'Appendix 1 Rules'!$A$1:$N$16,14))+IF(F67="f1",VLOOKUP(F67,'Appendix 1 Rules'!$A$1:$N$16,14))+IF(F67="f2",VLOOKUP(F67,'Appendix 1 Rules'!$A$1:$N$16,14))+IF(F67="g",VLOOKUP(F67,'Appendix 1 Rules'!$A$1:$N$16,14))+IF(F67="h",VLOOKUP(F67,'Appendix 1 Rules'!$A$1:$N$16,14))+IF(F67="i1",VLOOKUP(F67,'Appendix 1 Rules'!$A$1:$N$16,14))+IF(F67="i2",VLOOKUP(F67,'Appendix 1 Rules'!$A$1:$N$16,14))+IF(F67="j",VLOOKUP(F67,'Appendix 1 Rules'!$A$1:$N$16,14))+IF(F67="k",VLOOKUP(F67,'Appendix 1 Rules'!$A$1:$N$16,14)))))</f>
        <v/>
      </c>
      <c r="I67" s="12"/>
      <c r="J67" s="13"/>
      <c r="K67" s="12"/>
      <c r="L67" s="13"/>
      <c r="M67" s="12"/>
      <c r="N67" s="13"/>
      <c r="O67" s="12"/>
      <c r="P67" s="13"/>
      <c r="Q67" s="12"/>
      <c r="R67" s="13"/>
      <c r="S67" s="12"/>
      <c r="T67" s="13"/>
      <c r="U67" s="12"/>
      <c r="V67" s="13"/>
      <c r="W67" s="12"/>
      <c r="X67" s="13"/>
      <c r="Y67" s="12"/>
      <c r="Z67" s="13"/>
      <c r="AA67" s="8"/>
      <c r="AB67" s="13"/>
      <c r="AC67" s="8"/>
      <c r="AD67" s="13"/>
      <c r="AE67" s="8"/>
      <c r="AF67" s="13"/>
    </row>
    <row r="68" spans="1:32" ht="18" customHeight="1" x14ac:dyDescent="0.2">
      <c r="B68" s="70"/>
      <c r="C68" s="9"/>
      <c r="D68" s="10"/>
      <c r="E68" s="9"/>
      <c r="F68" s="8"/>
      <c r="G68" s="20" t="str">
        <f>IF(F68="","",SUMPRODUCT(IF(I68="",0,INDEX('Appendix 1 Rules'!$B$2:$B$16,MATCH(F68,'Appendix 1 Rules'!$A$2:$A$16))))+(IF(K68="",0,INDEX('Appendix 1 Rules'!$C$2:$C$16,MATCH(F68,'Appendix 1 Rules'!$A$2:$A$16))))+(IF(M68="",0,INDEX('Appendix 1 Rules'!$D$2:$D$16,MATCH(F68,'Appendix 1 Rules'!$A$2:$A$16))))+(IF(O68="",0,INDEX('Appendix 1 Rules'!$E$2:$E$16,MATCH(F68,'Appendix 1 Rules'!$A$2:$A$16))))+(IF(Q68="",0,INDEX('Appendix 1 Rules'!$F$2:$F$16,MATCH(F68,'Appendix 1 Rules'!$A$2:$A$16))))+(IF(S68="",0,INDEX('Appendix 1 Rules'!$G$2:$G$16,MATCH(F68,'Appendix 1 Rules'!$A$2:$A$16))))+(IF(U68="",0,INDEX('Appendix 1 Rules'!$H$2:$H$16,MATCH(F68,'Appendix 1 Rules'!$A$2:$A$16))))+(IF(W68="",0,INDEX('Appendix 1 Rules'!$I$2:$I$16,MATCH(F68,'Appendix 1 Rules'!$A$2:$A$16))))+(IF(Y68="",0,INDEX('Appendix 1 Rules'!$J$2:$J$16,MATCH(F68,'Appendix 1 Rules'!$A$2:$A$16))))+(IF(AA68="",0,INDEX('Appendix 1 Rules'!$K$2:$K$16,MATCH(F68,'Appendix 1 Rules'!$A$2:$A$16))))+(IF(AC68="",0,INDEX('Appendix 1 Rules'!$L$2:$L$16,MATCH(F68,'Appendix 1 Rules'!$A$2:$A$16))))+(IF(AE68="",0,INDEX('Appendix 1 Rules'!$M$2:$M$16,MATCH(F68,'Appendix 1 Rules'!$A$2:$A$16))))+IF(F68="b1",VLOOKUP(F68,'Appendix 1 Rules'!$A$1:$N$16,14))+IF(F68="b2",VLOOKUP(F68,'Appendix 1 Rules'!$A$1:$N$16,14))+IF(F68="d",VLOOKUP(F68,'Appendix 1 Rules'!$A$1:$N$16,14))+IF(F68="f1",VLOOKUP(F68,'Appendix 1 Rules'!$A$1:$N$16,14))+IF(F68="f2",VLOOKUP(F68,'Appendix 1 Rules'!$A$1:$N$16,14))+IF(F68="g",VLOOKUP(F68,'Appendix 1 Rules'!$A$1:$N$16,14))+IF(F68="h",VLOOKUP(F68,'Appendix 1 Rules'!$A$1:$N$16,14))+IF(F68="i1",VLOOKUP(F68,'Appendix 1 Rules'!$A$1:$N$16,14))+IF(F68="i2",VLOOKUP(F68,'Appendix 1 Rules'!$A$1:$N$16,14))+IF(F68="j",VLOOKUP(F68,'Appendix 1 Rules'!$A$1:$N$16,14))+IF(F68="k",VLOOKUP(F68,'Appendix 1 Rules'!$A$1:$N$16,14)))</f>
        <v/>
      </c>
      <c r="H68" s="61" t="str">
        <f>IF(F68="","",IF(OR(F68="b1",F68="b2",F68="d",F68="f1",F68="f2",F68="h",F68="i1",F68="i2",F68="j",F68="k"),MIN(G68,VLOOKUP(F68,'Appx 1 (Res) Rules'!$A:$D,4,0)),MIN(G68,VLOOKUP(F68,'Appx 1 (Res) Rules'!$A:$D,4,0),SUMPRODUCT(IF(I68="",0,INDEX('Appendix 1 Rules'!$B$2:$B$16,MATCH(F68,'Appendix 1 Rules'!$A$2:$A$16))))+(IF(K68="",0,INDEX('Appendix 1 Rules'!$C$2:$C$16,MATCH(F68,'Appendix 1 Rules'!$A$2:$A$16))))+(IF(M68="",0,INDEX('Appendix 1 Rules'!$D$2:$D$16,MATCH(F68,'Appendix 1 Rules'!$A$2:$A$16))))+(IF(O68="",0,INDEX('Appendix 1 Rules'!$E$2:$E$16,MATCH(F68,'Appendix 1 Rules'!$A$2:$A$16))))+(IF(Q68="",0,INDEX('Appendix 1 Rules'!$F$2:$F$16,MATCH(F68,'Appendix 1 Rules'!$A$2:$A$16))))+(IF(S68="",0,INDEX('Appendix 1 Rules'!$G$2:$G$16,MATCH(F68,'Appendix 1 Rules'!$A$2:$A$16))))+(IF(U68="",0,INDEX('Appendix 1 Rules'!$H$2:$H$16,MATCH(F68,'Appendix 1 Rules'!$A$2:$A$16))))+(IF(W68="",0,INDEX('Appendix 1 Rules'!$I$2:$I$16,MATCH(F68,'Appendix 1 Rules'!$A$2:$A$16))))+(IF(Y68="",0,INDEX('Appendix 1 Rules'!$J$2:$J$16,MATCH(F68,'Appendix 1 Rules'!$A$2:$A$16))))+(IF(AA68="",0,INDEX('Appendix 1 Rules'!$K$2:$K$16,MATCH(F68,'Appendix 1 Rules'!$A$2:$A$16))))+(IF(AC68="",0,INDEX('Appendix 1 Rules'!$L$2:$L$16,MATCH(F68,'Appendix 1 Rules'!$A$2:$A$16))))+(IF(AE68="",0,INDEX('Appendix 1 Rules'!$M$2:$M$16,MATCH(F68,'Appendix 1 Rules'!$A$2:$A$16))))+IF(F68="b1",VLOOKUP(F68,'Appendix 1 Rules'!$A$1:$N$16,14))+IF(F68="b2",VLOOKUP(F68,'Appendix 1 Rules'!$A$1:$N$16,14))+IF(F68="d",VLOOKUP(F68,'Appendix 1 Rules'!$A$1:$N$16,14))+IF(F68="f1",VLOOKUP(F68,'Appendix 1 Rules'!$A$1:$N$16,14))+IF(F68="f2",VLOOKUP(F68,'Appendix 1 Rules'!$A$1:$N$16,14))+IF(F68="g",VLOOKUP(F68,'Appendix 1 Rules'!$A$1:$N$16,14))+IF(F68="h",VLOOKUP(F68,'Appendix 1 Rules'!$A$1:$N$16,14))+IF(F68="i1",VLOOKUP(F68,'Appendix 1 Rules'!$A$1:$N$16,14))+IF(F68="i2",VLOOKUP(F68,'Appendix 1 Rules'!$A$1:$N$16,14))+IF(F68="j",VLOOKUP(F68,'Appendix 1 Rules'!$A$1:$N$16,14))+IF(F68="k",VLOOKUP(F68,'Appendix 1 Rules'!$A$1:$N$16,14)))))</f>
        <v/>
      </c>
      <c r="I68" s="11"/>
      <c r="J68" s="14"/>
      <c r="K68" s="11"/>
      <c r="L68" s="14"/>
      <c r="M68" s="11"/>
      <c r="N68" s="14"/>
      <c r="O68" s="11"/>
      <c r="P68" s="14"/>
      <c r="Q68" s="68"/>
      <c r="R68" s="14"/>
      <c r="S68" s="11"/>
      <c r="T68" s="14"/>
      <c r="U68" s="11"/>
      <c r="V68" s="14"/>
      <c r="W68" s="69"/>
      <c r="X68" s="14"/>
      <c r="Y68" s="69"/>
      <c r="Z68" s="14"/>
      <c r="AA68" s="8"/>
      <c r="AB68" s="13"/>
      <c r="AC68" s="8"/>
      <c r="AD68" s="13"/>
      <c r="AE68" s="8"/>
      <c r="AF68" s="13"/>
    </row>
    <row r="69" spans="1:32" ht="18" customHeight="1" x14ac:dyDescent="0.2">
      <c r="B69" s="70"/>
      <c r="C69" s="9"/>
      <c r="D69" s="10"/>
      <c r="E69" s="9"/>
      <c r="F69" s="8"/>
      <c r="G69" s="20" t="str">
        <f>IF(F69="","",SUMPRODUCT(IF(I69="",0,INDEX('Appendix 1 Rules'!$B$2:$B$16,MATCH(F69,'Appendix 1 Rules'!$A$2:$A$16))))+(IF(K69="",0,INDEX('Appendix 1 Rules'!$C$2:$C$16,MATCH(F69,'Appendix 1 Rules'!$A$2:$A$16))))+(IF(M69="",0,INDEX('Appendix 1 Rules'!$D$2:$D$16,MATCH(F69,'Appendix 1 Rules'!$A$2:$A$16))))+(IF(O69="",0,INDEX('Appendix 1 Rules'!$E$2:$E$16,MATCH(F69,'Appendix 1 Rules'!$A$2:$A$16))))+(IF(Q69="",0,INDEX('Appendix 1 Rules'!$F$2:$F$16,MATCH(F69,'Appendix 1 Rules'!$A$2:$A$16))))+(IF(S69="",0,INDEX('Appendix 1 Rules'!$G$2:$G$16,MATCH(F69,'Appendix 1 Rules'!$A$2:$A$16))))+(IF(U69="",0,INDEX('Appendix 1 Rules'!$H$2:$H$16,MATCH(F69,'Appendix 1 Rules'!$A$2:$A$16))))+(IF(W69="",0,INDEX('Appendix 1 Rules'!$I$2:$I$16,MATCH(F69,'Appendix 1 Rules'!$A$2:$A$16))))+(IF(Y69="",0,INDEX('Appendix 1 Rules'!$J$2:$J$16,MATCH(F69,'Appendix 1 Rules'!$A$2:$A$16))))+(IF(AA69="",0,INDEX('Appendix 1 Rules'!$K$2:$K$16,MATCH(F69,'Appendix 1 Rules'!$A$2:$A$16))))+(IF(AC69="",0,INDEX('Appendix 1 Rules'!$L$2:$L$16,MATCH(F69,'Appendix 1 Rules'!$A$2:$A$16))))+(IF(AE69="",0,INDEX('Appendix 1 Rules'!$M$2:$M$16,MATCH(F69,'Appendix 1 Rules'!$A$2:$A$16))))+IF(F69="b1",VLOOKUP(F69,'Appendix 1 Rules'!$A$1:$N$16,14))+IF(F69="b2",VLOOKUP(F69,'Appendix 1 Rules'!$A$1:$N$16,14))+IF(F69="d",VLOOKUP(F69,'Appendix 1 Rules'!$A$1:$N$16,14))+IF(F69="f1",VLOOKUP(F69,'Appendix 1 Rules'!$A$1:$N$16,14))+IF(F69="f2",VLOOKUP(F69,'Appendix 1 Rules'!$A$1:$N$16,14))+IF(F69="g",VLOOKUP(F69,'Appendix 1 Rules'!$A$1:$N$16,14))+IF(F69="h",VLOOKUP(F69,'Appendix 1 Rules'!$A$1:$N$16,14))+IF(F69="i1",VLOOKUP(F69,'Appendix 1 Rules'!$A$1:$N$16,14))+IF(F69="i2",VLOOKUP(F69,'Appendix 1 Rules'!$A$1:$N$16,14))+IF(F69="j",VLOOKUP(F69,'Appendix 1 Rules'!$A$1:$N$16,14))+IF(F69="k",VLOOKUP(F69,'Appendix 1 Rules'!$A$1:$N$16,14)))</f>
        <v/>
      </c>
      <c r="H69" s="61" t="str">
        <f>IF(F69="","",IF(OR(F69="b1",F69="b2",F69="d",F69="f1",F69="f2",F69="h",F69="i1",F69="i2",F69="j",F69="k"),MIN(G69,VLOOKUP(F69,'Appx 1 (Res) Rules'!$A:$D,4,0)),MIN(G69,VLOOKUP(F69,'Appx 1 (Res) Rules'!$A:$D,4,0),SUMPRODUCT(IF(I69="",0,INDEX('Appendix 1 Rules'!$B$2:$B$16,MATCH(F69,'Appendix 1 Rules'!$A$2:$A$16))))+(IF(K69="",0,INDEX('Appendix 1 Rules'!$C$2:$C$16,MATCH(F69,'Appendix 1 Rules'!$A$2:$A$16))))+(IF(M69="",0,INDEX('Appendix 1 Rules'!$D$2:$D$16,MATCH(F69,'Appendix 1 Rules'!$A$2:$A$16))))+(IF(O69="",0,INDEX('Appendix 1 Rules'!$E$2:$E$16,MATCH(F69,'Appendix 1 Rules'!$A$2:$A$16))))+(IF(Q69="",0,INDEX('Appendix 1 Rules'!$F$2:$F$16,MATCH(F69,'Appendix 1 Rules'!$A$2:$A$16))))+(IF(S69="",0,INDEX('Appendix 1 Rules'!$G$2:$G$16,MATCH(F69,'Appendix 1 Rules'!$A$2:$A$16))))+(IF(U69="",0,INDEX('Appendix 1 Rules'!$H$2:$H$16,MATCH(F69,'Appendix 1 Rules'!$A$2:$A$16))))+(IF(W69="",0,INDEX('Appendix 1 Rules'!$I$2:$I$16,MATCH(F69,'Appendix 1 Rules'!$A$2:$A$16))))+(IF(Y69="",0,INDEX('Appendix 1 Rules'!$J$2:$J$16,MATCH(F69,'Appendix 1 Rules'!$A$2:$A$16))))+(IF(AA69="",0,INDEX('Appendix 1 Rules'!$K$2:$K$16,MATCH(F69,'Appendix 1 Rules'!$A$2:$A$16))))+(IF(AC69="",0,INDEX('Appendix 1 Rules'!$L$2:$L$16,MATCH(F69,'Appendix 1 Rules'!$A$2:$A$16))))+(IF(AE69="",0,INDEX('Appendix 1 Rules'!$M$2:$M$16,MATCH(F69,'Appendix 1 Rules'!$A$2:$A$16))))+IF(F69="b1",VLOOKUP(F69,'Appendix 1 Rules'!$A$1:$N$16,14))+IF(F69="b2",VLOOKUP(F69,'Appendix 1 Rules'!$A$1:$N$16,14))+IF(F69="d",VLOOKUP(F69,'Appendix 1 Rules'!$A$1:$N$16,14))+IF(F69="f1",VLOOKUP(F69,'Appendix 1 Rules'!$A$1:$N$16,14))+IF(F69="f2",VLOOKUP(F69,'Appendix 1 Rules'!$A$1:$N$16,14))+IF(F69="g",VLOOKUP(F69,'Appendix 1 Rules'!$A$1:$N$16,14))+IF(F69="h",VLOOKUP(F69,'Appendix 1 Rules'!$A$1:$N$16,14))+IF(F69="i1",VLOOKUP(F69,'Appendix 1 Rules'!$A$1:$N$16,14))+IF(F69="i2",VLOOKUP(F69,'Appendix 1 Rules'!$A$1:$N$16,14))+IF(F69="j",VLOOKUP(F69,'Appendix 1 Rules'!$A$1:$N$16,14))+IF(F69="k",VLOOKUP(F69,'Appendix 1 Rules'!$A$1:$N$16,14)))))</f>
        <v/>
      </c>
      <c r="I69" s="12"/>
      <c r="J69" s="13"/>
      <c r="K69" s="12"/>
      <c r="L69" s="13"/>
      <c r="M69" s="12"/>
      <c r="N69" s="13"/>
      <c r="O69" s="12"/>
      <c r="P69" s="13"/>
      <c r="Q69" s="12"/>
      <c r="R69" s="13"/>
      <c r="S69" s="12"/>
      <c r="T69" s="13"/>
      <c r="U69" s="12"/>
      <c r="V69" s="13"/>
      <c r="W69" s="12"/>
      <c r="X69" s="13"/>
      <c r="Y69" s="12"/>
      <c r="Z69" s="13"/>
      <c r="AA69" s="8"/>
      <c r="AB69" s="13"/>
      <c r="AC69" s="8"/>
      <c r="AD69" s="13"/>
      <c r="AE69" s="8"/>
      <c r="AF69" s="13"/>
    </row>
    <row r="70" spans="1:32" ht="18" customHeight="1" x14ac:dyDescent="0.2">
      <c r="A70" s="66"/>
      <c r="B70" s="70"/>
      <c r="C70" s="9"/>
      <c r="D70" s="10"/>
      <c r="E70" s="9"/>
      <c r="F70" s="8"/>
      <c r="G70" s="20" t="str">
        <f>IF(F70="","",SUMPRODUCT(IF(I70="",0,INDEX('Appendix 1 Rules'!$B$2:$B$16,MATCH(F70,'Appendix 1 Rules'!$A$2:$A$16))))+(IF(K70="",0,INDEX('Appendix 1 Rules'!$C$2:$C$16,MATCH(F70,'Appendix 1 Rules'!$A$2:$A$16))))+(IF(M70="",0,INDEX('Appendix 1 Rules'!$D$2:$D$16,MATCH(F70,'Appendix 1 Rules'!$A$2:$A$16))))+(IF(O70="",0,INDEX('Appendix 1 Rules'!$E$2:$E$16,MATCH(F70,'Appendix 1 Rules'!$A$2:$A$16))))+(IF(Q70="",0,INDEX('Appendix 1 Rules'!$F$2:$F$16,MATCH(F70,'Appendix 1 Rules'!$A$2:$A$16))))+(IF(S70="",0,INDEX('Appendix 1 Rules'!$G$2:$G$16,MATCH(F70,'Appendix 1 Rules'!$A$2:$A$16))))+(IF(U70="",0,INDEX('Appendix 1 Rules'!$H$2:$H$16,MATCH(F70,'Appendix 1 Rules'!$A$2:$A$16))))+(IF(W70="",0,INDEX('Appendix 1 Rules'!$I$2:$I$16,MATCH(F70,'Appendix 1 Rules'!$A$2:$A$16))))+(IF(Y70="",0,INDEX('Appendix 1 Rules'!$J$2:$J$16,MATCH(F70,'Appendix 1 Rules'!$A$2:$A$16))))+(IF(AA70="",0,INDEX('Appendix 1 Rules'!$K$2:$K$16,MATCH(F70,'Appendix 1 Rules'!$A$2:$A$16))))+(IF(AC70="",0,INDEX('Appendix 1 Rules'!$L$2:$L$16,MATCH(F70,'Appendix 1 Rules'!$A$2:$A$16))))+(IF(AE70="",0,INDEX('Appendix 1 Rules'!$M$2:$M$16,MATCH(F70,'Appendix 1 Rules'!$A$2:$A$16))))+IF(F70="b1",VLOOKUP(F70,'Appendix 1 Rules'!$A$1:$N$16,14))+IF(F70="b2",VLOOKUP(F70,'Appendix 1 Rules'!$A$1:$N$16,14))+IF(F70="d",VLOOKUP(F70,'Appendix 1 Rules'!$A$1:$N$16,14))+IF(F70="f1",VLOOKUP(F70,'Appendix 1 Rules'!$A$1:$N$16,14))+IF(F70="f2",VLOOKUP(F70,'Appendix 1 Rules'!$A$1:$N$16,14))+IF(F70="g",VLOOKUP(F70,'Appendix 1 Rules'!$A$1:$N$16,14))+IF(F70="h",VLOOKUP(F70,'Appendix 1 Rules'!$A$1:$N$16,14))+IF(F70="i1",VLOOKUP(F70,'Appendix 1 Rules'!$A$1:$N$16,14))+IF(F70="i2",VLOOKUP(F70,'Appendix 1 Rules'!$A$1:$N$16,14))+IF(F70="j",VLOOKUP(F70,'Appendix 1 Rules'!$A$1:$N$16,14))+IF(F70="k",VLOOKUP(F70,'Appendix 1 Rules'!$A$1:$N$16,14)))</f>
        <v/>
      </c>
      <c r="H70" s="61" t="str">
        <f>IF(F70="","",IF(OR(F70="b1",F70="b2",F70="d",F70="f1",F70="f2",F70="h",F70="i1",F70="i2",F70="j",F70="k"),MIN(G70,VLOOKUP(F70,'Appx 1 (Res) Rules'!$A:$D,4,0)),MIN(G70,VLOOKUP(F70,'Appx 1 (Res) Rules'!$A:$D,4,0),SUMPRODUCT(IF(I70="",0,INDEX('Appendix 1 Rules'!$B$2:$B$16,MATCH(F70,'Appendix 1 Rules'!$A$2:$A$16))))+(IF(K70="",0,INDEX('Appendix 1 Rules'!$C$2:$C$16,MATCH(F70,'Appendix 1 Rules'!$A$2:$A$16))))+(IF(M70="",0,INDEX('Appendix 1 Rules'!$D$2:$D$16,MATCH(F70,'Appendix 1 Rules'!$A$2:$A$16))))+(IF(O70="",0,INDEX('Appendix 1 Rules'!$E$2:$E$16,MATCH(F70,'Appendix 1 Rules'!$A$2:$A$16))))+(IF(Q70="",0,INDEX('Appendix 1 Rules'!$F$2:$F$16,MATCH(F70,'Appendix 1 Rules'!$A$2:$A$16))))+(IF(S70="",0,INDEX('Appendix 1 Rules'!$G$2:$G$16,MATCH(F70,'Appendix 1 Rules'!$A$2:$A$16))))+(IF(U70="",0,INDEX('Appendix 1 Rules'!$H$2:$H$16,MATCH(F70,'Appendix 1 Rules'!$A$2:$A$16))))+(IF(W70="",0,INDEX('Appendix 1 Rules'!$I$2:$I$16,MATCH(F70,'Appendix 1 Rules'!$A$2:$A$16))))+(IF(Y70="",0,INDEX('Appendix 1 Rules'!$J$2:$J$16,MATCH(F70,'Appendix 1 Rules'!$A$2:$A$16))))+(IF(AA70="",0,INDEX('Appendix 1 Rules'!$K$2:$K$16,MATCH(F70,'Appendix 1 Rules'!$A$2:$A$16))))+(IF(AC70="",0,INDEX('Appendix 1 Rules'!$L$2:$L$16,MATCH(F70,'Appendix 1 Rules'!$A$2:$A$16))))+(IF(AE70="",0,INDEX('Appendix 1 Rules'!$M$2:$M$16,MATCH(F70,'Appendix 1 Rules'!$A$2:$A$16))))+IF(F70="b1",VLOOKUP(F70,'Appendix 1 Rules'!$A$1:$N$16,14))+IF(F70="b2",VLOOKUP(F70,'Appendix 1 Rules'!$A$1:$N$16,14))+IF(F70="d",VLOOKUP(F70,'Appendix 1 Rules'!$A$1:$N$16,14))+IF(F70="f1",VLOOKUP(F70,'Appendix 1 Rules'!$A$1:$N$16,14))+IF(F70="f2",VLOOKUP(F70,'Appendix 1 Rules'!$A$1:$N$16,14))+IF(F70="g",VLOOKUP(F70,'Appendix 1 Rules'!$A$1:$N$16,14))+IF(F70="h",VLOOKUP(F70,'Appendix 1 Rules'!$A$1:$N$16,14))+IF(F70="i1",VLOOKUP(F70,'Appendix 1 Rules'!$A$1:$N$16,14))+IF(F70="i2",VLOOKUP(F70,'Appendix 1 Rules'!$A$1:$N$16,14))+IF(F70="j",VLOOKUP(F70,'Appendix 1 Rules'!$A$1:$N$16,14))+IF(F70="k",VLOOKUP(F70,'Appendix 1 Rules'!$A$1:$N$16,14)))))</f>
        <v/>
      </c>
      <c r="I70" s="11"/>
      <c r="J70" s="14"/>
      <c r="K70" s="11"/>
      <c r="L70" s="14"/>
      <c r="M70" s="11"/>
      <c r="N70" s="14"/>
      <c r="O70" s="11"/>
      <c r="P70" s="14"/>
      <c r="Q70" s="68"/>
      <c r="R70" s="14"/>
      <c r="S70" s="11"/>
      <c r="T70" s="14"/>
      <c r="U70" s="11"/>
      <c r="V70" s="14"/>
      <c r="W70" s="69"/>
      <c r="X70" s="14"/>
      <c r="Y70" s="69"/>
      <c r="Z70" s="14"/>
      <c r="AA70" s="8"/>
      <c r="AB70" s="13"/>
      <c r="AC70" s="8"/>
      <c r="AD70" s="13"/>
      <c r="AE70" s="8"/>
      <c r="AF70" s="13"/>
    </row>
    <row r="71" spans="1:32" ht="18" customHeight="1" x14ac:dyDescent="0.2">
      <c r="B71" s="70"/>
      <c r="C71" s="9"/>
      <c r="D71" s="10"/>
      <c r="E71" s="9"/>
      <c r="F71" s="8"/>
      <c r="G71" s="20" t="str">
        <f>IF(F71="","",SUMPRODUCT(IF(I71="",0,INDEX('Appendix 1 Rules'!$B$2:$B$16,MATCH(F71,'Appendix 1 Rules'!$A$2:$A$16))))+(IF(K71="",0,INDEX('Appendix 1 Rules'!$C$2:$C$16,MATCH(F71,'Appendix 1 Rules'!$A$2:$A$16))))+(IF(M71="",0,INDEX('Appendix 1 Rules'!$D$2:$D$16,MATCH(F71,'Appendix 1 Rules'!$A$2:$A$16))))+(IF(O71="",0,INDEX('Appendix 1 Rules'!$E$2:$E$16,MATCH(F71,'Appendix 1 Rules'!$A$2:$A$16))))+(IF(Q71="",0,INDEX('Appendix 1 Rules'!$F$2:$F$16,MATCH(F71,'Appendix 1 Rules'!$A$2:$A$16))))+(IF(S71="",0,INDEX('Appendix 1 Rules'!$G$2:$G$16,MATCH(F71,'Appendix 1 Rules'!$A$2:$A$16))))+(IF(U71="",0,INDEX('Appendix 1 Rules'!$H$2:$H$16,MATCH(F71,'Appendix 1 Rules'!$A$2:$A$16))))+(IF(W71="",0,INDEX('Appendix 1 Rules'!$I$2:$I$16,MATCH(F71,'Appendix 1 Rules'!$A$2:$A$16))))+(IF(Y71="",0,INDEX('Appendix 1 Rules'!$J$2:$J$16,MATCH(F71,'Appendix 1 Rules'!$A$2:$A$16))))+(IF(AA71="",0,INDEX('Appendix 1 Rules'!$K$2:$K$16,MATCH(F71,'Appendix 1 Rules'!$A$2:$A$16))))+(IF(AC71="",0,INDEX('Appendix 1 Rules'!$L$2:$L$16,MATCH(F71,'Appendix 1 Rules'!$A$2:$A$16))))+(IF(AE71="",0,INDEX('Appendix 1 Rules'!$M$2:$M$16,MATCH(F71,'Appendix 1 Rules'!$A$2:$A$16))))+IF(F71="b1",VLOOKUP(F71,'Appendix 1 Rules'!$A$1:$N$16,14))+IF(F71="b2",VLOOKUP(F71,'Appendix 1 Rules'!$A$1:$N$16,14))+IF(F71="d",VLOOKUP(F71,'Appendix 1 Rules'!$A$1:$N$16,14))+IF(F71="f1",VLOOKUP(F71,'Appendix 1 Rules'!$A$1:$N$16,14))+IF(F71="f2",VLOOKUP(F71,'Appendix 1 Rules'!$A$1:$N$16,14))+IF(F71="g",VLOOKUP(F71,'Appendix 1 Rules'!$A$1:$N$16,14))+IF(F71="h",VLOOKUP(F71,'Appendix 1 Rules'!$A$1:$N$16,14))+IF(F71="i1",VLOOKUP(F71,'Appendix 1 Rules'!$A$1:$N$16,14))+IF(F71="i2",VLOOKUP(F71,'Appendix 1 Rules'!$A$1:$N$16,14))+IF(F71="j",VLOOKUP(F71,'Appendix 1 Rules'!$A$1:$N$16,14))+IF(F71="k",VLOOKUP(F71,'Appendix 1 Rules'!$A$1:$N$16,14)))</f>
        <v/>
      </c>
      <c r="H71" s="61" t="str">
        <f>IF(F71="","",IF(OR(F71="b1",F71="b2",F71="d",F71="f1",F71="f2",F71="h",F71="i1",F71="i2",F71="j",F71="k"),MIN(G71,VLOOKUP(F71,'Appx 1 (Res) Rules'!$A:$D,4,0)),MIN(G71,VLOOKUP(F71,'Appx 1 (Res) Rules'!$A:$D,4,0),SUMPRODUCT(IF(I71="",0,INDEX('Appendix 1 Rules'!$B$2:$B$16,MATCH(F71,'Appendix 1 Rules'!$A$2:$A$16))))+(IF(K71="",0,INDEX('Appendix 1 Rules'!$C$2:$C$16,MATCH(F71,'Appendix 1 Rules'!$A$2:$A$16))))+(IF(M71="",0,INDEX('Appendix 1 Rules'!$D$2:$D$16,MATCH(F71,'Appendix 1 Rules'!$A$2:$A$16))))+(IF(O71="",0,INDEX('Appendix 1 Rules'!$E$2:$E$16,MATCH(F71,'Appendix 1 Rules'!$A$2:$A$16))))+(IF(Q71="",0,INDEX('Appendix 1 Rules'!$F$2:$F$16,MATCH(F71,'Appendix 1 Rules'!$A$2:$A$16))))+(IF(S71="",0,INDEX('Appendix 1 Rules'!$G$2:$G$16,MATCH(F71,'Appendix 1 Rules'!$A$2:$A$16))))+(IF(U71="",0,INDEX('Appendix 1 Rules'!$H$2:$H$16,MATCH(F71,'Appendix 1 Rules'!$A$2:$A$16))))+(IF(W71="",0,INDEX('Appendix 1 Rules'!$I$2:$I$16,MATCH(F71,'Appendix 1 Rules'!$A$2:$A$16))))+(IF(Y71="",0,INDEX('Appendix 1 Rules'!$J$2:$J$16,MATCH(F71,'Appendix 1 Rules'!$A$2:$A$16))))+(IF(AA71="",0,INDEX('Appendix 1 Rules'!$K$2:$K$16,MATCH(F71,'Appendix 1 Rules'!$A$2:$A$16))))+(IF(AC71="",0,INDEX('Appendix 1 Rules'!$L$2:$L$16,MATCH(F71,'Appendix 1 Rules'!$A$2:$A$16))))+(IF(AE71="",0,INDEX('Appendix 1 Rules'!$M$2:$M$16,MATCH(F71,'Appendix 1 Rules'!$A$2:$A$16))))+IF(F71="b1",VLOOKUP(F71,'Appendix 1 Rules'!$A$1:$N$16,14))+IF(F71="b2",VLOOKUP(F71,'Appendix 1 Rules'!$A$1:$N$16,14))+IF(F71="d",VLOOKUP(F71,'Appendix 1 Rules'!$A$1:$N$16,14))+IF(F71="f1",VLOOKUP(F71,'Appendix 1 Rules'!$A$1:$N$16,14))+IF(F71="f2",VLOOKUP(F71,'Appendix 1 Rules'!$A$1:$N$16,14))+IF(F71="g",VLOOKUP(F71,'Appendix 1 Rules'!$A$1:$N$16,14))+IF(F71="h",VLOOKUP(F71,'Appendix 1 Rules'!$A$1:$N$16,14))+IF(F71="i1",VLOOKUP(F71,'Appendix 1 Rules'!$A$1:$N$16,14))+IF(F71="i2",VLOOKUP(F71,'Appendix 1 Rules'!$A$1:$N$16,14))+IF(F71="j",VLOOKUP(F71,'Appendix 1 Rules'!$A$1:$N$16,14))+IF(F71="k",VLOOKUP(F71,'Appendix 1 Rules'!$A$1:$N$16,14)))))</f>
        <v/>
      </c>
      <c r="I71" s="12"/>
      <c r="J71" s="13"/>
      <c r="K71" s="12"/>
      <c r="L71" s="13"/>
      <c r="M71" s="12"/>
      <c r="N71" s="13"/>
      <c r="O71" s="12"/>
      <c r="P71" s="13"/>
      <c r="Q71" s="12"/>
      <c r="R71" s="13"/>
      <c r="S71" s="12"/>
      <c r="T71" s="13"/>
      <c r="U71" s="12"/>
      <c r="V71" s="13"/>
      <c r="W71" s="12"/>
      <c r="X71" s="13"/>
      <c r="Y71" s="12"/>
      <c r="Z71" s="13"/>
      <c r="AA71" s="8"/>
      <c r="AB71" s="13"/>
      <c r="AC71" s="8"/>
      <c r="AD71" s="13"/>
      <c r="AE71" s="8"/>
      <c r="AF71" s="13"/>
    </row>
    <row r="72" spans="1:32" ht="18" customHeight="1" x14ac:dyDescent="0.2">
      <c r="B72" s="70"/>
      <c r="C72" s="9"/>
      <c r="D72" s="10"/>
      <c r="E72" s="9"/>
      <c r="F72" s="8"/>
      <c r="G72" s="20" t="str">
        <f>IF(F72="","",SUMPRODUCT(IF(I72="",0,INDEX('Appendix 1 Rules'!$B$2:$B$16,MATCH(F72,'Appendix 1 Rules'!$A$2:$A$16))))+(IF(K72="",0,INDEX('Appendix 1 Rules'!$C$2:$C$16,MATCH(F72,'Appendix 1 Rules'!$A$2:$A$16))))+(IF(M72="",0,INDEX('Appendix 1 Rules'!$D$2:$D$16,MATCH(F72,'Appendix 1 Rules'!$A$2:$A$16))))+(IF(O72="",0,INDEX('Appendix 1 Rules'!$E$2:$E$16,MATCH(F72,'Appendix 1 Rules'!$A$2:$A$16))))+(IF(Q72="",0,INDEX('Appendix 1 Rules'!$F$2:$F$16,MATCH(F72,'Appendix 1 Rules'!$A$2:$A$16))))+(IF(S72="",0,INDEX('Appendix 1 Rules'!$G$2:$G$16,MATCH(F72,'Appendix 1 Rules'!$A$2:$A$16))))+(IF(U72="",0,INDEX('Appendix 1 Rules'!$H$2:$H$16,MATCH(F72,'Appendix 1 Rules'!$A$2:$A$16))))+(IF(W72="",0,INDEX('Appendix 1 Rules'!$I$2:$I$16,MATCH(F72,'Appendix 1 Rules'!$A$2:$A$16))))+(IF(Y72="",0,INDEX('Appendix 1 Rules'!$J$2:$J$16,MATCH(F72,'Appendix 1 Rules'!$A$2:$A$16))))+(IF(AA72="",0,INDEX('Appendix 1 Rules'!$K$2:$K$16,MATCH(F72,'Appendix 1 Rules'!$A$2:$A$16))))+(IF(AC72="",0,INDEX('Appendix 1 Rules'!$L$2:$L$16,MATCH(F72,'Appendix 1 Rules'!$A$2:$A$16))))+(IF(AE72="",0,INDEX('Appendix 1 Rules'!$M$2:$M$16,MATCH(F72,'Appendix 1 Rules'!$A$2:$A$16))))+IF(F72="b1",VLOOKUP(F72,'Appendix 1 Rules'!$A$1:$N$16,14))+IF(F72="b2",VLOOKUP(F72,'Appendix 1 Rules'!$A$1:$N$16,14))+IF(F72="d",VLOOKUP(F72,'Appendix 1 Rules'!$A$1:$N$16,14))+IF(F72="f1",VLOOKUP(F72,'Appendix 1 Rules'!$A$1:$N$16,14))+IF(F72="f2",VLOOKUP(F72,'Appendix 1 Rules'!$A$1:$N$16,14))+IF(F72="g",VLOOKUP(F72,'Appendix 1 Rules'!$A$1:$N$16,14))+IF(F72="h",VLOOKUP(F72,'Appendix 1 Rules'!$A$1:$N$16,14))+IF(F72="i1",VLOOKUP(F72,'Appendix 1 Rules'!$A$1:$N$16,14))+IF(F72="i2",VLOOKUP(F72,'Appendix 1 Rules'!$A$1:$N$16,14))+IF(F72="j",VLOOKUP(F72,'Appendix 1 Rules'!$A$1:$N$16,14))+IF(F72="k",VLOOKUP(F72,'Appendix 1 Rules'!$A$1:$N$16,14)))</f>
        <v/>
      </c>
      <c r="H72" s="61" t="str">
        <f>IF(F72="","",IF(OR(F72="b1",F72="b2",F72="d",F72="f1",F72="f2",F72="h",F72="i1",F72="i2",F72="j",F72="k"),MIN(G72,VLOOKUP(F72,'Appx 1 (Res) Rules'!$A:$D,4,0)),MIN(G72,VLOOKUP(F72,'Appx 1 (Res) Rules'!$A:$D,4,0),SUMPRODUCT(IF(I72="",0,INDEX('Appendix 1 Rules'!$B$2:$B$16,MATCH(F72,'Appendix 1 Rules'!$A$2:$A$16))))+(IF(K72="",0,INDEX('Appendix 1 Rules'!$C$2:$C$16,MATCH(F72,'Appendix 1 Rules'!$A$2:$A$16))))+(IF(M72="",0,INDEX('Appendix 1 Rules'!$D$2:$D$16,MATCH(F72,'Appendix 1 Rules'!$A$2:$A$16))))+(IF(O72="",0,INDEX('Appendix 1 Rules'!$E$2:$E$16,MATCH(F72,'Appendix 1 Rules'!$A$2:$A$16))))+(IF(Q72="",0,INDEX('Appendix 1 Rules'!$F$2:$F$16,MATCH(F72,'Appendix 1 Rules'!$A$2:$A$16))))+(IF(S72="",0,INDEX('Appendix 1 Rules'!$G$2:$G$16,MATCH(F72,'Appendix 1 Rules'!$A$2:$A$16))))+(IF(U72="",0,INDEX('Appendix 1 Rules'!$H$2:$H$16,MATCH(F72,'Appendix 1 Rules'!$A$2:$A$16))))+(IF(W72="",0,INDEX('Appendix 1 Rules'!$I$2:$I$16,MATCH(F72,'Appendix 1 Rules'!$A$2:$A$16))))+(IF(Y72="",0,INDEX('Appendix 1 Rules'!$J$2:$J$16,MATCH(F72,'Appendix 1 Rules'!$A$2:$A$16))))+(IF(AA72="",0,INDEX('Appendix 1 Rules'!$K$2:$K$16,MATCH(F72,'Appendix 1 Rules'!$A$2:$A$16))))+(IF(AC72="",0,INDEX('Appendix 1 Rules'!$L$2:$L$16,MATCH(F72,'Appendix 1 Rules'!$A$2:$A$16))))+(IF(AE72="",0,INDEX('Appendix 1 Rules'!$M$2:$M$16,MATCH(F72,'Appendix 1 Rules'!$A$2:$A$16))))+IF(F72="b1",VLOOKUP(F72,'Appendix 1 Rules'!$A$1:$N$16,14))+IF(F72="b2",VLOOKUP(F72,'Appendix 1 Rules'!$A$1:$N$16,14))+IF(F72="d",VLOOKUP(F72,'Appendix 1 Rules'!$A$1:$N$16,14))+IF(F72="f1",VLOOKUP(F72,'Appendix 1 Rules'!$A$1:$N$16,14))+IF(F72="f2",VLOOKUP(F72,'Appendix 1 Rules'!$A$1:$N$16,14))+IF(F72="g",VLOOKUP(F72,'Appendix 1 Rules'!$A$1:$N$16,14))+IF(F72="h",VLOOKUP(F72,'Appendix 1 Rules'!$A$1:$N$16,14))+IF(F72="i1",VLOOKUP(F72,'Appendix 1 Rules'!$A$1:$N$16,14))+IF(F72="i2",VLOOKUP(F72,'Appendix 1 Rules'!$A$1:$N$16,14))+IF(F72="j",VLOOKUP(F72,'Appendix 1 Rules'!$A$1:$N$16,14))+IF(F72="k",VLOOKUP(F72,'Appendix 1 Rules'!$A$1:$N$16,14)))))</f>
        <v/>
      </c>
      <c r="I72" s="11"/>
      <c r="J72" s="14"/>
      <c r="K72" s="11"/>
      <c r="L72" s="14"/>
      <c r="M72" s="11"/>
      <c r="N72" s="14"/>
      <c r="O72" s="11"/>
      <c r="P72" s="14"/>
      <c r="Q72" s="68"/>
      <c r="R72" s="14"/>
      <c r="S72" s="11"/>
      <c r="T72" s="14"/>
      <c r="U72" s="11"/>
      <c r="V72" s="14"/>
      <c r="W72" s="69"/>
      <c r="X72" s="14"/>
      <c r="Y72" s="69"/>
      <c r="Z72" s="14"/>
      <c r="AA72" s="8"/>
      <c r="AB72" s="13"/>
      <c r="AC72" s="8"/>
      <c r="AD72" s="13"/>
      <c r="AE72" s="8"/>
      <c r="AF72" s="13"/>
    </row>
    <row r="73" spans="1:32" ht="18" customHeight="1" x14ac:dyDescent="0.2">
      <c r="B73" s="70"/>
      <c r="C73" s="9"/>
      <c r="D73" s="10"/>
      <c r="E73" s="9"/>
      <c r="F73" s="8"/>
      <c r="G73" s="20" t="str">
        <f>IF(F73="","",SUMPRODUCT(IF(I73="",0,INDEX('Appendix 1 Rules'!$B$2:$B$16,MATCH(F73,'Appendix 1 Rules'!$A$2:$A$16))))+(IF(K73="",0,INDEX('Appendix 1 Rules'!$C$2:$C$16,MATCH(F73,'Appendix 1 Rules'!$A$2:$A$16))))+(IF(M73="",0,INDEX('Appendix 1 Rules'!$D$2:$D$16,MATCH(F73,'Appendix 1 Rules'!$A$2:$A$16))))+(IF(O73="",0,INDEX('Appendix 1 Rules'!$E$2:$E$16,MATCH(F73,'Appendix 1 Rules'!$A$2:$A$16))))+(IF(Q73="",0,INDEX('Appendix 1 Rules'!$F$2:$F$16,MATCH(F73,'Appendix 1 Rules'!$A$2:$A$16))))+(IF(S73="",0,INDEX('Appendix 1 Rules'!$G$2:$G$16,MATCH(F73,'Appendix 1 Rules'!$A$2:$A$16))))+(IF(U73="",0,INDEX('Appendix 1 Rules'!$H$2:$H$16,MATCH(F73,'Appendix 1 Rules'!$A$2:$A$16))))+(IF(W73="",0,INDEX('Appendix 1 Rules'!$I$2:$I$16,MATCH(F73,'Appendix 1 Rules'!$A$2:$A$16))))+(IF(Y73="",0,INDEX('Appendix 1 Rules'!$J$2:$J$16,MATCH(F73,'Appendix 1 Rules'!$A$2:$A$16))))+(IF(AA73="",0,INDEX('Appendix 1 Rules'!$K$2:$K$16,MATCH(F73,'Appendix 1 Rules'!$A$2:$A$16))))+(IF(AC73="",0,INDEX('Appendix 1 Rules'!$L$2:$L$16,MATCH(F73,'Appendix 1 Rules'!$A$2:$A$16))))+(IF(AE73="",0,INDEX('Appendix 1 Rules'!$M$2:$M$16,MATCH(F73,'Appendix 1 Rules'!$A$2:$A$16))))+IF(F73="b1",VLOOKUP(F73,'Appendix 1 Rules'!$A$1:$N$16,14))+IF(F73="b2",VLOOKUP(F73,'Appendix 1 Rules'!$A$1:$N$16,14))+IF(F73="d",VLOOKUP(F73,'Appendix 1 Rules'!$A$1:$N$16,14))+IF(F73="f1",VLOOKUP(F73,'Appendix 1 Rules'!$A$1:$N$16,14))+IF(F73="f2",VLOOKUP(F73,'Appendix 1 Rules'!$A$1:$N$16,14))+IF(F73="g",VLOOKUP(F73,'Appendix 1 Rules'!$A$1:$N$16,14))+IF(F73="h",VLOOKUP(F73,'Appendix 1 Rules'!$A$1:$N$16,14))+IF(F73="i1",VLOOKUP(F73,'Appendix 1 Rules'!$A$1:$N$16,14))+IF(F73="i2",VLOOKUP(F73,'Appendix 1 Rules'!$A$1:$N$16,14))+IF(F73="j",VLOOKUP(F73,'Appendix 1 Rules'!$A$1:$N$16,14))+IF(F73="k",VLOOKUP(F73,'Appendix 1 Rules'!$A$1:$N$16,14)))</f>
        <v/>
      </c>
      <c r="H73" s="61" t="str">
        <f>IF(F73="","",IF(OR(F73="b1",F73="b2",F73="d",F73="f1",F73="f2",F73="h",F73="i1",F73="i2",F73="j",F73="k"),MIN(G73,VLOOKUP(F73,'Appx 1 (Res) Rules'!$A:$D,4,0)),MIN(G73,VLOOKUP(F73,'Appx 1 (Res) Rules'!$A:$D,4,0),SUMPRODUCT(IF(I73="",0,INDEX('Appendix 1 Rules'!$B$2:$B$16,MATCH(F73,'Appendix 1 Rules'!$A$2:$A$16))))+(IF(K73="",0,INDEX('Appendix 1 Rules'!$C$2:$C$16,MATCH(F73,'Appendix 1 Rules'!$A$2:$A$16))))+(IF(M73="",0,INDEX('Appendix 1 Rules'!$D$2:$D$16,MATCH(F73,'Appendix 1 Rules'!$A$2:$A$16))))+(IF(O73="",0,INDEX('Appendix 1 Rules'!$E$2:$E$16,MATCH(F73,'Appendix 1 Rules'!$A$2:$A$16))))+(IF(Q73="",0,INDEX('Appendix 1 Rules'!$F$2:$F$16,MATCH(F73,'Appendix 1 Rules'!$A$2:$A$16))))+(IF(S73="",0,INDEX('Appendix 1 Rules'!$G$2:$G$16,MATCH(F73,'Appendix 1 Rules'!$A$2:$A$16))))+(IF(U73="",0,INDEX('Appendix 1 Rules'!$H$2:$H$16,MATCH(F73,'Appendix 1 Rules'!$A$2:$A$16))))+(IF(W73="",0,INDEX('Appendix 1 Rules'!$I$2:$I$16,MATCH(F73,'Appendix 1 Rules'!$A$2:$A$16))))+(IF(Y73="",0,INDEX('Appendix 1 Rules'!$J$2:$J$16,MATCH(F73,'Appendix 1 Rules'!$A$2:$A$16))))+(IF(AA73="",0,INDEX('Appendix 1 Rules'!$K$2:$K$16,MATCH(F73,'Appendix 1 Rules'!$A$2:$A$16))))+(IF(AC73="",0,INDEX('Appendix 1 Rules'!$L$2:$L$16,MATCH(F73,'Appendix 1 Rules'!$A$2:$A$16))))+(IF(AE73="",0,INDEX('Appendix 1 Rules'!$M$2:$M$16,MATCH(F73,'Appendix 1 Rules'!$A$2:$A$16))))+IF(F73="b1",VLOOKUP(F73,'Appendix 1 Rules'!$A$1:$N$16,14))+IF(F73="b2",VLOOKUP(F73,'Appendix 1 Rules'!$A$1:$N$16,14))+IF(F73="d",VLOOKUP(F73,'Appendix 1 Rules'!$A$1:$N$16,14))+IF(F73="f1",VLOOKUP(F73,'Appendix 1 Rules'!$A$1:$N$16,14))+IF(F73="f2",VLOOKUP(F73,'Appendix 1 Rules'!$A$1:$N$16,14))+IF(F73="g",VLOOKUP(F73,'Appendix 1 Rules'!$A$1:$N$16,14))+IF(F73="h",VLOOKUP(F73,'Appendix 1 Rules'!$A$1:$N$16,14))+IF(F73="i1",VLOOKUP(F73,'Appendix 1 Rules'!$A$1:$N$16,14))+IF(F73="i2",VLOOKUP(F73,'Appendix 1 Rules'!$A$1:$N$16,14))+IF(F73="j",VLOOKUP(F73,'Appendix 1 Rules'!$A$1:$N$16,14))+IF(F73="k",VLOOKUP(F73,'Appendix 1 Rules'!$A$1:$N$16,14)))))</f>
        <v/>
      </c>
      <c r="I73" s="12"/>
      <c r="J73" s="13"/>
      <c r="K73" s="12"/>
      <c r="L73" s="13"/>
      <c r="M73" s="12"/>
      <c r="N73" s="13"/>
      <c r="O73" s="12"/>
      <c r="P73" s="13"/>
      <c r="Q73" s="12"/>
      <c r="R73" s="13"/>
      <c r="S73" s="12"/>
      <c r="T73" s="13"/>
      <c r="U73" s="12"/>
      <c r="V73" s="13"/>
      <c r="W73" s="12"/>
      <c r="X73" s="13"/>
      <c r="Y73" s="12"/>
      <c r="Z73" s="13"/>
      <c r="AA73" s="8"/>
      <c r="AB73" s="13"/>
      <c r="AC73" s="8"/>
      <c r="AD73" s="13"/>
      <c r="AE73" s="8"/>
      <c r="AF73" s="13"/>
    </row>
    <row r="74" spans="1:32" ht="18" customHeight="1" x14ac:dyDescent="0.2">
      <c r="B74" s="70"/>
      <c r="C74" s="9"/>
      <c r="D74" s="10"/>
      <c r="E74" s="9"/>
      <c r="F74" s="8"/>
      <c r="G74" s="20" t="str">
        <f>IF(F74="","",SUMPRODUCT(IF(I74="",0,INDEX('Appendix 1 Rules'!$B$2:$B$16,MATCH(F74,'Appendix 1 Rules'!$A$2:$A$16))))+(IF(K74="",0,INDEX('Appendix 1 Rules'!$C$2:$C$16,MATCH(F74,'Appendix 1 Rules'!$A$2:$A$16))))+(IF(M74="",0,INDEX('Appendix 1 Rules'!$D$2:$D$16,MATCH(F74,'Appendix 1 Rules'!$A$2:$A$16))))+(IF(O74="",0,INDEX('Appendix 1 Rules'!$E$2:$E$16,MATCH(F74,'Appendix 1 Rules'!$A$2:$A$16))))+(IF(Q74="",0,INDEX('Appendix 1 Rules'!$F$2:$F$16,MATCH(F74,'Appendix 1 Rules'!$A$2:$A$16))))+(IF(S74="",0,INDEX('Appendix 1 Rules'!$G$2:$G$16,MATCH(F74,'Appendix 1 Rules'!$A$2:$A$16))))+(IF(U74="",0,INDEX('Appendix 1 Rules'!$H$2:$H$16,MATCH(F74,'Appendix 1 Rules'!$A$2:$A$16))))+(IF(W74="",0,INDEX('Appendix 1 Rules'!$I$2:$I$16,MATCH(F74,'Appendix 1 Rules'!$A$2:$A$16))))+(IF(Y74="",0,INDEX('Appendix 1 Rules'!$J$2:$J$16,MATCH(F74,'Appendix 1 Rules'!$A$2:$A$16))))+(IF(AA74="",0,INDEX('Appendix 1 Rules'!$K$2:$K$16,MATCH(F74,'Appendix 1 Rules'!$A$2:$A$16))))+(IF(AC74="",0,INDEX('Appendix 1 Rules'!$L$2:$L$16,MATCH(F74,'Appendix 1 Rules'!$A$2:$A$16))))+(IF(AE74="",0,INDEX('Appendix 1 Rules'!$M$2:$M$16,MATCH(F74,'Appendix 1 Rules'!$A$2:$A$16))))+IF(F74="b1",VLOOKUP(F74,'Appendix 1 Rules'!$A$1:$N$16,14))+IF(F74="b2",VLOOKUP(F74,'Appendix 1 Rules'!$A$1:$N$16,14))+IF(F74="d",VLOOKUP(F74,'Appendix 1 Rules'!$A$1:$N$16,14))+IF(F74="f1",VLOOKUP(F74,'Appendix 1 Rules'!$A$1:$N$16,14))+IF(F74="f2",VLOOKUP(F74,'Appendix 1 Rules'!$A$1:$N$16,14))+IF(F74="g",VLOOKUP(F74,'Appendix 1 Rules'!$A$1:$N$16,14))+IF(F74="h",VLOOKUP(F74,'Appendix 1 Rules'!$A$1:$N$16,14))+IF(F74="i1",VLOOKUP(F74,'Appendix 1 Rules'!$A$1:$N$16,14))+IF(F74="i2",VLOOKUP(F74,'Appendix 1 Rules'!$A$1:$N$16,14))+IF(F74="j",VLOOKUP(F74,'Appendix 1 Rules'!$A$1:$N$16,14))+IF(F74="k",VLOOKUP(F74,'Appendix 1 Rules'!$A$1:$N$16,14)))</f>
        <v/>
      </c>
      <c r="H74" s="61" t="str">
        <f>IF(F74="","",IF(OR(F74="b1",F74="b2",F74="d",F74="f1",F74="f2",F74="h",F74="i1",F74="i2",F74="j",F74="k"),MIN(G74,VLOOKUP(F74,'Appx 1 (Res) Rules'!$A:$D,4,0)),MIN(G74,VLOOKUP(F74,'Appx 1 (Res) Rules'!$A:$D,4,0),SUMPRODUCT(IF(I74="",0,INDEX('Appendix 1 Rules'!$B$2:$B$16,MATCH(F74,'Appendix 1 Rules'!$A$2:$A$16))))+(IF(K74="",0,INDEX('Appendix 1 Rules'!$C$2:$C$16,MATCH(F74,'Appendix 1 Rules'!$A$2:$A$16))))+(IF(M74="",0,INDEX('Appendix 1 Rules'!$D$2:$D$16,MATCH(F74,'Appendix 1 Rules'!$A$2:$A$16))))+(IF(O74="",0,INDEX('Appendix 1 Rules'!$E$2:$E$16,MATCH(F74,'Appendix 1 Rules'!$A$2:$A$16))))+(IF(Q74="",0,INDEX('Appendix 1 Rules'!$F$2:$F$16,MATCH(F74,'Appendix 1 Rules'!$A$2:$A$16))))+(IF(S74="",0,INDEX('Appendix 1 Rules'!$G$2:$G$16,MATCH(F74,'Appendix 1 Rules'!$A$2:$A$16))))+(IF(U74="",0,INDEX('Appendix 1 Rules'!$H$2:$H$16,MATCH(F74,'Appendix 1 Rules'!$A$2:$A$16))))+(IF(W74="",0,INDEX('Appendix 1 Rules'!$I$2:$I$16,MATCH(F74,'Appendix 1 Rules'!$A$2:$A$16))))+(IF(Y74="",0,INDEX('Appendix 1 Rules'!$J$2:$J$16,MATCH(F74,'Appendix 1 Rules'!$A$2:$A$16))))+(IF(AA74="",0,INDEX('Appendix 1 Rules'!$K$2:$K$16,MATCH(F74,'Appendix 1 Rules'!$A$2:$A$16))))+(IF(AC74="",0,INDEX('Appendix 1 Rules'!$L$2:$L$16,MATCH(F74,'Appendix 1 Rules'!$A$2:$A$16))))+(IF(AE74="",0,INDEX('Appendix 1 Rules'!$M$2:$M$16,MATCH(F74,'Appendix 1 Rules'!$A$2:$A$16))))+IF(F74="b1",VLOOKUP(F74,'Appendix 1 Rules'!$A$1:$N$16,14))+IF(F74="b2",VLOOKUP(F74,'Appendix 1 Rules'!$A$1:$N$16,14))+IF(F74="d",VLOOKUP(F74,'Appendix 1 Rules'!$A$1:$N$16,14))+IF(F74="f1",VLOOKUP(F74,'Appendix 1 Rules'!$A$1:$N$16,14))+IF(F74="f2",VLOOKUP(F74,'Appendix 1 Rules'!$A$1:$N$16,14))+IF(F74="g",VLOOKUP(F74,'Appendix 1 Rules'!$A$1:$N$16,14))+IF(F74="h",VLOOKUP(F74,'Appendix 1 Rules'!$A$1:$N$16,14))+IF(F74="i1",VLOOKUP(F74,'Appendix 1 Rules'!$A$1:$N$16,14))+IF(F74="i2",VLOOKUP(F74,'Appendix 1 Rules'!$A$1:$N$16,14))+IF(F74="j",VLOOKUP(F74,'Appendix 1 Rules'!$A$1:$N$16,14))+IF(F74="k",VLOOKUP(F74,'Appendix 1 Rules'!$A$1:$N$16,14)))))</f>
        <v/>
      </c>
      <c r="I74" s="11"/>
      <c r="J74" s="14"/>
      <c r="K74" s="11"/>
      <c r="L74" s="14"/>
      <c r="M74" s="11"/>
      <c r="N74" s="14"/>
      <c r="O74" s="11"/>
      <c r="P74" s="14"/>
      <c r="Q74" s="68"/>
      <c r="R74" s="14"/>
      <c r="S74" s="11"/>
      <c r="T74" s="14"/>
      <c r="U74" s="11"/>
      <c r="V74" s="14"/>
      <c r="W74" s="69"/>
      <c r="X74" s="14"/>
      <c r="Y74" s="69"/>
      <c r="Z74" s="14"/>
      <c r="AA74" s="8"/>
      <c r="AB74" s="13"/>
      <c r="AC74" s="8"/>
      <c r="AD74" s="13"/>
      <c r="AE74" s="8"/>
      <c r="AF74" s="13"/>
    </row>
    <row r="75" spans="1:32" ht="18" customHeight="1" x14ac:dyDescent="0.2">
      <c r="B75" s="70"/>
      <c r="C75" s="9"/>
      <c r="D75" s="10"/>
      <c r="E75" s="9"/>
      <c r="F75" s="8"/>
      <c r="G75" s="20" t="str">
        <f>IF(F75="","",SUMPRODUCT(IF(I75="",0,INDEX('Appendix 1 Rules'!$B$2:$B$16,MATCH(F75,'Appendix 1 Rules'!$A$2:$A$16))))+(IF(K75="",0,INDEX('Appendix 1 Rules'!$C$2:$C$16,MATCH(F75,'Appendix 1 Rules'!$A$2:$A$16))))+(IF(M75="",0,INDEX('Appendix 1 Rules'!$D$2:$D$16,MATCH(F75,'Appendix 1 Rules'!$A$2:$A$16))))+(IF(O75="",0,INDEX('Appendix 1 Rules'!$E$2:$E$16,MATCH(F75,'Appendix 1 Rules'!$A$2:$A$16))))+(IF(Q75="",0,INDEX('Appendix 1 Rules'!$F$2:$F$16,MATCH(F75,'Appendix 1 Rules'!$A$2:$A$16))))+(IF(S75="",0,INDEX('Appendix 1 Rules'!$G$2:$G$16,MATCH(F75,'Appendix 1 Rules'!$A$2:$A$16))))+(IF(U75="",0,INDEX('Appendix 1 Rules'!$H$2:$H$16,MATCH(F75,'Appendix 1 Rules'!$A$2:$A$16))))+(IF(W75="",0,INDEX('Appendix 1 Rules'!$I$2:$I$16,MATCH(F75,'Appendix 1 Rules'!$A$2:$A$16))))+(IF(Y75="",0,INDEX('Appendix 1 Rules'!$J$2:$J$16,MATCH(F75,'Appendix 1 Rules'!$A$2:$A$16))))+(IF(AA75="",0,INDEX('Appendix 1 Rules'!$K$2:$K$16,MATCH(F75,'Appendix 1 Rules'!$A$2:$A$16))))+(IF(AC75="",0,INDEX('Appendix 1 Rules'!$L$2:$L$16,MATCH(F75,'Appendix 1 Rules'!$A$2:$A$16))))+(IF(AE75="",0,INDEX('Appendix 1 Rules'!$M$2:$M$16,MATCH(F75,'Appendix 1 Rules'!$A$2:$A$16))))+IF(F75="b1",VLOOKUP(F75,'Appendix 1 Rules'!$A$1:$N$16,14))+IF(F75="b2",VLOOKUP(F75,'Appendix 1 Rules'!$A$1:$N$16,14))+IF(F75="d",VLOOKUP(F75,'Appendix 1 Rules'!$A$1:$N$16,14))+IF(F75="f1",VLOOKUP(F75,'Appendix 1 Rules'!$A$1:$N$16,14))+IF(F75="f2",VLOOKUP(F75,'Appendix 1 Rules'!$A$1:$N$16,14))+IF(F75="g",VLOOKUP(F75,'Appendix 1 Rules'!$A$1:$N$16,14))+IF(F75="h",VLOOKUP(F75,'Appendix 1 Rules'!$A$1:$N$16,14))+IF(F75="i1",VLOOKUP(F75,'Appendix 1 Rules'!$A$1:$N$16,14))+IF(F75="i2",VLOOKUP(F75,'Appendix 1 Rules'!$A$1:$N$16,14))+IF(F75="j",VLOOKUP(F75,'Appendix 1 Rules'!$A$1:$N$16,14))+IF(F75="k",VLOOKUP(F75,'Appendix 1 Rules'!$A$1:$N$16,14)))</f>
        <v/>
      </c>
      <c r="H75" s="61" t="str">
        <f>IF(F75="","",IF(OR(F75="b1",F75="b2",F75="d",F75="f1",F75="f2",F75="h",F75="i1",F75="i2",F75="j",F75="k"),MIN(G75,VLOOKUP(F75,'Appx 1 (Res) Rules'!$A:$D,4,0)),MIN(G75,VLOOKUP(F75,'Appx 1 (Res) Rules'!$A:$D,4,0),SUMPRODUCT(IF(I75="",0,INDEX('Appendix 1 Rules'!$B$2:$B$16,MATCH(F75,'Appendix 1 Rules'!$A$2:$A$16))))+(IF(K75="",0,INDEX('Appendix 1 Rules'!$C$2:$C$16,MATCH(F75,'Appendix 1 Rules'!$A$2:$A$16))))+(IF(M75="",0,INDEX('Appendix 1 Rules'!$D$2:$D$16,MATCH(F75,'Appendix 1 Rules'!$A$2:$A$16))))+(IF(O75="",0,INDEX('Appendix 1 Rules'!$E$2:$E$16,MATCH(F75,'Appendix 1 Rules'!$A$2:$A$16))))+(IF(Q75="",0,INDEX('Appendix 1 Rules'!$F$2:$F$16,MATCH(F75,'Appendix 1 Rules'!$A$2:$A$16))))+(IF(S75="",0,INDEX('Appendix 1 Rules'!$G$2:$G$16,MATCH(F75,'Appendix 1 Rules'!$A$2:$A$16))))+(IF(U75="",0,INDEX('Appendix 1 Rules'!$H$2:$H$16,MATCH(F75,'Appendix 1 Rules'!$A$2:$A$16))))+(IF(W75="",0,INDEX('Appendix 1 Rules'!$I$2:$I$16,MATCH(F75,'Appendix 1 Rules'!$A$2:$A$16))))+(IF(Y75="",0,INDEX('Appendix 1 Rules'!$J$2:$J$16,MATCH(F75,'Appendix 1 Rules'!$A$2:$A$16))))+(IF(AA75="",0,INDEX('Appendix 1 Rules'!$K$2:$K$16,MATCH(F75,'Appendix 1 Rules'!$A$2:$A$16))))+(IF(AC75="",0,INDEX('Appendix 1 Rules'!$L$2:$L$16,MATCH(F75,'Appendix 1 Rules'!$A$2:$A$16))))+(IF(AE75="",0,INDEX('Appendix 1 Rules'!$M$2:$M$16,MATCH(F75,'Appendix 1 Rules'!$A$2:$A$16))))+IF(F75="b1",VLOOKUP(F75,'Appendix 1 Rules'!$A$1:$N$16,14))+IF(F75="b2",VLOOKUP(F75,'Appendix 1 Rules'!$A$1:$N$16,14))+IF(F75="d",VLOOKUP(F75,'Appendix 1 Rules'!$A$1:$N$16,14))+IF(F75="f1",VLOOKUP(F75,'Appendix 1 Rules'!$A$1:$N$16,14))+IF(F75="f2",VLOOKUP(F75,'Appendix 1 Rules'!$A$1:$N$16,14))+IF(F75="g",VLOOKUP(F75,'Appendix 1 Rules'!$A$1:$N$16,14))+IF(F75="h",VLOOKUP(F75,'Appendix 1 Rules'!$A$1:$N$16,14))+IF(F75="i1",VLOOKUP(F75,'Appendix 1 Rules'!$A$1:$N$16,14))+IF(F75="i2",VLOOKUP(F75,'Appendix 1 Rules'!$A$1:$N$16,14))+IF(F75="j",VLOOKUP(F75,'Appendix 1 Rules'!$A$1:$N$16,14))+IF(F75="k",VLOOKUP(F75,'Appendix 1 Rules'!$A$1:$N$16,14)))))</f>
        <v/>
      </c>
      <c r="I75" s="12"/>
      <c r="J75" s="13"/>
      <c r="K75" s="12"/>
      <c r="L75" s="13"/>
      <c r="M75" s="12"/>
      <c r="N75" s="13"/>
      <c r="O75" s="12"/>
      <c r="P75" s="13"/>
      <c r="Q75" s="12"/>
      <c r="R75" s="13"/>
      <c r="S75" s="12"/>
      <c r="T75" s="13"/>
      <c r="U75" s="12"/>
      <c r="V75" s="13"/>
      <c r="W75" s="12"/>
      <c r="X75" s="13"/>
      <c r="Y75" s="12"/>
      <c r="Z75" s="13"/>
      <c r="AA75" s="8"/>
      <c r="AB75" s="13"/>
      <c r="AC75" s="8"/>
      <c r="AD75" s="13"/>
      <c r="AE75" s="8"/>
      <c r="AF75" s="13"/>
    </row>
    <row r="76" spans="1:32" ht="18" customHeight="1" x14ac:dyDescent="0.2">
      <c r="B76" s="70"/>
      <c r="C76" s="9"/>
      <c r="D76" s="10"/>
      <c r="E76" s="9"/>
      <c r="F76" s="8"/>
      <c r="G76" s="20" t="str">
        <f>IF(F76="","",SUMPRODUCT(IF(I76="",0,INDEX('Appendix 1 Rules'!$B$2:$B$16,MATCH(F76,'Appendix 1 Rules'!$A$2:$A$16))))+(IF(K76="",0,INDEX('Appendix 1 Rules'!$C$2:$C$16,MATCH(F76,'Appendix 1 Rules'!$A$2:$A$16))))+(IF(M76="",0,INDEX('Appendix 1 Rules'!$D$2:$D$16,MATCH(F76,'Appendix 1 Rules'!$A$2:$A$16))))+(IF(O76="",0,INDEX('Appendix 1 Rules'!$E$2:$E$16,MATCH(F76,'Appendix 1 Rules'!$A$2:$A$16))))+(IF(Q76="",0,INDEX('Appendix 1 Rules'!$F$2:$F$16,MATCH(F76,'Appendix 1 Rules'!$A$2:$A$16))))+(IF(S76="",0,INDEX('Appendix 1 Rules'!$G$2:$G$16,MATCH(F76,'Appendix 1 Rules'!$A$2:$A$16))))+(IF(U76="",0,INDEX('Appendix 1 Rules'!$H$2:$H$16,MATCH(F76,'Appendix 1 Rules'!$A$2:$A$16))))+(IF(W76="",0,INDEX('Appendix 1 Rules'!$I$2:$I$16,MATCH(F76,'Appendix 1 Rules'!$A$2:$A$16))))+(IF(Y76="",0,INDEX('Appendix 1 Rules'!$J$2:$J$16,MATCH(F76,'Appendix 1 Rules'!$A$2:$A$16))))+(IF(AA76="",0,INDEX('Appendix 1 Rules'!$K$2:$K$16,MATCH(F76,'Appendix 1 Rules'!$A$2:$A$16))))+(IF(AC76="",0,INDEX('Appendix 1 Rules'!$L$2:$L$16,MATCH(F76,'Appendix 1 Rules'!$A$2:$A$16))))+(IF(AE76="",0,INDEX('Appendix 1 Rules'!$M$2:$M$16,MATCH(F76,'Appendix 1 Rules'!$A$2:$A$16))))+IF(F76="b1",VLOOKUP(F76,'Appendix 1 Rules'!$A$1:$N$16,14))+IF(F76="b2",VLOOKUP(F76,'Appendix 1 Rules'!$A$1:$N$16,14))+IF(F76="d",VLOOKUP(F76,'Appendix 1 Rules'!$A$1:$N$16,14))+IF(F76="f1",VLOOKUP(F76,'Appendix 1 Rules'!$A$1:$N$16,14))+IF(F76="f2",VLOOKUP(F76,'Appendix 1 Rules'!$A$1:$N$16,14))+IF(F76="g",VLOOKUP(F76,'Appendix 1 Rules'!$A$1:$N$16,14))+IF(F76="h",VLOOKUP(F76,'Appendix 1 Rules'!$A$1:$N$16,14))+IF(F76="i1",VLOOKUP(F76,'Appendix 1 Rules'!$A$1:$N$16,14))+IF(F76="i2",VLOOKUP(F76,'Appendix 1 Rules'!$A$1:$N$16,14))+IF(F76="j",VLOOKUP(F76,'Appendix 1 Rules'!$A$1:$N$16,14))+IF(F76="k",VLOOKUP(F76,'Appendix 1 Rules'!$A$1:$N$16,14)))</f>
        <v/>
      </c>
      <c r="H76" s="61" t="str">
        <f>IF(F76="","",IF(OR(F76="b1",F76="b2",F76="d",F76="f1",F76="f2",F76="h",F76="i1",F76="i2",F76="j",F76="k"),MIN(G76,VLOOKUP(F76,'Appx 1 (Res) Rules'!$A:$D,4,0)),MIN(G76,VLOOKUP(F76,'Appx 1 (Res) Rules'!$A:$D,4,0),SUMPRODUCT(IF(I76="",0,INDEX('Appendix 1 Rules'!$B$2:$B$16,MATCH(F76,'Appendix 1 Rules'!$A$2:$A$16))))+(IF(K76="",0,INDEX('Appendix 1 Rules'!$C$2:$C$16,MATCH(F76,'Appendix 1 Rules'!$A$2:$A$16))))+(IF(M76="",0,INDEX('Appendix 1 Rules'!$D$2:$D$16,MATCH(F76,'Appendix 1 Rules'!$A$2:$A$16))))+(IF(O76="",0,INDEX('Appendix 1 Rules'!$E$2:$E$16,MATCH(F76,'Appendix 1 Rules'!$A$2:$A$16))))+(IF(Q76="",0,INDEX('Appendix 1 Rules'!$F$2:$F$16,MATCH(F76,'Appendix 1 Rules'!$A$2:$A$16))))+(IF(S76="",0,INDEX('Appendix 1 Rules'!$G$2:$G$16,MATCH(F76,'Appendix 1 Rules'!$A$2:$A$16))))+(IF(U76="",0,INDEX('Appendix 1 Rules'!$H$2:$H$16,MATCH(F76,'Appendix 1 Rules'!$A$2:$A$16))))+(IF(W76="",0,INDEX('Appendix 1 Rules'!$I$2:$I$16,MATCH(F76,'Appendix 1 Rules'!$A$2:$A$16))))+(IF(Y76="",0,INDEX('Appendix 1 Rules'!$J$2:$J$16,MATCH(F76,'Appendix 1 Rules'!$A$2:$A$16))))+(IF(AA76="",0,INDEX('Appendix 1 Rules'!$K$2:$K$16,MATCH(F76,'Appendix 1 Rules'!$A$2:$A$16))))+(IF(AC76="",0,INDEX('Appendix 1 Rules'!$L$2:$L$16,MATCH(F76,'Appendix 1 Rules'!$A$2:$A$16))))+(IF(AE76="",0,INDEX('Appendix 1 Rules'!$M$2:$M$16,MATCH(F76,'Appendix 1 Rules'!$A$2:$A$16))))+IF(F76="b1",VLOOKUP(F76,'Appendix 1 Rules'!$A$1:$N$16,14))+IF(F76="b2",VLOOKUP(F76,'Appendix 1 Rules'!$A$1:$N$16,14))+IF(F76="d",VLOOKUP(F76,'Appendix 1 Rules'!$A$1:$N$16,14))+IF(F76="f1",VLOOKUP(F76,'Appendix 1 Rules'!$A$1:$N$16,14))+IF(F76="f2",VLOOKUP(F76,'Appendix 1 Rules'!$A$1:$N$16,14))+IF(F76="g",VLOOKUP(F76,'Appendix 1 Rules'!$A$1:$N$16,14))+IF(F76="h",VLOOKUP(F76,'Appendix 1 Rules'!$A$1:$N$16,14))+IF(F76="i1",VLOOKUP(F76,'Appendix 1 Rules'!$A$1:$N$16,14))+IF(F76="i2",VLOOKUP(F76,'Appendix 1 Rules'!$A$1:$N$16,14))+IF(F76="j",VLOOKUP(F76,'Appendix 1 Rules'!$A$1:$N$16,14))+IF(F76="k",VLOOKUP(F76,'Appendix 1 Rules'!$A$1:$N$16,14)))))</f>
        <v/>
      </c>
      <c r="I76" s="11"/>
      <c r="J76" s="14"/>
      <c r="K76" s="11"/>
      <c r="L76" s="14"/>
      <c r="M76" s="11"/>
      <c r="N76" s="14"/>
      <c r="O76" s="11"/>
      <c r="P76" s="14"/>
      <c r="Q76" s="68"/>
      <c r="R76" s="14"/>
      <c r="S76" s="11"/>
      <c r="T76" s="14"/>
      <c r="U76" s="11"/>
      <c r="V76" s="14"/>
      <c r="W76" s="69"/>
      <c r="X76" s="14"/>
      <c r="Y76" s="69"/>
      <c r="Z76" s="14"/>
      <c r="AA76" s="8"/>
      <c r="AB76" s="13"/>
      <c r="AC76" s="8"/>
      <c r="AD76" s="13"/>
      <c r="AE76" s="8"/>
      <c r="AF76" s="13"/>
    </row>
    <row r="77" spans="1:32" ht="18" customHeight="1" x14ac:dyDescent="0.2">
      <c r="B77" s="70"/>
      <c r="C77" s="9"/>
      <c r="D77" s="10"/>
      <c r="E77" s="9"/>
      <c r="F77" s="8"/>
      <c r="G77" s="20" t="str">
        <f>IF(F77="","",SUMPRODUCT(IF(I77="",0,INDEX('Appendix 1 Rules'!$B$2:$B$16,MATCH(F77,'Appendix 1 Rules'!$A$2:$A$16))))+(IF(K77="",0,INDEX('Appendix 1 Rules'!$C$2:$C$16,MATCH(F77,'Appendix 1 Rules'!$A$2:$A$16))))+(IF(M77="",0,INDEX('Appendix 1 Rules'!$D$2:$D$16,MATCH(F77,'Appendix 1 Rules'!$A$2:$A$16))))+(IF(O77="",0,INDEX('Appendix 1 Rules'!$E$2:$E$16,MATCH(F77,'Appendix 1 Rules'!$A$2:$A$16))))+(IF(Q77="",0,INDEX('Appendix 1 Rules'!$F$2:$F$16,MATCH(F77,'Appendix 1 Rules'!$A$2:$A$16))))+(IF(S77="",0,INDEX('Appendix 1 Rules'!$G$2:$G$16,MATCH(F77,'Appendix 1 Rules'!$A$2:$A$16))))+(IF(U77="",0,INDEX('Appendix 1 Rules'!$H$2:$H$16,MATCH(F77,'Appendix 1 Rules'!$A$2:$A$16))))+(IF(W77="",0,INDEX('Appendix 1 Rules'!$I$2:$I$16,MATCH(F77,'Appendix 1 Rules'!$A$2:$A$16))))+(IF(Y77="",0,INDEX('Appendix 1 Rules'!$J$2:$J$16,MATCH(F77,'Appendix 1 Rules'!$A$2:$A$16))))+(IF(AA77="",0,INDEX('Appendix 1 Rules'!$K$2:$K$16,MATCH(F77,'Appendix 1 Rules'!$A$2:$A$16))))+(IF(AC77="",0,INDEX('Appendix 1 Rules'!$L$2:$L$16,MATCH(F77,'Appendix 1 Rules'!$A$2:$A$16))))+(IF(AE77="",0,INDEX('Appendix 1 Rules'!$M$2:$M$16,MATCH(F77,'Appendix 1 Rules'!$A$2:$A$16))))+IF(F77="b1",VLOOKUP(F77,'Appendix 1 Rules'!$A$1:$N$16,14))+IF(F77="b2",VLOOKUP(F77,'Appendix 1 Rules'!$A$1:$N$16,14))+IF(F77="d",VLOOKUP(F77,'Appendix 1 Rules'!$A$1:$N$16,14))+IF(F77="f1",VLOOKUP(F77,'Appendix 1 Rules'!$A$1:$N$16,14))+IF(F77="f2",VLOOKUP(F77,'Appendix 1 Rules'!$A$1:$N$16,14))+IF(F77="g",VLOOKUP(F77,'Appendix 1 Rules'!$A$1:$N$16,14))+IF(F77="h",VLOOKUP(F77,'Appendix 1 Rules'!$A$1:$N$16,14))+IF(F77="i1",VLOOKUP(F77,'Appendix 1 Rules'!$A$1:$N$16,14))+IF(F77="i2",VLOOKUP(F77,'Appendix 1 Rules'!$A$1:$N$16,14))+IF(F77="j",VLOOKUP(F77,'Appendix 1 Rules'!$A$1:$N$16,14))+IF(F77="k",VLOOKUP(F77,'Appendix 1 Rules'!$A$1:$N$16,14)))</f>
        <v/>
      </c>
      <c r="H77" s="61" t="str">
        <f>IF(F77="","",IF(OR(F77="b1",F77="b2",F77="d",F77="f1",F77="f2",F77="h",F77="i1",F77="i2",F77="j",F77="k"),MIN(G77,VLOOKUP(F77,'Appx 1 (Res) Rules'!$A:$D,4,0)),MIN(G77,VLOOKUP(F77,'Appx 1 (Res) Rules'!$A:$D,4,0),SUMPRODUCT(IF(I77="",0,INDEX('Appendix 1 Rules'!$B$2:$B$16,MATCH(F77,'Appendix 1 Rules'!$A$2:$A$16))))+(IF(K77="",0,INDEX('Appendix 1 Rules'!$C$2:$C$16,MATCH(F77,'Appendix 1 Rules'!$A$2:$A$16))))+(IF(M77="",0,INDEX('Appendix 1 Rules'!$D$2:$D$16,MATCH(F77,'Appendix 1 Rules'!$A$2:$A$16))))+(IF(O77="",0,INDEX('Appendix 1 Rules'!$E$2:$E$16,MATCH(F77,'Appendix 1 Rules'!$A$2:$A$16))))+(IF(Q77="",0,INDEX('Appendix 1 Rules'!$F$2:$F$16,MATCH(F77,'Appendix 1 Rules'!$A$2:$A$16))))+(IF(S77="",0,INDEX('Appendix 1 Rules'!$G$2:$G$16,MATCH(F77,'Appendix 1 Rules'!$A$2:$A$16))))+(IF(U77="",0,INDEX('Appendix 1 Rules'!$H$2:$H$16,MATCH(F77,'Appendix 1 Rules'!$A$2:$A$16))))+(IF(W77="",0,INDEX('Appendix 1 Rules'!$I$2:$I$16,MATCH(F77,'Appendix 1 Rules'!$A$2:$A$16))))+(IF(Y77="",0,INDEX('Appendix 1 Rules'!$J$2:$J$16,MATCH(F77,'Appendix 1 Rules'!$A$2:$A$16))))+(IF(AA77="",0,INDEX('Appendix 1 Rules'!$K$2:$K$16,MATCH(F77,'Appendix 1 Rules'!$A$2:$A$16))))+(IF(AC77="",0,INDEX('Appendix 1 Rules'!$L$2:$L$16,MATCH(F77,'Appendix 1 Rules'!$A$2:$A$16))))+(IF(AE77="",0,INDEX('Appendix 1 Rules'!$M$2:$M$16,MATCH(F77,'Appendix 1 Rules'!$A$2:$A$16))))+IF(F77="b1",VLOOKUP(F77,'Appendix 1 Rules'!$A$1:$N$16,14))+IF(F77="b2",VLOOKUP(F77,'Appendix 1 Rules'!$A$1:$N$16,14))+IF(F77="d",VLOOKUP(F77,'Appendix 1 Rules'!$A$1:$N$16,14))+IF(F77="f1",VLOOKUP(F77,'Appendix 1 Rules'!$A$1:$N$16,14))+IF(F77="f2",VLOOKUP(F77,'Appendix 1 Rules'!$A$1:$N$16,14))+IF(F77="g",VLOOKUP(F77,'Appendix 1 Rules'!$A$1:$N$16,14))+IF(F77="h",VLOOKUP(F77,'Appendix 1 Rules'!$A$1:$N$16,14))+IF(F77="i1",VLOOKUP(F77,'Appendix 1 Rules'!$A$1:$N$16,14))+IF(F77="i2",VLOOKUP(F77,'Appendix 1 Rules'!$A$1:$N$16,14))+IF(F77="j",VLOOKUP(F77,'Appendix 1 Rules'!$A$1:$N$16,14))+IF(F77="k",VLOOKUP(F77,'Appendix 1 Rules'!$A$1:$N$16,14)))))</f>
        <v/>
      </c>
      <c r="I77" s="12"/>
      <c r="J77" s="13"/>
      <c r="K77" s="12"/>
      <c r="L77" s="13"/>
      <c r="M77" s="12"/>
      <c r="N77" s="13"/>
      <c r="O77" s="12"/>
      <c r="P77" s="13"/>
      <c r="Q77" s="12"/>
      <c r="R77" s="13"/>
      <c r="S77" s="12"/>
      <c r="T77" s="13"/>
      <c r="U77" s="12"/>
      <c r="V77" s="13"/>
      <c r="W77" s="12"/>
      <c r="X77" s="13"/>
      <c r="Y77" s="12"/>
      <c r="Z77" s="13"/>
      <c r="AA77" s="8"/>
      <c r="AB77" s="13"/>
      <c r="AC77" s="8"/>
      <c r="AD77" s="13"/>
      <c r="AE77" s="8"/>
      <c r="AF77" s="13"/>
    </row>
    <row r="78" spans="1:32" ht="18" customHeight="1" x14ac:dyDescent="0.2">
      <c r="B78" s="70"/>
      <c r="C78" s="9"/>
      <c r="D78" s="10"/>
      <c r="E78" s="9"/>
      <c r="F78" s="8"/>
      <c r="G78" s="20" t="str">
        <f>IF(F78="","",SUMPRODUCT(IF(I78="",0,INDEX('Appendix 1 Rules'!$B$2:$B$16,MATCH(F78,'Appendix 1 Rules'!$A$2:$A$16))))+(IF(K78="",0,INDEX('Appendix 1 Rules'!$C$2:$C$16,MATCH(F78,'Appendix 1 Rules'!$A$2:$A$16))))+(IF(M78="",0,INDEX('Appendix 1 Rules'!$D$2:$D$16,MATCH(F78,'Appendix 1 Rules'!$A$2:$A$16))))+(IF(O78="",0,INDEX('Appendix 1 Rules'!$E$2:$E$16,MATCH(F78,'Appendix 1 Rules'!$A$2:$A$16))))+(IF(Q78="",0,INDEX('Appendix 1 Rules'!$F$2:$F$16,MATCH(F78,'Appendix 1 Rules'!$A$2:$A$16))))+(IF(S78="",0,INDEX('Appendix 1 Rules'!$G$2:$G$16,MATCH(F78,'Appendix 1 Rules'!$A$2:$A$16))))+(IF(U78="",0,INDEX('Appendix 1 Rules'!$H$2:$H$16,MATCH(F78,'Appendix 1 Rules'!$A$2:$A$16))))+(IF(W78="",0,INDEX('Appendix 1 Rules'!$I$2:$I$16,MATCH(F78,'Appendix 1 Rules'!$A$2:$A$16))))+(IF(Y78="",0,INDEX('Appendix 1 Rules'!$J$2:$J$16,MATCH(F78,'Appendix 1 Rules'!$A$2:$A$16))))+(IF(AA78="",0,INDEX('Appendix 1 Rules'!$K$2:$K$16,MATCH(F78,'Appendix 1 Rules'!$A$2:$A$16))))+(IF(AC78="",0,INDEX('Appendix 1 Rules'!$L$2:$L$16,MATCH(F78,'Appendix 1 Rules'!$A$2:$A$16))))+(IF(AE78="",0,INDEX('Appendix 1 Rules'!$M$2:$M$16,MATCH(F78,'Appendix 1 Rules'!$A$2:$A$16))))+IF(F78="b1",VLOOKUP(F78,'Appendix 1 Rules'!$A$1:$N$16,14))+IF(F78="b2",VLOOKUP(F78,'Appendix 1 Rules'!$A$1:$N$16,14))+IF(F78="d",VLOOKUP(F78,'Appendix 1 Rules'!$A$1:$N$16,14))+IF(F78="f1",VLOOKUP(F78,'Appendix 1 Rules'!$A$1:$N$16,14))+IF(F78="f2",VLOOKUP(F78,'Appendix 1 Rules'!$A$1:$N$16,14))+IF(F78="g",VLOOKUP(F78,'Appendix 1 Rules'!$A$1:$N$16,14))+IF(F78="h",VLOOKUP(F78,'Appendix 1 Rules'!$A$1:$N$16,14))+IF(F78="i1",VLOOKUP(F78,'Appendix 1 Rules'!$A$1:$N$16,14))+IF(F78="i2",VLOOKUP(F78,'Appendix 1 Rules'!$A$1:$N$16,14))+IF(F78="j",VLOOKUP(F78,'Appendix 1 Rules'!$A$1:$N$16,14))+IF(F78="k",VLOOKUP(F78,'Appendix 1 Rules'!$A$1:$N$16,14)))</f>
        <v/>
      </c>
      <c r="H78" s="61" t="str">
        <f>IF(F78="","",IF(OR(F78="b1",F78="b2",F78="d",F78="f1",F78="f2",F78="h",F78="i1",F78="i2",F78="j",F78="k"),MIN(G78,VLOOKUP(F78,'Appx 1 (Res) Rules'!$A:$D,4,0)),MIN(G78,VLOOKUP(F78,'Appx 1 (Res) Rules'!$A:$D,4,0),SUMPRODUCT(IF(I78="",0,INDEX('Appendix 1 Rules'!$B$2:$B$16,MATCH(F78,'Appendix 1 Rules'!$A$2:$A$16))))+(IF(K78="",0,INDEX('Appendix 1 Rules'!$C$2:$C$16,MATCH(F78,'Appendix 1 Rules'!$A$2:$A$16))))+(IF(M78="",0,INDEX('Appendix 1 Rules'!$D$2:$D$16,MATCH(F78,'Appendix 1 Rules'!$A$2:$A$16))))+(IF(O78="",0,INDEX('Appendix 1 Rules'!$E$2:$E$16,MATCH(F78,'Appendix 1 Rules'!$A$2:$A$16))))+(IF(Q78="",0,INDEX('Appendix 1 Rules'!$F$2:$F$16,MATCH(F78,'Appendix 1 Rules'!$A$2:$A$16))))+(IF(S78="",0,INDEX('Appendix 1 Rules'!$G$2:$G$16,MATCH(F78,'Appendix 1 Rules'!$A$2:$A$16))))+(IF(U78="",0,INDEX('Appendix 1 Rules'!$H$2:$H$16,MATCH(F78,'Appendix 1 Rules'!$A$2:$A$16))))+(IF(W78="",0,INDEX('Appendix 1 Rules'!$I$2:$I$16,MATCH(F78,'Appendix 1 Rules'!$A$2:$A$16))))+(IF(Y78="",0,INDEX('Appendix 1 Rules'!$J$2:$J$16,MATCH(F78,'Appendix 1 Rules'!$A$2:$A$16))))+(IF(AA78="",0,INDEX('Appendix 1 Rules'!$K$2:$K$16,MATCH(F78,'Appendix 1 Rules'!$A$2:$A$16))))+(IF(AC78="",0,INDEX('Appendix 1 Rules'!$L$2:$L$16,MATCH(F78,'Appendix 1 Rules'!$A$2:$A$16))))+(IF(AE78="",0,INDEX('Appendix 1 Rules'!$M$2:$M$16,MATCH(F78,'Appendix 1 Rules'!$A$2:$A$16))))+IF(F78="b1",VLOOKUP(F78,'Appendix 1 Rules'!$A$1:$N$16,14))+IF(F78="b2",VLOOKUP(F78,'Appendix 1 Rules'!$A$1:$N$16,14))+IF(F78="d",VLOOKUP(F78,'Appendix 1 Rules'!$A$1:$N$16,14))+IF(F78="f1",VLOOKUP(F78,'Appendix 1 Rules'!$A$1:$N$16,14))+IF(F78="f2",VLOOKUP(F78,'Appendix 1 Rules'!$A$1:$N$16,14))+IF(F78="g",VLOOKUP(F78,'Appendix 1 Rules'!$A$1:$N$16,14))+IF(F78="h",VLOOKUP(F78,'Appendix 1 Rules'!$A$1:$N$16,14))+IF(F78="i1",VLOOKUP(F78,'Appendix 1 Rules'!$A$1:$N$16,14))+IF(F78="i2",VLOOKUP(F78,'Appendix 1 Rules'!$A$1:$N$16,14))+IF(F78="j",VLOOKUP(F78,'Appendix 1 Rules'!$A$1:$N$16,14))+IF(F78="k",VLOOKUP(F78,'Appendix 1 Rules'!$A$1:$N$16,14)))))</f>
        <v/>
      </c>
      <c r="I78" s="11"/>
      <c r="J78" s="14"/>
      <c r="K78" s="11"/>
      <c r="L78" s="14"/>
      <c r="M78" s="11"/>
      <c r="N78" s="14"/>
      <c r="O78" s="11"/>
      <c r="P78" s="14"/>
      <c r="Q78" s="68"/>
      <c r="R78" s="14"/>
      <c r="S78" s="11"/>
      <c r="T78" s="14"/>
      <c r="U78" s="11"/>
      <c r="V78" s="14"/>
      <c r="W78" s="69"/>
      <c r="X78" s="14"/>
      <c r="Y78" s="69"/>
      <c r="Z78" s="14"/>
      <c r="AA78" s="8"/>
      <c r="AB78" s="13"/>
      <c r="AC78" s="8"/>
      <c r="AD78" s="13"/>
      <c r="AE78" s="8"/>
      <c r="AF78" s="13"/>
    </row>
    <row r="79" spans="1:32" ht="18" customHeight="1" x14ac:dyDescent="0.2">
      <c r="B79" s="70"/>
      <c r="C79" s="9"/>
      <c r="D79" s="10"/>
      <c r="E79" s="9"/>
      <c r="F79" s="8"/>
      <c r="G79" s="20" t="str">
        <f>IF(F79="","",SUMPRODUCT(IF(I79="",0,INDEX('Appendix 1 Rules'!$B$2:$B$16,MATCH(F79,'Appendix 1 Rules'!$A$2:$A$16))))+(IF(K79="",0,INDEX('Appendix 1 Rules'!$C$2:$C$16,MATCH(F79,'Appendix 1 Rules'!$A$2:$A$16))))+(IF(M79="",0,INDEX('Appendix 1 Rules'!$D$2:$D$16,MATCH(F79,'Appendix 1 Rules'!$A$2:$A$16))))+(IF(O79="",0,INDEX('Appendix 1 Rules'!$E$2:$E$16,MATCH(F79,'Appendix 1 Rules'!$A$2:$A$16))))+(IF(Q79="",0,INDEX('Appendix 1 Rules'!$F$2:$F$16,MATCH(F79,'Appendix 1 Rules'!$A$2:$A$16))))+(IF(S79="",0,INDEX('Appendix 1 Rules'!$G$2:$G$16,MATCH(F79,'Appendix 1 Rules'!$A$2:$A$16))))+(IF(U79="",0,INDEX('Appendix 1 Rules'!$H$2:$H$16,MATCH(F79,'Appendix 1 Rules'!$A$2:$A$16))))+(IF(W79="",0,INDEX('Appendix 1 Rules'!$I$2:$I$16,MATCH(F79,'Appendix 1 Rules'!$A$2:$A$16))))+(IF(Y79="",0,INDEX('Appendix 1 Rules'!$J$2:$J$16,MATCH(F79,'Appendix 1 Rules'!$A$2:$A$16))))+(IF(AA79="",0,INDEX('Appendix 1 Rules'!$K$2:$K$16,MATCH(F79,'Appendix 1 Rules'!$A$2:$A$16))))+(IF(AC79="",0,INDEX('Appendix 1 Rules'!$L$2:$L$16,MATCH(F79,'Appendix 1 Rules'!$A$2:$A$16))))+(IF(AE79="",0,INDEX('Appendix 1 Rules'!$M$2:$M$16,MATCH(F79,'Appendix 1 Rules'!$A$2:$A$16))))+IF(F79="b1",VLOOKUP(F79,'Appendix 1 Rules'!$A$1:$N$16,14))+IF(F79="b2",VLOOKUP(F79,'Appendix 1 Rules'!$A$1:$N$16,14))+IF(F79="d",VLOOKUP(F79,'Appendix 1 Rules'!$A$1:$N$16,14))+IF(F79="f1",VLOOKUP(F79,'Appendix 1 Rules'!$A$1:$N$16,14))+IF(F79="f2",VLOOKUP(F79,'Appendix 1 Rules'!$A$1:$N$16,14))+IF(F79="g",VLOOKUP(F79,'Appendix 1 Rules'!$A$1:$N$16,14))+IF(F79="h",VLOOKUP(F79,'Appendix 1 Rules'!$A$1:$N$16,14))+IF(F79="i1",VLOOKUP(F79,'Appendix 1 Rules'!$A$1:$N$16,14))+IF(F79="i2",VLOOKUP(F79,'Appendix 1 Rules'!$A$1:$N$16,14))+IF(F79="j",VLOOKUP(F79,'Appendix 1 Rules'!$A$1:$N$16,14))+IF(F79="k",VLOOKUP(F79,'Appendix 1 Rules'!$A$1:$N$16,14)))</f>
        <v/>
      </c>
      <c r="H79" s="61" t="str">
        <f>IF(F79="","",IF(OR(F79="b1",F79="b2",F79="d",F79="f1",F79="f2",F79="h",F79="i1",F79="i2",F79="j",F79="k"),MIN(G79,VLOOKUP(F79,'Appx 1 (Res) Rules'!$A:$D,4,0)),MIN(G79,VLOOKUP(F79,'Appx 1 (Res) Rules'!$A:$D,4,0),SUMPRODUCT(IF(I79="",0,INDEX('Appendix 1 Rules'!$B$2:$B$16,MATCH(F79,'Appendix 1 Rules'!$A$2:$A$16))))+(IF(K79="",0,INDEX('Appendix 1 Rules'!$C$2:$C$16,MATCH(F79,'Appendix 1 Rules'!$A$2:$A$16))))+(IF(M79="",0,INDEX('Appendix 1 Rules'!$D$2:$D$16,MATCH(F79,'Appendix 1 Rules'!$A$2:$A$16))))+(IF(O79="",0,INDEX('Appendix 1 Rules'!$E$2:$E$16,MATCH(F79,'Appendix 1 Rules'!$A$2:$A$16))))+(IF(Q79="",0,INDEX('Appendix 1 Rules'!$F$2:$F$16,MATCH(F79,'Appendix 1 Rules'!$A$2:$A$16))))+(IF(S79="",0,INDEX('Appendix 1 Rules'!$G$2:$G$16,MATCH(F79,'Appendix 1 Rules'!$A$2:$A$16))))+(IF(U79="",0,INDEX('Appendix 1 Rules'!$H$2:$H$16,MATCH(F79,'Appendix 1 Rules'!$A$2:$A$16))))+(IF(W79="",0,INDEX('Appendix 1 Rules'!$I$2:$I$16,MATCH(F79,'Appendix 1 Rules'!$A$2:$A$16))))+(IF(Y79="",0,INDEX('Appendix 1 Rules'!$J$2:$J$16,MATCH(F79,'Appendix 1 Rules'!$A$2:$A$16))))+(IF(AA79="",0,INDEX('Appendix 1 Rules'!$K$2:$K$16,MATCH(F79,'Appendix 1 Rules'!$A$2:$A$16))))+(IF(AC79="",0,INDEX('Appendix 1 Rules'!$L$2:$L$16,MATCH(F79,'Appendix 1 Rules'!$A$2:$A$16))))+(IF(AE79="",0,INDEX('Appendix 1 Rules'!$M$2:$M$16,MATCH(F79,'Appendix 1 Rules'!$A$2:$A$16))))+IF(F79="b1",VLOOKUP(F79,'Appendix 1 Rules'!$A$1:$N$16,14))+IF(F79="b2",VLOOKUP(F79,'Appendix 1 Rules'!$A$1:$N$16,14))+IF(F79="d",VLOOKUP(F79,'Appendix 1 Rules'!$A$1:$N$16,14))+IF(F79="f1",VLOOKUP(F79,'Appendix 1 Rules'!$A$1:$N$16,14))+IF(F79="f2",VLOOKUP(F79,'Appendix 1 Rules'!$A$1:$N$16,14))+IF(F79="g",VLOOKUP(F79,'Appendix 1 Rules'!$A$1:$N$16,14))+IF(F79="h",VLOOKUP(F79,'Appendix 1 Rules'!$A$1:$N$16,14))+IF(F79="i1",VLOOKUP(F79,'Appendix 1 Rules'!$A$1:$N$16,14))+IF(F79="i2",VLOOKUP(F79,'Appendix 1 Rules'!$A$1:$N$16,14))+IF(F79="j",VLOOKUP(F79,'Appendix 1 Rules'!$A$1:$N$16,14))+IF(F79="k",VLOOKUP(F79,'Appendix 1 Rules'!$A$1:$N$16,14)))))</f>
        <v/>
      </c>
      <c r="I79" s="12"/>
      <c r="J79" s="13"/>
      <c r="K79" s="12"/>
      <c r="L79" s="13"/>
      <c r="M79" s="12"/>
      <c r="N79" s="13"/>
      <c r="O79" s="12"/>
      <c r="P79" s="13"/>
      <c r="Q79" s="12"/>
      <c r="R79" s="13"/>
      <c r="S79" s="12"/>
      <c r="T79" s="13"/>
      <c r="U79" s="12"/>
      <c r="V79" s="13"/>
      <c r="W79" s="12"/>
      <c r="X79" s="13"/>
      <c r="Y79" s="12"/>
      <c r="Z79" s="13"/>
      <c r="AA79" s="8"/>
      <c r="AB79" s="13"/>
      <c r="AC79" s="8"/>
      <c r="AD79" s="13"/>
      <c r="AE79" s="8"/>
      <c r="AF79" s="13"/>
    </row>
    <row r="80" spans="1:32" ht="18" customHeight="1" x14ac:dyDescent="0.2">
      <c r="A80" s="72"/>
      <c r="B80" s="70"/>
      <c r="C80" s="9"/>
      <c r="D80" s="10"/>
      <c r="E80" s="9"/>
      <c r="F80" s="8"/>
      <c r="G80" s="20" t="str">
        <f>IF(F80="","",SUMPRODUCT(IF(I80="",0,INDEX('Appendix 1 Rules'!$B$2:$B$16,MATCH(F80,'Appendix 1 Rules'!$A$2:$A$16))))+(IF(K80="",0,INDEX('Appendix 1 Rules'!$C$2:$C$16,MATCH(F80,'Appendix 1 Rules'!$A$2:$A$16))))+(IF(M80="",0,INDEX('Appendix 1 Rules'!$D$2:$D$16,MATCH(F80,'Appendix 1 Rules'!$A$2:$A$16))))+(IF(O80="",0,INDEX('Appendix 1 Rules'!$E$2:$E$16,MATCH(F80,'Appendix 1 Rules'!$A$2:$A$16))))+(IF(Q80="",0,INDEX('Appendix 1 Rules'!$F$2:$F$16,MATCH(F80,'Appendix 1 Rules'!$A$2:$A$16))))+(IF(S80="",0,INDEX('Appendix 1 Rules'!$G$2:$G$16,MATCH(F80,'Appendix 1 Rules'!$A$2:$A$16))))+(IF(U80="",0,INDEX('Appendix 1 Rules'!$H$2:$H$16,MATCH(F80,'Appendix 1 Rules'!$A$2:$A$16))))+(IF(W80="",0,INDEX('Appendix 1 Rules'!$I$2:$I$16,MATCH(F80,'Appendix 1 Rules'!$A$2:$A$16))))+(IF(Y80="",0,INDEX('Appendix 1 Rules'!$J$2:$J$16,MATCH(F80,'Appendix 1 Rules'!$A$2:$A$16))))+(IF(AA80="",0,INDEX('Appendix 1 Rules'!$K$2:$K$16,MATCH(F80,'Appendix 1 Rules'!$A$2:$A$16))))+(IF(AC80="",0,INDEX('Appendix 1 Rules'!$L$2:$L$16,MATCH(F80,'Appendix 1 Rules'!$A$2:$A$16))))+(IF(AE80="",0,INDEX('Appendix 1 Rules'!$M$2:$M$16,MATCH(F80,'Appendix 1 Rules'!$A$2:$A$16))))+IF(F80="b1",VLOOKUP(F80,'Appendix 1 Rules'!$A$1:$N$16,14))+IF(F80="b2",VLOOKUP(F80,'Appendix 1 Rules'!$A$1:$N$16,14))+IF(F80="d",VLOOKUP(F80,'Appendix 1 Rules'!$A$1:$N$16,14))+IF(F80="f1",VLOOKUP(F80,'Appendix 1 Rules'!$A$1:$N$16,14))+IF(F80="f2",VLOOKUP(F80,'Appendix 1 Rules'!$A$1:$N$16,14))+IF(F80="g",VLOOKUP(F80,'Appendix 1 Rules'!$A$1:$N$16,14))+IF(F80="h",VLOOKUP(F80,'Appendix 1 Rules'!$A$1:$N$16,14))+IF(F80="i1",VLOOKUP(F80,'Appendix 1 Rules'!$A$1:$N$16,14))+IF(F80="i2",VLOOKUP(F80,'Appendix 1 Rules'!$A$1:$N$16,14))+IF(F80="j",VLOOKUP(F80,'Appendix 1 Rules'!$A$1:$N$16,14))+IF(F80="k",VLOOKUP(F80,'Appendix 1 Rules'!$A$1:$N$16,14)))</f>
        <v/>
      </c>
      <c r="H80" s="61" t="str">
        <f>IF(F80="","",IF(OR(F80="b1",F80="b2",F80="d",F80="f1",F80="f2",F80="h",F80="i1",F80="i2",F80="j",F80="k"),MIN(G80,VLOOKUP(F80,'Appx 1 (Res) Rules'!$A:$D,4,0)),MIN(G80,VLOOKUP(F80,'Appx 1 (Res) Rules'!$A:$D,4,0),SUMPRODUCT(IF(I80="",0,INDEX('Appendix 1 Rules'!$B$2:$B$16,MATCH(F80,'Appendix 1 Rules'!$A$2:$A$16))))+(IF(K80="",0,INDEX('Appendix 1 Rules'!$C$2:$C$16,MATCH(F80,'Appendix 1 Rules'!$A$2:$A$16))))+(IF(M80="",0,INDEX('Appendix 1 Rules'!$D$2:$D$16,MATCH(F80,'Appendix 1 Rules'!$A$2:$A$16))))+(IF(O80="",0,INDEX('Appendix 1 Rules'!$E$2:$E$16,MATCH(F80,'Appendix 1 Rules'!$A$2:$A$16))))+(IF(Q80="",0,INDEX('Appendix 1 Rules'!$F$2:$F$16,MATCH(F80,'Appendix 1 Rules'!$A$2:$A$16))))+(IF(S80="",0,INDEX('Appendix 1 Rules'!$G$2:$G$16,MATCH(F80,'Appendix 1 Rules'!$A$2:$A$16))))+(IF(U80="",0,INDEX('Appendix 1 Rules'!$H$2:$H$16,MATCH(F80,'Appendix 1 Rules'!$A$2:$A$16))))+(IF(W80="",0,INDEX('Appendix 1 Rules'!$I$2:$I$16,MATCH(F80,'Appendix 1 Rules'!$A$2:$A$16))))+(IF(Y80="",0,INDEX('Appendix 1 Rules'!$J$2:$J$16,MATCH(F80,'Appendix 1 Rules'!$A$2:$A$16))))+(IF(AA80="",0,INDEX('Appendix 1 Rules'!$K$2:$K$16,MATCH(F80,'Appendix 1 Rules'!$A$2:$A$16))))+(IF(AC80="",0,INDEX('Appendix 1 Rules'!$L$2:$L$16,MATCH(F80,'Appendix 1 Rules'!$A$2:$A$16))))+(IF(AE80="",0,INDEX('Appendix 1 Rules'!$M$2:$M$16,MATCH(F80,'Appendix 1 Rules'!$A$2:$A$16))))+IF(F80="b1",VLOOKUP(F80,'Appendix 1 Rules'!$A$1:$N$16,14))+IF(F80="b2",VLOOKUP(F80,'Appendix 1 Rules'!$A$1:$N$16,14))+IF(F80="d",VLOOKUP(F80,'Appendix 1 Rules'!$A$1:$N$16,14))+IF(F80="f1",VLOOKUP(F80,'Appendix 1 Rules'!$A$1:$N$16,14))+IF(F80="f2",VLOOKUP(F80,'Appendix 1 Rules'!$A$1:$N$16,14))+IF(F80="g",VLOOKUP(F80,'Appendix 1 Rules'!$A$1:$N$16,14))+IF(F80="h",VLOOKUP(F80,'Appendix 1 Rules'!$A$1:$N$16,14))+IF(F80="i1",VLOOKUP(F80,'Appendix 1 Rules'!$A$1:$N$16,14))+IF(F80="i2",VLOOKUP(F80,'Appendix 1 Rules'!$A$1:$N$16,14))+IF(F80="j",VLOOKUP(F80,'Appendix 1 Rules'!$A$1:$N$16,14))+IF(F80="k",VLOOKUP(F80,'Appendix 1 Rules'!$A$1:$N$16,14)))))</f>
        <v/>
      </c>
      <c r="I80" s="11"/>
      <c r="J80" s="14"/>
      <c r="K80" s="11"/>
      <c r="L80" s="14"/>
      <c r="M80" s="11"/>
      <c r="N80" s="14"/>
      <c r="O80" s="11"/>
      <c r="P80" s="14"/>
      <c r="Q80" s="68"/>
      <c r="R80" s="14"/>
      <c r="S80" s="11"/>
      <c r="T80" s="14"/>
      <c r="U80" s="11"/>
      <c r="V80" s="14"/>
      <c r="W80" s="69"/>
      <c r="X80" s="14"/>
      <c r="Y80" s="69"/>
      <c r="Z80" s="14"/>
      <c r="AA80" s="8"/>
      <c r="AB80" s="13"/>
      <c r="AC80" s="8"/>
      <c r="AD80" s="13"/>
      <c r="AE80" s="8"/>
      <c r="AF80" s="13"/>
    </row>
    <row r="81" spans="1:32" ht="18" customHeight="1" x14ac:dyDescent="0.2">
      <c r="B81" s="70"/>
      <c r="C81" s="9"/>
      <c r="D81" s="10"/>
      <c r="E81" s="9"/>
      <c r="F81" s="8"/>
      <c r="G81" s="20" t="str">
        <f>IF(F81="","",SUMPRODUCT(IF(I81="",0,INDEX('Appendix 1 Rules'!$B$2:$B$16,MATCH(F81,'Appendix 1 Rules'!$A$2:$A$16))))+(IF(K81="",0,INDEX('Appendix 1 Rules'!$C$2:$C$16,MATCH(F81,'Appendix 1 Rules'!$A$2:$A$16))))+(IF(M81="",0,INDEX('Appendix 1 Rules'!$D$2:$D$16,MATCH(F81,'Appendix 1 Rules'!$A$2:$A$16))))+(IF(O81="",0,INDEX('Appendix 1 Rules'!$E$2:$E$16,MATCH(F81,'Appendix 1 Rules'!$A$2:$A$16))))+(IF(Q81="",0,INDEX('Appendix 1 Rules'!$F$2:$F$16,MATCH(F81,'Appendix 1 Rules'!$A$2:$A$16))))+(IF(S81="",0,INDEX('Appendix 1 Rules'!$G$2:$G$16,MATCH(F81,'Appendix 1 Rules'!$A$2:$A$16))))+(IF(U81="",0,INDEX('Appendix 1 Rules'!$H$2:$H$16,MATCH(F81,'Appendix 1 Rules'!$A$2:$A$16))))+(IF(W81="",0,INDEX('Appendix 1 Rules'!$I$2:$I$16,MATCH(F81,'Appendix 1 Rules'!$A$2:$A$16))))+(IF(Y81="",0,INDEX('Appendix 1 Rules'!$J$2:$J$16,MATCH(F81,'Appendix 1 Rules'!$A$2:$A$16))))+(IF(AA81="",0,INDEX('Appendix 1 Rules'!$K$2:$K$16,MATCH(F81,'Appendix 1 Rules'!$A$2:$A$16))))+(IF(AC81="",0,INDEX('Appendix 1 Rules'!$L$2:$L$16,MATCH(F81,'Appendix 1 Rules'!$A$2:$A$16))))+(IF(AE81="",0,INDEX('Appendix 1 Rules'!$M$2:$M$16,MATCH(F81,'Appendix 1 Rules'!$A$2:$A$16))))+IF(F81="b1",VLOOKUP(F81,'Appendix 1 Rules'!$A$1:$N$16,14))+IF(F81="b2",VLOOKUP(F81,'Appendix 1 Rules'!$A$1:$N$16,14))+IF(F81="d",VLOOKUP(F81,'Appendix 1 Rules'!$A$1:$N$16,14))+IF(F81="f1",VLOOKUP(F81,'Appendix 1 Rules'!$A$1:$N$16,14))+IF(F81="f2",VLOOKUP(F81,'Appendix 1 Rules'!$A$1:$N$16,14))+IF(F81="g",VLOOKUP(F81,'Appendix 1 Rules'!$A$1:$N$16,14))+IF(F81="h",VLOOKUP(F81,'Appendix 1 Rules'!$A$1:$N$16,14))+IF(F81="i1",VLOOKUP(F81,'Appendix 1 Rules'!$A$1:$N$16,14))+IF(F81="i2",VLOOKUP(F81,'Appendix 1 Rules'!$A$1:$N$16,14))+IF(F81="j",VLOOKUP(F81,'Appendix 1 Rules'!$A$1:$N$16,14))+IF(F81="k",VLOOKUP(F81,'Appendix 1 Rules'!$A$1:$N$16,14)))</f>
        <v/>
      </c>
      <c r="H81" s="61" t="str">
        <f>IF(F81="","",IF(OR(F81="b1",F81="b2",F81="d",F81="f1",F81="f2",F81="h",F81="i1",F81="i2",F81="j",F81="k"),MIN(G81,VLOOKUP(F81,'Appx 1 (Res) Rules'!$A:$D,4,0)),MIN(G81,VLOOKUP(F81,'Appx 1 (Res) Rules'!$A:$D,4,0),SUMPRODUCT(IF(I81="",0,INDEX('Appendix 1 Rules'!$B$2:$B$16,MATCH(F81,'Appendix 1 Rules'!$A$2:$A$16))))+(IF(K81="",0,INDEX('Appendix 1 Rules'!$C$2:$C$16,MATCH(F81,'Appendix 1 Rules'!$A$2:$A$16))))+(IF(M81="",0,INDEX('Appendix 1 Rules'!$D$2:$D$16,MATCH(F81,'Appendix 1 Rules'!$A$2:$A$16))))+(IF(O81="",0,INDEX('Appendix 1 Rules'!$E$2:$E$16,MATCH(F81,'Appendix 1 Rules'!$A$2:$A$16))))+(IF(Q81="",0,INDEX('Appendix 1 Rules'!$F$2:$F$16,MATCH(F81,'Appendix 1 Rules'!$A$2:$A$16))))+(IF(S81="",0,INDEX('Appendix 1 Rules'!$G$2:$G$16,MATCH(F81,'Appendix 1 Rules'!$A$2:$A$16))))+(IF(U81="",0,INDEX('Appendix 1 Rules'!$H$2:$H$16,MATCH(F81,'Appendix 1 Rules'!$A$2:$A$16))))+(IF(W81="",0,INDEX('Appendix 1 Rules'!$I$2:$I$16,MATCH(F81,'Appendix 1 Rules'!$A$2:$A$16))))+(IF(Y81="",0,INDEX('Appendix 1 Rules'!$J$2:$J$16,MATCH(F81,'Appendix 1 Rules'!$A$2:$A$16))))+(IF(AA81="",0,INDEX('Appendix 1 Rules'!$K$2:$K$16,MATCH(F81,'Appendix 1 Rules'!$A$2:$A$16))))+(IF(AC81="",0,INDEX('Appendix 1 Rules'!$L$2:$L$16,MATCH(F81,'Appendix 1 Rules'!$A$2:$A$16))))+(IF(AE81="",0,INDEX('Appendix 1 Rules'!$M$2:$M$16,MATCH(F81,'Appendix 1 Rules'!$A$2:$A$16))))+IF(F81="b1",VLOOKUP(F81,'Appendix 1 Rules'!$A$1:$N$16,14))+IF(F81="b2",VLOOKUP(F81,'Appendix 1 Rules'!$A$1:$N$16,14))+IF(F81="d",VLOOKUP(F81,'Appendix 1 Rules'!$A$1:$N$16,14))+IF(F81="f1",VLOOKUP(F81,'Appendix 1 Rules'!$A$1:$N$16,14))+IF(F81="f2",VLOOKUP(F81,'Appendix 1 Rules'!$A$1:$N$16,14))+IF(F81="g",VLOOKUP(F81,'Appendix 1 Rules'!$A$1:$N$16,14))+IF(F81="h",VLOOKUP(F81,'Appendix 1 Rules'!$A$1:$N$16,14))+IF(F81="i1",VLOOKUP(F81,'Appendix 1 Rules'!$A$1:$N$16,14))+IF(F81="i2",VLOOKUP(F81,'Appendix 1 Rules'!$A$1:$N$16,14))+IF(F81="j",VLOOKUP(F81,'Appendix 1 Rules'!$A$1:$N$16,14))+IF(F81="k",VLOOKUP(F81,'Appendix 1 Rules'!$A$1:$N$16,14)))))</f>
        <v/>
      </c>
      <c r="I81" s="12"/>
      <c r="J81" s="13"/>
      <c r="K81" s="12"/>
      <c r="L81" s="13"/>
      <c r="M81" s="12"/>
      <c r="N81" s="13"/>
      <c r="O81" s="12"/>
      <c r="P81" s="13"/>
      <c r="Q81" s="12"/>
      <c r="R81" s="13"/>
      <c r="S81" s="12"/>
      <c r="T81" s="13"/>
      <c r="U81" s="12"/>
      <c r="V81" s="13"/>
      <c r="W81" s="12"/>
      <c r="X81" s="13"/>
      <c r="Y81" s="12"/>
      <c r="Z81" s="13"/>
      <c r="AA81" s="8"/>
      <c r="AB81" s="13"/>
      <c r="AC81" s="8"/>
      <c r="AD81" s="13"/>
      <c r="AE81" s="8"/>
      <c r="AF81" s="13"/>
    </row>
    <row r="82" spans="1:32" ht="18" customHeight="1" x14ac:dyDescent="0.2">
      <c r="B82" s="70"/>
      <c r="C82" s="9"/>
      <c r="D82" s="10"/>
      <c r="E82" s="9"/>
      <c r="F82" s="8"/>
      <c r="G82" s="20" t="str">
        <f>IF(F82="","",SUMPRODUCT(IF(I82="",0,INDEX('Appendix 1 Rules'!$B$2:$B$16,MATCH(F82,'Appendix 1 Rules'!$A$2:$A$16))))+(IF(K82="",0,INDEX('Appendix 1 Rules'!$C$2:$C$16,MATCH(F82,'Appendix 1 Rules'!$A$2:$A$16))))+(IF(M82="",0,INDEX('Appendix 1 Rules'!$D$2:$D$16,MATCH(F82,'Appendix 1 Rules'!$A$2:$A$16))))+(IF(O82="",0,INDEX('Appendix 1 Rules'!$E$2:$E$16,MATCH(F82,'Appendix 1 Rules'!$A$2:$A$16))))+(IF(Q82="",0,INDEX('Appendix 1 Rules'!$F$2:$F$16,MATCH(F82,'Appendix 1 Rules'!$A$2:$A$16))))+(IF(S82="",0,INDEX('Appendix 1 Rules'!$G$2:$G$16,MATCH(F82,'Appendix 1 Rules'!$A$2:$A$16))))+(IF(U82="",0,INDEX('Appendix 1 Rules'!$H$2:$H$16,MATCH(F82,'Appendix 1 Rules'!$A$2:$A$16))))+(IF(W82="",0,INDEX('Appendix 1 Rules'!$I$2:$I$16,MATCH(F82,'Appendix 1 Rules'!$A$2:$A$16))))+(IF(Y82="",0,INDEX('Appendix 1 Rules'!$J$2:$J$16,MATCH(F82,'Appendix 1 Rules'!$A$2:$A$16))))+(IF(AA82="",0,INDEX('Appendix 1 Rules'!$K$2:$K$16,MATCH(F82,'Appendix 1 Rules'!$A$2:$A$16))))+(IF(AC82="",0,INDEX('Appendix 1 Rules'!$L$2:$L$16,MATCH(F82,'Appendix 1 Rules'!$A$2:$A$16))))+(IF(AE82="",0,INDEX('Appendix 1 Rules'!$M$2:$M$16,MATCH(F82,'Appendix 1 Rules'!$A$2:$A$16))))+IF(F82="b1",VLOOKUP(F82,'Appendix 1 Rules'!$A$1:$N$16,14))+IF(F82="b2",VLOOKUP(F82,'Appendix 1 Rules'!$A$1:$N$16,14))+IF(F82="d",VLOOKUP(F82,'Appendix 1 Rules'!$A$1:$N$16,14))+IF(F82="f1",VLOOKUP(F82,'Appendix 1 Rules'!$A$1:$N$16,14))+IF(F82="f2",VLOOKUP(F82,'Appendix 1 Rules'!$A$1:$N$16,14))+IF(F82="g",VLOOKUP(F82,'Appendix 1 Rules'!$A$1:$N$16,14))+IF(F82="h",VLOOKUP(F82,'Appendix 1 Rules'!$A$1:$N$16,14))+IF(F82="i1",VLOOKUP(F82,'Appendix 1 Rules'!$A$1:$N$16,14))+IF(F82="i2",VLOOKUP(F82,'Appendix 1 Rules'!$A$1:$N$16,14))+IF(F82="j",VLOOKUP(F82,'Appendix 1 Rules'!$A$1:$N$16,14))+IF(F82="k",VLOOKUP(F82,'Appendix 1 Rules'!$A$1:$N$16,14)))</f>
        <v/>
      </c>
      <c r="H82" s="61" t="str">
        <f>IF(F82="","",IF(OR(F82="b1",F82="b2",F82="d",F82="f1",F82="f2",F82="h",F82="i1",F82="i2",F82="j",F82="k"),MIN(G82,VLOOKUP(F82,'Appx 1 (Res) Rules'!$A:$D,4,0)),MIN(G82,VLOOKUP(F82,'Appx 1 (Res) Rules'!$A:$D,4,0),SUMPRODUCT(IF(I82="",0,INDEX('Appendix 1 Rules'!$B$2:$B$16,MATCH(F82,'Appendix 1 Rules'!$A$2:$A$16))))+(IF(K82="",0,INDEX('Appendix 1 Rules'!$C$2:$C$16,MATCH(F82,'Appendix 1 Rules'!$A$2:$A$16))))+(IF(M82="",0,INDEX('Appendix 1 Rules'!$D$2:$D$16,MATCH(F82,'Appendix 1 Rules'!$A$2:$A$16))))+(IF(O82="",0,INDEX('Appendix 1 Rules'!$E$2:$E$16,MATCH(F82,'Appendix 1 Rules'!$A$2:$A$16))))+(IF(Q82="",0,INDEX('Appendix 1 Rules'!$F$2:$F$16,MATCH(F82,'Appendix 1 Rules'!$A$2:$A$16))))+(IF(S82="",0,INDEX('Appendix 1 Rules'!$G$2:$G$16,MATCH(F82,'Appendix 1 Rules'!$A$2:$A$16))))+(IF(U82="",0,INDEX('Appendix 1 Rules'!$H$2:$H$16,MATCH(F82,'Appendix 1 Rules'!$A$2:$A$16))))+(IF(W82="",0,INDEX('Appendix 1 Rules'!$I$2:$I$16,MATCH(F82,'Appendix 1 Rules'!$A$2:$A$16))))+(IF(Y82="",0,INDEX('Appendix 1 Rules'!$J$2:$J$16,MATCH(F82,'Appendix 1 Rules'!$A$2:$A$16))))+(IF(AA82="",0,INDEX('Appendix 1 Rules'!$K$2:$K$16,MATCH(F82,'Appendix 1 Rules'!$A$2:$A$16))))+(IF(AC82="",0,INDEX('Appendix 1 Rules'!$L$2:$L$16,MATCH(F82,'Appendix 1 Rules'!$A$2:$A$16))))+(IF(AE82="",0,INDEX('Appendix 1 Rules'!$M$2:$M$16,MATCH(F82,'Appendix 1 Rules'!$A$2:$A$16))))+IF(F82="b1",VLOOKUP(F82,'Appendix 1 Rules'!$A$1:$N$16,14))+IF(F82="b2",VLOOKUP(F82,'Appendix 1 Rules'!$A$1:$N$16,14))+IF(F82="d",VLOOKUP(F82,'Appendix 1 Rules'!$A$1:$N$16,14))+IF(F82="f1",VLOOKUP(F82,'Appendix 1 Rules'!$A$1:$N$16,14))+IF(F82="f2",VLOOKUP(F82,'Appendix 1 Rules'!$A$1:$N$16,14))+IF(F82="g",VLOOKUP(F82,'Appendix 1 Rules'!$A$1:$N$16,14))+IF(F82="h",VLOOKUP(F82,'Appendix 1 Rules'!$A$1:$N$16,14))+IF(F82="i1",VLOOKUP(F82,'Appendix 1 Rules'!$A$1:$N$16,14))+IF(F82="i2",VLOOKUP(F82,'Appendix 1 Rules'!$A$1:$N$16,14))+IF(F82="j",VLOOKUP(F82,'Appendix 1 Rules'!$A$1:$N$16,14))+IF(F82="k",VLOOKUP(F82,'Appendix 1 Rules'!$A$1:$N$16,14)))))</f>
        <v/>
      </c>
      <c r="I82" s="11"/>
      <c r="J82" s="14"/>
      <c r="K82" s="11"/>
      <c r="L82" s="14"/>
      <c r="M82" s="11"/>
      <c r="N82" s="14"/>
      <c r="O82" s="11"/>
      <c r="P82" s="14"/>
      <c r="Q82" s="68"/>
      <c r="R82" s="14"/>
      <c r="S82" s="11"/>
      <c r="T82" s="14"/>
      <c r="U82" s="11"/>
      <c r="V82" s="14"/>
      <c r="W82" s="69"/>
      <c r="X82" s="14"/>
      <c r="Y82" s="69"/>
      <c r="Z82" s="14"/>
      <c r="AA82" s="8"/>
      <c r="AB82" s="13"/>
      <c r="AC82" s="8"/>
      <c r="AD82" s="13"/>
      <c r="AE82" s="8"/>
      <c r="AF82" s="13"/>
    </row>
    <row r="83" spans="1:32" ht="18" customHeight="1" x14ac:dyDescent="0.2">
      <c r="B83" s="70"/>
      <c r="C83" s="9"/>
      <c r="D83" s="10"/>
      <c r="E83" s="9"/>
      <c r="F83" s="8"/>
      <c r="G83" s="20" t="str">
        <f>IF(F83="","",SUMPRODUCT(IF(I83="",0,INDEX('Appendix 1 Rules'!$B$2:$B$16,MATCH(F83,'Appendix 1 Rules'!$A$2:$A$16))))+(IF(K83="",0,INDEX('Appendix 1 Rules'!$C$2:$C$16,MATCH(F83,'Appendix 1 Rules'!$A$2:$A$16))))+(IF(M83="",0,INDEX('Appendix 1 Rules'!$D$2:$D$16,MATCH(F83,'Appendix 1 Rules'!$A$2:$A$16))))+(IF(O83="",0,INDEX('Appendix 1 Rules'!$E$2:$E$16,MATCH(F83,'Appendix 1 Rules'!$A$2:$A$16))))+(IF(Q83="",0,INDEX('Appendix 1 Rules'!$F$2:$F$16,MATCH(F83,'Appendix 1 Rules'!$A$2:$A$16))))+(IF(S83="",0,INDEX('Appendix 1 Rules'!$G$2:$G$16,MATCH(F83,'Appendix 1 Rules'!$A$2:$A$16))))+(IF(U83="",0,INDEX('Appendix 1 Rules'!$H$2:$H$16,MATCH(F83,'Appendix 1 Rules'!$A$2:$A$16))))+(IF(W83="",0,INDEX('Appendix 1 Rules'!$I$2:$I$16,MATCH(F83,'Appendix 1 Rules'!$A$2:$A$16))))+(IF(Y83="",0,INDEX('Appendix 1 Rules'!$J$2:$J$16,MATCH(F83,'Appendix 1 Rules'!$A$2:$A$16))))+(IF(AA83="",0,INDEX('Appendix 1 Rules'!$K$2:$K$16,MATCH(F83,'Appendix 1 Rules'!$A$2:$A$16))))+(IF(AC83="",0,INDEX('Appendix 1 Rules'!$L$2:$L$16,MATCH(F83,'Appendix 1 Rules'!$A$2:$A$16))))+(IF(AE83="",0,INDEX('Appendix 1 Rules'!$M$2:$M$16,MATCH(F83,'Appendix 1 Rules'!$A$2:$A$16))))+IF(F83="b1",VLOOKUP(F83,'Appendix 1 Rules'!$A$1:$N$16,14))+IF(F83="b2",VLOOKUP(F83,'Appendix 1 Rules'!$A$1:$N$16,14))+IF(F83="d",VLOOKUP(F83,'Appendix 1 Rules'!$A$1:$N$16,14))+IF(F83="f1",VLOOKUP(F83,'Appendix 1 Rules'!$A$1:$N$16,14))+IF(F83="f2",VLOOKUP(F83,'Appendix 1 Rules'!$A$1:$N$16,14))+IF(F83="g",VLOOKUP(F83,'Appendix 1 Rules'!$A$1:$N$16,14))+IF(F83="h",VLOOKUP(F83,'Appendix 1 Rules'!$A$1:$N$16,14))+IF(F83="i1",VLOOKUP(F83,'Appendix 1 Rules'!$A$1:$N$16,14))+IF(F83="i2",VLOOKUP(F83,'Appendix 1 Rules'!$A$1:$N$16,14))+IF(F83="j",VLOOKUP(F83,'Appendix 1 Rules'!$A$1:$N$16,14))+IF(F83="k",VLOOKUP(F83,'Appendix 1 Rules'!$A$1:$N$16,14)))</f>
        <v/>
      </c>
      <c r="H83" s="61" t="str">
        <f>IF(F83="","",IF(OR(F83="b1",F83="b2",F83="d",F83="f1",F83="f2",F83="h",F83="i1",F83="i2",F83="j",F83="k"),MIN(G83,VLOOKUP(F83,'Appx 1 (Res) Rules'!$A:$D,4,0)),MIN(G83,VLOOKUP(F83,'Appx 1 (Res) Rules'!$A:$D,4,0),SUMPRODUCT(IF(I83="",0,INDEX('Appendix 1 Rules'!$B$2:$B$16,MATCH(F83,'Appendix 1 Rules'!$A$2:$A$16))))+(IF(K83="",0,INDEX('Appendix 1 Rules'!$C$2:$C$16,MATCH(F83,'Appendix 1 Rules'!$A$2:$A$16))))+(IF(M83="",0,INDEX('Appendix 1 Rules'!$D$2:$D$16,MATCH(F83,'Appendix 1 Rules'!$A$2:$A$16))))+(IF(O83="",0,INDEX('Appendix 1 Rules'!$E$2:$E$16,MATCH(F83,'Appendix 1 Rules'!$A$2:$A$16))))+(IF(Q83="",0,INDEX('Appendix 1 Rules'!$F$2:$F$16,MATCH(F83,'Appendix 1 Rules'!$A$2:$A$16))))+(IF(S83="",0,INDEX('Appendix 1 Rules'!$G$2:$G$16,MATCH(F83,'Appendix 1 Rules'!$A$2:$A$16))))+(IF(U83="",0,INDEX('Appendix 1 Rules'!$H$2:$H$16,MATCH(F83,'Appendix 1 Rules'!$A$2:$A$16))))+(IF(W83="",0,INDEX('Appendix 1 Rules'!$I$2:$I$16,MATCH(F83,'Appendix 1 Rules'!$A$2:$A$16))))+(IF(Y83="",0,INDEX('Appendix 1 Rules'!$J$2:$J$16,MATCH(F83,'Appendix 1 Rules'!$A$2:$A$16))))+(IF(AA83="",0,INDEX('Appendix 1 Rules'!$K$2:$K$16,MATCH(F83,'Appendix 1 Rules'!$A$2:$A$16))))+(IF(AC83="",0,INDEX('Appendix 1 Rules'!$L$2:$L$16,MATCH(F83,'Appendix 1 Rules'!$A$2:$A$16))))+(IF(AE83="",0,INDEX('Appendix 1 Rules'!$M$2:$M$16,MATCH(F83,'Appendix 1 Rules'!$A$2:$A$16))))+IF(F83="b1",VLOOKUP(F83,'Appendix 1 Rules'!$A$1:$N$16,14))+IF(F83="b2",VLOOKUP(F83,'Appendix 1 Rules'!$A$1:$N$16,14))+IF(F83="d",VLOOKUP(F83,'Appendix 1 Rules'!$A$1:$N$16,14))+IF(F83="f1",VLOOKUP(F83,'Appendix 1 Rules'!$A$1:$N$16,14))+IF(F83="f2",VLOOKUP(F83,'Appendix 1 Rules'!$A$1:$N$16,14))+IF(F83="g",VLOOKUP(F83,'Appendix 1 Rules'!$A$1:$N$16,14))+IF(F83="h",VLOOKUP(F83,'Appendix 1 Rules'!$A$1:$N$16,14))+IF(F83="i1",VLOOKUP(F83,'Appendix 1 Rules'!$A$1:$N$16,14))+IF(F83="i2",VLOOKUP(F83,'Appendix 1 Rules'!$A$1:$N$16,14))+IF(F83="j",VLOOKUP(F83,'Appendix 1 Rules'!$A$1:$N$16,14))+IF(F83="k",VLOOKUP(F83,'Appendix 1 Rules'!$A$1:$N$16,14)))))</f>
        <v/>
      </c>
      <c r="I83" s="12"/>
      <c r="J83" s="13"/>
      <c r="K83" s="12"/>
      <c r="L83" s="13"/>
      <c r="M83" s="12"/>
      <c r="N83" s="13"/>
      <c r="O83" s="12"/>
      <c r="P83" s="13"/>
      <c r="Q83" s="12"/>
      <c r="R83" s="13"/>
      <c r="S83" s="12"/>
      <c r="T83" s="13"/>
      <c r="U83" s="12"/>
      <c r="V83" s="13"/>
      <c r="W83" s="12"/>
      <c r="X83" s="13"/>
      <c r="Y83" s="12"/>
      <c r="Z83" s="13"/>
      <c r="AA83" s="8"/>
      <c r="AB83" s="13"/>
      <c r="AC83" s="8"/>
      <c r="AD83" s="13"/>
      <c r="AE83" s="8"/>
      <c r="AF83" s="13"/>
    </row>
    <row r="84" spans="1:32" ht="18" customHeight="1" x14ac:dyDescent="0.2">
      <c r="B84" s="70"/>
      <c r="C84" s="9"/>
      <c r="D84" s="10"/>
      <c r="E84" s="9"/>
      <c r="F84" s="8"/>
      <c r="G84" s="20" t="str">
        <f>IF(F84="","",SUMPRODUCT(IF(I84="",0,INDEX('Appendix 1 Rules'!$B$2:$B$16,MATCH(F84,'Appendix 1 Rules'!$A$2:$A$16))))+(IF(K84="",0,INDEX('Appendix 1 Rules'!$C$2:$C$16,MATCH(F84,'Appendix 1 Rules'!$A$2:$A$16))))+(IF(M84="",0,INDEX('Appendix 1 Rules'!$D$2:$D$16,MATCH(F84,'Appendix 1 Rules'!$A$2:$A$16))))+(IF(O84="",0,INDEX('Appendix 1 Rules'!$E$2:$E$16,MATCH(F84,'Appendix 1 Rules'!$A$2:$A$16))))+(IF(Q84="",0,INDEX('Appendix 1 Rules'!$F$2:$F$16,MATCH(F84,'Appendix 1 Rules'!$A$2:$A$16))))+(IF(S84="",0,INDEX('Appendix 1 Rules'!$G$2:$G$16,MATCH(F84,'Appendix 1 Rules'!$A$2:$A$16))))+(IF(U84="",0,INDEX('Appendix 1 Rules'!$H$2:$H$16,MATCH(F84,'Appendix 1 Rules'!$A$2:$A$16))))+(IF(W84="",0,INDEX('Appendix 1 Rules'!$I$2:$I$16,MATCH(F84,'Appendix 1 Rules'!$A$2:$A$16))))+(IF(Y84="",0,INDEX('Appendix 1 Rules'!$J$2:$J$16,MATCH(F84,'Appendix 1 Rules'!$A$2:$A$16))))+(IF(AA84="",0,INDEX('Appendix 1 Rules'!$K$2:$K$16,MATCH(F84,'Appendix 1 Rules'!$A$2:$A$16))))+(IF(AC84="",0,INDEX('Appendix 1 Rules'!$L$2:$L$16,MATCH(F84,'Appendix 1 Rules'!$A$2:$A$16))))+(IF(AE84="",0,INDEX('Appendix 1 Rules'!$M$2:$M$16,MATCH(F84,'Appendix 1 Rules'!$A$2:$A$16))))+IF(F84="b1",VLOOKUP(F84,'Appendix 1 Rules'!$A$1:$N$16,14))+IF(F84="b2",VLOOKUP(F84,'Appendix 1 Rules'!$A$1:$N$16,14))+IF(F84="d",VLOOKUP(F84,'Appendix 1 Rules'!$A$1:$N$16,14))+IF(F84="f1",VLOOKUP(F84,'Appendix 1 Rules'!$A$1:$N$16,14))+IF(F84="f2",VLOOKUP(F84,'Appendix 1 Rules'!$A$1:$N$16,14))+IF(F84="g",VLOOKUP(F84,'Appendix 1 Rules'!$A$1:$N$16,14))+IF(F84="h",VLOOKUP(F84,'Appendix 1 Rules'!$A$1:$N$16,14))+IF(F84="i1",VLOOKUP(F84,'Appendix 1 Rules'!$A$1:$N$16,14))+IF(F84="i2",VLOOKUP(F84,'Appendix 1 Rules'!$A$1:$N$16,14))+IF(F84="j",VLOOKUP(F84,'Appendix 1 Rules'!$A$1:$N$16,14))+IF(F84="k",VLOOKUP(F84,'Appendix 1 Rules'!$A$1:$N$16,14)))</f>
        <v/>
      </c>
      <c r="H84" s="61" t="str">
        <f>IF(F84="","",IF(OR(F84="b1",F84="b2",F84="d",F84="f1",F84="f2",F84="h",F84="i1",F84="i2",F84="j",F84="k"),MIN(G84,VLOOKUP(F84,'Appx 1 (Res) Rules'!$A:$D,4,0)),MIN(G84,VLOOKUP(F84,'Appx 1 (Res) Rules'!$A:$D,4,0),SUMPRODUCT(IF(I84="",0,INDEX('Appendix 1 Rules'!$B$2:$B$16,MATCH(F84,'Appendix 1 Rules'!$A$2:$A$16))))+(IF(K84="",0,INDEX('Appendix 1 Rules'!$C$2:$C$16,MATCH(F84,'Appendix 1 Rules'!$A$2:$A$16))))+(IF(M84="",0,INDEX('Appendix 1 Rules'!$D$2:$D$16,MATCH(F84,'Appendix 1 Rules'!$A$2:$A$16))))+(IF(O84="",0,INDEX('Appendix 1 Rules'!$E$2:$E$16,MATCH(F84,'Appendix 1 Rules'!$A$2:$A$16))))+(IF(Q84="",0,INDEX('Appendix 1 Rules'!$F$2:$F$16,MATCH(F84,'Appendix 1 Rules'!$A$2:$A$16))))+(IF(S84="",0,INDEX('Appendix 1 Rules'!$G$2:$G$16,MATCH(F84,'Appendix 1 Rules'!$A$2:$A$16))))+(IF(U84="",0,INDEX('Appendix 1 Rules'!$H$2:$H$16,MATCH(F84,'Appendix 1 Rules'!$A$2:$A$16))))+(IF(W84="",0,INDEX('Appendix 1 Rules'!$I$2:$I$16,MATCH(F84,'Appendix 1 Rules'!$A$2:$A$16))))+(IF(Y84="",0,INDEX('Appendix 1 Rules'!$J$2:$J$16,MATCH(F84,'Appendix 1 Rules'!$A$2:$A$16))))+(IF(AA84="",0,INDEX('Appendix 1 Rules'!$K$2:$K$16,MATCH(F84,'Appendix 1 Rules'!$A$2:$A$16))))+(IF(AC84="",0,INDEX('Appendix 1 Rules'!$L$2:$L$16,MATCH(F84,'Appendix 1 Rules'!$A$2:$A$16))))+(IF(AE84="",0,INDEX('Appendix 1 Rules'!$M$2:$M$16,MATCH(F84,'Appendix 1 Rules'!$A$2:$A$16))))+IF(F84="b1",VLOOKUP(F84,'Appendix 1 Rules'!$A$1:$N$16,14))+IF(F84="b2",VLOOKUP(F84,'Appendix 1 Rules'!$A$1:$N$16,14))+IF(F84="d",VLOOKUP(F84,'Appendix 1 Rules'!$A$1:$N$16,14))+IF(F84="f1",VLOOKUP(F84,'Appendix 1 Rules'!$A$1:$N$16,14))+IF(F84="f2",VLOOKUP(F84,'Appendix 1 Rules'!$A$1:$N$16,14))+IF(F84="g",VLOOKUP(F84,'Appendix 1 Rules'!$A$1:$N$16,14))+IF(F84="h",VLOOKUP(F84,'Appendix 1 Rules'!$A$1:$N$16,14))+IF(F84="i1",VLOOKUP(F84,'Appendix 1 Rules'!$A$1:$N$16,14))+IF(F84="i2",VLOOKUP(F84,'Appendix 1 Rules'!$A$1:$N$16,14))+IF(F84="j",VLOOKUP(F84,'Appendix 1 Rules'!$A$1:$N$16,14))+IF(F84="k",VLOOKUP(F84,'Appendix 1 Rules'!$A$1:$N$16,14)))))</f>
        <v/>
      </c>
      <c r="I84" s="11"/>
      <c r="J84" s="14"/>
      <c r="K84" s="11"/>
      <c r="L84" s="14"/>
      <c r="M84" s="11"/>
      <c r="N84" s="14"/>
      <c r="O84" s="11"/>
      <c r="P84" s="14"/>
      <c r="Q84" s="68"/>
      <c r="R84" s="14"/>
      <c r="S84" s="11"/>
      <c r="T84" s="14"/>
      <c r="U84" s="11"/>
      <c r="V84" s="14"/>
      <c r="W84" s="69"/>
      <c r="X84" s="14"/>
      <c r="Y84" s="69"/>
      <c r="Z84" s="14"/>
      <c r="AA84" s="8"/>
      <c r="AB84" s="13"/>
      <c r="AC84" s="8"/>
      <c r="AD84" s="13"/>
      <c r="AE84" s="8"/>
      <c r="AF84" s="13"/>
    </row>
    <row r="85" spans="1:32" ht="18" customHeight="1" x14ac:dyDescent="0.2">
      <c r="A85" s="66"/>
      <c r="B85" s="70"/>
      <c r="C85" s="9"/>
      <c r="D85" s="10"/>
      <c r="E85" s="9"/>
      <c r="F85" s="8"/>
      <c r="G85" s="20" t="str">
        <f>IF(F85="","",SUMPRODUCT(IF(I85="",0,INDEX('Appendix 1 Rules'!$B$2:$B$16,MATCH(F85,'Appendix 1 Rules'!$A$2:$A$16))))+(IF(K85="",0,INDEX('Appendix 1 Rules'!$C$2:$C$16,MATCH(F85,'Appendix 1 Rules'!$A$2:$A$16))))+(IF(M85="",0,INDEX('Appendix 1 Rules'!$D$2:$D$16,MATCH(F85,'Appendix 1 Rules'!$A$2:$A$16))))+(IF(O85="",0,INDEX('Appendix 1 Rules'!$E$2:$E$16,MATCH(F85,'Appendix 1 Rules'!$A$2:$A$16))))+(IF(Q85="",0,INDEX('Appendix 1 Rules'!$F$2:$F$16,MATCH(F85,'Appendix 1 Rules'!$A$2:$A$16))))+(IF(S85="",0,INDEX('Appendix 1 Rules'!$G$2:$G$16,MATCH(F85,'Appendix 1 Rules'!$A$2:$A$16))))+(IF(U85="",0,INDEX('Appendix 1 Rules'!$H$2:$H$16,MATCH(F85,'Appendix 1 Rules'!$A$2:$A$16))))+(IF(W85="",0,INDEX('Appendix 1 Rules'!$I$2:$I$16,MATCH(F85,'Appendix 1 Rules'!$A$2:$A$16))))+(IF(Y85="",0,INDEX('Appendix 1 Rules'!$J$2:$J$16,MATCH(F85,'Appendix 1 Rules'!$A$2:$A$16))))+(IF(AA85="",0,INDEX('Appendix 1 Rules'!$K$2:$K$16,MATCH(F85,'Appendix 1 Rules'!$A$2:$A$16))))+(IF(AC85="",0,INDEX('Appendix 1 Rules'!$L$2:$L$16,MATCH(F85,'Appendix 1 Rules'!$A$2:$A$16))))+(IF(AE85="",0,INDEX('Appendix 1 Rules'!$M$2:$M$16,MATCH(F85,'Appendix 1 Rules'!$A$2:$A$16))))+IF(F85="b1",VLOOKUP(F85,'Appendix 1 Rules'!$A$1:$N$16,14))+IF(F85="b2",VLOOKUP(F85,'Appendix 1 Rules'!$A$1:$N$16,14))+IF(F85="d",VLOOKUP(F85,'Appendix 1 Rules'!$A$1:$N$16,14))+IF(F85="f1",VLOOKUP(F85,'Appendix 1 Rules'!$A$1:$N$16,14))+IF(F85="f2",VLOOKUP(F85,'Appendix 1 Rules'!$A$1:$N$16,14))+IF(F85="g",VLOOKUP(F85,'Appendix 1 Rules'!$A$1:$N$16,14))+IF(F85="h",VLOOKUP(F85,'Appendix 1 Rules'!$A$1:$N$16,14))+IF(F85="i1",VLOOKUP(F85,'Appendix 1 Rules'!$A$1:$N$16,14))+IF(F85="i2",VLOOKUP(F85,'Appendix 1 Rules'!$A$1:$N$16,14))+IF(F85="j",VLOOKUP(F85,'Appendix 1 Rules'!$A$1:$N$16,14))+IF(F85="k",VLOOKUP(F85,'Appendix 1 Rules'!$A$1:$N$16,14)))</f>
        <v/>
      </c>
      <c r="H85" s="61" t="str">
        <f>IF(F85="","",IF(OR(F85="b1",F85="b2",F85="d",F85="f1",F85="f2",F85="h",F85="i1",F85="i2",F85="j",F85="k"),MIN(G85,VLOOKUP(F85,'Appx 1 (Res) Rules'!$A:$D,4,0)),MIN(G85,VLOOKUP(F85,'Appx 1 (Res) Rules'!$A:$D,4,0),SUMPRODUCT(IF(I85="",0,INDEX('Appendix 1 Rules'!$B$2:$B$16,MATCH(F85,'Appendix 1 Rules'!$A$2:$A$16))))+(IF(K85="",0,INDEX('Appendix 1 Rules'!$C$2:$C$16,MATCH(F85,'Appendix 1 Rules'!$A$2:$A$16))))+(IF(M85="",0,INDEX('Appendix 1 Rules'!$D$2:$D$16,MATCH(F85,'Appendix 1 Rules'!$A$2:$A$16))))+(IF(O85="",0,INDEX('Appendix 1 Rules'!$E$2:$E$16,MATCH(F85,'Appendix 1 Rules'!$A$2:$A$16))))+(IF(Q85="",0,INDEX('Appendix 1 Rules'!$F$2:$F$16,MATCH(F85,'Appendix 1 Rules'!$A$2:$A$16))))+(IF(S85="",0,INDEX('Appendix 1 Rules'!$G$2:$G$16,MATCH(F85,'Appendix 1 Rules'!$A$2:$A$16))))+(IF(U85="",0,INDEX('Appendix 1 Rules'!$H$2:$H$16,MATCH(F85,'Appendix 1 Rules'!$A$2:$A$16))))+(IF(W85="",0,INDEX('Appendix 1 Rules'!$I$2:$I$16,MATCH(F85,'Appendix 1 Rules'!$A$2:$A$16))))+(IF(Y85="",0,INDEX('Appendix 1 Rules'!$J$2:$J$16,MATCH(F85,'Appendix 1 Rules'!$A$2:$A$16))))+(IF(AA85="",0,INDEX('Appendix 1 Rules'!$K$2:$K$16,MATCH(F85,'Appendix 1 Rules'!$A$2:$A$16))))+(IF(AC85="",0,INDEX('Appendix 1 Rules'!$L$2:$L$16,MATCH(F85,'Appendix 1 Rules'!$A$2:$A$16))))+(IF(AE85="",0,INDEX('Appendix 1 Rules'!$M$2:$M$16,MATCH(F85,'Appendix 1 Rules'!$A$2:$A$16))))+IF(F85="b1",VLOOKUP(F85,'Appendix 1 Rules'!$A$1:$N$16,14))+IF(F85="b2",VLOOKUP(F85,'Appendix 1 Rules'!$A$1:$N$16,14))+IF(F85="d",VLOOKUP(F85,'Appendix 1 Rules'!$A$1:$N$16,14))+IF(F85="f1",VLOOKUP(F85,'Appendix 1 Rules'!$A$1:$N$16,14))+IF(F85="f2",VLOOKUP(F85,'Appendix 1 Rules'!$A$1:$N$16,14))+IF(F85="g",VLOOKUP(F85,'Appendix 1 Rules'!$A$1:$N$16,14))+IF(F85="h",VLOOKUP(F85,'Appendix 1 Rules'!$A$1:$N$16,14))+IF(F85="i1",VLOOKUP(F85,'Appendix 1 Rules'!$A$1:$N$16,14))+IF(F85="i2",VLOOKUP(F85,'Appendix 1 Rules'!$A$1:$N$16,14))+IF(F85="j",VLOOKUP(F85,'Appendix 1 Rules'!$A$1:$N$16,14))+IF(F85="k",VLOOKUP(F85,'Appendix 1 Rules'!$A$1:$N$16,14)))))</f>
        <v/>
      </c>
      <c r="I85" s="12"/>
      <c r="J85" s="13"/>
      <c r="K85" s="12"/>
      <c r="L85" s="13"/>
      <c r="M85" s="12"/>
      <c r="N85" s="13"/>
      <c r="O85" s="12"/>
      <c r="P85" s="13"/>
      <c r="Q85" s="12"/>
      <c r="R85" s="13"/>
      <c r="S85" s="12"/>
      <c r="T85" s="13"/>
      <c r="U85" s="12"/>
      <c r="V85" s="13"/>
      <c r="W85" s="12"/>
      <c r="X85" s="13"/>
      <c r="Y85" s="12"/>
      <c r="Z85" s="13"/>
      <c r="AA85" s="8"/>
      <c r="AB85" s="13"/>
      <c r="AC85" s="8"/>
      <c r="AD85" s="13"/>
      <c r="AE85" s="8"/>
      <c r="AF85" s="13"/>
    </row>
    <row r="86" spans="1:32" ht="18" customHeight="1" x14ac:dyDescent="0.2">
      <c r="B86" s="70"/>
      <c r="C86" s="9"/>
      <c r="D86" s="10"/>
      <c r="E86" s="9"/>
      <c r="F86" s="8"/>
      <c r="G86" s="20" t="str">
        <f>IF(F86="","",SUMPRODUCT(IF(I86="",0,INDEX('Appendix 1 Rules'!$B$2:$B$16,MATCH(F86,'Appendix 1 Rules'!$A$2:$A$16))))+(IF(K86="",0,INDEX('Appendix 1 Rules'!$C$2:$C$16,MATCH(F86,'Appendix 1 Rules'!$A$2:$A$16))))+(IF(M86="",0,INDEX('Appendix 1 Rules'!$D$2:$D$16,MATCH(F86,'Appendix 1 Rules'!$A$2:$A$16))))+(IF(O86="",0,INDEX('Appendix 1 Rules'!$E$2:$E$16,MATCH(F86,'Appendix 1 Rules'!$A$2:$A$16))))+(IF(Q86="",0,INDEX('Appendix 1 Rules'!$F$2:$F$16,MATCH(F86,'Appendix 1 Rules'!$A$2:$A$16))))+(IF(S86="",0,INDEX('Appendix 1 Rules'!$G$2:$G$16,MATCH(F86,'Appendix 1 Rules'!$A$2:$A$16))))+(IF(U86="",0,INDEX('Appendix 1 Rules'!$H$2:$H$16,MATCH(F86,'Appendix 1 Rules'!$A$2:$A$16))))+(IF(W86="",0,INDEX('Appendix 1 Rules'!$I$2:$I$16,MATCH(F86,'Appendix 1 Rules'!$A$2:$A$16))))+(IF(Y86="",0,INDEX('Appendix 1 Rules'!$J$2:$J$16,MATCH(F86,'Appendix 1 Rules'!$A$2:$A$16))))+(IF(AA86="",0,INDEX('Appendix 1 Rules'!$K$2:$K$16,MATCH(F86,'Appendix 1 Rules'!$A$2:$A$16))))+(IF(AC86="",0,INDEX('Appendix 1 Rules'!$L$2:$L$16,MATCH(F86,'Appendix 1 Rules'!$A$2:$A$16))))+(IF(AE86="",0,INDEX('Appendix 1 Rules'!$M$2:$M$16,MATCH(F86,'Appendix 1 Rules'!$A$2:$A$16))))+IF(F86="b1",VLOOKUP(F86,'Appendix 1 Rules'!$A$1:$N$16,14))+IF(F86="b2",VLOOKUP(F86,'Appendix 1 Rules'!$A$1:$N$16,14))+IF(F86="d",VLOOKUP(F86,'Appendix 1 Rules'!$A$1:$N$16,14))+IF(F86="f1",VLOOKUP(F86,'Appendix 1 Rules'!$A$1:$N$16,14))+IF(F86="f2",VLOOKUP(F86,'Appendix 1 Rules'!$A$1:$N$16,14))+IF(F86="g",VLOOKUP(F86,'Appendix 1 Rules'!$A$1:$N$16,14))+IF(F86="h",VLOOKUP(F86,'Appendix 1 Rules'!$A$1:$N$16,14))+IF(F86="i1",VLOOKUP(F86,'Appendix 1 Rules'!$A$1:$N$16,14))+IF(F86="i2",VLOOKUP(F86,'Appendix 1 Rules'!$A$1:$N$16,14))+IF(F86="j",VLOOKUP(F86,'Appendix 1 Rules'!$A$1:$N$16,14))+IF(F86="k",VLOOKUP(F86,'Appendix 1 Rules'!$A$1:$N$16,14)))</f>
        <v/>
      </c>
      <c r="H86" s="61" t="str">
        <f>IF(F86="","",IF(OR(F86="b1",F86="b2",F86="d",F86="f1",F86="f2",F86="h",F86="i1",F86="i2",F86="j",F86="k"),MIN(G86,VLOOKUP(F86,'Appx 1 (Res) Rules'!$A:$D,4,0)),MIN(G86,VLOOKUP(F86,'Appx 1 (Res) Rules'!$A:$D,4,0),SUMPRODUCT(IF(I86="",0,INDEX('Appendix 1 Rules'!$B$2:$B$16,MATCH(F86,'Appendix 1 Rules'!$A$2:$A$16))))+(IF(K86="",0,INDEX('Appendix 1 Rules'!$C$2:$C$16,MATCH(F86,'Appendix 1 Rules'!$A$2:$A$16))))+(IF(M86="",0,INDEX('Appendix 1 Rules'!$D$2:$D$16,MATCH(F86,'Appendix 1 Rules'!$A$2:$A$16))))+(IF(O86="",0,INDEX('Appendix 1 Rules'!$E$2:$E$16,MATCH(F86,'Appendix 1 Rules'!$A$2:$A$16))))+(IF(Q86="",0,INDEX('Appendix 1 Rules'!$F$2:$F$16,MATCH(F86,'Appendix 1 Rules'!$A$2:$A$16))))+(IF(S86="",0,INDEX('Appendix 1 Rules'!$G$2:$G$16,MATCH(F86,'Appendix 1 Rules'!$A$2:$A$16))))+(IF(U86="",0,INDEX('Appendix 1 Rules'!$H$2:$H$16,MATCH(F86,'Appendix 1 Rules'!$A$2:$A$16))))+(IF(W86="",0,INDEX('Appendix 1 Rules'!$I$2:$I$16,MATCH(F86,'Appendix 1 Rules'!$A$2:$A$16))))+(IF(Y86="",0,INDEX('Appendix 1 Rules'!$J$2:$J$16,MATCH(F86,'Appendix 1 Rules'!$A$2:$A$16))))+(IF(AA86="",0,INDEX('Appendix 1 Rules'!$K$2:$K$16,MATCH(F86,'Appendix 1 Rules'!$A$2:$A$16))))+(IF(AC86="",0,INDEX('Appendix 1 Rules'!$L$2:$L$16,MATCH(F86,'Appendix 1 Rules'!$A$2:$A$16))))+(IF(AE86="",0,INDEX('Appendix 1 Rules'!$M$2:$M$16,MATCH(F86,'Appendix 1 Rules'!$A$2:$A$16))))+IF(F86="b1",VLOOKUP(F86,'Appendix 1 Rules'!$A$1:$N$16,14))+IF(F86="b2",VLOOKUP(F86,'Appendix 1 Rules'!$A$1:$N$16,14))+IF(F86="d",VLOOKUP(F86,'Appendix 1 Rules'!$A$1:$N$16,14))+IF(F86="f1",VLOOKUP(F86,'Appendix 1 Rules'!$A$1:$N$16,14))+IF(F86="f2",VLOOKUP(F86,'Appendix 1 Rules'!$A$1:$N$16,14))+IF(F86="g",VLOOKUP(F86,'Appendix 1 Rules'!$A$1:$N$16,14))+IF(F86="h",VLOOKUP(F86,'Appendix 1 Rules'!$A$1:$N$16,14))+IF(F86="i1",VLOOKUP(F86,'Appendix 1 Rules'!$A$1:$N$16,14))+IF(F86="i2",VLOOKUP(F86,'Appendix 1 Rules'!$A$1:$N$16,14))+IF(F86="j",VLOOKUP(F86,'Appendix 1 Rules'!$A$1:$N$16,14))+IF(F86="k",VLOOKUP(F86,'Appendix 1 Rules'!$A$1:$N$16,14)))))</f>
        <v/>
      </c>
      <c r="I86" s="11"/>
      <c r="J86" s="14"/>
      <c r="K86" s="11"/>
      <c r="L86" s="14"/>
      <c r="M86" s="11"/>
      <c r="N86" s="14"/>
      <c r="O86" s="11"/>
      <c r="P86" s="14"/>
      <c r="Q86" s="68"/>
      <c r="R86" s="14"/>
      <c r="S86" s="11"/>
      <c r="T86" s="14"/>
      <c r="U86" s="11"/>
      <c r="V86" s="14"/>
      <c r="W86" s="69"/>
      <c r="X86" s="14"/>
      <c r="Y86" s="69"/>
      <c r="Z86" s="14"/>
      <c r="AA86" s="8"/>
      <c r="AB86" s="13"/>
      <c r="AC86" s="8"/>
      <c r="AD86" s="13"/>
      <c r="AE86" s="8"/>
      <c r="AF86" s="13"/>
    </row>
    <row r="87" spans="1:32" ht="18" customHeight="1" x14ac:dyDescent="0.2">
      <c r="B87" s="70"/>
      <c r="C87" s="9"/>
      <c r="D87" s="10"/>
      <c r="E87" s="9"/>
      <c r="F87" s="8"/>
      <c r="G87" s="20" t="str">
        <f>IF(F87="","",SUMPRODUCT(IF(I87="",0,INDEX('Appendix 1 Rules'!$B$2:$B$16,MATCH(F87,'Appendix 1 Rules'!$A$2:$A$16))))+(IF(K87="",0,INDEX('Appendix 1 Rules'!$C$2:$C$16,MATCH(F87,'Appendix 1 Rules'!$A$2:$A$16))))+(IF(M87="",0,INDEX('Appendix 1 Rules'!$D$2:$D$16,MATCH(F87,'Appendix 1 Rules'!$A$2:$A$16))))+(IF(O87="",0,INDEX('Appendix 1 Rules'!$E$2:$E$16,MATCH(F87,'Appendix 1 Rules'!$A$2:$A$16))))+(IF(Q87="",0,INDEX('Appendix 1 Rules'!$F$2:$F$16,MATCH(F87,'Appendix 1 Rules'!$A$2:$A$16))))+(IF(S87="",0,INDEX('Appendix 1 Rules'!$G$2:$G$16,MATCH(F87,'Appendix 1 Rules'!$A$2:$A$16))))+(IF(U87="",0,INDEX('Appendix 1 Rules'!$H$2:$H$16,MATCH(F87,'Appendix 1 Rules'!$A$2:$A$16))))+(IF(W87="",0,INDEX('Appendix 1 Rules'!$I$2:$I$16,MATCH(F87,'Appendix 1 Rules'!$A$2:$A$16))))+(IF(Y87="",0,INDEX('Appendix 1 Rules'!$J$2:$J$16,MATCH(F87,'Appendix 1 Rules'!$A$2:$A$16))))+(IF(AA87="",0,INDEX('Appendix 1 Rules'!$K$2:$K$16,MATCH(F87,'Appendix 1 Rules'!$A$2:$A$16))))+(IF(AC87="",0,INDEX('Appendix 1 Rules'!$L$2:$L$16,MATCH(F87,'Appendix 1 Rules'!$A$2:$A$16))))+(IF(AE87="",0,INDEX('Appendix 1 Rules'!$M$2:$M$16,MATCH(F87,'Appendix 1 Rules'!$A$2:$A$16))))+IF(F87="b1",VLOOKUP(F87,'Appendix 1 Rules'!$A$1:$N$16,14))+IF(F87="b2",VLOOKUP(F87,'Appendix 1 Rules'!$A$1:$N$16,14))+IF(F87="d",VLOOKUP(F87,'Appendix 1 Rules'!$A$1:$N$16,14))+IF(F87="f1",VLOOKUP(F87,'Appendix 1 Rules'!$A$1:$N$16,14))+IF(F87="f2",VLOOKUP(F87,'Appendix 1 Rules'!$A$1:$N$16,14))+IF(F87="g",VLOOKUP(F87,'Appendix 1 Rules'!$A$1:$N$16,14))+IF(F87="h",VLOOKUP(F87,'Appendix 1 Rules'!$A$1:$N$16,14))+IF(F87="i1",VLOOKUP(F87,'Appendix 1 Rules'!$A$1:$N$16,14))+IF(F87="i2",VLOOKUP(F87,'Appendix 1 Rules'!$A$1:$N$16,14))+IF(F87="j",VLOOKUP(F87,'Appendix 1 Rules'!$A$1:$N$16,14))+IF(F87="k",VLOOKUP(F87,'Appendix 1 Rules'!$A$1:$N$16,14)))</f>
        <v/>
      </c>
      <c r="H87" s="61" t="str">
        <f>IF(F87="","",IF(OR(F87="b1",F87="b2",F87="d",F87="f1",F87="f2",F87="h",F87="i1",F87="i2",F87="j",F87="k"),MIN(G87,VLOOKUP(F87,'Appx 1 (Res) Rules'!$A:$D,4,0)),MIN(G87,VLOOKUP(F87,'Appx 1 (Res) Rules'!$A:$D,4,0),SUMPRODUCT(IF(I87="",0,INDEX('Appendix 1 Rules'!$B$2:$B$16,MATCH(F87,'Appendix 1 Rules'!$A$2:$A$16))))+(IF(K87="",0,INDEX('Appendix 1 Rules'!$C$2:$C$16,MATCH(F87,'Appendix 1 Rules'!$A$2:$A$16))))+(IF(M87="",0,INDEX('Appendix 1 Rules'!$D$2:$D$16,MATCH(F87,'Appendix 1 Rules'!$A$2:$A$16))))+(IF(O87="",0,INDEX('Appendix 1 Rules'!$E$2:$E$16,MATCH(F87,'Appendix 1 Rules'!$A$2:$A$16))))+(IF(Q87="",0,INDEX('Appendix 1 Rules'!$F$2:$F$16,MATCH(F87,'Appendix 1 Rules'!$A$2:$A$16))))+(IF(S87="",0,INDEX('Appendix 1 Rules'!$G$2:$G$16,MATCH(F87,'Appendix 1 Rules'!$A$2:$A$16))))+(IF(U87="",0,INDEX('Appendix 1 Rules'!$H$2:$H$16,MATCH(F87,'Appendix 1 Rules'!$A$2:$A$16))))+(IF(W87="",0,INDEX('Appendix 1 Rules'!$I$2:$I$16,MATCH(F87,'Appendix 1 Rules'!$A$2:$A$16))))+(IF(Y87="",0,INDEX('Appendix 1 Rules'!$J$2:$J$16,MATCH(F87,'Appendix 1 Rules'!$A$2:$A$16))))+(IF(AA87="",0,INDEX('Appendix 1 Rules'!$K$2:$K$16,MATCH(F87,'Appendix 1 Rules'!$A$2:$A$16))))+(IF(AC87="",0,INDEX('Appendix 1 Rules'!$L$2:$L$16,MATCH(F87,'Appendix 1 Rules'!$A$2:$A$16))))+(IF(AE87="",0,INDEX('Appendix 1 Rules'!$M$2:$M$16,MATCH(F87,'Appendix 1 Rules'!$A$2:$A$16))))+IF(F87="b1",VLOOKUP(F87,'Appendix 1 Rules'!$A$1:$N$16,14))+IF(F87="b2",VLOOKUP(F87,'Appendix 1 Rules'!$A$1:$N$16,14))+IF(F87="d",VLOOKUP(F87,'Appendix 1 Rules'!$A$1:$N$16,14))+IF(F87="f1",VLOOKUP(F87,'Appendix 1 Rules'!$A$1:$N$16,14))+IF(F87="f2",VLOOKUP(F87,'Appendix 1 Rules'!$A$1:$N$16,14))+IF(F87="g",VLOOKUP(F87,'Appendix 1 Rules'!$A$1:$N$16,14))+IF(F87="h",VLOOKUP(F87,'Appendix 1 Rules'!$A$1:$N$16,14))+IF(F87="i1",VLOOKUP(F87,'Appendix 1 Rules'!$A$1:$N$16,14))+IF(F87="i2",VLOOKUP(F87,'Appendix 1 Rules'!$A$1:$N$16,14))+IF(F87="j",VLOOKUP(F87,'Appendix 1 Rules'!$A$1:$N$16,14))+IF(F87="k",VLOOKUP(F87,'Appendix 1 Rules'!$A$1:$N$16,14)))))</f>
        <v/>
      </c>
      <c r="I87" s="12"/>
      <c r="J87" s="13"/>
      <c r="K87" s="12"/>
      <c r="L87" s="13"/>
      <c r="M87" s="12"/>
      <c r="N87" s="13"/>
      <c r="O87" s="12"/>
      <c r="P87" s="13"/>
      <c r="Q87" s="12"/>
      <c r="R87" s="13"/>
      <c r="S87" s="12"/>
      <c r="T87" s="13"/>
      <c r="U87" s="12"/>
      <c r="V87" s="13"/>
      <c r="W87" s="12"/>
      <c r="X87" s="13"/>
      <c r="Y87" s="12"/>
      <c r="Z87" s="13"/>
      <c r="AA87" s="8"/>
      <c r="AB87" s="13"/>
      <c r="AC87" s="8"/>
      <c r="AD87" s="13"/>
      <c r="AE87" s="8"/>
      <c r="AF87" s="13"/>
    </row>
    <row r="88" spans="1:32" ht="18" customHeight="1" x14ac:dyDescent="0.2">
      <c r="B88" s="70"/>
      <c r="C88" s="9"/>
      <c r="D88" s="10"/>
      <c r="E88" s="9"/>
      <c r="F88" s="8"/>
      <c r="G88" s="20" t="str">
        <f>IF(F88="","",SUMPRODUCT(IF(I88="",0,INDEX('Appendix 1 Rules'!$B$2:$B$16,MATCH(F88,'Appendix 1 Rules'!$A$2:$A$16))))+(IF(K88="",0,INDEX('Appendix 1 Rules'!$C$2:$C$16,MATCH(F88,'Appendix 1 Rules'!$A$2:$A$16))))+(IF(M88="",0,INDEX('Appendix 1 Rules'!$D$2:$D$16,MATCH(F88,'Appendix 1 Rules'!$A$2:$A$16))))+(IF(O88="",0,INDEX('Appendix 1 Rules'!$E$2:$E$16,MATCH(F88,'Appendix 1 Rules'!$A$2:$A$16))))+(IF(Q88="",0,INDEX('Appendix 1 Rules'!$F$2:$F$16,MATCH(F88,'Appendix 1 Rules'!$A$2:$A$16))))+(IF(S88="",0,INDEX('Appendix 1 Rules'!$G$2:$G$16,MATCH(F88,'Appendix 1 Rules'!$A$2:$A$16))))+(IF(U88="",0,INDEX('Appendix 1 Rules'!$H$2:$H$16,MATCH(F88,'Appendix 1 Rules'!$A$2:$A$16))))+(IF(W88="",0,INDEX('Appendix 1 Rules'!$I$2:$I$16,MATCH(F88,'Appendix 1 Rules'!$A$2:$A$16))))+(IF(Y88="",0,INDEX('Appendix 1 Rules'!$J$2:$J$16,MATCH(F88,'Appendix 1 Rules'!$A$2:$A$16))))+(IF(AA88="",0,INDEX('Appendix 1 Rules'!$K$2:$K$16,MATCH(F88,'Appendix 1 Rules'!$A$2:$A$16))))+(IF(AC88="",0,INDEX('Appendix 1 Rules'!$L$2:$L$16,MATCH(F88,'Appendix 1 Rules'!$A$2:$A$16))))+(IF(AE88="",0,INDEX('Appendix 1 Rules'!$M$2:$M$16,MATCH(F88,'Appendix 1 Rules'!$A$2:$A$16))))+IF(F88="b1",VLOOKUP(F88,'Appendix 1 Rules'!$A$1:$N$16,14))+IF(F88="b2",VLOOKUP(F88,'Appendix 1 Rules'!$A$1:$N$16,14))+IF(F88="d",VLOOKUP(F88,'Appendix 1 Rules'!$A$1:$N$16,14))+IF(F88="f1",VLOOKUP(F88,'Appendix 1 Rules'!$A$1:$N$16,14))+IF(F88="f2",VLOOKUP(F88,'Appendix 1 Rules'!$A$1:$N$16,14))+IF(F88="g",VLOOKUP(F88,'Appendix 1 Rules'!$A$1:$N$16,14))+IF(F88="h",VLOOKUP(F88,'Appendix 1 Rules'!$A$1:$N$16,14))+IF(F88="i1",VLOOKUP(F88,'Appendix 1 Rules'!$A$1:$N$16,14))+IF(F88="i2",VLOOKUP(F88,'Appendix 1 Rules'!$A$1:$N$16,14))+IF(F88="j",VLOOKUP(F88,'Appendix 1 Rules'!$A$1:$N$16,14))+IF(F88="k",VLOOKUP(F88,'Appendix 1 Rules'!$A$1:$N$16,14)))</f>
        <v/>
      </c>
      <c r="H88" s="61" t="str">
        <f>IF(F88="","",IF(OR(F88="b1",F88="b2",F88="d",F88="f1",F88="f2",F88="h",F88="i1",F88="i2",F88="j",F88="k"),MIN(G88,VLOOKUP(F88,'Appx 1 (Res) Rules'!$A:$D,4,0)),MIN(G88,VLOOKUP(F88,'Appx 1 (Res) Rules'!$A:$D,4,0),SUMPRODUCT(IF(I88="",0,INDEX('Appendix 1 Rules'!$B$2:$B$16,MATCH(F88,'Appendix 1 Rules'!$A$2:$A$16))))+(IF(K88="",0,INDEX('Appendix 1 Rules'!$C$2:$C$16,MATCH(F88,'Appendix 1 Rules'!$A$2:$A$16))))+(IF(M88="",0,INDEX('Appendix 1 Rules'!$D$2:$D$16,MATCH(F88,'Appendix 1 Rules'!$A$2:$A$16))))+(IF(O88="",0,INDEX('Appendix 1 Rules'!$E$2:$E$16,MATCH(F88,'Appendix 1 Rules'!$A$2:$A$16))))+(IF(Q88="",0,INDEX('Appendix 1 Rules'!$F$2:$F$16,MATCH(F88,'Appendix 1 Rules'!$A$2:$A$16))))+(IF(S88="",0,INDEX('Appendix 1 Rules'!$G$2:$G$16,MATCH(F88,'Appendix 1 Rules'!$A$2:$A$16))))+(IF(U88="",0,INDEX('Appendix 1 Rules'!$H$2:$H$16,MATCH(F88,'Appendix 1 Rules'!$A$2:$A$16))))+(IF(W88="",0,INDEX('Appendix 1 Rules'!$I$2:$I$16,MATCH(F88,'Appendix 1 Rules'!$A$2:$A$16))))+(IF(Y88="",0,INDEX('Appendix 1 Rules'!$J$2:$J$16,MATCH(F88,'Appendix 1 Rules'!$A$2:$A$16))))+(IF(AA88="",0,INDEX('Appendix 1 Rules'!$K$2:$K$16,MATCH(F88,'Appendix 1 Rules'!$A$2:$A$16))))+(IF(AC88="",0,INDEX('Appendix 1 Rules'!$L$2:$L$16,MATCH(F88,'Appendix 1 Rules'!$A$2:$A$16))))+(IF(AE88="",0,INDEX('Appendix 1 Rules'!$M$2:$M$16,MATCH(F88,'Appendix 1 Rules'!$A$2:$A$16))))+IF(F88="b1",VLOOKUP(F88,'Appendix 1 Rules'!$A$1:$N$16,14))+IF(F88="b2",VLOOKUP(F88,'Appendix 1 Rules'!$A$1:$N$16,14))+IF(F88="d",VLOOKUP(F88,'Appendix 1 Rules'!$A$1:$N$16,14))+IF(F88="f1",VLOOKUP(F88,'Appendix 1 Rules'!$A$1:$N$16,14))+IF(F88="f2",VLOOKUP(F88,'Appendix 1 Rules'!$A$1:$N$16,14))+IF(F88="g",VLOOKUP(F88,'Appendix 1 Rules'!$A$1:$N$16,14))+IF(F88="h",VLOOKUP(F88,'Appendix 1 Rules'!$A$1:$N$16,14))+IF(F88="i1",VLOOKUP(F88,'Appendix 1 Rules'!$A$1:$N$16,14))+IF(F88="i2",VLOOKUP(F88,'Appendix 1 Rules'!$A$1:$N$16,14))+IF(F88="j",VLOOKUP(F88,'Appendix 1 Rules'!$A$1:$N$16,14))+IF(F88="k",VLOOKUP(F88,'Appendix 1 Rules'!$A$1:$N$16,14)))))</f>
        <v/>
      </c>
      <c r="I88" s="11"/>
      <c r="J88" s="14"/>
      <c r="K88" s="11"/>
      <c r="L88" s="14"/>
      <c r="M88" s="11"/>
      <c r="N88" s="14"/>
      <c r="O88" s="11"/>
      <c r="P88" s="14"/>
      <c r="Q88" s="68"/>
      <c r="R88" s="14"/>
      <c r="S88" s="11"/>
      <c r="T88" s="14"/>
      <c r="U88" s="11"/>
      <c r="V88" s="14"/>
      <c r="W88" s="69"/>
      <c r="X88" s="14"/>
      <c r="Y88" s="69"/>
      <c r="Z88" s="14"/>
      <c r="AA88" s="8"/>
      <c r="AB88" s="13"/>
      <c r="AC88" s="8"/>
      <c r="AD88" s="13"/>
      <c r="AE88" s="8"/>
      <c r="AF88" s="13"/>
    </row>
    <row r="89" spans="1:32" ht="18" customHeight="1" x14ac:dyDescent="0.2">
      <c r="B89" s="70"/>
      <c r="C89" s="9"/>
      <c r="D89" s="10"/>
      <c r="E89" s="9"/>
      <c r="F89" s="8"/>
      <c r="G89" s="20" t="str">
        <f>IF(F89="","",SUMPRODUCT(IF(I89="",0,INDEX('Appendix 1 Rules'!$B$2:$B$16,MATCH(F89,'Appendix 1 Rules'!$A$2:$A$16))))+(IF(K89="",0,INDEX('Appendix 1 Rules'!$C$2:$C$16,MATCH(F89,'Appendix 1 Rules'!$A$2:$A$16))))+(IF(M89="",0,INDEX('Appendix 1 Rules'!$D$2:$D$16,MATCH(F89,'Appendix 1 Rules'!$A$2:$A$16))))+(IF(O89="",0,INDEX('Appendix 1 Rules'!$E$2:$E$16,MATCH(F89,'Appendix 1 Rules'!$A$2:$A$16))))+(IF(Q89="",0,INDEX('Appendix 1 Rules'!$F$2:$F$16,MATCH(F89,'Appendix 1 Rules'!$A$2:$A$16))))+(IF(S89="",0,INDEX('Appendix 1 Rules'!$G$2:$G$16,MATCH(F89,'Appendix 1 Rules'!$A$2:$A$16))))+(IF(U89="",0,INDEX('Appendix 1 Rules'!$H$2:$H$16,MATCH(F89,'Appendix 1 Rules'!$A$2:$A$16))))+(IF(W89="",0,INDEX('Appendix 1 Rules'!$I$2:$I$16,MATCH(F89,'Appendix 1 Rules'!$A$2:$A$16))))+(IF(Y89="",0,INDEX('Appendix 1 Rules'!$J$2:$J$16,MATCH(F89,'Appendix 1 Rules'!$A$2:$A$16))))+(IF(AA89="",0,INDEX('Appendix 1 Rules'!$K$2:$K$16,MATCH(F89,'Appendix 1 Rules'!$A$2:$A$16))))+(IF(AC89="",0,INDEX('Appendix 1 Rules'!$L$2:$L$16,MATCH(F89,'Appendix 1 Rules'!$A$2:$A$16))))+(IF(AE89="",0,INDEX('Appendix 1 Rules'!$M$2:$M$16,MATCH(F89,'Appendix 1 Rules'!$A$2:$A$16))))+IF(F89="b1",VLOOKUP(F89,'Appendix 1 Rules'!$A$1:$N$16,14))+IF(F89="b2",VLOOKUP(F89,'Appendix 1 Rules'!$A$1:$N$16,14))+IF(F89="d",VLOOKUP(F89,'Appendix 1 Rules'!$A$1:$N$16,14))+IF(F89="f1",VLOOKUP(F89,'Appendix 1 Rules'!$A$1:$N$16,14))+IF(F89="f2",VLOOKUP(F89,'Appendix 1 Rules'!$A$1:$N$16,14))+IF(F89="g",VLOOKUP(F89,'Appendix 1 Rules'!$A$1:$N$16,14))+IF(F89="h",VLOOKUP(F89,'Appendix 1 Rules'!$A$1:$N$16,14))+IF(F89="i1",VLOOKUP(F89,'Appendix 1 Rules'!$A$1:$N$16,14))+IF(F89="i2",VLOOKUP(F89,'Appendix 1 Rules'!$A$1:$N$16,14))+IF(F89="j",VLOOKUP(F89,'Appendix 1 Rules'!$A$1:$N$16,14))+IF(F89="k",VLOOKUP(F89,'Appendix 1 Rules'!$A$1:$N$16,14)))</f>
        <v/>
      </c>
      <c r="H89" s="61" t="str">
        <f>IF(F89="","",IF(OR(F89="b1",F89="b2",F89="d",F89="f1",F89="f2",F89="h",F89="i1",F89="i2",F89="j",F89="k"),MIN(G89,VLOOKUP(F89,'Appx 1 (Res) Rules'!$A:$D,4,0)),MIN(G89,VLOOKUP(F89,'Appx 1 (Res) Rules'!$A:$D,4,0),SUMPRODUCT(IF(I89="",0,INDEX('Appendix 1 Rules'!$B$2:$B$16,MATCH(F89,'Appendix 1 Rules'!$A$2:$A$16))))+(IF(K89="",0,INDEX('Appendix 1 Rules'!$C$2:$C$16,MATCH(F89,'Appendix 1 Rules'!$A$2:$A$16))))+(IF(M89="",0,INDEX('Appendix 1 Rules'!$D$2:$D$16,MATCH(F89,'Appendix 1 Rules'!$A$2:$A$16))))+(IF(O89="",0,INDEX('Appendix 1 Rules'!$E$2:$E$16,MATCH(F89,'Appendix 1 Rules'!$A$2:$A$16))))+(IF(Q89="",0,INDEX('Appendix 1 Rules'!$F$2:$F$16,MATCH(F89,'Appendix 1 Rules'!$A$2:$A$16))))+(IF(S89="",0,INDEX('Appendix 1 Rules'!$G$2:$G$16,MATCH(F89,'Appendix 1 Rules'!$A$2:$A$16))))+(IF(U89="",0,INDEX('Appendix 1 Rules'!$H$2:$H$16,MATCH(F89,'Appendix 1 Rules'!$A$2:$A$16))))+(IF(W89="",0,INDEX('Appendix 1 Rules'!$I$2:$I$16,MATCH(F89,'Appendix 1 Rules'!$A$2:$A$16))))+(IF(Y89="",0,INDEX('Appendix 1 Rules'!$J$2:$J$16,MATCH(F89,'Appendix 1 Rules'!$A$2:$A$16))))+(IF(AA89="",0,INDEX('Appendix 1 Rules'!$K$2:$K$16,MATCH(F89,'Appendix 1 Rules'!$A$2:$A$16))))+(IF(AC89="",0,INDEX('Appendix 1 Rules'!$L$2:$L$16,MATCH(F89,'Appendix 1 Rules'!$A$2:$A$16))))+(IF(AE89="",0,INDEX('Appendix 1 Rules'!$M$2:$M$16,MATCH(F89,'Appendix 1 Rules'!$A$2:$A$16))))+IF(F89="b1",VLOOKUP(F89,'Appendix 1 Rules'!$A$1:$N$16,14))+IF(F89="b2",VLOOKUP(F89,'Appendix 1 Rules'!$A$1:$N$16,14))+IF(F89="d",VLOOKUP(F89,'Appendix 1 Rules'!$A$1:$N$16,14))+IF(F89="f1",VLOOKUP(F89,'Appendix 1 Rules'!$A$1:$N$16,14))+IF(F89="f2",VLOOKUP(F89,'Appendix 1 Rules'!$A$1:$N$16,14))+IF(F89="g",VLOOKUP(F89,'Appendix 1 Rules'!$A$1:$N$16,14))+IF(F89="h",VLOOKUP(F89,'Appendix 1 Rules'!$A$1:$N$16,14))+IF(F89="i1",VLOOKUP(F89,'Appendix 1 Rules'!$A$1:$N$16,14))+IF(F89="i2",VLOOKUP(F89,'Appendix 1 Rules'!$A$1:$N$16,14))+IF(F89="j",VLOOKUP(F89,'Appendix 1 Rules'!$A$1:$N$16,14))+IF(F89="k",VLOOKUP(F89,'Appendix 1 Rules'!$A$1:$N$16,14)))))</f>
        <v/>
      </c>
      <c r="I89" s="12"/>
      <c r="J89" s="13"/>
      <c r="K89" s="12"/>
      <c r="L89" s="13"/>
      <c r="M89" s="12"/>
      <c r="N89" s="13"/>
      <c r="O89" s="12"/>
      <c r="P89" s="13"/>
      <c r="Q89" s="12"/>
      <c r="R89" s="13"/>
      <c r="S89" s="12"/>
      <c r="T89" s="13"/>
      <c r="U89" s="12"/>
      <c r="V89" s="13"/>
      <c r="W89" s="12"/>
      <c r="X89" s="13"/>
      <c r="Y89" s="12"/>
      <c r="Z89" s="13"/>
      <c r="AA89" s="8"/>
      <c r="AB89" s="13"/>
      <c r="AC89" s="8"/>
      <c r="AD89" s="13"/>
      <c r="AE89" s="8"/>
      <c r="AF89" s="13"/>
    </row>
    <row r="90" spans="1:32" ht="18" customHeight="1" x14ac:dyDescent="0.2">
      <c r="B90" s="70"/>
      <c r="C90" s="9"/>
      <c r="D90" s="10"/>
      <c r="E90" s="9"/>
      <c r="F90" s="8"/>
      <c r="G90" s="20" t="str">
        <f>IF(F90="","",SUMPRODUCT(IF(I90="",0,INDEX('Appendix 1 Rules'!$B$2:$B$16,MATCH(F90,'Appendix 1 Rules'!$A$2:$A$16))))+(IF(K90="",0,INDEX('Appendix 1 Rules'!$C$2:$C$16,MATCH(F90,'Appendix 1 Rules'!$A$2:$A$16))))+(IF(M90="",0,INDEX('Appendix 1 Rules'!$D$2:$D$16,MATCH(F90,'Appendix 1 Rules'!$A$2:$A$16))))+(IF(O90="",0,INDEX('Appendix 1 Rules'!$E$2:$E$16,MATCH(F90,'Appendix 1 Rules'!$A$2:$A$16))))+(IF(Q90="",0,INDEX('Appendix 1 Rules'!$F$2:$F$16,MATCH(F90,'Appendix 1 Rules'!$A$2:$A$16))))+(IF(S90="",0,INDEX('Appendix 1 Rules'!$G$2:$G$16,MATCH(F90,'Appendix 1 Rules'!$A$2:$A$16))))+(IF(U90="",0,INDEX('Appendix 1 Rules'!$H$2:$H$16,MATCH(F90,'Appendix 1 Rules'!$A$2:$A$16))))+(IF(W90="",0,INDEX('Appendix 1 Rules'!$I$2:$I$16,MATCH(F90,'Appendix 1 Rules'!$A$2:$A$16))))+(IF(Y90="",0,INDEX('Appendix 1 Rules'!$J$2:$J$16,MATCH(F90,'Appendix 1 Rules'!$A$2:$A$16))))+(IF(AA90="",0,INDEX('Appendix 1 Rules'!$K$2:$K$16,MATCH(F90,'Appendix 1 Rules'!$A$2:$A$16))))+(IF(AC90="",0,INDEX('Appendix 1 Rules'!$L$2:$L$16,MATCH(F90,'Appendix 1 Rules'!$A$2:$A$16))))+(IF(AE90="",0,INDEX('Appendix 1 Rules'!$M$2:$M$16,MATCH(F90,'Appendix 1 Rules'!$A$2:$A$16))))+IF(F90="b1",VLOOKUP(F90,'Appendix 1 Rules'!$A$1:$N$16,14))+IF(F90="b2",VLOOKUP(F90,'Appendix 1 Rules'!$A$1:$N$16,14))+IF(F90="d",VLOOKUP(F90,'Appendix 1 Rules'!$A$1:$N$16,14))+IF(F90="f1",VLOOKUP(F90,'Appendix 1 Rules'!$A$1:$N$16,14))+IF(F90="f2",VLOOKUP(F90,'Appendix 1 Rules'!$A$1:$N$16,14))+IF(F90="g",VLOOKUP(F90,'Appendix 1 Rules'!$A$1:$N$16,14))+IF(F90="h",VLOOKUP(F90,'Appendix 1 Rules'!$A$1:$N$16,14))+IF(F90="i1",VLOOKUP(F90,'Appendix 1 Rules'!$A$1:$N$16,14))+IF(F90="i2",VLOOKUP(F90,'Appendix 1 Rules'!$A$1:$N$16,14))+IF(F90="j",VLOOKUP(F90,'Appendix 1 Rules'!$A$1:$N$16,14))+IF(F90="k",VLOOKUP(F90,'Appendix 1 Rules'!$A$1:$N$16,14)))</f>
        <v/>
      </c>
      <c r="H90" s="61" t="str">
        <f>IF(F90="","",IF(OR(F90="b1",F90="b2",F90="d",F90="f1",F90="f2",F90="h",F90="i1",F90="i2",F90="j",F90="k"),MIN(G90,VLOOKUP(F90,'Appx 1 (Res) Rules'!$A:$D,4,0)),MIN(G90,VLOOKUP(F90,'Appx 1 (Res) Rules'!$A:$D,4,0),SUMPRODUCT(IF(I90="",0,INDEX('Appendix 1 Rules'!$B$2:$B$16,MATCH(F90,'Appendix 1 Rules'!$A$2:$A$16))))+(IF(K90="",0,INDEX('Appendix 1 Rules'!$C$2:$C$16,MATCH(F90,'Appendix 1 Rules'!$A$2:$A$16))))+(IF(M90="",0,INDEX('Appendix 1 Rules'!$D$2:$D$16,MATCH(F90,'Appendix 1 Rules'!$A$2:$A$16))))+(IF(O90="",0,INDEX('Appendix 1 Rules'!$E$2:$E$16,MATCH(F90,'Appendix 1 Rules'!$A$2:$A$16))))+(IF(Q90="",0,INDEX('Appendix 1 Rules'!$F$2:$F$16,MATCH(F90,'Appendix 1 Rules'!$A$2:$A$16))))+(IF(S90="",0,INDEX('Appendix 1 Rules'!$G$2:$G$16,MATCH(F90,'Appendix 1 Rules'!$A$2:$A$16))))+(IF(U90="",0,INDEX('Appendix 1 Rules'!$H$2:$H$16,MATCH(F90,'Appendix 1 Rules'!$A$2:$A$16))))+(IF(W90="",0,INDEX('Appendix 1 Rules'!$I$2:$I$16,MATCH(F90,'Appendix 1 Rules'!$A$2:$A$16))))+(IF(Y90="",0,INDEX('Appendix 1 Rules'!$J$2:$J$16,MATCH(F90,'Appendix 1 Rules'!$A$2:$A$16))))+(IF(AA90="",0,INDEX('Appendix 1 Rules'!$K$2:$K$16,MATCH(F90,'Appendix 1 Rules'!$A$2:$A$16))))+(IF(AC90="",0,INDEX('Appendix 1 Rules'!$L$2:$L$16,MATCH(F90,'Appendix 1 Rules'!$A$2:$A$16))))+(IF(AE90="",0,INDEX('Appendix 1 Rules'!$M$2:$M$16,MATCH(F90,'Appendix 1 Rules'!$A$2:$A$16))))+IF(F90="b1",VLOOKUP(F90,'Appendix 1 Rules'!$A$1:$N$16,14))+IF(F90="b2",VLOOKUP(F90,'Appendix 1 Rules'!$A$1:$N$16,14))+IF(F90="d",VLOOKUP(F90,'Appendix 1 Rules'!$A$1:$N$16,14))+IF(F90="f1",VLOOKUP(F90,'Appendix 1 Rules'!$A$1:$N$16,14))+IF(F90="f2",VLOOKUP(F90,'Appendix 1 Rules'!$A$1:$N$16,14))+IF(F90="g",VLOOKUP(F90,'Appendix 1 Rules'!$A$1:$N$16,14))+IF(F90="h",VLOOKUP(F90,'Appendix 1 Rules'!$A$1:$N$16,14))+IF(F90="i1",VLOOKUP(F90,'Appendix 1 Rules'!$A$1:$N$16,14))+IF(F90="i2",VLOOKUP(F90,'Appendix 1 Rules'!$A$1:$N$16,14))+IF(F90="j",VLOOKUP(F90,'Appendix 1 Rules'!$A$1:$N$16,14))+IF(F90="k",VLOOKUP(F90,'Appendix 1 Rules'!$A$1:$N$16,14)))))</f>
        <v/>
      </c>
      <c r="I90" s="11"/>
      <c r="J90" s="14"/>
      <c r="K90" s="11"/>
      <c r="L90" s="14"/>
      <c r="M90" s="11"/>
      <c r="N90" s="14"/>
      <c r="O90" s="11"/>
      <c r="P90" s="14"/>
      <c r="Q90" s="68"/>
      <c r="R90" s="14"/>
      <c r="S90" s="11"/>
      <c r="T90" s="14"/>
      <c r="U90" s="11"/>
      <c r="V90" s="14"/>
      <c r="W90" s="69"/>
      <c r="X90" s="14"/>
      <c r="Y90" s="69"/>
      <c r="Z90" s="14"/>
      <c r="AA90" s="8"/>
      <c r="AB90" s="13"/>
      <c r="AC90" s="8"/>
      <c r="AD90" s="13"/>
      <c r="AE90" s="8"/>
      <c r="AF90" s="13"/>
    </row>
    <row r="91" spans="1:32" ht="18" customHeight="1" x14ac:dyDescent="0.2">
      <c r="B91" s="70"/>
      <c r="C91" s="9"/>
      <c r="D91" s="10"/>
      <c r="E91" s="9"/>
      <c r="F91" s="8"/>
      <c r="G91" s="20" t="str">
        <f>IF(F91="","",SUMPRODUCT(IF(I91="",0,INDEX('Appendix 1 Rules'!$B$2:$B$16,MATCH(F91,'Appendix 1 Rules'!$A$2:$A$16))))+(IF(K91="",0,INDEX('Appendix 1 Rules'!$C$2:$C$16,MATCH(F91,'Appendix 1 Rules'!$A$2:$A$16))))+(IF(M91="",0,INDEX('Appendix 1 Rules'!$D$2:$D$16,MATCH(F91,'Appendix 1 Rules'!$A$2:$A$16))))+(IF(O91="",0,INDEX('Appendix 1 Rules'!$E$2:$E$16,MATCH(F91,'Appendix 1 Rules'!$A$2:$A$16))))+(IF(Q91="",0,INDEX('Appendix 1 Rules'!$F$2:$F$16,MATCH(F91,'Appendix 1 Rules'!$A$2:$A$16))))+(IF(S91="",0,INDEX('Appendix 1 Rules'!$G$2:$G$16,MATCH(F91,'Appendix 1 Rules'!$A$2:$A$16))))+(IF(U91="",0,INDEX('Appendix 1 Rules'!$H$2:$H$16,MATCH(F91,'Appendix 1 Rules'!$A$2:$A$16))))+(IF(W91="",0,INDEX('Appendix 1 Rules'!$I$2:$I$16,MATCH(F91,'Appendix 1 Rules'!$A$2:$A$16))))+(IF(Y91="",0,INDEX('Appendix 1 Rules'!$J$2:$J$16,MATCH(F91,'Appendix 1 Rules'!$A$2:$A$16))))+(IF(AA91="",0,INDEX('Appendix 1 Rules'!$K$2:$K$16,MATCH(F91,'Appendix 1 Rules'!$A$2:$A$16))))+(IF(AC91="",0,INDEX('Appendix 1 Rules'!$L$2:$L$16,MATCH(F91,'Appendix 1 Rules'!$A$2:$A$16))))+(IF(AE91="",0,INDEX('Appendix 1 Rules'!$M$2:$M$16,MATCH(F91,'Appendix 1 Rules'!$A$2:$A$16))))+IF(F91="b1",VLOOKUP(F91,'Appendix 1 Rules'!$A$1:$N$16,14))+IF(F91="b2",VLOOKUP(F91,'Appendix 1 Rules'!$A$1:$N$16,14))+IF(F91="d",VLOOKUP(F91,'Appendix 1 Rules'!$A$1:$N$16,14))+IF(F91="f1",VLOOKUP(F91,'Appendix 1 Rules'!$A$1:$N$16,14))+IF(F91="f2",VLOOKUP(F91,'Appendix 1 Rules'!$A$1:$N$16,14))+IF(F91="g",VLOOKUP(F91,'Appendix 1 Rules'!$A$1:$N$16,14))+IF(F91="h",VLOOKUP(F91,'Appendix 1 Rules'!$A$1:$N$16,14))+IF(F91="i1",VLOOKUP(F91,'Appendix 1 Rules'!$A$1:$N$16,14))+IF(F91="i2",VLOOKUP(F91,'Appendix 1 Rules'!$A$1:$N$16,14))+IF(F91="j",VLOOKUP(F91,'Appendix 1 Rules'!$A$1:$N$16,14))+IF(F91="k",VLOOKUP(F91,'Appendix 1 Rules'!$A$1:$N$16,14)))</f>
        <v/>
      </c>
      <c r="H91" s="61" t="str">
        <f>IF(F91="","",IF(OR(F91="b1",F91="b2",F91="d",F91="f1",F91="f2",F91="h",F91="i1",F91="i2",F91="j",F91="k"),MIN(G91,VLOOKUP(F91,'Appx 1 (Res) Rules'!$A:$D,4,0)),MIN(G91,VLOOKUP(F91,'Appx 1 (Res) Rules'!$A:$D,4,0),SUMPRODUCT(IF(I91="",0,INDEX('Appendix 1 Rules'!$B$2:$B$16,MATCH(F91,'Appendix 1 Rules'!$A$2:$A$16))))+(IF(K91="",0,INDEX('Appendix 1 Rules'!$C$2:$C$16,MATCH(F91,'Appendix 1 Rules'!$A$2:$A$16))))+(IF(M91="",0,INDEX('Appendix 1 Rules'!$D$2:$D$16,MATCH(F91,'Appendix 1 Rules'!$A$2:$A$16))))+(IF(O91="",0,INDEX('Appendix 1 Rules'!$E$2:$E$16,MATCH(F91,'Appendix 1 Rules'!$A$2:$A$16))))+(IF(Q91="",0,INDEX('Appendix 1 Rules'!$F$2:$F$16,MATCH(F91,'Appendix 1 Rules'!$A$2:$A$16))))+(IF(S91="",0,INDEX('Appendix 1 Rules'!$G$2:$G$16,MATCH(F91,'Appendix 1 Rules'!$A$2:$A$16))))+(IF(U91="",0,INDEX('Appendix 1 Rules'!$H$2:$H$16,MATCH(F91,'Appendix 1 Rules'!$A$2:$A$16))))+(IF(W91="",0,INDEX('Appendix 1 Rules'!$I$2:$I$16,MATCH(F91,'Appendix 1 Rules'!$A$2:$A$16))))+(IF(Y91="",0,INDEX('Appendix 1 Rules'!$J$2:$J$16,MATCH(F91,'Appendix 1 Rules'!$A$2:$A$16))))+(IF(AA91="",0,INDEX('Appendix 1 Rules'!$K$2:$K$16,MATCH(F91,'Appendix 1 Rules'!$A$2:$A$16))))+(IF(AC91="",0,INDEX('Appendix 1 Rules'!$L$2:$L$16,MATCH(F91,'Appendix 1 Rules'!$A$2:$A$16))))+(IF(AE91="",0,INDEX('Appendix 1 Rules'!$M$2:$M$16,MATCH(F91,'Appendix 1 Rules'!$A$2:$A$16))))+IF(F91="b1",VLOOKUP(F91,'Appendix 1 Rules'!$A$1:$N$16,14))+IF(F91="b2",VLOOKUP(F91,'Appendix 1 Rules'!$A$1:$N$16,14))+IF(F91="d",VLOOKUP(F91,'Appendix 1 Rules'!$A$1:$N$16,14))+IF(F91="f1",VLOOKUP(F91,'Appendix 1 Rules'!$A$1:$N$16,14))+IF(F91="f2",VLOOKUP(F91,'Appendix 1 Rules'!$A$1:$N$16,14))+IF(F91="g",VLOOKUP(F91,'Appendix 1 Rules'!$A$1:$N$16,14))+IF(F91="h",VLOOKUP(F91,'Appendix 1 Rules'!$A$1:$N$16,14))+IF(F91="i1",VLOOKUP(F91,'Appendix 1 Rules'!$A$1:$N$16,14))+IF(F91="i2",VLOOKUP(F91,'Appendix 1 Rules'!$A$1:$N$16,14))+IF(F91="j",VLOOKUP(F91,'Appendix 1 Rules'!$A$1:$N$16,14))+IF(F91="k",VLOOKUP(F91,'Appendix 1 Rules'!$A$1:$N$16,14)))))</f>
        <v/>
      </c>
      <c r="I91" s="12"/>
      <c r="J91" s="13"/>
      <c r="K91" s="12"/>
      <c r="L91" s="13"/>
      <c r="M91" s="12"/>
      <c r="N91" s="13"/>
      <c r="O91" s="12"/>
      <c r="P91" s="13"/>
      <c r="Q91" s="12"/>
      <c r="R91" s="13"/>
      <c r="S91" s="12"/>
      <c r="T91" s="13"/>
      <c r="U91" s="12"/>
      <c r="V91" s="13"/>
      <c r="W91" s="12"/>
      <c r="X91" s="13"/>
      <c r="Y91" s="12"/>
      <c r="Z91" s="13"/>
      <c r="AA91" s="8"/>
      <c r="AB91" s="13"/>
      <c r="AC91" s="8"/>
      <c r="AD91" s="13"/>
      <c r="AE91" s="8"/>
      <c r="AF91" s="13"/>
    </row>
    <row r="92" spans="1:32" ht="18" customHeight="1" x14ac:dyDescent="0.2">
      <c r="B92" s="70"/>
      <c r="C92" s="9"/>
      <c r="D92" s="10"/>
      <c r="E92" s="9"/>
      <c r="F92" s="8"/>
      <c r="G92" s="20" t="str">
        <f>IF(F92="","",SUMPRODUCT(IF(I92="",0,INDEX('Appendix 1 Rules'!$B$2:$B$16,MATCH(F92,'Appendix 1 Rules'!$A$2:$A$16))))+(IF(K92="",0,INDEX('Appendix 1 Rules'!$C$2:$C$16,MATCH(F92,'Appendix 1 Rules'!$A$2:$A$16))))+(IF(M92="",0,INDEX('Appendix 1 Rules'!$D$2:$D$16,MATCH(F92,'Appendix 1 Rules'!$A$2:$A$16))))+(IF(O92="",0,INDEX('Appendix 1 Rules'!$E$2:$E$16,MATCH(F92,'Appendix 1 Rules'!$A$2:$A$16))))+(IF(Q92="",0,INDEX('Appendix 1 Rules'!$F$2:$F$16,MATCH(F92,'Appendix 1 Rules'!$A$2:$A$16))))+(IF(S92="",0,INDEX('Appendix 1 Rules'!$G$2:$G$16,MATCH(F92,'Appendix 1 Rules'!$A$2:$A$16))))+(IF(U92="",0,INDEX('Appendix 1 Rules'!$H$2:$H$16,MATCH(F92,'Appendix 1 Rules'!$A$2:$A$16))))+(IF(W92="",0,INDEX('Appendix 1 Rules'!$I$2:$I$16,MATCH(F92,'Appendix 1 Rules'!$A$2:$A$16))))+(IF(Y92="",0,INDEX('Appendix 1 Rules'!$J$2:$J$16,MATCH(F92,'Appendix 1 Rules'!$A$2:$A$16))))+(IF(AA92="",0,INDEX('Appendix 1 Rules'!$K$2:$K$16,MATCH(F92,'Appendix 1 Rules'!$A$2:$A$16))))+(IF(AC92="",0,INDEX('Appendix 1 Rules'!$L$2:$L$16,MATCH(F92,'Appendix 1 Rules'!$A$2:$A$16))))+(IF(AE92="",0,INDEX('Appendix 1 Rules'!$M$2:$M$16,MATCH(F92,'Appendix 1 Rules'!$A$2:$A$16))))+IF(F92="b1",VLOOKUP(F92,'Appendix 1 Rules'!$A$1:$N$16,14))+IF(F92="b2",VLOOKUP(F92,'Appendix 1 Rules'!$A$1:$N$16,14))+IF(F92="d",VLOOKUP(F92,'Appendix 1 Rules'!$A$1:$N$16,14))+IF(F92="f1",VLOOKUP(F92,'Appendix 1 Rules'!$A$1:$N$16,14))+IF(F92="f2",VLOOKUP(F92,'Appendix 1 Rules'!$A$1:$N$16,14))+IF(F92="g",VLOOKUP(F92,'Appendix 1 Rules'!$A$1:$N$16,14))+IF(F92="h",VLOOKUP(F92,'Appendix 1 Rules'!$A$1:$N$16,14))+IF(F92="i1",VLOOKUP(F92,'Appendix 1 Rules'!$A$1:$N$16,14))+IF(F92="i2",VLOOKUP(F92,'Appendix 1 Rules'!$A$1:$N$16,14))+IF(F92="j",VLOOKUP(F92,'Appendix 1 Rules'!$A$1:$N$16,14))+IF(F92="k",VLOOKUP(F92,'Appendix 1 Rules'!$A$1:$N$16,14)))</f>
        <v/>
      </c>
      <c r="H92" s="61" t="str">
        <f>IF(F92="","",IF(OR(F92="b1",F92="b2",F92="d",F92="f1",F92="f2",F92="h",F92="i1",F92="i2",F92="j",F92="k"),MIN(G92,VLOOKUP(F92,'Appx 1 (Res) Rules'!$A:$D,4,0)),MIN(G92,VLOOKUP(F92,'Appx 1 (Res) Rules'!$A:$D,4,0),SUMPRODUCT(IF(I92="",0,INDEX('Appendix 1 Rules'!$B$2:$B$16,MATCH(F92,'Appendix 1 Rules'!$A$2:$A$16))))+(IF(K92="",0,INDEX('Appendix 1 Rules'!$C$2:$C$16,MATCH(F92,'Appendix 1 Rules'!$A$2:$A$16))))+(IF(M92="",0,INDEX('Appendix 1 Rules'!$D$2:$D$16,MATCH(F92,'Appendix 1 Rules'!$A$2:$A$16))))+(IF(O92="",0,INDEX('Appendix 1 Rules'!$E$2:$E$16,MATCH(F92,'Appendix 1 Rules'!$A$2:$A$16))))+(IF(Q92="",0,INDEX('Appendix 1 Rules'!$F$2:$F$16,MATCH(F92,'Appendix 1 Rules'!$A$2:$A$16))))+(IF(S92="",0,INDEX('Appendix 1 Rules'!$G$2:$G$16,MATCH(F92,'Appendix 1 Rules'!$A$2:$A$16))))+(IF(U92="",0,INDEX('Appendix 1 Rules'!$H$2:$H$16,MATCH(F92,'Appendix 1 Rules'!$A$2:$A$16))))+(IF(W92="",0,INDEX('Appendix 1 Rules'!$I$2:$I$16,MATCH(F92,'Appendix 1 Rules'!$A$2:$A$16))))+(IF(Y92="",0,INDEX('Appendix 1 Rules'!$J$2:$J$16,MATCH(F92,'Appendix 1 Rules'!$A$2:$A$16))))+(IF(AA92="",0,INDEX('Appendix 1 Rules'!$K$2:$K$16,MATCH(F92,'Appendix 1 Rules'!$A$2:$A$16))))+(IF(AC92="",0,INDEX('Appendix 1 Rules'!$L$2:$L$16,MATCH(F92,'Appendix 1 Rules'!$A$2:$A$16))))+(IF(AE92="",0,INDEX('Appendix 1 Rules'!$M$2:$M$16,MATCH(F92,'Appendix 1 Rules'!$A$2:$A$16))))+IF(F92="b1",VLOOKUP(F92,'Appendix 1 Rules'!$A$1:$N$16,14))+IF(F92="b2",VLOOKUP(F92,'Appendix 1 Rules'!$A$1:$N$16,14))+IF(F92="d",VLOOKUP(F92,'Appendix 1 Rules'!$A$1:$N$16,14))+IF(F92="f1",VLOOKUP(F92,'Appendix 1 Rules'!$A$1:$N$16,14))+IF(F92="f2",VLOOKUP(F92,'Appendix 1 Rules'!$A$1:$N$16,14))+IF(F92="g",VLOOKUP(F92,'Appendix 1 Rules'!$A$1:$N$16,14))+IF(F92="h",VLOOKUP(F92,'Appendix 1 Rules'!$A$1:$N$16,14))+IF(F92="i1",VLOOKUP(F92,'Appendix 1 Rules'!$A$1:$N$16,14))+IF(F92="i2",VLOOKUP(F92,'Appendix 1 Rules'!$A$1:$N$16,14))+IF(F92="j",VLOOKUP(F92,'Appendix 1 Rules'!$A$1:$N$16,14))+IF(F92="k",VLOOKUP(F92,'Appendix 1 Rules'!$A$1:$N$16,14)))))</f>
        <v/>
      </c>
      <c r="I92" s="11"/>
      <c r="J92" s="14"/>
      <c r="K92" s="11"/>
      <c r="L92" s="14"/>
      <c r="M92" s="11"/>
      <c r="N92" s="14"/>
      <c r="O92" s="11"/>
      <c r="P92" s="14"/>
      <c r="Q92" s="68"/>
      <c r="R92" s="14"/>
      <c r="S92" s="11"/>
      <c r="T92" s="14"/>
      <c r="U92" s="11"/>
      <c r="V92" s="14"/>
      <c r="W92" s="69"/>
      <c r="X92" s="14"/>
      <c r="Y92" s="69"/>
      <c r="Z92" s="14"/>
      <c r="AA92" s="8"/>
      <c r="AB92" s="13"/>
      <c r="AC92" s="8"/>
      <c r="AD92" s="13"/>
      <c r="AE92" s="8"/>
      <c r="AF92" s="13"/>
    </row>
    <row r="93" spans="1:32" ht="18" customHeight="1" x14ac:dyDescent="0.2">
      <c r="B93" s="70"/>
      <c r="C93" s="9"/>
      <c r="D93" s="10"/>
      <c r="E93" s="9"/>
      <c r="F93" s="8"/>
      <c r="G93" s="20" t="str">
        <f>IF(F93="","",SUMPRODUCT(IF(I93="",0,INDEX('Appendix 1 Rules'!$B$2:$B$16,MATCH(F93,'Appendix 1 Rules'!$A$2:$A$16))))+(IF(K93="",0,INDEX('Appendix 1 Rules'!$C$2:$C$16,MATCH(F93,'Appendix 1 Rules'!$A$2:$A$16))))+(IF(M93="",0,INDEX('Appendix 1 Rules'!$D$2:$D$16,MATCH(F93,'Appendix 1 Rules'!$A$2:$A$16))))+(IF(O93="",0,INDEX('Appendix 1 Rules'!$E$2:$E$16,MATCH(F93,'Appendix 1 Rules'!$A$2:$A$16))))+(IF(Q93="",0,INDEX('Appendix 1 Rules'!$F$2:$F$16,MATCH(F93,'Appendix 1 Rules'!$A$2:$A$16))))+(IF(S93="",0,INDEX('Appendix 1 Rules'!$G$2:$G$16,MATCH(F93,'Appendix 1 Rules'!$A$2:$A$16))))+(IF(U93="",0,INDEX('Appendix 1 Rules'!$H$2:$H$16,MATCH(F93,'Appendix 1 Rules'!$A$2:$A$16))))+(IF(W93="",0,INDEX('Appendix 1 Rules'!$I$2:$I$16,MATCH(F93,'Appendix 1 Rules'!$A$2:$A$16))))+(IF(Y93="",0,INDEX('Appendix 1 Rules'!$J$2:$J$16,MATCH(F93,'Appendix 1 Rules'!$A$2:$A$16))))+(IF(AA93="",0,INDEX('Appendix 1 Rules'!$K$2:$K$16,MATCH(F93,'Appendix 1 Rules'!$A$2:$A$16))))+(IF(AC93="",0,INDEX('Appendix 1 Rules'!$L$2:$L$16,MATCH(F93,'Appendix 1 Rules'!$A$2:$A$16))))+(IF(AE93="",0,INDEX('Appendix 1 Rules'!$M$2:$M$16,MATCH(F93,'Appendix 1 Rules'!$A$2:$A$16))))+IF(F93="b1",VLOOKUP(F93,'Appendix 1 Rules'!$A$1:$N$16,14))+IF(F93="b2",VLOOKUP(F93,'Appendix 1 Rules'!$A$1:$N$16,14))+IF(F93="d",VLOOKUP(F93,'Appendix 1 Rules'!$A$1:$N$16,14))+IF(F93="f1",VLOOKUP(F93,'Appendix 1 Rules'!$A$1:$N$16,14))+IF(F93="f2",VLOOKUP(F93,'Appendix 1 Rules'!$A$1:$N$16,14))+IF(F93="g",VLOOKUP(F93,'Appendix 1 Rules'!$A$1:$N$16,14))+IF(F93="h",VLOOKUP(F93,'Appendix 1 Rules'!$A$1:$N$16,14))+IF(F93="i1",VLOOKUP(F93,'Appendix 1 Rules'!$A$1:$N$16,14))+IF(F93="i2",VLOOKUP(F93,'Appendix 1 Rules'!$A$1:$N$16,14))+IF(F93="j",VLOOKUP(F93,'Appendix 1 Rules'!$A$1:$N$16,14))+IF(F93="k",VLOOKUP(F93,'Appendix 1 Rules'!$A$1:$N$16,14)))</f>
        <v/>
      </c>
      <c r="H93" s="61" t="str">
        <f>IF(F93="","",IF(OR(F93="b1",F93="b2",F93="d",F93="f1",F93="f2",F93="h",F93="i1",F93="i2",F93="j",F93="k"),MIN(G93,VLOOKUP(F93,'Appx 1 (Res) Rules'!$A:$D,4,0)),MIN(G93,VLOOKUP(F93,'Appx 1 (Res) Rules'!$A:$D,4,0),SUMPRODUCT(IF(I93="",0,INDEX('Appendix 1 Rules'!$B$2:$B$16,MATCH(F93,'Appendix 1 Rules'!$A$2:$A$16))))+(IF(K93="",0,INDEX('Appendix 1 Rules'!$C$2:$C$16,MATCH(F93,'Appendix 1 Rules'!$A$2:$A$16))))+(IF(M93="",0,INDEX('Appendix 1 Rules'!$D$2:$D$16,MATCH(F93,'Appendix 1 Rules'!$A$2:$A$16))))+(IF(O93="",0,INDEX('Appendix 1 Rules'!$E$2:$E$16,MATCH(F93,'Appendix 1 Rules'!$A$2:$A$16))))+(IF(Q93="",0,INDEX('Appendix 1 Rules'!$F$2:$F$16,MATCH(F93,'Appendix 1 Rules'!$A$2:$A$16))))+(IF(S93="",0,INDEX('Appendix 1 Rules'!$G$2:$G$16,MATCH(F93,'Appendix 1 Rules'!$A$2:$A$16))))+(IF(U93="",0,INDEX('Appendix 1 Rules'!$H$2:$H$16,MATCH(F93,'Appendix 1 Rules'!$A$2:$A$16))))+(IF(W93="",0,INDEX('Appendix 1 Rules'!$I$2:$I$16,MATCH(F93,'Appendix 1 Rules'!$A$2:$A$16))))+(IF(Y93="",0,INDEX('Appendix 1 Rules'!$J$2:$J$16,MATCH(F93,'Appendix 1 Rules'!$A$2:$A$16))))+(IF(AA93="",0,INDEX('Appendix 1 Rules'!$K$2:$K$16,MATCH(F93,'Appendix 1 Rules'!$A$2:$A$16))))+(IF(AC93="",0,INDEX('Appendix 1 Rules'!$L$2:$L$16,MATCH(F93,'Appendix 1 Rules'!$A$2:$A$16))))+(IF(AE93="",0,INDEX('Appendix 1 Rules'!$M$2:$M$16,MATCH(F93,'Appendix 1 Rules'!$A$2:$A$16))))+IF(F93="b1",VLOOKUP(F93,'Appendix 1 Rules'!$A$1:$N$16,14))+IF(F93="b2",VLOOKUP(F93,'Appendix 1 Rules'!$A$1:$N$16,14))+IF(F93="d",VLOOKUP(F93,'Appendix 1 Rules'!$A$1:$N$16,14))+IF(F93="f1",VLOOKUP(F93,'Appendix 1 Rules'!$A$1:$N$16,14))+IF(F93="f2",VLOOKUP(F93,'Appendix 1 Rules'!$A$1:$N$16,14))+IF(F93="g",VLOOKUP(F93,'Appendix 1 Rules'!$A$1:$N$16,14))+IF(F93="h",VLOOKUP(F93,'Appendix 1 Rules'!$A$1:$N$16,14))+IF(F93="i1",VLOOKUP(F93,'Appendix 1 Rules'!$A$1:$N$16,14))+IF(F93="i2",VLOOKUP(F93,'Appendix 1 Rules'!$A$1:$N$16,14))+IF(F93="j",VLOOKUP(F93,'Appendix 1 Rules'!$A$1:$N$16,14))+IF(F93="k",VLOOKUP(F93,'Appendix 1 Rules'!$A$1:$N$16,14)))))</f>
        <v/>
      </c>
      <c r="I93" s="12"/>
      <c r="J93" s="13"/>
      <c r="K93" s="12"/>
      <c r="L93" s="13"/>
      <c r="M93" s="12"/>
      <c r="N93" s="13"/>
      <c r="O93" s="12"/>
      <c r="P93" s="13"/>
      <c r="Q93" s="12"/>
      <c r="R93" s="13"/>
      <c r="S93" s="12"/>
      <c r="T93" s="13"/>
      <c r="U93" s="12"/>
      <c r="V93" s="13"/>
      <c r="W93" s="12"/>
      <c r="X93" s="13"/>
      <c r="Y93" s="12"/>
      <c r="Z93" s="13"/>
      <c r="AA93" s="8"/>
      <c r="AB93" s="13"/>
      <c r="AC93" s="8"/>
      <c r="AD93" s="13"/>
      <c r="AE93" s="8"/>
      <c r="AF93" s="13"/>
    </row>
    <row r="94" spans="1:32" ht="18" customHeight="1" x14ac:dyDescent="0.2">
      <c r="A94" s="72"/>
      <c r="B94" s="70"/>
      <c r="C94" s="9"/>
      <c r="D94" s="10"/>
      <c r="E94" s="9"/>
      <c r="F94" s="8"/>
      <c r="G94" s="20" t="str">
        <f>IF(F94="","",SUMPRODUCT(IF(I94="",0,INDEX('Appendix 1 Rules'!$B$2:$B$16,MATCH(F94,'Appendix 1 Rules'!$A$2:$A$16))))+(IF(K94="",0,INDEX('Appendix 1 Rules'!$C$2:$C$16,MATCH(F94,'Appendix 1 Rules'!$A$2:$A$16))))+(IF(M94="",0,INDEX('Appendix 1 Rules'!$D$2:$D$16,MATCH(F94,'Appendix 1 Rules'!$A$2:$A$16))))+(IF(O94="",0,INDEX('Appendix 1 Rules'!$E$2:$E$16,MATCH(F94,'Appendix 1 Rules'!$A$2:$A$16))))+(IF(Q94="",0,INDEX('Appendix 1 Rules'!$F$2:$F$16,MATCH(F94,'Appendix 1 Rules'!$A$2:$A$16))))+(IF(S94="",0,INDEX('Appendix 1 Rules'!$G$2:$G$16,MATCH(F94,'Appendix 1 Rules'!$A$2:$A$16))))+(IF(U94="",0,INDEX('Appendix 1 Rules'!$H$2:$H$16,MATCH(F94,'Appendix 1 Rules'!$A$2:$A$16))))+(IF(W94="",0,INDEX('Appendix 1 Rules'!$I$2:$I$16,MATCH(F94,'Appendix 1 Rules'!$A$2:$A$16))))+(IF(Y94="",0,INDEX('Appendix 1 Rules'!$J$2:$J$16,MATCH(F94,'Appendix 1 Rules'!$A$2:$A$16))))+(IF(AA94="",0,INDEX('Appendix 1 Rules'!$K$2:$K$16,MATCH(F94,'Appendix 1 Rules'!$A$2:$A$16))))+(IF(AC94="",0,INDEX('Appendix 1 Rules'!$L$2:$L$16,MATCH(F94,'Appendix 1 Rules'!$A$2:$A$16))))+(IF(AE94="",0,INDEX('Appendix 1 Rules'!$M$2:$M$16,MATCH(F94,'Appendix 1 Rules'!$A$2:$A$16))))+IF(F94="b1",VLOOKUP(F94,'Appendix 1 Rules'!$A$1:$N$16,14))+IF(F94="b2",VLOOKUP(F94,'Appendix 1 Rules'!$A$1:$N$16,14))+IF(F94="d",VLOOKUP(F94,'Appendix 1 Rules'!$A$1:$N$16,14))+IF(F94="f1",VLOOKUP(F94,'Appendix 1 Rules'!$A$1:$N$16,14))+IF(F94="f2",VLOOKUP(F94,'Appendix 1 Rules'!$A$1:$N$16,14))+IF(F94="g",VLOOKUP(F94,'Appendix 1 Rules'!$A$1:$N$16,14))+IF(F94="h",VLOOKUP(F94,'Appendix 1 Rules'!$A$1:$N$16,14))+IF(F94="i1",VLOOKUP(F94,'Appendix 1 Rules'!$A$1:$N$16,14))+IF(F94="i2",VLOOKUP(F94,'Appendix 1 Rules'!$A$1:$N$16,14))+IF(F94="j",VLOOKUP(F94,'Appendix 1 Rules'!$A$1:$N$16,14))+IF(F94="k",VLOOKUP(F94,'Appendix 1 Rules'!$A$1:$N$16,14)))</f>
        <v/>
      </c>
      <c r="H94" s="61" t="str">
        <f>IF(F94="","",IF(OR(F94="b1",F94="b2",F94="d",F94="f1",F94="f2",F94="h",F94="i1",F94="i2",F94="j",F94="k"),MIN(G94,VLOOKUP(F94,'Appx 1 (Res) Rules'!$A:$D,4,0)),MIN(G94,VLOOKUP(F94,'Appx 1 (Res) Rules'!$A:$D,4,0),SUMPRODUCT(IF(I94="",0,INDEX('Appendix 1 Rules'!$B$2:$B$16,MATCH(F94,'Appendix 1 Rules'!$A$2:$A$16))))+(IF(K94="",0,INDEX('Appendix 1 Rules'!$C$2:$C$16,MATCH(F94,'Appendix 1 Rules'!$A$2:$A$16))))+(IF(M94="",0,INDEX('Appendix 1 Rules'!$D$2:$D$16,MATCH(F94,'Appendix 1 Rules'!$A$2:$A$16))))+(IF(O94="",0,INDEX('Appendix 1 Rules'!$E$2:$E$16,MATCH(F94,'Appendix 1 Rules'!$A$2:$A$16))))+(IF(Q94="",0,INDEX('Appendix 1 Rules'!$F$2:$F$16,MATCH(F94,'Appendix 1 Rules'!$A$2:$A$16))))+(IF(S94="",0,INDEX('Appendix 1 Rules'!$G$2:$G$16,MATCH(F94,'Appendix 1 Rules'!$A$2:$A$16))))+(IF(U94="",0,INDEX('Appendix 1 Rules'!$H$2:$H$16,MATCH(F94,'Appendix 1 Rules'!$A$2:$A$16))))+(IF(W94="",0,INDEX('Appendix 1 Rules'!$I$2:$I$16,MATCH(F94,'Appendix 1 Rules'!$A$2:$A$16))))+(IF(Y94="",0,INDEX('Appendix 1 Rules'!$J$2:$J$16,MATCH(F94,'Appendix 1 Rules'!$A$2:$A$16))))+(IF(AA94="",0,INDEX('Appendix 1 Rules'!$K$2:$K$16,MATCH(F94,'Appendix 1 Rules'!$A$2:$A$16))))+(IF(AC94="",0,INDEX('Appendix 1 Rules'!$L$2:$L$16,MATCH(F94,'Appendix 1 Rules'!$A$2:$A$16))))+(IF(AE94="",0,INDEX('Appendix 1 Rules'!$M$2:$M$16,MATCH(F94,'Appendix 1 Rules'!$A$2:$A$16))))+IF(F94="b1",VLOOKUP(F94,'Appendix 1 Rules'!$A$1:$N$16,14))+IF(F94="b2",VLOOKUP(F94,'Appendix 1 Rules'!$A$1:$N$16,14))+IF(F94="d",VLOOKUP(F94,'Appendix 1 Rules'!$A$1:$N$16,14))+IF(F94="f1",VLOOKUP(F94,'Appendix 1 Rules'!$A$1:$N$16,14))+IF(F94="f2",VLOOKUP(F94,'Appendix 1 Rules'!$A$1:$N$16,14))+IF(F94="g",VLOOKUP(F94,'Appendix 1 Rules'!$A$1:$N$16,14))+IF(F94="h",VLOOKUP(F94,'Appendix 1 Rules'!$A$1:$N$16,14))+IF(F94="i1",VLOOKUP(F94,'Appendix 1 Rules'!$A$1:$N$16,14))+IF(F94="i2",VLOOKUP(F94,'Appendix 1 Rules'!$A$1:$N$16,14))+IF(F94="j",VLOOKUP(F94,'Appendix 1 Rules'!$A$1:$N$16,14))+IF(F94="k",VLOOKUP(F94,'Appendix 1 Rules'!$A$1:$N$16,14)))))</f>
        <v/>
      </c>
      <c r="I94" s="11"/>
      <c r="J94" s="14"/>
      <c r="K94" s="11"/>
      <c r="L94" s="14"/>
      <c r="M94" s="11"/>
      <c r="N94" s="14"/>
      <c r="O94" s="11"/>
      <c r="P94" s="14"/>
      <c r="Q94" s="68"/>
      <c r="R94" s="14"/>
      <c r="S94" s="11"/>
      <c r="T94" s="14"/>
      <c r="U94" s="11"/>
      <c r="V94" s="14"/>
      <c r="W94" s="69"/>
      <c r="X94" s="14"/>
      <c r="Y94" s="69"/>
      <c r="Z94" s="14"/>
      <c r="AA94" s="8"/>
      <c r="AB94" s="13"/>
      <c r="AC94" s="8"/>
      <c r="AD94" s="13"/>
      <c r="AE94" s="8"/>
      <c r="AF94" s="13"/>
    </row>
    <row r="95" spans="1:32" ht="18" customHeight="1" x14ac:dyDescent="0.2">
      <c r="B95" s="70"/>
      <c r="C95" s="9"/>
      <c r="D95" s="10"/>
      <c r="E95" s="9"/>
      <c r="F95" s="8"/>
      <c r="G95" s="20" t="str">
        <f>IF(F95="","",SUMPRODUCT(IF(I95="",0,INDEX('Appendix 1 Rules'!$B$2:$B$16,MATCH(F95,'Appendix 1 Rules'!$A$2:$A$16))))+(IF(K95="",0,INDEX('Appendix 1 Rules'!$C$2:$C$16,MATCH(F95,'Appendix 1 Rules'!$A$2:$A$16))))+(IF(M95="",0,INDEX('Appendix 1 Rules'!$D$2:$D$16,MATCH(F95,'Appendix 1 Rules'!$A$2:$A$16))))+(IF(O95="",0,INDEX('Appendix 1 Rules'!$E$2:$E$16,MATCH(F95,'Appendix 1 Rules'!$A$2:$A$16))))+(IF(Q95="",0,INDEX('Appendix 1 Rules'!$F$2:$F$16,MATCH(F95,'Appendix 1 Rules'!$A$2:$A$16))))+(IF(S95="",0,INDEX('Appendix 1 Rules'!$G$2:$G$16,MATCH(F95,'Appendix 1 Rules'!$A$2:$A$16))))+(IF(U95="",0,INDEX('Appendix 1 Rules'!$H$2:$H$16,MATCH(F95,'Appendix 1 Rules'!$A$2:$A$16))))+(IF(W95="",0,INDEX('Appendix 1 Rules'!$I$2:$I$16,MATCH(F95,'Appendix 1 Rules'!$A$2:$A$16))))+(IF(Y95="",0,INDEX('Appendix 1 Rules'!$J$2:$J$16,MATCH(F95,'Appendix 1 Rules'!$A$2:$A$16))))+(IF(AA95="",0,INDEX('Appendix 1 Rules'!$K$2:$K$16,MATCH(F95,'Appendix 1 Rules'!$A$2:$A$16))))+(IF(AC95="",0,INDEX('Appendix 1 Rules'!$L$2:$L$16,MATCH(F95,'Appendix 1 Rules'!$A$2:$A$16))))+(IF(AE95="",0,INDEX('Appendix 1 Rules'!$M$2:$M$16,MATCH(F95,'Appendix 1 Rules'!$A$2:$A$16))))+IF(F95="b1",VLOOKUP(F95,'Appendix 1 Rules'!$A$1:$N$16,14))+IF(F95="b2",VLOOKUP(F95,'Appendix 1 Rules'!$A$1:$N$16,14))+IF(F95="d",VLOOKUP(F95,'Appendix 1 Rules'!$A$1:$N$16,14))+IF(F95="f1",VLOOKUP(F95,'Appendix 1 Rules'!$A$1:$N$16,14))+IF(F95="f2",VLOOKUP(F95,'Appendix 1 Rules'!$A$1:$N$16,14))+IF(F95="g",VLOOKUP(F95,'Appendix 1 Rules'!$A$1:$N$16,14))+IF(F95="h",VLOOKUP(F95,'Appendix 1 Rules'!$A$1:$N$16,14))+IF(F95="i1",VLOOKUP(F95,'Appendix 1 Rules'!$A$1:$N$16,14))+IF(F95="i2",VLOOKUP(F95,'Appendix 1 Rules'!$A$1:$N$16,14))+IF(F95="j",VLOOKUP(F95,'Appendix 1 Rules'!$A$1:$N$16,14))+IF(F95="k",VLOOKUP(F95,'Appendix 1 Rules'!$A$1:$N$16,14)))</f>
        <v/>
      </c>
      <c r="H95" s="61" t="str">
        <f>IF(F95="","",IF(OR(F95="b1",F95="b2",F95="d",F95="f1",F95="f2",F95="h",F95="i1",F95="i2",F95="j",F95="k"),MIN(G95,VLOOKUP(F95,'Appx 1 (Res) Rules'!$A:$D,4,0)),MIN(G95,VLOOKUP(F95,'Appx 1 (Res) Rules'!$A:$D,4,0),SUMPRODUCT(IF(I95="",0,INDEX('Appendix 1 Rules'!$B$2:$B$16,MATCH(F95,'Appendix 1 Rules'!$A$2:$A$16))))+(IF(K95="",0,INDEX('Appendix 1 Rules'!$C$2:$C$16,MATCH(F95,'Appendix 1 Rules'!$A$2:$A$16))))+(IF(M95="",0,INDEX('Appendix 1 Rules'!$D$2:$D$16,MATCH(F95,'Appendix 1 Rules'!$A$2:$A$16))))+(IF(O95="",0,INDEX('Appendix 1 Rules'!$E$2:$E$16,MATCH(F95,'Appendix 1 Rules'!$A$2:$A$16))))+(IF(Q95="",0,INDEX('Appendix 1 Rules'!$F$2:$F$16,MATCH(F95,'Appendix 1 Rules'!$A$2:$A$16))))+(IF(S95="",0,INDEX('Appendix 1 Rules'!$G$2:$G$16,MATCH(F95,'Appendix 1 Rules'!$A$2:$A$16))))+(IF(U95="",0,INDEX('Appendix 1 Rules'!$H$2:$H$16,MATCH(F95,'Appendix 1 Rules'!$A$2:$A$16))))+(IF(W95="",0,INDEX('Appendix 1 Rules'!$I$2:$I$16,MATCH(F95,'Appendix 1 Rules'!$A$2:$A$16))))+(IF(Y95="",0,INDEX('Appendix 1 Rules'!$J$2:$J$16,MATCH(F95,'Appendix 1 Rules'!$A$2:$A$16))))+(IF(AA95="",0,INDEX('Appendix 1 Rules'!$K$2:$K$16,MATCH(F95,'Appendix 1 Rules'!$A$2:$A$16))))+(IF(AC95="",0,INDEX('Appendix 1 Rules'!$L$2:$L$16,MATCH(F95,'Appendix 1 Rules'!$A$2:$A$16))))+(IF(AE95="",0,INDEX('Appendix 1 Rules'!$M$2:$M$16,MATCH(F95,'Appendix 1 Rules'!$A$2:$A$16))))+IF(F95="b1",VLOOKUP(F95,'Appendix 1 Rules'!$A$1:$N$16,14))+IF(F95="b2",VLOOKUP(F95,'Appendix 1 Rules'!$A$1:$N$16,14))+IF(F95="d",VLOOKUP(F95,'Appendix 1 Rules'!$A$1:$N$16,14))+IF(F95="f1",VLOOKUP(F95,'Appendix 1 Rules'!$A$1:$N$16,14))+IF(F95="f2",VLOOKUP(F95,'Appendix 1 Rules'!$A$1:$N$16,14))+IF(F95="g",VLOOKUP(F95,'Appendix 1 Rules'!$A$1:$N$16,14))+IF(F95="h",VLOOKUP(F95,'Appendix 1 Rules'!$A$1:$N$16,14))+IF(F95="i1",VLOOKUP(F95,'Appendix 1 Rules'!$A$1:$N$16,14))+IF(F95="i2",VLOOKUP(F95,'Appendix 1 Rules'!$A$1:$N$16,14))+IF(F95="j",VLOOKUP(F95,'Appendix 1 Rules'!$A$1:$N$16,14))+IF(F95="k",VLOOKUP(F95,'Appendix 1 Rules'!$A$1:$N$16,14)))))</f>
        <v/>
      </c>
      <c r="I95" s="12"/>
      <c r="J95" s="13"/>
      <c r="K95" s="12"/>
      <c r="L95" s="13"/>
      <c r="M95" s="12"/>
      <c r="N95" s="13"/>
      <c r="O95" s="12"/>
      <c r="P95" s="13"/>
      <c r="Q95" s="12"/>
      <c r="R95" s="13"/>
      <c r="S95" s="12"/>
      <c r="T95" s="13"/>
      <c r="U95" s="12"/>
      <c r="V95" s="13"/>
      <c r="W95" s="12"/>
      <c r="X95" s="13"/>
      <c r="Y95" s="12"/>
      <c r="Z95" s="13"/>
      <c r="AA95" s="8"/>
      <c r="AB95" s="13"/>
      <c r="AC95" s="8"/>
      <c r="AD95" s="13"/>
      <c r="AE95" s="8"/>
      <c r="AF95" s="13"/>
    </row>
    <row r="96" spans="1:32" ht="18" customHeight="1" x14ac:dyDescent="0.2">
      <c r="B96" s="70"/>
      <c r="C96" s="9"/>
      <c r="D96" s="10"/>
      <c r="E96" s="9"/>
      <c r="F96" s="8"/>
      <c r="G96" s="20" t="str">
        <f>IF(F96="","",SUMPRODUCT(IF(I96="",0,INDEX('Appendix 1 Rules'!$B$2:$B$16,MATCH(F96,'Appendix 1 Rules'!$A$2:$A$16))))+(IF(K96="",0,INDEX('Appendix 1 Rules'!$C$2:$C$16,MATCH(F96,'Appendix 1 Rules'!$A$2:$A$16))))+(IF(M96="",0,INDEX('Appendix 1 Rules'!$D$2:$D$16,MATCH(F96,'Appendix 1 Rules'!$A$2:$A$16))))+(IF(O96="",0,INDEX('Appendix 1 Rules'!$E$2:$E$16,MATCH(F96,'Appendix 1 Rules'!$A$2:$A$16))))+(IF(Q96="",0,INDEX('Appendix 1 Rules'!$F$2:$F$16,MATCH(F96,'Appendix 1 Rules'!$A$2:$A$16))))+(IF(S96="",0,INDEX('Appendix 1 Rules'!$G$2:$G$16,MATCH(F96,'Appendix 1 Rules'!$A$2:$A$16))))+(IF(U96="",0,INDEX('Appendix 1 Rules'!$H$2:$H$16,MATCH(F96,'Appendix 1 Rules'!$A$2:$A$16))))+(IF(W96="",0,INDEX('Appendix 1 Rules'!$I$2:$I$16,MATCH(F96,'Appendix 1 Rules'!$A$2:$A$16))))+(IF(Y96="",0,INDEX('Appendix 1 Rules'!$J$2:$J$16,MATCH(F96,'Appendix 1 Rules'!$A$2:$A$16))))+(IF(AA96="",0,INDEX('Appendix 1 Rules'!$K$2:$K$16,MATCH(F96,'Appendix 1 Rules'!$A$2:$A$16))))+(IF(AC96="",0,INDEX('Appendix 1 Rules'!$L$2:$L$16,MATCH(F96,'Appendix 1 Rules'!$A$2:$A$16))))+(IF(AE96="",0,INDEX('Appendix 1 Rules'!$M$2:$M$16,MATCH(F96,'Appendix 1 Rules'!$A$2:$A$16))))+IF(F96="b1",VLOOKUP(F96,'Appendix 1 Rules'!$A$1:$N$16,14))+IF(F96="b2",VLOOKUP(F96,'Appendix 1 Rules'!$A$1:$N$16,14))+IF(F96="d",VLOOKUP(F96,'Appendix 1 Rules'!$A$1:$N$16,14))+IF(F96="f1",VLOOKUP(F96,'Appendix 1 Rules'!$A$1:$N$16,14))+IF(F96="f2",VLOOKUP(F96,'Appendix 1 Rules'!$A$1:$N$16,14))+IF(F96="g",VLOOKUP(F96,'Appendix 1 Rules'!$A$1:$N$16,14))+IF(F96="h",VLOOKUP(F96,'Appendix 1 Rules'!$A$1:$N$16,14))+IF(F96="i1",VLOOKUP(F96,'Appendix 1 Rules'!$A$1:$N$16,14))+IF(F96="i2",VLOOKUP(F96,'Appendix 1 Rules'!$A$1:$N$16,14))+IF(F96="j",VLOOKUP(F96,'Appendix 1 Rules'!$A$1:$N$16,14))+IF(F96="k",VLOOKUP(F96,'Appendix 1 Rules'!$A$1:$N$16,14)))</f>
        <v/>
      </c>
      <c r="H96" s="61" t="str">
        <f>IF(F96="","",IF(OR(F96="b1",F96="b2",F96="d",F96="f1",F96="f2",F96="h",F96="i1",F96="i2",F96="j",F96="k"),MIN(G96,VLOOKUP(F96,'Appx 1 (Res) Rules'!$A:$D,4,0)),MIN(G96,VLOOKUP(F96,'Appx 1 (Res) Rules'!$A:$D,4,0),SUMPRODUCT(IF(I96="",0,INDEX('Appendix 1 Rules'!$B$2:$B$16,MATCH(F96,'Appendix 1 Rules'!$A$2:$A$16))))+(IF(K96="",0,INDEX('Appendix 1 Rules'!$C$2:$C$16,MATCH(F96,'Appendix 1 Rules'!$A$2:$A$16))))+(IF(M96="",0,INDEX('Appendix 1 Rules'!$D$2:$D$16,MATCH(F96,'Appendix 1 Rules'!$A$2:$A$16))))+(IF(O96="",0,INDEX('Appendix 1 Rules'!$E$2:$E$16,MATCH(F96,'Appendix 1 Rules'!$A$2:$A$16))))+(IF(Q96="",0,INDEX('Appendix 1 Rules'!$F$2:$F$16,MATCH(F96,'Appendix 1 Rules'!$A$2:$A$16))))+(IF(S96="",0,INDEX('Appendix 1 Rules'!$G$2:$G$16,MATCH(F96,'Appendix 1 Rules'!$A$2:$A$16))))+(IF(U96="",0,INDEX('Appendix 1 Rules'!$H$2:$H$16,MATCH(F96,'Appendix 1 Rules'!$A$2:$A$16))))+(IF(W96="",0,INDEX('Appendix 1 Rules'!$I$2:$I$16,MATCH(F96,'Appendix 1 Rules'!$A$2:$A$16))))+(IF(Y96="",0,INDEX('Appendix 1 Rules'!$J$2:$J$16,MATCH(F96,'Appendix 1 Rules'!$A$2:$A$16))))+(IF(AA96="",0,INDEX('Appendix 1 Rules'!$K$2:$K$16,MATCH(F96,'Appendix 1 Rules'!$A$2:$A$16))))+(IF(AC96="",0,INDEX('Appendix 1 Rules'!$L$2:$L$16,MATCH(F96,'Appendix 1 Rules'!$A$2:$A$16))))+(IF(AE96="",0,INDEX('Appendix 1 Rules'!$M$2:$M$16,MATCH(F96,'Appendix 1 Rules'!$A$2:$A$16))))+IF(F96="b1",VLOOKUP(F96,'Appendix 1 Rules'!$A$1:$N$16,14))+IF(F96="b2",VLOOKUP(F96,'Appendix 1 Rules'!$A$1:$N$16,14))+IF(F96="d",VLOOKUP(F96,'Appendix 1 Rules'!$A$1:$N$16,14))+IF(F96="f1",VLOOKUP(F96,'Appendix 1 Rules'!$A$1:$N$16,14))+IF(F96="f2",VLOOKUP(F96,'Appendix 1 Rules'!$A$1:$N$16,14))+IF(F96="g",VLOOKUP(F96,'Appendix 1 Rules'!$A$1:$N$16,14))+IF(F96="h",VLOOKUP(F96,'Appendix 1 Rules'!$A$1:$N$16,14))+IF(F96="i1",VLOOKUP(F96,'Appendix 1 Rules'!$A$1:$N$16,14))+IF(F96="i2",VLOOKUP(F96,'Appendix 1 Rules'!$A$1:$N$16,14))+IF(F96="j",VLOOKUP(F96,'Appendix 1 Rules'!$A$1:$N$16,14))+IF(F96="k",VLOOKUP(F96,'Appendix 1 Rules'!$A$1:$N$16,14)))))</f>
        <v/>
      </c>
      <c r="I96" s="11"/>
      <c r="J96" s="14"/>
      <c r="K96" s="11"/>
      <c r="L96" s="14"/>
      <c r="M96" s="11"/>
      <c r="N96" s="14"/>
      <c r="O96" s="11"/>
      <c r="P96" s="14"/>
      <c r="Q96" s="68"/>
      <c r="R96" s="14"/>
      <c r="S96" s="11"/>
      <c r="T96" s="14"/>
      <c r="U96" s="11"/>
      <c r="V96" s="14"/>
      <c r="W96" s="69"/>
      <c r="X96" s="14"/>
      <c r="Y96" s="69"/>
      <c r="Z96" s="14"/>
      <c r="AA96" s="8"/>
      <c r="AB96" s="13"/>
      <c r="AC96" s="8"/>
      <c r="AD96" s="13"/>
      <c r="AE96" s="8"/>
      <c r="AF96" s="13"/>
    </row>
    <row r="97" spans="1:32" ht="18" customHeight="1" x14ac:dyDescent="0.2">
      <c r="B97" s="70"/>
      <c r="C97" s="9"/>
      <c r="D97" s="10"/>
      <c r="E97" s="9"/>
      <c r="F97" s="8"/>
      <c r="G97" s="20" t="str">
        <f>IF(F97="","",SUMPRODUCT(IF(I97="",0,INDEX('Appendix 1 Rules'!$B$2:$B$16,MATCH(F97,'Appendix 1 Rules'!$A$2:$A$16))))+(IF(K97="",0,INDEX('Appendix 1 Rules'!$C$2:$C$16,MATCH(F97,'Appendix 1 Rules'!$A$2:$A$16))))+(IF(M97="",0,INDEX('Appendix 1 Rules'!$D$2:$D$16,MATCH(F97,'Appendix 1 Rules'!$A$2:$A$16))))+(IF(O97="",0,INDEX('Appendix 1 Rules'!$E$2:$E$16,MATCH(F97,'Appendix 1 Rules'!$A$2:$A$16))))+(IF(Q97="",0,INDEX('Appendix 1 Rules'!$F$2:$F$16,MATCH(F97,'Appendix 1 Rules'!$A$2:$A$16))))+(IF(S97="",0,INDEX('Appendix 1 Rules'!$G$2:$G$16,MATCH(F97,'Appendix 1 Rules'!$A$2:$A$16))))+(IF(U97="",0,INDEX('Appendix 1 Rules'!$H$2:$H$16,MATCH(F97,'Appendix 1 Rules'!$A$2:$A$16))))+(IF(W97="",0,INDEX('Appendix 1 Rules'!$I$2:$I$16,MATCH(F97,'Appendix 1 Rules'!$A$2:$A$16))))+(IF(Y97="",0,INDEX('Appendix 1 Rules'!$J$2:$J$16,MATCH(F97,'Appendix 1 Rules'!$A$2:$A$16))))+(IF(AA97="",0,INDEX('Appendix 1 Rules'!$K$2:$K$16,MATCH(F97,'Appendix 1 Rules'!$A$2:$A$16))))+(IF(AC97="",0,INDEX('Appendix 1 Rules'!$L$2:$L$16,MATCH(F97,'Appendix 1 Rules'!$A$2:$A$16))))+(IF(AE97="",0,INDEX('Appendix 1 Rules'!$M$2:$M$16,MATCH(F97,'Appendix 1 Rules'!$A$2:$A$16))))+IF(F97="b1",VLOOKUP(F97,'Appendix 1 Rules'!$A$1:$N$16,14))+IF(F97="b2",VLOOKUP(F97,'Appendix 1 Rules'!$A$1:$N$16,14))+IF(F97="d",VLOOKUP(F97,'Appendix 1 Rules'!$A$1:$N$16,14))+IF(F97="f1",VLOOKUP(F97,'Appendix 1 Rules'!$A$1:$N$16,14))+IF(F97="f2",VLOOKUP(F97,'Appendix 1 Rules'!$A$1:$N$16,14))+IF(F97="g",VLOOKUP(F97,'Appendix 1 Rules'!$A$1:$N$16,14))+IF(F97="h",VLOOKUP(F97,'Appendix 1 Rules'!$A$1:$N$16,14))+IF(F97="i1",VLOOKUP(F97,'Appendix 1 Rules'!$A$1:$N$16,14))+IF(F97="i2",VLOOKUP(F97,'Appendix 1 Rules'!$A$1:$N$16,14))+IF(F97="j",VLOOKUP(F97,'Appendix 1 Rules'!$A$1:$N$16,14))+IF(F97="k",VLOOKUP(F97,'Appendix 1 Rules'!$A$1:$N$16,14)))</f>
        <v/>
      </c>
      <c r="H97" s="61" t="str">
        <f>IF(F97="","",IF(OR(F97="b1",F97="b2",F97="d",F97="f1",F97="f2",F97="h",F97="i1",F97="i2",F97="j",F97="k"),MIN(G97,VLOOKUP(F97,'Appx 1 (Res) Rules'!$A:$D,4,0)),MIN(G97,VLOOKUP(F97,'Appx 1 (Res) Rules'!$A:$D,4,0),SUMPRODUCT(IF(I97="",0,INDEX('Appendix 1 Rules'!$B$2:$B$16,MATCH(F97,'Appendix 1 Rules'!$A$2:$A$16))))+(IF(K97="",0,INDEX('Appendix 1 Rules'!$C$2:$C$16,MATCH(F97,'Appendix 1 Rules'!$A$2:$A$16))))+(IF(M97="",0,INDEX('Appendix 1 Rules'!$D$2:$D$16,MATCH(F97,'Appendix 1 Rules'!$A$2:$A$16))))+(IF(O97="",0,INDEX('Appendix 1 Rules'!$E$2:$E$16,MATCH(F97,'Appendix 1 Rules'!$A$2:$A$16))))+(IF(Q97="",0,INDEX('Appendix 1 Rules'!$F$2:$F$16,MATCH(F97,'Appendix 1 Rules'!$A$2:$A$16))))+(IF(S97="",0,INDEX('Appendix 1 Rules'!$G$2:$G$16,MATCH(F97,'Appendix 1 Rules'!$A$2:$A$16))))+(IF(U97="",0,INDEX('Appendix 1 Rules'!$H$2:$H$16,MATCH(F97,'Appendix 1 Rules'!$A$2:$A$16))))+(IF(W97="",0,INDEX('Appendix 1 Rules'!$I$2:$I$16,MATCH(F97,'Appendix 1 Rules'!$A$2:$A$16))))+(IF(Y97="",0,INDEX('Appendix 1 Rules'!$J$2:$J$16,MATCH(F97,'Appendix 1 Rules'!$A$2:$A$16))))+(IF(AA97="",0,INDEX('Appendix 1 Rules'!$K$2:$K$16,MATCH(F97,'Appendix 1 Rules'!$A$2:$A$16))))+(IF(AC97="",0,INDEX('Appendix 1 Rules'!$L$2:$L$16,MATCH(F97,'Appendix 1 Rules'!$A$2:$A$16))))+(IF(AE97="",0,INDEX('Appendix 1 Rules'!$M$2:$M$16,MATCH(F97,'Appendix 1 Rules'!$A$2:$A$16))))+IF(F97="b1",VLOOKUP(F97,'Appendix 1 Rules'!$A$1:$N$16,14))+IF(F97="b2",VLOOKUP(F97,'Appendix 1 Rules'!$A$1:$N$16,14))+IF(F97="d",VLOOKUP(F97,'Appendix 1 Rules'!$A$1:$N$16,14))+IF(F97="f1",VLOOKUP(F97,'Appendix 1 Rules'!$A$1:$N$16,14))+IF(F97="f2",VLOOKUP(F97,'Appendix 1 Rules'!$A$1:$N$16,14))+IF(F97="g",VLOOKUP(F97,'Appendix 1 Rules'!$A$1:$N$16,14))+IF(F97="h",VLOOKUP(F97,'Appendix 1 Rules'!$A$1:$N$16,14))+IF(F97="i1",VLOOKUP(F97,'Appendix 1 Rules'!$A$1:$N$16,14))+IF(F97="i2",VLOOKUP(F97,'Appendix 1 Rules'!$A$1:$N$16,14))+IF(F97="j",VLOOKUP(F97,'Appendix 1 Rules'!$A$1:$N$16,14))+IF(F97="k",VLOOKUP(F97,'Appendix 1 Rules'!$A$1:$N$16,14)))))</f>
        <v/>
      </c>
      <c r="I97" s="12"/>
      <c r="J97" s="13"/>
      <c r="K97" s="12"/>
      <c r="L97" s="13"/>
      <c r="M97" s="12"/>
      <c r="N97" s="13"/>
      <c r="O97" s="12"/>
      <c r="P97" s="13"/>
      <c r="Q97" s="12"/>
      <c r="R97" s="13"/>
      <c r="S97" s="12"/>
      <c r="T97" s="13"/>
      <c r="U97" s="12"/>
      <c r="V97" s="13"/>
      <c r="W97" s="12"/>
      <c r="X97" s="13"/>
      <c r="Y97" s="12"/>
      <c r="Z97" s="13"/>
      <c r="AA97" s="8"/>
      <c r="AB97" s="13"/>
      <c r="AC97" s="8"/>
      <c r="AD97" s="13"/>
      <c r="AE97" s="8"/>
      <c r="AF97" s="13"/>
    </row>
    <row r="98" spans="1:32" ht="18" customHeight="1" x14ac:dyDescent="0.2">
      <c r="B98" s="70"/>
      <c r="C98" s="9"/>
      <c r="D98" s="10"/>
      <c r="E98" s="9"/>
      <c r="F98" s="8"/>
      <c r="G98" s="20" t="str">
        <f>IF(F98="","",SUMPRODUCT(IF(I98="",0,INDEX('Appendix 1 Rules'!$B$2:$B$16,MATCH(F98,'Appendix 1 Rules'!$A$2:$A$16))))+(IF(K98="",0,INDEX('Appendix 1 Rules'!$C$2:$C$16,MATCH(F98,'Appendix 1 Rules'!$A$2:$A$16))))+(IF(M98="",0,INDEX('Appendix 1 Rules'!$D$2:$D$16,MATCH(F98,'Appendix 1 Rules'!$A$2:$A$16))))+(IF(O98="",0,INDEX('Appendix 1 Rules'!$E$2:$E$16,MATCH(F98,'Appendix 1 Rules'!$A$2:$A$16))))+(IF(Q98="",0,INDEX('Appendix 1 Rules'!$F$2:$F$16,MATCH(F98,'Appendix 1 Rules'!$A$2:$A$16))))+(IF(S98="",0,INDEX('Appendix 1 Rules'!$G$2:$G$16,MATCH(F98,'Appendix 1 Rules'!$A$2:$A$16))))+(IF(U98="",0,INDEX('Appendix 1 Rules'!$H$2:$H$16,MATCH(F98,'Appendix 1 Rules'!$A$2:$A$16))))+(IF(W98="",0,INDEX('Appendix 1 Rules'!$I$2:$I$16,MATCH(F98,'Appendix 1 Rules'!$A$2:$A$16))))+(IF(Y98="",0,INDEX('Appendix 1 Rules'!$J$2:$J$16,MATCH(F98,'Appendix 1 Rules'!$A$2:$A$16))))+(IF(AA98="",0,INDEX('Appendix 1 Rules'!$K$2:$K$16,MATCH(F98,'Appendix 1 Rules'!$A$2:$A$16))))+(IF(AC98="",0,INDEX('Appendix 1 Rules'!$L$2:$L$16,MATCH(F98,'Appendix 1 Rules'!$A$2:$A$16))))+(IF(AE98="",0,INDEX('Appendix 1 Rules'!$M$2:$M$16,MATCH(F98,'Appendix 1 Rules'!$A$2:$A$16))))+IF(F98="b1",VLOOKUP(F98,'Appendix 1 Rules'!$A$1:$N$16,14))+IF(F98="b2",VLOOKUP(F98,'Appendix 1 Rules'!$A$1:$N$16,14))+IF(F98="d",VLOOKUP(F98,'Appendix 1 Rules'!$A$1:$N$16,14))+IF(F98="f1",VLOOKUP(F98,'Appendix 1 Rules'!$A$1:$N$16,14))+IF(F98="f2",VLOOKUP(F98,'Appendix 1 Rules'!$A$1:$N$16,14))+IF(F98="g",VLOOKUP(F98,'Appendix 1 Rules'!$A$1:$N$16,14))+IF(F98="h",VLOOKUP(F98,'Appendix 1 Rules'!$A$1:$N$16,14))+IF(F98="i1",VLOOKUP(F98,'Appendix 1 Rules'!$A$1:$N$16,14))+IF(F98="i2",VLOOKUP(F98,'Appendix 1 Rules'!$A$1:$N$16,14))+IF(F98="j",VLOOKUP(F98,'Appendix 1 Rules'!$A$1:$N$16,14))+IF(F98="k",VLOOKUP(F98,'Appendix 1 Rules'!$A$1:$N$16,14)))</f>
        <v/>
      </c>
      <c r="H98" s="61" t="str">
        <f>IF(F98="","",IF(OR(F98="b1",F98="b2",F98="d",F98="f1",F98="f2",F98="h",F98="i1",F98="i2",F98="j",F98="k"),MIN(G98,VLOOKUP(F98,'Appx 1 (Res) Rules'!$A:$D,4,0)),MIN(G98,VLOOKUP(F98,'Appx 1 (Res) Rules'!$A:$D,4,0),SUMPRODUCT(IF(I98="",0,INDEX('Appendix 1 Rules'!$B$2:$B$16,MATCH(F98,'Appendix 1 Rules'!$A$2:$A$16))))+(IF(K98="",0,INDEX('Appendix 1 Rules'!$C$2:$C$16,MATCH(F98,'Appendix 1 Rules'!$A$2:$A$16))))+(IF(M98="",0,INDEX('Appendix 1 Rules'!$D$2:$D$16,MATCH(F98,'Appendix 1 Rules'!$A$2:$A$16))))+(IF(O98="",0,INDEX('Appendix 1 Rules'!$E$2:$E$16,MATCH(F98,'Appendix 1 Rules'!$A$2:$A$16))))+(IF(Q98="",0,INDEX('Appendix 1 Rules'!$F$2:$F$16,MATCH(F98,'Appendix 1 Rules'!$A$2:$A$16))))+(IF(S98="",0,INDEX('Appendix 1 Rules'!$G$2:$G$16,MATCH(F98,'Appendix 1 Rules'!$A$2:$A$16))))+(IF(U98="",0,INDEX('Appendix 1 Rules'!$H$2:$H$16,MATCH(F98,'Appendix 1 Rules'!$A$2:$A$16))))+(IF(W98="",0,INDEX('Appendix 1 Rules'!$I$2:$I$16,MATCH(F98,'Appendix 1 Rules'!$A$2:$A$16))))+(IF(Y98="",0,INDEX('Appendix 1 Rules'!$J$2:$J$16,MATCH(F98,'Appendix 1 Rules'!$A$2:$A$16))))+(IF(AA98="",0,INDEX('Appendix 1 Rules'!$K$2:$K$16,MATCH(F98,'Appendix 1 Rules'!$A$2:$A$16))))+(IF(AC98="",0,INDEX('Appendix 1 Rules'!$L$2:$L$16,MATCH(F98,'Appendix 1 Rules'!$A$2:$A$16))))+(IF(AE98="",0,INDEX('Appendix 1 Rules'!$M$2:$M$16,MATCH(F98,'Appendix 1 Rules'!$A$2:$A$16))))+IF(F98="b1",VLOOKUP(F98,'Appendix 1 Rules'!$A$1:$N$16,14))+IF(F98="b2",VLOOKUP(F98,'Appendix 1 Rules'!$A$1:$N$16,14))+IF(F98="d",VLOOKUP(F98,'Appendix 1 Rules'!$A$1:$N$16,14))+IF(F98="f1",VLOOKUP(F98,'Appendix 1 Rules'!$A$1:$N$16,14))+IF(F98="f2",VLOOKUP(F98,'Appendix 1 Rules'!$A$1:$N$16,14))+IF(F98="g",VLOOKUP(F98,'Appendix 1 Rules'!$A$1:$N$16,14))+IF(F98="h",VLOOKUP(F98,'Appendix 1 Rules'!$A$1:$N$16,14))+IF(F98="i1",VLOOKUP(F98,'Appendix 1 Rules'!$A$1:$N$16,14))+IF(F98="i2",VLOOKUP(F98,'Appendix 1 Rules'!$A$1:$N$16,14))+IF(F98="j",VLOOKUP(F98,'Appendix 1 Rules'!$A$1:$N$16,14))+IF(F98="k",VLOOKUP(F98,'Appendix 1 Rules'!$A$1:$N$16,14)))))</f>
        <v/>
      </c>
      <c r="I98" s="11"/>
      <c r="J98" s="14"/>
      <c r="K98" s="11"/>
      <c r="L98" s="14"/>
      <c r="M98" s="11"/>
      <c r="N98" s="14"/>
      <c r="O98" s="11"/>
      <c r="P98" s="14"/>
      <c r="Q98" s="68"/>
      <c r="R98" s="14"/>
      <c r="S98" s="11"/>
      <c r="T98" s="14"/>
      <c r="U98" s="11"/>
      <c r="V98" s="14"/>
      <c r="W98" s="69"/>
      <c r="X98" s="14"/>
      <c r="Y98" s="69"/>
      <c r="Z98" s="14"/>
      <c r="AA98" s="8"/>
      <c r="AB98" s="13"/>
      <c r="AC98" s="8"/>
      <c r="AD98" s="13"/>
      <c r="AE98" s="8"/>
      <c r="AF98" s="13"/>
    </row>
    <row r="99" spans="1:32" ht="18" customHeight="1" x14ac:dyDescent="0.2">
      <c r="B99" s="70"/>
      <c r="C99" s="9"/>
      <c r="D99" s="10"/>
      <c r="E99" s="9"/>
      <c r="F99" s="8"/>
      <c r="G99" s="20" t="str">
        <f>IF(F99="","",SUMPRODUCT(IF(I99="",0,INDEX('Appendix 1 Rules'!$B$2:$B$16,MATCH(F99,'Appendix 1 Rules'!$A$2:$A$16))))+(IF(K99="",0,INDEX('Appendix 1 Rules'!$C$2:$C$16,MATCH(F99,'Appendix 1 Rules'!$A$2:$A$16))))+(IF(M99="",0,INDEX('Appendix 1 Rules'!$D$2:$D$16,MATCH(F99,'Appendix 1 Rules'!$A$2:$A$16))))+(IF(O99="",0,INDEX('Appendix 1 Rules'!$E$2:$E$16,MATCH(F99,'Appendix 1 Rules'!$A$2:$A$16))))+(IF(Q99="",0,INDEX('Appendix 1 Rules'!$F$2:$F$16,MATCH(F99,'Appendix 1 Rules'!$A$2:$A$16))))+(IF(S99="",0,INDEX('Appendix 1 Rules'!$G$2:$G$16,MATCH(F99,'Appendix 1 Rules'!$A$2:$A$16))))+(IF(U99="",0,INDEX('Appendix 1 Rules'!$H$2:$H$16,MATCH(F99,'Appendix 1 Rules'!$A$2:$A$16))))+(IF(W99="",0,INDEX('Appendix 1 Rules'!$I$2:$I$16,MATCH(F99,'Appendix 1 Rules'!$A$2:$A$16))))+(IF(Y99="",0,INDEX('Appendix 1 Rules'!$J$2:$J$16,MATCH(F99,'Appendix 1 Rules'!$A$2:$A$16))))+(IF(AA99="",0,INDEX('Appendix 1 Rules'!$K$2:$K$16,MATCH(F99,'Appendix 1 Rules'!$A$2:$A$16))))+(IF(AC99="",0,INDEX('Appendix 1 Rules'!$L$2:$L$16,MATCH(F99,'Appendix 1 Rules'!$A$2:$A$16))))+(IF(AE99="",0,INDEX('Appendix 1 Rules'!$M$2:$M$16,MATCH(F99,'Appendix 1 Rules'!$A$2:$A$16))))+IF(F99="b1",VLOOKUP(F99,'Appendix 1 Rules'!$A$1:$N$16,14))+IF(F99="b2",VLOOKUP(F99,'Appendix 1 Rules'!$A$1:$N$16,14))+IF(F99="d",VLOOKUP(F99,'Appendix 1 Rules'!$A$1:$N$16,14))+IF(F99="f1",VLOOKUP(F99,'Appendix 1 Rules'!$A$1:$N$16,14))+IF(F99="f2",VLOOKUP(F99,'Appendix 1 Rules'!$A$1:$N$16,14))+IF(F99="g",VLOOKUP(F99,'Appendix 1 Rules'!$A$1:$N$16,14))+IF(F99="h",VLOOKUP(F99,'Appendix 1 Rules'!$A$1:$N$16,14))+IF(F99="i1",VLOOKUP(F99,'Appendix 1 Rules'!$A$1:$N$16,14))+IF(F99="i2",VLOOKUP(F99,'Appendix 1 Rules'!$A$1:$N$16,14))+IF(F99="j",VLOOKUP(F99,'Appendix 1 Rules'!$A$1:$N$16,14))+IF(F99="k",VLOOKUP(F99,'Appendix 1 Rules'!$A$1:$N$16,14)))</f>
        <v/>
      </c>
      <c r="H99" s="61" t="str">
        <f>IF(F99="","",IF(OR(F99="b1",F99="b2",F99="d",F99="f1",F99="f2",F99="h",F99="i1",F99="i2",F99="j",F99="k"),MIN(G99,VLOOKUP(F99,'Appx 1 (Res) Rules'!$A:$D,4,0)),MIN(G99,VLOOKUP(F99,'Appx 1 (Res) Rules'!$A:$D,4,0),SUMPRODUCT(IF(I99="",0,INDEX('Appendix 1 Rules'!$B$2:$B$16,MATCH(F99,'Appendix 1 Rules'!$A$2:$A$16))))+(IF(K99="",0,INDEX('Appendix 1 Rules'!$C$2:$C$16,MATCH(F99,'Appendix 1 Rules'!$A$2:$A$16))))+(IF(M99="",0,INDEX('Appendix 1 Rules'!$D$2:$D$16,MATCH(F99,'Appendix 1 Rules'!$A$2:$A$16))))+(IF(O99="",0,INDEX('Appendix 1 Rules'!$E$2:$E$16,MATCH(F99,'Appendix 1 Rules'!$A$2:$A$16))))+(IF(Q99="",0,INDEX('Appendix 1 Rules'!$F$2:$F$16,MATCH(F99,'Appendix 1 Rules'!$A$2:$A$16))))+(IF(S99="",0,INDEX('Appendix 1 Rules'!$G$2:$G$16,MATCH(F99,'Appendix 1 Rules'!$A$2:$A$16))))+(IF(U99="",0,INDEX('Appendix 1 Rules'!$H$2:$H$16,MATCH(F99,'Appendix 1 Rules'!$A$2:$A$16))))+(IF(W99="",0,INDEX('Appendix 1 Rules'!$I$2:$I$16,MATCH(F99,'Appendix 1 Rules'!$A$2:$A$16))))+(IF(Y99="",0,INDEX('Appendix 1 Rules'!$J$2:$J$16,MATCH(F99,'Appendix 1 Rules'!$A$2:$A$16))))+(IF(AA99="",0,INDEX('Appendix 1 Rules'!$K$2:$K$16,MATCH(F99,'Appendix 1 Rules'!$A$2:$A$16))))+(IF(AC99="",0,INDEX('Appendix 1 Rules'!$L$2:$L$16,MATCH(F99,'Appendix 1 Rules'!$A$2:$A$16))))+(IF(AE99="",0,INDEX('Appendix 1 Rules'!$M$2:$M$16,MATCH(F99,'Appendix 1 Rules'!$A$2:$A$16))))+IF(F99="b1",VLOOKUP(F99,'Appendix 1 Rules'!$A$1:$N$16,14))+IF(F99="b2",VLOOKUP(F99,'Appendix 1 Rules'!$A$1:$N$16,14))+IF(F99="d",VLOOKUP(F99,'Appendix 1 Rules'!$A$1:$N$16,14))+IF(F99="f1",VLOOKUP(F99,'Appendix 1 Rules'!$A$1:$N$16,14))+IF(F99="f2",VLOOKUP(F99,'Appendix 1 Rules'!$A$1:$N$16,14))+IF(F99="g",VLOOKUP(F99,'Appendix 1 Rules'!$A$1:$N$16,14))+IF(F99="h",VLOOKUP(F99,'Appendix 1 Rules'!$A$1:$N$16,14))+IF(F99="i1",VLOOKUP(F99,'Appendix 1 Rules'!$A$1:$N$16,14))+IF(F99="i2",VLOOKUP(F99,'Appendix 1 Rules'!$A$1:$N$16,14))+IF(F99="j",VLOOKUP(F99,'Appendix 1 Rules'!$A$1:$N$16,14))+IF(F99="k",VLOOKUP(F99,'Appendix 1 Rules'!$A$1:$N$16,14)))))</f>
        <v/>
      </c>
      <c r="I99" s="12"/>
      <c r="J99" s="13"/>
      <c r="K99" s="12"/>
      <c r="L99" s="13"/>
      <c r="M99" s="12"/>
      <c r="N99" s="13"/>
      <c r="O99" s="12"/>
      <c r="P99" s="13"/>
      <c r="Q99" s="12"/>
      <c r="R99" s="13"/>
      <c r="S99" s="12"/>
      <c r="T99" s="13"/>
      <c r="U99" s="12"/>
      <c r="V99" s="13"/>
      <c r="W99" s="12"/>
      <c r="X99" s="13"/>
      <c r="Y99" s="12"/>
      <c r="Z99" s="13"/>
      <c r="AA99" s="8"/>
      <c r="AB99" s="13"/>
      <c r="AC99" s="8"/>
      <c r="AD99" s="13"/>
      <c r="AE99" s="8"/>
      <c r="AF99" s="13"/>
    </row>
    <row r="100" spans="1:32" ht="18" customHeight="1" x14ac:dyDescent="0.2">
      <c r="A100" s="66"/>
      <c r="B100" s="70"/>
      <c r="C100" s="9"/>
      <c r="D100" s="10"/>
      <c r="E100" s="9"/>
      <c r="F100" s="8"/>
      <c r="G100" s="20" t="str">
        <f>IF(F100="","",SUMPRODUCT(IF(I100="",0,INDEX('Appendix 1 Rules'!$B$2:$B$16,MATCH(F100,'Appendix 1 Rules'!$A$2:$A$16))))+(IF(K100="",0,INDEX('Appendix 1 Rules'!$C$2:$C$16,MATCH(F100,'Appendix 1 Rules'!$A$2:$A$16))))+(IF(M100="",0,INDEX('Appendix 1 Rules'!$D$2:$D$16,MATCH(F100,'Appendix 1 Rules'!$A$2:$A$16))))+(IF(O100="",0,INDEX('Appendix 1 Rules'!$E$2:$E$16,MATCH(F100,'Appendix 1 Rules'!$A$2:$A$16))))+(IF(Q100="",0,INDEX('Appendix 1 Rules'!$F$2:$F$16,MATCH(F100,'Appendix 1 Rules'!$A$2:$A$16))))+(IF(S100="",0,INDEX('Appendix 1 Rules'!$G$2:$G$16,MATCH(F100,'Appendix 1 Rules'!$A$2:$A$16))))+(IF(U100="",0,INDEX('Appendix 1 Rules'!$H$2:$H$16,MATCH(F100,'Appendix 1 Rules'!$A$2:$A$16))))+(IF(W100="",0,INDEX('Appendix 1 Rules'!$I$2:$I$16,MATCH(F100,'Appendix 1 Rules'!$A$2:$A$16))))+(IF(Y100="",0,INDEX('Appendix 1 Rules'!$J$2:$J$16,MATCH(F100,'Appendix 1 Rules'!$A$2:$A$16))))+(IF(AA100="",0,INDEX('Appendix 1 Rules'!$K$2:$K$16,MATCH(F100,'Appendix 1 Rules'!$A$2:$A$16))))+(IF(AC100="",0,INDEX('Appendix 1 Rules'!$L$2:$L$16,MATCH(F100,'Appendix 1 Rules'!$A$2:$A$16))))+(IF(AE100="",0,INDEX('Appendix 1 Rules'!$M$2:$M$16,MATCH(F100,'Appendix 1 Rules'!$A$2:$A$16))))+IF(F100="b1",VLOOKUP(F100,'Appendix 1 Rules'!$A$1:$N$16,14))+IF(F100="b2",VLOOKUP(F100,'Appendix 1 Rules'!$A$1:$N$16,14))+IF(F100="d",VLOOKUP(F100,'Appendix 1 Rules'!$A$1:$N$16,14))+IF(F100="f1",VLOOKUP(F100,'Appendix 1 Rules'!$A$1:$N$16,14))+IF(F100="f2",VLOOKUP(F100,'Appendix 1 Rules'!$A$1:$N$16,14))+IF(F100="g",VLOOKUP(F100,'Appendix 1 Rules'!$A$1:$N$16,14))+IF(F100="h",VLOOKUP(F100,'Appendix 1 Rules'!$A$1:$N$16,14))+IF(F100="i1",VLOOKUP(F100,'Appendix 1 Rules'!$A$1:$N$16,14))+IF(F100="i2",VLOOKUP(F100,'Appendix 1 Rules'!$A$1:$N$16,14))+IF(F100="j",VLOOKUP(F100,'Appendix 1 Rules'!$A$1:$N$16,14))+IF(F100="k",VLOOKUP(F100,'Appendix 1 Rules'!$A$1:$N$16,14)))</f>
        <v/>
      </c>
      <c r="H100" s="61" t="str">
        <f>IF(F100="","",IF(OR(F100="b1",F100="b2",F100="d",F100="f1",F100="f2",F100="h",F100="i1",F100="i2",F100="j",F100="k"),MIN(G100,VLOOKUP(F100,'Appx 1 (Res) Rules'!$A:$D,4,0)),MIN(G100,VLOOKUP(F100,'Appx 1 (Res) Rules'!$A:$D,4,0),SUMPRODUCT(IF(I100="",0,INDEX('Appendix 1 Rules'!$B$2:$B$16,MATCH(F100,'Appendix 1 Rules'!$A$2:$A$16))))+(IF(K100="",0,INDEX('Appendix 1 Rules'!$C$2:$C$16,MATCH(F100,'Appendix 1 Rules'!$A$2:$A$16))))+(IF(M100="",0,INDEX('Appendix 1 Rules'!$D$2:$D$16,MATCH(F100,'Appendix 1 Rules'!$A$2:$A$16))))+(IF(O100="",0,INDEX('Appendix 1 Rules'!$E$2:$E$16,MATCH(F100,'Appendix 1 Rules'!$A$2:$A$16))))+(IF(Q100="",0,INDEX('Appendix 1 Rules'!$F$2:$F$16,MATCH(F100,'Appendix 1 Rules'!$A$2:$A$16))))+(IF(S100="",0,INDEX('Appendix 1 Rules'!$G$2:$G$16,MATCH(F100,'Appendix 1 Rules'!$A$2:$A$16))))+(IF(U100="",0,INDEX('Appendix 1 Rules'!$H$2:$H$16,MATCH(F100,'Appendix 1 Rules'!$A$2:$A$16))))+(IF(W100="",0,INDEX('Appendix 1 Rules'!$I$2:$I$16,MATCH(F100,'Appendix 1 Rules'!$A$2:$A$16))))+(IF(Y100="",0,INDEX('Appendix 1 Rules'!$J$2:$J$16,MATCH(F100,'Appendix 1 Rules'!$A$2:$A$16))))+(IF(AA100="",0,INDEX('Appendix 1 Rules'!$K$2:$K$16,MATCH(F100,'Appendix 1 Rules'!$A$2:$A$16))))+(IF(AC100="",0,INDEX('Appendix 1 Rules'!$L$2:$L$16,MATCH(F100,'Appendix 1 Rules'!$A$2:$A$16))))+(IF(AE100="",0,INDEX('Appendix 1 Rules'!$M$2:$M$16,MATCH(F100,'Appendix 1 Rules'!$A$2:$A$16))))+IF(F100="b1",VLOOKUP(F100,'Appendix 1 Rules'!$A$1:$N$16,14))+IF(F100="b2",VLOOKUP(F100,'Appendix 1 Rules'!$A$1:$N$16,14))+IF(F100="d",VLOOKUP(F100,'Appendix 1 Rules'!$A$1:$N$16,14))+IF(F100="f1",VLOOKUP(F100,'Appendix 1 Rules'!$A$1:$N$16,14))+IF(F100="f2",VLOOKUP(F100,'Appendix 1 Rules'!$A$1:$N$16,14))+IF(F100="g",VLOOKUP(F100,'Appendix 1 Rules'!$A$1:$N$16,14))+IF(F100="h",VLOOKUP(F100,'Appendix 1 Rules'!$A$1:$N$16,14))+IF(F100="i1",VLOOKUP(F100,'Appendix 1 Rules'!$A$1:$N$16,14))+IF(F100="i2",VLOOKUP(F100,'Appendix 1 Rules'!$A$1:$N$16,14))+IF(F100="j",VLOOKUP(F100,'Appendix 1 Rules'!$A$1:$N$16,14))+IF(F100="k",VLOOKUP(F100,'Appendix 1 Rules'!$A$1:$N$16,14)))))</f>
        <v/>
      </c>
      <c r="I100" s="11"/>
      <c r="J100" s="14"/>
      <c r="K100" s="11"/>
      <c r="L100" s="14"/>
      <c r="M100" s="11"/>
      <c r="N100" s="14"/>
      <c r="O100" s="11"/>
      <c r="P100" s="14"/>
      <c r="Q100" s="68"/>
      <c r="R100" s="14"/>
      <c r="S100" s="11"/>
      <c r="T100" s="14"/>
      <c r="U100" s="11"/>
      <c r="V100" s="14"/>
      <c r="W100" s="69"/>
      <c r="X100" s="14"/>
      <c r="Y100" s="69"/>
      <c r="Z100" s="14"/>
      <c r="AA100" s="8"/>
      <c r="AB100" s="13"/>
      <c r="AC100" s="8"/>
      <c r="AD100" s="13"/>
      <c r="AE100" s="8"/>
      <c r="AF100" s="13"/>
    </row>
    <row r="101" spans="1:32" ht="18" customHeight="1" x14ac:dyDescent="0.2">
      <c r="B101" s="70"/>
      <c r="C101" s="9"/>
      <c r="D101" s="10"/>
      <c r="E101" s="9"/>
      <c r="F101" s="8"/>
      <c r="G101" s="20" t="str">
        <f>IF(F101="","",SUMPRODUCT(IF(I101="",0,INDEX('Appendix 1 Rules'!$B$2:$B$16,MATCH(F101,'Appendix 1 Rules'!$A$2:$A$16))))+(IF(K101="",0,INDEX('Appendix 1 Rules'!$C$2:$C$16,MATCH(F101,'Appendix 1 Rules'!$A$2:$A$16))))+(IF(M101="",0,INDEX('Appendix 1 Rules'!$D$2:$D$16,MATCH(F101,'Appendix 1 Rules'!$A$2:$A$16))))+(IF(O101="",0,INDEX('Appendix 1 Rules'!$E$2:$E$16,MATCH(F101,'Appendix 1 Rules'!$A$2:$A$16))))+(IF(Q101="",0,INDEX('Appendix 1 Rules'!$F$2:$F$16,MATCH(F101,'Appendix 1 Rules'!$A$2:$A$16))))+(IF(S101="",0,INDEX('Appendix 1 Rules'!$G$2:$G$16,MATCH(F101,'Appendix 1 Rules'!$A$2:$A$16))))+(IF(U101="",0,INDEX('Appendix 1 Rules'!$H$2:$H$16,MATCH(F101,'Appendix 1 Rules'!$A$2:$A$16))))+(IF(W101="",0,INDEX('Appendix 1 Rules'!$I$2:$I$16,MATCH(F101,'Appendix 1 Rules'!$A$2:$A$16))))+(IF(Y101="",0,INDEX('Appendix 1 Rules'!$J$2:$J$16,MATCH(F101,'Appendix 1 Rules'!$A$2:$A$16))))+(IF(AA101="",0,INDEX('Appendix 1 Rules'!$K$2:$K$16,MATCH(F101,'Appendix 1 Rules'!$A$2:$A$16))))+(IF(AC101="",0,INDEX('Appendix 1 Rules'!$L$2:$L$16,MATCH(F101,'Appendix 1 Rules'!$A$2:$A$16))))+(IF(AE101="",0,INDEX('Appendix 1 Rules'!$M$2:$M$16,MATCH(F101,'Appendix 1 Rules'!$A$2:$A$16))))+IF(F101="b1",VLOOKUP(F101,'Appendix 1 Rules'!$A$1:$N$16,14))+IF(F101="b2",VLOOKUP(F101,'Appendix 1 Rules'!$A$1:$N$16,14))+IF(F101="d",VLOOKUP(F101,'Appendix 1 Rules'!$A$1:$N$16,14))+IF(F101="f1",VLOOKUP(F101,'Appendix 1 Rules'!$A$1:$N$16,14))+IF(F101="f2",VLOOKUP(F101,'Appendix 1 Rules'!$A$1:$N$16,14))+IF(F101="g",VLOOKUP(F101,'Appendix 1 Rules'!$A$1:$N$16,14))+IF(F101="h",VLOOKUP(F101,'Appendix 1 Rules'!$A$1:$N$16,14))+IF(F101="i1",VLOOKUP(F101,'Appendix 1 Rules'!$A$1:$N$16,14))+IF(F101="i2",VLOOKUP(F101,'Appendix 1 Rules'!$A$1:$N$16,14))+IF(F101="j",VLOOKUP(F101,'Appendix 1 Rules'!$A$1:$N$16,14))+IF(F101="k",VLOOKUP(F101,'Appendix 1 Rules'!$A$1:$N$16,14)))</f>
        <v/>
      </c>
      <c r="H101" s="61" t="str">
        <f>IF(F101="","",IF(OR(F101="b1",F101="b2",F101="d",F101="f1",F101="f2",F101="h",F101="i1",F101="i2",F101="j",F101="k"),MIN(G101,VLOOKUP(F101,'Appx 1 (Res) Rules'!$A:$D,4,0)),MIN(G101,VLOOKUP(F101,'Appx 1 (Res) Rules'!$A:$D,4,0),SUMPRODUCT(IF(I101="",0,INDEX('Appendix 1 Rules'!$B$2:$B$16,MATCH(F101,'Appendix 1 Rules'!$A$2:$A$16))))+(IF(K101="",0,INDEX('Appendix 1 Rules'!$C$2:$C$16,MATCH(F101,'Appendix 1 Rules'!$A$2:$A$16))))+(IF(M101="",0,INDEX('Appendix 1 Rules'!$D$2:$D$16,MATCH(F101,'Appendix 1 Rules'!$A$2:$A$16))))+(IF(O101="",0,INDEX('Appendix 1 Rules'!$E$2:$E$16,MATCH(F101,'Appendix 1 Rules'!$A$2:$A$16))))+(IF(Q101="",0,INDEX('Appendix 1 Rules'!$F$2:$F$16,MATCH(F101,'Appendix 1 Rules'!$A$2:$A$16))))+(IF(S101="",0,INDEX('Appendix 1 Rules'!$G$2:$G$16,MATCH(F101,'Appendix 1 Rules'!$A$2:$A$16))))+(IF(U101="",0,INDEX('Appendix 1 Rules'!$H$2:$H$16,MATCH(F101,'Appendix 1 Rules'!$A$2:$A$16))))+(IF(W101="",0,INDEX('Appendix 1 Rules'!$I$2:$I$16,MATCH(F101,'Appendix 1 Rules'!$A$2:$A$16))))+(IF(Y101="",0,INDEX('Appendix 1 Rules'!$J$2:$J$16,MATCH(F101,'Appendix 1 Rules'!$A$2:$A$16))))+(IF(AA101="",0,INDEX('Appendix 1 Rules'!$K$2:$K$16,MATCH(F101,'Appendix 1 Rules'!$A$2:$A$16))))+(IF(AC101="",0,INDEX('Appendix 1 Rules'!$L$2:$L$16,MATCH(F101,'Appendix 1 Rules'!$A$2:$A$16))))+(IF(AE101="",0,INDEX('Appendix 1 Rules'!$M$2:$M$16,MATCH(F101,'Appendix 1 Rules'!$A$2:$A$16))))+IF(F101="b1",VLOOKUP(F101,'Appendix 1 Rules'!$A$1:$N$16,14))+IF(F101="b2",VLOOKUP(F101,'Appendix 1 Rules'!$A$1:$N$16,14))+IF(F101="d",VLOOKUP(F101,'Appendix 1 Rules'!$A$1:$N$16,14))+IF(F101="f1",VLOOKUP(F101,'Appendix 1 Rules'!$A$1:$N$16,14))+IF(F101="f2",VLOOKUP(F101,'Appendix 1 Rules'!$A$1:$N$16,14))+IF(F101="g",VLOOKUP(F101,'Appendix 1 Rules'!$A$1:$N$16,14))+IF(F101="h",VLOOKUP(F101,'Appendix 1 Rules'!$A$1:$N$16,14))+IF(F101="i1",VLOOKUP(F101,'Appendix 1 Rules'!$A$1:$N$16,14))+IF(F101="i2",VLOOKUP(F101,'Appendix 1 Rules'!$A$1:$N$16,14))+IF(F101="j",VLOOKUP(F101,'Appendix 1 Rules'!$A$1:$N$16,14))+IF(F101="k",VLOOKUP(F101,'Appendix 1 Rules'!$A$1:$N$16,14)))))</f>
        <v/>
      </c>
      <c r="I101" s="12"/>
      <c r="J101" s="13"/>
      <c r="K101" s="12"/>
      <c r="L101" s="13"/>
      <c r="M101" s="12"/>
      <c r="N101" s="13"/>
      <c r="O101" s="12"/>
      <c r="P101" s="13"/>
      <c r="Q101" s="12"/>
      <c r="R101" s="13"/>
      <c r="S101" s="12"/>
      <c r="T101" s="13"/>
      <c r="U101" s="12"/>
      <c r="V101" s="13"/>
      <c r="W101" s="12"/>
      <c r="X101" s="13"/>
      <c r="Y101" s="12"/>
      <c r="Z101" s="13"/>
      <c r="AA101" s="8"/>
      <c r="AB101" s="13"/>
      <c r="AC101" s="8"/>
      <c r="AD101" s="13"/>
      <c r="AE101" s="8"/>
      <c r="AF101" s="13"/>
    </row>
    <row r="102" spans="1:32" ht="18" customHeight="1" x14ac:dyDescent="0.2">
      <c r="B102" s="70"/>
      <c r="C102" s="9"/>
      <c r="D102" s="10"/>
      <c r="E102" s="9"/>
      <c r="F102" s="8"/>
      <c r="G102" s="20" t="str">
        <f>IF(F102="","",SUMPRODUCT(IF(I102="",0,INDEX('Appendix 1 Rules'!$B$2:$B$16,MATCH(F102,'Appendix 1 Rules'!$A$2:$A$16))))+(IF(K102="",0,INDEX('Appendix 1 Rules'!$C$2:$C$16,MATCH(F102,'Appendix 1 Rules'!$A$2:$A$16))))+(IF(M102="",0,INDEX('Appendix 1 Rules'!$D$2:$D$16,MATCH(F102,'Appendix 1 Rules'!$A$2:$A$16))))+(IF(O102="",0,INDEX('Appendix 1 Rules'!$E$2:$E$16,MATCH(F102,'Appendix 1 Rules'!$A$2:$A$16))))+(IF(Q102="",0,INDEX('Appendix 1 Rules'!$F$2:$F$16,MATCH(F102,'Appendix 1 Rules'!$A$2:$A$16))))+(IF(S102="",0,INDEX('Appendix 1 Rules'!$G$2:$G$16,MATCH(F102,'Appendix 1 Rules'!$A$2:$A$16))))+(IF(U102="",0,INDEX('Appendix 1 Rules'!$H$2:$H$16,MATCH(F102,'Appendix 1 Rules'!$A$2:$A$16))))+(IF(W102="",0,INDEX('Appendix 1 Rules'!$I$2:$I$16,MATCH(F102,'Appendix 1 Rules'!$A$2:$A$16))))+(IF(Y102="",0,INDEX('Appendix 1 Rules'!$J$2:$J$16,MATCH(F102,'Appendix 1 Rules'!$A$2:$A$16))))+(IF(AA102="",0,INDEX('Appendix 1 Rules'!$K$2:$K$16,MATCH(F102,'Appendix 1 Rules'!$A$2:$A$16))))+(IF(AC102="",0,INDEX('Appendix 1 Rules'!$L$2:$L$16,MATCH(F102,'Appendix 1 Rules'!$A$2:$A$16))))+(IF(AE102="",0,INDEX('Appendix 1 Rules'!$M$2:$M$16,MATCH(F102,'Appendix 1 Rules'!$A$2:$A$16))))+IF(F102="b1",VLOOKUP(F102,'Appendix 1 Rules'!$A$1:$N$16,14))+IF(F102="b2",VLOOKUP(F102,'Appendix 1 Rules'!$A$1:$N$16,14))+IF(F102="d",VLOOKUP(F102,'Appendix 1 Rules'!$A$1:$N$16,14))+IF(F102="f1",VLOOKUP(F102,'Appendix 1 Rules'!$A$1:$N$16,14))+IF(F102="f2",VLOOKUP(F102,'Appendix 1 Rules'!$A$1:$N$16,14))+IF(F102="g",VLOOKUP(F102,'Appendix 1 Rules'!$A$1:$N$16,14))+IF(F102="h",VLOOKUP(F102,'Appendix 1 Rules'!$A$1:$N$16,14))+IF(F102="i1",VLOOKUP(F102,'Appendix 1 Rules'!$A$1:$N$16,14))+IF(F102="i2",VLOOKUP(F102,'Appendix 1 Rules'!$A$1:$N$16,14))+IF(F102="j",VLOOKUP(F102,'Appendix 1 Rules'!$A$1:$N$16,14))+IF(F102="k",VLOOKUP(F102,'Appendix 1 Rules'!$A$1:$N$16,14)))</f>
        <v/>
      </c>
      <c r="H102" s="61" t="str">
        <f>IF(F102="","",IF(OR(F102="b1",F102="b2",F102="d",F102="f1",F102="f2",F102="h",F102="i1",F102="i2",F102="j",F102="k"),MIN(G102,VLOOKUP(F102,'Appx 1 (Res) Rules'!$A:$D,4,0)),MIN(G102,VLOOKUP(F102,'Appx 1 (Res) Rules'!$A:$D,4,0),SUMPRODUCT(IF(I102="",0,INDEX('Appendix 1 Rules'!$B$2:$B$16,MATCH(F102,'Appendix 1 Rules'!$A$2:$A$16))))+(IF(K102="",0,INDEX('Appendix 1 Rules'!$C$2:$C$16,MATCH(F102,'Appendix 1 Rules'!$A$2:$A$16))))+(IF(M102="",0,INDEX('Appendix 1 Rules'!$D$2:$D$16,MATCH(F102,'Appendix 1 Rules'!$A$2:$A$16))))+(IF(O102="",0,INDEX('Appendix 1 Rules'!$E$2:$E$16,MATCH(F102,'Appendix 1 Rules'!$A$2:$A$16))))+(IF(Q102="",0,INDEX('Appendix 1 Rules'!$F$2:$F$16,MATCH(F102,'Appendix 1 Rules'!$A$2:$A$16))))+(IF(S102="",0,INDEX('Appendix 1 Rules'!$G$2:$G$16,MATCH(F102,'Appendix 1 Rules'!$A$2:$A$16))))+(IF(U102="",0,INDEX('Appendix 1 Rules'!$H$2:$H$16,MATCH(F102,'Appendix 1 Rules'!$A$2:$A$16))))+(IF(W102="",0,INDEX('Appendix 1 Rules'!$I$2:$I$16,MATCH(F102,'Appendix 1 Rules'!$A$2:$A$16))))+(IF(Y102="",0,INDEX('Appendix 1 Rules'!$J$2:$J$16,MATCH(F102,'Appendix 1 Rules'!$A$2:$A$16))))+(IF(AA102="",0,INDEX('Appendix 1 Rules'!$K$2:$K$16,MATCH(F102,'Appendix 1 Rules'!$A$2:$A$16))))+(IF(AC102="",0,INDEX('Appendix 1 Rules'!$L$2:$L$16,MATCH(F102,'Appendix 1 Rules'!$A$2:$A$16))))+(IF(AE102="",0,INDEX('Appendix 1 Rules'!$M$2:$M$16,MATCH(F102,'Appendix 1 Rules'!$A$2:$A$16))))+IF(F102="b1",VLOOKUP(F102,'Appendix 1 Rules'!$A$1:$N$16,14))+IF(F102="b2",VLOOKUP(F102,'Appendix 1 Rules'!$A$1:$N$16,14))+IF(F102="d",VLOOKUP(F102,'Appendix 1 Rules'!$A$1:$N$16,14))+IF(F102="f1",VLOOKUP(F102,'Appendix 1 Rules'!$A$1:$N$16,14))+IF(F102="f2",VLOOKUP(F102,'Appendix 1 Rules'!$A$1:$N$16,14))+IF(F102="g",VLOOKUP(F102,'Appendix 1 Rules'!$A$1:$N$16,14))+IF(F102="h",VLOOKUP(F102,'Appendix 1 Rules'!$A$1:$N$16,14))+IF(F102="i1",VLOOKUP(F102,'Appendix 1 Rules'!$A$1:$N$16,14))+IF(F102="i2",VLOOKUP(F102,'Appendix 1 Rules'!$A$1:$N$16,14))+IF(F102="j",VLOOKUP(F102,'Appendix 1 Rules'!$A$1:$N$16,14))+IF(F102="k",VLOOKUP(F102,'Appendix 1 Rules'!$A$1:$N$16,14)))))</f>
        <v/>
      </c>
      <c r="I102" s="11"/>
      <c r="J102" s="14"/>
      <c r="K102" s="11"/>
      <c r="L102" s="14"/>
      <c r="M102" s="11"/>
      <c r="N102" s="14"/>
      <c r="O102" s="11"/>
      <c r="P102" s="14"/>
      <c r="Q102" s="68"/>
      <c r="R102" s="14"/>
      <c r="S102" s="11"/>
      <c r="T102" s="14"/>
      <c r="U102" s="11"/>
      <c r="V102" s="14"/>
      <c r="W102" s="69"/>
      <c r="X102" s="14"/>
      <c r="Y102" s="69"/>
      <c r="Z102" s="14"/>
      <c r="AA102" s="8"/>
      <c r="AB102" s="13"/>
      <c r="AC102" s="8"/>
      <c r="AD102" s="13"/>
      <c r="AE102" s="8"/>
      <c r="AF102" s="13"/>
    </row>
    <row r="103" spans="1:32" ht="18" customHeight="1" x14ac:dyDescent="0.2">
      <c r="B103" s="70"/>
      <c r="C103" s="9"/>
      <c r="D103" s="10"/>
      <c r="E103" s="9"/>
      <c r="F103" s="8"/>
      <c r="G103" s="20" t="str">
        <f>IF(F103="","",SUMPRODUCT(IF(I103="",0,INDEX('Appendix 1 Rules'!$B$2:$B$16,MATCH(F103,'Appendix 1 Rules'!$A$2:$A$16))))+(IF(K103="",0,INDEX('Appendix 1 Rules'!$C$2:$C$16,MATCH(F103,'Appendix 1 Rules'!$A$2:$A$16))))+(IF(M103="",0,INDEX('Appendix 1 Rules'!$D$2:$D$16,MATCH(F103,'Appendix 1 Rules'!$A$2:$A$16))))+(IF(O103="",0,INDEX('Appendix 1 Rules'!$E$2:$E$16,MATCH(F103,'Appendix 1 Rules'!$A$2:$A$16))))+(IF(Q103="",0,INDEX('Appendix 1 Rules'!$F$2:$F$16,MATCH(F103,'Appendix 1 Rules'!$A$2:$A$16))))+(IF(S103="",0,INDEX('Appendix 1 Rules'!$G$2:$G$16,MATCH(F103,'Appendix 1 Rules'!$A$2:$A$16))))+(IF(U103="",0,INDEX('Appendix 1 Rules'!$H$2:$H$16,MATCH(F103,'Appendix 1 Rules'!$A$2:$A$16))))+(IF(W103="",0,INDEX('Appendix 1 Rules'!$I$2:$I$16,MATCH(F103,'Appendix 1 Rules'!$A$2:$A$16))))+(IF(Y103="",0,INDEX('Appendix 1 Rules'!$J$2:$J$16,MATCH(F103,'Appendix 1 Rules'!$A$2:$A$16))))+(IF(AA103="",0,INDEX('Appendix 1 Rules'!$K$2:$K$16,MATCH(F103,'Appendix 1 Rules'!$A$2:$A$16))))+(IF(AC103="",0,INDEX('Appendix 1 Rules'!$L$2:$L$16,MATCH(F103,'Appendix 1 Rules'!$A$2:$A$16))))+(IF(AE103="",0,INDEX('Appendix 1 Rules'!$M$2:$M$16,MATCH(F103,'Appendix 1 Rules'!$A$2:$A$16))))+IF(F103="b1",VLOOKUP(F103,'Appendix 1 Rules'!$A$1:$N$16,14))+IF(F103="b2",VLOOKUP(F103,'Appendix 1 Rules'!$A$1:$N$16,14))+IF(F103="d",VLOOKUP(F103,'Appendix 1 Rules'!$A$1:$N$16,14))+IF(F103="f1",VLOOKUP(F103,'Appendix 1 Rules'!$A$1:$N$16,14))+IF(F103="f2",VLOOKUP(F103,'Appendix 1 Rules'!$A$1:$N$16,14))+IF(F103="g",VLOOKUP(F103,'Appendix 1 Rules'!$A$1:$N$16,14))+IF(F103="h",VLOOKUP(F103,'Appendix 1 Rules'!$A$1:$N$16,14))+IF(F103="i1",VLOOKUP(F103,'Appendix 1 Rules'!$A$1:$N$16,14))+IF(F103="i2",VLOOKUP(F103,'Appendix 1 Rules'!$A$1:$N$16,14))+IF(F103="j",VLOOKUP(F103,'Appendix 1 Rules'!$A$1:$N$16,14))+IF(F103="k",VLOOKUP(F103,'Appendix 1 Rules'!$A$1:$N$16,14)))</f>
        <v/>
      </c>
      <c r="H103" s="61" t="str">
        <f>IF(F103="","",IF(OR(F103="b1",F103="b2",F103="d",F103="f1",F103="f2",F103="h",F103="i1",F103="i2",F103="j",F103="k"),MIN(G103,VLOOKUP(F103,'Appx 1 (Res) Rules'!$A:$D,4,0)),MIN(G103,VLOOKUP(F103,'Appx 1 (Res) Rules'!$A:$D,4,0),SUMPRODUCT(IF(I103="",0,INDEX('Appendix 1 Rules'!$B$2:$B$16,MATCH(F103,'Appendix 1 Rules'!$A$2:$A$16))))+(IF(K103="",0,INDEX('Appendix 1 Rules'!$C$2:$C$16,MATCH(F103,'Appendix 1 Rules'!$A$2:$A$16))))+(IF(M103="",0,INDEX('Appendix 1 Rules'!$D$2:$D$16,MATCH(F103,'Appendix 1 Rules'!$A$2:$A$16))))+(IF(O103="",0,INDEX('Appendix 1 Rules'!$E$2:$E$16,MATCH(F103,'Appendix 1 Rules'!$A$2:$A$16))))+(IF(Q103="",0,INDEX('Appendix 1 Rules'!$F$2:$F$16,MATCH(F103,'Appendix 1 Rules'!$A$2:$A$16))))+(IF(S103="",0,INDEX('Appendix 1 Rules'!$G$2:$G$16,MATCH(F103,'Appendix 1 Rules'!$A$2:$A$16))))+(IF(U103="",0,INDEX('Appendix 1 Rules'!$H$2:$H$16,MATCH(F103,'Appendix 1 Rules'!$A$2:$A$16))))+(IF(W103="",0,INDEX('Appendix 1 Rules'!$I$2:$I$16,MATCH(F103,'Appendix 1 Rules'!$A$2:$A$16))))+(IF(Y103="",0,INDEX('Appendix 1 Rules'!$J$2:$J$16,MATCH(F103,'Appendix 1 Rules'!$A$2:$A$16))))+(IF(AA103="",0,INDEX('Appendix 1 Rules'!$K$2:$K$16,MATCH(F103,'Appendix 1 Rules'!$A$2:$A$16))))+(IF(AC103="",0,INDEX('Appendix 1 Rules'!$L$2:$L$16,MATCH(F103,'Appendix 1 Rules'!$A$2:$A$16))))+(IF(AE103="",0,INDEX('Appendix 1 Rules'!$M$2:$M$16,MATCH(F103,'Appendix 1 Rules'!$A$2:$A$16))))+IF(F103="b1",VLOOKUP(F103,'Appendix 1 Rules'!$A$1:$N$16,14))+IF(F103="b2",VLOOKUP(F103,'Appendix 1 Rules'!$A$1:$N$16,14))+IF(F103="d",VLOOKUP(F103,'Appendix 1 Rules'!$A$1:$N$16,14))+IF(F103="f1",VLOOKUP(F103,'Appendix 1 Rules'!$A$1:$N$16,14))+IF(F103="f2",VLOOKUP(F103,'Appendix 1 Rules'!$A$1:$N$16,14))+IF(F103="g",VLOOKUP(F103,'Appendix 1 Rules'!$A$1:$N$16,14))+IF(F103="h",VLOOKUP(F103,'Appendix 1 Rules'!$A$1:$N$16,14))+IF(F103="i1",VLOOKUP(F103,'Appendix 1 Rules'!$A$1:$N$16,14))+IF(F103="i2",VLOOKUP(F103,'Appendix 1 Rules'!$A$1:$N$16,14))+IF(F103="j",VLOOKUP(F103,'Appendix 1 Rules'!$A$1:$N$16,14))+IF(F103="k",VLOOKUP(F103,'Appendix 1 Rules'!$A$1:$N$16,14)))))</f>
        <v/>
      </c>
      <c r="I103" s="12"/>
      <c r="J103" s="13"/>
      <c r="K103" s="12"/>
      <c r="L103" s="13"/>
      <c r="M103" s="12"/>
      <c r="N103" s="13"/>
      <c r="O103" s="12"/>
      <c r="P103" s="13"/>
      <c r="Q103" s="12"/>
      <c r="R103" s="13"/>
      <c r="S103" s="12"/>
      <c r="T103" s="13"/>
      <c r="U103" s="12"/>
      <c r="V103" s="13"/>
      <c r="W103" s="12"/>
      <c r="X103" s="13"/>
      <c r="Y103" s="12"/>
      <c r="Z103" s="13"/>
      <c r="AA103" s="8"/>
      <c r="AB103" s="13"/>
      <c r="AC103" s="8"/>
      <c r="AD103" s="13"/>
      <c r="AE103" s="8"/>
      <c r="AF103" s="13"/>
    </row>
    <row r="104" spans="1:32" ht="18" customHeight="1" x14ac:dyDescent="0.2">
      <c r="B104" s="70"/>
      <c r="C104" s="9"/>
      <c r="D104" s="10"/>
      <c r="E104" s="9"/>
      <c r="F104" s="8"/>
      <c r="G104" s="20" t="str">
        <f>IF(F104="","",SUMPRODUCT(IF(I104="",0,INDEX('Appendix 1 Rules'!$B$2:$B$16,MATCH(F104,'Appendix 1 Rules'!$A$2:$A$16))))+(IF(K104="",0,INDEX('Appendix 1 Rules'!$C$2:$C$16,MATCH(F104,'Appendix 1 Rules'!$A$2:$A$16))))+(IF(M104="",0,INDEX('Appendix 1 Rules'!$D$2:$D$16,MATCH(F104,'Appendix 1 Rules'!$A$2:$A$16))))+(IF(O104="",0,INDEX('Appendix 1 Rules'!$E$2:$E$16,MATCH(F104,'Appendix 1 Rules'!$A$2:$A$16))))+(IF(Q104="",0,INDEX('Appendix 1 Rules'!$F$2:$F$16,MATCH(F104,'Appendix 1 Rules'!$A$2:$A$16))))+(IF(S104="",0,INDEX('Appendix 1 Rules'!$G$2:$G$16,MATCH(F104,'Appendix 1 Rules'!$A$2:$A$16))))+(IF(U104="",0,INDEX('Appendix 1 Rules'!$H$2:$H$16,MATCH(F104,'Appendix 1 Rules'!$A$2:$A$16))))+(IF(W104="",0,INDEX('Appendix 1 Rules'!$I$2:$I$16,MATCH(F104,'Appendix 1 Rules'!$A$2:$A$16))))+(IF(Y104="",0,INDEX('Appendix 1 Rules'!$J$2:$J$16,MATCH(F104,'Appendix 1 Rules'!$A$2:$A$16))))+(IF(AA104="",0,INDEX('Appendix 1 Rules'!$K$2:$K$16,MATCH(F104,'Appendix 1 Rules'!$A$2:$A$16))))+(IF(AC104="",0,INDEX('Appendix 1 Rules'!$L$2:$L$16,MATCH(F104,'Appendix 1 Rules'!$A$2:$A$16))))+(IF(AE104="",0,INDEX('Appendix 1 Rules'!$M$2:$M$16,MATCH(F104,'Appendix 1 Rules'!$A$2:$A$16))))+IF(F104="b1",VLOOKUP(F104,'Appendix 1 Rules'!$A$1:$N$16,14))+IF(F104="b2",VLOOKUP(F104,'Appendix 1 Rules'!$A$1:$N$16,14))+IF(F104="d",VLOOKUP(F104,'Appendix 1 Rules'!$A$1:$N$16,14))+IF(F104="f1",VLOOKUP(F104,'Appendix 1 Rules'!$A$1:$N$16,14))+IF(F104="f2",VLOOKUP(F104,'Appendix 1 Rules'!$A$1:$N$16,14))+IF(F104="g",VLOOKUP(F104,'Appendix 1 Rules'!$A$1:$N$16,14))+IF(F104="h",VLOOKUP(F104,'Appendix 1 Rules'!$A$1:$N$16,14))+IF(F104="i1",VLOOKUP(F104,'Appendix 1 Rules'!$A$1:$N$16,14))+IF(F104="i2",VLOOKUP(F104,'Appendix 1 Rules'!$A$1:$N$16,14))+IF(F104="j",VLOOKUP(F104,'Appendix 1 Rules'!$A$1:$N$16,14))+IF(F104="k",VLOOKUP(F104,'Appendix 1 Rules'!$A$1:$N$16,14)))</f>
        <v/>
      </c>
      <c r="H104" s="61" t="str">
        <f>IF(F104="","",IF(OR(F104="b1",F104="b2",F104="d",F104="f1",F104="f2",F104="h",F104="i1",F104="i2",F104="j",F104="k"),MIN(G104,VLOOKUP(F104,'Appx 1 (Res) Rules'!$A:$D,4,0)),MIN(G104,VLOOKUP(F104,'Appx 1 (Res) Rules'!$A:$D,4,0),SUMPRODUCT(IF(I104="",0,INDEX('Appendix 1 Rules'!$B$2:$B$16,MATCH(F104,'Appendix 1 Rules'!$A$2:$A$16))))+(IF(K104="",0,INDEX('Appendix 1 Rules'!$C$2:$C$16,MATCH(F104,'Appendix 1 Rules'!$A$2:$A$16))))+(IF(M104="",0,INDEX('Appendix 1 Rules'!$D$2:$D$16,MATCH(F104,'Appendix 1 Rules'!$A$2:$A$16))))+(IF(O104="",0,INDEX('Appendix 1 Rules'!$E$2:$E$16,MATCH(F104,'Appendix 1 Rules'!$A$2:$A$16))))+(IF(Q104="",0,INDEX('Appendix 1 Rules'!$F$2:$F$16,MATCH(F104,'Appendix 1 Rules'!$A$2:$A$16))))+(IF(S104="",0,INDEX('Appendix 1 Rules'!$G$2:$G$16,MATCH(F104,'Appendix 1 Rules'!$A$2:$A$16))))+(IF(U104="",0,INDEX('Appendix 1 Rules'!$H$2:$H$16,MATCH(F104,'Appendix 1 Rules'!$A$2:$A$16))))+(IF(W104="",0,INDEX('Appendix 1 Rules'!$I$2:$I$16,MATCH(F104,'Appendix 1 Rules'!$A$2:$A$16))))+(IF(Y104="",0,INDEX('Appendix 1 Rules'!$J$2:$J$16,MATCH(F104,'Appendix 1 Rules'!$A$2:$A$16))))+(IF(AA104="",0,INDEX('Appendix 1 Rules'!$K$2:$K$16,MATCH(F104,'Appendix 1 Rules'!$A$2:$A$16))))+(IF(AC104="",0,INDEX('Appendix 1 Rules'!$L$2:$L$16,MATCH(F104,'Appendix 1 Rules'!$A$2:$A$16))))+(IF(AE104="",0,INDEX('Appendix 1 Rules'!$M$2:$M$16,MATCH(F104,'Appendix 1 Rules'!$A$2:$A$16))))+IF(F104="b1",VLOOKUP(F104,'Appendix 1 Rules'!$A$1:$N$16,14))+IF(F104="b2",VLOOKUP(F104,'Appendix 1 Rules'!$A$1:$N$16,14))+IF(F104="d",VLOOKUP(F104,'Appendix 1 Rules'!$A$1:$N$16,14))+IF(F104="f1",VLOOKUP(F104,'Appendix 1 Rules'!$A$1:$N$16,14))+IF(F104="f2",VLOOKUP(F104,'Appendix 1 Rules'!$A$1:$N$16,14))+IF(F104="g",VLOOKUP(F104,'Appendix 1 Rules'!$A$1:$N$16,14))+IF(F104="h",VLOOKUP(F104,'Appendix 1 Rules'!$A$1:$N$16,14))+IF(F104="i1",VLOOKUP(F104,'Appendix 1 Rules'!$A$1:$N$16,14))+IF(F104="i2",VLOOKUP(F104,'Appendix 1 Rules'!$A$1:$N$16,14))+IF(F104="j",VLOOKUP(F104,'Appendix 1 Rules'!$A$1:$N$16,14))+IF(F104="k",VLOOKUP(F104,'Appendix 1 Rules'!$A$1:$N$16,14)))))</f>
        <v/>
      </c>
      <c r="I104" s="11"/>
      <c r="J104" s="14"/>
      <c r="K104" s="11"/>
      <c r="L104" s="14"/>
      <c r="M104" s="11"/>
      <c r="N104" s="14"/>
      <c r="O104" s="11"/>
      <c r="P104" s="14"/>
      <c r="Q104" s="68"/>
      <c r="R104" s="14"/>
      <c r="S104" s="11"/>
      <c r="T104" s="14"/>
      <c r="U104" s="11"/>
      <c r="V104" s="14"/>
      <c r="W104" s="69"/>
      <c r="X104" s="14"/>
      <c r="Y104" s="69"/>
      <c r="Z104" s="14"/>
      <c r="AA104" s="8"/>
      <c r="AB104" s="13"/>
      <c r="AC104" s="8"/>
      <c r="AD104" s="13"/>
      <c r="AE104" s="8"/>
      <c r="AF104" s="13"/>
    </row>
    <row r="105" spans="1:32" ht="18" customHeight="1" x14ac:dyDescent="0.2">
      <c r="B105" s="70"/>
      <c r="C105" s="9"/>
      <c r="D105" s="10"/>
      <c r="E105" s="9"/>
      <c r="F105" s="8"/>
      <c r="G105" s="20" t="str">
        <f>IF(F105="","",SUMPRODUCT(IF(I105="",0,INDEX('Appendix 1 Rules'!$B$2:$B$16,MATCH(F105,'Appendix 1 Rules'!$A$2:$A$16))))+(IF(K105="",0,INDEX('Appendix 1 Rules'!$C$2:$C$16,MATCH(F105,'Appendix 1 Rules'!$A$2:$A$16))))+(IF(M105="",0,INDEX('Appendix 1 Rules'!$D$2:$D$16,MATCH(F105,'Appendix 1 Rules'!$A$2:$A$16))))+(IF(O105="",0,INDEX('Appendix 1 Rules'!$E$2:$E$16,MATCH(F105,'Appendix 1 Rules'!$A$2:$A$16))))+(IF(Q105="",0,INDEX('Appendix 1 Rules'!$F$2:$F$16,MATCH(F105,'Appendix 1 Rules'!$A$2:$A$16))))+(IF(S105="",0,INDEX('Appendix 1 Rules'!$G$2:$G$16,MATCH(F105,'Appendix 1 Rules'!$A$2:$A$16))))+(IF(U105="",0,INDEX('Appendix 1 Rules'!$H$2:$H$16,MATCH(F105,'Appendix 1 Rules'!$A$2:$A$16))))+(IF(W105="",0,INDEX('Appendix 1 Rules'!$I$2:$I$16,MATCH(F105,'Appendix 1 Rules'!$A$2:$A$16))))+(IF(Y105="",0,INDEX('Appendix 1 Rules'!$J$2:$J$16,MATCH(F105,'Appendix 1 Rules'!$A$2:$A$16))))+(IF(AA105="",0,INDEX('Appendix 1 Rules'!$K$2:$K$16,MATCH(F105,'Appendix 1 Rules'!$A$2:$A$16))))+(IF(AC105="",0,INDEX('Appendix 1 Rules'!$L$2:$L$16,MATCH(F105,'Appendix 1 Rules'!$A$2:$A$16))))+(IF(AE105="",0,INDEX('Appendix 1 Rules'!$M$2:$M$16,MATCH(F105,'Appendix 1 Rules'!$A$2:$A$16))))+IF(F105="b1",VLOOKUP(F105,'Appendix 1 Rules'!$A$1:$N$16,14))+IF(F105="b2",VLOOKUP(F105,'Appendix 1 Rules'!$A$1:$N$16,14))+IF(F105="d",VLOOKUP(F105,'Appendix 1 Rules'!$A$1:$N$16,14))+IF(F105="f1",VLOOKUP(F105,'Appendix 1 Rules'!$A$1:$N$16,14))+IF(F105="f2",VLOOKUP(F105,'Appendix 1 Rules'!$A$1:$N$16,14))+IF(F105="g",VLOOKUP(F105,'Appendix 1 Rules'!$A$1:$N$16,14))+IF(F105="h",VLOOKUP(F105,'Appendix 1 Rules'!$A$1:$N$16,14))+IF(F105="i1",VLOOKUP(F105,'Appendix 1 Rules'!$A$1:$N$16,14))+IF(F105="i2",VLOOKUP(F105,'Appendix 1 Rules'!$A$1:$N$16,14))+IF(F105="j",VLOOKUP(F105,'Appendix 1 Rules'!$A$1:$N$16,14))+IF(F105="k",VLOOKUP(F105,'Appendix 1 Rules'!$A$1:$N$16,14)))</f>
        <v/>
      </c>
      <c r="H105" s="61" t="str">
        <f>IF(F105="","",IF(OR(F105="b1",F105="b2",F105="d",F105="f1",F105="f2",F105="h",F105="i1",F105="i2",F105="j",F105="k"),MIN(G105,VLOOKUP(F105,'Appx 1 (Res) Rules'!$A:$D,4,0)),MIN(G105,VLOOKUP(F105,'Appx 1 (Res) Rules'!$A:$D,4,0),SUMPRODUCT(IF(I105="",0,INDEX('Appendix 1 Rules'!$B$2:$B$16,MATCH(F105,'Appendix 1 Rules'!$A$2:$A$16))))+(IF(K105="",0,INDEX('Appendix 1 Rules'!$C$2:$C$16,MATCH(F105,'Appendix 1 Rules'!$A$2:$A$16))))+(IF(M105="",0,INDEX('Appendix 1 Rules'!$D$2:$D$16,MATCH(F105,'Appendix 1 Rules'!$A$2:$A$16))))+(IF(O105="",0,INDEX('Appendix 1 Rules'!$E$2:$E$16,MATCH(F105,'Appendix 1 Rules'!$A$2:$A$16))))+(IF(Q105="",0,INDEX('Appendix 1 Rules'!$F$2:$F$16,MATCH(F105,'Appendix 1 Rules'!$A$2:$A$16))))+(IF(S105="",0,INDEX('Appendix 1 Rules'!$G$2:$G$16,MATCH(F105,'Appendix 1 Rules'!$A$2:$A$16))))+(IF(U105="",0,INDEX('Appendix 1 Rules'!$H$2:$H$16,MATCH(F105,'Appendix 1 Rules'!$A$2:$A$16))))+(IF(W105="",0,INDEX('Appendix 1 Rules'!$I$2:$I$16,MATCH(F105,'Appendix 1 Rules'!$A$2:$A$16))))+(IF(Y105="",0,INDEX('Appendix 1 Rules'!$J$2:$J$16,MATCH(F105,'Appendix 1 Rules'!$A$2:$A$16))))+(IF(AA105="",0,INDEX('Appendix 1 Rules'!$K$2:$K$16,MATCH(F105,'Appendix 1 Rules'!$A$2:$A$16))))+(IF(AC105="",0,INDEX('Appendix 1 Rules'!$L$2:$L$16,MATCH(F105,'Appendix 1 Rules'!$A$2:$A$16))))+(IF(AE105="",0,INDEX('Appendix 1 Rules'!$M$2:$M$16,MATCH(F105,'Appendix 1 Rules'!$A$2:$A$16))))+IF(F105="b1",VLOOKUP(F105,'Appendix 1 Rules'!$A$1:$N$16,14))+IF(F105="b2",VLOOKUP(F105,'Appendix 1 Rules'!$A$1:$N$16,14))+IF(F105="d",VLOOKUP(F105,'Appendix 1 Rules'!$A$1:$N$16,14))+IF(F105="f1",VLOOKUP(F105,'Appendix 1 Rules'!$A$1:$N$16,14))+IF(F105="f2",VLOOKUP(F105,'Appendix 1 Rules'!$A$1:$N$16,14))+IF(F105="g",VLOOKUP(F105,'Appendix 1 Rules'!$A$1:$N$16,14))+IF(F105="h",VLOOKUP(F105,'Appendix 1 Rules'!$A$1:$N$16,14))+IF(F105="i1",VLOOKUP(F105,'Appendix 1 Rules'!$A$1:$N$16,14))+IF(F105="i2",VLOOKUP(F105,'Appendix 1 Rules'!$A$1:$N$16,14))+IF(F105="j",VLOOKUP(F105,'Appendix 1 Rules'!$A$1:$N$16,14))+IF(F105="k",VLOOKUP(F105,'Appendix 1 Rules'!$A$1:$N$16,14)))))</f>
        <v/>
      </c>
      <c r="I105" s="12"/>
      <c r="J105" s="13"/>
      <c r="K105" s="12"/>
      <c r="L105" s="13"/>
      <c r="M105" s="12"/>
      <c r="N105" s="13"/>
      <c r="O105" s="12"/>
      <c r="P105" s="13"/>
      <c r="Q105" s="12"/>
      <c r="R105" s="13"/>
      <c r="S105" s="12"/>
      <c r="T105" s="13"/>
      <c r="U105" s="12"/>
      <c r="V105" s="13"/>
      <c r="W105" s="12"/>
      <c r="X105" s="13"/>
      <c r="Y105" s="12"/>
      <c r="Z105" s="13"/>
      <c r="AA105" s="8"/>
      <c r="AB105" s="13"/>
      <c r="AC105" s="8"/>
      <c r="AD105" s="13"/>
      <c r="AE105" s="8"/>
      <c r="AF105" s="13"/>
    </row>
    <row r="106" spans="1:32" ht="18" customHeight="1" x14ac:dyDescent="0.2">
      <c r="B106" s="70"/>
      <c r="C106" s="9"/>
      <c r="D106" s="10"/>
      <c r="E106" s="9"/>
      <c r="F106" s="8"/>
      <c r="G106" s="20" t="str">
        <f>IF(F106="","",SUMPRODUCT(IF(I106="",0,INDEX('Appendix 1 Rules'!$B$2:$B$16,MATCH(F106,'Appendix 1 Rules'!$A$2:$A$16))))+(IF(K106="",0,INDEX('Appendix 1 Rules'!$C$2:$C$16,MATCH(F106,'Appendix 1 Rules'!$A$2:$A$16))))+(IF(M106="",0,INDEX('Appendix 1 Rules'!$D$2:$D$16,MATCH(F106,'Appendix 1 Rules'!$A$2:$A$16))))+(IF(O106="",0,INDEX('Appendix 1 Rules'!$E$2:$E$16,MATCH(F106,'Appendix 1 Rules'!$A$2:$A$16))))+(IF(Q106="",0,INDEX('Appendix 1 Rules'!$F$2:$F$16,MATCH(F106,'Appendix 1 Rules'!$A$2:$A$16))))+(IF(S106="",0,INDEX('Appendix 1 Rules'!$G$2:$G$16,MATCH(F106,'Appendix 1 Rules'!$A$2:$A$16))))+(IF(U106="",0,INDEX('Appendix 1 Rules'!$H$2:$H$16,MATCH(F106,'Appendix 1 Rules'!$A$2:$A$16))))+(IF(W106="",0,INDEX('Appendix 1 Rules'!$I$2:$I$16,MATCH(F106,'Appendix 1 Rules'!$A$2:$A$16))))+(IF(Y106="",0,INDEX('Appendix 1 Rules'!$J$2:$J$16,MATCH(F106,'Appendix 1 Rules'!$A$2:$A$16))))+(IF(AA106="",0,INDEX('Appendix 1 Rules'!$K$2:$K$16,MATCH(F106,'Appendix 1 Rules'!$A$2:$A$16))))+(IF(AC106="",0,INDEX('Appendix 1 Rules'!$L$2:$L$16,MATCH(F106,'Appendix 1 Rules'!$A$2:$A$16))))+(IF(AE106="",0,INDEX('Appendix 1 Rules'!$M$2:$M$16,MATCH(F106,'Appendix 1 Rules'!$A$2:$A$16))))+IF(F106="b1",VLOOKUP(F106,'Appendix 1 Rules'!$A$1:$N$16,14))+IF(F106="b2",VLOOKUP(F106,'Appendix 1 Rules'!$A$1:$N$16,14))+IF(F106="d",VLOOKUP(F106,'Appendix 1 Rules'!$A$1:$N$16,14))+IF(F106="f1",VLOOKUP(F106,'Appendix 1 Rules'!$A$1:$N$16,14))+IF(F106="f2",VLOOKUP(F106,'Appendix 1 Rules'!$A$1:$N$16,14))+IF(F106="g",VLOOKUP(F106,'Appendix 1 Rules'!$A$1:$N$16,14))+IF(F106="h",VLOOKUP(F106,'Appendix 1 Rules'!$A$1:$N$16,14))+IF(F106="i1",VLOOKUP(F106,'Appendix 1 Rules'!$A$1:$N$16,14))+IF(F106="i2",VLOOKUP(F106,'Appendix 1 Rules'!$A$1:$N$16,14))+IF(F106="j",VLOOKUP(F106,'Appendix 1 Rules'!$A$1:$N$16,14))+IF(F106="k",VLOOKUP(F106,'Appendix 1 Rules'!$A$1:$N$16,14)))</f>
        <v/>
      </c>
      <c r="H106" s="61" t="str">
        <f>IF(F106="","",IF(OR(F106="b1",F106="b2",F106="d",F106="f1",F106="f2",F106="h",F106="i1",F106="i2",F106="j",F106="k"),MIN(G106,VLOOKUP(F106,'Appx 1 (Res) Rules'!$A:$D,4,0)),MIN(G106,VLOOKUP(F106,'Appx 1 (Res) Rules'!$A:$D,4,0),SUMPRODUCT(IF(I106="",0,INDEX('Appendix 1 Rules'!$B$2:$B$16,MATCH(F106,'Appendix 1 Rules'!$A$2:$A$16))))+(IF(K106="",0,INDEX('Appendix 1 Rules'!$C$2:$C$16,MATCH(F106,'Appendix 1 Rules'!$A$2:$A$16))))+(IF(M106="",0,INDEX('Appendix 1 Rules'!$D$2:$D$16,MATCH(F106,'Appendix 1 Rules'!$A$2:$A$16))))+(IF(O106="",0,INDEX('Appendix 1 Rules'!$E$2:$E$16,MATCH(F106,'Appendix 1 Rules'!$A$2:$A$16))))+(IF(Q106="",0,INDEX('Appendix 1 Rules'!$F$2:$F$16,MATCH(F106,'Appendix 1 Rules'!$A$2:$A$16))))+(IF(S106="",0,INDEX('Appendix 1 Rules'!$G$2:$G$16,MATCH(F106,'Appendix 1 Rules'!$A$2:$A$16))))+(IF(U106="",0,INDEX('Appendix 1 Rules'!$H$2:$H$16,MATCH(F106,'Appendix 1 Rules'!$A$2:$A$16))))+(IF(W106="",0,INDEX('Appendix 1 Rules'!$I$2:$I$16,MATCH(F106,'Appendix 1 Rules'!$A$2:$A$16))))+(IF(Y106="",0,INDEX('Appendix 1 Rules'!$J$2:$J$16,MATCH(F106,'Appendix 1 Rules'!$A$2:$A$16))))+(IF(AA106="",0,INDEX('Appendix 1 Rules'!$K$2:$K$16,MATCH(F106,'Appendix 1 Rules'!$A$2:$A$16))))+(IF(AC106="",0,INDEX('Appendix 1 Rules'!$L$2:$L$16,MATCH(F106,'Appendix 1 Rules'!$A$2:$A$16))))+(IF(AE106="",0,INDEX('Appendix 1 Rules'!$M$2:$M$16,MATCH(F106,'Appendix 1 Rules'!$A$2:$A$16))))+IF(F106="b1",VLOOKUP(F106,'Appendix 1 Rules'!$A$1:$N$16,14))+IF(F106="b2",VLOOKUP(F106,'Appendix 1 Rules'!$A$1:$N$16,14))+IF(F106="d",VLOOKUP(F106,'Appendix 1 Rules'!$A$1:$N$16,14))+IF(F106="f1",VLOOKUP(F106,'Appendix 1 Rules'!$A$1:$N$16,14))+IF(F106="f2",VLOOKUP(F106,'Appendix 1 Rules'!$A$1:$N$16,14))+IF(F106="g",VLOOKUP(F106,'Appendix 1 Rules'!$A$1:$N$16,14))+IF(F106="h",VLOOKUP(F106,'Appendix 1 Rules'!$A$1:$N$16,14))+IF(F106="i1",VLOOKUP(F106,'Appendix 1 Rules'!$A$1:$N$16,14))+IF(F106="i2",VLOOKUP(F106,'Appendix 1 Rules'!$A$1:$N$16,14))+IF(F106="j",VLOOKUP(F106,'Appendix 1 Rules'!$A$1:$N$16,14))+IF(F106="k",VLOOKUP(F106,'Appendix 1 Rules'!$A$1:$N$16,14)))))</f>
        <v/>
      </c>
      <c r="I106" s="11"/>
      <c r="J106" s="14"/>
      <c r="K106" s="11"/>
      <c r="L106" s="14"/>
      <c r="M106" s="11"/>
      <c r="N106" s="14"/>
      <c r="O106" s="11"/>
      <c r="P106" s="14"/>
      <c r="Q106" s="68"/>
      <c r="R106" s="14"/>
      <c r="S106" s="11"/>
      <c r="T106" s="14"/>
      <c r="U106" s="11"/>
      <c r="V106" s="14"/>
      <c r="W106" s="69"/>
      <c r="X106" s="14"/>
      <c r="Y106" s="69"/>
      <c r="Z106" s="14"/>
      <c r="AA106" s="8"/>
      <c r="AB106" s="13"/>
      <c r="AC106" s="8"/>
      <c r="AD106" s="13"/>
      <c r="AE106" s="8"/>
      <c r="AF106" s="13"/>
    </row>
    <row r="107" spans="1:32" ht="18" customHeight="1" x14ac:dyDescent="0.2">
      <c r="B107" s="70"/>
      <c r="C107" s="9"/>
      <c r="D107" s="10"/>
      <c r="E107" s="9"/>
      <c r="F107" s="8"/>
      <c r="G107" s="20" t="str">
        <f>IF(F107="","",SUMPRODUCT(IF(I107="",0,INDEX('Appendix 1 Rules'!$B$2:$B$16,MATCH(F107,'Appendix 1 Rules'!$A$2:$A$16))))+(IF(K107="",0,INDEX('Appendix 1 Rules'!$C$2:$C$16,MATCH(F107,'Appendix 1 Rules'!$A$2:$A$16))))+(IF(M107="",0,INDEX('Appendix 1 Rules'!$D$2:$D$16,MATCH(F107,'Appendix 1 Rules'!$A$2:$A$16))))+(IF(O107="",0,INDEX('Appendix 1 Rules'!$E$2:$E$16,MATCH(F107,'Appendix 1 Rules'!$A$2:$A$16))))+(IF(Q107="",0,INDEX('Appendix 1 Rules'!$F$2:$F$16,MATCH(F107,'Appendix 1 Rules'!$A$2:$A$16))))+(IF(S107="",0,INDEX('Appendix 1 Rules'!$G$2:$G$16,MATCH(F107,'Appendix 1 Rules'!$A$2:$A$16))))+(IF(U107="",0,INDEX('Appendix 1 Rules'!$H$2:$H$16,MATCH(F107,'Appendix 1 Rules'!$A$2:$A$16))))+(IF(W107="",0,INDEX('Appendix 1 Rules'!$I$2:$I$16,MATCH(F107,'Appendix 1 Rules'!$A$2:$A$16))))+(IF(Y107="",0,INDEX('Appendix 1 Rules'!$J$2:$J$16,MATCH(F107,'Appendix 1 Rules'!$A$2:$A$16))))+(IF(AA107="",0,INDEX('Appendix 1 Rules'!$K$2:$K$16,MATCH(F107,'Appendix 1 Rules'!$A$2:$A$16))))+(IF(AC107="",0,INDEX('Appendix 1 Rules'!$L$2:$L$16,MATCH(F107,'Appendix 1 Rules'!$A$2:$A$16))))+(IF(AE107="",0,INDEX('Appendix 1 Rules'!$M$2:$M$16,MATCH(F107,'Appendix 1 Rules'!$A$2:$A$16))))+IF(F107="b1",VLOOKUP(F107,'Appendix 1 Rules'!$A$1:$N$16,14))+IF(F107="b2",VLOOKUP(F107,'Appendix 1 Rules'!$A$1:$N$16,14))+IF(F107="d",VLOOKUP(F107,'Appendix 1 Rules'!$A$1:$N$16,14))+IF(F107="f1",VLOOKUP(F107,'Appendix 1 Rules'!$A$1:$N$16,14))+IF(F107="f2",VLOOKUP(F107,'Appendix 1 Rules'!$A$1:$N$16,14))+IF(F107="g",VLOOKUP(F107,'Appendix 1 Rules'!$A$1:$N$16,14))+IF(F107="h",VLOOKUP(F107,'Appendix 1 Rules'!$A$1:$N$16,14))+IF(F107="i1",VLOOKUP(F107,'Appendix 1 Rules'!$A$1:$N$16,14))+IF(F107="i2",VLOOKUP(F107,'Appendix 1 Rules'!$A$1:$N$16,14))+IF(F107="j",VLOOKUP(F107,'Appendix 1 Rules'!$A$1:$N$16,14))+IF(F107="k",VLOOKUP(F107,'Appendix 1 Rules'!$A$1:$N$16,14)))</f>
        <v/>
      </c>
      <c r="H107" s="61" t="str">
        <f>IF(F107="","",IF(OR(F107="b1",F107="b2",F107="d",F107="f1",F107="f2",F107="h",F107="i1",F107="i2",F107="j",F107="k"),MIN(G107,VLOOKUP(F107,'Appx 1 (Res) Rules'!$A:$D,4,0)),MIN(G107,VLOOKUP(F107,'Appx 1 (Res) Rules'!$A:$D,4,0),SUMPRODUCT(IF(I107="",0,INDEX('Appendix 1 Rules'!$B$2:$B$16,MATCH(F107,'Appendix 1 Rules'!$A$2:$A$16))))+(IF(K107="",0,INDEX('Appendix 1 Rules'!$C$2:$C$16,MATCH(F107,'Appendix 1 Rules'!$A$2:$A$16))))+(IF(M107="",0,INDEX('Appendix 1 Rules'!$D$2:$D$16,MATCH(F107,'Appendix 1 Rules'!$A$2:$A$16))))+(IF(O107="",0,INDEX('Appendix 1 Rules'!$E$2:$E$16,MATCH(F107,'Appendix 1 Rules'!$A$2:$A$16))))+(IF(Q107="",0,INDEX('Appendix 1 Rules'!$F$2:$F$16,MATCH(F107,'Appendix 1 Rules'!$A$2:$A$16))))+(IF(S107="",0,INDEX('Appendix 1 Rules'!$G$2:$G$16,MATCH(F107,'Appendix 1 Rules'!$A$2:$A$16))))+(IF(U107="",0,INDEX('Appendix 1 Rules'!$H$2:$H$16,MATCH(F107,'Appendix 1 Rules'!$A$2:$A$16))))+(IF(W107="",0,INDEX('Appendix 1 Rules'!$I$2:$I$16,MATCH(F107,'Appendix 1 Rules'!$A$2:$A$16))))+(IF(Y107="",0,INDEX('Appendix 1 Rules'!$J$2:$J$16,MATCH(F107,'Appendix 1 Rules'!$A$2:$A$16))))+(IF(AA107="",0,INDEX('Appendix 1 Rules'!$K$2:$K$16,MATCH(F107,'Appendix 1 Rules'!$A$2:$A$16))))+(IF(AC107="",0,INDEX('Appendix 1 Rules'!$L$2:$L$16,MATCH(F107,'Appendix 1 Rules'!$A$2:$A$16))))+(IF(AE107="",0,INDEX('Appendix 1 Rules'!$M$2:$M$16,MATCH(F107,'Appendix 1 Rules'!$A$2:$A$16))))+IF(F107="b1",VLOOKUP(F107,'Appendix 1 Rules'!$A$1:$N$16,14))+IF(F107="b2",VLOOKUP(F107,'Appendix 1 Rules'!$A$1:$N$16,14))+IF(F107="d",VLOOKUP(F107,'Appendix 1 Rules'!$A$1:$N$16,14))+IF(F107="f1",VLOOKUP(F107,'Appendix 1 Rules'!$A$1:$N$16,14))+IF(F107="f2",VLOOKUP(F107,'Appendix 1 Rules'!$A$1:$N$16,14))+IF(F107="g",VLOOKUP(F107,'Appendix 1 Rules'!$A$1:$N$16,14))+IF(F107="h",VLOOKUP(F107,'Appendix 1 Rules'!$A$1:$N$16,14))+IF(F107="i1",VLOOKUP(F107,'Appendix 1 Rules'!$A$1:$N$16,14))+IF(F107="i2",VLOOKUP(F107,'Appendix 1 Rules'!$A$1:$N$16,14))+IF(F107="j",VLOOKUP(F107,'Appendix 1 Rules'!$A$1:$N$16,14))+IF(F107="k",VLOOKUP(F107,'Appendix 1 Rules'!$A$1:$N$16,14)))))</f>
        <v/>
      </c>
      <c r="I107" s="12"/>
      <c r="J107" s="13"/>
      <c r="K107" s="12"/>
      <c r="L107" s="13"/>
      <c r="M107" s="12"/>
      <c r="N107" s="13"/>
      <c r="O107" s="12"/>
      <c r="P107" s="13"/>
      <c r="Q107" s="12"/>
      <c r="R107" s="13"/>
      <c r="S107" s="12"/>
      <c r="T107" s="13"/>
      <c r="U107" s="12"/>
      <c r="V107" s="13"/>
      <c r="W107" s="12"/>
      <c r="X107" s="13"/>
      <c r="Y107" s="12"/>
      <c r="Z107" s="13"/>
      <c r="AA107" s="8"/>
      <c r="AB107" s="13"/>
      <c r="AC107" s="8"/>
      <c r="AD107" s="13"/>
      <c r="AE107" s="8"/>
      <c r="AF107" s="13"/>
    </row>
    <row r="108" spans="1:32" ht="18" customHeight="1" x14ac:dyDescent="0.2">
      <c r="A108" s="72"/>
      <c r="B108" s="70"/>
      <c r="C108" s="9"/>
      <c r="D108" s="10"/>
      <c r="E108" s="9"/>
      <c r="F108" s="8"/>
      <c r="G108" s="20" t="str">
        <f>IF(F108="","",SUMPRODUCT(IF(I108="",0,INDEX('Appendix 1 Rules'!$B$2:$B$16,MATCH(F108,'Appendix 1 Rules'!$A$2:$A$16))))+(IF(K108="",0,INDEX('Appendix 1 Rules'!$C$2:$C$16,MATCH(F108,'Appendix 1 Rules'!$A$2:$A$16))))+(IF(M108="",0,INDEX('Appendix 1 Rules'!$D$2:$D$16,MATCH(F108,'Appendix 1 Rules'!$A$2:$A$16))))+(IF(O108="",0,INDEX('Appendix 1 Rules'!$E$2:$E$16,MATCH(F108,'Appendix 1 Rules'!$A$2:$A$16))))+(IF(Q108="",0,INDEX('Appendix 1 Rules'!$F$2:$F$16,MATCH(F108,'Appendix 1 Rules'!$A$2:$A$16))))+(IF(S108="",0,INDEX('Appendix 1 Rules'!$G$2:$G$16,MATCH(F108,'Appendix 1 Rules'!$A$2:$A$16))))+(IF(U108="",0,INDEX('Appendix 1 Rules'!$H$2:$H$16,MATCH(F108,'Appendix 1 Rules'!$A$2:$A$16))))+(IF(W108="",0,INDEX('Appendix 1 Rules'!$I$2:$I$16,MATCH(F108,'Appendix 1 Rules'!$A$2:$A$16))))+(IF(Y108="",0,INDEX('Appendix 1 Rules'!$J$2:$J$16,MATCH(F108,'Appendix 1 Rules'!$A$2:$A$16))))+(IF(AA108="",0,INDEX('Appendix 1 Rules'!$K$2:$K$16,MATCH(F108,'Appendix 1 Rules'!$A$2:$A$16))))+(IF(AC108="",0,INDEX('Appendix 1 Rules'!$L$2:$L$16,MATCH(F108,'Appendix 1 Rules'!$A$2:$A$16))))+(IF(AE108="",0,INDEX('Appendix 1 Rules'!$M$2:$M$16,MATCH(F108,'Appendix 1 Rules'!$A$2:$A$16))))+IF(F108="b1",VLOOKUP(F108,'Appendix 1 Rules'!$A$1:$N$16,14))+IF(F108="b2",VLOOKUP(F108,'Appendix 1 Rules'!$A$1:$N$16,14))+IF(F108="d",VLOOKUP(F108,'Appendix 1 Rules'!$A$1:$N$16,14))+IF(F108="f1",VLOOKUP(F108,'Appendix 1 Rules'!$A$1:$N$16,14))+IF(F108="f2",VLOOKUP(F108,'Appendix 1 Rules'!$A$1:$N$16,14))+IF(F108="g",VLOOKUP(F108,'Appendix 1 Rules'!$A$1:$N$16,14))+IF(F108="h",VLOOKUP(F108,'Appendix 1 Rules'!$A$1:$N$16,14))+IF(F108="i1",VLOOKUP(F108,'Appendix 1 Rules'!$A$1:$N$16,14))+IF(F108="i2",VLOOKUP(F108,'Appendix 1 Rules'!$A$1:$N$16,14))+IF(F108="j",VLOOKUP(F108,'Appendix 1 Rules'!$A$1:$N$16,14))+IF(F108="k",VLOOKUP(F108,'Appendix 1 Rules'!$A$1:$N$16,14)))</f>
        <v/>
      </c>
      <c r="H108" s="61" t="str">
        <f>IF(F108="","",IF(OR(F108="b1",F108="b2",F108="d",F108="f1",F108="f2",F108="h",F108="i1",F108="i2",F108="j",F108="k"),MIN(G108,VLOOKUP(F108,'Appx 1 (Res) Rules'!$A:$D,4,0)),MIN(G108,VLOOKUP(F108,'Appx 1 (Res) Rules'!$A:$D,4,0),SUMPRODUCT(IF(I108="",0,INDEX('Appendix 1 Rules'!$B$2:$B$16,MATCH(F108,'Appendix 1 Rules'!$A$2:$A$16))))+(IF(K108="",0,INDEX('Appendix 1 Rules'!$C$2:$C$16,MATCH(F108,'Appendix 1 Rules'!$A$2:$A$16))))+(IF(M108="",0,INDEX('Appendix 1 Rules'!$D$2:$D$16,MATCH(F108,'Appendix 1 Rules'!$A$2:$A$16))))+(IF(O108="",0,INDEX('Appendix 1 Rules'!$E$2:$E$16,MATCH(F108,'Appendix 1 Rules'!$A$2:$A$16))))+(IF(Q108="",0,INDEX('Appendix 1 Rules'!$F$2:$F$16,MATCH(F108,'Appendix 1 Rules'!$A$2:$A$16))))+(IF(S108="",0,INDEX('Appendix 1 Rules'!$G$2:$G$16,MATCH(F108,'Appendix 1 Rules'!$A$2:$A$16))))+(IF(U108="",0,INDEX('Appendix 1 Rules'!$H$2:$H$16,MATCH(F108,'Appendix 1 Rules'!$A$2:$A$16))))+(IF(W108="",0,INDEX('Appendix 1 Rules'!$I$2:$I$16,MATCH(F108,'Appendix 1 Rules'!$A$2:$A$16))))+(IF(Y108="",0,INDEX('Appendix 1 Rules'!$J$2:$J$16,MATCH(F108,'Appendix 1 Rules'!$A$2:$A$16))))+(IF(AA108="",0,INDEX('Appendix 1 Rules'!$K$2:$K$16,MATCH(F108,'Appendix 1 Rules'!$A$2:$A$16))))+(IF(AC108="",0,INDEX('Appendix 1 Rules'!$L$2:$L$16,MATCH(F108,'Appendix 1 Rules'!$A$2:$A$16))))+(IF(AE108="",0,INDEX('Appendix 1 Rules'!$M$2:$M$16,MATCH(F108,'Appendix 1 Rules'!$A$2:$A$16))))+IF(F108="b1",VLOOKUP(F108,'Appendix 1 Rules'!$A$1:$N$16,14))+IF(F108="b2",VLOOKUP(F108,'Appendix 1 Rules'!$A$1:$N$16,14))+IF(F108="d",VLOOKUP(F108,'Appendix 1 Rules'!$A$1:$N$16,14))+IF(F108="f1",VLOOKUP(F108,'Appendix 1 Rules'!$A$1:$N$16,14))+IF(F108="f2",VLOOKUP(F108,'Appendix 1 Rules'!$A$1:$N$16,14))+IF(F108="g",VLOOKUP(F108,'Appendix 1 Rules'!$A$1:$N$16,14))+IF(F108="h",VLOOKUP(F108,'Appendix 1 Rules'!$A$1:$N$16,14))+IF(F108="i1",VLOOKUP(F108,'Appendix 1 Rules'!$A$1:$N$16,14))+IF(F108="i2",VLOOKUP(F108,'Appendix 1 Rules'!$A$1:$N$16,14))+IF(F108="j",VLOOKUP(F108,'Appendix 1 Rules'!$A$1:$N$16,14))+IF(F108="k",VLOOKUP(F108,'Appendix 1 Rules'!$A$1:$N$16,14)))))</f>
        <v/>
      </c>
      <c r="I108" s="11"/>
      <c r="J108" s="14"/>
      <c r="K108" s="11"/>
      <c r="L108" s="14"/>
      <c r="M108" s="11"/>
      <c r="N108" s="14"/>
      <c r="O108" s="11"/>
      <c r="P108" s="14"/>
      <c r="Q108" s="68"/>
      <c r="R108" s="14"/>
      <c r="S108" s="11"/>
      <c r="T108" s="14"/>
      <c r="U108" s="11"/>
      <c r="V108" s="14"/>
      <c r="W108" s="69"/>
      <c r="X108" s="14"/>
      <c r="Y108" s="69"/>
      <c r="Z108" s="14"/>
      <c r="AA108" s="8"/>
      <c r="AB108" s="13"/>
      <c r="AC108" s="8"/>
      <c r="AD108" s="13"/>
      <c r="AE108" s="8"/>
      <c r="AF108" s="13"/>
    </row>
    <row r="109" spans="1:32" ht="18" customHeight="1" x14ac:dyDescent="0.2">
      <c r="B109" s="70"/>
      <c r="C109" s="9"/>
      <c r="D109" s="10"/>
      <c r="E109" s="9"/>
      <c r="F109" s="8"/>
      <c r="G109" s="20" t="str">
        <f>IF(F109="","",SUMPRODUCT(IF(I109="",0,INDEX('Appendix 1 Rules'!$B$2:$B$16,MATCH(F109,'Appendix 1 Rules'!$A$2:$A$16))))+(IF(K109="",0,INDEX('Appendix 1 Rules'!$C$2:$C$16,MATCH(F109,'Appendix 1 Rules'!$A$2:$A$16))))+(IF(M109="",0,INDEX('Appendix 1 Rules'!$D$2:$D$16,MATCH(F109,'Appendix 1 Rules'!$A$2:$A$16))))+(IF(O109="",0,INDEX('Appendix 1 Rules'!$E$2:$E$16,MATCH(F109,'Appendix 1 Rules'!$A$2:$A$16))))+(IF(Q109="",0,INDEX('Appendix 1 Rules'!$F$2:$F$16,MATCH(F109,'Appendix 1 Rules'!$A$2:$A$16))))+(IF(S109="",0,INDEX('Appendix 1 Rules'!$G$2:$G$16,MATCH(F109,'Appendix 1 Rules'!$A$2:$A$16))))+(IF(U109="",0,INDEX('Appendix 1 Rules'!$H$2:$H$16,MATCH(F109,'Appendix 1 Rules'!$A$2:$A$16))))+(IF(W109="",0,INDEX('Appendix 1 Rules'!$I$2:$I$16,MATCH(F109,'Appendix 1 Rules'!$A$2:$A$16))))+(IF(Y109="",0,INDEX('Appendix 1 Rules'!$J$2:$J$16,MATCH(F109,'Appendix 1 Rules'!$A$2:$A$16))))+(IF(AA109="",0,INDEX('Appendix 1 Rules'!$K$2:$K$16,MATCH(F109,'Appendix 1 Rules'!$A$2:$A$16))))+(IF(AC109="",0,INDEX('Appendix 1 Rules'!$L$2:$L$16,MATCH(F109,'Appendix 1 Rules'!$A$2:$A$16))))+(IF(AE109="",0,INDEX('Appendix 1 Rules'!$M$2:$M$16,MATCH(F109,'Appendix 1 Rules'!$A$2:$A$16))))+IF(F109="b1",VLOOKUP(F109,'Appendix 1 Rules'!$A$1:$N$16,14))+IF(F109="b2",VLOOKUP(F109,'Appendix 1 Rules'!$A$1:$N$16,14))+IF(F109="d",VLOOKUP(F109,'Appendix 1 Rules'!$A$1:$N$16,14))+IF(F109="f1",VLOOKUP(F109,'Appendix 1 Rules'!$A$1:$N$16,14))+IF(F109="f2",VLOOKUP(F109,'Appendix 1 Rules'!$A$1:$N$16,14))+IF(F109="g",VLOOKUP(F109,'Appendix 1 Rules'!$A$1:$N$16,14))+IF(F109="h",VLOOKUP(F109,'Appendix 1 Rules'!$A$1:$N$16,14))+IF(F109="i1",VLOOKUP(F109,'Appendix 1 Rules'!$A$1:$N$16,14))+IF(F109="i2",VLOOKUP(F109,'Appendix 1 Rules'!$A$1:$N$16,14))+IF(F109="j",VLOOKUP(F109,'Appendix 1 Rules'!$A$1:$N$16,14))+IF(F109="k",VLOOKUP(F109,'Appendix 1 Rules'!$A$1:$N$16,14)))</f>
        <v/>
      </c>
      <c r="H109" s="61" t="str">
        <f>IF(F109="","",IF(OR(F109="b1",F109="b2",F109="d",F109="f1",F109="f2",F109="h",F109="i1",F109="i2",F109="j",F109="k"),MIN(G109,VLOOKUP(F109,'Appx 1 (Res) Rules'!$A:$D,4,0)),MIN(G109,VLOOKUP(F109,'Appx 1 (Res) Rules'!$A:$D,4,0),SUMPRODUCT(IF(I109="",0,INDEX('Appendix 1 Rules'!$B$2:$B$16,MATCH(F109,'Appendix 1 Rules'!$A$2:$A$16))))+(IF(K109="",0,INDEX('Appendix 1 Rules'!$C$2:$C$16,MATCH(F109,'Appendix 1 Rules'!$A$2:$A$16))))+(IF(M109="",0,INDEX('Appendix 1 Rules'!$D$2:$D$16,MATCH(F109,'Appendix 1 Rules'!$A$2:$A$16))))+(IF(O109="",0,INDEX('Appendix 1 Rules'!$E$2:$E$16,MATCH(F109,'Appendix 1 Rules'!$A$2:$A$16))))+(IF(Q109="",0,INDEX('Appendix 1 Rules'!$F$2:$F$16,MATCH(F109,'Appendix 1 Rules'!$A$2:$A$16))))+(IF(S109="",0,INDEX('Appendix 1 Rules'!$G$2:$G$16,MATCH(F109,'Appendix 1 Rules'!$A$2:$A$16))))+(IF(U109="",0,INDEX('Appendix 1 Rules'!$H$2:$H$16,MATCH(F109,'Appendix 1 Rules'!$A$2:$A$16))))+(IF(W109="",0,INDEX('Appendix 1 Rules'!$I$2:$I$16,MATCH(F109,'Appendix 1 Rules'!$A$2:$A$16))))+(IF(Y109="",0,INDEX('Appendix 1 Rules'!$J$2:$J$16,MATCH(F109,'Appendix 1 Rules'!$A$2:$A$16))))+(IF(AA109="",0,INDEX('Appendix 1 Rules'!$K$2:$K$16,MATCH(F109,'Appendix 1 Rules'!$A$2:$A$16))))+(IF(AC109="",0,INDEX('Appendix 1 Rules'!$L$2:$L$16,MATCH(F109,'Appendix 1 Rules'!$A$2:$A$16))))+(IF(AE109="",0,INDEX('Appendix 1 Rules'!$M$2:$M$16,MATCH(F109,'Appendix 1 Rules'!$A$2:$A$16))))+IF(F109="b1",VLOOKUP(F109,'Appendix 1 Rules'!$A$1:$N$16,14))+IF(F109="b2",VLOOKUP(F109,'Appendix 1 Rules'!$A$1:$N$16,14))+IF(F109="d",VLOOKUP(F109,'Appendix 1 Rules'!$A$1:$N$16,14))+IF(F109="f1",VLOOKUP(F109,'Appendix 1 Rules'!$A$1:$N$16,14))+IF(F109="f2",VLOOKUP(F109,'Appendix 1 Rules'!$A$1:$N$16,14))+IF(F109="g",VLOOKUP(F109,'Appendix 1 Rules'!$A$1:$N$16,14))+IF(F109="h",VLOOKUP(F109,'Appendix 1 Rules'!$A$1:$N$16,14))+IF(F109="i1",VLOOKUP(F109,'Appendix 1 Rules'!$A$1:$N$16,14))+IF(F109="i2",VLOOKUP(F109,'Appendix 1 Rules'!$A$1:$N$16,14))+IF(F109="j",VLOOKUP(F109,'Appendix 1 Rules'!$A$1:$N$16,14))+IF(F109="k",VLOOKUP(F109,'Appendix 1 Rules'!$A$1:$N$16,14)))))</f>
        <v/>
      </c>
      <c r="I109" s="12"/>
      <c r="J109" s="13"/>
      <c r="K109" s="12"/>
      <c r="L109" s="13"/>
      <c r="M109" s="12"/>
      <c r="N109" s="13"/>
      <c r="O109" s="12"/>
      <c r="P109" s="13"/>
      <c r="Q109" s="12"/>
      <c r="R109" s="13"/>
      <c r="S109" s="12"/>
      <c r="T109" s="13"/>
      <c r="U109" s="12"/>
      <c r="V109" s="13"/>
      <c r="W109" s="12"/>
      <c r="X109" s="13"/>
      <c r="Y109" s="12"/>
      <c r="Z109" s="13"/>
      <c r="AA109" s="8"/>
      <c r="AB109" s="13"/>
      <c r="AC109" s="8"/>
      <c r="AD109" s="13"/>
      <c r="AE109" s="8"/>
      <c r="AF109" s="13"/>
    </row>
    <row r="110" spans="1:32" ht="18" customHeight="1" x14ac:dyDescent="0.2">
      <c r="B110" s="70"/>
      <c r="C110" s="9"/>
      <c r="D110" s="10"/>
      <c r="E110" s="9"/>
      <c r="F110" s="8"/>
      <c r="G110" s="20" t="str">
        <f>IF(F110="","",SUMPRODUCT(IF(I110="",0,INDEX('Appendix 1 Rules'!$B$2:$B$16,MATCH(F110,'Appendix 1 Rules'!$A$2:$A$16))))+(IF(K110="",0,INDEX('Appendix 1 Rules'!$C$2:$C$16,MATCH(F110,'Appendix 1 Rules'!$A$2:$A$16))))+(IF(M110="",0,INDEX('Appendix 1 Rules'!$D$2:$D$16,MATCH(F110,'Appendix 1 Rules'!$A$2:$A$16))))+(IF(O110="",0,INDEX('Appendix 1 Rules'!$E$2:$E$16,MATCH(F110,'Appendix 1 Rules'!$A$2:$A$16))))+(IF(Q110="",0,INDEX('Appendix 1 Rules'!$F$2:$F$16,MATCH(F110,'Appendix 1 Rules'!$A$2:$A$16))))+(IF(S110="",0,INDEX('Appendix 1 Rules'!$G$2:$G$16,MATCH(F110,'Appendix 1 Rules'!$A$2:$A$16))))+(IF(U110="",0,INDEX('Appendix 1 Rules'!$H$2:$H$16,MATCH(F110,'Appendix 1 Rules'!$A$2:$A$16))))+(IF(W110="",0,INDEX('Appendix 1 Rules'!$I$2:$I$16,MATCH(F110,'Appendix 1 Rules'!$A$2:$A$16))))+(IF(Y110="",0,INDEX('Appendix 1 Rules'!$J$2:$J$16,MATCH(F110,'Appendix 1 Rules'!$A$2:$A$16))))+(IF(AA110="",0,INDEX('Appendix 1 Rules'!$K$2:$K$16,MATCH(F110,'Appendix 1 Rules'!$A$2:$A$16))))+(IF(AC110="",0,INDEX('Appendix 1 Rules'!$L$2:$L$16,MATCH(F110,'Appendix 1 Rules'!$A$2:$A$16))))+(IF(AE110="",0,INDEX('Appendix 1 Rules'!$M$2:$M$16,MATCH(F110,'Appendix 1 Rules'!$A$2:$A$16))))+IF(F110="b1",VLOOKUP(F110,'Appendix 1 Rules'!$A$1:$N$16,14))+IF(F110="b2",VLOOKUP(F110,'Appendix 1 Rules'!$A$1:$N$16,14))+IF(F110="d",VLOOKUP(F110,'Appendix 1 Rules'!$A$1:$N$16,14))+IF(F110="f1",VLOOKUP(F110,'Appendix 1 Rules'!$A$1:$N$16,14))+IF(F110="f2",VLOOKUP(F110,'Appendix 1 Rules'!$A$1:$N$16,14))+IF(F110="g",VLOOKUP(F110,'Appendix 1 Rules'!$A$1:$N$16,14))+IF(F110="h",VLOOKUP(F110,'Appendix 1 Rules'!$A$1:$N$16,14))+IF(F110="i1",VLOOKUP(F110,'Appendix 1 Rules'!$A$1:$N$16,14))+IF(F110="i2",VLOOKUP(F110,'Appendix 1 Rules'!$A$1:$N$16,14))+IF(F110="j",VLOOKUP(F110,'Appendix 1 Rules'!$A$1:$N$16,14))+IF(F110="k",VLOOKUP(F110,'Appendix 1 Rules'!$A$1:$N$16,14)))</f>
        <v/>
      </c>
      <c r="H110" s="61" t="str">
        <f>IF(F110="","",IF(OR(F110="b1",F110="b2",F110="d",F110="f1",F110="f2",F110="h",F110="i1",F110="i2",F110="j",F110="k"),MIN(G110,VLOOKUP(F110,'Appx 1 (Res) Rules'!$A:$D,4,0)),MIN(G110,VLOOKUP(F110,'Appx 1 (Res) Rules'!$A:$D,4,0),SUMPRODUCT(IF(I110="",0,INDEX('Appendix 1 Rules'!$B$2:$B$16,MATCH(F110,'Appendix 1 Rules'!$A$2:$A$16))))+(IF(K110="",0,INDEX('Appendix 1 Rules'!$C$2:$C$16,MATCH(F110,'Appendix 1 Rules'!$A$2:$A$16))))+(IF(M110="",0,INDEX('Appendix 1 Rules'!$D$2:$D$16,MATCH(F110,'Appendix 1 Rules'!$A$2:$A$16))))+(IF(O110="",0,INDEX('Appendix 1 Rules'!$E$2:$E$16,MATCH(F110,'Appendix 1 Rules'!$A$2:$A$16))))+(IF(Q110="",0,INDEX('Appendix 1 Rules'!$F$2:$F$16,MATCH(F110,'Appendix 1 Rules'!$A$2:$A$16))))+(IF(S110="",0,INDEX('Appendix 1 Rules'!$G$2:$G$16,MATCH(F110,'Appendix 1 Rules'!$A$2:$A$16))))+(IF(U110="",0,INDEX('Appendix 1 Rules'!$H$2:$H$16,MATCH(F110,'Appendix 1 Rules'!$A$2:$A$16))))+(IF(W110="",0,INDEX('Appendix 1 Rules'!$I$2:$I$16,MATCH(F110,'Appendix 1 Rules'!$A$2:$A$16))))+(IF(Y110="",0,INDEX('Appendix 1 Rules'!$J$2:$J$16,MATCH(F110,'Appendix 1 Rules'!$A$2:$A$16))))+(IF(AA110="",0,INDEX('Appendix 1 Rules'!$K$2:$K$16,MATCH(F110,'Appendix 1 Rules'!$A$2:$A$16))))+(IF(AC110="",0,INDEX('Appendix 1 Rules'!$L$2:$L$16,MATCH(F110,'Appendix 1 Rules'!$A$2:$A$16))))+(IF(AE110="",0,INDEX('Appendix 1 Rules'!$M$2:$M$16,MATCH(F110,'Appendix 1 Rules'!$A$2:$A$16))))+IF(F110="b1",VLOOKUP(F110,'Appendix 1 Rules'!$A$1:$N$16,14))+IF(F110="b2",VLOOKUP(F110,'Appendix 1 Rules'!$A$1:$N$16,14))+IF(F110="d",VLOOKUP(F110,'Appendix 1 Rules'!$A$1:$N$16,14))+IF(F110="f1",VLOOKUP(F110,'Appendix 1 Rules'!$A$1:$N$16,14))+IF(F110="f2",VLOOKUP(F110,'Appendix 1 Rules'!$A$1:$N$16,14))+IF(F110="g",VLOOKUP(F110,'Appendix 1 Rules'!$A$1:$N$16,14))+IF(F110="h",VLOOKUP(F110,'Appendix 1 Rules'!$A$1:$N$16,14))+IF(F110="i1",VLOOKUP(F110,'Appendix 1 Rules'!$A$1:$N$16,14))+IF(F110="i2",VLOOKUP(F110,'Appendix 1 Rules'!$A$1:$N$16,14))+IF(F110="j",VLOOKUP(F110,'Appendix 1 Rules'!$A$1:$N$16,14))+IF(F110="k",VLOOKUP(F110,'Appendix 1 Rules'!$A$1:$N$16,14)))))</f>
        <v/>
      </c>
      <c r="I110" s="11"/>
      <c r="J110" s="14"/>
      <c r="K110" s="11"/>
      <c r="L110" s="14"/>
      <c r="M110" s="11"/>
      <c r="N110" s="14"/>
      <c r="O110" s="11"/>
      <c r="P110" s="14"/>
      <c r="Q110" s="68"/>
      <c r="R110" s="14"/>
      <c r="S110" s="11"/>
      <c r="T110" s="14"/>
      <c r="U110" s="11"/>
      <c r="V110" s="14"/>
      <c r="W110" s="69"/>
      <c r="X110" s="14"/>
      <c r="Y110" s="69"/>
      <c r="Z110" s="14"/>
      <c r="AA110" s="8"/>
      <c r="AB110" s="13"/>
      <c r="AC110" s="8"/>
      <c r="AD110" s="13"/>
      <c r="AE110" s="8"/>
      <c r="AF110" s="13"/>
    </row>
    <row r="111" spans="1:32" ht="18" customHeight="1" x14ac:dyDescent="0.2">
      <c r="B111" s="70"/>
      <c r="C111" s="9"/>
      <c r="D111" s="10"/>
      <c r="E111" s="9"/>
      <c r="F111" s="8"/>
      <c r="G111" s="20" t="str">
        <f>IF(F111="","",SUMPRODUCT(IF(I111="",0,INDEX('Appendix 1 Rules'!$B$2:$B$16,MATCH(F111,'Appendix 1 Rules'!$A$2:$A$16))))+(IF(K111="",0,INDEX('Appendix 1 Rules'!$C$2:$C$16,MATCH(F111,'Appendix 1 Rules'!$A$2:$A$16))))+(IF(M111="",0,INDEX('Appendix 1 Rules'!$D$2:$D$16,MATCH(F111,'Appendix 1 Rules'!$A$2:$A$16))))+(IF(O111="",0,INDEX('Appendix 1 Rules'!$E$2:$E$16,MATCH(F111,'Appendix 1 Rules'!$A$2:$A$16))))+(IF(Q111="",0,INDEX('Appendix 1 Rules'!$F$2:$F$16,MATCH(F111,'Appendix 1 Rules'!$A$2:$A$16))))+(IF(S111="",0,INDEX('Appendix 1 Rules'!$G$2:$G$16,MATCH(F111,'Appendix 1 Rules'!$A$2:$A$16))))+(IF(U111="",0,INDEX('Appendix 1 Rules'!$H$2:$H$16,MATCH(F111,'Appendix 1 Rules'!$A$2:$A$16))))+(IF(W111="",0,INDEX('Appendix 1 Rules'!$I$2:$I$16,MATCH(F111,'Appendix 1 Rules'!$A$2:$A$16))))+(IF(Y111="",0,INDEX('Appendix 1 Rules'!$J$2:$J$16,MATCH(F111,'Appendix 1 Rules'!$A$2:$A$16))))+(IF(AA111="",0,INDEX('Appendix 1 Rules'!$K$2:$K$16,MATCH(F111,'Appendix 1 Rules'!$A$2:$A$16))))+(IF(AC111="",0,INDEX('Appendix 1 Rules'!$L$2:$L$16,MATCH(F111,'Appendix 1 Rules'!$A$2:$A$16))))+(IF(AE111="",0,INDEX('Appendix 1 Rules'!$M$2:$M$16,MATCH(F111,'Appendix 1 Rules'!$A$2:$A$16))))+IF(F111="b1",VLOOKUP(F111,'Appendix 1 Rules'!$A$1:$N$16,14))+IF(F111="b2",VLOOKUP(F111,'Appendix 1 Rules'!$A$1:$N$16,14))+IF(F111="d",VLOOKUP(F111,'Appendix 1 Rules'!$A$1:$N$16,14))+IF(F111="f1",VLOOKUP(F111,'Appendix 1 Rules'!$A$1:$N$16,14))+IF(F111="f2",VLOOKUP(F111,'Appendix 1 Rules'!$A$1:$N$16,14))+IF(F111="g",VLOOKUP(F111,'Appendix 1 Rules'!$A$1:$N$16,14))+IF(F111="h",VLOOKUP(F111,'Appendix 1 Rules'!$A$1:$N$16,14))+IF(F111="i1",VLOOKUP(F111,'Appendix 1 Rules'!$A$1:$N$16,14))+IF(F111="i2",VLOOKUP(F111,'Appendix 1 Rules'!$A$1:$N$16,14))+IF(F111="j",VLOOKUP(F111,'Appendix 1 Rules'!$A$1:$N$16,14))+IF(F111="k",VLOOKUP(F111,'Appendix 1 Rules'!$A$1:$N$16,14)))</f>
        <v/>
      </c>
      <c r="H111" s="61" t="str">
        <f>IF(F111="","",IF(OR(F111="b1",F111="b2",F111="d",F111="f1",F111="f2",F111="h",F111="i1",F111="i2",F111="j",F111="k"),MIN(G111,VLOOKUP(F111,'Appx 1 (Res) Rules'!$A:$D,4,0)),MIN(G111,VLOOKUP(F111,'Appx 1 (Res) Rules'!$A:$D,4,0),SUMPRODUCT(IF(I111="",0,INDEX('Appendix 1 Rules'!$B$2:$B$16,MATCH(F111,'Appendix 1 Rules'!$A$2:$A$16))))+(IF(K111="",0,INDEX('Appendix 1 Rules'!$C$2:$C$16,MATCH(F111,'Appendix 1 Rules'!$A$2:$A$16))))+(IF(M111="",0,INDEX('Appendix 1 Rules'!$D$2:$D$16,MATCH(F111,'Appendix 1 Rules'!$A$2:$A$16))))+(IF(O111="",0,INDEX('Appendix 1 Rules'!$E$2:$E$16,MATCH(F111,'Appendix 1 Rules'!$A$2:$A$16))))+(IF(Q111="",0,INDEX('Appendix 1 Rules'!$F$2:$F$16,MATCH(F111,'Appendix 1 Rules'!$A$2:$A$16))))+(IF(S111="",0,INDEX('Appendix 1 Rules'!$G$2:$G$16,MATCH(F111,'Appendix 1 Rules'!$A$2:$A$16))))+(IF(U111="",0,INDEX('Appendix 1 Rules'!$H$2:$H$16,MATCH(F111,'Appendix 1 Rules'!$A$2:$A$16))))+(IF(W111="",0,INDEX('Appendix 1 Rules'!$I$2:$I$16,MATCH(F111,'Appendix 1 Rules'!$A$2:$A$16))))+(IF(Y111="",0,INDEX('Appendix 1 Rules'!$J$2:$J$16,MATCH(F111,'Appendix 1 Rules'!$A$2:$A$16))))+(IF(AA111="",0,INDEX('Appendix 1 Rules'!$K$2:$K$16,MATCH(F111,'Appendix 1 Rules'!$A$2:$A$16))))+(IF(AC111="",0,INDEX('Appendix 1 Rules'!$L$2:$L$16,MATCH(F111,'Appendix 1 Rules'!$A$2:$A$16))))+(IF(AE111="",0,INDEX('Appendix 1 Rules'!$M$2:$M$16,MATCH(F111,'Appendix 1 Rules'!$A$2:$A$16))))+IF(F111="b1",VLOOKUP(F111,'Appendix 1 Rules'!$A$1:$N$16,14))+IF(F111="b2",VLOOKUP(F111,'Appendix 1 Rules'!$A$1:$N$16,14))+IF(F111="d",VLOOKUP(F111,'Appendix 1 Rules'!$A$1:$N$16,14))+IF(F111="f1",VLOOKUP(F111,'Appendix 1 Rules'!$A$1:$N$16,14))+IF(F111="f2",VLOOKUP(F111,'Appendix 1 Rules'!$A$1:$N$16,14))+IF(F111="g",VLOOKUP(F111,'Appendix 1 Rules'!$A$1:$N$16,14))+IF(F111="h",VLOOKUP(F111,'Appendix 1 Rules'!$A$1:$N$16,14))+IF(F111="i1",VLOOKUP(F111,'Appendix 1 Rules'!$A$1:$N$16,14))+IF(F111="i2",VLOOKUP(F111,'Appendix 1 Rules'!$A$1:$N$16,14))+IF(F111="j",VLOOKUP(F111,'Appendix 1 Rules'!$A$1:$N$16,14))+IF(F111="k",VLOOKUP(F111,'Appendix 1 Rules'!$A$1:$N$16,14)))))</f>
        <v/>
      </c>
      <c r="I111" s="12"/>
      <c r="J111" s="13"/>
      <c r="K111" s="12"/>
      <c r="L111" s="13"/>
      <c r="M111" s="12"/>
      <c r="N111" s="13"/>
      <c r="O111" s="12"/>
      <c r="P111" s="13"/>
      <c r="Q111" s="12"/>
      <c r="R111" s="13"/>
      <c r="S111" s="12"/>
      <c r="T111" s="13"/>
      <c r="U111" s="12"/>
      <c r="V111" s="13"/>
      <c r="W111" s="12"/>
      <c r="X111" s="13"/>
      <c r="Y111" s="12"/>
      <c r="Z111" s="13"/>
      <c r="AA111" s="8"/>
      <c r="AB111" s="13"/>
      <c r="AC111" s="8"/>
      <c r="AD111" s="13"/>
      <c r="AE111" s="8"/>
      <c r="AF111" s="13"/>
    </row>
    <row r="112" spans="1:32" ht="18" customHeight="1" x14ac:dyDescent="0.2">
      <c r="B112" s="70"/>
      <c r="C112" s="9"/>
      <c r="D112" s="10"/>
      <c r="E112" s="9"/>
      <c r="F112" s="8"/>
      <c r="G112" s="20" t="str">
        <f>IF(F112="","",SUMPRODUCT(IF(I112="",0,INDEX('Appendix 1 Rules'!$B$2:$B$16,MATCH(F112,'Appendix 1 Rules'!$A$2:$A$16))))+(IF(K112="",0,INDEX('Appendix 1 Rules'!$C$2:$C$16,MATCH(F112,'Appendix 1 Rules'!$A$2:$A$16))))+(IF(M112="",0,INDEX('Appendix 1 Rules'!$D$2:$D$16,MATCH(F112,'Appendix 1 Rules'!$A$2:$A$16))))+(IF(O112="",0,INDEX('Appendix 1 Rules'!$E$2:$E$16,MATCH(F112,'Appendix 1 Rules'!$A$2:$A$16))))+(IF(Q112="",0,INDEX('Appendix 1 Rules'!$F$2:$F$16,MATCH(F112,'Appendix 1 Rules'!$A$2:$A$16))))+(IF(S112="",0,INDEX('Appendix 1 Rules'!$G$2:$G$16,MATCH(F112,'Appendix 1 Rules'!$A$2:$A$16))))+(IF(U112="",0,INDEX('Appendix 1 Rules'!$H$2:$H$16,MATCH(F112,'Appendix 1 Rules'!$A$2:$A$16))))+(IF(W112="",0,INDEX('Appendix 1 Rules'!$I$2:$I$16,MATCH(F112,'Appendix 1 Rules'!$A$2:$A$16))))+(IF(Y112="",0,INDEX('Appendix 1 Rules'!$J$2:$J$16,MATCH(F112,'Appendix 1 Rules'!$A$2:$A$16))))+(IF(AA112="",0,INDEX('Appendix 1 Rules'!$K$2:$K$16,MATCH(F112,'Appendix 1 Rules'!$A$2:$A$16))))+(IF(AC112="",0,INDEX('Appendix 1 Rules'!$L$2:$L$16,MATCH(F112,'Appendix 1 Rules'!$A$2:$A$16))))+(IF(AE112="",0,INDEX('Appendix 1 Rules'!$M$2:$M$16,MATCH(F112,'Appendix 1 Rules'!$A$2:$A$16))))+IF(F112="b1",VLOOKUP(F112,'Appendix 1 Rules'!$A$1:$N$16,14))+IF(F112="b2",VLOOKUP(F112,'Appendix 1 Rules'!$A$1:$N$16,14))+IF(F112="d",VLOOKUP(F112,'Appendix 1 Rules'!$A$1:$N$16,14))+IF(F112="f1",VLOOKUP(F112,'Appendix 1 Rules'!$A$1:$N$16,14))+IF(F112="f2",VLOOKUP(F112,'Appendix 1 Rules'!$A$1:$N$16,14))+IF(F112="g",VLOOKUP(F112,'Appendix 1 Rules'!$A$1:$N$16,14))+IF(F112="h",VLOOKUP(F112,'Appendix 1 Rules'!$A$1:$N$16,14))+IF(F112="i1",VLOOKUP(F112,'Appendix 1 Rules'!$A$1:$N$16,14))+IF(F112="i2",VLOOKUP(F112,'Appendix 1 Rules'!$A$1:$N$16,14))+IF(F112="j",VLOOKUP(F112,'Appendix 1 Rules'!$A$1:$N$16,14))+IF(F112="k",VLOOKUP(F112,'Appendix 1 Rules'!$A$1:$N$16,14)))</f>
        <v/>
      </c>
      <c r="H112" s="61" t="str">
        <f>IF(F112="","",IF(OR(F112="b1",F112="b2",F112="d",F112="f1",F112="f2",F112="h",F112="i1",F112="i2",F112="j",F112="k"),MIN(G112,VLOOKUP(F112,'Appx 1 (Res) Rules'!$A:$D,4,0)),MIN(G112,VLOOKUP(F112,'Appx 1 (Res) Rules'!$A:$D,4,0),SUMPRODUCT(IF(I112="",0,INDEX('Appendix 1 Rules'!$B$2:$B$16,MATCH(F112,'Appendix 1 Rules'!$A$2:$A$16))))+(IF(K112="",0,INDEX('Appendix 1 Rules'!$C$2:$C$16,MATCH(F112,'Appendix 1 Rules'!$A$2:$A$16))))+(IF(M112="",0,INDEX('Appendix 1 Rules'!$D$2:$D$16,MATCH(F112,'Appendix 1 Rules'!$A$2:$A$16))))+(IF(O112="",0,INDEX('Appendix 1 Rules'!$E$2:$E$16,MATCH(F112,'Appendix 1 Rules'!$A$2:$A$16))))+(IF(Q112="",0,INDEX('Appendix 1 Rules'!$F$2:$F$16,MATCH(F112,'Appendix 1 Rules'!$A$2:$A$16))))+(IF(S112="",0,INDEX('Appendix 1 Rules'!$G$2:$G$16,MATCH(F112,'Appendix 1 Rules'!$A$2:$A$16))))+(IF(U112="",0,INDEX('Appendix 1 Rules'!$H$2:$H$16,MATCH(F112,'Appendix 1 Rules'!$A$2:$A$16))))+(IF(W112="",0,INDEX('Appendix 1 Rules'!$I$2:$I$16,MATCH(F112,'Appendix 1 Rules'!$A$2:$A$16))))+(IF(Y112="",0,INDEX('Appendix 1 Rules'!$J$2:$J$16,MATCH(F112,'Appendix 1 Rules'!$A$2:$A$16))))+(IF(AA112="",0,INDEX('Appendix 1 Rules'!$K$2:$K$16,MATCH(F112,'Appendix 1 Rules'!$A$2:$A$16))))+(IF(AC112="",0,INDEX('Appendix 1 Rules'!$L$2:$L$16,MATCH(F112,'Appendix 1 Rules'!$A$2:$A$16))))+(IF(AE112="",0,INDEX('Appendix 1 Rules'!$M$2:$M$16,MATCH(F112,'Appendix 1 Rules'!$A$2:$A$16))))+IF(F112="b1",VLOOKUP(F112,'Appendix 1 Rules'!$A$1:$N$16,14))+IF(F112="b2",VLOOKUP(F112,'Appendix 1 Rules'!$A$1:$N$16,14))+IF(F112="d",VLOOKUP(F112,'Appendix 1 Rules'!$A$1:$N$16,14))+IF(F112="f1",VLOOKUP(F112,'Appendix 1 Rules'!$A$1:$N$16,14))+IF(F112="f2",VLOOKUP(F112,'Appendix 1 Rules'!$A$1:$N$16,14))+IF(F112="g",VLOOKUP(F112,'Appendix 1 Rules'!$A$1:$N$16,14))+IF(F112="h",VLOOKUP(F112,'Appendix 1 Rules'!$A$1:$N$16,14))+IF(F112="i1",VLOOKUP(F112,'Appendix 1 Rules'!$A$1:$N$16,14))+IF(F112="i2",VLOOKUP(F112,'Appendix 1 Rules'!$A$1:$N$16,14))+IF(F112="j",VLOOKUP(F112,'Appendix 1 Rules'!$A$1:$N$16,14))+IF(F112="k",VLOOKUP(F112,'Appendix 1 Rules'!$A$1:$N$16,14)))))</f>
        <v/>
      </c>
      <c r="I112" s="11"/>
      <c r="J112" s="14"/>
      <c r="K112" s="11"/>
      <c r="L112" s="14"/>
      <c r="M112" s="11"/>
      <c r="N112" s="14"/>
      <c r="O112" s="11"/>
      <c r="P112" s="14"/>
      <c r="Q112" s="68"/>
      <c r="R112" s="14"/>
      <c r="S112" s="11"/>
      <c r="T112" s="14"/>
      <c r="U112" s="11"/>
      <c r="V112" s="14"/>
      <c r="W112" s="69"/>
      <c r="X112" s="14"/>
      <c r="Y112" s="69"/>
      <c r="Z112" s="14"/>
      <c r="AA112" s="8"/>
      <c r="AB112" s="13"/>
      <c r="AC112" s="8"/>
      <c r="AD112" s="13"/>
      <c r="AE112" s="8"/>
      <c r="AF112" s="13"/>
    </row>
    <row r="113" spans="1:32" ht="18" customHeight="1" x14ac:dyDescent="0.2">
      <c r="B113" s="70"/>
      <c r="C113" s="9"/>
      <c r="D113" s="10"/>
      <c r="E113" s="9"/>
      <c r="F113" s="8"/>
      <c r="G113" s="20" t="str">
        <f>IF(F113="","",SUMPRODUCT(IF(I113="",0,INDEX('Appendix 1 Rules'!$B$2:$B$16,MATCH(F113,'Appendix 1 Rules'!$A$2:$A$16))))+(IF(K113="",0,INDEX('Appendix 1 Rules'!$C$2:$C$16,MATCH(F113,'Appendix 1 Rules'!$A$2:$A$16))))+(IF(M113="",0,INDEX('Appendix 1 Rules'!$D$2:$D$16,MATCH(F113,'Appendix 1 Rules'!$A$2:$A$16))))+(IF(O113="",0,INDEX('Appendix 1 Rules'!$E$2:$E$16,MATCH(F113,'Appendix 1 Rules'!$A$2:$A$16))))+(IF(Q113="",0,INDEX('Appendix 1 Rules'!$F$2:$F$16,MATCH(F113,'Appendix 1 Rules'!$A$2:$A$16))))+(IF(S113="",0,INDEX('Appendix 1 Rules'!$G$2:$G$16,MATCH(F113,'Appendix 1 Rules'!$A$2:$A$16))))+(IF(U113="",0,INDEX('Appendix 1 Rules'!$H$2:$H$16,MATCH(F113,'Appendix 1 Rules'!$A$2:$A$16))))+(IF(W113="",0,INDEX('Appendix 1 Rules'!$I$2:$I$16,MATCH(F113,'Appendix 1 Rules'!$A$2:$A$16))))+(IF(Y113="",0,INDEX('Appendix 1 Rules'!$J$2:$J$16,MATCH(F113,'Appendix 1 Rules'!$A$2:$A$16))))+(IF(AA113="",0,INDEX('Appendix 1 Rules'!$K$2:$K$16,MATCH(F113,'Appendix 1 Rules'!$A$2:$A$16))))+(IF(AC113="",0,INDEX('Appendix 1 Rules'!$L$2:$L$16,MATCH(F113,'Appendix 1 Rules'!$A$2:$A$16))))+(IF(AE113="",0,INDEX('Appendix 1 Rules'!$M$2:$M$16,MATCH(F113,'Appendix 1 Rules'!$A$2:$A$16))))+IF(F113="b1",VLOOKUP(F113,'Appendix 1 Rules'!$A$1:$N$16,14))+IF(F113="b2",VLOOKUP(F113,'Appendix 1 Rules'!$A$1:$N$16,14))+IF(F113="d",VLOOKUP(F113,'Appendix 1 Rules'!$A$1:$N$16,14))+IF(F113="f1",VLOOKUP(F113,'Appendix 1 Rules'!$A$1:$N$16,14))+IF(F113="f2",VLOOKUP(F113,'Appendix 1 Rules'!$A$1:$N$16,14))+IF(F113="g",VLOOKUP(F113,'Appendix 1 Rules'!$A$1:$N$16,14))+IF(F113="h",VLOOKUP(F113,'Appendix 1 Rules'!$A$1:$N$16,14))+IF(F113="i1",VLOOKUP(F113,'Appendix 1 Rules'!$A$1:$N$16,14))+IF(F113="i2",VLOOKUP(F113,'Appendix 1 Rules'!$A$1:$N$16,14))+IF(F113="j",VLOOKUP(F113,'Appendix 1 Rules'!$A$1:$N$16,14))+IF(F113="k",VLOOKUP(F113,'Appendix 1 Rules'!$A$1:$N$16,14)))</f>
        <v/>
      </c>
      <c r="H113" s="61" t="str">
        <f>IF(F113="","",IF(OR(F113="b1",F113="b2",F113="d",F113="f1",F113="f2",F113="h",F113="i1",F113="i2",F113="j",F113="k"),MIN(G113,VLOOKUP(F113,'Appx 1 (Res) Rules'!$A:$D,4,0)),MIN(G113,VLOOKUP(F113,'Appx 1 (Res) Rules'!$A:$D,4,0),SUMPRODUCT(IF(I113="",0,INDEX('Appendix 1 Rules'!$B$2:$B$16,MATCH(F113,'Appendix 1 Rules'!$A$2:$A$16))))+(IF(K113="",0,INDEX('Appendix 1 Rules'!$C$2:$C$16,MATCH(F113,'Appendix 1 Rules'!$A$2:$A$16))))+(IF(M113="",0,INDEX('Appendix 1 Rules'!$D$2:$D$16,MATCH(F113,'Appendix 1 Rules'!$A$2:$A$16))))+(IF(O113="",0,INDEX('Appendix 1 Rules'!$E$2:$E$16,MATCH(F113,'Appendix 1 Rules'!$A$2:$A$16))))+(IF(Q113="",0,INDEX('Appendix 1 Rules'!$F$2:$F$16,MATCH(F113,'Appendix 1 Rules'!$A$2:$A$16))))+(IF(S113="",0,INDEX('Appendix 1 Rules'!$G$2:$G$16,MATCH(F113,'Appendix 1 Rules'!$A$2:$A$16))))+(IF(U113="",0,INDEX('Appendix 1 Rules'!$H$2:$H$16,MATCH(F113,'Appendix 1 Rules'!$A$2:$A$16))))+(IF(W113="",0,INDEX('Appendix 1 Rules'!$I$2:$I$16,MATCH(F113,'Appendix 1 Rules'!$A$2:$A$16))))+(IF(Y113="",0,INDEX('Appendix 1 Rules'!$J$2:$J$16,MATCH(F113,'Appendix 1 Rules'!$A$2:$A$16))))+(IF(AA113="",0,INDEX('Appendix 1 Rules'!$K$2:$K$16,MATCH(F113,'Appendix 1 Rules'!$A$2:$A$16))))+(IF(AC113="",0,INDEX('Appendix 1 Rules'!$L$2:$L$16,MATCH(F113,'Appendix 1 Rules'!$A$2:$A$16))))+(IF(AE113="",0,INDEX('Appendix 1 Rules'!$M$2:$M$16,MATCH(F113,'Appendix 1 Rules'!$A$2:$A$16))))+IF(F113="b1",VLOOKUP(F113,'Appendix 1 Rules'!$A$1:$N$16,14))+IF(F113="b2",VLOOKUP(F113,'Appendix 1 Rules'!$A$1:$N$16,14))+IF(F113="d",VLOOKUP(F113,'Appendix 1 Rules'!$A$1:$N$16,14))+IF(F113="f1",VLOOKUP(F113,'Appendix 1 Rules'!$A$1:$N$16,14))+IF(F113="f2",VLOOKUP(F113,'Appendix 1 Rules'!$A$1:$N$16,14))+IF(F113="g",VLOOKUP(F113,'Appendix 1 Rules'!$A$1:$N$16,14))+IF(F113="h",VLOOKUP(F113,'Appendix 1 Rules'!$A$1:$N$16,14))+IF(F113="i1",VLOOKUP(F113,'Appendix 1 Rules'!$A$1:$N$16,14))+IF(F113="i2",VLOOKUP(F113,'Appendix 1 Rules'!$A$1:$N$16,14))+IF(F113="j",VLOOKUP(F113,'Appendix 1 Rules'!$A$1:$N$16,14))+IF(F113="k",VLOOKUP(F113,'Appendix 1 Rules'!$A$1:$N$16,14)))))</f>
        <v/>
      </c>
      <c r="I113" s="12"/>
      <c r="J113" s="13"/>
      <c r="K113" s="12"/>
      <c r="L113" s="13"/>
      <c r="M113" s="12"/>
      <c r="N113" s="13"/>
      <c r="O113" s="12"/>
      <c r="P113" s="13"/>
      <c r="Q113" s="12"/>
      <c r="R113" s="13"/>
      <c r="S113" s="12"/>
      <c r="T113" s="13"/>
      <c r="U113" s="12"/>
      <c r="V113" s="13"/>
      <c r="W113" s="12"/>
      <c r="X113" s="13"/>
      <c r="Y113" s="12"/>
      <c r="Z113" s="13"/>
      <c r="AA113" s="8"/>
      <c r="AB113" s="13"/>
      <c r="AC113" s="8"/>
      <c r="AD113" s="13"/>
      <c r="AE113" s="8"/>
      <c r="AF113" s="13"/>
    </row>
    <row r="114" spans="1:32" ht="18" customHeight="1" x14ac:dyDescent="0.2">
      <c r="B114" s="70"/>
      <c r="C114" s="9"/>
      <c r="D114" s="10"/>
      <c r="E114" s="9"/>
      <c r="F114" s="8"/>
      <c r="G114" s="20" t="str">
        <f>IF(F114="","",SUMPRODUCT(IF(I114="",0,INDEX('Appendix 1 Rules'!$B$2:$B$16,MATCH(F114,'Appendix 1 Rules'!$A$2:$A$16))))+(IF(K114="",0,INDEX('Appendix 1 Rules'!$C$2:$C$16,MATCH(F114,'Appendix 1 Rules'!$A$2:$A$16))))+(IF(M114="",0,INDEX('Appendix 1 Rules'!$D$2:$D$16,MATCH(F114,'Appendix 1 Rules'!$A$2:$A$16))))+(IF(O114="",0,INDEX('Appendix 1 Rules'!$E$2:$E$16,MATCH(F114,'Appendix 1 Rules'!$A$2:$A$16))))+(IF(Q114="",0,INDEX('Appendix 1 Rules'!$F$2:$F$16,MATCH(F114,'Appendix 1 Rules'!$A$2:$A$16))))+(IF(S114="",0,INDEX('Appendix 1 Rules'!$G$2:$G$16,MATCH(F114,'Appendix 1 Rules'!$A$2:$A$16))))+(IF(U114="",0,INDEX('Appendix 1 Rules'!$H$2:$H$16,MATCH(F114,'Appendix 1 Rules'!$A$2:$A$16))))+(IF(W114="",0,INDEX('Appendix 1 Rules'!$I$2:$I$16,MATCH(F114,'Appendix 1 Rules'!$A$2:$A$16))))+(IF(Y114="",0,INDEX('Appendix 1 Rules'!$J$2:$J$16,MATCH(F114,'Appendix 1 Rules'!$A$2:$A$16))))+(IF(AA114="",0,INDEX('Appendix 1 Rules'!$K$2:$K$16,MATCH(F114,'Appendix 1 Rules'!$A$2:$A$16))))+(IF(AC114="",0,INDEX('Appendix 1 Rules'!$L$2:$L$16,MATCH(F114,'Appendix 1 Rules'!$A$2:$A$16))))+(IF(AE114="",0,INDEX('Appendix 1 Rules'!$M$2:$M$16,MATCH(F114,'Appendix 1 Rules'!$A$2:$A$16))))+IF(F114="b1",VLOOKUP(F114,'Appendix 1 Rules'!$A$1:$N$16,14))+IF(F114="b2",VLOOKUP(F114,'Appendix 1 Rules'!$A$1:$N$16,14))+IF(F114="d",VLOOKUP(F114,'Appendix 1 Rules'!$A$1:$N$16,14))+IF(F114="f1",VLOOKUP(F114,'Appendix 1 Rules'!$A$1:$N$16,14))+IF(F114="f2",VLOOKUP(F114,'Appendix 1 Rules'!$A$1:$N$16,14))+IF(F114="g",VLOOKUP(F114,'Appendix 1 Rules'!$A$1:$N$16,14))+IF(F114="h",VLOOKUP(F114,'Appendix 1 Rules'!$A$1:$N$16,14))+IF(F114="i1",VLOOKUP(F114,'Appendix 1 Rules'!$A$1:$N$16,14))+IF(F114="i2",VLOOKUP(F114,'Appendix 1 Rules'!$A$1:$N$16,14))+IF(F114="j",VLOOKUP(F114,'Appendix 1 Rules'!$A$1:$N$16,14))+IF(F114="k",VLOOKUP(F114,'Appendix 1 Rules'!$A$1:$N$16,14)))</f>
        <v/>
      </c>
      <c r="H114" s="61" t="str">
        <f>IF(F114="","",IF(OR(F114="b1",F114="b2",F114="d",F114="f1",F114="f2",F114="h",F114="i1",F114="i2",F114="j",F114="k"),MIN(G114,VLOOKUP(F114,'Appx 1 (Res) Rules'!$A:$D,4,0)),MIN(G114,VLOOKUP(F114,'Appx 1 (Res) Rules'!$A:$D,4,0),SUMPRODUCT(IF(I114="",0,INDEX('Appendix 1 Rules'!$B$2:$B$16,MATCH(F114,'Appendix 1 Rules'!$A$2:$A$16))))+(IF(K114="",0,INDEX('Appendix 1 Rules'!$C$2:$C$16,MATCH(F114,'Appendix 1 Rules'!$A$2:$A$16))))+(IF(M114="",0,INDEX('Appendix 1 Rules'!$D$2:$D$16,MATCH(F114,'Appendix 1 Rules'!$A$2:$A$16))))+(IF(O114="",0,INDEX('Appendix 1 Rules'!$E$2:$E$16,MATCH(F114,'Appendix 1 Rules'!$A$2:$A$16))))+(IF(Q114="",0,INDEX('Appendix 1 Rules'!$F$2:$F$16,MATCH(F114,'Appendix 1 Rules'!$A$2:$A$16))))+(IF(S114="",0,INDEX('Appendix 1 Rules'!$G$2:$G$16,MATCH(F114,'Appendix 1 Rules'!$A$2:$A$16))))+(IF(U114="",0,INDEX('Appendix 1 Rules'!$H$2:$H$16,MATCH(F114,'Appendix 1 Rules'!$A$2:$A$16))))+(IF(W114="",0,INDEX('Appendix 1 Rules'!$I$2:$I$16,MATCH(F114,'Appendix 1 Rules'!$A$2:$A$16))))+(IF(Y114="",0,INDEX('Appendix 1 Rules'!$J$2:$J$16,MATCH(F114,'Appendix 1 Rules'!$A$2:$A$16))))+(IF(AA114="",0,INDEX('Appendix 1 Rules'!$K$2:$K$16,MATCH(F114,'Appendix 1 Rules'!$A$2:$A$16))))+(IF(AC114="",0,INDEX('Appendix 1 Rules'!$L$2:$L$16,MATCH(F114,'Appendix 1 Rules'!$A$2:$A$16))))+(IF(AE114="",0,INDEX('Appendix 1 Rules'!$M$2:$M$16,MATCH(F114,'Appendix 1 Rules'!$A$2:$A$16))))+IF(F114="b1",VLOOKUP(F114,'Appendix 1 Rules'!$A$1:$N$16,14))+IF(F114="b2",VLOOKUP(F114,'Appendix 1 Rules'!$A$1:$N$16,14))+IF(F114="d",VLOOKUP(F114,'Appendix 1 Rules'!$A$1:$N$16,14))+IF(F114="f1",VLOOKUP(F114,'Appendix 1 Rules'!$A$1:$N$16,14))+IF(F114="f2",VLOOKUP(F114,'Appendix 1 Rules'!$A$1:$N$16,14))+IF(F114="g",VLOOKUP(F114,'Appendix 1 Rules'!$A$1:$N$16,14))+IF(F114="h",VLOOKUP(F114,'Appendix 1 Rules'!$A$1:$N$16,14))+IF(F114="i1",VLOOKUP(F114,'Appendix 1 Rules'!$A$1:$N$16,14))+IF(F114="i2",VLOOKUP(F114,'Appendix 1 Rules'!$A$1:$N$16,14))+IF(F114="j",VLOOKUP(F114,'Appendix 1 Rules'!$A$1:$N$16,14))+IF(F114="k",VLOOKUP(F114,'Appendix 1 Rules'!$A$1:$N$16,14)))))</f>
        <v/>
      </c>
      <c r="I114" s="11"/>
      <c r="J114" s="14"/>
      <c r="K114" s="11"/>
      <c r="L114" s="14"/>
      <c r="M114" s="11"/>
      <c r="N114" s="14"/>
      <c r="O114" s="11"/>
      <c r="P114" s="14"/>
      <c r="Q114" s="68"/>
      <c r="R114" s="14"/>
      <c r="S114" s="11"/>
      <c r="T114" s="14"/>
      <c r="U114" s="11"/>
      <c r="V114" s="14"/>
      <c r="W114" s="69"/>
      <c r="X114" s="14"/>
      <c r="Y114" s="69"/>
      <c r="Z114" s="14"/>
      <c r="AA114" s="8"/>
      <c r="AB114" s="13"/>
      <c r="AC114" s="8"/>
      <c r="AD114" s="13"/>
      <c r="AE114" s="8"/>
      <c r="AF114" s="13"/>
    </row>
    <row r="115" spans="1:32" ht="18" customHeight="1" x14ac:dyDescent="0.2">
      <c r="A115" s="66"/>
      <c r="B115" s="70"/>
      <c r="C115" s="9"/>
      <c r="D115" s="10"/>
      <c r="E115" s="9"/>
      <c r="F115" s="8"/>
      <c r="G115" s="20" t="str">
        <f>IF(F115="","",SUMPRODUCT(IF(I115="",0,INDEX('Appendix 1 Rules'!$B$2:$B$16,MATCH(F115,'Appendix 1 Rules'!$A$2:$A$16))))+(IF(K115="",0,INDEX('Appendix 1 Rules'!$C$2:$C$16,MATCH(F115,'Appendix 1 Rules'!$A$2:$A$16))))+(IF(M115="",0,INDEX('Appendix 1 Rules'!$D$2:$D$16,MATCH(F115,'Appendix 1 Rules'!$A$2:$A$16))))+(IF(O115="",0,INDEX('Appendix 1 Rules'!$E$2:$E$16,MATCH(F115,'Appendix 1 Rules'!$A$2:$A$16))))+(IF(Q115="",0,INDEX('Appendix 1 Rules'!$F$2:$F$16,MATCH(F115,'Appendix 1 Rules'!$A$2:$A$16))))+(IF(S115="",0,INDEX('Appendix 1 Rules'!$G$2:$G$16,MATCH(F115,'Appendix 1 Rules'!$A$2:$A$16))))+(IF(U115="",0,INDEX('Appendix 1 Rules'!$H$2:$H$16,MATCH(F115,'Appendix 1 Rules'!$A$2:$A$16))))+(IF(W115="",0,INDEX('Appendix 1 Rules'!$I$2:$I$16,MATCH(F115,'Appendix 1 Rules'!$A$2:$A$16))))+(IF(Y115="",0,INDEX('Appendix 1 Rules'!$J$2:$J$16,MATCH(F115,'Appendix 1 Rules'!$A$2:$A$16))))+(IF(AA115="",0,INDEX('Appendix 1 Rules'!$K$2:$K$16,MATCH(F115,'Appendix 1 Rules'!$A$2:$A$16))))+(IF(AC115="",0,INDEX('Appendix 1 Rules'!$L$2:$L$16,MATCH(F115,'Appendix 1 Rules'!$A$2:$A$16))))+(IF(AE115="",0,INDEX('Appendix 1 Rules'!$M$2:$M$16,MATCH(F115,'Appendix 1 Rules'!$A$2:$A$16))))+IF(F115="b1",VLOOKUP(F115,'Appendix 1 Rules'!$A$1:$N$16,14))+IF(F115="b2",VLOOKUP(F115,'Appendix 1 Rules'!$A$1:$N$16,14))+IF(F115="d",VLOOKUP(F115,'Appendix 1 Rules'!$A$1:$N$16,14))+IF(F115="f1",VLOOKUP(F115,'Appendix 1 Rules'!$A$1:$N$16,14))+IF(F115="f2",VLOOKUP(F115,'Appendix 1 Rules'!$A$1:$N$16,14))+IF(F115="g",VLOOKUP(F115,'Appendix 1 Rules'!$A$1:$N$16,14))+IF(F115="h",VLOOKUP(F115,'Appendix 1 Rules'!$A$1:$N$16,14))+IF(F115="i1",VLOOKUP(F115,'Appendix 1 Rules'!$A$1:$N$16,14))+IF(F115="i2",VLOOKUP(F115,'Appendix 1 Rules'!$A$1:$N$16,14))+IF(F115="j",VLOOKUP(F115,'Appendix 1 Rules'!$A$1:$N$16,14))+IF(F115="k",VLOOKUP(F115,'Appendix 1 Rules'!$A$1:$N$16,14)))</f>
        <v/>
      </c>
      <c r="H115" s="61" t="str">
        <f>IF(F115="","",IF(OR(F115="b1",F115="b2",F115="d",F115="f1",F115="f2",F115="h",F115="i1",F115="i2",F115="j",F115="k"),MIN(G115,VLOOKUP(F115,'Appx 1 (Res) Rules'!$A:$D,4,0)),MIN(G115,VLOOKUP(F115,'Appx 1 (Res) Rules'!$A:$D,4,0),SUMPRODUCT(IF(I115="",0,INDEX('Appendix 1 Rules'!$B$2:$B$16,MATCH(F115,'Appendix 1 Rules'!$A$2:$A$16))))+(IF(K115="",0,INDEX('Appendix 1 Rules'!$C$2:$C$16,MATCH(F115,'Appendix 1 Rules'!$A$2:$A$16))))+(IF(M115="",0,INDEX('Appendix 1 Rules'!$D$2:$D$16,MATCH(F115,'Appendix 1 Rules'!$A$2:$A$16))))+(IF(O115="",0,INDEX('Appendix 1 Rules'!$E$2:$E$16,MATCH(F115,'Appendix 1 Rules'!$A$2:$A$16))))+(IF(Q115="",0,INDEX('Appendix 1 Rules'!$F$2:$F$16,MATCH(F115,'Appendix 1 Rules'!$A$2:$A$16))))+(IF(S115="",0,INDEX('Appendix 1 Rules'!$G$2:$G$16,MATCH(F115,'Appendix 1 Rules'!$A$2:$A$16))))+(IF(U115="",0,INDEX('Appendix 1 Rules'!$H$2:$H$16,MATCH(F115,'Appendix 1 Rules'!$A$2:$A$16))))+(IF(W115="",0,INDEX('Appendix 1 Rules'!$I$2:$I$16,MATCH(F115,'Appendix 1 Rules'!$A$2:$A$16))))+(IF(Y115="",0,INDEX('Appendix 1 Rules'!$J$2:$J$16,MATCH(F115,'Appendix 1 Rules'!$A$2:$A$16))))+(IF(AA115="",0,INDEX('Appendix 1 Rules'!$K$2:$K$16,MATCH(F115,'Appendix 1 Rules'!$A$2:$A$16))))+(IF(AC115="",0,INDEX('Appendix 1 Rules'!$L$2:$L$16,MATCH(F115,'Appendix 1 Rules'!$A$2:$A$16))))+(IF(AE115="",0,INDEX('Appendix 1 Rules'!$M$2:$M$16,MATCH(F115,'Appendix 1 Rules'!$A$2:$A$16))))+IF(F115="b1",VLOOKUP(F115,'Appendix 1 Rules'!$A$1:$N$16,14))+IF(F115="b2",VLOOKUP(F115,'Appendix 1 Rules'!$A$1:$N$16,14))+IF(F115="d",VLOOKUP(F115,'Appendix 1 Rules'!$A$1:$N$16,14))+IF(F115="f1",VLOOKUP(F115,'Appendix 1 Rules'!$A$1:$N$16,14))+IF(F115="f2",VLOOKUP(F115,'Appendix 1 Rules'!$A$1:$N$16,14))+IF(F115="g",VLOOKUP(F115,'Appendix 1 Rules'!$A$1:$N$16,14))+IF(F115="h",VLOOKUP(F115,'Appendix 1 Rules'!$A$1:$N$16,14))+IF(F115="i1",VLOOKUP(F115,'Appendix 1 Rules'!$A$1:$N$16,14))+IF(F115="i2",VLOOKUP(F115,'Appendix 1 Rules'!$A$1:$N$16,14))+IF(F115="j",VLOOKUP(F115,'Appendix 1 Rules'!$A$1:$N$16,14))+IF(F115="k",VLOOKUP(F115,'Appendix 1 Rules'!$A$1:$N$16,14)))))</f>
        <v/>
      </c>
      <c r="I115" s="12"/>
      <c r="J115" s="13"/>
      <c r="K115" s="12"/>
      <c r="L115" s="13"/>
      <c r="M115" s="12"/>
      <c r="N115" s="13"/>
      <c r="O115" s="12"/>
      <c r="P115" s="13"/>
      <c r="Q115" s="12"/>
      <c r="R115" s="13"/>
      <c r="S115" s="12"/>
      <c r="T115" s="13"/>
      <c r="U115" s="12"/>
      <c r="V115" s="13"/>
      <c r="W115" s="12"/>
      <c r="X115" s="13"/>
      <c r="Y115" s="12"/>
      <c r="Z115" s="13"/>
      <c r="AA115" s="8"/>
      <c r="AB115" s="13"/>
      <c r="AC115" s="8"/>
      <c r="AD115" s="13"/>
      <c r="AE115" s="8"/>
      <c r="AF115" s="13"/>
    </row>
    <row r="116" spans="1:32" ht="18" customHeight="1" x14ac:dyDescent="0.2">
      <c r="B116" s="70"/>
      <c r="C116" s="9"/>
      <c r="D116" s="10"/>
      <c r="E116" s="9"/>
      <c r="F116" s="8"/>
      <c r="G116" s="20" t="str">
        <f>IF(F116="","",SUMPRODUCT(IF(I116="",0,INDEX('Appendix 1 Rules'!$B$2:$B$16,MATCH(F116,'Appendix 1 Rules'!$A$2:$A$16))))+(IF(K116="",0,INDEX('Appendix 1 Rules'!$C$2:$C$16,MATCH(F116,'Appendix 1 Rules'!$A$2:$A$16))))+(IF(M116="",0,INDEX('Appendix 1 Rules'!$D$2:$D$16,MATCH(F116,'Appendix 1 Rules'!$A$2:$A$16))))+(IF(O116="",0,INDEX('Appendix 1 Rules'!$E$2:$E$16,MATCH(F116,'Appendix 1 Rules'!$A$2:$A$16))))+(IF(Q116="",0,INDEX('Appendix 1 Rules'!$F$2:$F$16,MATCH(F116,'Appendix 1 Rules'!$A$2:$A$16))))+(IF(S116="",0,INDEX('Appendix 1 Rules'!$G$2:$G$16,MATCH(F116,'Appendix 1 Rules'!$A$2:$A$16))))+(IF(U116="",0,INDEX('Appendix 1 Rules'!$H$2:$H$16,MATCH(F116,'Appendix 1 Rules'!$A$2:$A$16))))+(IF(W116="",0,INDEX('Appendix 1 Rules'!$I$2:$I$16,MATCH(F116,'Appendix 1 Rules'!$A$2:$A$16))))+(IF(Y116="",0,INDEX('Appendix 1 Rules'!$J$2:$J$16,MATCH(F116,'Appendix 1 Rules'!$A$2:$A$16))))+(IF(AA116="",0,INDEX('Appendix 1 Rules'!$K$2:$K$16,MATCH(F116,'Appendix 1 Rules'!$A$2:$A$16))))+(IF(AC116="",0,INDEX('Appendix 1 Rules'!$L$2:$L$16,MATCH(F116,'Appendix 1 Rules'!$A$2:$A$16))))+(IF(AE116="",0,INDEX('Appendix 1 Rules'!$M$2:$M$16,MATCH(F116,'Appendix 1 Rules'!$A$2:$A$16))))+IF(F116="b1",VLOOKUP(F116,'Appendix 1 Rules'!$A$1:$N$16,14))+IF(F116="b2",VLOOKUP(F116,'Appendix 1 Rules'!$A$1:$N$16,14))+IF(F116="d",VLOOKUP(F116,'Appendix 1 Rules'!$A$1:$N$16,14))+IF(F116="f1",VLOOKUP(F116,'Appendix 1 Rules'!$A$1:$N$16,14))+IF(F116="f2",VLOOKUP(F116,'Appendix 1 Rules'!$A$1:$N$16,14))+IF(F116="g",VLOOKUP(F116,'Appendix 1 Rules'!$A$1:$N$16,14))+IF(F116="h",VLOOKUP(F116,'Appendix 1 Rules'!$A$1:$N$16,14))+IF(F116="i1",VLOOKUP(F116,'Appendix 1 Rules'!$A$1:$N$16,14))+IF(F116="i2",VLOOKUP(F116,'Appendix 1 Rules'!$A$1:$N$16,14))+IF(F116="j",VLOOKUP(F116,'Appendix 1 Rules'!$A$1:$N$16,14))+IF(F116="k",VLOOKUP(F116,'Appendix 1 Rules'!$A$1:$N$16,14)))</f>
        <v/>
      </c>
      <c r="H116" s="61" t="str">
        <f>IF(F116="","",IF(OR(F116="b1",F116="b2",F116="d",F116="f1",F116="f2",F116="h",F116="i1",F116="i2",F116="j",F116="k"),MIN(G116,VLOOKUP(F116,'Appx 1 (Res) Rules'!$A:$D,4,0)),MIN(G116,VLOOKUP(F116,'Appx 1 (Res) Rules'!$A:$D,4,0),SUMPRODUCT(IF(I116="",0,INDEX('Appendix 1 Rules'!$B$2:$B$16,MATCH(F116,'Appendix 1 Rules'!$A$2:$A$16))))+(IF(K116="",0,INDEX('Appendix 1 Rules'!$C$2:$C$16,MATCH(F116,'Appendix 1 Rules'!$A$2:$A$16))))+(IF(M116="",0,INDEX('Appendix 1 Rules'!$D$2:$D$16,MATCH(F116,'Appendix 1 Rules'!$A$2:$A$16))))+(IF(O116="",0,INDEX('Appendix 1 Rules'!$E$2:$E$16,MATCH(F116,'Appendix 1 Rules'!$A$2:$A$16))))+(IF(Q116="",0,INDEX('Appendix 1 Rules'!$F$2:$F$16,MATCH(F116,'Appendix 1 Rules'!$A$2:$A$16))))+(IF(S116="",0,INDEX('Appendix 1 Rules'!$G$2:$G$16,MATCH(F116,'Appendix 1 Rules'!$A$2:$A$16))))+(IF(U116="",0,INDEX('Appendix 1 Rules'!$H$2:$H$16,MATCH(F116,'Appendix 1 Rules'!$A$2:$A$16))))+(IF(W116="",0,INDEX('Appendix 1 Rules'!$I$2:$I$16,MATCH(F116,'Appendix 1 Rules'!$A$2:$A$16))))+(IF(Y116="",0,INDEX('Appendix 1 Rules'!$J$2:$J$16,MATCH(F116,'Appendix 1 Rules'!$A$2:$A$16))))+(IF(AA116="",0,INDEX('Appendix 1 Rules'!$K$2:$K$16,MATCH(F116,'Appendix 1 Rules'!$A$2:$A$16))))+(IF(AC116="",0,INDEX('Appendix 1 Rules'!$L$2:$L$16,MATCH(F116,'Appendix 1 Rules'!$A$2:$A$16))))+(IF(AE116="",0,INDEX('Appendix 1 Rules'!$M$2:$M$16,MATCH(F116,'Appendix 1 Rules'!$A$2:$A$16))))+IF(F116="b1",VLOOKUP(F116,'Appendix 1 Rules'!$A$1:$N$16,14))+IF(F116="b2",VLOOKUP(F116,'Appendix 1 Rules'!$A$1:$N$16,14))+IF(F116="d",VLOOKUP(F116,'Appendix 1 Rules'!$A$1:$N$16,14))+IF(F116="f1",VLOOKUP(F116,'Appendix 1 Rules'!$A$1:$N$16,14))+IF(F116="f2",VLOOKUP(F116,'Appendix 1 Rules'!$A$1:$N$16,14))+IF(F116="g",VLOOKUP(F116,'Appendix 1 Rules'!$A$1:$N$16,14))+IF(F116="h",VLOOKUP(F116,'Appendix 1 Rules'!$A$1:$N$16,14))+IF(F116="i1",VLOOKUP(F116,'Appendix 1 Rules'!$A$1:$N$16,14))+IF(F116="i2",VLOOKUP(F116,'Appendix 1 Rules'!$A$1:$N$16,14))+IF(F116="j",VLOOKUP(F116,'Appendix 1 Rules'!$A$1:$N$16,14))+IF(F116="k",VLOOKUP(F116,'Appendix 1 Rules'!$A$1:$N$16,14)))))</f>
        <v/>
      </c>
      <c r="I116" s="11"/>
      <c r="J116" s="14"/>
      <c r="K116" s="11"/>
      <c r="L116" s="14"/>
      <c r="M116" s="11"/>
      <c r="N116" s="14"/>
      <c r="O116" s="11"/>
      <c r="P116" s="14"/>
      <c r="Q116" s="68"/>
      <c r="R116" s="14"/>
      <c r="S116" s="11"/>
      <c r="T116" s="14"/>
      <c r="U116" s="11"/>
      <c r="V116" s="14"/>
      <c r="W116" s="69"/>
      <c r="X116" s="14"/>
      <c r="Y116" s="69"/>
      <c r="Z116" s="14"/>
      <c r="AA116" s="8"/>
      <c r="AB116" s="13"/>
      <c r="AC116" s="8"/>
      <c r="AD116" s="13"/>
      <c r="AE116" s="8"/>
      <c r="AF116" s="13"/>
    </row>
    <row r="117" spans="1:32" ht="18" customHeight="1" x14ac:dyDescent="0.2">
      <c r="B117" s="70"/>
      <c r="C117" s="9"/>
      <c r="D117" s="10"/>
      <c r="E117" s="9"/>
      <c r="F117" s="8"/>
      <c r="G117" s="20" t="str">
        <f>IF(F117="","",SUMPRODUCT(IF(I117="",0,INDEX('Appendix 1 Rules'!$B$2:$B$16,MATCH(F117,'Appendix 1 Rules'!$A$2:$A$16))))+(IF(K117="",0,INDEX('Appendix 1 Rules'!$C$2:$C$16,MATCH(F117,'Appendix 1 Rules'!$A$2:$A$16))))+(IF(M117="",0,INDEX('Appendix 1 Rules'!$D$2:$D$16,MATCH(F117,'Appendix 1 Rules'!$A$2:$A$16))))+(IF(O117="",0,INDEX('Appendix 1 Rules'!$E$2:$E$16,MATCH(F117,'Appendix 1 Rules'!$A$2:$A$16))))+(IF(Q117="",0,INDEX('Appendix 1 Rules'!$F$2:$F$16,MATCH(F117,'Appendix 1 Rules'!$A$2:$A$16))))+(IF(S117="",0,INDEX('Appendix 1 Rules'!$G$2:$G$16,MATCH(F117,'Appendix 1 Rules'!$A$2:$A$16))))+(IF(U117="",0,INDEX('Appendix 1 Rules'!$H$2:$H$16,MATCH(F117,'Appendix 1 Rules'!$A$2:$A$16))))+(IF(W117="",0,INDEX('Appendix 1 Rules'!$I$2:$I$16,MATCH(F117,'Appendix 1 Rules'!$A$2:$A$16))))+(IF(Y117="",0,INDEX('Appendix 1 Rules'!$J$2:$J$16,MATCH(F117,'Appendix 1 Rules'!$A$2:$A$16))))+(IF(AA117="",0,INDEX('Appendix 1 Rules'!$K$2:$K$16,MATCH(F117,'Appendix 1 Rules'!$A$2:$A$16))))+(IF(AC117="",0,INDEX('Appendix 1 Rules'!$L$2:$L$16,MATCH(F117,'Appendix 1 Rules'!$A$2:$A$16))))+(IF(AE117="",0,INDEX('Appendix 1 Rules'!$M$2:$M$16,MATCH(F117,'Appendix 1 Rules'!$A$2:$A$16))))+IF(F117="b1",VLOOKUP(F117,'Appendix 1 Rules'!$A$1:$N$16,14))+IF(F117="b2",VLOOKUP(F117,'Appendix 1 Rules'!$A$1:$N$16,14))+IF(F117="d",VLOOKUP(F117,'Appendix 1 Rules'!$A$1:$N$16,14))+IF(F117="f1",VLOOKUP(F117,'Appendix 1 Rules'!$A$1:$N$16,14))+IF(F117="f2",VLOOKUP(F117,'Appendix 1 Rules'!$A$1:$N$16,14))+IF(F117="g",VLOOKUP(F117,'Appendix 1 Rules'!$A$1:$N$16,14))+IF(F117="h",VLOOKUP(F117,'Appendix 1 Rules'!$A$1:$N$16,14))+IF(F117="i1",VLOOKUP(F117,'Appendix 1 Rules'!$A$1:$N$16,14))+IF(F117="i2",VLOOKUP(F117,'Appendix 1 Rules'!$A$1:$N$16,14))+IF(F117="j",VLOOKUP(F117,'Appendix 1 Rules'!$A$1:$N$16,14))+IF(F117="k",VLOOKUP(F117,'Appendix 1 Rules'!$A$1:$N$16,14)))</f>
        <v/>
      </c>
      <c r="H117" s="61" t="str">
        <f>IF(F117="","",IF(OR(F117="b1",F117="b2",F117="d",F117="f1",F117="f2",F117="h",F117="i1",F117="i2",F117="j",F117="k"),MIN(G117,VLOOKUP(F117,'Appx 1 (Res) Rules'!$A:$D,4,0)),MIN(G117,VLOOKUP(F117,'Appx 1 (Res) Rules'!$A:$D,4,0),SUMPRODUCT(IF(I117="",0,INDEX('Appendix 1 Rules'!$B$2:$B$16,MATCH(F117,'Appendix 1 Rules'!$A$2:$A$16))))+(IF(K117="",0,INDEX('Appendix 1 Rules'!$C$2:$C$16,MATCH(F117,'Appendix 1 Rules'!$A$2:$A$16))))+(IF(M117="",0,INDEX('Appendix 1 Rules'!$D$2:$D$16,MATCH(F117,'Appendix 1 Rules'!$A$2:$A$16))))+(IF(O117="",0,INDEX('Appendix 1 Rules'!$E$2:$E$16,MATCH(F117,'Appendix 1 Rules'!$A$2:$A$16))))+(IF(Q117="",0,INDEX('Appendix 1 Rules'!$F$2:$F$16,MATCH(F117,'Appendix 1 Rules'!$A$2:$A$16))))+(IF(S117="",0,INDEX('Appendix 1 Rules'!$G$2:$G$16,MATCH(F117,'Appendix 1 Rules'!$A$2:$A$16))))+(IF(U117="",0,INDEX('Appendix 1 Rules'!$H$2:$H$16,MATCH(F117,'Appendix 1 Rules'!$A$2:$A$16))))+(IF(W117="",0,INDEX('Appendix 1 Rules'!$I$2:$I$16,MATCH(F117,'Appendix 1 Rules'!$A$2:$A$16))))+(IF(Y117="",0,INDEX('Appendix 1 Rules'!$J$2:$J$16,MATCH(F117,'Appendix 1 Rules'!$A$2:$A$16))))+(IF(AA117="",0,INDEX('Appendix 1 Rules'!$K$2:$K$16,MATCH(F117,'Appendix 1 Rules'!$A$2:$A$16))))+(IF(AC117="",0,INDEX('Appendix 1 Rules'!$L$2:$L$16,MATCH(F117,'Appendix 1 Rules'!$A$2:$A$16))))+(IF(AE117="",0,INDEX('Appendix 1 Rules'!$M$2:$M$16,MATCH(F117,'Appendix 1 Rules'!$A$2:$A$16))))+IF(F117="b1",VLOOKUP(F117,'Appendix 1 Rules'!$A$1:$N$16,14))+IF(F117="b2",VLOOKUP(F117,'Appendix 1 Rules'!$A$1:$N$16,14))+IF(F117="d",VLOOKUP(F117,'Appendix 1 Rules'!$A$1:$N$16,14))+IF(F117="f1",VLOOKUP(F117,'Appendix 1 Rules'!$A$1:$N$16,14))+IF(F117="f2",VLOOKUP(F117,'Appendix 1 Rules'!$A$1:$N$16,14))+IF(F117="g",VLOOKUP(F117,'Appendix 1 Rules'!$A$1:$N$16,14))+IF(F117="h",VLOOKUP(F117,'Appendix 1 Rules'!$A$1:$N$16,14))+IF(F117="i1",VLOOKUP(F117,'Appendix 1 Rules'!$A$1:$N$16,14))+IF(F117="i2",VLOOKUP(F117,'Appendix 1 Rules'!$A$1:$N$16,14))+IF(F117="j",VLOOKUP(F117,'Appendix 1 Rules'!$A$1:$N$16,14))+IF(F117="k",VLOOKUP(F117,'Appendix 1 Rules'!$A$1:$N$16,14)))))</f>
        <v/>
      </c>
      <c r="I117" s="12"/>
      <c r="J117" s="13"/>
      <c r="K117" s="12"/>
      <c r="L117" s="13"/>
      <c r="M117" s="12"/>
      <c r="N117" s="13"/>
      <c r="O117" s="12"/>
      <c r="P117" s="13"/>
      <c r="Q117" s="12"/>
      <c r="R117" s="13"/>
      <c r="S117" s="12"/>
      <c r="T117" s="13"/>
      <c r="U117" s="12"/>
      <c r="V117" s="13"/>
      <c r="W117" s="12"/>
      <c r="X117" s="13"/>
      <c r="Y117" s="12"/>
      <c r="Z117" s="13"/>
      <c r="AA117" s="8"/>
      <c r="AB117" s="13"/>
      <c r="AC117" s="8"/>
      <c r="AD117" s="13"/>
      <c r="AE117" s="8"/>
      <c r="AF117" s="13"/>
    </row>
    <row r="118" spans="1:32" ht="18" customHeight="1" x14ac:dyDescent="0.2">
      <c r="B118" s="70"/>
      <c r="C118" s="9"/>
      <c r="D118" s="10"/>
      <c r="E118" s="9"/>
      <c r="F118" s="8"/>
      <c r="G118" s="20" t="str">
        <f>IF(F118="","",SUMPRODUCT(IF(I118="",0,INDEX('Appendix 1 Rules'!$B$2:$B$16,MATCH(F118,'Appendix 1 Rules'!$A$2:$A$16))))+(IF(K118="",0,INDEX('Appendix 1 Rules'!$C$2:$C$16,MATCH(F118,'Appendix 1 Rules'!$A$2:$A$16))))+(IF(M118="",0,INDEX('Appendix 1 Rules'!$D$2:$D$16,MATCH(F118,'Appendix 1 Rules'!$A$2:$A$16))))+(IF(O118="",0,INDEX('Appendix 1 Rules'!$E$2:$E$16,MATCH(F118,'Appendix 1 Rules'!$A$2:$A$16))))+(IF(Q118="",0,INDEX('Appendix 1 Rules'!$F$2:$F$16,MATCH(F118,'Appendix 1 Rules'!$A$2:$A$16))))+(IF(S118="",0,INDEX('Appendix 1 Rules'!$G$2:$G$16,MATCH(F118,'Appendix 1 Rules'!$A$2:$A$16))))+(IF(U118="",0,INDEX('Appendix 1 Rules'!$H$2:$H$16,MATCH(F118,'Appendix 1 Rules'!$A$2:$A$16))))+(IF(W118="",0,INDEX('Appendix 1 Rules'!$I$2:$I$16,MATCH(F118,'Appendix 1 Rules'!$A$2:$A$16))))+(IF(Y118="",0,INDEX('Appendix 1 Rules'!$J$2:$J$16,MATCH(F118,'Appendix 1 Rules'!$A$2:$A$16))))+(IF(AA118="",0,INDEX('Appendix 1 Rules'!$K$2:$K$16,MATCH(F118,'Appendix 1 Rules'!$A$2:$A$16))))+(IF(AC118="",0,INDEX('Appendix 1 Rules'!$L$2:$L$16,MATCH(F118,'Appendix 1 Rules'!$A$2:$A$16))))+(IF(AE118="",0,INDEX('Appendix 1 Rules'!$M$2:$M$16,MATCH(F118,'Appendix 1 Rules'!$A$2:$A$16))))+IF(F118="b1",VLOOKUP(F118,'Appendix 1 Rules'!$A$1:$N$16,14))+IF(F118="b2",VLOOKUP(F118,'Appendix 1 Rules'!$A$1:$N$16,14))+IF(F118="d",VLOOKUP(F118,'Appendix 1 Rules'!$A$1:$N$16,14))+IF(F118="f1",VLOOKUP(F118,'Appendix 1 Rules'!$A$1:$N$16,14))+IF(F118="f2",VLOOKUP(F118,'Appendix 1 Rules'!$A$1:$N$16,14))+IF(F118="g",VLOOKUP(F118,'Appendix 1 Rules'!$A$1:$N$16,14))+IF(F118="h",VLOOKUP(F118,'Appendix 1 Rules'!$A$1:$N$16,14))+IF(F118="i1",VLOOKUP(F118,'Appendix 1 Rules'!$A$1:$N$16,14))+IF(F118="i2",VLOOKUP(F118,'Appendix 1 Rules'!$A$1:$N$16,14))+IF(F118="j",VLOOKUP(F118,'Appendix 1 Rules'!$A$1:$N$16,14))+IF(F118="k",VLOOKUP(F118,'Appendix 1 Rules'!$A$1:$N$16,14)))</f>
        <v/>
      </c>
      <c r="H118" s="61" t="str">
        <f>IF(F118="","",IF(OR(F118="b1",F118="b2",F118="d",F118="f1",F118="f2",F118="h",F118="i1",F118="i2",F118="j",F118="k"),MIN(G118,VLOOKUP(F118,'Appx 1 (Res) Rules'!$A:$D,4,0)),MIN(G118,VLOOKUP(F118,'Appx 1 (Res) Rules'!$A:$D,4,0),SUMPRODUCT(IF(I118="",0,INDEX('Appendix 1 Rules'!$B$2:$B$16,MATCH(F118,'Appendix 1 Rules'!$A$2:$A$16))))+(IF(K118="",0,INDEX('Appendix 1 Rules'!$C$2:$C$16,MATCH(F118,'Appendix 1 Rules'!$A$2:$A$16))))+(IF(M118="",0,INDEX('Appendix 1 Rules'!$D$2:$D$16,MATCH(F118,'Appendix 1 Rules'!$A$2:$A$16))))+(IF(O118="",0,INDEX('Appendix 1 Rules'!$E$2:$E$16,MATCH(F118,'Appendix 1 Rules'!$A$2:$A$16))))+(IF(Q118="",0,INDEX('Appendix 1 Rules'!$F$2:$F$16,MATCH(F118,'Appendix 1 Rules'!$A$2:$A$16))))+(IF(S118="",0,INDEX('Appendix 1 Rules'!$G$2:$G$16,MATCH(F118,'Appendix 1 Rules'!$A$2:$A$16))))+(IF(U118="",0,INDEX('Appendix 1 Rules'!$H$2:$H$16,MATCH(F118,'Appendix 1 Rules'!$A$2:$A$16))))+(IF(W118="",0,INDEX('Appendix 1 Rules'!$I$2:$I$16,MATCH(F118,'Appendix 1 Rules'!$A$2:$A$16))))+(IF(Y118="",0,INDEX('Appendix 1 Rules'!$J$2:$J$16,MATCH(F118,'Appendix 1 Rules'!$A$2:$A$16))))+(IF(AA118="",0,INDEX('Appendix 1 Rules'!$K$2:$K$16,MATCH(F118,'Appendix 1 Rules'!$A$2:$A$16))))+(IF(AC118="",0,INDEX('Appendix 1 Rules'!$L$2:$L$16,MATCH(F118,'Appendix 1 Rules'!$A$2:$A$16))))+(IF(AE118="",0,INDEX('Appendix 1 Rules'!$M$2:$M$16,MATCH(F118,'Appendix 1 Rules'!$A$2:$A$16))))+IF(F118="b1",VLOOKUP(F118,'Appendix 1 Rules'!$A$1:$N$16,14))+IF(F118="b2",VLOOKUP(F118,'Appendix 1 Rules'!$A$1:$N$16,14))+IF(F118="d",VLOOKUP(F118,'Appendix 1 Rules'!$A$1:$N$16,14))+IF(F118="f1",VLOOKUP(F118,'Appendix 1 Rules'!$A$1:$N$16,14))+IF(F118="f2",VLOOKUP(F118,'Appendix 1 Rules'!$A$1:$N$16,14))+IF(F118="g",VLOOKUP(F118,'Appendix 1 Rules'!$A$1:$N$16,14))+IF(F118="h",VLOOKUP(F118,'Appendix 1 Rules'!$A$1:$N$16,14))+IF(F118="i1",VLOOKUP(F118,'Appendix 1 Rules'!$A$1:$N$16,14))+IF(F118="i2",VLOOKUP(F118,'Appendix 1 Rules'!$A$1:$N$16,14))+IF(F118="j",VLOOKUP(F118,'Appendix 1 Rules'!$A$1:$N$16,14))+IF(F118="k",VLOOKUP(F118,'Appendix 1 Rules'!$A$1:$N$16,14)))))</f>
        <v/>
      </c>
      <c r="I118" s="11"/>
      <c r="J118" s="14"/>
      <c r="K118" s="11"/>
      <c r="L118" s="14"/>
      <c r="M118" s="11"/>
      <c r="N118" s="14"/>
      <c r="O118" s="11"/>
      <c r="P118" s="14"/>
      <c r="Q118" s="68"/>
      <c r="R118" s="14"/>
      <c r="S118" s="11"/>
      <c r="T118" s="14"/>
      <c r="U118" s="11"/>
      <c r="V118" s="14"/>
      <c r="W118" s="69"/>
      <c r="X118" s="14"/>
      <c r="Y118" s="69"/>
      <c r="Z118" s="14"/>
      <c r="AA118" s="8"/>
      <c r="AB118" s="13"/>
      <c r="AC118" s="8"/>
      <c r="AD118" s="13"/>
      <c r="AE118" s="8"/>
      <c r="AF118" s="13"/>
    </row>
    <row r="119" spans="1:32" ht="18" customHeight="1" x14ac:dyDescent="0.2">
      <c r="B119" s="70"/>
      <c r="C119" s="9"/>
      <c r="D119" s="10"/>
      <c r="E119" s="9"/>
      <c r="F119" s="8"/>
      <c r="G119" s="20" t="str">
        <f>IF(F119="","",SUMPRODUCT(IF(I119="",0,INDEX('Appendix 1 Rules'!$B$2:$B$16,MATCH(F119,'Appendix 1 Rules'!$A$2:$A$16))))+(IF(K119="",0,INDEX('Appendix 1 Rules'!$C$2:$C$16,MATCH(F119,'Appendix 1 Rules'!$A$2:$A$16))))+(IF(M119="",0,INDEX('Appendix 1 Rules'!$D$2:$D$16,MATCH(F119,'Appendix 1 Rules'!$A$2:$A$16))))+(IF(O119="",0,INDEX('Appendix 1 Rules'!$E$2:$E$16,MATCH(F119,'Appendix 1 Rules'!$A$2:$A$16))))+(IF(Q119="",0,INDEX('Appendix 1 Rules'!$F$2:$F$16,MATCH(F119,'Appendix 1 Rules'!$A$2:$A$16))))+(IF(S119="",0,INDEX('Appendix 1 Rules'!$G$2:$G$16,MATCH(F119,'Appendix 1 Rules'!$A$2:$A$16))))+(IF(U119="",0,INDEX('Appendix 1 Rules'!$H$2:$H$16,MATCH(F119,'Appendix 1 Rules'!$A$2:$A$16))))+(IF(W119="",0,INDEX('Appendix 1 Rules'!$I$2:$I$16,MATCH(F119,'Appendix 1 Rules'!$A$2:$A$16))))+(IF(Y119="",0,INDEX('Appendix 1 Rules'!$J$2:$J$16,MATCH(F119,'Appendix 1 Rules'!$A$2:$A$16))))+(IF(AA119="",0,INDEX('Appendix 1 Rules'!$K$2:$K$16,MATCH(F119,'Appendix 1 Rules'!$A$2:$A$16))))+(IF(AC119="",0,INDEX('Appendix 1 Rules'!$L$2:$L$16,MATCH(F119,'Appendix 1 Rules'!$A$2:$A$16))))+(IF(AE119="",0,INDEX('Appendix 1 Rules'!$M$2:$M$16,MATCH(F119,'Appendix 1 Rules'!$A$2:$A$16))))+IF(F119="b1",VLOOKUP(F119,'Appendix 1 Rules'!$A$1:$N$16,14))+IF(F119="b2",VLOOKUP(F119,'Appendix 1 Rules'!$A$1:$N$16,14))+IF(F119="d",VLOOKUP(F119,'Appendix 1 Rules'!$A$1:$N$16,14))+IF(F119="f1",VLOOKUP(F119,'Appendix 1 Rules'!$A$1:$N$16,14))+IF(F119="f2",VLOOKUP(F119,'Appendix 1 Rules'!$A$1:$N$16,14))+IF(F119="g",VLOOKUP(F119,'Appendix 1 Rules'!$A$1:$N$16,14))+IF(F119="h",VLOOKUP(F119,'Appendix 1 Rules'!$A$1:$N$16,14))+IF(F119="i1",VLOOKUP(F119,'Appendix 1 Rules'!$A$1:$N$16,14))+IF(F119="i2",VLOOKUP(F119,'Appendix 1 Rules'!$A$1:$N$16,14))+IF(F119="j",VLOOKUP(F119,'Appendix 1 Rules'!$A$1:$N$16,14))+IF(F119="k",VLOOKUP(F119,'Appendix 1 Rules'!$A$1:$N$16,14)))</f>
        <v/>
      </c>
      <c r="H119" s="61" t="str">
        <f>IF(F119="","",IF(OR(F119="b1",F119="b2",F119="d",F119="f1",F119="f2",F119="h",F119="i1",F119="i2",F119="j",F119="k"),MIN(G119,VLOOKUP(F119,'Appx 1 (Res) Rules'!$A:$D,4,0)),MIN(G119,VLOOKUP(F119,'Appx 1 (Res) Rules'!$A:$D,4,0),SUMPRODUCT(IF(I119="",0,INDEX('Appendix 1 Rules'!$B$2:$B$16,MATCH(F119,'Appendix 1 Rules'!$A$2:$A$16))))+(IF(K119="",0,INDEX('Appendix 1 Rules'!$C$2:$C$16,MATCH(F119,'Appendix 1 Rules'!$A$2:$A$16))))+(IF(M119="",0,INDEX('Appendix 1 Rules'!$D$2:$D$16,MATCH(F119,'Appendix 1 Rules'!$A$2:$A$16))))+(IF(O119="",0,INDEX('Appendix 1 Rules'!$E$2:$E$16,MATCH(F119,'Appendix 1 Rules'!$A$2:$A$16))))+(IF(Q119="",0,INDEX('Appendix 1 Rules'!$F$2:$F$16,MATCH(F119,'Appendix 1 Rules'!$A$2:$A$16))))+(IF(S119="",0,INDEX('Appendix 1 Rules'!$G$2:$G$16,MATCH(F119,'Appendix 1 Rules'!$A$2:$A$16))))+(IF(U119="",0,INDEX('Appendix 1 Rules'!$H$2:$H$16,MATCH(F119,'Appendix 1 Rules'!$A$2:$A$16))))+(IF(W119="",0,INDEX('Appendix 1 Rules'!$I$2:$I$16,MATCH(F119,'Appendix 1 Rules'!$A$2:$A$16))))+(IF(Y119="",0,INDEX('Appendix 1 Rules'!$J$2:$J$16,MATCH(F119,'Appendix 1 Rules'!$A$2:$A$16))))+(IF(AA119="",0,INDEX('Appendix 1 Rules'!$K$2:$K$16,MATCH(F119,'Appendix 1 Rules'!$A$2:$A$16))))+(IF(AC119="",0,INDEX('Appendix 1 Rules'!$L$2:$L$16,MATCH(F119,'Appendix 1 Rules'!$A$2:$A$16))))+(IF(AE119="",0,INDEX('Appendix 1 Rules'!$M$2:$M$16,MATCH(F119,'Appendix 1 Rules'!$A$2:$A$16))))+IF(F119="b1",VLOOKUP(F119,'Appendix 1 Rules'!$A$1:$N$16,14))+IF(F119="b2",VLOOKUP(F119,'Appendix 1 Rules'!$A$1:$N$16,14))+IF(F119="d",VLOOKUP(F119,'Appendix 1 Rules'!$A$1:$N$16,14))+IF(F119="f1",VLOOKUP(F119,'Appendix 1 Rules'!$A$1:$N$16,14))+IF(F119="f2",VLOOKUP(F119,'Appendix 1 Rules'!$A$1:$N$16,14))+IF(F119="g",VLOOKUP(F119,'Appendix 1 Rules'!$A$1:$N$16,14))+IF(F119="h",VLOOKUP(F119,'Appendix 1 Rules'!$A$1:$N$16,14))+IF(F119="i1",VLOOKUP(F119,'Appendix 1 Rules'!$A$1:$N$16,14))+IF(F119="i2",VLOOKUP(F119,'Appendix 1 Rules'!$A$1:$N$16,14))+IF(F119="j",VLOOKUP(F119,'Appendix 1 Rules'!$A$1:$N$16,14))+IF(F119="k",VLOOKUP(F119,'Appendix 1 Rules'!$A$1:$N$16,14)))))</f>
        <v/>
      </c>
      <c r="I119" s="12"/>
      <c r="J119" s="13"/>
      <c r="K119" s="12"/>
      <c r="L119" s="13"/>
      <c r="M119" s="12"/>
      <c r="N119" s="13"/>
      <c r="O119" s="12"/>
      <c r="P119" s="13"/>
      <c r="Q119" s="12"/>
      <c r="R119" s="13"/>
      <c r="S119" s="12"/>
      <c r="T119" s="13"/>
      <c r="U119" s="12"/>
      <c r="V119" s="13"/>
      <c r="W119" s="12"/>
      <c r="X119" s="13"/>
      <c r="Y119" s="12"/>
      <c r="Z119" s="13"/>
      <c r="AA119" s="8"/>
      <c r="AB119" s="13"/>
      <c r="AC119" s="8"/>
      <c r="AD119" s="13"/>
      <c r="AE119" s="8"/>
      <c r="AF119" s="13"/>
    </row>
    <row r="120" spans="1:32" ht="18" customHeight="1" x14ac:dyDescent="0.2">
      <c r="B120" s="70"/>
      <c r="C120" s="9"/>
      <c r="D120" s="10"/>
      <c r="E120" s="9"/>
      <c r="F120" s="8"/>
      <c r="G120" s="20" t="str">
        <f>IF(F120="","",SUMPRODUCT(IF(I120="",0,INDEX('Appendix 1 Rules'!$B$2:$B$16,MATCH(F120,'Appendix 1 Rules'!$A$2:$A$16))))+(IF(K120="",0,INDEX('Appendix 1 Rules'!$C$2:$C$16,MATCH(F120,'Appendix 1 Rules'!$A$2:$A$16))))+(IF(M120="",0,INDEX('Appendix 1 Rules'!$D$2:$D$16,MATCH(F120,'Appendix 1 Rules'!$A$2:$A$16))))+(IF(O120="",0,INDEX('Appendix 1 Rules'!$E$2:$E$16,MATCH(F120,'Appendix 1 Rules'!$A$2:$A$16))))+(IF(Q120="",0,INDEX('Appendix 1 Rules'!$F$2:$F$16,MATCH(F120,'Appendix 1 Rules'!$A$2:$A$16))))+(IF(S120="",0,INDEX('Appendix 1 Rules'!$G$2:$G$16,MATCH(F120,'Appendix 1 Rules'!$A$2:$A$16))))+(IF(U120="",0,INDEX('Appendix 1 Rules'!$H$2:$H$16,MATCH(F120,'Appendix 1 Rules'!$A$2:$A$16))))+(IF(W120="",0,INDEX('Appendix 1 Rules'!$I$2:$I$16,MATCH(F120,'Appendix 1 Rules'!$A$2:$A$16))))+(IF(Y120="",0,INDEX('Appendix 1 Rules'!$J$2:$J$16,MATCH(F120,'Appendix 1 Rules'!$A$2:$A$16))))+(IF(AA120="",0,INDEX('Appendix 1 Rules'!$K$2:$K$16,MATCH(F120,'Appendix 1 Rules'!$A$2:$A$16))))+(IF(AC120="",0,INDEX('Appendix 1 Rules'!$L$2:$L$16,MATCH(F120,'Appendix 1 Rules'!$A$2:$A$16))))+(IF(AE120="",0,INDEX('Appendix 1 Rules'!$M$2:$M$16,MATCH(F120,'Appendix 1 Rules'!$A$2:$A$16))))+IF(F120="b1",VLOOKUP(F120,'Appendix 1 Rules'!$A$1:$N$16,14))+IF(F120="b2",VLOOKUP(F120,'Appendix 1 Rules'!$A$1:$N$16,14))+IF(F120="d",VLOOKUP(F120,'Appendix 1 Rules'!$A$1:$N$16,14))+IF(F120="f1",VLOOKUP(F120,'Appendix 1 Rules'!$A$1:$N$16,14))+IF(F120="f2",VLOOKUP(F120,'Appendix 1 Rules'!$A$1:$N$16,14))+IF(F120="g",VLOOKUP(F120,'Appendix 1 Rules'!$A$1:$N$16,14))+IF(F120="h",VLOOKUP(F120,'Appendix 1 Rules'!$A$1:$N$16,14))+IF(F120="i1",VLOOKUP(F120,'Appendix 1 Rules'!$A$1:$N$16,14))+IF(F120="i2",VLOOKUP(F120,'Appendix 1 Rules'!$A$1:$N$16,14))+IF(F120="j",VLOOKUP(F120,'Appendix 1 Rules'!$A$1:$N$16,14))+IF(F120="k",VLOOKUP(F120,'Appendix 1 Rules'!$A$1:$N$16,14)))</f>
        <v/>
      </c>
      <c r="H120" s="61" t="str">
        <f>IF(F120="","",IF(OR(F120="b1",F120="b2",F120="d",F120="f1",F120="f2",F120="h",F120="i1",F120="i2",F120="j",F120="k"),MIN(G120,VLOOKUP(F120,'Appx 1 (Res) Rules'!$A:$D,4,0)),MIN(G120,VLOOKUP(F120,'Appx 1 (Res) Rules'!$A:$D,4,0),SUMPRODUCT(IF(I120="",0,INDEX('Appendix 1 Rules'!$B$2:$B$16,MATCH(F120,'Appendix 1 Rules'!$A$2:$A$16))))+(IF(K120="",0,INDEX('Appendix 1 Rules'!$C$2:$C$16,MATCH(F120,'Appendix 1 Rules'!$A$2:$A$16))))+(IF(M120="",0,INDEX('Appendix 1 Rules'!$D$2:$D$16,MATCH(F120,'Appendix 1 Rules'!$A$2:$A$16))))+(IF(O120="",0,INDEX('Appendix 1 Rules'!$E$2:$E$16,MATCH(F120,'Appendix 1 Rules'!$A$2:$A$16))))+(IF(Q120="",0,INDEX('Appendix 1 Rules'!$F$2:$F$16,MATCH(F120,'Appendix 1 Rules'!$A$2:$A$16))))+(IF(S120="",0,INDEX('Appendix 1 Rules'!$G$2:$G$16,MATCH(F120,'Appendix 1 Rules'!$A$2:$A$16))))+(IF(U120="",0,INDEX('Appendix 1 Rules'!$H$2:$H$16,MATCH(F120,'Appendix 1 Rules'!$A$2:$A$16))))+(IF(W120="",0,INDEX('Appendix 1 Rules'!$I$2:$I$16,MATCH(F120,'Appendix 1 Rules'!$A$2:$A$16))))+(IF(Y120="",0,INDEX('Appendix 1 Rules'!$J$2:$J$16,MATCH(F120,'Appendix 1 Rules'!$A$2:$A$16))))+(IF(AA120="",0,INDEX('Appendix 1 Rules'!$K$2:$K$16,MATCH(F120,'Appendix 1 Rules'!$A$2:$A$16))))+(IF(AC120="",0,INDEX('Appendix 1 Rules'!$L$2:$L$16,MATCH(F120,'Appendix 1 Rules'!$A$2:$A$16))))+(IF(AE120="",0,INDEX('Appendix 1 Rules'!$M$2:$M$16,MATCH(F120,'Appendix 1 Rules'!$A$2:$A$16))))+IF(F120="b1",VLOOKUP(F120,'Appendix 1 Rules'!$A$1:$N$16,14))+IF(F120="b2",VLOOKUP(F120,'Appendix 1 Rules'!$A$1:$N$16,14))+IF(F120="d",VLOOKUP(F120,'Appendix 1 Rules'!$A$1:$N$16,14))+IF(F120="f1",VLOOKUP(F120,'Appendix 1 Rules'!$A$1:$N$16,14))+IF(F120="f2",VLOOKUP(F120,'Appendix 1 Rules'!$A$1:$N$16,14))+IF(F120="g",VLOOKUP(F120,'Appendix 1 Rules'!$A$1:$N$16,14))+IF(F120="h",VLOOKUP(F120,'Appendix 1 Rules'!$A$1:$N$16,14))+IF(F120="i1",VLOOKUP(F120,'Appendix 1 Rules'!$A$1:$N$16,14))+IF(F120="i2",VLOOKUP(F120,'Appendix 1 Rules'!$A$1:$N$16,14))+IF(F120="j",VLOOKUP(F120,'Appendix 1 Rules'!$A$1:$N$16,14))+IF(F120="k",VLOOKUP(F120,'Appendix 1 Rules'!$A$1:$N$16,14)))))</f>
        <v/>
      </c>
      <c r="I120" s="11"/>
      <c r="J120" s="14"/>
      <c r="K120" s="11"/>
      <c r="L120" s="14"/>
      <c r="M120" s="11"/>
      <c r="N120" s="14"/>
      <c r="O120" s="11"/>
      <c r="P120" s="14"/>
      <c r="Q120" s="68"/>
      <c r="R120" s="14"/>
      <c r="S120" s="11"/>
      <c r="T120" s="14"/>
      <c r="U120" s="11"/>
      <c r="V120" s="14"/>
      <c r="W120" s="69"/>
      <c r="X120" s="14"/>
      <c r="Y120" s="69"/>
      <c r="Z120" s="14"/>
      <c r="AA120" s="8"/>
      <c r="AB120" s="13"/>
      <c r="AC120" s="8"/>
      <c r="AD120" s="13"/>
      <c r="AE120" s="8"/>
      <c r="AF120" s="13"/>
    </row>
    <row r="121" spans="1:32" ht="18" customHeight="1" x14ac:dyDescent="0.2">
      <c r="B121" s="70"/>
      <c r="C121" s="9"/>
      <c r="D121" s="10"/>
      <c r="E121" s="9"/>
      <c r="F121" s="8"/>
      <c r="G121" s="20" t="str">
        <f>IF(F121="","",SUMPRODUCT(IF(I121="",0,INDEX('Appendix 1 Rules'!$B$2:$B$16,MATCH(F121,'Appendix 1 Rules'!$A$2:$A$16))))+(IF(K121="",0,INDEX('Appendix 1 Rules'!$C$2:$C$16,MATCH(F121,'Appendix 1 Rules'!$A$2:$A$16))))+(IF(M121="",0,INDEX('Appendix 1 Rules'!$D$2:$D$16,MATCH(F121,'Appendix 1 Rules'!$A$2:$A$16))))+(IF(O121="",0,INDEX('Appendix 1 Rules'!$E$2:$E$16,MATCH(F121,'Appendix 1 Rules'!$A$2:$A$16))))+(IF(Q121="",0,INDEX('Appendix 1 Rules'!$F$2:$F$16,MATCH(F121,'Appendix 1 Rules'!$A$2:$A$16))))+(IF(S121="",0,INDEX('Appendix 1 Rules'!$G$2:$G$16,MATCH(F121,'Appendix 1 Rules'!$A$2:$A$16))))+(IF(U121="",0,INDEX('Appendix 1 Rules'!$H$2:$H$16,MATCH(F121,'Appendix 1 Rules'!$A$2:$A$16))))+(IF(W121="",0,INDEX('Appendix 1 Rules'!$I$2:$I$16,MATCH(F121,'Appendix 1 Rules'!$A$2:$A$16))))+(IF(Y121="",0,INDEX('Appendix 1 Rules'!$J$2:$J$16,MATCH(F121,'Appendix 1 Rules'!$A$2:$A$16))))+(IF(AA121="",0,INDEX('Appendix 1 Rules'!$K$2:$K$16,MATCH(F121,'Appendix 1 Rules'!$A$2:$A$16))))+(IF(AC121="",0,INDEX('Appendix 1 Rules'!$L$2:$L$16,MATCH(F121,'Appendix 1 Rules'!$A$2:$A$16))))+(IF(AE121="",0,INDEX('Appendix 1 Rules'!$M$2:$M$16,MATCH(F121,'Appendix 1 Rules'!$A$2:$A$16))))+IF(F121="b1",VLOOKUP(F121,'Appendix 1 Rules'!$A$1:$N$16,14))+IF(F121="b2",VLOOKUP(F121,'Appendix 1 Rules'!$A$1:$N$16,14))+IF(F121="d",VLOOKUP(F121,'Appendix 1 Rules'!$A$1:$N$16,14))+IF(F121="f1",VLOOKUP(F121,'Appendix 1 Rules'!$A$1:$N$16,14))+IF(F121="f2",VLOOKUP(F121,'Appendix 1 Rules'!$A$1:$N$16,14))+IF(F121="g",VLOOKUP(F121,'Appendix 1 Rules'!$A$1:$N$16,14))+IF(F121="h",VLOOKUP(F121,'Appendix 1 Rules'!$A$1:$N$16,14))+IF(F121="i1",VLOOKUP(F121,'Appendix 1 Rules'!$A$1:$N$16,14))+IF(F121="i2",VLOOKUP(F121,'Appendix 1 Rules'!$A$1:$N$16,14))+IF(F121="j",VLOOKUP(F121,'Appendix 1 Rules'!$A$1:$N$16,14))+IF(F121="k",VLOOKUP(F121,'Appendix 1 Rules'!$A$1:$N$16,14)))</f>
        <v/>
      </c>
      <c r="H121" s="61" t="str">
        <f>IF(F121="","",IF(OR(F121="b1",F121="b2",F121="d",F121="f1",F121="f2",F121="h",F121="i1",F121="i2",F121="j",F121="k"),MIN(G121,VLOOKUP(F121,'Appx 1 (Res) Rules'!$A:$D,4,0)),MIN(G121,VLOOKUP(F121,'Appx 1 (Res) Rules'!$A:$D,4,0),SUMPRODUCT(IF(I121="",0,INDEX('Appendix 1 Rules'!$B$2:$B$16,MATCH(F121,'Appendix 1 Rules'!$A$2:$A$16))))+(IF(K121="",0,INDEX('Appendix 1 Rules'!$C$2:$C$16,MATCH(F121,'Appendix 1 Rules'!$A$2:$A$16))))+(IF(M121="",0,INDEX('Appendix 1 Rules'!$D$2:$D$16,MATCH(F121,'Appendix 1 Rules'!$A$2:$A$16))))+(IF(O121="",0,INDEX('Appendix 1 Rules'!$E$2:$E$16,MATCH(F121,'Appendix 1 Rules'!$A$2:$A$16))))+(IF(Q121="",0,INDEX('Appendix 1 Rules'!$F$2:$F$16,MATCH(F121,'Appendix 1 Rules'!$A$2:$A$16))))+(IF(S121="",0,INDEX('Appendix 1 Rules'!$G$2:$G$16,MATCH(F121,'Appendix 1 Rules'!$A$2:$A$16))))+(IF(U121="",0,INDEX('Appendix 1 Rules'!$H$2:$H$16,MATCH(F121,'Appendix 1 Rules'!$A$2:$A$16))))+(IF(W121="",0,INDEX('Appendix 1 Rules'!$I$2:$I$16,MATCH(F121,'Appendix 1 Rules'!$A$2:$A$16))))+(IF(Y121="",0,INDEX('Appendix 1 Rules'!$J$2:$J$16,MATCH(F121,'Appendix 1 Rules'!$A$2:$A$16))))+(IF(AA121="",0,INDEX('Appendix 1 Rules'!$K$2:$K$16,MATCH(F121,'Appendix 1 Rules'!$A$2:$A$16))))+(IF(AC121="",0,INDEX('Appendix 1 Rules'!$L$2:$L$16,MATCH(F121,'Appendix 1 Rules'!$A$2:$A$16))))+(IF(AE121="",0,INDEX('Appendix 1 Rules'!$M$2:$M$16,MATCH(F121,'Appendix 1 Rules'!$A$2:$A$16))))+IF(F121="b1",VLOOKUP(F121,'Appendix 1 Rules'!$A$1:$N$16,14))+IF(F121="b2",VLOOKUP(F121,'Appendix 1 Rules'!$A$1:$N$16,14))+IF(F121="d",VLOOKUP(F121,'Appendix 1 Rules'!$A$1:$N$16,14))+IF(F121="f1",VLOOKUP(F121,'Appendix 1 Rules'!$A$1:$N$16,14))+IF(F121="f2",VLOOKUP(F121,'Appendix 1 Rules'!$A$1:$N$16,14))+IF(F121="g",VLOOKUP(F121,'Appendix 1 Rules'!$A$1:$N$16,14))+IF(F121="h",VLOOKUP(F121,'Appendix 1 Rules'!$A$1:$N$16,14))+IF(F121="i1",VLOOKUP(F121,'Appendix 1 Rules'!$A$1:$N$16,14))+IF(F121="i2",VLOOKUP(F121,'Appendix 1 Rules'!$A$1:$N$16,14))+IF(F121="j",VLOOKUP(F121,'Appendix 1 Rules'!$A$1:$N$16,14))+IF(F121="k",VLOOKUP(F121,'Appendix 1 Rules'!$A$1:$N$16,14)))))</f>
        <v/>
      </c>
      <c r="I121" s="12"/>
      <c r="J121" s="13"/>
      <c r="K121" s="12"/>
      <c r="L121" s="13"/>
      <c r="M121" s="12"/>
      <c r="N121" s="13"/>
      <c r="O121" s="12"/>
      <c r="P121" s="13"/>
      <c r="Q121" s="12"/>
      <c r="R121" s="13"/>
      <c r="S121" s="12"/>
      <c r="T121" s="13"/>
      <c r="U121" s="12"/>
      <c r="V121" s="13"/>
      <c r="W121" s="12"/>
      <c r="X121" s="13"/>
      <c r="Y121" s="12"/>
      <c r="Z121" s="13"/>
      <c r="AA121" s="8"/>
      <c r="AB121" s="13"/>
      <c r="AC121" s="8"/>
      <c r="AD121" s="13"/>
      <c r="AE121" s="8"/>
      <c r="AF121" s="13"/>
    </row>
    <row r="122" spans="1:32" ht="18" customHeight="1" x14ac:dyDescent="0.2">
      <c r="A122" s="72"/>
      <c r="B122" s="70"/>
      <c r="C122" s="9"/>
      <c r="D122" s="10"/>
      <c r="E122" s="9"/>
      <c r="F122" s="8"/>
      <c r="G122" s="20" t="str">
        <f>IF(F122="","",SUMPRODUCT(IF(I122="",0,INDEX('Appendix 1 Rules'!$B$2:$B$16,MATCH(F122,'Appendix 1 Rules'!$A$2:$A$16))))+(IF(K122="",0,INDEX('Appendix 1 Rules'!$C$2:$C$16,MATCH(F122,'Appendix 1 Rules'!$A$2:$A$16))))+(IF(M122="",0,INDEX('Appendix 1 Rules'!$D$2:$D$16,MATCH(F122,'Appendix 1 Rules'!$A$2:$A$16))))+(IF(O122="",0,INDEX('Appendix 1 Rules'!$E$2:$E$16,MATCH(F122,'Appendix 1 Rules'!$A$2:$A$16))))+(IF(Q122="",0,INDEX('Appendix 1 Rules'!$F$2:$F$16,MATCH(F122,'Appendix 1 Rules'!$A$2:$A$16))))+(IF(S122="",0,INDEX('Appendix 1 Rules'!$G$2:$G$16,MATCH(F122,'Appendix 1 Rules'!$A$2:$A$16))))+(IF(U122="",0,INDEX('Appendix 1 Rules'!$H$2:$H$16,MATCH(F122,'Appendix 1 Rules'!$A$2:$A$16))))+(IF(W122="",0,INDEX('Appendix 1 Rules'!$I$2:$I$16,MATCH(F122,'Appendix 1 Rules'!$A$2:$A$16))))+(IF(Y122="",0,INDEX('Appendix 1 Rules'!$J$2:$J$16,MATCH(F122,'Appendix 1 Rules'!$A$2:$A$16))))+(IF(AA122="",0,INDEX('Appendix 1 Rules'!$K$2:$K$16,MATCH(F122,'Appendix 1 Rules'!$A$2:$A$16))))+(IF(AC122="",0,INDEX('Appendix 1 Rules'!$L$2:$L$16,MATCH(F122,'Appendix 1 Rules'!$A$2:$A$16))))+(IF(AE122="",0,INDEX('Appendix 1 Rules'!$M$2:$M$16,MATCH(F122,'Appendix 1 Rules'!$A$2:$A$16))))+IF(F122="b1",VLOOKUP(F122,'Appendix 1 Rules'!$A$1:$N$16,14))+IF(F122="b2",VLOOKUP(F122,'Appendix 1 Rules'!$A$1:$N$16,14))+IF(F122="d",VLOOKUP(F122,'Appendix 1 Rules'!$A$1:$N$16,14))+IF(F122="f1",VLOOKUP(F122,'Appendix 1 Rules'!$A$1:$N$16,14))+IF(F122="f2",VLOOKUP(F122,'Appendix 1 Rules'!$A$1:$N$16,14))+IF(F122="g",VLOOKUP(F122,'Appendix 1 Rules'!$A$1:$N$16,14))+IF(F122="h",VLOOKUP(F122,'Appendix 1 Rules'!$A$1:$N$16,14))+IF(F122="i1",VLOOKUP(F122,'Appendix 1 Rules'!$A$1:$N$16,14))+IF(F122="i2",VLOOKUP(F122,'Appendix 1 Rules'!$A$1:$N$16,14))+IF(F122="j",VLOOKUP(F122,'Appendix 1 Rules'!$A$1:$N$16,14))+IF(F122="k",VLOOKUP(F122,'Appendix 1 Rules'!$A$1:$N$16,14)))</f>
        <v/>
      </c>
      <c r="H122" s="61" t="str">
        <f>IF(F122="","",IF(OR(F122="b1",F122="b2",F122="d",F122="f1",F122="f2",F122="h",F122="i1",F122="i2",F122="j",F122="k"),MIN(G122,VLOOKUP(F122,'Appx 1 (Res) Rules'!$A:$D,4,0)),MIN(G122,VLOOKUP(F122,'Appx 1 (Res) Rules'!$A:$D,4,0),SUMPRODUCT(IF(I122="",0,INDEX('Appendix 1 Rules'!$B$2:$B$16,MATCH(F122,'Appendix 1 Rules'!$A$2:$A$16))))+(IF(K122="",0,INDEX('Appendix 1 Rules'!$C$2:$C$16,MATCH(F122,'Appendix 1 Rules'!$A$2:$A$16))))+(IF(M122="",0,INDEX('Appendix 1 Rules'!$D$2:$D$16,MATCH(F122,'Appendix 1 Rules'!$A$2:$A$16))))+(IF(O122="",0,INDEX('Appendix 1 Rules'!$E$2:$E$16,MATCH(F122,'Appendix 1 Rules'!$A$2:$A$16))))+(IF(Q122="",0,INDEX('Appendix 1 Rules'!$F$2:$F$16,MATCH(F122,'Appendix 1 Rules'!$A$2:$A$16))))+(IF(S122="",0,INDEX('Appendix 1 Rules'!$G$2:$G$16,MATCH(F122,'Appendix 1 Rules'!$A$2:$A$16))))+(IF(U122="",0,INDEX('Appendix 1 Rules'!$H$2:$H$16,MATCH(F122,'Appendix 1 Rules'!$A$2:$A$16))))+(IF(W122="",0,INDEX('Appendix 1 Rules'!$I$2:$I$16,MATCH(F122,'Appendix 1 Rules'!$A$2:$A$16))))+(IF(Y122="",0,INDEX('Appendix 1 Rules'!$J$2:$J$16,MATCH(F122,'Appendix 1 Rules'!$A$2:$A$16))))+(IF(AA122="",0,INDEX('Appendix 1 Rules'!$K$2:$K$16,MATCH(F122,'Appendix 1 Rules'!$A$2:$A$16))))+(IF(AC122="",0,INDEX('Appendix 1 Rules'!$L$2:$L$16,MATCH(F122,'Appendix 1 Rules'!$A$2:$A$16))))+(IF(AE122="",0,INDEX('Appendix 1 Rules'!$M$2:$M$16,MATCH(F122,'Appendix 1 Rules'!$A$2:$A$16))))+IF(F122="b1",VLOOKUP(F122,'Appendix 1 Rules'!$A$1:$N$16,14))+IF(F122="b2",VLOOKUP(F122,'Appendix 1 Rules'!$A$1:$N$16,14))+IF(F122="d",VLOOKUP(F122,'Appendix 1 Rules'!$A$1:$N$16,14))+IF(F122="f1",VLOOKUP(F122,'Appendix 1 Rules'!$A$1:$N$16,14))+IF(F122="f2",VLOOKUP(F122,'Appendix 1 Rules'!$A$1:$N$16,14))+IF(F122="g",VLOOKUP(F122,'Appendix 1 Rules'!$A$1:$N$16,14))+IF(F122="h",VLOOKUP(F122,'Appendix 1 Rules'!$A$1:$N$16,14))+IF(F122="i1",VLOOKUP(F122,'Appendix 1 Rules'!$A$1:$N$16,14))+IF(F122="i2",VLOOKUP(F122,'Appendix 1 Rules'!$A$1:$N$16,14))+IF(F122="j",VLOOKUP(F122,'Appendix 1 Rules'!$A$1:$N$16,14))+IF(F122="k",VLOOKUP(F122,'Appendix 1 Rules'!$A$1:$N$16,14)))))</f>
        <v/>
      </c>
      <c r="I122" s="11"/>
      <c r="J122" s="14"/>
      <c r="K122" s="11"/>
      <c r="L122" s="14"/>
      <c r="M122" s="11"/>
      <c r="N122" s="14"/>
      <c r="O122" s="11"/>
      <c r="P122" s="14"/>
      <c r="Q122" s="68"/>
      <c r="R122" s="14"/>
      <c r="S122" s="11"/>
      <c r="T122" s="14"/>
      <c r="U122" s="11"/>
      <c r="V122" s="14"/>
      <c r="W122" s="69"/>
      <c r="X122" s="14"/>
      <c r="Y122" s="69"/>
      <c r="Z122" s="14"/>
      <c r="AA122" s="8"/>
      <c r="AB122" s="13"/>
      <c r="AC122" s="8"/>
      <c r="AD122" s="13"/>
      <c r="AE122" s="8"/>
      <c r="AF122" s="13"/>
    </row>
    <row r="123" spans="1:32" ht="18" customHeight="1" x14ac:dyDescent="0.2">
      <c r="B123" s="70"/>
      <c r="C123" s="9"/>
      <c r="D123" s="10"/>
      <c r="E123" s="9"/>
      <c r="F123" s="8"/>
      <c r="G123" s="20" t="str">
        <f>IF(F123="","",SUMPRODUCT(IF(I123="",0,INDEX('Appendix 1 Rules'!$B$2:$B$16,MATCH(F123,'Appendix 1 Rules'!$A$2:$A$16))))+(IF(K123="",0,INDEX('Appendix 1 Rules'!$C$2:$C$16,MATCH(F123,'Appendix 1 Rules'!$A$2:$A$16))))+(IF(M123="",0,INDEX('Appendix 1 Rules'!$D$2:$D$16,MATCH(F123,'Appendix 1 Rules'!$A$2:$A$16))))+(IF(O123="",0,INDEX('Appendix 1 Rules'!$E$2:$E$16,MATCH(F123,'Appendix 1 Rules'!$A$2:$A$16))))+(IF(Q123="",0,INDEX('Appendix 1 Rules'!$F$2:$F$16,MATCH(F123,'Appendix 1 Rules'!$A$2:$A$16))))+(IF(S123="",0,INDEX('Appendix 1 Rules'!$G$2:$G$16,MATCH(F123,'Appendix 1 Rules'!$A$2:$A$16))))+(IF(U123="",0,INDEX('Appendix 1 Rules'!$H$2:$H$16,MATCH(F123,'Appendix 1 Rules'!$A$2:$A$16))))+(IF(W123="",0,INDEX('Appendix 1 Rules'!$I$2:$I$16,MATCH(F123,'Appendix 1 Rules'!$A$2:$A$16))))+(IF(Y123="",0,INDEX('Appendix 1 Rules'!$J$2:$J$16,MATCH(F123,'Appendix 1 Rules'!$A$2:$A$16))))+(IF(AA123="",0,INDEX('Appendix 1 Rules'!$K$2:$K$16,MATCH(F123,'Appendix 1 Rules'!$A$2:$A$16))))+(IF(AC123="",0,INDEX('Appendix 1 Rules'!$L$2:$L$16,MATCH(F123,'Appendix 1 Rules'!$A$2:$A$16))))+(IF(AE123="",0,INDEX('Appendix 1 Rules'!$M$2:$M$16,MATCH(F123,'Appendix 1 Rules'!$A$2:$A$16))))+IF(F123="b1",VLOOKUP(F123,'Appendix 1 Rules'!$A$1:$N$16,14))+IF(F123="b2",VLOOKUP(F123,'Appendix 1 Rules'!$A$1:$N$16,14))+IF(F123="d",VLOOKUP(F123,'Appendix 1 Rules'!$A$1:$N$16,14))+IF(F123="f1",VLOOKUP(F123,'Appendix 1 Rules'!$A$1:$N$16,14))+IF(F123="f2",VLOOKUP(F123,'Appendix 1 Rules'!$A$1:$N$16,14))+IF(F123="g",VLOOKUP(F123,'Appendix 1 Rules'!$A$1:$N$16,14))+IF(F123="h",VLOOKUP(F123,'Appendix 1 Rules'!$A$1:$N$16,14))+IF(F123="i1",VLOOKUP(F123,'Appendix 1 Rules'!$A$1:$N$16,14))+IF(F123="i2",VLOOKUP(F123,'Appendix 1 Rules'!$A$1:$N$16,14))+IF(F123="j",VLOOKUP(F123,'Appendix 1 Rules'!$A$1:$N$16,14))+IF(F123="k",VLOOKUP(F123,'Appendix 1 Rules'!$A$1:$N$16,14)))</f>
        <v/>
      </c>
      <c r="H123" s="61" t="str">
        <f>IF(F123="","",IF(OR(F123="b1",F123="b2",F123="d",F123="f1",F123="f2",F123="h",F123="i1",F123="i2",F123="j",F123="k"),MIN(G123,VLOOKUP(F123,'Appx 1 (Res) Rules'!$A:$D,4,0)),MIN(G123,VLOOKUP(F123,'Appx 1 (Res) Rules'!$A:$D,4,0),SUMPRODUCT(IF(I123="",0,INDEX('Appendix 1 Rules'!$B$2:$B$16,MATCH(F123,'Appendix 1 Rules'!$A$2:$A$16))))+(IF(K123="",0,INDEX('Appendix 1 Rules'!$C$2:$C$16,MATCH(F123,'Appendix 1 Rules'!$A$2:$A$16))))+(IF(M123="",0,INDEX('Appendix 1 Rules'!$D$2:$D$16,MATCH(F123,'Appendix 1 Rules'!$A$2:$A$16))))+(IF(O123="",0,INDEX('Appendix 1 Rules'!$E$2:$E$16,MATCH(F123,'Appendix 1 Rules'!$A$2:$A$16))))+(IF(Q123="",0,INDEX('Appendix 1 Rules'!$F$2:$F$16,MATCH(F123,'Appendix 1 Rules'!$A$2:$A$16))))+(IF(S123="",0,INDEX('Appendix 1 Rules'!$G$2:$G$16,MATCH(F123,'Appendix 1 Rules'!$A$2:$A$16))))+(IF(U123="",0,INDEX('Appendix 1 Rules'!$H$2:$H$16,MATCH(F123,'Appendix 1 Rules'!$A$2:$A$16))))+(IF(W123="",0,INDEX('Appendix 1 Rules'!$I$2:$I$16,MATCH(F123,'Appendix 1 Rules'!$A$2:$A$16))))+(IF(Y123="",0,INDEX('Appendix 1 Rules'!$J$2:$J$16,MATCH(F123,'Appendix 1 Rules'!$A$2:$A$16))))+(IF(AA123="",0,INDEX('Appendix 1 Rules'!$K$2:$K$16,MATCH(F123,'Appendix 1 Rules'!$A$2:$A$16))))+(IF(AC123="",0,INDEX('Appendix 1 Rules'!$L$2:$L$16,MATCH(F123,'Appendix 1 Rules'!$A$2:$A$16))))+(IF(AE123="",0,INDEX('Appendix 1 Rules'!$M$2:$M$16,MATCH(F123,'Appendix 1 Rules'!$A$2:$A$16))))+IF(F123="b1",VLOOKUP(F123,'Appendix 1 Rules'!$A$1:$N$16,14))+IF(F123="b2",VLOOKUP(F123,'Appendix 1 Rules'!$A$1:$N$16,14))+IF(F123="d",VLOOKUP(F123,'Appendix 1 Rules'!$A$1:$N$16,14))+IF(F123="f1",VLOOKUP(F123,'Appendix 1 Rules'!$A$1:$N$16,14))+IF(F123="f2",VLOOKUP(F123,'Appendix 1 Rules'!$A$1:$N$16,14))+IF(F123="g",VLOOKUP(F123,'Appendix 1 Rules'!$A$1:$N$16,14))+IF(F123="h",VLOOKUP(F123,'Appendix 1 Rules'!$A$1:$N$16,14))+IF(F123="i1",VLOOKUP(F123,'Appendix 1 Rules'!$A$1:$N$16,14))+IF(F123="i2",VLOOKUP(F123,'Appendix 1 Rules'!$A$1:$N$16,14))+IF(F123="j",VLOOKUP(F123,'Appendix 1 Rules'!$A$1:$N$16,14))+IF(F123="k",VLOOKUP(F123,'Appendix 1 Rules'!$A$1:$N$16,14)))))</f>
        <v/>
      </c>
      <c r="I123" s="12"/>
      <c r="J123" s="13"/>
      <c r="K123" s="12"/>
      <c r="L123" s="13"/>
      <c r="M123" s="12"/>
      <c r="N123" s="13"/>
      <c r="O123" s="12"/>
      <c r="P123" s="13"/>
      <c r="Q123" s="12"/>
      <c r="R123" s="13"/>
      <c r="S123" s="12"/>
      <c r="T123" s="13"/>
      <c r="U123" s="12"/>
      <c r="V123" s="13"/>
      <c r="W123" s="12"/>
      <c r="X123" s="13"/>
      <c r="Y123" s="12"/>
      <c r="Z123" s="13"/>
      <c r="AA123" s="8"/>
      <c r="AB123" s="13"/>
      <c r="AC123" s="8"/>
      <c r="AD123" s="13"/>
      <c r="AE123" s="8"/>
      <c r="AF123" s="13"/>
    </row>
    <row r="124" spans="1:32" ht="18" customHeight="1" x14ac:dyDescent="0.2">
      <c r="B124" s="70"/>
      <c r="C124" s="9"/>
      <c r="D124" s="10"/>
      <c r="E124" s="9"/>
      <c r="F124" s="8"/>
      <c r="G124" s="20" t="str">
        <f>IF(F124="","",SUMPRODUCT(IF(I124="",0,INDEX('Appendix 1 Rules'!$B$2:$B$16,MATCH(F124,'Appendix 1 Rules'!$A$2:$A$16))))+(IF(K124="",0,INDEX('Appendix 1 Rules'!$C$2:$C$16,MATCH(F124,'Appendix 1 Rules'!$A$2:$A$16))))+(IF(M124="",0,INDEX('Appendix 1 Rules'!$D$2:$D$16,MATCH(F124,'Appendix 1 Rules'!$A$2:$A$16))))+(IF(O124="",0,INDEX('Appendix 1 Rules'!$E$2:$E$16,MATCH(F124,'Appendix 1 Rules'!$A$2:$A$16))))+(IF(Q124="",0,INDEX('Appendix 1 Rules'!$F$2:$F$16,MATCH(F124,'Appendix 1 Rules'!$A$2:$A$16))))+(IF(S124="",0,INDEX('Appendix 1 Rules'!$G$2:$G$16,MATCH(F124,'Appendix 1 Rules'!$A$2:$A$16))))+(IF(U124="",0,INDEX('Appendix 1 Rules'!$H$2:$H$16,MATCH(F124,'Appendix 1 Rules'!$A$2:$A$16))))+(IF(W124="",0,INDEX('Appendix 1 Rules'!$I$2:$I$16,MATCH(F124,'Appendix 1 Rules'!$A$2:$A$16))))+(IF(Y124="",0,INDEX('Appendix 1 Rules'!$J$2:$J$16,MATCH(F124,'Appendix 1 Rules'!$A$2:$A$16))))+(IF(AA124="",0,INDEX('Appendix 1 Rules'!$K$2:$K$16,MATCH(F124,'Appendix 1 Rules'!$A$2:$A$16))))+(IF(AC124="",0,INDEX('Appendix 1 Rules'!$L$2:$L$16,MATCH(F124,'Appendix 1 Rules'!$A$2:$A$16))))+(IF(AE124="",0,INDEX('Appendix 1 Rules'!$M$2:$M$16,MATCH(F124,'Appendix 1 Rules'!$A$2:$A$16))))+IF(F124="b1",VLOOKUP(F124,'Appendix 1 Rules'!$A$1:$N$16,14))+IF(F124="b2",VLOOKUP(F124,'Appendix 1 Rules'!$A$1:$N$16,14))+IF(F124="d",VLOOKUP(F124,'Appendix 1 Rules'!$A$1:$N$16,14))+IF(F124="f1",VLOOKUP(F124,'Appendix 1 Rules'!$A$1:$N$16,14))+IF(F124="f2",VLOOKUP(F124,'Appendix 1 Rules'!$A$1:$N$16,14))+IF(F124="g",VLOOKUP(F124,'Appendix 1 Rules'!$A$1:$N$16,14))+IF(F124="h",VLOOKUP(F124,'Appendix 1 Rules'!$A$1:$N$16,14))+IF(F124="i1",VLOOKUP(F124,'Appendix 1 Rules'!$A$1:$N$16,14))+IF(F124="i2",VLOOKUP(F124,'Appendix 1 Rules'!$A$1:$N$16,14))+IF(F124="j",VLOOKUP(F124,'Appendix 1 Rules'!$A$1:$N$16,14))+IF(F124="k",VLOOKUP(F124,'Appendix 1 Rules'!$A$1:$N$16,14)))</f>
        <v/>
      </c>
      <c r="H124" s="61" t="str">
        <f>IF(F124="","",IF(OR(F124="b1",F124="b2",F124="d",F124="f1",F124="f2",F124="h",F124="i1",F124="i2",F124="j",F124="k"),MIN(G124,VLOOKUP(F124,'Appx 1 (Res) Rules'!$A:$D,4,0)),MIN(G124,VLOOKUP(F124,'Appx 1 (Res) Rules'!$A:$D,4,0),SUMPRODUCT(IF(I124="",0,INDEX('Appendix 1 Rules'!$B$2:$B$16,MATCH(F124,'Appendix 1 Rules'!$A$2:$A$16))))+(IF(K124="",0,INDEX('Appendix 1 Rules'!$C$2:$C$16,MATCH(F124,'Appendix 1 Rules'!$A$2:$A$16))))+(IF(M124="",0,INDEX('Appendix 1 Rules'!$D$2:$D$16,MATCH(F124,'Appendix 1 Rules'!$A$2:$A$16))))+(IF(O124="",0,INDEX('Appendix 1 Rules'!$E$2:$E$16,MATCH(F124,'Appendix 1 Rules'!$A$2:$A$16))))+(IF(Q124="",0,INDEX('Appendix 1 Rules'!$F$2:$F$16,MATCH(F124,'Appendix 1 Rules'!$A$2:$A$16))))+(IF(S124="",0,INDEX('Appendix 1 Rules'!$G$2:$G$16,MATCH(F124,'Appendix 1 Rules'!$A$2:$A$16))))+(IF(U124="",0,INDEX('Appendix 1 Rules'!$H$2:$H$16,MATCH(F124,'Appendix 1 Rules'!$A$2:$A$16))))+(IF(W124="",0,INDEX('Appendix 1 Rules'!$I$2:$I$16,MATCH(F124,'Appendix 1 Rules'!$A$2:$A$16))))+(IF(Y124="",0,INDEX('Appendix 1 Rules'!$J$2:$J$16,MATCH(F124,'Appendix 1 Rules'!$A$2:$A$16))))+(IF(AA124="",0,INDEX('Appendix 1 Rules'!$K$2:$K$16,MATCH(F124,'Appendix 1 Rules'!$A$2:$A$16))))+(IF(AC124="",0,INDEX('Appendix 1 Rules'!$L$2:$L$16,MATCH(F124,'Appendix 1 Rules'!$A$2:$A$16))))+(IF(AE124="",0,INDEX('Appendix 1 Rules'!$M$2:$M$16,MATCH(F124,'Appendix 1 Rules'!$A$2:$A$16))))+IF(F124="b1",VLOOKUP(F124,'Appendix 1 Rules'!$A$1:$N$16,14))+IF(F124="b2",VLOOKUP(F124,'Appendix 1 Rules'!$A$1:$N$16,14))+IF(F124="d",VLOOKUP(F124,'Appendix 1 Rules'!$A$1:$N$16,14))+IF(F124="f1",VLOOKUP(F124,'Appendix 1 Rules'!$A$1:$N$16,14))+IF(F124="f2",VLOOKUP(F124,'Appendix 1 Rules'!$A$1:$N$16,14))+IF(F124="g",VLOOKUP(F124,'Appendix 1 Rules'!$A$1:$N$16,14))+IF(F124="h",VLOOKUP(F124,'Appendix 1 Rules'!$A$1:$N$16,14))+IF(F124="i1",VLOOKUP(F124,'Appendix 1 Rules'!$A$1:$N$16,14))+IF(F124="i2",VLOOKUP(F124,'Appendix 1 Rules'!$A$1:$N$16,14))+IF(F124="j",VLOOKUP(F124,'Appendix 1 Rules'!$A$1:$N$16,14))+IF(F124="k",VLOOKUP(F124,'Appendix 1 Rules'!$A$1:$N$16,14)))))</f>
        <v/>
      </c>
      <c r="I124" s="11"/>
      <c r="J124" s="14"/>
      <c r="K124" s="11"/>
      <c r="L124" s="14"/>
      <c r="M124" s="11"/>
      <c r="N124" s="14"/>
      <c r="O124" s="11"/>
      <c r="P124" s="14"/>
      <c r="Q124" s="68"/>
      <c r="R124" s="14"/>
      <c r="S124" s="11"/>
      <c r="T124" s="14"/>
      <c r="U124" s="11"/>
      <c r="V124" s="14"/>
      <c r="W124" s="69"/>
      <c r="X124" s="14"/>
      <c r="Y124" s="69"/>
      <c r="Z124" s="14"/>
      <c r="AA124" s="8"/>
      <c r="AB124" s="13"/>
      <c r="AC124" s="8"/>
      <c r="AD124" s="13"/>
      <c r="AE124" s="8"/>
      <c r="AF124" s="13"/>
    </row>
    <row r="125" spans="1:32" ht="18" customHeight="1" x14ac:dyDescent="0.2">
      <c r="B125" s="70"/>
      <c r="C125" s="9"/>
      <c r="D125" s="10"/>
      <c r="E125" s="9"/>
      <c r="F125" s="8"/>
      <c r="G125" s="20" t="str">
        <f>IF(F125="","",SUMPRODUCT(IF(I125="",0,INDEX('Appendix 1 Rules'!$B$2:$B$16,MATCH(F125,'Appendix 1 Rules'!$A$2:$A$16))))+(IF(K125="",0,INDEX('Appendix 1 Rules'!$C$2:$C$16,MATCH(F125,'Appendix 1 Rules'!$A$2:$A$16))))+(IF(M125="",0,INDEX('Appendix 1 Rules'!$D$2:$D$16,MATCH(F125,'Appendix 1 Rules'!$A$2:$A$16))))+(IF(O125="",0,INDEX('Appendix 1 Rules'!$E$2:$E$16,MATCH(F125,'Appendix 1 Rules'!$A$2:$A$16))))+(IF(Q125="",0,INDEX('Appendix 1 Rules'!$F$2:$F$16,MATCH(F125,'Appendix 1 Rules'!$A$2:$A$16))))+(IF(S125="",0,INDEX('Appendix 1 Rules'!$G$2:$G$16,MATCH(F125,'Appendix 1 Rules'!$A$2:$A$16))))+(IF(U125="",0,INDEX('Appendix 1 Rules'!$H$2:$H$16,MATCH(F125,'Appendix 1 Rules'!$A$2:$A$16))))+(IF(W125="",0,INDEX('Appendix 1 Rules'!$I$2:$I$16,MATCH(F125,'Appendix 1 Rules'!$A$2:$A$16))))+(IF(Y125="",0,INDEX('Appendix 1 Rules'!$J$2:$J$16,MATCH(F125,'Appendix 1 Rules'!$A$2:$A$16))))+(IF(AA125="",0,INDEX('Appendix 1 Rules'!$K$2:$K$16,MATCH(F125,'Appendix 1 Rules'!$A$2:$A$16))))+(IF(AC125="",0,INDEX('Appendix 1 Rules'!$L$2:$L$16,MATCH(F125,'Appendix 1 Rules'!$A$2:$A$16))))+(IF(AE125="",0,INDEX('Appendix 1 Rules'!$M$2:$M$16,MATCH(F125,'Appendix 1 Rules'!$A$2:$A$16))))+IF(F125="b1",VLOOKUP(F125,'Appendix 1 Rules'!$A$1:$N$16,14))+IF(F125="b2",VLOOKUP(F125,'Appendix 1 Rules'!$A$1:$N$16,14))+IF(F125="d",VLOOKUP(F125,'Appendix 1 Rules'!$A$1:$N$16,14))+IF(F125="f1",VLOOKUP(F125,'Appendix 1 Rules'!$A$1:$N$16,14))+IF(F125="f2",VLOOKUP(F125,'Appendix 1 Rules'!$A$1:$N$16,14))+IF(F125="g",VLOOKUP(F125,'Appendix 1 Rules'!$A$1:$N$16,14))+IF(F125="h",VLOOKUP(F125,'Appendix 1 Rules'!$A$1:$N$16,14))+IF(F125="i1",VLOOKUP(F125,'Appendix 1 Rules'!$A$1:$N$16,14))+IF(F125="i2",VLOOKUP(F125,'Appendix 1 Rules'!$A$1:$N$16,14))+IF(F125="j",VLOOKUP(F125,'Appendix 1 Rules'!$A$1:$N$16,14))+IF(F125="k",VLOOKUP(F125,'Appendix 1 Rules'!$A$1:$N$16,14)))</f>
        <v/>
      </c>
      <c r="H125" s="61" t="str">
        <f>IF(F125="","",IF(OR(F125="b1",F125="b2",F125="d",F125="f1",F125="f2",F125="h",F125="i1",F125="i2",F125="j",F125="k"),MIN(G125,VLOOKUP(F125,'Appx 1 (Res) Rules'!$A:$D,4,0)),MIN(G125,VLOOKUP(F125,'Appx 1 (Res) Rules'!$A:$D,4,0),SUMPRODUCT(IF(I125="",0,INDEX('Appendix 1 Rules'!$B$2:$B$16,MATCH(F125,'Appendix 1 Rules'!$A$2:$A$16))))+(IF(K125="",0,INDEX('Appendix 1 Rules'!$C$2:$C$16,MATCH(F125,'Appendix 1 Rules'!$A$2:$A$16))))+(IF(M125="",0,INDEX('Appendix 1 Rules'!$D$2:$D$16,MATCH(F125,'Appendix 1 Rules'!$A$2:$A$16))))+(IF(O125="",0,INDEX('Appendix 1 Rules'!$E$2:$E$16,MATCH(F125,'Appendix 1 Rules'!$A$2:$A$16))))+(IF(Q125="",0,INDEX('Appendix 1 Rules'!$F$2:$F$16,MATCH(F125,'Appendix 1 Rules'!$A$2:$A$16))))+(IF(S125="",0,INDEX('Appendix 1 Rules'!$G$2:$G$16,MATCH(F125,'Appendix 1 Rules'!$A$2:$A$16))))+(IF(U125="",0,INDEX('Appendix 1 Rules'!$H$2:$H$16,MATCH(F125,'Appendix 1 Rules'!$A$2:$A$16))))+(IF(W125="",0,INDEX('Appendix 1 Rules'!$I$2:$I$16,MATCH(F125,'Appendix 1 Rules'!$A$2:$A$16))))+(IF(Y125="",0,INDEX('Appendix 1 Rules'!$J$2:$J$16,MATCH(F125,'Appendix 1 Rules'!$A$2:$A$16))))+(IF(AA125="",0,INDEX('Appendix 1 Rules'!$K$2:$K$16,MATCH(F125,'Appendix 1 Rules'!$A$2:$A$16))))+(IF(AC125="",0,INDEX('Appendix 1 Rules'!$L$2:$L$16,MATCH(F125,'Appendix 1 Rules'!$A$2:$A$16))))+(IF(AE125="",0,INDEX('Appendix 1 Rules'!$M$2:$M$16,MATCH(F125,'Appendix 1 Rules'!$A$2:$A$16))))+IF(F125="b1",VLOOKUP(F125,'Appendix 1 Rules'!$A$1:$N$16,14))+IF(F125="b2",VLOOKUP(F125,'Appendix 1 Rules'!$A$1:$N$16,14))+IF(F125="d",VLOOKUP(F125,'Appendix 1 Rules'!$A$1:$N$16,14))+IF(F125="f1",VLOOKUP(F125,'Appendix 1 Rules'!$A$1:$N$16,14))+IF(F125="f2",VLOOKUP(F125,'Appendix 1 Rules'!$A$1:$N$16,14))+IF(F125="g",VLOOKUP(F125,'Appendix 1 Rules'!$A$1:$N$16,14))+IF(F125="h",VLOOKUP(F125,'Appendix 1 Rules'!$A$1:$N$16,14))+IF(F125="i1",VLOOKUP(F125,'Appendix 1 Rules'!$A$1:$N$16,14))+IF(F125="i2",VLOOKUP(F125,'Appendix 1 Rules'!$A$1:$N$16,14))+IF(F125="j",VLOOKUP(F125,'Appendix 1 Rules'!$A$1:$N$16,14))+IF(F125="k",VLOOKUP(F125,'Appendix 1 Rules'!$A$1:$N$16,14)))))</f>
        <v/>
      </c>
      <c r="I125" s="12"/>
      <c r="J125" s="13"/>
      <c r="K125" s="12"/>
      <c r="L125" s="13"/>
      <c r="M125" s="12"/>
      <c r="N125" s="13"/>
      <c r="O125" s="12"/>
      <c r="P125" s="13"/>
      <c r="Q125" s="12"/>
      <c r="R125" s="13"/>
      <c r="S125" s="12"/>
      <c r="T125" s="13"/>
      <c r="U125" s="12"/>
      <c r="V125" s="13"/>
      <c r="W125" s="12"/>
      <c r="X125" s="13"/>
      <c r="Y125" s="12"/>
      <c r="Z125" s="13"/>
      <c r="AA125" s="8"/>
      <c r="AB125" s="13"/>
      <c r="AC125" s="8"/>
      <c r="AD125" s="13"/>
      <c r="AE125" s="8"/>
      <c r="AF125" s="13"/>
    </row>
    <row r="126" spans="1:32" ht="18" customHeight="1" x14ac:dyDescent="0.2">
      <c r="B126" s="70"/>
      <c r="C126" s="9"/>
      <c r="D126" s="10"/>
      <c r="E126" s="9"/>
      <c r="F126" s="8"/>
      <c r="G126" s="20" t="str">
        <f>IF(F126="","",SUMPRODUCT(IF(I126="",0,INDEX('Appendix 1 Rules'!$B$2:$B$16,MATCH(F126,'Appendix 1 Rules'!$A$2:$A$16))))+(IF(K126="",0,INDEX('Appendix 1 Rules'!$C$2:$C$16,MATCH(F126,'Appendix 1 Rules'!$A$2:$A$16))))+(IF(M126="",0,INDEX('Appendix 1 Rules'!$D$2:$D$16,MATCH(F126,'Appendix 1 Rules'!$A$2:$A$16))))+(IF(O126="",0,INDEX('Appendix 1 Rules'!$E$2:$E$16,MATCH(F126,'Appendix 1 Rules'!$A$2:$A$16))))+(IF(Q126="",0,INDEX('Appendix 1 Rules'!$F$2:$F$16,MATCH(F126,'Appendix 1 Rules'!$A$2:$A$16))))+(IF(S126="",0,INDEX('Appendix 1 Rules'!$G$2:$G$16,MATCH(F126,'Appendix 1 Rules'!$A$2:$A$16))))+(IF(U126="",0,INDEX('Appendix 1 Rules'!$H$2:$H$16,MATCH(F126,'Appendix 1 Rules'!$A$2:$A$16))))+(IF(W126="",0,INDEX('Appendix 1 Rules'!$I$2:$I$16,MATCH(F126,'Appendix 1 Rules'!$A$2:$A$16))))+(IF(Y126="",0,INDEX('Appendix 1 Rules'!$J$2:$J$16,MATCH(F126,'Appendix 1 Rules'!$A$2:$A$16))))+(IF(AA126="",0,INDEX('Appendix 1 Rules'!$K$2:$K$16,MATCH(F126,'Appendix 1 Rules'!$A$2:$A$16))))+(IF(AC126="",0,INDEX('Appendix 1 Rules'!$L$2:$L$16,MATCH(F126,'Appendix 1 Rules'!$A$2:$A$16))))+(IF(AE126="",0,INDEX('Appendix 1 Rules'!$M$2:$M$16,MATCH(F126,'Appendix 1 Rules'!$A$2:$A$16))))+IF(F126="b1",VLOOKUP(F126,'Appendix 1 Rules'!$A$1:$N$16,14))+IF(F126="b2",VLOOKUP(F126,'Appendix 1 Rules'!$A$1:$N$16,14))+IF(F126="d",VLOOKUP(F126,'Appendix 1 Rules'!$A$1:$N$16,14))+IF(F126="f1",VLOOKUP(F126,'Appendix 1 Rules'!$A$1:$N$16,14))+IF(F126="f2",VLOOKUP(F126,'Appendix 1 Rules'!$A$1:$N$16,14))+IF(F126="g",VLOOKUP(F126,'Appendix 1 Rules'!$A$1:$N$16,14))+IF(F126="h",VLOOKUP(F126,'Appendix 1 Rules'!$A$1:$N$16,14))+IF(F126="i1",VLOOKUP(F126,'Appendix 1 Rules'!$A$1:$N$16,14))+IF(F126="i2",VLOOKUP(F126,'Appendix 1 Rules'!$A$1:$N$16,14))+IF(F126="j",VLOOKUP(F126,'Appendix 1 Rules'!$A$1:$N$16,14))+IF(F126="k",VLOOKUP(F126,'Appendix 1 Rules'!$A$1:$N$16,14)))</f>
        <v/>
      </c>
      <c r="H126" s="61" t="str">
        <f>IF(F126="","",IF(OR(F126="b1",F126="b2",F126="d",F126="f1",F126="f2",F126="h",F126="i1",F126="i2",F126="j",F126="k"),MIN(G126,VLOOKUP(F126,'Appx 1 (Res) Rules'!$A:$D,4,0)),MIN(G126,VLOOKUP(F126,'Appx 1 (Res) Rules'!$A:$D,4,0),SUMPRODUCT(IF(I126="",0,INDEX('Appendix 1 Rules'!$B$2:$B$16,MATCH(F126,'Appendix 1 Rules'!$A$2:$A$16))))+(IF(K126="",0,INDEX('Appendix 1 Rules'!$C$2:$C$16,MATCH(F126,'Appendix 1 Rules'!$A$2:$A$16))))+(IF(M126="",0,INDEX('Appendix 1 Rules'!$D$2:$D$16,MATCH(F126,'Appendix 1 Rules'!$A$2:$A$16))))+(IF(O126="",0,INDEX('Appendix 1 Rules'!$E$2:$E$16,MATCH(F126,'Appendix 1 Rules'!$A$2:$A$16))))+(IF(Q126="",0,INDEX('Appendix 1 Rules'!$F$2:$F$16,MATCH(F126,'Appendix 1 Rules'!$A$2:$A$16))))+(IF(S126="",0,INDEX('Appendix 1 Rules'!$G$2:$G$16,MATCH(F126,'Appendix 1 Rules'!$A$2:$A$16))))+(IF(U126="",0,INDEX('Appendix 1 Rules'!$H$2:$H$16,MATCH(F126,'Appendix 1 Rules'!$A$2:$A$16))))+(IF(W126="",0,INDEX('Appendix 1 Rules'!$I$2:$I$16,MATCH(F126,'Appendix 1 Rules'!$A$2:$A$16))))+(IF(Y126="",0,INDEX('Appendix 1 Rules'!$J$2:$J$16,MATCH(F126,'Appendix 1 Rules'!$A$2:$A$16))))+(IF(AA126="",0,INDEX('Appendix 1 Rules'!$K$2:$K$16,MATCH(F126,'Appendix 1 Rules'!$A$2:$A$16))))+(IF(AC126="",0,INDEX('Appendix 1 Rules'!$L$2:$L$16,MATCH(F126,'Appendix 1 Rules'!$A$2:$A$16))))+(IF(AE126="",0,INDEX('Appendix 1 Rules'!$M$2:$M$16,MATCH(F126,'Appendix 1 Rules'!$A$2:$A$16))))+IF(F126="b1",VLOOKUP(F126,'Appendix 1 Rules'!$A$1:$N$16,14))+IF(F126="b2",VLOOKUP(F126,'Appendix 1 Rules'!$A$1:$N$16,14))+IF(F126="d",VLOOKUP(F126,'Appendix 1 Rules'!$A$1:$N$16,14))+IF(F126="f1",VLOOKUP(F126,'Appendix 1 Rules'!$A$1:$N$16,14))+IF(F126="f2",VLOOKUP(F126,'Appendix 1 Rules'!$A$1:$N$16,14))+IF(F126="g",VLOOKUP(F126,'Appendix 1 Rules'!$A$1:$N$16,14))+IF(F126="h",VLOOKUP(F126,'Appendix 1 Rules'!$A$1:$N$16,14))+IF(F126="i1",VLOOKUP(F126,'Appendix 1 Rules'!$A$1:$N$16,14))+IF(F126="i2",VLOOKUP(F126,'Appendix 1 Rules'!$A$1:$N$16,14))+IF(F126="j",VLOOKUP(F126,'Appendix 1 Rules'!$A$1:$N$16,14))+IF(F126="k",VLOOKUP(F126,'Appendix 1 Rules'!$A$1:$N$16,14)))))</f>
        <v/>
      </c>
      <c r="I126" s="11"/>
      <c r="J126" s="14"/>
      <c r="K126" s="11"/>
      <c r="L126" s="14"/>
      <c r="M126" s="11"/>
      <c r="N126" s="14"/>
      <c r="O126" s="11"/>
      <c r="P126" s="14"/>
      <c r="Q126" s="68"/>
      <c r="R126" s="14"/>
      <c r="S126" s="11"/>
      <c r="T126" s="14"/>
      <c r="U126" s="11"/>
      <c r="V126" s="14"/>
      <c r="W126" s="69"/>
      <c r="X126" s="14"/>
      <c r="Y126" s="69"/>
      <c r="Z126" s="14"/>
      <c r="AA126" s="8"/>
      <c r="AB126" s="13"/>
      <c r="AC126" s="8"/>
      <c r="AD126" s="13"/>
      <c r="AE126" s="8"/>
      <c r="AF126" s="13"/>
    </row>
    <row r="127" spans="1:32" ht="18" customHeight="1" x14ac:dyDescent="0.2">
      <c r="B127" s="70"/>
      <c r="C127" s="9"/>
      <c r="D127" s="10"/>
      <c r="E127" s="9"/>
      <c r="F127" s="8"/>
      <c r="G127" s="20" t="str">
        <f>IF(F127="","",SUMPRODUCT(IF(I127="",0,INDEX('Appendix 1 Rules'!$B$2:$B$16,MATCH(F127,'Appendix 1 Rules'!$A$2:$A$16))))+(IF(K127="",0,INDEX('Appendix 1 Rules'!$C$2:$C$16,MATCH(F127,'Appendix 1 Rules'!$A$2:$A$16))))+(IF(M127="",0,INDEX('Appendix 1 Rules'!$D$2:$D$16,MATCH(F127,'Appendix 1 Rules'!$A$2:$A$16))))+(IF(O127="",0,INDEX('Appendix 1 Rules'!$E$2:$E$16,MATCH(F127,'Appendix 1 Rules'!$A$2:$A$16))))+(IF(Q127="",0,INDEX('Appendix 1 Rules'!$F$2:$F$16,MATCH(F127,'Appendix 1 Rules'!$A$2:$A$16))))+(IF(S127="",0,INDEX('Appendix 1 Rules'!$G$2:$G$16,MATCH(F127,'Appendix 1 Rules'!$A$2:$A$16))))+(IF(U127="",0,INDEX('Appendix 1 Rules'!$H$2:$H$16,MATCH(F127,'Appendix 1 Rules'!$A$2:$A$16))))+(IF(W127="",0,INDEX('Appendix 1 Rules'!$I$2:$I$16,MATCH(F127,'Appendix 1 Rules'!$A$2:$A$16))))+(IF(Y127="",0,INDEX('Appendix 1 Rules'!$J$2:$J$16,MATCH(F127,'Appendix 1 Rules'!$A$2:$A$16))))+(IF(AA127="",0,INDEX('Appendix 1 Rules'!$K$2:$K$16,MATCH(F127,'Appendix 1 Rules'!$A$2:$A$16))))+(IF(AC127="",0,INDEX('Appendix 1 Rules'!$L$2:$L$16,MATCH(F127,'Appendix 1 Rules'!$A$2:$A$16))))+(IF(AE127="",0,INDEX('Appendix 1 Rules'!$M$2:$M$16,MATCH(F127,'Appendix 1 Rules'!$A$2:$A$16))))+IF(F127="b1",VLOOKUP(F127,'Appendix 1 Rules'!$A$1:$N$16,14))+IF(F127="b2",VLOOKUP(F127,'Appendix 1 Rules'!$A$1:$N$16,14))+IF(F127="d",VLOOKUP(F127,'Appendix 1 Rules'!$A$1:$N$16,14))+IF(F127="f1",VLOOKUP(F127,'Appendix 1 Rules'!$A$1:$N$16,14))+IF(F127="f2",VLOOKUP(F127,'Appendix 1 Rules'!$A$1:$N$16,14))+IF(F127="g",VLOOKUP(F127,'Appendix 1 Rules'!$A$1:$N$16,14))+IF(F127="h",VLOOKUP(F127,'Appendix 1 Rules'!$A$1:$N$16,14))+IF(F127="i1",VLOOKUP(F127,'Appendix 1 Rules'!$A$1:$N$16,14))+IF(F127="i2",VLOOKUP(F127,'Appendix 1 Rules'!$A$1:$N$16,14))+IF(F127="j",VLOOKUP(F127,'Appendix 1 Rules'!$A$1:$N$16,14))+IF(F127="k",VLOOKUP(F127,'Appendix 1 Rules'!$A$1:$N$16,14)))</f>
        <v/>
      </c>
      <c r="H127" s="61" t="str">
        <f>IF(F127="","",IF(OR(F127="b1",F127="b2",F127="d",F127="f1",F127="f2",F127="h",F127="i1",F127="i2",F127="j",F127="k"),MIN(G127,VLOOKUP(F127,'Appx 1 (Res) Rules'!$A:$D,4,0)),MIN(G127,VLOOKUP(F127,'Appx 1 (Res) Rules'!$A:$D,4,0),SUMPRODUCT(IF(I127="",0,INDEX('Appendix 1 Rules'!$B$2:$B$16,MATCH(F127,'Appendix 1 Rules'!$A$2:$A$16))))+(IF(K127="",0,INDEX('Appendix 1 Rules'!$C$2:$C$16,MATCH(F127,'Appendix 1 Rules'!$A$2:$A$16))))+(IF(M127="",0,INDEX('Appendix 1 Rules'!$D$2:$D$16,MATCH(F127,'Appendix 1 Rules'!$A$2:$A$16))))+(IF(O127="",0,INDEX('Appendix 1 Rules'!$E$2:$E$16,MATCH(F127,'Appendix 1 Rules'!$A$2:$A$16))))+(IF(Q127="",0,INDEX('Appendix 1 Rules'!$F$2:$F$16,MATCH(F127,'Appendix 1 Rules'!$A$2:$A$16))))+(IF(S127="",0,INDEX('Appendix 1 Rules'!$G$2:$G$16,MATCH(F127,'Appendix 1 Rules'!$A$2:$A$16))))+(IF(U127="",0,INDEX('Appendix 1 Rules'!$H$2:$H$16,MATCH(F127,'Appendix 1 Rules'!$A$2:$A$16))))+(IF(W127="",0,INDEX('Appendix 1 Rules'!$I$2:$I$16,MATCH(F127,'Appendix 1 Rules'!$A$2:$A$16))))+(IF(Y127="",0,INDEX('Appendix 1 Rules'!$J$2:$J$16,MATCH(F127,'Appendix 1 Rules'!$A$2:$A$16))))+(IF(AA127="",0,INDEX('Appendix 1 Rules'!$K$2:$K$16,MATCH(F127,'Appendix 1 Rules'!$A$2:$A$16))))+(IF(AC127="",0,INDEX('Appendix 1 Rules'!$L$2:$L$16,MATCH(F127,'Appendix 1 Rules'!$A$2:$A$16))))+(IF(AE127="",0,INDEX('Appendix 1 Rules'!$M$2:$M$16,MATCH(F127,'Appendix 1 Rules'!$A$2:$A$16))))+IF(F127="b1",VLOOKUP(F127,'Appendix 1 Rules'!$A$1:$N$16,14))+IF(F127="b2",VLOOKUP(F127,'Appendix 1 Rules'!$A$1:$N$16,14))+IF(F127="d",VLOOKUP(F127,'Appendix 1 Rules'!$A$1:$N$16,14))+IF(F127="f1",VLOOKUP(F127,'Appendix 1 Rules'!$A$1:$N$16,14))+IF(F127="f2",VLOOKUP(F127,'Appendix 1 Rules'!$A$1:$N$16,14))+IF(F127="g",VLOOKUP(F127,'Appendix 1 Rules'!$A$1:$N$16,14))+IF(F127="h",VLOOKUP(F127,'Appendix 1 Rules'!$A$1:$N$16,14))+IF(F127="i1",VLOOKUP(F127,'Appendix 1 Rules'!$A$1:$N$16,14))+IF(F127="i2",VLOOKUP(F127,'Appendix 1 Rules'!$A$1:$N$16,14))+IF(F127="j",VLOOKUP(F127,'Appendix 1 Rules'!$A$1:$N$16,14))+IF(F127="k",VLOOKUP(F127,'Appendix 1 Rules'!$A$1:$N$16,14)))))</f>
        <v/>
      </c>
      <c r="I127" s="12"/>
      <c r="J127" s="13"/>
      <c r="K127" s="12"/>
      <c r="L127" s="13"/>
      <c r="M127" s="12"/>
      <c r="N127" s="13"/>
      <c r="O127" s="12"/>
      <c r="P127" s="13"/>
      <c r="Q127" s="12"/>
      <c r="R127" s="13"/>
      <c r="S127" s="12"/>
      <c r="T127" s="13"/>
      <c r="U127" s="12"/>
      <c r="V127" s="13"/>
      <c r="W127" s="12"/>
      <c r="X127" s="13"/>
      <c r="Y127" s="12"/>
      <c r="Z127" s="13"/>
      <c r="AA127" s="8"/>
      <c r="AB127" s="13"/>
      <c r="AC127" s="8"/>
      <c r="AD127" s="13"/>
      <c r="AE127" s="8"/>
      <c r="AF127" s="13"/>
    </row>
    <row r="128" spans="1:32" ht="18" customHeight="1" x14ac:dyDescent="0.2">
      <c r="B128" s="70"/>
      <c r="C128" s="9"/>
      <c r="D128" s="10"/>
      <c r="E128" s="9"/>
      <c r="F128" s="8"/>
      <c r="G128" s="20" t="str">
        <f>IF(F128="","",SUMPRODUCT(IF(I128="",0,INDEX('Appendix 1 Rules'!$B$2:$B$16,MATCH(F128,'Appendix 1 Rules'!$A$2:$A$16))))+(IF(K128="",0,INDEX('Appendix 1 Rules'!$C$2:$C$16,MATCH(F128,'Appendix 1 Rules'!$A$2:$A$16))))+(IF(M128="",0,INDEX('Appendix 1 Rules'!$D$2:$D$16,MATCH(F128,'Appendix 1 Rules'!$A$2:$A$16))))+(IF(O128="",0,INDEX('Appendix 1 Rules'!$E$2:$E$16,MATCH(F128,'Appendix 1 Rules'!$A$2:$A$16))))+(IF(Q128="",0,INDEX('Appendix 1 Rules'!$F$2:$F$16,MATCH(F128,'Appendix 1 Rules'!$A$2:$A$16))))+(IF(S128="",0,INDEX('Appendix 1 Rules'!$G$2:$G$16,MATCH(F128,'Appendix 1 Rules'!$A$2:$A$16))))+(IF(U128="",0,INDEX('Appendix 1 Rules'!$H$2:$H$16,MATCH(F128,'Appendix 1 Rules'!$A$2:$A$16))))+(IF(W128="",0,INDEX('Appendix 1 Rules'!$I$2:$I$16,MATCH(F128,'Appendix 1 Rules'!$A$2:$A$16))))+(IF(Y128="",0,INDEX('Appendix 1 Rules'!$J$2:$J$16,MATCH(F128,'Appendix 1 Rules'!$A$2:$A$16))))+(IF(AA128="",0,INDEX('Appendix 1 Rules'!$K$2:$K$16,MATCH(F128,'Appendix 1 Rules'!$A$2:$A$16))))+(IF(AC128="",0,INDEX('Appendix 1 Rules'!$L$2:$L$16,MATCH(F128,'Appendix 1 Rules'!$A$2:$A$16))))+(IF(AE128="",0,INDEX('Appendix 1 Rules'!$M$2:$M$16,MATCH(F128,'Appendix 1 Rules'!$A$2:$A$16))))+IF(F128="b1",VLOOKUP(F128,'Appendix 1 Rules'!$A$1:$N$16,14))+IF(F128="b2",VLOOKUP(F128,'Appendix 1 Rules'!$A$1:$N$16,14))+IF(F128="d",VLOOKUP(F128,'Appendix 1 Rules'!$A$1:$N$16,14))+IF(F128="f1",VLOOKUP(F128,'Appendix 1 Rules'!$A$1:$N$16,14))+IF(F128="f2",VLOOKUP(F128,'Appendix 1 Rules'!$A$1:$N$16,14))+IF(F128="g",VLOOKUP(F128,'Appendix 1 Rules'!$A$1:$N$16,14))+IF(F128="h",VLOOKUP(F128,'Appendix 1 Rules'!$A$1:$N$16,14))+IF(F128="i1",VLOOKUP(F128,'Appendix 1 Rules'!$A$1:$N$16,14))+IF(F128="i2",VLOOKUP(F128,'Appendix 1 Rules'!$A$1:$N$16,14))+IF(F128="j",VLOOKUP(F128,'Appendix 1 Rules'!$A$1:$N$16,14))+IF(F128="k",VLOOKUP(F128,'Appendix 1 Rules'!$A$1:$N$16,14)))</f>
        <v/>
      </c>
      <c r="H128" s="61" t="str">
        <f>IF(F128="","",IF(OR(F128="b1",F128="b2",F128="d",F128="f1",F128="f2",F128="h",F128="i1",F128="i2",F128="j",F128="k"),MIN(G128,VLOOKUP(F128,'Appx 1 (Res) Rules'!$A:$D,4,0)),MIN(G128,VLOOKUP(F128,'Appx 1 (Res) Rules'!$A:$D,4,0),SUMPRODUCT(IF(I128="",0,INDEX('Appendix 1 Rules'!$B$2:$B$16,MATCH(F128,'Appendix 1 Rules'!$A$2:$A$16))))+(IF(K128="",0,INDEX('Appendix 1 Rules'!$C$2:$C$16,MATCH(F128,'Appendix 1 Rules'!$A$2:$A$16))))+(IF(M128="",0,INDEX('Appendix 1 Rules'!$D$2:$D$16,MATCH(F128,'Appendix 1 Rules'!$A$2:$A$16))))+(IF(O128="",0,INDEX('Appendix 1 Rules'!$E$2:$E$16,MATCH(F128,'Appendix 1 Rules'!$A$2:$A$16))))+(IF(Q128="",0,INDEX('Appendix 1 Rules'!$F$2:$F$16,MATCH(F128,'Appendix 1 Rules'!$A$2:$A$16))))+(IF(S128="",0,INDEX('Appendix 1 Rules'!$G$2:$G$16,MATCH(F128,'Appendix 1 Rules'!$A$2:$A$16))))+(IF(U128="",0,INDEX('Appendix 1 Rules'!$H$2:$H$16,MATCH(F128,'Appendix 1 Rules'!$A$2:$A$16))))+(IF(W128="",0,INDEX('Appendix 1 Rules'!$I$2:$I$16,MATCH(F128,'Appendix 1 Rules'!$A$2:$A$16))))+(IF(Y128="",0,INDEX('Appendix 1 Rules'!$J$2:$J$16,MATCH(F128,'Appendix 1 Rules'!$A$2:$A$16))))+(IF(AA128="",0,INDEX('Appendix 1 Rules'!$K$2:$K$16,MATCH(F128,'Appendix 1 Rules'!$A$2:$A$16))))+(IF(AC128="",0,INDEX('Appendix 1 Rules'!$L$2:$L$16,MATCH(F128,'Appendix 1 Rules'!$A$2:$A$16))))+(IF(AE128="",0,INDEX('Appendix 1 Rules'!$M$2:$M$16,MATCH(F128,'Appendix 1 Rules'!$A$2:$A$16))))+IF(F128="b1",VLOOKUP(F128,'Appendix 1 Rules'!$A$1:$N$16,14))+IF(F128="b2",VLOOKUP(F128,'Appendix 1 Rules'!$A$1:$N$16,14))+IF(F128="d",VLOOKUP(F128,'Appendix 1 Rules'!$A$1:$N$16,14))+IF(F128="f1",VLOOKUP(F128,'Appendix 1 Rules'!$A$1:$N$16,14))+IF(F128="f2",VLOOKUP(F128,'Appendix 1 Rules'!$A$1:$N$16,14))+IF(F128="g",VLOOKUP(F128,'Appendix 1 Rules'!$A$1:$N$16,14))+IF(F128="h",VLOOKUP(F128,'Appendix 1 Rules'!$A$1:$N$16,14))+IF(F128="i1",VLOOKUP(F128,'Appendix 1 Rules'!$A$1:$N$16,14))+IF(F128="i2",VLOOKUP(F128,'Appendix 1 Rules'!$A$1:$N$16,14))+IF(F128="j",VLOOKUP(F128,'Appendix 1 Rules'!$A$1:$N$16,14))+IF(F128="k",VLOOKUP(F128,'Appendix 1 Rules'!$A$1:$N$16,14)))))</f>
        <v/>
      </c>
      <c r="I128" s="11"/>
      <c r="J128" s="14"/>
      <c r="K128" s="11"/>
      <c r="L128" s="14"/>
      <c r="M128" s="11"/>
      <c r="N128" s="14"/>
      <c r="O128" s="11"/>
      <c r="P128" s="14"/>
      <c r="Q128" s="68"/>
      <c r="R128" s="14"/>
      <c r="S128" s="11"/>
      <c r="T128" s="14"/>
      <c r="U128" s="11"/>
      <c r="V128" s="14"/>
      <c r="W128" s="69"/>
      <c r="X128" s="14"/>
      <c r="Y128" s="69"/>
      <c r="Z128" s="14"/>
      <c r="AA128" s="8"/>
      <c r="AB128" s="13"/>
      <c r="AC128" s="8"/>
      <c r="AD128" s="13"/>
      <c r="AE128" s="8"/>
      <c r="AF128" s="13"/>
    </row>
    <row r="129" spans="2:32" ht="18" customHeight="1" x14ac:dyDescent="0.2">
      <c r="B129" s="70"/>
      <c r="C129" s="9"/>
      <c r="D129" s="10"/>
      <c r="E129" s="9"/>
      <c r="F129" s="8"/>
      <c r="G129" s="20" t="str">
        <f>IF(F129="","",SUMPRODUCT(IF(I129="",0,INDEX('Appendix 1 Rules'!$B$2:$B$16,MATCH(F129,'Appendix 1 Rules'!$A$2:$A$16))))+(IF(K129="",0,INDEX('Appendix 1 Rules'!$C$2:$C$16,MATCH(F129,'Appendix 1 Rules'!$A$2:$A$16))))+(IF(M129="",0,INDEX('Appendix 1 Rules'!$D$2:$D$16,MATCH(F129,'Appendix 1 Rules'!$A$2:$A$16))))+(IF(O129="",0,INDEX('Appendix 1 Rules'!$E$2:$E$16,MATCH(F129,'Appendix 1 Rules'!$A$2:$A$16))))+(IF(Q129="",0,INDEX('Appendix 1 Rules'!$F$2:$F$16,MATCH(F129,'Appendix 1 Rules'!$A$2:$A$16))))+(IF(S129="",0,INDEX('Appendix 1 Rules'!$G$2:$G$16,MATCH(F129,'Appendix 1 Rules'!$A$2:$A$16))))+(IF(U129="",0,INDEX('Appendix 1 Rules'!$H$2:$H$16,MATCH(F129,'Appendix 1 Rules'!$A$2:$A$16))))+(IF(W129="",0,INDEX('Appendix 1 Rules'!$I$2:$I$16,MATCH(F129,'Appendix 1 Rules'!$A$2:$A$16))))+(IF(Y129="",0,INDEX('Appendix 1 Rules'!$J$2:$J$16,MATCH(F129,'Appendix 1 Rules'!$A$2:$A$16))))+(IF(AA129="",0,INDEX('Appendix 1 Rules'!$K$2:$K$16,MATCH(F129,'Appendix 1 Rules'!$A$2:$A$16))))+(IF(AC129="",0,INDEX('Appendix 1 Rules'!$L$2:$L$16,MATCH(F129,'Appendix 1 Rules'!$A$2:$A$16))))+(IF(AE129="",0,INDEX('Appendix 1 Rules'!$M$2:$M$16,MATCH(F129,'Appendix 1 Rules'!$A$2:$A$16))))+IF(F129="b1",VLOOKUP(F129,'Appendix 1 Rules'!$A$1:$N$16,14))+IF(F129="b2",VLOOKUP(F129,'Appendix 1 Rules'!$A$1:$N$16,14))+IF(F129="d",VLOOKUP(F129,'Appendix 1 Rules'!$A$1:$N$16,14))+IF(F129="f1",VLOOKUP(F129,'Appendix 1 Rules'!$A$1:$N$16,14))+IF(F129="f2",VLOOKUP(F129,'Appendix 1 Rules'!$A$1:$N$16,14))+IF(F129="g",VLOOKUP(F129,'Appendix 1 Rules'!$A$1:$N$16,14))+IF(F129="h",VLOOKUP(F129,'Appendix 1 Rules'!$A$1:$N$16,14))+IF(F129="i1",VLOOKUP(F129,'Appendix 1 Rules'!$A$1:$N$16,14))+IF(F129="i2",VLOOKUP(F129,'Appendix 1 Rules'!$A$1:$N$16,14))+IF(F129="j",VLOOKUP(F129,'Appendix 1 Rules'!$A$1:$N$16,14))+IF(F129="k",VLOOKUP(F129,'Appendix 1 Rules'!$A$1:$N$16,14)))</f>
        <v/>
      </c>
      <c r="H129" s="61" t="str">
        <f>IF(F129="","",IF(OR(F129="b1",F129="b2",F129="d",F129="f1",F129="f2",F129="h",F129="i1",F129="i2",F129="j",F129="k"),MIN(G129,VLOOKUP(F129,'Appx 1 (Res) Rules'!$A:$D,4,0)),MIN(G129,VLOOKUP(F129,'Appx 1 (Res) Rules'!$A:$D,4,0),SUMPRODUCT(IF(I129="",0,INDEX('Appendix 1 Rules'!$B$2:$B$16,MATCH(F129,'Appendix 1 Rules'!$A$2:$A$16))))+(IF(K129="",0,INDEX('Appendix 1 Rules'!$C$2:$C$16,MATCH(F129,'Appendix 1 Rules'!$A$2:$A$16))))+(IF(M129="",0,INDEX('Appendix 1 Rules'!$D$2:$D$16,MATCH(F129,'Appendix 1 Rules'!$A$2:$A$16))))+(IF(O129="",0,INDEX('Appendix 1 Rules'!$E$2:$E$16,MATCH(F129,'Appendix 1 Rules'!$A$2:$A$16))))+(IF(Q129="",0,INDEX('Appendix 1 Rules'!$F$2:$F$16,MATCH(F129,'Appendix 1 Rules'!$A$2:$A$16))))+(IF(S129="",0,INDEX('Appendix 1 Rules'!$G$2:$G$16,MATCH(F129,'Appendix 1 Rules'!$A$2:$A$16))))+(IF(U129="",0,INDEX('Appendix 1 Rules'!$H$2:$H$16,MATCH(F129,'Appendix 1 Rules'!$A$2:$A$16))))+(IF(W129="",0,INDEX('Appendix 1 Rules'!$I$2:$I$16,MATCH(F129,'Appendix 1 Rules'!$A$2:$A$16))))+(IF(Y129="",0,INDEX('Appendix 1 Rules'!$J$2:$J$16,MATCH(F129,'Appendix 1 Rules'!$A$2:$A$16))))+(IF(AA129="",0,INDEX('Appendix 1 Rules'!$K$2:$K$16,MATCH(F129,'Appendix 1 Rules'!$A$2:$A$16))))+(IF(AC129="",0,INDEX('Appendix 1 Rules'!$L$2:$L$16,MATCH(F129,'Appendix 1 Rules'!$A$2:$A$16))))+(IF(AE129="",0,INDEX('Appendix 1 Rules'!$M$2:$M$16,MATCH(F129,'Appendix 1 Rules'!$A$2:$A$16))))+IF(F129="b1",VLOOKUP(F129,'Appendix 1 Rules'!$A$1:$N$16,14))+IF(F129="b2",VLOOKUP(F129,'Appendix 1 Rules'!$A$1:$N$16,14))+IF(F129="d",VLOOKUP(F129,'Appendix 1 Rules'!$A$1:$N$16,14))+IF(F129="f1",VLOOKUP(F129,'Appendix 1 Rules'!$A$1:$N$16,14))+IF(F129="f2",VLOOKUP(F129,'Appendix 1 Rules'!$A$1:$N$16,14))+IF(F129="g",VLOOKUP(F129,'Appendix 1 Rules'!$A$1:$N$16,14))+IF(F129="h",VLOOKUP(F129,'Appendix 1 Rules'!$A$1:$N$16,14))+IF(F129="i1",VLOOKUP(F129,'Appendix 1 Rules'!$A$1:$N$16,14))+IF(F129="i2",VLOOKUP(F129,'Appendix 1 Rules'!$A$1:$N$16,14))+IF(F129="j",VLOOKUP(F129,'Appendix 1 Rules'!$A$1:$N$16,14))+IF(F129="k",VLOOKUP(F129,'Appendix 1 Rules'!$A$1:$N$16,14)))))</f>
        <v/>
      </c>
      <c r="I129" s="12"/>
      <c r="J129" s="13"/>
      <c r="K129" s="12"/>
      <c r="L129" s="13"/>
      <c r="M129" s="12"/>
      <c r="N129" s="13"/>
      <c r="O129" s="12"/>
      <c r="P129" s="13"/>
      <c r="Q129" s="12"/>
      <c r="R129" s="13"/>
      <c r="S129" s="12"/>
      <c r="T129" s="13"/>
      <c r="U129" s="12"/>
      <c r="V129" s="13"/>
      <c r="W129" s="12"/>
      <c r="X129" s="13"/>
      <c r="Y129" s="12"/>
      <c r="Z129" s="13"/>
      <c r="AA129" s="8"/>
      <c r="AB129" s="13"/>
      <c r="AC129" s="8"/>
      <c r="AD129" s="13"/>
      <c r="AE129" s="8"/>
      <c r="AF129" s="13"/>
    </row>
  </sheetData>
  <sheetProtection algorithmName="SHA-512" hashValue="7SIPMfJF4c3c9V812hqTmJuVlxafhK2H5SJ9KVEBm+bWc49HhsfUD5kjYQOrQAwRM8bq890ybq9g8Z591BM0ZA==" saltValue="ebiuCh1bvi0ctlou0qLyCg==" spinCount="100000" sheet="1" objects="1" scenarios="1" formatCells="0" insertRows="0" deleteRows="0" sort="0"/>
  <mergeCells count="27">
    <mergeCell ref="B1:G1"/>
    <mergeCell ref="F2:F7"/>
    <mergeCell ref="I2:J8"/>
    <mergeCell ref="K2:L8"/>
    <mergeCell ref="C8:C9"/>
    <mergeCell ref="D8:D9"/>
    <mergeCell ref="E8:E9"/>
    <mergeCell ref="H8:H9"/>
    <mergeCell ref="I1:AF1"/>
    <mergeCell ref="A2:E2"/>
    <mergeCell ref="A3:E3"/>
    <mergeCell ref="AE2:AF8"/>
    <mergeCell ref="B8:B9"/>
    <mergeCell ref="O2:P8"/>
    <mergeCell ref="Q2:R8"/>
    <mergeCell ref="S2:T8"/>
    <mergeCell ref="AC2:AD8"/>
    <mergeCell ref="Y2:Z8"/>
    <mergeCell ref="A5:E5"/>
    <mergeCell ref="A6:E6"/>
    <mergeCell ref="A7:E7"/>
    <mergeCell ref="AA2:AB8"/>
    <mergeCell ref="U2:V8"/>
    <mergeCell ref="W2:X8"/>
    <mergeCell ref="M2:N8"/>
    <mergeCell ref="F8:F9"/>
    <mergeCell ref="G8:G9"/>
  </mergeCells>
  <dataValidations count="1">
    <dataValidation type="list" allowBlank="1" showInputMessage="1" showErrorMessage="1" error="Please choose the appropriate rule from the drop down list. If you need helping choosing the correct rule, reference the rules tab (at the bottom of the screen)." prompt="You may be able to earn more hours than is listed here. Please reference the Rules tab (on the bottom of this screen) to see the total number of hours you can earn." sqref="F10:F129">
      <formula1>a1_hours</formula1>
    </dataValidation>
  </dataValidations>
  <pageMargins left="0.25" right="0.25" top="0.75" bottom="0.75" header="0.3" footer="0.3"/>
  <pageSetup orientation="landscape" r:id="rId1"/>
  <headerFooter scaleWithDoc="0">
    <oddFooter>&amp;C&amp;P of &amp;N</oddFooter>
  </headerFooter>
  <ignoredErrors>
    <ignoredError sqref="G10:G129" unlockedFormula="1"/>
  </ignoredErrors>
  <extLst>
    <ext xmlns:x14="http://schemas.microsoft.com/office/spreadsheetml/2009/9/main" uri="{CCE6A557-97BC-4b89-ADB6-D9C93CAAB3DF}">
      <x14:dataValidations xmlns:xm="http://schemas.microsoft.com/office/excel/2006/main" count="1">
        <x14:dataValidation type="list" allowBlank="1" showInputMessage="1" showErrorMessage="1" prompt="Some rules may have hour ranges.  Please refer to the Appendix 1 Rules Tab for correct hour ranges.">
          <x14:formula1>
            <xm:f>'Appendix 1 Rules'!$A$2:$A$16</xm:f>
          </x14:formula1>
          <xm:sqref>F10:F129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90"/>
  <sheetViews>
    <sheetView workbookViewId="0">
      <selection activeCell="B17" sqref="B17"/>
    </sheetView>
  </sheetViews>
  <sheetFormatPr defaultRowHeight="12.75" x14ac:dyDescent="0.2"/>
  <cols>
    <col min="1" max="1" width="12.5703125" bestFit="1" customWidth="1"/>
    <col min="2" max="2" width="53.28515625" bestFit="1" customWidth="1"/>
    <col min="4" max="4" width="9.28515625" style="60"/>
  </cols>
  <sheetData>
    <row r="1" spans="1:4" x14ac:dyDescent="0.2">
      <c r="A1" t="s">
        <v>249</v>
      </c>
      <c r="B1" t="s">
        <v>250</v>
      </c>
      <c r="C1" t="s">
        <v>7</v>
      </c>
      <c r="D1" s="60" t="s">
        <v>285</v>
      </c>
    </row>
    <row r="2" spans="1:4" ht="41.25" thickBot="1" x14ac:dyDescent="0.35">
      <c r="A2" s="26" t="s">
        <v>12</v>
      </c>
      <c r="B2" s="32" t="s">
        <v>137</v>
      </c>
      <c r="D2" s="60">
        <v>10</v>
      </c>
    </row>
    <row r="3" spans="1:4" x14ac:dyDescent="0.2">
      <c r="B3" s="21" t="s">
        <v>138</v>
      </c>
      <c r="C3" s="22" t="s">
        <v>7</v>
      </c>
    </row>
    <row r="4" spans="1:4" x14ac:dyDescent="0.2">
      <c r="B4" s="23" t="s">
        <v>139</v>
      </c>
      <c r="C4" s="43">
        <v>0.25</v>
      </c>
    </row>
    <row r="5" spans="1:4" x14ac:dyDescent="0.2">
      <c r="B5" s="23" t="s">
        <v>107</v>
      </c>
      <c r="C5" s="43">
        <v>0.5</v>
      </c>
    </row>
    <row r="6" spans="1:4" x14ac:dyDescent="0.2">
      <c r="B6" s="23" t="s">
        <v>140</v>
      </c>
      <c r="C6" s="43">
        <v>0.5</v>
      </c>
    </row>
    <row r="7" spans="1:4" x14ac:dyDescent="0.2">
      <c r="B7" s="27" t="s">
        <v>108</v>
      </c>
      <c r="C7" s="43">
        <v>0.5</v>
      </c>
    </row>
    <row r="8" spans="1:4" x14ac:dyDescent="0.2">
      <c r="B8" s="27" t="s">
        <v>110</v>
      </c>
      <c r="C8" s="43">
        <v>0.75</v>
      </c>
    </row>
    <row r="9" spans="1:4" x14ac:dyDescent="0.2">
      <c r="B9" s="27" t="s">
        <v>141</v>
      </c>
      <c r="C9" s="43">
        <v>0.5</v>
      </c>
    </row>
    <row r="10" spans="1:4" x14ac:dyDescent="0.2">
      <c r="B10" s="27" t="s">
        <v>111</v>
      </c>
      <c r="C10" s="43">
        <v>0.5</v>
      </c>
    </row>
    <row r="11" spans="1:4" x14ac:dyDescent="0.2">
      <c r="B11" s="27" t="s">
        <v>112</v>
      </c>
      <c r="C11" s="43">
        <v>2.5</v>
      </c>
    </row>
    <row r="12" spans="1:4" x14ac:dyDescent="0.2">
      <c r="B12" s="27" t="s">
        <v>113</v>
      </c>
      <c r="C12" s="43">
        <v>2.5</v>
      </c>
    </row>
    <row r="13" spans="1:4" x14ac:dyDescent="0.2">
      <c r="B13" s="27" t="s">
        <v>114</v>
      </c>
      <c r="C13" s="43">
        <v>0.25</v>
      </c>
    </row>
    <row r="14" spans="1:4" x14ac:dyDescent="0.2">
      <c r="B14" s="27" t="s">
        <v>115</v>
      </c>
      <c r="C14" s="43">
        <v>1.75</v>
      </c>
    </row>
    <row r="15" spans="1:4" ht="13.5" thickBot="1" x14ac:dyDescent="0.25">
      <c r="B15" s="28" t="s">
        <v>116</v>
      </c>
      <c r="C15" s="44">
        <v>0.5</v>
      </c>
    </row>
    <row r="17" spans="1:4" ht="41.25" thickBot="1" x14ac:dyDescent="0.35">
      <c r="A17" s="26" t="s">
        <v>13</v>
      </c>
      <c r="B17" s="32" t="s">
        <v>142</v>
      </c>
      <c r="D17" s="60">
        <v>10</v>
      </c>
    </row>
    <row r="18" spans="1:4" x14ac:dyDescent="0.2">
      <c r="B18" s="21" t="s">
        <v>138</v>
      </c>
      <c r="C18" s="22" t="s">
        <v>7</v>
      </c>
    </row>
    <row r="19" spans="1:4" x14ac:dyDescent="0.2">
      <c r="B19" s="23" t="s">
        <v>139</v>
      </c>
      <c r="C19" s="43">
        <v>0.25</v>
      </c>
    </row>
    <row r="20" spans="1:4" x14ac:dyDescent="0.2">
      <c r="B20" s="23" t="s">
        <v>107</v>
      </c>
      <c r="C20" s="43">
        <v>0.5</v>
      </c>
    </row>
    <row r="21" spans="1:4" x14ac:dyDescent="0.2">
      <c r="B21" s="23" t="s">
        <v>140</v>
      </c>
      <c r="C21" s="43">
        <v>0.75</v>
      </c>
    </row>
    <row r="22" spans="1:4" x14ac:dyDescent="0.2">
      <c r="B22" s="27" t="s">
        <v>108</v>
      </c>
      <c r="C22" s="43">
        <v>0.75</v>
      </c>
    </row>
    <row r="23" spans="1:4" x14ac:dyDescent="0.2">
      <c r="B23" s="27" t="s">
        <v>110</v>
      </c>
      <c r="C23" s="43">
        <v>0.75</v>
      </c>
    </row>
    <row r="24" spans="1:4" x14ac:dyDescent="0.2">
      <c r="B24" s="27" t="s">
        <v>141</v>
      </c>
      <c r="C24" s="43">
        <v>0.75</v>
      </c>
    </row>
    <row r="25" spans="1:4" x14ac:dyDescent="0.2">
      <c r="B25" s="27" t="s">
        <v>111</v>
      </c>
      <c r="C25" s="43">
        <v>0.75</v>
      </c>
    </row>
    <row r="26" spans="1:4" x14ac:dyDescent="0.2">
      <c r="B26" s="27" t="s">
        <v>112</v>
      </c>
      <c r="C26" s="43">
        <v>3</v>
      </c>
    </row>
    <row r="27" spans="1:4" x14ac:dyDescent="0.2">
      <c r="B27" s="27" t="s">
        <v>113</v>
      </c>
      <c r="C27" s="43">
        <v>3</v>
      </c>
    </row>
    <row r="28" spans="1:4" x14ac:dyDescent="0.2">
      <c r="B28" s="27" t="s">
        <v>114</v>
      </c>
      <c r="C28" s="43">
        <v>0.25</v>
      </c>
    </row>
    <row r="29" spans="1:4" x14ac:dyDescent="0.2">
      <c r="B29" s="27" t="s">
        <v>115</v>
      </c>
      <c r="C29" s="43">
        <v>2</v>
      </c>
    </row>
    <row r="30" spans="1:4" ht="13.5" thickBot="1" x14ac:dyDescent="0.25">
      <c r="B30" s="28" t="s">
        <v>116</v>
      </c>
      <c r="C30" s="44">
        <v>0.5</v>
      </c>
    </row>
    <row r="32" spans="1:4" ht="81.75" thickBot="1" x14ac:dyDescent="0.35">
      <c r="A32" s="26"/>
      <c r="B32" s="32" t="s">
        <v>251</v>
      </c>
    </row>
    <row r="33" spans="1:4" x14ac:dyDescent="0.2">
      <c r="B33" s="21" t="s">
        <v>138</v>
      </c>
      <c r="C33" s="22" t="s">
        <v>7</v>
      </c>
    </row>
    <row r="34" spans="1:4" ht="27" x14ac:dyDescent="0.3">
      <c r="A34" s="26" t="s">
        <v>14</v>
      </c>
      <c r="B34" s="39" t="s">
        <v>224</v>
      </c>
      <c r="C34" s="40" t="s">
        <v>222</v>
      </c>
      <c r="D34" s="60">
        <v>42</v>
      </c>
    </row>
    <row r="35" spans="1:4" ht="21" thickBot="1" x14ac:dyDescent="0.35">
      <c r="A35" s="26" t="s">
        <v>15</v>
      </c>
      <c r="B35" s="28" t="s">
        <v>223</v>
      </c>
      <c r="C35" s="25">
        <v>70</v>
      </c>
      <c r="D35" s="60">
        <v>70</v>
      </c>
    </row>
    <row r="37" spans="1:4" ht="21" thickBot="1" x14ac:dyDescent="0.35">
      <c r="A37" s="26" t="s">
        <v>37</v>
      </c>
      <c r="B37" s="26" t="s">
        <v>143</v>
      </c>
      <c r="D37" s="60">
        <v>11.75</v>
      </c>
    </row>
    <row r="38" spans="1:4" x14ac:dyDescent="0.2">
      <c r="B38" s="21" t="s">
        <v>138</v>
      </c>
      <c r="C38" s="22" t="s">
        <v>7</v>
      </c>
    </row>
    <row r="39" spans="1:4" x14ac:dyDescent="0.2">
      <c r="B39" s="23" t="s">
        <v>139</v>
      </c>
      <c r="C39" s="43">
        <v>0.25</v>
      </c>
    </row>
    <row r="40" spans="1:4" x14ac:dyDescent="0.2">
      <c r="B40" s="23" t="s">
        <v>107</v>
      </c>
      <c r="C40" s="43">
        <v>0.5</v>
      </c>
    </row>
    <row r="41" spans="1:4" x14ac:dyDescent="0.2">
      <c r="B41" s="23" t="s">
        <v>140</v>
      </c>
      <c r="C41" s="43">
        <v>0.5</v>
      </c>
    </row>
    <row r="42" spans="1:4" x14ac:dyDescent="0.2">
      <c r="B42" s="27" t="s">
        <v>108</v>
      </c>
      <c r="C42" s="43">
        <v>0.5</v>
      </c>
    </row>
    <row r="43" spans="1:4" x14ac:dyDescent="0.2">
      <c r="B43" s="27" t="s">
        <v>110</v>
      </c>
      <c r="C43" s="43">
        <v>0.75</v>
      </c>
    </row>
    <row r="44" spans="1:4" x14ac:dyDescent="0.2">
      <c r="B44" s="27" t="s">
        <v>141</v>
      </c>
      <c r="C44" s="43">
        <v>0.5</v>
      </c>
    </row>
    <row r="45" spans="1:4" x14ac:dyDescent="0.2">
      <c r="B45" s="27" t="s">
        <v>111</v>
      </c>
      <c r="C45" s="43">
        <v>0.5</v>
      </c>
    </row>
    <row r="46" spans="1:4" x14ac:dyDescent="0.2">
      <c r="B46" s="27" t="s">
        <v>112</v>
      </c>
      <c r="C46" s="43">
        <v>3</v>
      </c>
    </row>
    <row r="47" spans="1:4" x14ac:dyDescent="0.2">
      <c r="B47" s="27" t="s">
        <v>113</v>
      </c>
      <c r="C47" s="43">
        <v>3</v>
      </c>
    </row>
    <row r="48" spans="1:4" x14ac:dyDescent="0.2">
      <c r="B48" s="27" t="s">
        <v>114</v>
      </c>
      <c r="C48" s="43">
        <v>0.25</v>
      </c>
    </row>
    <row r="49" spans="1:4" x14ac:dyDescent="0.2">
      <c r="B49" s="27" t="s">
        <v>115</v>
      </c>
      <c r="C49" s="43">
        <v>2</v>
      </c>
    </row>
    <row r="50" spans="1:4" ht="13.5" thickBot="1" x14ac:dyDescent="0.25">
      <c r="B50" s="28" t="s">
        <v>116</v>
      </c>
      <c r="C50" s="44">
        <v>0.5</v>
      </c>
    </row>
    <row r="52" spans="1:4" ht="81" x14ac:dyDescent="0.3">
      <c r="A52" s="26" t="s">
        <v>38</v>
      </c>
      <c r="B52" s="45" t="s">
        <v>103</v>
      </c>
      <c r="C52" s="46" t="s">
        <v>148</v>
      </c>
      <c r="D52" s="60">
        <v>10</v>
      </c>
    </row>
    <row r="54" spans="1:4" ht="21" thickBot="1" x14ac:dyDescent="0.35">
      <c r="A54" s="26" t="s">
        <v>39</v>
      </c>
      <c r="B54" s="32" t="s">
        <v>225</v>
      </c>
      <c r="D54" s="60">
        <v>7</v>
      </c>
    </row>
    <row r="55" spans="1:4" x14ac:dyDescent="0.2">
      <c r="B55" s="21" t="s">
        <v>138</v>
      </c>
      <c r="C55" s="22" t="s">
        <v>7</v>
      </c>
    </row>
    <row r="56" spans="1:4" x14ac:dyDescent="0.2">
      <c r="B56" s="23" t="s">
        <v>139</v>
      </c>
      <c r="C56" s="43">
        <v>0.25</v>
      </c>
    </row>
    <row r="57" spans="1:4" x14ac:dyDescent="0.2">
      <c r="B57" s="23" t="s">
        <v>107</v>
      </c>
      <c r="C57" s="43">
        <v>0.5</v>
      </c>
    </row>
    <row r="58" spans="1:4" x14ac:dyDescent="0.2">
      <c r="B58" s="27" t="s">
        <v>226</v>
      </c>
      <c r="C58" s="47">
        <v>0.25</v>
      </c>
    </row>
    <row r="59" spans="1:4" x14ac:dyDescent="0.2">
      <c r="B59" s="27" t="s">
        <v>110</v>
      </c>
      <c r="C59" s="43">
        <v>0.75</v>
      </c>
    </row>
    <row r="60" spans="1:4" x14ac:dyDescent="0.2">
      <c r="B60" s="27" t="s">
        <v>113</v>
      </c>
      <c r="C60" s="48" t="s">
        <v>152</v>
      </c>
    </row>
    <row r="61" spans="1:4" x14ac:dyDescent="0.2">
      <c r="B61" s="27" t="s">
        <v>114</v>
      </c>
      <c r="C61" s="43">
        <v>0.25</v>
      </c>
    </row>
    <row r="62" spans="1:4" x14ac:dyDescent="0.2">
      <c r="B62" s="27" t="s">
        <v>115</v>
      </c>
      <c r="C62" s="49">
        <v>2</v>
      </c>
    </row>
    <row r="63" spans="1:4" ht="13.5" thickBot="1" x14ac:dyDescent="0.25">
      <c r="B63" s="28" t="s">
        <v>116</v>
      </c>
      <c r="C63" s="44">
        <v>0.5</v>
      </c>
    </row>
    <row r="65" spans="1:4" ht="61.5" thickBot="1" x14ac:dyDescent="0.35">
      <c r="A65" s="26"/>
      <c r="B65" s="32" t="s">
        <v>252</v>
      </c>
    </row>
    <row r="66" spans="1:4" x14ac:dyDescent="0.2">
      <c r="B66" s="21" t="s">
        <v>138</v>
      </c>
      <c r="C66" s="22" t="s">
        <v>7</v>
      </c>
    </row>
    <row r="67" spans="1:4" ht="20.25" x14ac:dyDescent="0.3">
      <c r="A67" s="26" t="s">
        <v>25</v>
      </c>
      <c r="B67" s="39" t="s">
        <v>254</v>
      </c>
      <c r="C67" s="40" t="s">
        <v>36</v>
      </c>
      <c r="D67" s="60">
        <v>30</v>
      </c>
    </row>
    <row r="68" spans="1:4" ht="21" thickBot="1" x14ac:dyDescent="0.35">
      <c r="A68" s="26" t="s">
        <v>26</v>
      </c>
      <c r="B68" s="28" t="s">
        <v>227</v>
      </c>
      <c r="C68" s="25">
        <v>50</v>
      </c>
      <c r="D68" s="60">
        <v>50</v>
      </c>
    </row>
    <row r="70" spans="1:4" ht="21" thickBot="1" x14ac:dyDescent="0.35">
      <c r="A70" s="26" t="s">
        <v>5</v>
      </c>
      <c r="B70" s="32" t="s">
        <v>228</v>
      </c>
      <c r="D70" s="60">
        <v>6.5</v>
      </c>
    </row>
    <row r="71" spans="1:4" x14ac:dyDescent="0.2">
      <c r="B71" s="21" t="s">
        <v>138</v>
      </c>
      <c r="C71" s="22" t="s">
        <v>7</v>
      </c>
    </row>
    <row r="72" spans="1:4" x14ac:dyDescent="0.2">
      <c r="B72" s="23" t="s">
        <v>139</v>
      </c>
      <c r="C72" s="47">
        <v>0.25</v>
      </c>
    </row>
    <row r="73" spans="1:4" x14ac:dyDescent="0.2">
      <c r="B73" s="23" t="s">
        <v>107</v>
      </c>
      <c r="C73" s="43">
        <v>0.5</v>
      </c>
    </row>
    <row r="74" spans="1:4" x14ac:dyDescent="0.2">
      <c r="B74" s="27" t="s">
        <v>226</v>
      </c>
      <c r="C74" s="47">
        <v>0.25</v>
      </c>
    </row>
    <row r="75" spans="1:4" x14ac:dyDescent="0.2">
      <c r="B75" s="27" t="s">
        <v>110</v>
      </c>
      <c r="C75" s="43">
        <v>0.75</v>
      </c>
    </row>
    <row r="76" spans="1:4" x14ac:dyDescent="0.2">
      <c r="B76" s="27" t="s">
        <v>113</v>
      </c>
      <c r="C76" s="48" t="s">
        <v>152</v>
      </c>
    </row>
    <row r="77" spans="1:4" x14ac:dyDescent="0.2">
      <c r="B77" s="27" t="s">
        <v>114</v>
      </c>
      <c r="C77" s="43">
        <v>0.25</v>
      </c>
    </row>
    <row r="78" spans="1:4" x14ac:dyDescent="0.2">
      <c r="B78" s="27" t="s">
        <v>115</v>
      </c>
      <c r="C78" s="49">
        <v>2</v>
      </c>
    </row>
    <row r="79" spans="1:4" ht="13.5" thickBot="1" x14ac:dyDescent="0.25">
      <c r="B79" s="28" t="s">
        <v>116</v>
      </c>
      <c r="C79" s="44">
        <v>0.5</v>
      </c>
    </row>
    <row r="81" spans="1:4" ht="20.25" x14ac:dyDescent="0.3">
      <c r="A81" s="26" t="s">
        <v>40</v>
      </c>
      <c r="B81" s="45" t="s">
        <v>229</v>
      </c>
      <c r="C81" s="46" t="s">
        <v>255</v>
      </c>
      <c r="D81" s="60">
        <v>40</v>
      </c>
    </row>
    <row r="82" spans="1:4" ht="20.25" x14ac:dyDescent="0.3">
      <c r="A82" s="26"/>
      <c r="B82" s="32"/>
      <c r="C82" s="34"/>
    </row>
    <row r="83" spans="1:4" ht="41.25" thickBot="1" x14ac:dyDescent="0.35">
      <c r="A83" s="26"/>
      <c r="B83" s="32" t="s">
        <v>230</v>
      </c>
    </row>
    <row r="84" spans="1:4" x14ac:dyDescent="0.2">
      <c r="B84" s="21" t="s">
        <v>138</v>
      </c>
      <c r="C84" s="22" t="s">
        <v>7</v>
      </c>
    </row>
    <row r="85" spans="1:4" ht="20.25" x14ac:dyDescent="0.3">
      <c r="A85" s="26" t="s">
        <v>29</v>
      </c>
      <c r="B85" s="39" t="s">
        <v>231</v>
      </c>
      <c r="C85" s="42">
        <v>10</v>
      </c>
      <c r="D85" s="60">
        <v>10</v>
      </c>
    </row>
    <row r="86" spans="1:4" ht="21" thickBot="1" x14ac:dyDescent="0.35">
      <c r="A86" s="26" t="s">
        <v>30</v>
      </c>
      <c r="B86" s="28" t="s">
        <v>253</v>
      </c>
      <c r="C86" s="25">
        <v>15</v>
      </c>
      <c r="D86" s="60">
        <v>15</v>
      </c>
    </row>
    <row r="87" spans="1:4" ht="20.25" x14ac:dyDescent="0.3">
      <c r="A87" s="26"/>
      <c r="B87" s="32"/>
      <c r="C87" s="34"/>
    </row>
    <row r="88" spans="1:4" ht="81" x14ac:dyDescent="0.3">
      <c r="A88" s="26" t="s">
        <v>41</v>
      </c>
      <c r="B88" s="45" t="s">
        <v>232</v>
      </c>
      <c r="C88" s="46" t="s">
        <v>256</v>
      </c>
      <c r="D88" s="60">
        <v>35</v>
      </c>
    </row>
    <row r="90" spans="1:4" ht="101.25" x14ac:dyDescent="0.3">
      <c r="A90" s="26" t="s">
        <v>9</v>
      </c>
      <c r="B90" s="45" t="s">
        <v>42</v>
      </c>
      <c r="C90" s="46" t="s">
        <v>257</v>
      </c>
      <c r="D90" s="60">
        <v>50</v>
      </c>
    </row>
  </sheetData>
  <sheetProtection algorithmName="SHA-512" hashValue="ZbV6k+j3UQ5r1mpXGKfHUz+WmaKpreI5nLsvu2Pn/4jE03quJmMCO5W43a/BCEVD598nepIk/KhMNvZ9IFf3/g==" saltValue="KONg70bVGWWItVOxiUynWg==" spinCount="100000" sheet="1" objects="1" scenarios="1"/>
  <pageMargins left="0.7" right="0.7" top="0.75" bottom="0.75" header="0.3" footer="0.3"/>
  <pageSetup orientation="portrait" r:id="rId1"/>
  <ignoredErrors>
    <ignoredError sqref="C34" twoDigitTextYear="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N27"/>
  <sheetViews>
    <sheetView workbookViewId="0">
      <selection activeCell="A2" sqref="A2:A16"/>
    </sheetView>
  </sheetViews>
  <sheetFormatPr defaultRowHeight="12.75" x14ac:dyDescent="0.2"/>
  <cols>
    <col min="1" max="1" width="4.5703125" customWidth="1"/>
    <col min="2" max="2" width="7.7109375" bestFit="1" customWidth="1"/>
    <col min="3" max="3" width="4.5703125" bestFit="1" customWidth="1"/>
    <col min="4" max="4" width="7.7109375" bestFit="1" customWidth="1"/>
    <col min="5" max="5" width="6.7109375" bestFit="1" customWidth="1"/>
    <col min="6" max="6" width="4.5703125" bestFit="1" customWidth="1"/>
    <col min="7" max="8" width="5.28515625" bestFit="1" customWidth="1"/>
    <col min="9" max="10" width="5.7109375" bestFit="1" customWidth="1"/>
    <col min="11" max="11" width="4.5703125" bestFit="1" customWidth="1"/>
    <col min="12" max="12" width="5.7109375" bestFit="1" customWidth="1"/>
    <col min="13" max="13" width="4.5703125" bestFit="1" customWidth="1"/>
  </cols>
  <sheetData>
    <row r="1" spans="1:14" ht="191.25" x14ac:dyDescent="0.2">
      <c r="A1" t="s">
        <v>6</v>
      </c>
      <c r="B1" s="18" t="s">
        <v>118</v>
      </c>
      <c r="C1" s="18" t="s">
        <v>107</v>
      </c>
      <c r="D1" s="38" t="s">
        <v>221</v>
      </c>
      <c r="E1" s="18" t="s">
        <v>108</v>
      </c>
      <c r="F1" s="18" t="s">
        <v>110</v>
      </c>
      <c r="G1" s="38" t="s">
        <v>141</v>
      </c>
      <c r="H1" s="18" t="s">
        <v>111</v>
      </c>
      <c r="I1" s="18" t="s">
        <v>112</v>
      </c>
      <c r="J1" s="18" t="s">
        <v>113</v>
      </c>
      <c r="K1" s="18" t="s">
        <v>114</v>
      </c>
      <c r="L1" s="18" t="s">
        <v>115</v>
      </c>
      <c r="M1" s="18" t="s">
        <v>116</v>
      </c>
      <c r="N1" s="18" t="s">
        <v>122</v>
      </c>
    </row>
    <row r="2" spans="1:14" x14ac:dyDescent="0.2">
      <c r="A2" s="2" t="s">
        <v>12</v>
      </c>
      <c r="B2" s="19">
        <v>0.25</v>
      </c>
      <c r="C2" s="19">
        <v>0.5</v>
      </c>
      <c r="D2" s="19">
        <v>0.5</v>
      </c>
      <c r="E2" s="19">
        <v>0.5</v>
      </c>
      <c r="F2" s="19">
        <v>0.75</v>
      </c>
      <c r="G2" s="19">
        <v>0.5</v>
      </c>
      <c r="H2" s="19">
        <v>0.5</v>
      </c>
      <c r="I2" s="19">
        <v>2.5</v>
      </c>
      <c r="J2" s="19">
        <v>2.5</v>
      </c>
      <c r="K2" s="19">
        <v>0.25</v>
      </c>
      <c r="L2" s="19">
        <v>1.75</v>
      </c>
      <c r="M2" s="19">
        <v>0.5</v>
      </c>
      <c r="N2" s="19">
        <v>0</v>
      </c>
    </row>
    <row r="3" spans="1:14" x14ac:dyDescent="0.2">
      <c r="A3" s="2" t="s">
        <v>13</v>
      </c>
      <c r="B3" s="19">
        <v>0.25</v>
      </c>
      <c r="C3" s="19">
        <v>0.5</v>
      </c>
      <c r="D3" s="19">
        <v>0.75</v>
      </c>
      <c r="E3" s="19">
        <v>0.75</v>
      </c>
      <c r="F3" s="19">
        <v>0.75</v>
      </c>
      <c r="G3" s="19">
        <v>0.75</v>
      </c>
      <c r="H3" s="19">
        <v>0.75</v>
      </c>
      <c r="I3" s="19">
        <v>3</v>
      </c>
      <c r="J3" s="19">
        <v>3</v>
      </c>
      <c r="K3" s="19">
        <v>0.25</v>
      </c>
      <c r="L3" s="19">
        <v>2</v>
      </c>
      <c r="M3" s="19">
        <v>0.5</v>
      </c>
      <c r="N3" s="19">
        <v>0</v>
      </c>
    </row>
    <row r="4" spans="1:14" x14ac:dyDescent="0.2">
      <c r="A4" s="2" t="s">
        <v>14</v>
      </c>
      <c r="B4" s="19">
        <v>0</v>
      </c>
      <c r="C4" s="19">
        <v>0</v>
      </c>
      <c r="D4" s="19">
        <v>0</v>
      </c>
      <c r="E4" s="19">
        <v>0</v>
      </c>
      <c r="F4" s="19">
        <v>0</v>
      </c>
      <c r="G4" s="19">
        <v>0</v>
      </c>
      <c r="H4" s="19">
        <v>0</v>
      </c>
      <c r="I4" s="19">
        <v>0</v>
      </c>
      <c r="J4" s="19">
        <v>0</v>
      </c>
      <c r="K4" s="19">
        <v>0</v>
      </c>
      <c r="L4" s="19">
        <v>0</v>
      </c>
      <c r="M4" s="19">
        <v>0</v>
      </c>
      <c r="N4" s="19">
        <v>7</v>
      </c>
    </row>
    <row r="5" spans="1:14" x14ac:dyDescent="0.2">
      <c r="A5" s="2" t="s">
        <v>15</v>
      </c>
      <c r="B5" s="19">
        <v>0</v>
      </c>
      <c r="C5" s="19">
        <v>0</v>
      </c>
      <c r="D5" s="19">
        <v>0</v>
      </c>
      <c r="E5" s="19">
        <v>0</v>
      </c>
      <c r="F5" s="19">
        <v>0</v>
      </c>
      <c r="G5" s="19">
        <v>0</v>
      </c>
      <c r="H5" s="19">
        <v>0</v>
      </c>
      <c r="I5" s="19">
        <v>0</v>
      </c>
      <c r="J5" s="19">
        <v>0</v>
      </c>
      <c r="K5" s="19">
        <v>0</v>
      </c>
      <c r="L5" s="19">
        <v>0</v>
      </c>
      <c r="M5" s="19">
        <v>0</v>
      </c>
      <c r="N5" s="19">
        <v>70</v>
      </c>
    </row>
    <row r="6" spans="1:14" x14ac:dyDescent="0.2">
      <c r="A6" s="2" t="s">
        <v>37</v>
      </c>
      <c r="B6" s="19">
        <v>0.25</v>
      </c>
      <c r="C6" s="19">
        <v>0.5</v>
      </c>
      <c r="D6" s="19">
        <v>0.5</v>
      </c>
      <c r="E6" s="19">
        <v>0.5</v>
      </c>
      <c r="F6" s="19">
        <v>0.75</v>
      </c>
      <c r="G6" s="19">
        <v>0.5</v>
      </c>
      <c r="H6" s="19">
        <v>0.5</v>
      </c>
      <c r="I6" s="19">
        <v>3</v>
      </c>
      <c r="J6" s="19">
        <v>3</v>
      </c>
      <c r="K6" s="19">
        <v>0.25</v>
      </c>
      <c r="L6" s="19">
        <v>2</v>
      </c>
      <c r="M6" s="19">
        <v>0.5</v>
      </c>
      <c r="N6" s="19">
        <v>0</v>
      </c>
    </row>
    <row r="7" spans="1:14" x14ac:dyDescent="0.2">
      <c r="A7" s="2" t="s">
        <v>38</v>
      </c>
      <c r="B7" s="19">
        <v>0</v>
      </c>
      <c r="C7" s="19">
        <v>0</v>
      </c>
      <c r="D7" s="19">
        <v>0</v>
      </c>
      <c r="E7" s="19">
        <v>0</v>
      </c>
      <c r="F7" s="19">
        <v>0</v>
      </c>
      <c r="G7" s="19">
        <v>0</v>
      </c>
      <c r="H7" s="19">
        <v>0</v>
      </c>
      <c r="I7" s="19">
        <v>0</v>
      </c>
      <c r="J7" s="19">
        <v>0</v>
      </c>
      <c r="K7" s="19">
        <v>0</v>
      </c>
      <c r="L7" s="19">
        <v>0</v>
      </c>
      <c r="M7" s="19">
        <v>0</v>
      </c>
      <c r="N7" s="19">
        <v>1</v>
      </c>
    </row>
    <row r="8" spans="1:14" x14ac:dyDescent="0.2">
      <c r="A8" s="2" t="s">
        <v>39</v>
      </c>
      <c r="B8" s="19">
        <v>0.25</v>
      </c>
      <c r="C8" s="19">
        <v>0.5</v>
      </c>
      <c r="D8" s="19">
        <v>0.25</v>
      </c>
      <c r="E8" s="19">
        <v>0</v>
      </c>
      <c r="F8" s="19">
        <v>0.75</v>
      </c>
      <c r="G8" s="19">
        <v>0</v>
      </c>
      <c r="H8" s="19">
        <v>0</v>
      </c>
      <c r="I8" s="19">
        <v>0</v>
      </c>
      <c r="J8" s="19">
        <v>1</v>
      </c>
      <c r="K8" s="19">
        <v>0.25</v>
      </c>
      <c r="L8" s="19">
        <v>2</v>
      </c>
      <c r="M8" s="19">
        <v>0.5</v>
      </c>
      <c r="N8" s="19">
        <v>0</v>
      </c>
    </row>
    <row r="9" spans="1:14" x14ac:dyDescent="0.2">
      <c r="A9" s="2" t="s">
        <v>25</v>
      </c>
      <c r="B9" s="19">
        <v>0</v>
      </c>
      <c r="C9" s="19">
        <v>0</v>
      </c>
      <c r="D9" s="19">
        <v>0</v>
      </c>
      <c r="E9" s="19">
        <v>0</v>
      </c>
      <c r="F9" s="19">
        <v>0</v>
      </c>
      <c r="G9" s="19">
        <v>0</v>
      </c>
      <c r="H9" s="19">
        <v>0</v>
      </c>
      <c r="I9" s="19">
        <v>0</v>
      </c>
      <c r="J9" s="19">
        <v>0</v>
      </c>
      <c r="K9" s="19">
        <v>0</v>
      </c>
      <c r="L9" s="19">
        <v>0</v>
      </c>
      <c r="M9" s="19">
        <v>0</v>
      </c>
      <c r="N9">
        <v>5</v>
      </c>
    </row>
    <row r="10" spans="1:14" x14ac:dyDescent="0.2">
      <c r="A10" s="2" t="s">
        <v>26</v>
      </c>
      <c r="B10" s="19">
        <v>0</v>
      </c>
      <c r="C10" s="19">
        <v>0</v>
      </c>
      <c r="D10" s="19">
        <v>0</v>
      </c>
      <c r="E10" s="19">
        <v>0</v>
      </c>
      <c r="F10" s="19">
        <v>0</v>
      </c>
      <c r="G10" s="19">
        <v>0</v>
      </c>
      <c r="H10" s="19">
        <v>0</v>
      </c>
      <c r="I10" s="19">
        <v>0</v>
      </c>
      <c r="J10" s="19">
        <v>0</v>
      </c>
      <c r="K10" s="19">
        <v>0</v>
      </c>
      <c r="L10" s="19">
        <v>0</v>
      </c>
      <c r="M10" s="19">
        <v>0</v>
      </c>
      <c r="N10">
        <v>30</v>
      </c>
    </row>
    <row r="11" spans="1:14" x14ac:dyDescent="0.2">
      <c r="A11" s="2" t="s">
        <v>5</v>
      </c>
      <c r="B11" s="19">
        <v>0.25</v>
      </c>
      <c r="C11" s="19">
        <v>0.5</v>
      </c>
      <c r="D11" s="19">
        <v>0.25</v>
      </c>
      <c r="E11" s="19">
        <v>0</v>
      </c>
      <c r="F11" s="19">
        <v>0.75</v>
      </c>
      <c r="G11" s="19">
        <v>0</v>
      </c>
      <c r="H11" s="19">
        <v>0</v>
      </c>
      <c r="I11" s="19">
        <v>0</v>
      </c>
      <c r="J11" s="19">
        <v>1</v>
      </c>
      <c r="K11" s="19">
        <v>0.25</v>
      </c>
      <c r="L11" s="19">
        <v>2</v>
      </c>
      <c r="M11" s="19">
        <v>0.5</v>
      </c>
      <c r="N11" s="19">
        <v>0</v>
      </c>
    </row>
    <row r="12" spans="1:14" x14ac:dyDescent="0.2">
      <c r="A12" s="2" t="s">
        <v>40</v>
      </c>
      <c r="B12" s="19">
        <v>0</v>
      </c>
      <c r="C12" s="19">
        <v>0</v>
      </c>
      <c r="D12" s="19">
        <v>0</v>
      </c>
      <c r="E12" s="19">
        <v>0</v>
      </c>
      <c r="F12" s="19">
        <v>0</v>
      </c>
      <c r="G12" s="19">
        <v>0</v>
      </c>
      <c r="H12" s="19">
        <v>0</v>
      </c>
      <c r="I12" s="19">
        <v>0</v>
      </c>
      <c r="J12" s="19">
        <v>0</v>
      </c>
      <c r="K12" s="19">
        <v>0</v>
      </c>
      <c r="L12" s="19">
        <v>0</v>
      </c>
      <c r="M12" s="19">
        <v>0</v>
      </c>
      <c r="N12">
        <v>20</v>
      </c>
    </row>
    <row r="13" spans="1:14" x14ac:dyDescent="0.2">
      <c r="A13" s="2" t="s">
        <v>29</v>
      </c>
      <c r="B13" s="19">
        <v>0</v>
      </c>
      <c r="C13" s="19">
        <v>0</v>
      </c>
      <c r="D13" s="19">
        <v>0</v>
      </c>
      <c r="E13" s="19">
        <v>0</v>
      </c>
      <c r="F13" s="19">
        <v>0</v>
      </c>
      <c r="G13" s="19">
        <v>0</v>
      </c>
      <c r="H13" s="19">
        <v>0</v>
      </c>
      <c r="I13" s="19">
        <v>0</v>
      </c>
      <c r="J13" s="19">
        <v>0</v>
      </c>
      <c r="K13" s="19">
        <v>0</v>
      </c>
      <c r="L13" s="19">
        <v>0</v>
      </c>
      <c r="M13" s="19">
        <v>0</v>
      </c>
      <c r="N13">
        <v>10</v>
      </c>
    </row>
    <row r="14" spans="1:14" x14ac:dyDescent="0.2">
      <c r="A14" s="2" t="s">
        <v>30</v>
      </c>
      <c r="B14" s="19">
        <v>0</v>
      </c>
      <c r="C14" s="19">
        <v>0</v>
      </c>
      <c r="D14" s="19">
        <v>0</v>
      </c>
      <c r="E14" s="19">
        <v>0</v>
      </c>
      <c r="F14" s="19">
        <v>0</v>
      </c>
      <c r="G14" s="19">
        <v>0</v>
      </c>
      <c r="H14" s="19">
        <v>0</v>
      </c>
      <c r="I14" s="19">
        <v>0</v>
      </c>
      <c r="J14" s="19">
        <v>0</v>
      </c>
      <c r="K14" s="19">
        <v>0</v>
      </c>
      <c r="L14" s="19">
        <v>0</v>
      </c>
      <c r="M14" s="19">
        <v>0</v>
      </c>
      <c r="N14">
        <v>15</v>
      </c>
    </row>
    <row r="15" spans="1:14" x14ac:dyDescent="0.2">
      <c r="A15" s="2" t="s">
        <v>41</v>
      </c>
      <c r="B15" s="19">
        <v>0</v>
      </c>
      <c r="C15" s="19">
        <v>0</v>
      </c>
      <c r="D15" s="19">
        <v>0</v>
      </c>
      <c r="E15" s="19">
        <v>0</v>
      </c>
      <c r="F15" s="19">
        <v>0</v>
      </c>
      <c r="G15" s="19">
        <v>0</v>
      </c>
      <c r="H15" s="19">
        <v>0</v>
      </c>
      <c r="I15" s="19">
        <v>0</v>
      </c>
      <c r="J15" s="19">
        <v>0</v>
      </c>
      <c r="K15" s="19">
        <v>0</v>
      </c>
      <c r="L15" s="19">
        <v>0</v>
      </c>
      <c r="M15" s="19">
        <v>0</v>
      </c>
      <c r="N15">
        <v>5</v>
      </c>
    </row>
    <row r="16" spans="1:14" x14ac:dyDescent="0.2">
      <c r="A16" s="2" t="s">
        <v>9</v>
      </c>
      <c r="B16" s="19">
        <v>0</v>
      </c>
      <c r="C16" s="19">
        <v>0</v>
      </c>
      <c r="D16" s="19">
        <v>0</v>
      </c>
      <c r="E16" s="19">
        <v>0</v>
      </c>
      <c r="F16" s="19">
        <v>0</v>
      </c>
      <c r="G16" s="19">
        <v>0</v>
      </c>
      <c r="H16" s="19">
        <v>0</v>
      </c>
      <c r="I16" s="19">
        <v>0</v>
      </c>
      <c r="J16" s="19">
        <v>0</v>
      </c>
      <c r="K16" s="19">
        <v>0</v>
      </c>
      <c r="L16" s="19">
        <v>0</v>
      </c>
      <c r="M16" s="19">
        <v>0</v>
      </c>
      <c r="N16">
        <v>10</v>
      </c>
    </row>
    <row r="27" ht="27" customHeight="1" x14ac:dyDescent="0.2"/>
  </sheetData>
  <pageMargins left="0.75" right="0.75" top="1" bottom="1" header="0.5" footer="0.5"/>
  <pageSetup orientation="landscape" horizontalDpi="0" verticalDpi="0" r:id="rId1"/>
  <headerFooter alignWithMargins="0">
    <oddHeader>&amp;CAppendix 3 (Mass Appraisal) Rules</oddHeader>
    <oddFooter>&amp;C&amp;P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W107"/>
  <sheetViews>
    <sheetView zoomScaleNormal="100" workbookViewId="0">
      <pane ySplit="9" topLeftCell="A10" activePane="bottomLeft" state="frozen"/>
      <selection pane="bottomLeft" activeCell="D12" sqref="D12"/>
    </sheetView>
  </sheetViews>
  <sheetFormatPr defaultColWidth="9.28515625" defaultRowHeight="12.75" x14ac:dyDescent="0.2"/>
  <cols>
    <col min="1" max="1" width="1.7109375" style="62" customWidth="1"/>
    <col min="2" max="2" width="11.7109375" style="62" customWidth="1"/>
    <col min="3" max="3" width="10.7109375" style="62" customWidth="1"/>
    <col min="4" max="4" width="29.7109375" style="62" customWidth="1"/>
    <col min="5" max="5" width="5.28515625" style="62" customWidth="1"/>
    <col min="6" max="6" width="4" style="62" customWidth="1"/>
    <col min="7" max="7" width="7.7109375" style="62" customWidth="1"/>
    <col min="8" max="8" width="7.28515625" style="62" customWidth="1"/>
    <col min="9" max="32" width="2.42578125" style="62" customWidth="1"/>
    <col min="33" max="16384" width="9.28515625" style="62"/>
  </cols>
  <sheetData>
    <row r="1" spans="1:49" ht="31.5" customHeight="1" x14ac:dyDescent="0.35">
      <c r="A1" s="92"/>
      <c r="B1" s="146" t="s">
        <v>102</v>
      </c>
      <c r="C1" s="146"/>
      <c r="D1" s="146"/>
      <c r="E1" s="146"/>
      <c r="F1" s="146"/>
      <c r="G1" s="146"/>
      <c r="H1" s="111"/>
      <c r="I1" s="116" t="s">
        <v>283</v>
      </c>
      <c r="J1" s="117"/>
      <c r="K1" s="117"/>
      <c r="L1" s="117"/>
      <c r="M1" s="117"/>
      <c r="N1" s="117"/>
      <c r="O1" s="117"/>
      <c r="P1" s="117"/>
      <c r="Q1" s="117"/>
      <c r="R1" s="117"/>
      <c r="S1" s="117"/>
      <c r="T1" s="117"/>
      <c r="U1" s="117"/>
      <c r="V1" s="117"/>
      <c r="W1" s="117"/>
      <c r="X1" s="117"/>
      <c r="Y1" s="117"/>
      <c r="Z1" s="117"/>
      <c r="AA1" s="117"/>
      <c r="AB1" s="117"/>
      <c r="AC1" s="117"/>
      <c r="AD1" s="117"/>
      <c r="AE1" s="117"/>
      <c r="AF1" s="117"/>
    </row>
    <row r="2" spans="1:49" ht="38.25" customHeight="1" x14ac:dyDescent="0.2">
      <c r="A2" s="121" t="s">
        <v>275</v>
      </c>
      <c r="B2" s="121"/>
      <c r="C2" s="121"/>
      <c r="D2" s="121"/>
      <c r="E2" s="143"/>
      <c r="F2" s="130" t="s">
        <v>134</v>
      </c>
      <c r="G2" s="104"/>
      <c r="H2" s="104"/>
      <c r="I2" s="119" t="s">
        <v>118</v>
      </c>
      <c r="J2" s="119"/>
      <c r="K2" s="119" t="s">
        <v>107</v>
      </c>
      <c r="L2" s="119"/>
      <c r="M2" s="119" t="s">
        <v>248</v>
      </c>
      <c r="N2" s="119"/>
      <c r="O2" s="119" t="s">
        <v>108</v>
      </c>
      <c r="P2" s="119"/>
      <c r="Q2" s="119" t="s">
        <v>110</v>
      </c>
      <c r="R2" s="119"/>
      <c r="S2" s="119" t="s">
        <v>136</v>
      </c>
      <c r="T2" s="119"/>
      <c r="U2" s="119" t="s">
        <v>111</v>
      </c>
      <c r="V2" s="119"/>
      <c r="W2" s="120" t="s">
        <v>112</v>
      </c>
      <c r="X2" s="120"/>
      <c r="Y2" s="119" t="s">
        <v>113</v>
      </c>
      <c r="Z2" s="119"/>
      <c r="AA2" s="119" t="s">
        <v>114</v>
      </c>
      <c r="AB2" s="119"/>
      <c r="AC2" s="120" t="s">
        <v>115</v>
      </c>
      <c r="AD2" s="120"/>
      <c r="AE2" s="119" t="s">
        <v>116</v>
      </c>
      <c r="AF2" s="119"/>
    </row>
    <row r="3" spans="1:49" ht="55.5" customHeight="1" x14ac:dyDescent="0.2">
      <c r="A3" s="144" t="s">
        <v>287</v>
      </c>
      <c r="B3" s="144"/>
      <c r="C3" s="144"/>
      <c r="D3" s="144"/>
      <c r="E3" s="145"/>
      <c r="F3" s="131"/>
      <c r="G3" s="105"/>
      <c r="H3" s="105"/>
      <c r="I3" s="119"/>
      <c r="J3" s="119"/>
      <c r="K3" s="119"/>
      <c r="L3" s="119"/>
      <c r="M3" s="119"/>
      <c r="N3" s="119"/>
      <c r="O3" s="119"/>
      <c r="P3" s="119"/>
      <c r="Q3" s="119"/>
      <c r="R3" s="119"/>
      <c r="S3" s="119"/>
      <c r="T3" s="119"/>
      <c r="U3" s="119"/>
      <c r="V3" s="119"/>
      <c r="W3" s="120"/>
      <c r="X3" s="120"/>
      <c r="Y3" s="119"/>
      <c r="Z3" s="119"/>
      <c r="AA3" s="119"/>
      <c r="AB3" s="119"/>
      <c r="AC3" s="120"/>
      <c r="AD3" s="120"/>
      <c r="AE3" s="119"/>
      <c r="AF3" s="119"/>
    </row>
    <row r="4" spans="1:49" ht="11.25" customHeight="1" x14ac:dyDescent="0.2">
      <c r="A4" s="92"/>
      <c r="B4" s="92"/>
      <c r="C4" s="102"/>
      <c r="D4" s="102"/>
      <c r="E4" s="102"/>
      <c r="F4" s="131"/>
      <c r="G4" s="105"/>
      <c r="H4" s="105"/>
      <c r="I4" s="119"/>
      <c r="J4" s="119"/>
      <c r="K4" s="119"/>
      <c r="L4" s="119"/>
      <c r="M4" s="119"/>
      <c r="N4" s="119"/>
      <c r="O4" s="119"/>
      <c r="P4" s="119"/>
      <c r="Q4" s="119"/>
      <c r="R4" s="119"/>
      <c r="S4" s="119"/>
      <c r="T4" s="119"/>
      <c r="U4" s="119"/>
      <c r="V4" s="119"/>
      <c r="W4" s="120"/>
      <c r="X4" s="120"/>
      <c r="Y4" s="119"/>
      <c r="Z4" s="119"/>
      <c r="AA4" s="119"/>
      <c r="AB4" s="119"/>
      <c r="AC4" s="120"/>
      <c r="AD4" s="120"/>
      <c r="AE4" s="119"/>
      <c r="AF4" s="119"/>
    </row>
    <row r="5" spans="1:49" ht="28.5" customHeight="1" x14ac:dyDescent="0.2">
      <c r="A5" s="124" t="s">
        <v>289</v>
      </c>
      <c r="B5" s="124"/>
      <c r="C5" s="124"/>
      <c r="D5" s="124"/>
      <c r="E5" s="140"/>
      <c r="F5" s="131"/>
      <c r="G5" s="102"/>
      <c r="H5" s="102"/>
      <c r="I5" s="119"/>
      <c r="J5" s="119"/>
      <c r="K5" s="119"/>
      <c r="L5" s="119"/>
      <c r="M5" s="119"/>
      <c r="N5" s="119"/>
      <c r="O5" s="119"/>
      <c r="P5" s="119"/>
      <c r="Q5" s="119"/>
      <c r="R5" s="119"/>
      <c r="S5" s="119"/>
      <c r="T5" s="119"/>
      <c r="U5" s="119"/>
      <c r="V5" s="119"/>
      <c r="W5" s="120"/>
      <c r="X5" s="120"/>
      <c r="Y5" s="119"/>
      <c r="Z5" s="119"/>
      <c r="AA5" s="119"/>
      <c r="AB5" s="119"/>
      <c r="AC5" s="120"/>
      <c r="AD5" s="120"/>
      <c r="AE5" s="119"/>
      <c r="AF5" s="119"/>
    </row>
    <row r="6" spans="1:49" ht="25.9" customHeight="1" x14ac:dyDescent="0.2">
      <c r="A6" s="136" t="s">
        <v>288</v>
      </c>
      <c r="B6" s="136"/>
      <c r="C6" s="136"/>
      <c r="D6" s="136"/>
      <c r="E6" s="137"/>
      <c r="F6" s="131"/>
      <c r="G6" s="102"/>
      <c r="H6" s="102"/>
      <c r="I6" s="119"/>
      <c r="J6" s="119"/>
      <c r="K6" s="119"/>
      <c r="L6" s="119"/>
      <c r="M6" s="119"/>
      <c r="N6" s="119"/>
      <c r="O6" s="119"/>
      <c r="P6" s="119"/>
      <c r="Q6" s="119"/>
      <c r="R6" s="119"/>
      <c r="S6" s="119"/>
      <c r="T6" s="119"/>
      <c r="U6" s="119"/>
      <c r="V6" s="119"/>
      <c r="W6" s="120"/>
      <c r="X6" s="120"/>
      <c r="Y6" s="119"/>
      <c r="Z6" s="119"/>
      <c r="AA6" s="119"/>
      <c r="AB6" s="119"/>
      <c r="AC6" s="120"/>
      <c r="AD6" s="120"/>
      <c r="AE6" s="119"/>
      <c r="AF6" s="119"/>
    </row>
    <row r="7" spans="1:49" ht="21" customHeight="1" x14ac:dyDescent="0.2">
      <c r="A7" s="147" t="s">
        <v>284</v>
      </c>
      <c r="B7" s="147"/>
      <c r="C7" s="147"/>
      <c r="D7" s="147"/>
      <c r="E7" s="148"/>
      <c r="F7" s="131"/>
      <c r="G7" s="106"/>
      <c r="H7" s="106"/>
      <c r="I7" s="119"/>
      <c r="J7" s="119"/>
      <c r="K7" s="119"/>
      <c r="L7" s="119"/>
      <c r="M7" s="119"/>
      <c r="N7" s="119"/>
      <c r="O7" s="119"/>
      <c r="P7" s="119"/>
      <c r="Q7" s="119"/>
      <c r="R7" s="119"/>
      <c r="S7" s="119"/>
      <c r="T7" s="119"/>
      <c r="U7" s="119"/>
      <c r="V7" s="119"/>
      <c r="W7" s="120"/>
      <c r="X7" s="120"/>
      <c r="Y7" s="119"/>
      <c r="Z7" s="119"/>
      <c r="AA7" s="119"/>
      <c r="AB7" s="119"/>
      <c r="AC7" s="120"/>
      <c r="AD7" s="120"/>
      <c r="AE7" s="119"/>
      <c r="AF7" s="119"/>
    </row>
    <row r="8" spans="1:49" ht="35.25" customHeight="1" x14ac:dyDescent="0.2">
      <c r="A8" s="92"/>
      <c r="B8" s="126" t="s">
        <v>4</v>
      </c>
      <c r="C8" s="132" t="s">
        <v>106</v>
      </c>
      <c r="D8" s="134" t="s">
        <v>0</v>
      </c>
      <c r="E8" s="132" t="s">
        <v>2</v>
      </c>
      <c r="F8" s="127" t="s">
        <v>133</v>
      </c>
      <c r="G8" s="129" t="s">
        <v>281</v>
      </c>
      <c r="H8" s="132" t="s">
        <v>280</v>
      </c>
      <c r="I8" s="119"/>
      <c r="J8" s="119"/>
      <c r="K8" s="119"/>
      <c r="L8" s="119"/>
      <c r="M8" s="119"/>
      <c r="N8" s="119"/>
      <c r="O8" s="119"/>
      <c r="P8" s="119"/>
      <c r="Q8" s="119"/>
      <c r="R8" s="119"/>
      <c r="S8" s="119"/>
      <c r="T8" s="119"/>
      <c r="U8" s="119"/>
      <c r="V8" s="119"/>
      <c r="W8" s="120"/>
      <c r="X8" s="120"/>
      <c r="Y8" s="119"/>
      <c r="Z8" s="119"/>
      <c r="AA8" s="119"/>
      <c r="AB8" s="119"/>
      <c r="AC8" s="120"/>
      <c r="AD8" s="120"/>
      <c r="AE8" s="119"/>
      <c r="AF8" s="119"/>
    </row>
    <row r="9" spans="1:49" x14ac:dyDescent="0.2">
      <c r="A9" s="92"/>
      <c r="B9" s="126"/>
      <c r="C9" s="133"/>
      <c r="D9" s="135"/>
      <c r="E9" s="133"/>
      <c r="F9" s="128"/>
      <c r="G9" s="129"/>
      <c r="H9" s="133"/>
      <c r="I9" s="108" t="s">
        <v>244</v>
      </c>
      <c r="J9" s="108" t="s">
        <v>1</v>
      </c>
      <c r="K9" s="108" t="s">
        <v>244</v>
      </c>
      <c r="L9" s="108" t="s">
        <v>1</v>
      </c>
      <c r="M9" s="108" t="s">
        <v>244</v>
      </c>
      <c r="N9" s="108" t="s">
        <v>1</v>
      </c>
      <c r="O9" s="108" t="s">
        <v>244</v>
      </c>
      <c r="P9" s="108" t="s">
        <v>1</v>
      </c>
      <c r="Q9" s="108" t="s">
        <v>244</v>
      </c>
      <c r="R9" s="108" t="s">
        <v>1</v>
      </c>
      <c r="S9" s="108" t="s">
        <v>244</v>
      </c>
      <c r="T9" s="108" t="s">
        <v>1</v>
      </c>
      <c r="U9" s="108" t="s">
        <v>244</v>
      </c>
      <c r="V9" s="108" t="s">
        <v>1</v>
      </c>
      <c r="W9" s="109" t="s">
        <v>244</v>
      </c>
      <c r="X9" s="108" t="s">
        <v>1</v>
      </c>
      <c r="Y9" s="109" t="s">
        <v>244</v>
      </c>
      <c r="Z9" s="108" t="s">
        <v>1</v>
      </c>
      <c r="AA9" s="108" t="s">
        <v>244</v>
      </c>
      <c r="AB9" s="108" t="s">
        <v>1</v>
      </c>
      <c r="AC9" s="109" t="s">
        <v>245</v>
      </c>
      <c r="AD9" s="108" t="s">
        <v>1</v>
      </c>
      <c r="AE9" s="109" t="s">
        <v>244</v>
      </c>
      <c r="AF9" s="108" t="s">
        <v>1</v>
      </c>
    </row>
    <row r="10" spans="1:49" ht="18" customHeight="1" x14ac:dyDescent="0.2">
      <c r="A10" s="66"/>
      <c r="B10" s="67"/>
      <c r="C10" s="59"/>
      <c r="D10" s="15"/>
      <c r="E10" s="8"/>
      <c r="F10" s="8"/>
      <c r="G10" s="20" t="str">
        <f>IF(F10="","",VLOOKUP(F10,'Appx 2 (Comm) Rules'!$A$1:$C$54,2,FALSE))</f>
        <v/>
      </c>
      <c r="H10" s="61" t="str">
        <f>IF(F10="","",MIN(G10,VLOOKUP(F10,'Appx 2 (Comm) Rules'!$A$1:$E$54,5,0)))</f>
        <v/>
      </c>
      <c r="I10" s="8"/>
      <c r="J10" s="13"/>
      <c r="K10" s="8"/>
      <c r="L10" s="13"/>
      <c r="M10" s="8"/>
      <c r="N10" s="13"/>
      <c r="O10" s="8"/>
      <c r="P10" s="13"/>
      <c r="Q10" s="8"/>
      <c r="R10" s="13"/>
      <c r="S10" s="8"/>
      <c r="T10" s="13"/>
      <c r="U10" s="8"/>
      <c r="V10" s="13"/>
      <c r="W10" s="8"/>
      <c r="X10" s="13"/>
      <c r="Y10" s="8"/>
      <c r="Z10" s="13"/>
      <c r="AA10" s="8"/>
      <c r="AB10" s="13"/>
      <c r="AC10" s="8"/>
      <c r="AD10" s="13"/>
      <c r="AE10" s="8"/>
      <c r="AF10" s="13"/>
    </row>
    <row r="11" spans="1:49" ht="18" customHeight="1" x14ac:dyDescent="0.2">
      <c r="B11" s="67"/>
      <c r="C11" s="59"/>
      <c r="D11" s="15"/>
      <c r="E11" s="8"/>
      <c r="F11" s="8"/>
      <c r="G11" s="20" t="str">
        <f>IF(F11="","",VLOOKUP(F11,'Appx 2 (Comm) Rules'!$A$1:$C$54,2,FALSE))</f>
        <v/>
      </c>
      <c r="H11" s="61" t="str">
        <f>IF(F11="","",MIN(G11,VLOOKUP(F11,'Appx 2 (Comm) Rules'!$A$1:$E$54,5,0)))</f>
        <v/>
      </c>
      <c r="I11" s="8"/>
      <c r="J11" s="13"/>
      <c r="K11" s="8"/>
      <c r="L11" s="13"/>
      <c r="M11" s="8"/>
      <c r="N11" s="13"/>
      <c r="O11" s="8"/>
      <c r="P11" s="13"/>
      <c r="Q11" s="8"/>
      <c r="R11" s="13"/>
      <c r="S11" s="8"/>
      <c r="T11" s="13"/>
      <c r="U11" s="8"/>
      <c r="V11" s="13"/>
      <c r="W11" s="8"/>
      <c r="X11" s="13"/>
      <c r="Y11" s="8"/>
      <c r="Z11" s="13"/>
      <c r="AA11" s="8"/>
      <c r="AB11" s="13"/>
      <c r="AC11" s="8"/>
      <c r="AD11" s="13"/>
      <c r="AE11" s="8"/>
      <c r="AF11" s="13"/>
      <c r="AV11" s="63"/>
      <c r="AW11" s="63"/>
    </row>
    <row r="12" spans="1:49" ht="18" customHeight="1" x14ac:dyDescent="0.2">
      <c r="B12" s="67"/>
      <c r="C12" s="59"/>
      <c r="D12" s="15"/>
      <c r="E12" s="8"/>
      <c r="F12" s="8"/>
      <c r="G12" s="20" t="str">
        <f>IF(F12="","",VLOOKUP(F12,'Appx 2 (Comm) Rules'!$A$1:$C$54,2,FALSE))</f>
        <v/>
      </c>
      <c r="H12" s="61" t="str">
        <f>IF(F12="","",MIN(G12,VLOOKUP(F12,'Appx 2 (Comm) Rules'!$A$1:$E$54,5,0)))</f>
        <v/>
      </c>
      <c r="I12" s="8"/>
      <c r="J12" s="13"/>
      <c r="K12" s="8"/>
      <c r="L12" s="13"/>
      <c r="M12" s="8"/>
      <c r="N12" s="13"/>
      <c r="O12" s="8"/>
      <c r="P12" s="13"/>
      <c r="Q12" s="8"/>
      <c r="R12" s="13"/>
      <c r="S12" s="8"/>
      <c r="T12" s="13"/>
      <c r="U12" s="8"/>
      <c r="V12" s="13"/>
      <c r="W12" s="8"/>
      <c r="X12" s="13"/>
      <c r="Y12" s="8"/>
      <c r="Z12" s="13"/>
      <c r="AA12" s="8"/>
      <c r="AB12" s="13"/>
      <c r="AC12" s="8"/>
      <c r="AD12" s="13"/>
      <c r="AE12" s="8"/>
      <c r="AF12" s="13"/>
      <c r="AV12" s="63"/>
      <c r="AW12" s="63"/>
    </row>
    <row r="13" spans="1:49" ht="18" customHeight="1" x14ac:dyDescent="0.2">
      <c r="B13" s="67"/>
      <c r="C13" s="8"/>
      <c r="D13" s="15"/>
      <c r="E13" s="8"/>
      <c r="F13" s="8"/>
      <c r="G13" s="20" t="str">
        <f>IF(F13="","",VLOOKUP(F13,'Appx 2 (Comm) Rules'!$A$1:$C$54,2,FALSE))</f>
        <v/>
      </c>
      <c r="H13" s="61" t="str">
        <f>IF(F13="","",MIN(G13,VLOOKUP(F13,'Appx 2 (Comm) Rules'!$A$1:$E$54,5,0)))</f>
        <v/>
      </c>
      <c r="I13" s="8"/>
      <c r="J13" s="13"/>
      <c r="K13" s="8"/>
      <c r="L13" s="13"/>
      <c r="M13" s="8"/>
      <c r="N13" s="13"/>
      <c r="O13" s="8"/>
      <c r="P13" s="13"/>
      <c r="Q13" s="8"/>
      <c r="R13" s="13"/>
      <c r="S13" s="8"/>
      <c r="T13" s="13"/>
      <c r="U13" s="8"/>
      <c r="V13" s="13"/>
      <c r="W13" s="8"/>
      <c r="X13" s="13"/>
      <c r="Y13" s="8"/>
      <c r="Z13" s="13"/>
      <c r="AA13" s="8"/>
      <c r="AB13" s="13"/>
      <c r="AC13" s="8"/>
      <c r="AD13" s="13"/>
      <c r="AE13" s="8"/>
      <c r="AF13" s="13"/>
      <c r="AV13" s="63"/>
      <c r="AW13" s="63"/>
    </row>
    <row r="14" spans="1:49" ht="18" customHeight="1" x14ac:dyDescent="0.2">
      <c r="B14" s="67"/>
      <c r="C14" s="8"/>
      <c r="D14" s="15"/>
      <c r="E14" s="8"/>
      <c r="F14" s="8"/>
      <c r="G14" s="20" t="str">
        <f>IF(F14="","",VLOOKUP(F14,'Appx 2 (Comm) Rules'!$A$1:$C$54,2,FALSE))</f>
        <v/>
      </c>
      <c r="H14" s="61" t="str">
        <f>IF(F14="","",MIN(G14,VLOOKUP(F14,'Appx 2 (Comm) Rules'!$A$1:$E$54,5,0)))</f>
        <v/>
      </c>
      <c r="I14" s="8"/>
      <c r="J14" s="13"/>
      <c r="K14" s="8"/>
      <c r="L14" s="13"/>
      <c r="M14" s="8"/>
      <c r="N14" s="13"/>
      <c r="O14" s="8"/>
      <c r="P14" s="13"/>
      <c r="Q14" s="8"/>
      <c r="R14" s="13"/>
      <c r="S14" s="8"/>
      <c r="T14" s="13"/>
      <c r="U14" s="8"/>
      <c r="V14" s="13"/>
      <c r="W14" s="8"/>
      <c r="X14" s="13"/>
      <c r="Y14" s="8"/>
      <c r="Z14" s="13"/>
      <c r="AA14" s="8"/>
      <c r="AB14" s="13"/>
      <c r="AC14" s="8"/>
      <c r="AD14" s="13"/>
      <c r="AE14" s="8"/>
      <c r="AF14" s="13"/>
    </row>
    <row r="15" spans="1:49" ht="18" customHeight="1" x14ac:dyDescent="0.2">
      <c r="B15" s="67"/>
      <c r="C15" s="8"/>
      <c r="D15" s="15"/>
      <c r="E15" s="8"/>
      <c r="F15" s="8"/>
      <c r="G15" s="20" t="str">
        <f>IF(F15="","",VLOOKUP(F15,'Appx 2 (Comm) Rules'!$A$1:$C$54,2,FALSE))</f>
        <v/>
      </c>
      <c r="H15" s="61" t="str">
        <f>IF(F15="","",MIN(G15,VLOOKUP(F15,'Appx 2 (Comm) Rules'!$A$1:$E$54,5,0)))</f>
        <v/>
      </c>
      <c r="I15" s="8"/>
      <c r="J15" s="13"/>
      <c r="K15" s="8"/>
      <c r="L15" s="13"/>
      <c r="M15" s="8"/>
      <c r="N15" s="13"/>
      <c r="O15" s="8"/>
      <c r="P15" s="13"/>
      <c r="Q15" s="8"/>
      <c r="R15" s="13"/>
      <c r="S15" s="8"/>
      <c r="T15" s="13"/>
      <c r="U15" s="8"/>
      <c r="V15" s="13"/>
      <c r="W15" s="8"/>
      <c r="X15" s="13"/>
      <c r="Y15" s="8"/>
      <c r="Z15" s="13"/>
      <c r="AA15" s="8"/>
      <c r="AB15" s="13"/>
      <c r="AC15" s="8"/>
      <c r="AD15" s="13"/>
      <c r="AE15" s="8"/>
      <c r="AF15" s="13"/>
    </row>
    <row r="16" spans="1:49" ht="18" customHeight="1" x14ac:dyDescent="0.2">
      <c r="B16" s="67"/>
      <c r="C16" s="8"/>
      <c r="D16" s="15"/>
      <c r="E16" s="8"/>
      <c r="F16" s="8"/>
      <c r="G16" s="20" t="str">
        <f>IF(F16="","",VLOOKUP(F16,'Appx 2 (Comm) Rules'!$A$1:$C$54,2,FALSE))</f>
        <v/>
      </c>
      <c r="H16" s="61" t="str">
        <f>IF(F16="","",MIN(G16,VLOOKUP(F16,'Appx 2 (Comm) Rules'!$A$1:$E$54,5,0)))</f>
        <v/>
      </c>
      <c r="I16" s="8"/>
      <c r="J16" s="13"/>
      <c r="K16" s="8"/>
      <c r="L16" s="13"/>
      <c r="M16" s="8"/>
      <c r="N16" s="13"/>
      <c r="O16" s="8"/>
      <c r="P16" s="13"/>
      <c r="Q16" s="8"/>
      <c r="R16" s="13"/>
      <c r="S16" s="8"/>
      <c r="T16" s="13"/>
      <c r="U16" s="8"/>
      <c r="V16" s="13"/>
      <c r="W16" s="8"/>
      <c r="X16" s="13"/>
      <c r="Y16" s="8"/>
      <c r="Z16" s="13"/>
      <c r="AA16" s="8"/>
      <c r="AB16" s="13"/>
      <c r="AC16" s="8"/>
      <c r="AD16" s="13"/>
      <c r="AE16" s="8"/>
      <c r="AF16" s="13"/>
    </row>
    <row r="17" spans="1:32" ht="18" customHeight="1" x14ac:dyDescent="0.2">
      <c r="B17" s="67"/>
      <c r="C17" s="8"/>
      <c r="D17" s="15"/>
      <c r="E17" s="8"/>
      <c r="F17" s="8"/>
      <c r="G17" s="20" t="str">
        <f>IF(F17="","",VLOOKUP(F17,'Appx 2 (Comm) Rules'!$A$1:$C$54,2,FALSE))</f>
        <v/>
      </c>
      <c r="H17" s="61" t="str">
        <f>IF(F17="","",MIN(G17,VLOOKUP(F17,'Appx 2 (Comm) Rules'!$A$1:$E$54,5,0)))</f>
        <v/>
      </c>
      <c r="I17" s="8"/>
      <c r="J17" s="13"/>
      <c r="K17" s="8"/>
      <c r="L17" s="13"/>
      <c r="M17" s="8"/>
      <c r="N17" s="13"/>
      <c r="O17" s="8"/>
      <c r="P17" s="13"/>
      <c r="Q17" s="8"/>
      <c r="R17" s="13"/>
      <c r="S17" s="8"/>
      <c r="T17" s="13"/>
      <c r="U17" s="8"/>
      <c r="V17" s="13"/>
      <c r="W17" s="8"/>
      <c r="X17" s="13"/>
      <c r="Y17" s="8"/>
      <c r="Z17" s="13"/>
      <c r="AA17" s="8"/>
      <c r="AB17" s="13"/>
      <c r="AC17" s="8"/>
      <c r="AD17" s="13"/>
      <c r="AE17" s="8"/>
      <c r="AF17" s="13"/>
    </row>
    <row r="18" spans="1:32" ht="18" customHeight="1" x14ac:dyDescent="0.2">
      <c r="B18" s="67"/>
      <c r="C18" s="8"/>
      <c r="D18" s="15"/>
      <c r="E18" s="8"/>
      <c r="F18" s="8"/>
      <c r="G18" s="20" t="str">
        <f>IF(F18="","",VLOOKUP(F18,'Appx 2 (Comm) Rules'!$A$1:$C$54,2,FALSE))</f>
        <v/>
      </c>
      <c r="H18" s="61" t="str">
        <f>IF(F18="","",MIN(G18,VLOOKUP(F18,'Appx 2 (Comm) Rules'!$A$1:$E$54,5,0)))</f>
        <v/>
      </c>
      <c r="I18" s="8"/>
      <c r="J18" s="13"/>
      <c r="K18" s="8"/>
      <c r="L18" s="13"/>
      <c r="M18" s="8"/>
      <c r="N18" s="13"/>
      <c r="O18" s="8"/>
      <c r="P18" s="13"/>
      <c r="Q18" s="8"/>
      <c r="R18" s="13"/>
      <c r="S18" s="8"/>
      <c r="T18" s="13"/>
      <c r="U18" s="8"/>
      <c r="V18" s="13"/>
      <c r="W18" s="8"/>
      <c r="X18" s="13"/>
      <c r="Y18" s="8"/>
      <c r="Z18" s="13"/>
      <c r="AA18" s="8"/>
      <c r="AB18" s="13"/>
      <c r="AC18" s="8"/>
      <c r="AD18" s="13"/>
      <c r="AE18" s="8"/>
      <c r="AF18" s="13"/>
    </row>
    <row r="19" spans="1:32" ht="18" customHeight="1" x14ac:dyDescent="0.2">
      <c r="B19" s="67"/>
      <c r="C19" s="8"/>
      <c r="D19" s="15"/>
      <c r="E19" s="8"/>
      <c r="F19" s="8"/>
      <c r="G19" s="20" t="str">
        <f>IF(F19="","",VLOOKUP(F19,'Appx 2 (Comm) Rules'!$A$1:$C$54,2,FALSE))</f>
        <v/>
      </c>
      <c r="H19" s="61" t="str">
        <f>IF(F19="","",MIN(G19,VLOOKUP(F19,'Appx 2 (Comm) Rules'!$A$1:$E$54,5,0)))</f>
        <v/>
      </c>
      <c r="I19" s="8"/>
      <c r="J19" s="13"/>
      <c r="K19" s="8"/>
      <c r="L19" s="13"/>
      <c r="M19" s="8"/>
      <c r="N19" s="13"/>
      <c r="O19" s="8"/>
      <c r="P19" s="13"/>
      <c r="Q19" s="8"/>
      <c r="R19" s="13"/>
      <c r="S19" s="8"/>
      <c r="T19" s="13"/>
      <c r="U19" s="8"/>
      <c r="V19" s="13"/>
      <c r="W19" s="8"/>
      <c r="X19" s="13"/>
      <c r="Y19" s="8"/>
      <c r="Z19" s="13"/>
      <c r="AA19" s="8"/>
      <c r="AB19" s="13"/>
      <c r="AC19" s="8"/>
      <c r="AD19" s="13"/>
      <c r="AE19" s="8"/>
      <c r="AF19" s="13"/>
    </row>
    <row r="20" spans="1:32" ht="18" customHeight="1" x14ac:dyDescent="0.2">
      <c r="B20" s="67"/>
      <c r="C20" s="8"/>
      <c r="D20" s="15"/>
      <c r="E20" s="8"/>
      <c r="F20" s="8"/>
      <c r="G20" s="20" t="str">
        <f>IF(F20="","",VLOOKUP(F20,'Appx 2 (Comm) Rules'!$A$1:$C$54,2,FALSE))</f>
        <v/>
      </c>
      <c r="H20" s="61" t="str">
        <f>IF(F20="","",MIN(G20,VLOOKUP(F20,'Appx 2 (Comm) Rules'!$A$1:$E$54,5,0)))</f>
        <v/>
      </c>
      <c r="I20" s="8"/>
      <c r="J20" s="13"/>
      <c r="K20" s="8"/>
      <c r="L20" s="13"/>
      <c r="M20" s="8"/>
      <c r="N20" s="13"/>
      <c r="O20" s="8"/>
      <c r="P20" s="13"/>
      <c r="Q20" s="8"/>
      <c r="R20" s="13"/>
      <c r="S20" s="8"/>
      <c r="T20" s="13"/>
      <c r="U20" s="8"/>
      <c r="V20" s="13"/>
      <c r="W20" s="8"/>
      <c r="X20" s="13"/>
      <c r="Y20" s="8"/>
      <c r="Z20" s="13"/>
      <c r="AA20" s="8"/>
      <c r="AB20" s="13"/>
      <c r="AC20" s="8"/>
      <c r="AD20" s="13"/>
      <c r="AE20" s="8"/>
      <c r="AF20" s="13"/>
    </row>
    <row r="21" spans="1:32" ht="18" customHeight="1" x14ac:dyDescent="0.2">
      <c r="B21" s="67"/>
      <c r="C21" s="8"/>
      <c r="D21" s="15"/>
      <c r="E21" s="8"/>
      <c r="F21" s="8"/>
      <c r="G21" s="20" t="str">
        <f>IF(F21="","",VLOOKUP(F21,'Appx 2 (Comm) Rules'!$A$1:$C$54,2,FALSE))</f>
        <v/>
      </c>
      <c r="H21" s="61" t="str">
        <f>IF(F21="","",MIN(G21,VLOOKUP(F21,'Appx 2 (Comm) Rules'!$A$1:$E$54,5,0)))</f>
        <v/>
      </c>
      <c r="I21" s="8"/>
      <c r="J21" s="13"/>
      <c r="K21" s="8"/>
      <c r="L21" s="13"/>
      <c r="M21" s="8"/>
      <c r="N21" s="13"/>
      <c r="O21" s="8"/>
      <c r="P21" s="13"/>
      <c r="Q21" s="8"/>
      <c r="R21" s="13"/>
      <c r="S21" s="8"/>
      <c r="T21" s="13"/>
      <c r="U21" s="8"/>
      <c r="V21" s="13"/>
      <c r="W21" s="8"/>
      <c r="X21" s="13"/>
      <c r="Y21" s="8"/>
      <c r="Z21" s="13"/>
      <c r="AA21" s="8"/>
      <c r="AB21" s="13"/>
      <c r="AC21" s="8"/>
      <c r="AD21" s="13"/>
      <c r="AE21" s="8"/>
      <c r="AF21" s="13"/>
    </row>
    <row r="22" spans="1:32" ht="18" customHeight="1" x14ac:dyDescent="0.2">
      <c r="B22" s="67"/>
      <c r="C22" s="8"/>
      <c r="D22" s="15"/>
      <c r="E22" s="8"/>
      <c r="F22" s="8"/>
      <c r="G22" s="20" t="str">
        <f>IF(F22="","",VLOOKUP(F22,'Appx 2 (Comm) Rules'!$A$1:$C$54,2,FALSE))</f>
        <v/>
      </c>
      <c r="H22" s="61" t="str">
        <f>IF(F22="","",MIN(G22,VLOOKUP(F22,'Appx 2 (Comm) Rules'!$A$1:$E$54,5,0)))</f>
        <v/>
      </c>
      <c r="I22" s="8"/>
      <c r="J22" s="13"/>
      <c r="K22" s="8"/>
      <c r="L22" s="13"/>
      <c r="M22" s="8"/>
      <c r="N22" s="13"/>
      <c r="O22" s="8"/>
      <c r="P22" s="13"/>
      <c r="Q22" s="8"/>
      <c r="R22" s="13"/>
      <c r="S22" s="8"/>
      <c r="T22" s="13"/>
      <c r="U22" s="8"/>
      <c r="V22" s="13"/>
      <c r="W22" s="8"/>
      <c r="X22" s="13"/>
      <c r="Y22" s="8"/>
      <c r="Z22" s="13"/>
      <c r="AA22" s="8"/>
      <c r="AB22" s="13"/>
      <c r="AC22" s="8"/>
      <c r="AD22" s="13"/>
      <c r="AE22" s="8"/>
      <c r="AF22" s="13"/>
    </row>
    <row r="23" spans="1:32" ht="18" customHeight="1" x14ac:dyDescent="0.2">
      <c r="A23" s="72"/>
      <c r="B23" s="67"/>
      <c r="C23" s="8"/>
      <c r="D23" s="15"/>
      <c r="E23" s="8"/>
      <c r="F23" s="8"/>
      <c r="G23" s="20" t="str">
        <f>IF(F23="","",VLOOKUP(F23,'Appx 2 (Comm) Rules'!$A$1:$C$54,2,FALSE))</f>
        <v/>
      </c>
      <c r="H23" s="61" t="str">
        <f>IF(F23="","",MIN(G23,VLOOKUP(F23,'Appx 2 (Comm) Rules'!$A$1:$E$54,5,0)))</f>
        <v/>
      </c>
      <c r="I23" s="8"/>
      <c r="J23" s="13"/>
      <c r="K23" s="8"/>
      <c r="L23" s="13"/>
      <c r="M23" s="8"/>
      <c r="N23" s="13"/>
      <c r="O23" s="8"/>
      <c r="P23" s="13"/>
      <c r="Q23" s="8"/>
      <c r="R23" s="13"/>
      <c r="S23" s="8"/>
      <c r="T23" s="13"/>
      <c r="U23" s="8"/>
      <c r="V23" s="13"/>
      <c r="W23" s="8"/>
      <c r="X23" s="13"/>
      <c r="Y23" s="8"/>
      <c r="Z23" s="13"/>
      <c r="AA23" s="8"/>
      <c r="AB23" s="13"/>
      <c r="AC23" s="8"/>
      <c r="AD23" s="13"/>
      <c r="AE23" s="8"/>
      <c r="AF23" s="13"/>
    </row>
    <row r="24" spans="1:32" ht="18" customHeight="1" x14ac:dyDescent="0.2">
      <c r="A24" s="66"/>
      <c r="B24" s="67"/>
      <c r="C24" s="8"/>
      <c r="D24" s="15"/>
      <c r="E24" s="8"/>
      <c r="F24" s="8"/>
      <c r="G24" s="20" t="str">
        <f>IF(F24="","",VLOOKUP(F24,'Appx 2 (Comm) Rules'!$A$1:$C$54,2,FALSE))</f>
        <v/>
      </c>
      <c r="H24" s="61" t="str">
        <f>IF(F24="","",MIN(G24,VLOOKUP(F24,'Appx 2 (Comm) Rules'!$A$1:$E$54,5,0)))</f>
        <v/>
      </c>
      <c r="I24" s="8"/>
      <c r="J24" s="13"/>
      <c r="K24" s="8"/>
      <c r="L24" s="13"/>
      <c r="M24" s="8"/>
      <c r="N24" s="13"/>
      <c r="O24" s="8"/>
      <c r="P24" s="13"/>
      <c r="Q24" s="8"/>
      <c r="R24" s="13"/>
      <c r="S24" s="8"/>
      <c r="T24" s="13"/>
      <c r="U24" s="8"/>
      <c r="V24" s="13"/>
      <c r="W24" s="8"/>
      <c r="X24" s="13"/>
      <c r="Y24" s="8"/>
      <c r="Z24" s="13"/>
      <c r="AA24" s="8"/>
      <c r="AB24" s="13"/>
      <c r="AC24" s="8"/>
      <c r="AD24" s="13"/>
      <c r="AE24" s="8"/>
      <c r="AF24" s="13"/>
    </row>
    <row r="25" spans="1:32" ht="18" customHeight="1" x14ac:dyDescent="0.2">
      <c r="B25" s="67"/>
      <c r="C25" s="8"/>
      <c r="D25" s="15"/>
      <c r="E25" s="8"/>
      <c r="F25" s="8"/>
      <c r="G25" s="20" t="str">
        <f>IF(F25="","",VLOOKUP(F25,'Appx 2 (Comm) Rules'!$A$1:$C$54,2,FALSE))</f>
        <v/>
      </c>
      <c r="H25" s="61" t="str">
        <f>IF(F25="","",MIN(G25,VLOOKUP(F25,'Appx 2 (Comm) Rules'!$A$1:$E$54,5,0)))</f>
        <v/>
      </c>
      <c r="I25" s="8"/>
      <c r="J25" s="13"/>
      <c r="K25" s="8"/>
      <c r="L25" s="13"/>
      <c r="M25" s="8"/>
      <c r="N25" s="13"/>
      <c r="O25" s="8"/>
      <c r="P25" s="13"/>
      <c r="Q25" s="8"/>
      <c r="R25" s="13"/>
      <c r="S25" s="8"/>
      <c r="T25" s="13"/>
      <c r="U25" s="8"/>
      <c r="V25" s="13"/>
      <c r="W25" s="8"/>
      <c r="X25" s="13"/>
      <c r="Y25" s="8"/>
      <c r="Z25" s="13"/>
      <c r="AA25" s="8"/>
      <c r="AB25" s="13"/>
      <c r="AC25" s="8"/>
      <c r="AD25" s="13"/>
      <c r="AE25" s="8"/>
      <c r="AF25" s="13"/>
    </row>
    <row r="26" spans="1:32" ht="18" customHeight="1" x14ac:dyDescent="0.2">
      <c r="B26" s="67"/>
      <c r="C26" s="8"/>
      <c r="D26" s="15"/>
      <c r="E26" s="8"/>
      <c r="F26" s="8"/>
      <c r="G26" s="20" t="str">
        <f>IF(F26="","",VLOOKUP(F26,'Appx 2 (Comm) Rules'!$A$1:$C$54,2,FALSE))</f>
        <v/>
      </c>
      <c r="H26" s="61" t="str">
        <f>IF(F26="","",MIN(G26,VLOOKUP(F26,'Appx 2 (Comm) Rules'!$A$1:$E$54,5,0)))</f>
        <v/>
      </c>
      <c r="I26" s="8"/>
      <c r="J26" s="13"/>
      <c r="K26" s="8"/>
      <c r="L26" s="13"/>
      <c r="M26" s="8"/>
      <c r="N26" s="13"/>
      <c r="O26" s="8"/>
      <c r="P26" s="13"/>
      <c r="Q26" s="8"/>
      <c r="R26" s="13"/>
      <c r="S26" s="8"/>
      <c r="T26" s="13"/>
      <c r="U26" s="8"/>
      <c r="V26" s="13"/>
      <c r="W26" s="8"/>
      <c r="X26" s="13"/>
      <c r="Y26" s="8"/>
      <c r="Z26" s="13"/>
      <c r="AA26" s="8"/>
      <c r="AB26" s="13"/>
      <c r="AC26" s="8"/>
      <c r="AD26" s="13"/>
      <c r="AE26" s="8"/>
      <c r="AF26" s="13"/>
    </row>
    <row r="27" spans="1:32" ht="18" customHeight="1" x14ac:dyDescent="0.2">
      <c r="B27" s="67"/>
      <c r="C27" s="8"/>
      <c r="D27" s="15"/>
      <c r="E27" s="8"/>
      <c r="F27" s="8"/>
      <c r="G27" s="20" t="str">
        <f>IF(F27="","",VLOOKUP(F27,'Appx 2 (Comm) Rules'!$A$1:$C$54,2,FALSE))</f>
        <v/>
      </c>
      <c r="H27" s="61" t="str">
        <f>IF(F27="","",MIN(G27,VLOOKUP(F27,'Appx 2 (Comm) Rules'!$A$1:$E$54,5,0)))</f>
        <v/>
      </c>
      <c r="I27" s="8"/>
      <c r="J27" s="13"/>
      <c r="K27" s="8"/>
      <c r="L27" s="13"/>
      <c r="M27" s="8"/>
      <c r="N27" s="13"/>
      <c r="O27" s="8"/>
      <c r="P27" s="13"/>
      <c r="Q27" s="8"/>
      <c r="R27" s="13"/>
      <c r="S27" s="8"/>
      <c r="T27" s="13"/>
      <c r="U27" s="8"/>
      <c r="V27" s="13"/>
      <c r="W27" s="8"/>
      <c r="X27" s="13"/>
      <c r="Y27" s="8"/>
      <c r="Z27" s="13"/>
      <c r="AA27" s="8"/>
      <c r="AB27" s="13"/>
      <c r="AC27" s="8"/>
      <c r="AD27" s="13"/>
      <c r="AE27" s="8"/>
      <c r="AF27" s="13"/>
    </row>
    <row r="28" spans="1:32" ht="18" customHeight="1" x14ac:dyDescent="0.2">
      <c r="B28" s="67"/>
      <c r="C28" s="8"/>
      <c r="D28" s="15"/>
      <c r="E28" s="8"/>
      <c r="F28" s="8"/>
      <c r="G28" s="20" t="str">
        <f>IF(F28="","",VLOOKUP(F28,'Appx 2 (Comm) Rules'!$A$1:$C$54,2,FALSE))</f>
        <v/>
      </c>
      <c r="H28" s="61" t="str">
        <f>IF(F28="","",MIN(G28,VLOOKUP(F28,'Appx 2 (Comm) Rules'!$A$1:$E$54,5,0)))</f>
        <v/>
      </c>
      <c r="I28" s="8"/>
      <c r="J28" s="13"/>
      <c r="K28" s="8"/>
      <c r="L28" s="13"/>
      <c r="M28" s="8"/>
      <c r="N28" s="13"/>
      <c r="O28" s="8"/>
      <c r="P28" s="13"/>
      <c r="Q28" s="8"/>
      <c r="R28" s="13"/>
      <c r="S28" s="8"/>
      <c r="T28" s="13"/>
      <c r="U28" s="8"/>
      <c r="V28" s="13"/>
      <c r="W28" s="8"/>
      <c r="X28" s="13"/>
      <c r="Y28" s="8"/>
      <c r="Z28" s="13"/>
      <c r="AA28" s="8"/>
      <c r="AB28" s="13"/>
      <c r="AC28" s="8"/>
      <c r="AD28" s="13"/>
      <c r="AE28" s="8"/>
      <c r="AF28" s="13"/>
    </row>
    <row r="29" spans="1:32" ht="18" customHeight="1" x14ac:dyDescent="0.2">
      <c r="B29" s="67"/>
      <c r="C29" s="8"/>
      <c r="D29" s="15"/>
      <c r="E29" s="8"/>
      <c r="F29" s="8"/>
      <c r="G29" s="20" t="str">
        <f>IF(F29="","",VLOOKUP(F29,'Appx 2 (Comm) Rules'!$A$1:$C$54,2,FALSE))</f>
        <v/>
      </c>
      <c r="H29" s="61" t="str">
        <f>IF(F29="","",MIN(G29,VLOOKUP(F29,'Appx 2 (Comm) Rules'!$A$1:$E$54,5,0)))</f>
        <v/>
      </c>
      <c r="I29" s="8"/>
      <c r="J29" s="13"/>
      <c r="K29" s="8"/>
      <c r="L29" s="13"/>
      <c r="M29" s="8"/>
      <c r="N29" s="13"/>
      <c r="O29" s="8"/>
      <c r="P29" s="13"/>
      <c r="Q29" s="8"/>
      <c r="R29" s="13"/>
      <c r="S29" s="8"/>
      <c r="T29" s="13"/>
      <c r="U29" s="8"/>
      <c r="V29" s="13"/>
      <c r="W29" s="8"/>
      <c r="X29" s="13"/>
      <c r="Y29" s="8"/>
      <c r="Z29" s="13"/>
      <c r="AA29" s="8"/>
      <c r="AB29" s="13"/>
      <c r="AC29" s="8"/>
      <c r="AD29" s="13"/>
      <c r="AE29" s="8"/>
      <c r="AF29" s="13"/>
    </row>
    <row r="30" spans="1:32" ht="18" customHeight="1" x14ac:dyDescent="0.2">
      <c r="B30" s="67"/>
      <c r="C30" s="8"/>
      <c r="D30" s="15"/>
      <c r="E30" s="8"/>
      <c r="F30" s="8"/>
      <c r="G30" s="20" t="str">
        <f>IF(F30="","",VLOOKUP(F30,'Appx 2 (Comm) Rules'!$A$1:$C$54,2,FALSE))</f>
        <v/>
      </c>
      <c r="H30" s="61" t="str">
        <f>IF(F30="","",MIN(G30,VLOOKUP(F30,'Appx 2 (Comm) Rules'!$A$1:$E$54,5,0)))</f>
        <v/>
      </c>
      <c r="I30" s="8"/>
      <c r="J30" s="13"/>
      <c r="K30" s="8"/>
      <c r="L30" s="13"/>
      <c r="M30" s="8"/>
      <c r="N30" s="13"/>
      <c r="O30" s="8"/>
      <c r="P30" s="13"/>
      <c r="Q30" s="8"/>
      <c r="R30" s="13"/>
      <c r="S30" s="8"/>
      <c r="T30" s="13"/>
      <c r="U30" s="8"/>
      <c r="V30" s="13"/>
      <c r="W30" s="8"/>
      <c r="X30" s="13"/>
      <c r="Y30" s="8"/>
      <c r="Z30" s="13"/>
      <c r="AA30" s="8"/>
      <c r="AB30" s="13"/>
      <c r="AC30" s="8"/>
      <c r="AD30" s="13"/>
      <c r="AE30" s="8"/>
      <c r="AF30" s="13"/>
    </row>
    <row r="31" spans="1:32" ht="18" customHeight="1" x14ac:dyDescent="0.2">
      <c r="B31" s="67"/>
      <c r="C31" s="8"/>
      <c r="D31" s="15"/>
      <c r="E31" s="8"/>
      <c r="F31" s="8"/>
      <c r="G31" s="20" t="str">
        <f>IF(F31="","",VLOOKUP(F31,'Appx 2 (Comm) Rules'!$A$1:$C$54,2,FALSE))</f>
        <v/>
      </c>
      <c r="H31" s="61" t="str">
        <f>IF(F31="","",MIN(G31,VLOOKUP(F31,'Appx 2 (Comm) Rules'!$A$1:$E$54,5,0)))</f>
        <v/>
      </c>
      <c r="I31" s="8"/>
      <c r="J31" s="13"/>
      <c r="K31" s="8"/>
      <c r="L31" s="13"/>
      <c r="M31" s="8"/>
      <c r="N31" s="13"/>
      <c r="O31" s="8"/>
      <c r="P31" s="13"/>
      <c r="Q31" s="8"/>
      <c r="R31" s="13"/>
      <c r="S31" s="8"/>
      <c r="T31" s="13"/>
      <c r="U31" s="8"/>
      <c r="V31" s="13"/>
      <c r="W31" s="8"/>
      <c r="X31" s="13"/>
      <c r="Y31" s="8"/>
      <c r="Z31" s="13"/>
      <c r="AA31" s="8"/>
      <c r="AB31" s="13"/>
      <c r="AC31" s="8"/>
      <c r="AD31" s="13"/>
      <c r="AE31" s="8"/>
      <c r="AF31" s="13"/>
    </row>
    <row r="32" spans="1:32" ht="18" customHeight="1" x14ac:dyDescent="0.2">
      <c r="B32" s="67"/>
      <c r="C32" s="8"/>
      <c r="D32" s="15"/>
      <c r="E32" s="8"/>
      <c r="F32" s="8"/>
      <c r="G32" s="20" t="str">
        <f>IF(F32="","",VLOOKUP(F32,'Appx 2 (Comm) Rules'!$A$1:$C$54,2,FALSE))</f>
        <v/>
      </c>
      <c r="H32" s="61" t="str">
        <f>IF(F32="","",MIN(G32,VLOOKUP(F32,'Appx 2 (Comm) Rules'!$A$1:$E$54,5,0)))</f>
        <v/>
      </c>
      <c r="I32" s="8"/>
      <c r="J32" s="13"/>
      <c r="K32" s="8"/>
      <c r="L32" s="13"/>
      <c r="M32" s="8"/>
      <c r="N32" s="13"/>
      <c r="O32" s="8"/>
      <c r="P32" s="13"/>
      <c r="Q32" s="8"/>
      <c r="R32" s="13"/>
      <c r="S32" s="8"/>
      <c r="T32" s="13"/>
      <c r="U32" s="8"/>
      <c r="V32" s="13"/>
      <c r="W32" s="8"/>
      <c r="X32" s="13"/>
      <c r="Y32" s="8"/>
      <c r="Z32" s="13"/>
      <c r="AA32" s="8"/>
      <c r="AB32" s="13"/>
      <c r="AC32" s="8"/>
      <c r="AD32" s="13"/>
      <c r="AE32" s="8"/>
      <c r="AF32" s="13"/>
    </row>
    <row r="33" spans="1:32" ht="18" customHeight="1" x14ac:dyDescent="0.2">
      <c r="B33" s="67"/>
      <c r="C33" s="8"/>
      <c r="D33" s="15"/>
      <c r="E33" s="8"/>
      <c r="F33" s="8"/>
      <c r="G33" s="20" t="str">
        <f>IF(F33="","",VLOOKUP(F33,'Appx 2 (Comm) Rules'!$A$1:$C$54,2,FALSE))</f>
        <v/>
      </c>
      <c r="H33" s="61" t="str">
        <f>IF(F33="","",MIN(G33,VLOOKUP(F33,'Appx 2 (Comm) Rules'!$A$1:$E$54,5,0)))</f>
        <v/>
      </c>
      <c r="I33" s="8"/>
      <c r="J33" s="13"/>
      <c r="K33" s="8"/>
      <c r="L33" s="13"/>
      <c r="M33" s="8"/>
      <c r="N33" s="13"/>
      <c r="O33" s="8"/>
      <c r="P33" s="13"/>
      <c r="Q33" s="8"/>
      <c r="R33" s="13"/>
      <c r="S33" s="8"/>
      <c r="T33" s="13"/>
      <c r="U33" s="8"/>
      <c r="V33" s="13"/>
      <c r="W33" s="8"/>
      <c r="X33" s="13"/>
      <c r="Y33" s="8"/>
      <c r="Z33" s="13"/>
      <c r="AA33" s="8"/>
      <c r="AB33" s="13"/>
      <c r="AC33" s="8"/>
      <c r="AD33" s="13"/>
      <c r="AE33" s="8"/>
      <c r="AF33" s="13"/>
    </row>
    <row r="34" spans="1:32" ht="18" customHeight="1" x14ac:dyDescent="0.2">
      <c r="B34" s="67"/>
      <c r="C34" s="8"/>
      <c r="D34" s="15"/>
      <c r="E34" s="8"/>
      <c r="F34" s="8"/>
      <c r="G34" s="20" t="str">
        <f>IF(F34="","",VLOOKUP(F34,'Appx 2 (Comm) Rules'!$A$1:$C$54,2,FALSE))</f>
        <v/>
      </c>
      <c r="H34" s="61" t="str">
        <f>IF(F34="","",MIN(G34,VLOOKUP(F34,'Appx 2 (Comm) Rules'!$A$1:$E$54,5,0)))</f>
        <v/>
      </c>
      <c r="I34" s="8"/>
      <c r="J34" s="13"/>
      <c r="K34" s="8"/>
      <c r="L34" s="13"/>
      <c r="M34" s="8"/>
      <c r="N34" s="13"/>
      <c r="O34" s="8"/>
      <c r="P34" s="13"/>
      <c r="Q34" s="8"/>
      <c r="R34" s="13"/>
      <c r="S34" s="8"/>
      <c r="T34" s="13"/>
      <c r="U34" s="8"/>
      <c r="V34" s="13"/>
      <c r="W34" s="8"/>
      <c r="X34" s="13"/>
      <c r="Y34" s="8"/>
      <c r="Z34" s="13"/>
      <c r="AA34" s="8"/>
      <c r="AB34" s="13"/>
      <c r="AC34" s="8"/>
      <c r="AD34" s="13"/>
      <c r="AE34" s="8"/>
      <c r="AF34" s="13"/>
    </row>
    <row r="35" spans="1:32" ht="18" customHeight="1" x14ac:dyDescent="0.2">
      <c r="B35" s="67"/>
      <c r="C35" s="8"/>
      <c r="D35" s="15"/>
      <c r="E35" s="8"/>
      <c r="F35" s="8"/>
      <c r="G35" s="20" t="str">
        <f>IF(F35="","",VLOOKUP(F35,'Appx 2 (Comm) Rules'!$A$1:$C$54,2,FALSE))</f>
        <v/>
      </c>
      <c r="H35" s="61" t="str">
        <f>IF(F35="","",MIN(G35,VLOOKUP(F35,'Appx 2 (Comm) Rules'!$A$1:$E$54,5,0)))</f>
        <v/>
      </c>
      <c r="I35" s="8"/>
      <c r="J35" s="13"/>
      <c r="K35" s="8"/>
      <c r="L35" s="13"/>
      <c r="M35" s="8"/>
      <c r="N35" s="13"/>
      <c r="O35" s="8"/>
      <c r="P35" s="13"/>
      <c r="Q35" s="8"/>
      <c r="R35" s="13"/>
      <c r="S35" s="8"/>
      <c r="T35" s="13"/>
      <c r="U35" s="8"/>
      <c r="V35" s="13"/>
      <c r="W35" s="8"/>
      <c r="X35" s="13"/>
      <c r="Y35" s="8"/>
      <c r="Z35" s="13"/>
      <c r="AA35" s="8"/>
      <c r="AB35" s="13"/>
      <c r="AC35" s="8"/>
      <c r="AD35" s="13"/>
      <c r="AE35" s="8"/>
      <c r="AF35" s="13"/>
    </row>
    <row r="36" spans="1:32" ht="18" customHeight="1" x14ac:dyDescent="0.2">
      <c r="A36" s="72"/>
      <c r="B36" s="67"/>
      <c r="C36" s="8"/>
      <c r="D36" s="15"/>
      <c r="E36" s="8"/>
      <c r="F36" s="8"/>
      <c r="G36" s="20" t="str">
        <f>IF(F36="","",VLOOKUP(F36,'Appx 2 (Comm) Rules'!$A$1:$C$54,2,FALSE))</f>
        <v/>
      </c>
      <c r="H36" s="61" t="str">
        <f>IF(F36="","",MIN(G36,VLOOKUP(F36,'Appx 2 (Comm) Rules'!$A$1:$E$54,5,0)))</f>
        <v/>
      </c>
      <c r="I36" s="8"/>
      <c r="J36" s="13"/>
      <c r="K36" s="8"/>
      <c r="L36" s="13"/>
      <c r="M36" s="8"/>
      <c r="N36" s="13"/>
      <c r="O36" s="8"/>
      <c r="P36" s="13"/>
      <c r="Q36" s="8"/>
      <c r="R36" s="13"/>
      <c r="S36" s="8"/>
      <c r="T36" s="13"/>
      <c r="U36" s="8"/>
      <c r="V36" s="13"/>
      <c r="W36" s="8"/>
      <c r="X36" s="13"/>
      <c r="Y36" s="8"/>
      <c r="Z36" s="13"/>
      <c r="AA36" s="8"/>
      <c r="AB36" s="13"/>
      <c r="AC36" s="8"/>
      <c r="AD36" s="13"/>
      <c r="AE36" s="8"/>
      <c r="AF36" s="13"/>
    </row>
    <row r="37" spans="1:32" ht="18" customHeight="1" x14ac:dyDescent="0.2">
      <c r="B37" s="9"/>
      <c r="C37" s="9"/>
      <c r="D37" s="9"/>
      <c r="E37" s="9"/>
      <c r="F37" s="8"/>
      <c r="G37" s="20" t="str">
        <f>IF(F37="","",VLOOKUP(F37,'Appx 2 (Comm) Rules'!$A$1:$C$54,2,FALSE))</f>
        <v/>
      </c>
      <c r="H37" s="61" t="str">
        <f>IF(F37="","",MIN(G37,VLOOKUP(F37,'Appx 2 (Comm) Rules'!$A$1:$E$54,5,0)))</f>
        <v/>
      </c>
      <c r="I37" s="8"/>
      <c r="J37" s="13"/>
      <c r="K37" s="8"/>
      <c r="L37" s="13"/>
      <c r="M37" s="8"/>
      <c r="N37" s="13"/>
      <c r="O37" s="8"/>
      <c r="P37" s="13"/>
      <c r="Q37" s="8"/>
      <c r="R37" s="13"/>
      <c r="S37" s="8"/>
      <c r="T37" s="13"/>
      <c r="U37" s="8"/>
      <c r="V37" s="13"/>
      <c r="W37" s="8"/>
      <c r="X37" s="13"/>
      <c r="Y37" s="8"/>
      <c r="Z37" s="13"/>
      <c r="AA37" s="8"/>
      <c r="AB37" s="13"/>
      <c r="AC37" s="8"/>
      <c r="AD37" s="13"/>
      <c r="AE37" s="8"/>
      <c r="AF37" s="13"/>
    </row>
    <row r="38" spans="1:32" ht="18" customHeight="1" x14ac:dyDescent="0.2">
      <c r="A38" s="66"/>
      <c r="B38" s="9"/>
      <c r="C38" s="9"/>
      <c r="D38" s="9"/>
      <c r="E38" s="9"/>
      <c r="F38" s="8"/>
      <c r="G38" s="20" t="str">
        <f>IF(F38="","",VLOOKUP(F38,'Appx 2 (Comm) Rules'!$A$1:$C$54,2,FALSE))</f>
        <v/>
      </c>
      <c r="H38" s="61" t="str">
        <f>IF(F38="","",MIN(G38,VLOOKUP(F38,'Appx 2 (Comm) Rules'!$A$1:$E$54,5,0)))</f>
        <v/>
      </c>
      <c r="I38" s="11"/>
      <c r="J38" s="14"/>
      <c r="K38" s="11"/>
      <c r="L38" s="14"/>
      <c r="M38" s="11"/>
      <c r="N38" s="14"/>
      <c r="O38" s="11"/>
      <c r="P38" s="14"/>
      <c r="Q38" s="68"/>
      <c r="R38" s="14"/>
      <c r="S38" s="11"/>
      <c r="T38" s="14"/>
      <c r="U38" s="11"/>
      <c r="V38" s="14"/>
      <c r="W38" s="69"/>
      <c r="X38" s="14"/>
      <c r="Y38" s="69"/>
      <c r="Z38" s="14"/>
      <c r="AA38" s="8"/>
      <c r="AB38" s="13"/>
      <c r="AC38" s="8"/>
      <c r="AD38" s="13"/>
      <c r="AE38" s="8"/>
      <c r="AF38" s="13"/>
    </row>
    <row r="39" spans="1:32" ht="18" customHeight="1" x14ac:dyDescent="0.2">
      <c r="B39" s="70"/>
      <c r="C39" s="9"/>
      <c r="D39" s="10"/>
      <c r="E39" s="9"/>
      <c r="F39" s="8"/>
      <c r="G39" s="20" t="str">
        <f>IF(F39="","",VLOOKUP(F39,'Appx 2 (Comm) Rules'!$A$1:$C$54,2,FALSE))</f>
        <v/>
      </c>
      <c r="H39" s="61" t="str">
        <f>IF(F39="","",MIN(G39,VLOOKUP(F39,'Appx 2 (Comm) Rules'!$A$1:$E$54,5,0)))</f>
        <v/>
      </c>
      <c r="I39" s="12"/>
      <c r="J39" s="13"/>
      <c r="K39" s="12"/>
      <c r="L39" s="13"/>
      <c r="M39" s="12"/>
      <c r="N39" s="13"/>
      <c r="O39" s="12"/>
      <c r="P39" s="13"/>
      <c r="Q39" s="12"/>
      <c r="R39" s="13"/>
      <c r="S39" s="12"/>
      <c r="T39" s="13"/>
      <c r="U39" s="12"/>
      <c r="V39" s="13"/>
      <c r="W39" s="12"/>
      <c r="X39" s="13"/>
      <c r="Y39" s="12"/>
      <c r="Z39" s="13"/>
      <c r="AA39" s="8"/>
      <c r="AB39" s="13"/>
      <c r="AC39" s="8"/>
      <c r="AD39" s="13"/>
      <c r="AE39" s="8"/>
      <c r="AF39" s="13"/>
    </row>
    <row r="40" spans="1:32" ht="18" customHeight="1" x14ac:dyDescent="0.2">
      <c r="B40" s="70"/>
      <c r="C40" s="9"/>
      <c r="D40" s="10"/>
      <c r="E40" s="9"/>
      <c r="F40" s="8"/>
      <c r="G40" s="20" t="str">
        <f>IF(F40="","",VLOOKUP(F40,'Appx 2 (Comm) Rules'!$A$1:$C$54,2,FALSE))</f>
        <v/>
      </c>
      <c r="H40" s="61" t="str">
        <f>IF(F40="","",MIN(G40,VLOOKUP(F40,'Appx 2 (Comm) Rules'!$A$1:$E$54,5,0)))</f>
        <v/>
      </c>
      <c r="I40" s="11"/>
      <c r="J40" s="14"/>
      <c r="K40" s="11"/>
      <c r="L40" s="14"/>
      <c r="M40" s="11"/>
      <c r="N40" s="14"/>
      <c r="O40" s="11"/>
      <c r="P40" s="14"/>
      <c r="Q40" s="68"/>
      <c r="R40" s="14"/>
      <c r="S40" s="11"/>
      <c r="T40" s="14"/>
      <c r="U40" s="11"/>
      <c r="V40" s="14"/>
      <c r="W40" s="69"/>
      <c r="X40" s="14"/>
      <c r="Y40" s="69"/>
      <c r="Z40" s="14"/>
      <c r="AA40" s="8"/>
      <c r="AB40" s="13"/>
      <c r="AC40" s="8"/>
      <c r="AD40" s="13"/>
      <c r="AE40" s="8"/>
      <c r="AF40" s="13"/>
    </row>
    <row r="41" spans="1:32" ht="18" customHeight="1" x14ac:dyDescent="0.2">
      <c r="B41" s="70"/>
      <c r="C41" s="9"/>
      <c r="D41" s="10"/>
      <c r="E41" s="9"/>
      <c r="F41" s="8"/>
      <c r="G41" s="20" t="str">
        <f>IF(F41="","",VLOOKUP(F41,'Appx 2 (Comm) Rules'!$A$1:$C$54,2,FALSE))</f>
        <v/>
      </c>
      <c r="H41" s="61" t="str">
        <f>IF(F41="","",MIN(G41,VLOOKUP(F41,'Appx 2 (Comm) Rules'!$A$1:$E$54,5,0)))</f>
        <v/>
      </c>
      <c r="I41" s="12"/>
      <c r="J41" s="13"/>
      <c r="K41" s="12"/>
      <c r="L41" s="13"/>
      <c r="M41" s="12"/>
      <c r="N41" s="13"/>
      <c r="O41" s="12"/>
      <c r="P41" s="13"/>
      <c r="Q41" s="12"/>
      <c r="R41" s="13"/>
      <c r="S41" s="12"/>
      <c r="T41" s="13"/>
      <c r="U41" s="12"/>
      <c r="V41" s="13"/>
      <c r="W41" s="12"/>
      <c r="X41" s="13"/>
      <c r="Y41" s="12"/>
      <c r="Z41" s="13"/>
      <c r="AA41" s="8"/>
      <c r="AB41" s="13"/>
      <c r="AC41" s="8"/>
      <c r="AD41" s="13"/>
      <c r="AE41" s="8"/>
      <c r="AF41" s="13"/>
    </row>
    <row r="42" spans="1:32" ht="18" customHeight="1" x14ac:dyDescent="0.2">
      <c r="B42" s="70"/>
      <c r="C42" s="9"/>
      <c r="D42" s="10"/>
      <c r="E42" s="9"/>
      <c r="F42" s="8"/>
      <c r="G42" s="20" t="str">
        <f>IF(F42="","",VLOOKUP(F42,'Appx 2 (Comm) Rules'!$A$1:$C$54,2,FALSE))</f>
        <v/>
      </c>
      <c r="H42" s="61" t="str">
        <f>IF(F42="","",MIN(G42,VLOOKUP(F42,'Appx 2 (Comm) Rules'!$A$1:$E$54,5,0)))</f>
        <v/>
      </c>
      <c r="I42" s="11"/>
      <c r="J42" s="14"/>
      <c r="K42" s="11"/>
      <c r="L42" s="14"/>
      <c r="M42" s="11"/>
      <c r="N42" s="14"/>
      <c r="O42" s="11"/>
      <c r="P42" s="14"/>
      <c r="Q42" s="68"/>
      <c r="R42" s="14"/>
      <c r="S42" s="11"/>
      <c r="T42" s="14"/>
      <c r="U42" s="11"/>
      <c r="V42" s="14"/>
      <c r="W42" s="69"/>
      <c r="X42" s="14"/>
      <c r="Y42" s="69"/>
      <c r="Z42" s="14"/>
      <c r="AA42" s="8"/>
      <c r="AB42" s="13"/>
      <c r="AC42" s="8"/>
      <c r="AD42" s="13"/>
      <c r="AE42" s="8"/>
      <c r="AF42" s="13"/>
    </row>
    <row r="43" spans="1:32" ht="18" customHeight="1" x14ac:dyDescent="0.2">
      <c r="B43" s="70"/>
      <c r="C43" s="9"/>
      <c r="D43" s="10"/>
      <c r="E43" s="9"/>
      <c r="F43" s="8"/>
      <c r="G43" s="20" t="str">
        <f>IF(F43="","",VLOOKUP(F43,'Appx 2 (Comm) Rules'!$A$1:$C$54,2,FALSE))</f>
        <v/>
      </c>
      <c r="H43" s="61" t="str">
        <f>IF(F43="","",MIN(G43,VLOOKUP(F43,'Appx 2 (Comm) Rules'!$A$1:$E$54,5,0)))</f>
        <v/>
      </c>
      <c r="I43" s="12"/>
      <c r="J43" s="13"/>
      <c r="K43" s="12"/>
      <c r="L43" s="13"/>
      <c r="M43" s="12"/>
      <c r="N43" s="13"/>
      <c r="O43" s="12"/>
      <c r="P43" s="13"/>
      <c r="Q43" s="12"/>
      <c r="R43" s="13"/>
      <c r="S43" s="12"/>
      <c r="T43" s="13"/>
      <c r="U43" s="12"/>
      <c r="V43" s="13"/>
      <c r="W43" s="12"/>
      <c r="X43" s="13"/>
      <c r="Y43" s="12"/>
      <c r="Z43" s="13"/>
      <c r="AA43" s="8"/>
      <c r="AB43" s="13"/>
      <c r="AC43" s="8"/>
      <c r="AD43" s="13"/>
      <c r="AE43" s="8"/>
      <c r="AF43" s="13"/>
    </row>
    <row r="44" spans="1:32" ht="18" customHeight="1" x14ac:dyDescent="0.2">
      <c r="B44" s="70"/>
      <c r="C44" s="9"/>
      <c r="D44" s="10"/>
      <c r="E44" s="9"/>
      <c r="F44" s="8"/>
      <c r="G44" s="20" t="str">
        <f>IF(F44="","",VLOOKUP(F44,'Appx 2 (Comm) Rules'!$A$1:$C$54,2,FALSE))</f>
        <v/>
      </c>
      <c r="H44" s="61" t="str">
        <f>IF(F44="","",MIN(G44,VLOOKUP(F44,'Appx 2 (Comm) Rules'!$A$1:$E$54,5,0)))</f>
        <v/>
      </c>
      <c r="I44" s="11"/>
      <c r="J44" s="14"/>
      <c r="K44" s="11"/>
      <c r="L44" s="14"/>
      <c r="M44" s="11"/>
      <c r="N44" s="14"/>
      <c r="O44" s="11"/>
      <c r="P44" s="14"/>
      <c r="Q44" s="68"/>
      <c r="R44" s="14"/>
      <c r="S44" s="11"/>
      <c r="T44" s="14"/>
      <c r="U44" s="11"/>
      <c r="V44" s="14"/>
      <c r="W44" s="69"/>
      <c r="X44" s="14"/>
      <c r="Y44" s="69"/>
      <c r="Z44" s="14"/>
      <c r="AA44" s="8"/>
      <c r="AB44" s="13"/>
      <c r="AC44" s="8"/>
      <c r="AD44" s="13"/>
      <c r="AE44" s="8"/>
      <c r="AF44" s="13"/>
    </row>
    <row r="45" spans="1:32" ht="18" customHeight="1" x14ac:dyDescent="0.2">
      <c r="B45" s="70"/>
      <c r="C45" s="9"/>
      <c r="D45" s="10"/>
      <c r="E45" s="9"/>
      <c r="F45" s="8"/>
      <c r="G45" s="20" t="str">
        <f>IF(F45="","",VLOOKUP(F45,'Appx 2 (Comm) Rules'!$A$1:$C$54,2,FALSE))</f>
        <v/>
      </c>
      <c r="H45" s="61" t="str">
        <f>IF(F45="","",MIN(G45,VLOOKUP(F45,'Appx 2 (Comm) Rules'!$A$1:$E$54,5,0)))</f>
        <v/>
      </c>
      <c r="I45" s="12"/>
      <c r="J45" s="13"/>
      <c r="K45" s="12"/>
      <c r="L45" s="13"/>
      <c r="M45" s="12"/>
      <c r="N45" s="13"/>
      <c r="O45" s="12"/>
      <c r="P45" s="13"/>
      <c r="Q45" s="12"/>
      <c r="R45" s="13"/>
      <c r="S45" s="12"/>
      <c r="T45" s="13"/>
      <c r="U45" s="12"/>
      <c r="V45" s="13"/>
      <c r="W45" s="12"/>
      <c r="X45" s="13"/>
      <c r="Y45" s="12"/>
      <c r="Z45" s="13"/>
      <c r="AA45" s="8"/>
      <c r="AB45" s="13"/>
      <c r="AC45" s="8"/>
      <c r="AD45" s="13"/>
      <c r="AE45" s="8"/>
      <c r="AF45" s="13"/>
    </row>
    <row r="46" spans="1:32" ht="18" customHeight="1" x14ac:dyDescent="0.2">
      <c r="B46" s="70"/>
      <c r="C46" s="9"/>
      <c r="D46" s="10"/>
      <c r="E46" s="9"/>
      <c r="F46" s="8"/>
      <c r="G46" s="20" t="str">
        <f>IF(F46="","",VLOOKUP(F46,'Appx 2 (Comm) Rules'!$A$1:$C$54,2,FALSE))</f>
        <v/>
      </c>
      <c r="H46" s="61" t="str">
        <f>IF(F46="","",MIN(G46,VLOOKUP(F46,'Appx 2 (Comm) Rules'!$A$1:$E$54,5,0)))</f>
        <v/>
      </c>
      <c r="I46" s="11"/>
      <c r="J46" s="14"/>
      <c r="K46" s="11"/>
      <c r="L46" s="14"/>
      <c r="M46" s="11"/>
      <c r="N46" s="14"/>
      <c r="O46" s="11"/>
      <c r="P46" s="14"/>
      <c r="Q46" s="68"/>
      <c r="R46" s="14"/>
      <c r="S46" s="11"/>
      <c r="T46" s="14"/>
      <c r="U46" s="11"/>
      <c r="V46" s="14"/>
      <c r="W46" s="69"/>
      <c r="X46" s="14"/>
      <c r="Y46" s="69"/>
      <c r="Z46" s="14"/>
      <c r="AA46" s="8"/>
      <c r="AB46" s="13"/>
      <c r="AC46" s="8"/>
      <c r="AD46" s="13"/>
      <c r="AE46" s="8"/>
      <c r="AF46" s="13"/>
    </row>
    <row r="47" spans="1:32" ht="18" customHeight="1" x14ac:dyDescent="0.2">
      <c r="B47" s="70"/>
      <c r="C47" s="9"/>
      <c r="D47" s="10"/>
      <c r="E47" s="9"/>
      <c r="F47" s="8"/>
      <c r="G47" s="20" t="str">
        <f>IF(F47="","",VLOOKUP(F47,'Appx 2 (Comm) Rules'!$A$1:$C$54,2,FALSE))</f>
        <v/>
      </c>
      <c r="H47" s="61" t="str">
        <f>IF(F47="","",MIN(G47,VLOOKUP(F47,'Appx 2 (Comm) Rules'!$A$1:$E$54,5,0)))</f>
        <v/>
      </c>
      <c r="I47" s="12"/>
      <c r="J47" s="13"/>
      <c r="K47" s="12"/>
      <c r="L47" s="13"/>
      <c r="M47" s="12"/>
      <c r="N47" s="13"/>
      <c r="O47" s="12"/>
      <c r="P47" s="13"/>
      <c r="Q47" s="12"/>
      <c r="R47" s="13"/>
      <c r="S47" s="12"/>
      <c r="T47" s="13"/>
      <c r="U47" s="12"/>
      <c r="V47" s="13"/>
      <c r="W47" s="12"/>
      <c r="X47" s="13"/>
      <c r="Y47" s="12"/>
      <c r="Z47" s="13"/>
      <c r="AA47" s="8"/>
      <c r="AB47" s="13"/>
      <c r="AC47" s="8"/>
      <c r="AD47" s="13"/>
      <c r="AE47" s="8"/>
      <c r="AF47" s="13"/>
    </row>
    <row r="48" spans="1:32" ht="18" customHeight="1" x14ac:dyDescent="0.2">
      <c r="B48" s="70"/>
      <c r="C48" s="9"/>
      <c r="D48" s="10"/>
      <c r="E48" s="9"/>
      <c r="F48" s="8"/>
      <c r="G48" s="20" t="str">
        <f>IF(F48="","",VLOOKUP(F48,'Appx 2 (Comm) Rules'!$A$1:$C$54,2,FALSE))</f>
        <v/>
      </c>
      <c r="H48" s="61" t="str">
        <f>IF(F48="","",MIN(G48,VLOOKUP(F48,'Appx 2 (Comm) Rules'!$A$1:$E$54,5,0)))</f>
        <v/>
      </c>
      <c r="I48" s="11"/>
      <c r="J48" s="14"/>
      <c r="K48" s="11"/>
      <c r="L48" s="14"/>
      <c r="M48" s="11"/>
      <c r="N48" s="14"/>
      <c r="O48" s="11"/>
      <c r="P48" s="14"/>
      <c r="Q48" s="68"/>
      <c r="R48" s="14"/>
      <c r="S48" s="11"/>
      <c r="T48" s="14"/>
      <c r="U48" s="11"/>
      <c r="V48" s="14"/>
      <c r="W48" s="69"/>
      <c r="X48" s="14"/>
      <c r="Y48" s="69"/>
      <c r="Z48" s="14"/>
      <c r="AA48" s="8"/>
      <c r="AB48" s="13"/>
      <c r="AC48" s="8"/>
      <c r="AD48" s="13"/>
      <c r="AE48" s="8"/>
      <c r="AF48" s="13"/>
    </row>
    <row r="49" spans="1:32" ht="18" customHeight="1" x14ac:dyDescent="0.2">
      <c r="A49" s="72"/>
      <c r="B49" s="70"/>
      <c r="C49" s="9"/>
      <c r="D49" s="10"/>
      <c r="E49" s="9"/>
      <c r="F49" s="8"/>
      <c r="G49" s="20" t="str">
        <f>IF(F49="","",VLOOKUP(F49,'Appx 2 (Comm) Rules'!$A$1:$C$54,2,FALSE))</f>
        <v/>
      </c>
      <c r="H49" s="61" t="str">
        <f>IF(F49="","",MIN(G49,VLOOKUP(F49,'Appx 2 (Comm) Rules'!$A$1:$E$54,5,0)))</f>
        <v/>
      </c>
      <c r="I49" s="12"/>
      <c r="J49" s="13"/>
      <c r="K49" s="12"/>
      <c r="L49" s="13"/>
      <c r="M49" s="12"/>
      <c r="N49" s="13"/>
      <c r="O49" s="12"/>
      <c r="P49" s="13"/>
      <c r="Q49" s="12"/>
      <c r="R49" s="13"/>
      <c r="S49" s="12"/>
      <c r="T49" s="13"/>
      <c r="U49" s="12"/>
      <c r="V49" s="13"/>
      <c r="W49" s="12"/>
      <c r="X49" s="13"/>
      <c r="Y49" s="12"/>
      <c r="Z49" s="13"/>
      <c r="AA49" s="8"/>
      <c r="AB49" s="13"/>
      <c r="AC49" s="8"/>
      <c r="AD49" s="13"/>
      <c r="AE49" s="8"/>
      <c r="AF49" s="13"/>
    </row>
    <row r="50" spans="1:32" ht="18" customHeight="1" x14ac:dyDescent="0.2">
      <c r="B50" s="70"/>
      <c r="C50" s="9"/>
      <c r="D50" s="10"/>
      <c r="E50" s="9"/>
      <c r="F50" s="8"/>
      <c r="G50" s="20" t="str">
        <f>IF(F50="","",VLOOKUP(F50,'Appx 2 (Comm) Rules'!$A$1:$C$54,2,FALSE))</f>
        <v/>
      </c>
      <c r="H50" s="61" t="str">
        <f>IF(F50="","",MIN(G50,VLOOKUP(F50,'Appx 2 (Comm) Rules'!$A$1:$E$54,5,0)))</f>
        <v/>
      </c>
      <c r="I50" s="11"/>
      <c r="J50" s="14"/>
      <c r="K50" s="11"/>
      <c r="L50" s="14"/>
      <c r="M50" s="11"/>
      <c r="N50" s="14"/>
      <c r="O50" s="11"/>
      <c r="P50" s="14"/>
      <c r="Q50" s="68"/>
      <c r="R50" s="14"/>
      <c r="S50" s="11"/>
      <c r="T50" s="14"/>
      <c r="U50" s="11"/>
      <c r="V50" s="14"/>
      <c r="W50" s="69"/>
      <c r="X50" s="14"/>
      <c r="Y50" s="69"/>
      <c r="Z50" s="14"/>
      <c r="AA50" s="8"/>
      <c r="AB50" s="13"/>
      <c r="AC50" s="8"/>
      <c r="AD50" s="13"/>
      <c r="AE50" s="8"/>
      <c r="AF50" s="13"/>
    </row>
    <row r="51" spans="1:32" ht="18" customHeight="1" x14ac:dyDescent="0.2">
      <c r="B51" s="70"/>
      <c r="C51" s="9"/>
      <c r="D51" s="10"/>
      <c r="E51" s="9"/>
      <c r="F51" s="8"/>
      <c r="G51" s="20" t="str">
        <f>IF(F51="","",VLOOKUP(F51,'Appx 2 (Comm) Rules'!$A$1:$C$54,2,FALSE))</f>
        <v/>
      </c>
      <c r="H51" s="61" t="str">
        <f>IF(F51="","",MIN(G51,VLOOKUP(F51,'Appx 2 (Comm) Rules'!$A$1:$E$54,5,0)))</f>
        <v/>
      </c>
      <c r="I51" s="12"/>
      <c r="J51" s="13"/>
      <c r="K51" s="12"/>
      <c r="L51" s="13"/>
      <c r="M51" s="12"/>
      <c r="N51" s="13"/>
      <c r="O51" s="12"/>
      <c r="P51" s="13"/>
      <c r="Q51" s="12"/>
      <c r="R51" s="13"/>
      <c r="S51" s="12"/>
      <c r="T51" s="13"/>
      <c r="U51" s="12"/>
      <c r="V51" s="13"/>
      <c r="W51" s="12"/>
      <c r="X51" s="13"/>
      <c r="Y51" s="12"/>
      <c r="Z51" s="13"/>
      <c r="AA51" s="8"/>
      <c r="AB51" s="13"/>
      <c r="AC51" s="8"/>
      <c r="AD51" s="13"/>
      <c r="AE51" s="8"/>
      <c r="AF51" s="13"/>
    </row>
    <row r="52" spans="1:32" ht="18" customHeight="1" x14ac:dyDescent="0.2">
      <c r="A52" s="66"/>
      <c r="B52" s="70"/>
      <c r="C52" s="9"/>
      <c r="D52" s="10"/>
      <c r="E52" s="9"/>
      <c r="F52" s="8"/>
      <c r="G52" s="20" t="str">
        <f>IF(F52="","",VLOOKUP(F52,'Appx 2 (Comm) Rules'!$A$1:$C$54,2,FALSE))</f>
        <v/>
      </c>
      <c r="H52" s="61" t="str">
        <f>IF(F52="","",MIN(G52,VLOOKUP(F52,'Appx 2 (Comm) Rules'!$A$1:$E$54,5,0)))</f>
        <v/>
      </c>
      <c r="I52" s="11"/>
      <c r="J52" s="14"/>
      <c r="K52" s="11"/>
      <c r="L52" s="14"/>
      <c r="M52" s="11"/>
      <c r="N52" s="14"/>
      <c r="O52" s="11"/>
      <c r="P52" s="14"/>
      <c r="Q52" s="68"/>
      <c r="R52" s="14"/>
      <c r="S52" s="11"/>
      <c r="T52" s="14"/>
      <c r="U52" s="11"/>
      <c r="V52" s="14"/>
      <c r="W52" s="69"/>
      <c r="X52" s="14"/>
      <c r="Y52" s="69"/>
      <c r="Z52" s="14"/>
      <c r="AA52" s="8"/>
      <c r="AB52" s="13"/>
      <c r="AC52" s="8"/>
      <c r="AD52" s="13"/>
      <c r="AE52" s="8"/>
      <c r="AF52" s="13"/>
    </row>
    <row r="53" spans="1:32" ht="18" customHeight="1" x14ac:dyDescent="0.2">
      <c r="B53" s="70"/>
      <c r="C53" s="9"/>
      <c r="D53" s="10"/>
      <c r="E53" s="9"/>
      <c r="F53" s="8"/>
      <c r="G53" s="20" t="str">
        <f>IF(F53="","",VLOOKUP(F53,'Appx 2 (Comm) Rules'!$A$1:$C$54,2,FALSE))</f>
        <v/>
      </c>
      <c r="H53" s="61" t="str">
        <f>IF(F53="","",MIN(G53,VLOOKUP(F53,'Appx 2 (Comm) Rules'!$A$1:$E$54,5,0)))</f>
        <v/>
      </c>
      <c r="I53" s="12"/>
      <c r="J53" s="13"/>
      <c r="K53" s="12"/>
      <c r="L53" s="13"/>
      <c r="M53" s="12"/>
      <c r="N53" s="13"/>
      <c r="O53" s="12"/>
      <c r="P53" s="13"/>
      <c r="Q53" s="12"/>
      <c r="R53" s="13"/>
      <c r="S53" s="12"/>
      <c r="T53" s="13"/>
      <c r="U53" s="12"/>
      <c r="V53" s="13"/>
      <c r="W53" s="12"/>
      <c r="X53" s="13"/>
      <c r="Y53" s="12"/>
      <c r="Z53" s="13"/>
      <c r="AA53" s="8"/>
      <c r="AB53" s="13"/>
      <c r="AC53" s="8"/>
      <c r="AD53" s="13"/>
      <c r="AE53" s="8"/>
      <c r="AF53" s="13"/>
    </row>
    <row r="54" spans="1:32" ht="18" customHeight="1" x14ac:dyDescent="0.2">
      <c r="B54" s="70"/>
      <c r="C54" s="9"/>
      <c r="D54" s="10"/>
      <c r="E54" s="9"/>
      <c r="F54" s="8"/>
      <c r="G54" s="20" t="str">
        <f>IF(F54="","",VLOOKUP(F54,'Appx 2 (Comm) Rules'!$A$1:$C$54,2,FALSE))</f>
        <v/>
      </c>
      <c r="H54" s="61" t="str">
        <f>IF(F54="","",MIN(G54,VLOOKUP(F54,'Appx 2 (Comm) Rules'!$A$1:$E$54,5,0)))</f>
        <v/>
      </c>
      <c r="I54" s="11"/>
      <c r="J54" s="14"/>
      <c r="K54" s="11"/>
      <c r="L54" s="14"/>
      <c r="M54" s="11"/>
      <c r="N54" s="14"/>
      <c r="O54" s="11"/>
      <c r="P54" s="14"/>
      <c r="Q54" s="68"/>
      <c r="R54" s="14"/>
      <c r="S54" s="11"/>
      <c r="T54" s="14"/>
      <c r="U54" s="11"/>
      <c r="V54" s="14"/>
      <c r="W54" s="69"/>
      <c r="X54" s="14"/>
      <c r="Y54" s="69"/>
      <c r="Z54" s="14"/>
      <c r="AA54" s="8"/>
      <c r="AB54" s="13"/>
      <c r="AC54" s="8"/>
      <c r="AD54" s="13"/>
      <c r="AE54" s="8"/>
      <c r="AF54" s="13"/>
    </row>
    <row r="55" spans="1:32" ht="18" customHeight="1" x14ac:dyDescent="0.2">
      <c r="B55" s="70"/>
      <c r="C55" s="9"/>
      <c r="D55" s="10"/>
      <c r="E55" s="9"/>
      <c r="F55" s="8"/>
      <c r="G55" s="20" t="str">
        <f>IF(F55="","",VLOOKUP(F55,'Appx 2 (Comm) Rules'!$A$1:$C$54,2,FALSE))</f>
        <v/>
      </c>
      <c r="H55" s="61" t="str">
        <f>IF(F55="","",MIN(G55,VLOOKUP(F55,'Appx 2 (Comm) Rules'!$A$1:$E$54,5,0)))</f>
        <v/>
      </c>
      <c r="I55" s="12"/>
      <c r="J55" s="13"/>
      <c r="K55" s="12"/>
      <c r="L55" s="13"/>
      <c r="M55" s="12"/>
      <c r="N55" s="13"/>
      <c r="O55" s="12"/>
      <c r="P55" s="13"/>
      <c r="Q55" s="12"/>
      <c r="R55" s="13"/>
      <c r="S55" s="12"/>
      <c r="T55" s="13"/>
      <c r="U55" s="12"/>
      <c r="V55" s="13"/>
      <c r="W55" s="12"/>
      <c r="X55" s="13"/>
      <c r="Y55" s="12"/>
      <c r="Z55" s="13"/>
      <c r="AA55" s="8"/>
      <c r="AB55" s="13"/>
      <c r="AC55" s="8"/>
      <c r="AD55" s="13"/>
      <c r="AE55" s="8"/>
      <c r="AF55" s="13"/>
    </row>
    <row r="56" spans="1:32" ht="18" customHeight="1" x14ac:dyDescent="0.2">
      <c r="B56" s="70"/>
      <c r="C56" s="9"/>
      <c r="D56" s="10"/>
      <c r="E56" s="9"/>
      <c r="F56" s="8"/>
      <c r="G56" s="20" t="str">
        <f>IF(F56="","",VLOOKUP(F56,'Appx 2 (Comm) Rules'!$A$1:$C$54,2,FALSE))</f>
        <v/>
      </c>
      <c r="H56" s="61" t="str">
        <f>IF(F56="","",MIN(G56,VLOOKUP(F56,'Appx 2 (Comm) Rules'!$A$1:$E$54,5,0)))</f>
        <v/>
      </c>
      <c r="I56" s="11"/>
      <c r="J56" s="14"/>
      <c r="K56" s="11"/>
      <c r="L56" s="14"/>
      <c r="M56" s="11"/>
      <c r="N56" s="14"/>
      <c r="O56" s="11"/>
      <c r="P56" s="14"/>
      <c r="Q56" s="68"/>
      <c r="R56" s="14"/>
      <c r="S56" s="11"/>
      <c r="T56" s="14"/>
      <c r="U56" s="11"/>
      <c r="V56" s="14"/>
      <c r="W56" s="69"/>
      <c r="X56" s="14"/>
      <c r="Y56" s="69"/>
      <c r="Z56" s="14"/>
      <c r="AA56" s="8"/>
      <c r="AB56" s="13"/>
      <c r="AC56" s="8"/>
      <c r="AD56" s="13"/>
      <c r="AE56" s="8"/>
      <c r="AF56" s="13"/>
    </row>
    <row r="57" spans="1:32" ht="18" customHeight="1" x14ac:dyDescent="0.2">
      <c r="B57" s="70"/>
      <c r="C57" s="9"/>
      <c r="D57" s="10"/>
      <c r="E57" s="9"/>
      <c r="F57" s="8"/>
      <c r="G57" s="20" t="str">
        <f>IF(F57="","",VLOOKUP(F57,'Appx 2 (Comm) Rules'!$A$1:$C$54,2,FALSE))</f>
        <v/>
      </c>
      <c r="H57" s="61" t="str">
        <f>IF(F57="","",MIN(G57,VLOOKUP(F57,'Appx 2 (Comm) Rules'!$A$1:$E$54,5,0)))</f>
        <v/>
      </c>
      <c r="I57" s="12"/>
      <c r="J57" s="13"/>
      <c r="K57" s="12"/>
      <c r="L57" s="13"/>
      <c r="M57" s="12"/>
      <c r="N57" s="13"/>
      <c r="O57" s="12"/>
      <c r="P57" s="13"/>
      <c r="Q57" s="12"/>
      <c r="R57" s="13"/>
      <c r="S57" s="12"/>
      <c r="T57" s="13"/>
      <c r="U57" s="12"/>
      <c r="V57" s="13"/>
      <c r="W57" s="12"/>
      <c r="X57" s="13"/>
      <c r="Y57" s="12"/>
      <c r="Z57" s="13"/>
      <c r="AA57" s="8"/>
      <c r="AB57" s="13"/>
      <c r="AC57" s="8"/>
      <c r="AD57" s="13"/>
      <c r="AE57" s="8"/>
      <c r="AF57" s="13"/>
    </row>
    <row r="58" spans="1:32" ht="18" customHeight="1" x14ac:dyDescent="0.2">
      <c r="B58" s="70"/>
      <c r="C58" s="9"/>
      <c r="D58" s="10"/>
      <c r="E58" s="9"/>
      <c r="F58" s="8"/>
      <c r="G58" s="20" t="str">
        <f>IF(F58="","",VLOOKUP(F58,'Appx 2 (Comm) Rules'!$A$1:$C$54,2,FALSE))</f>
        <v/>
      </c>
      <c r="H58" s="61" t="str">
        <f>IF(F58="","",MIN(G58,VLOOKUP(F58,'Appx 2 (Comm) Rules'!$A$1:$E$54,5,0)))</f>
        <v/>
      </c>
      <c r="I58" s="11"/>
      <c r="J58" s="14"/>
      <c r="K58" s="11"/>
      <c r="L58" s="14"/>
      <c r="M58" s="11"/>
      <c r="N58" s="14"/>
      <c r="O58" s="11"/>
      <c r="P58" s="14"/>
      <c r="Q58" s="68"/>
      <c r="R58" s="14"/>
      <c r="S58" s="11"/>
      <c r="T58" s="14"/>
      <c r="U58" s="11"/>
      <c r="V58" s="14"/>
      <c r="W58" s="69"/>
      <c r="X58" s="14"/>
      <c r="Y58" s="69"/>
      <c r="Z58" s="14"/>
      <c r="AA58" s="8"/>
      <c r="AB58" s="13"/>
      <c r="AC58" s="8"/>
      <c r="AD58" s="13"/>
      <c r="AE58" s="8"/>
      <c r="AF58" s="13"/>
    </row>
    <row r="59" spans="1:32" ht="18" customHeight="1" x14ac:dyDescent="0.2">
      <c r="B59" s="70"/>
      <c r="C59" s="9"/>
      <c r="D59" s="10"/>
      <c r="E59" s="9"/>
      <c r="F59" s="8"/>
      <c r="G59" s="20" t="str">
        <f>IF(F59="","",VLOOKUP(F59,'Appx 2 (Comm) Rules'!$A$1:$C$54,2,FALSE))</f>
        <v/>
      </c>
      <c r="H59" s="61" t="str">
        <f>IF(F59="","",MIN(G59,VLOOKUP(F59,'Appx 2 (Comm) Rules'!$A$1:$E$54,5,0)))</f>
        <v/>
      </c>
      <c r="I59" s="12"/>
      <c r="J59" s="13"/>
      <c r="K59" s="12"/>
      <c r="L59" s="13"/>
      <c r="M59" s="12"/>
      <c r="N59" s="13"/>
      <c r="O59" s="12"/>
      <c r="P59" s="13"/>
      <c r="Q59" s="12"/>
      <c r="R59" s="13"/>
      <c r="S59" s="12"/>
      <c r="T59" s="13"/>
      <c r="U59" s="12"/>
      <c r="V59" s="13"/>
      <c r="W59" s="12"/>
      <c r="X59" s="13"/>
      <c r="Y59" s="12"/>
      <c r="Z59" s="13"/>
      <c r="AA59" s="8"/>
      <c r="AB59" s="13"/>
      <c r="AC59" s="8"/>
      <c r="AD59" s="13"/>
      <c r="AE59" s="8"/>
      <c r="AF59" s="13"/>
    </row>
    <row r="60" spans="1:32" ht="18" customHeight="1" x14ac:dyDescent="0.2">
      <c r="B60" s="70"/>
      <c r="C60" s="9"/>
      <c r="D60" s="10"/>
      <c r="E60" s="9"/>
      <c r="F60" s="8"/>
      <c r="G60" s="20" t="str">
        <f>IF(F60="","",VLOOKUP(F60,'Appx 2 (Comm) Rules'!$A$1:$C$54,2,FALSE))</f>
        <v/>
      </c>
      <c r="H60" s="61" t="str">
        <f>IF(F60="","",MIN(G60,VLOOKUP(F60,'Appx 2 (Comm) Rules'!$A$1:$E$54,5,0)))</f>
        <v/>
      </c>
      <c r="I60" s="11"/>
      <c r="J60" s="14"/>
      <c r="K60" s="11"/>
      <c r="L60" s="14"/>
      <c r="M60" s="11"/>
      <c r="N60" s="14"/>
      <c r="O60" s="11"/>
      <c r="P60" s="14"/>
      <c r="Q60" s="68"/>
      <c r="R60" s="14"/>
      <c r="S60" s="11"/>
      <c r="T60" s="14"/>
      <c r="U60" s="11"/>
      <c r="V60" s="14"/>
      <c r="W60" s="69"/>
      <c r="X60" s="14"/>
      <c r="Y60" s="69"/>
      <c r="Z60" s="14"/>
      <c r="AA60" s="8"/>
      <c r="AB60" s="13"/>
      <c r="AC60" s="8"/>
      <c r="AD60" s="13"/>
      <c r="AE60" s="8"/>
      <c r="AF60" s="13"/>
    </row>
    <row r="61" spans="1:32" ht="18" customHeight="1" x14ac:dyDescent="0.2">
      <c r="B61" s="70"/>
      <c r="C61" s="9"/>
      <c r="D61" s="10"/>
      <c r="E61" s="9"/>
      <c r="F61" s="8"/>
      <c r="G61" s="20" t="str">
        <f>IF(F61="","",VLOOKUP(F61,'Appx 2 (Comm) Rules'!$A$1:$C$54,2,FALSE))</f>
        <v/>
      </c>
      <c r="H61" s="61" t="str">
        <f>IF(F61="","",MIN(G61,VLOOKUP(F61,'Appx 2 (Comm) Rules'!$A$1:$E$54,5,0)))</f>
        <v/>
      </c>
      <c r="I61" s="12"/>
      <c r="J61" s="13"/>
      <c r="K61" s="12"/>
      <c r="L61" s="13"/>
      <c r="M61" s="12"/>
      <c r="N61" s="13"/>
      <c r="O61" s="12"/>
      <c r="P61" s="13"/>
      <c r="Q61" s="12"/>
      <c r="R61" s="13"/>
      <c r="S61" s="12"/>
      <c r="T61" s="13"/>
      <c r="U61" s="12"/>
      <c r="V61" s="13"/>
      <c r="W61" s="12"/>
      <c r="X61" s="13"/>
      <c r="Y61" s="12"/>
      <c r="Z61" s="13"/>
      <c r="AA61" s="8"/>
      <c r="AB61" s="13"/>
      <c r="AC61" s="8"/>
      <c r="AD61" s="13"/>
      <c r="AE61" s="8"/>
      <c r="AF61" s="13"/>
    </row>
    <row r="62" spans="1:32" ht="18" customHeight="1" x14ac:dyDescent="0.2">
      <c r="A62" s="72"/>
      <c r="B62" s="70"/>
      <c r="C62" s="9"/>
      <c r="D62" s="10"/>
      <c r="E62" s="9"/>
      <c r="F62" s="8"/>
      <c r="G62" s="20" t="str">
        <f>IF(F62="","",VLOOKUP(F62,'Appx 2 (Comm) Rules'!$A$1:$C$54,2,FALSE))</f>
        <v/>
      </c>
      <c r="H62" s="61" t="str">
        <f>IF(F62="","",MIN(G62,VLOOKUP(F62,'Appx 2 (Comm) Rules'!$A$1:$E$54,5,0)))</f>
        <v/>
      </c>
      <c r="I62" s="11"/>
      <c r="J62" s="14"/>
      <c r="K62" s="11"/>
      <c r="L62" s="14"/>
      <c r="M62" s="11"/>
      <c r="N62" s="14"/>
      <c r="O62" s="11"/>
      <c r="P62" s="14"/>
      <c r="Q62" s="68"/>
      <c r="R62" s="14"/>
      <c r="S62" s="11"/>
      <c r="T62" s="14"/>
      <c r="U62" s="11"/>
      <c r="V62" s="14"/>
      <c r="W62" s="69"/>
      <c r="X62" s="14"/>
      <c r="Y62" s="69"/>
      <c r="Z62" s="14"/>
      <c r="AA62" s="8"/>
      <c r="AB62" s="13"/>
      <c r="AC62" s="8"/>
      <c r="AD62" s="13"/>
      <c r="AE62" s="8"/>
      <c r="AF62" s="13"/>
    </row>
    <row r="63" spans="1:32" ht="18" customHeight="1" x14ac:dyDescent="0.2">
      <c r="B63" s="70"/>
      <c r="C63" s="9"/>
      <c r="D63" s="10"/>
      <c r="E63" s="9"/>
      <c r="F63" s="8"/>
      <c r="G63" s="20" t="str">
        <f>IF(F63="","",VLOOKUP(F63,'Appx 2 (Comm) Rules'!$A$1:$C$54,2,FALSE))</f>
        <v/>
      </c>
      <c r="H63" s="61" t="str">
        <f>IF(F63="","",MIN(G63,VLOOKUP(F63,'Appx 2 (Comm) Rules'!$A$1:$E$54,5,0)))</f>
        <v/>
      </c>
      <c r="I63" s="12"/>
      <c r="J63" s="13"/>
      <c r="K63" s="12"/>
      <c r="L63" s="13"/>
      <c r="M63" s="12"/>
      <c r="N63" s="13"/>
      <c r="O63" s="12"/>
      <c r="P63" s="13"/>
      <c r="Q63" s="12"/>
      <c r="R63" s="13"/>
      <c r="S63" s="12"/>
      <c r="T63" s="13"/>
      <c r="U63" s="12"/>
      <c r="V63" s="13"/>
      <c r="W63" s="12"/>
      <c r="X63" s="13"/>
      <c r="Y63" s="12"/>
      <c r="Z63" s="13"/>
      <c r="AA63" s="8"/>
      <c r="AB63" s="13"/>
      <c r="AC63" s="8"/>
      <c r="AD63" s="13"/>
      <c r="AE63" s="8"/>
      <c r="AF63" s="13"/>
    </row>
    <row r="64" spans="1:32" ht="18" customHeight="1" x14ac:dyDescent="0.2">
      <c r="B64" s="70"/>
      <c r="C64" s="9"/>
      <c r="D64" s="10"/>
      <c r="E64" s="9"/>
      <c r="F64" s="8"/>
      <c r="G64" s="20" t="str">
        <f>IF(F64="","",VLOOKUP(F64,'Appx 2 (Comm) Rules'!$A$1:$C$54,2,FALSE))</f>
        <v/>
      </c>
      <c r="H64" s="61" t="str">
        <f>IF(F64="","",MIN(G64,VLOOKUP(F64,'Appx 2 (Comm) Rules'!$A$1:$E$54,5,0)))</f>
        <v/>
      </c>
      <c r="I64" s="11"/>
      <c r="J64" s="14"/>
      <c r="K64" s="11"/>
      <c r="L64" s="14"/>
      <c r="M64" s="11"/>
      <c r="N64" s="14"/>
      <c r="O64" s="11"/>
      <c r="P64" s="14"/>
      <c r="Q64" s="68"/>
      <c r="R64" s="14"/>
      <c r="S64" s="11"/>
      <c r="T64" s="14"/>
      <c r="U64" s="11"/>
      <c r="V64" s="14"/>
      <c r="W64" s="69"/>
      <c r="X64" s="14"/>
      <c r="Y64" s="69"/>
      <c r="Z64" s="14"/>
      <c r="AA64" s="8"/>
      <c r="AB64" s="13"/>
      <c r="AC64" s="8"/>
      <c r="AD64" s="13"/>
      <c r="AE64" s="8"/>
      <c r="AF64" s="13"/>
    </row>
    <row r="65" spans="1:32" ht="18" customHeight="1" x14ac:dyDescent="0.2">
      <c r="B65" s="70"/>
      <c r="C65" s="9"/>
      <c r="D65" s="10"/>
      <c r="E65" s="9"/>
      <c r="F65" s="8"/>
      <c r="G65" s="20" t="str">
        <f>IF(F65="","",VLOOKUP(F65,'Appx 2 (Comm) Rules'!$A$1:$C$54,2,FALSE))</f>
        <v/>
      </c>
      <c r="H65" s="61" t="str">
        <f>IF(F65="","",MIN(G65,VLOOKUP(F65,'Appx 2 (Comm) Rules'!$A$1:$E$54,5,0)))</f>
        <v/>
      </c>
      <c r="I65" s="12"/>
      <c r="J65" s="13"/>
      <c r="K65" s="12"/>
      <c r="L65" s="13"/>
      <c r="M65" s="12"/>
      <c r="N65" s="13"/>
      <c r="O65" s="12"/>
      <c r="P65" s="13"/>
      <c r="Q65" s="12"/>
      <c r="R65" s="13"/>
      <c r="S65" s="12"/>
      <c r="T65" s="13"/>
      <c r="U65" s="12"/>
      <c r="V65" s="13"/>
      <c r="W65" s="12"/>
      <c r="X65" s="13"/>
      <c r="Y65" s="12"/>
      <c r="Z65" s="13"/>
      <c r="AA65" s="8"/>
      <c r="AB65" s="13"/>
      <c r="AC65" s="8"/>
      <c r="AD65" s="13"/>
      <c r="AE65" s="8"/>
      <c r="AF65" s="13"/>
    </row>
    <row r="66" spans="1:32" ht="18" customHeight="1" x14ac:dyDescent="0.2">
      <c r="A66" s="66"/>
      <c r="B66" s="70"/>
      <c r="C66" s="9"/>
      <c r="D66" s="10"/>
      <c r="E66" s="9"/>
      <c r="F66" s="8"/>
      <c r="G66" s="20" t="str">
        <f>IF(F66="","",VLOOKUP(F66,'Appx 2 (Comm) Rules'!$A$1:$C$54,2,FALSE))</f>
        <v/>
      </c>
      <c r="H66" s="61" t="str">
        <f>IF(F66="","",MIN(G66,VLOOKUP(F66,'Appx 2 (Comm) Rules'!$A$1:$E$54,5,0)))</f>
        <v/>
      </c>
      <c r="I66" s="11"/>
      <c r="J66" s="14"/>
      <c r="K66" s="11"/>
      <c r="L66" s="14"/>
      <c r="M66" s="11"/>
      <c r="N66" s="14"/>
      <c r="O66" s="11"/>
      <c r="P66" s="14"/>
      <c r="Q66" s="68"/>
      <c r="R66" s="14"/>
      <c r="S66" s="11"/>
      <c r="T66" s="14"/>
      <c r="U66" s="11"/>
      <c r="V66" s="14"/>
      <c r="W66" s="69"/>
      <c r="X66" s="14"/>
      <c r="Y66" s="69"/>
      <c r="Z66" s="14"/>
      <c r="AA66" s="8"/>
      <c r="AB66" s="13"/>
      <c r="AC66" s="8"/>
      <c r="AD66" s="13"/>
      <c r="AE66" s="8"/>
      <c r="AF66" s="13"/>
    </row>
    <row r="67" spans="1:32" ht="18" customHeight="1" x14ac:dyDescent="0.2">
      <c r="B67" s="70"/>
      <c r="C67" s="9"/>
      <c r="D67" s="10"/>
      <c r="E67" s="9"/>
      <c r="F67" s="8"/>
      <c r="G67" s="20" t="str">
        <f>IF(F67="","",VLOOKUP(F67,'Appx 2 (Comm) Rules'!$A$1:$C$54,2,FALSE))</f>
        <v/>
      </c>
      <c r="H67" s="61" t="str">
        <f>IF(F67="","",MIN(G67,VLOOKUP(F67,'Appx 2 (Comm) Rules'!$A$1:$E$54,5,0)))</f>
        <v/>
      </c>
      <c r="I67" s="12"/>
      <c r="J67" s="13"/>
      <c r="K67" s="12"/>
      <c r="L67" s="13"/>
      <c r="M67" s="12"/>
      <c r="N67" s="13"/>
      <c r="O67" s="12"/>
      <c r="P67" s="13"/>
      <c r="Q67" s="12"/>
      <c r="R67" s="13"/>
      <c r="S67" s="12"/>
      <c r="T67" s="13"/>
      <c r="U67" s="12"/>
      <c r="V67" s="13"/>
      <c r="W67" s="12"/>
      <c r="X67" s="13"/>
      <c r="Y67" s="12"/>
      <c r="Z67" s="13"/>
      <c r="AA67" s="8"/>
      <c r="AB67" s="13"/>
      <c r="AC67" s="8"/>
      <c r="AD67" s="13"/>
      <c r="AE67" s="8"/>
      <c r="AF67" s="13"/>
    </row>
    <row r="68" spans="1:32" ht="18" customHeight="1" x14ac:dyDescent="0.2">
      <c r="B68" s="70"/>
      <c r="C68" s="9"/>
      <c r="D68" s="10"/>
      <c r="E68" s="9"/>
      <c r="F68" s="8"/>
      <c r="G68" s="20" t="str">
        <f>IF(F68="","",VLOOKUP(F68,'Appx 2 (Comm) Rules'!$A$1:$C$54,2,FALSE))</f>
        <v/>
      </c>
      <c r="H68" s="61" t="str">
        <f>IF(F68="","",MIN(G68,VLOOKUP(F68,'Appx 2 (Comm) Rules'!$A$1:$E$54,5,0)))</f>
        <v/>
      </c>
      <c r="I68" s="11"/>
      <c r="J68" s="14"/>
      <c r="K68" s="11"/>
      <c r="L68" s="14"/>
      <c r="M68" s="11"/>
      <c r="N68" s="14"/>
      <c r="O68" s="11"/>
      <c r="P68" s="14"/>
      <c r="Q68" s="68"/>
      <c r="R68" s="14"/>
      <c r="S68" s="11"/>
      <c r="T68" s="14"/>
      <c r="U68" s="11"/>
      <c r="V68" s="14"/>
      <c r="W68" s="69"/>
      <c r="X68" s="14"/>
      <c r="Y68" s="69"/>
      <c r="Z68" s="14"/>
      <c r="AA68" s="8"/>
      <c r="AB68" s="13"/>
      <c r="AC68" s="8"/>
      <c r="AD68" s="13"/>
      <c r="AE68" s="8"/>
      <c r="AF68" s="13"/>
    </row>
    <row r="69" spans="1:32" ht="18" customHeight="1" x14ac:dyDescent="0.2">
      <c r="B69" s="70"/>
      <c r="C69" s="9"/>
      <c r="D69" s="10"/>
      <c r="E69" s="9"/>
      <c r="F69" s="8"/>
      <c r="G69" s="20" t="str">
        <f>IF(F69="","",VLOOKUP(F69,'Appx 2 (Comm) Rules'!$A$1:$C$54,2,FALSE))</f>
        <v/>
      </c>
      <c r="H69" s="61" t="str">
        <f>IF(F69="","",MIN(G69,VLOOKUP(F69,'Appx 2 (Comm) Rules'!$A$1:$E$54,5,0)))</f>
        <v/>
      </c>
      <c r="I69" s="12"/>
      <c r="J69" s="13"/>
      <c r="K69" s="12"/>
      <c r="L69" s="13"/>
      <c r="M69" s="12"/>
      <c r="N69" s="13"/>
      <c r="O69" s="12"/>
      <c r="P69" s="13"/>
      <c r="Q69" s="12"/>
      <c r="R69" s="13"/>
      <c r="S69" s="12"/>
      <c r="T69" s="13"/>
      <c r="U69" s="12"/>
      <c r="V69" s="13"/>
      <c r="W69" s="12"/>
      <c r="X69" s="13"/>
      <c r="Y69" s="12"/>
      <c r="Z69" s="13"/>
      <c r="AA69" s="8"/>
      <c r="AB69" s="13"/>
      <c r="AC69" s="8"/>
      <c r="AD69" s="13"/>
      <c r="AE69" s="8"/>
      <c r="AF69" s="13"/>
    </row>
    <row r="70" spans="1:32" ht="18" customHeight="1" x14ac:dyDescent="0.2">
      <c r="B70" s="70"/>
      <c r="C70" s="9"/>
      <c r="D70" s="10"/>
      <c r="E70" s="9"/>
      <c r="F70" s="8"/>
      <c r="G70" s="20" t="str">
        <f>IF(F70="","",VLOOKUP(F70,'Appx 2 (Comm) Rules'!$A$1:$C$54,2,FALSE))</f>
        <v/>
      </c>
      <c r="H70" s="61" t="str">
        <f>IF(F70="","",MIN(G70,VLOOKUP(F70,'Appx 2 (Comm) Rules'!$A$1:$E$54,5,0)))</f>
        <v/>
      </c>
      <c r="I70" s="11"/>
      <c r="J70" s="14"/>
      <c r="K70" s="11"/>
      <c r="L70" s="14"/>
      <c r="M70" s="11"/>
      <c r="N70" s="14"/>
      <c r="O70" s="11"/>
      <c r="P70" s="14"/>
      <c r="Q70" s="68"/>
      <c r="R70" s="14"/>
      <c r="S70" s="11"/>
      <c r="T70" s="14"/>
      <c r="U70" s="11"/>
      <c r="V70" s="14"/>
      <c r="W70" s="69"/>
      <c r="X70" s="14"/>
      <c r="Y70" s="69"/>
      <c r="Z70" s="14"/>
      <c r="AA70" s="8"/>
      <c r="AB70" s="13"/>
      <c r="AC70" s="8"/>
      <c r="AD70" s="13"/>
      <c r="AE70" s="8"/>
      <c r="AF70" s="13"/>
    </row>
    <row r="71" spans="1:32" ht="18" customHeight="1" x14ac:dyDescent="0.2">
      <c r="B71" s="70"/>
      <c r="C71" s="9"/>
      <c r="D71" s="10"/>
      <c r="E71" s="9"/>
      <c r="F71" s="8"/>
      <c r="G71" s="20" t="str">
        <f>IF(F71="","",VLOOKUP(F71,'Appx 2 (Comm) Rules'!$A$1:$C$54,2,FALSE))</f>
        <v/>
      </c>
      <c r="H71" s="61" t="str">
        <f>IF(F71="","",MIN(G71,VLOOKUP(F71,'Appx 2 (Comm) Rules'!$A$1:$E$54,5,0)))</f>
        <v/>
      </c>
      <c r="I71" s="12"/>
      <c r="J71" s="13"/>
      <c r="K71" s="12"/>
      <c r="L71" s="13"/>
      <c r="M71" s="12"/>
      <c r="N71" s="13"/>
      <c r="O71" s="12"/>
      <c r="P71" s="13"/>
      <c r="Q71" s="12"/>
      <c r="R71" s="13"/>
      <c r="S71" s="12"/>
      <c r="T71" s="13"/>
      <c r="U71" s="12"/>
      <c r="V71" s="13"/>
      <c r="W71" s="12"/>
      <c r="X71" s="13"/>
      <c r="Y71" s="12"/>
      <c r="Z71" s="13"/>
      <c r="AA71" s="8"/>
      <c r="AB71" s="13"/>
      <c r="AC71" s="8"/>
      <c r="AD71" s="13"/>
      <c r="AE71" s="8"/>
      <c r="AF71" s="13"/>
    </row>
    <row r="72" spans="1:32" ht="18" customHeight="1" x14ac:dyDescent="0.2">
      <c r="B72" s="70"/>
      <c r="C72" s="9"/>
      <c r="D72" s="10"/>
      <c r="E72" s="9"/>
      <c r="F72" s="8"/>
      <c r="G72" s="20" t="str">
        <f>IF(F72="","",VLOOKUP(F72,'Appx 2 (Comm) Rules'!$A$1:$C$54,2,FALSE))</f>
        <v/>
      </c>
      <c r="H72" s="61" t="str">
        <f>IF(F72="","",MIN(G72,VLOOKUP(F72,'Appx 2 (Comm) Rules'!$A$1:$E$54,5,0)))</f>
        <v/>
      </c>
      <c r="I72" s="11"/>
      <c r="J72" s="14"/>
      <c r="K72" s="11"/>
      <c r="L72" s="14"/>
      <c r="M72" s="11"/>
      <c r="N72" s="14"/>
      <c r="O72" s="11"/>
      <c r="P72" s="14"/>
      <c r="Q72" s="68"/>
      <c r="R72" s="14"/>
      <c r="S72" s="11"/>
      <c r="T72" s="14"/>
      <c r="U72" s="11"/>
      <c r="V72" s="14"/>
      <c r="W72" s="69"/>
      <c r="X72" s="14"/>
      <c r="Y72" s="69"/>
      <c r="Z72" s="14"/>
      <c r="AA72" s="8"/>
      <c r="AB72" s="13"/>
      <c r="AC72" s="8"/>
      <c r="AD72" s="13"/>
      <c r="AE72" s="8"/>
      <c r="AF72" s="13"/>
    </row>
    <row r="73" spans="1:32" ht="18" customHeight="1" x14ac:dyDescent="0.2">
      <c r="B73" s="70"/>
      <c r="C73" s="9"/>
      <c r="D73" s="10"/>
      <c r="E73" s="9"/>
      <c r="F73" s="8"/>
      <c r="G73" s="20" t="str">
        <f>IF(F73="","",VLOOKUP(F73,'Appx 2 (Comm) Rules'!$A$1:$C$54,2,FALSE))</f>
        <v/>
      </c>
      <c r="H73" s="61" t="str">
        <f>IF(F73="","",MIN(G73,VLOOKUP(F73,'Appx 2 (Comm) Rules'!$A$1:$E$54,5,0)))</f>
        <v/>
      </c>
      <c r="I73" s="12"/>
      <c r="J73" s="13"/>
      <c r="K73" s="12"/>
      <c r="L73" s="13"/>
      <c r="M73" s="12"/>
      <c r="N73" s="13"/>
      <c r="O73" s="12"/>
      <c r="P73" s="13"/>
      <c r="Q73" s="12"/>
      <c r="R73" s="13"/>
      <c r="S73" s="12"/>
      <c r="T73" s="13"/>
      <c r="U73" s="12"/>
      <c r="V73" s="13"/>
      <c r="W73" s="12"/>
      <c r="X73" s="13"/>
      <c r="Y73" s="12"/>
      <c r="Z73" s="13"/>
      <c r="AA73" s="8"/>
      <c r="AB73" s="13"/>
      <c r="AC73" s="8"/>
      <c r="AD73" s="13"/>
      <c r="AE73" s="8"/>
      <c r="AF73" s="13"/>
    </row>
    <row r="74" spans="1:32" ht="18" customHeight="1" x14ac:dyDescent="0.2">
      <c r="B74" s="70"/>
      <c r="C74" s="9"/>
      <c r="D74" s="10"/>
      <c r="E74" s="9"/>
      <c r="F74" s="8"/>
      <c r="G74" s="20" t="str">
        <f>IF(F74="","",VLOOKUP(F74,'Appx 2 (Comm) Rules'!$A$1:$C$54,2,FALSE))</f>
        <v/>
      </c>
      <c r="H74" s="61" t="str">
        <f>IF(F74="","",MIN(G74,VLOOKUP(F74,'Appx 2 (Comm) Rules'!$A$1:$E$54,5,0)))</f>
        <v/>
      </c>
      <c r="I74" s="11"/>
      <c r="J74" s="14"/>
      <c r="K74" s="11"/>
      <c r="L74" s="14"/>
      <c r="M74" s="11"/>
      <c r="N74" s="14"/>
      <c r="O74" s="11"/>
      <c r="P74" s="14"/>
      <c r="Q74" s="68"/>
      <c r="R74" s="14"/>
      <c r="S74" s="11"/>
      <c r="T74" s="14"/>
      <c r="U74" s="11"/>
      <c r="V74" s="14"/>
      <c r="W74" s="69"/>
      <c r="X74" s="14"/>
      <c r="Y74" s="69"/>
      <c r="Z74" s="14"/>
      <c r="AA74" s="8"/>
      <c r="AB74" s="13"/>
      <c r="AC74" s="8"/>
      <c r="AD74" s="13"/>
      <c r="AE74" s="8"/>
      <c r="AF74" s="13"/>
    </row>
    <row r="75" spans="1:32" ht="18" customHeight="1" x14ac:dyDescent="0.2">
      <c r="A75" s="72"/>
      <c r="B75" s="70"/>
      <c r="C75" s="9"/>
      <c r="D75" s="10"/>
      <c r="E75" s="9"/>
      <c r="F75" s="8"/>
      <c r="G75" s="20" t="str">
        <f>IF(F75="","",VLOOKUP(F75,'Appx 2 (Comm) Rules'!$A$1:$C$54,2,FALSE))</f>
        <v/>
      </c>
      <c r="H75" s="61" t="str">
        <f>IF(F75="","",MIN(G75,VLOOKUP(F75,'Appx 2 (Comm) Rules'!$A$1:$E$54,5,0)))</f>
        <v/>
      </c>
      <c r="I75" s="12"/>
      <c r="J75" s="13"/>
      <c r="K75" s="12"/>
      <c r="L75" s="13"/>
      <c r="M75" s="12"/>
      <c r="N75" s="13"/>
      <c r="O75" s="12"/>
      <c r="P75" s="13"/>
      <c r="Q75" s="12"/>
      <c r="R75" s="13"/>
      <c r="S75" s="12"/>
      <c r="T75" s="13"/>
      <c r="U75" s="12"/>
      <c r="V75" s="13"/>
      <c r="W75" s="12"/>
      <c r="X75" s="13"/>
      <c r="Y75" s="12"/>
      <c r="Z75" s="13"/>
      <c r="AA75" s="8"/>
      <c r="AB75" s="13"/>
      <c r="AC75" s="8"/>
      <c r="AD75" s="13"/>
      <c r="AE75" s="8"/>
      <c r="AF75" s="13"/>
    </row>
    <row r="76" spans="1:32" ht="18" customHeight="1" x14ac:dyDescent="0.2">
      <c r="B76" s="70"/>
      <c r="C76" s="9"/>
      <c r="D76" s="10"/>
      <c r="E76" s="9"/>
      <c r="F76" s="8"/>
      <c r="G76" s="20" t="str">
        <f>IF(F76="","",VLOOKUP(F76,'Appx 2 (Comm) Rules'!$A$1:$C$54,2,FALSE))</f>
        <v/>
      </c>
      <c r="H76" s="61" t="str">
        <f>IF(F76="","",MIN(G76,VLOOKUP(F76,'Appx 2 (Comm) Rules'!$A$1:$E$54,5,0)))</f>
        <v/>
      </c>
      <c r="I76" s="11"/>
      <c r="J76" s="14"/>
      <c r="K76" s="11"/>
      <c r="L76" s="14"/>
      <c r="M76" s="11"/>
      <c r="N76" s="14"/>
      <c r="O76" s="11"/>
      <c r="P76" s="14"/>
      <c r="Q76" s="68"/>
      <c r="R76" s="14"/>
      <c r="S76" s="11"/>
      <c r="T76" s="14"/>
      <c r="U76" s="11"/>
      <c r="V76" s="14"/>
      <c r="W76" s="69"/>
      <c r="X76" s="14"/>
      <c r="Y76" s="69"/>
      <c r="Z76" s="14"/>
      <c r="AA76" s="8"/>
      <c r="AB76" s="13"/>
      <c r="AC76" s="8"/>
      <c r="AD76" s="13"/>
      <c r="AE76" s="8"/>
      <c r="AF76" s="13"/>
    </row>
    <row r="77" spans="1:32" ht="18" customHeight="1" x14ac:dyDescent="0.2">
      <c r="B77" s="70"/>
      <c r="C77" s="9"/>
      <c r="D77" s="10"/>
      <c r="E77" s="9"/>
      <c r="F77" s="8"/>
      <c r="G77" s="20" t="str">
        <f>IF(F77="","",VLOOKUP(F77,'Appx 2 (Comm) Rules'!$A$1:$C$54,2,FALSE))</f>
        <v/>
      </c>
      <c r="H77" s="61" t="str">
        <f>IF(F77="","",MIN(G77,VLOOKUP(F77,'Appx 2 (Comm) Rules'!$A$1:$E$54,5,0)))</f>
        <v/>
      </c>
      <c r="I77" s="12"/>
      <c r="J77" s="13"/>
      <c r="K77" s="12"/>
      <c r="L77" s="13"/>
      <c r="M77" s="12"/>
      <c r="N77" s="13"/>
      <c r="O77" s="12"/>
      <c r="P77" s="13"/>
      <c r="Q77" s="12"/>
      <c r="R77" s="13"/>
      <c r="S77" s="12"/>
      <c r="T77" s="13"/>
      <c r="U77" s="12"/>
      <c r="V77" s="13"/>
      <c r="W77" s="12"/>
      <c r="X77" s="13"/>
      <c r="Y77" s="12"/>
      <c r="Z77" s="13"/>
      <c r="AA77" s="8"/>
      <c r="AB77" s="13"/>
      <c r="AC77" s="8"/>
      <c r="AD77" s="13"/>
      <c r="AE77" s="8"/>
      <c r="AF77" s="13"/>
    </row>
    <row r="78" spans="1:32" ht="18" customHeight="1" x14ac:dyDescent="0.2">
      <c r="B78" s="70"/>
      <c r="C78" s="9"/>
      <c r="D78" s="10"/>
      <c r="E78" s="9"/>
      <c r="F78" s="8"/>
      <c r="G78" s="20" t="str">
        <f>IF(F78="","",VLOOKUP(F78,'Appx 2 (Comm) Rules'!$A$1:$C$54,2,FALSE))</f>
        <v/>
      </c>
      <c r="H78" s="61" t="str">
        <f>IF(F78="","",MIN(G78,VLOOKUP(F78,'Appx 2 (Comm) Rules'!$A$1:$E$54,5,0)))</f>
        <v/>
      </c>
      <c r="I78" s="11"/>
      <c r="J78" s="14"/>
      <c r="K78" s="11"/>
      <c r="L78" s="14"/>
      <c r="M78" s="11"/>
      <c r="N78" s="14"/>
      <c r="O78" s="11"/>
      <c r="P78" s="14"/>
      <c r="Q78" s="68"/>
      <c r="R78" s="14"/>
      <c r="S78" s="11"/>
      <c r="T78" s="14"/>
      <c r="U78" s="11"/>
      <c r="V78" s="14"/>
      <c r="W78" s="69"/>
      <c r="X78" s="14"/>
      <c r="Y78" s="69"/>
      <c r="Z78" s="14"/>
      <c r="AA78" s="8"/>
      <c r="AB78" s="13"/>
      <c r="AC78" s="8"/>
      <c r="AD78" s="13"/>
      <c r="AE78" s="8"/>
      <c r="AF78" s="13"/>
    </row>
    <row r="79" spans="1:32" ht="18" customHeight="1" x14ac:dyDescent="0.2">
      <c r="B79" s="70"/>
      <c r="C79" s="9"/>
      <c r="D79" s="10"/>
      <c r="E79" s="9"/>
      <c r="F79" s="8"/>
      <c r="G79" s="20" t="str">
        <f>IF(F79="","",VLOOKUP(F79,'Appx 2 (Comm) Rules'!$A$1:$C$54,2,FALSE))</f>
        <v/>
      </c>
      <c r="H79" s="61" t="str">
        <f>IF(F79="","",MIN(G79,VLOOKUP(F79,'Appx 2 (Comm) Rules'!$A$1:$E$54,5,0)))</f>
        <v/>
      </c>
      <c r="I79" s="12"/>
      <c r="J79" s="13"/>
      <c r="K79" s="12"/>
      <c r="L79" s="13"/>
      <c r="M79" s="12"/>
      <c r="N79" s="13"/>
      <c r="O79" s="12"/>
      <c r="P79" s="13"/>
      <c r="Q79" s="12"/>
      <c r="R79" s="13"/>
      <c r="S79" s="12"/>
      <c r="T79" s="13"/>
      <c r="U79" s="12"/>
      <c r="V79" s="13"/>
      <c r="W79" s="12"/>
      <c r="X79" s="13"/>
      <c r="Y79" s="12"/>
      <c r="Z79" s="13"/>
      <c r="AA79" s="8"/>
      <c r="AB79" s="13"/>
      <c r="AC79" s="8"/>
      <c r="AD79" s="13"/>
      <c r="AE79" s="8"/>
      <c r="AF79" s="13"/>
    </row>
    <row r="80" spans="1:32" ht="18" customHeight="1" x14ac:dyDescent="0.2">
      <c r="A80" s="66"/>
      <c r="B80" s="70"/>
      <c r="C80" s="9"/>
      <c r="D80" s="10"/>
      <c r="E80" s="9"/>
      <c r="F80" s="8"/>
      <c r="G80" s="20" t="str">
        <f>IF(F80="","",VLOOKUP(F80,'Appx 2 (Comm) Rules'!$A$1:$C$54,2,FALSE))</f>
        <v/>
      </c>
      <c r="H80" s="61" t="str">
        <f>IF(F80="","",MIN(G80,VLOOKUP(F80,'Appx 2 (Comm) Rules'!$A$1:$E$54,5,0)))</f>
        <v/>
      </c>
      <c r="I80" s="11"/>
      <c r="J80" s="14"/>
      <c r="K80" s="11"/>
      <c r="L80" s="14"/>
      <c r="M80" s="11"/>
      <c r="N80" s="14"/>
      <c r="O80" s="11"/>
      <c r="P80" s="14"/>
      <c r="Q80" s="68"/>
      <c r="R80" s="14"/>
      <c r="S80" s="11"/>
      <c r="T80" s="14"/>
      <c r="U80" s="11"/>
      <c r="V80" s="14"/>
      <c r="W80" s="69"/>
      <c r="X80" s="14"/>
      <c r="Y80" s="69"/>
      <c r="Z80" s="14"/>
      <c r="AA80" s="8"/>
      <c r="AB80" s="13"/>
      <c r="AC80" s="8"/>
      <c r="AD80" s="13"/>
      <c r="AE80" s="8"/>
      <c r="AF80" s="13"/>
    </row>
    <row r="81" spans="1:32" ht="18" customHeight="1" x14ac:dyDescent="0.2">
      <c r="B81" s="70"/>
      <c r="C81" s="9"/>
      <c r="D81" s="10"/>
      <c r="E81" s="9"/>
      <c r="F81" s="8"/>
      <c r="G81" s="20" t="str">
        <f>IF(F81="","",VLOOKUP(F81,'Appx 2 (Comm) Rules'!$A$1:$C$54,2,FALSE))</f>
        <v/>
      </c>
      <c r="H81" s="61" t="str">
        <f>IF(F81="","",MIN(G81,VLOOKUP(F81,'Appx 2 (Comm) Rules'!$A$1:$E$54,5,0)))</f>
        <v/>
      </c>
      <c r="I81" s="12"/>
      <c r="J81" s="13"/>
      <c r="K81" s="12"/>
      <c r="L81" s="13"/>
      <c r="M81" s="12"/>
      <c r="N81" s="13"/>
      <c r="O81" s="12"/>
      <c r="P81" s="13"/>
      <c r="Q81" s="12"/>
      <c r="R81" s="13"/>
      <c r="S81" s="12"/>
      <c r="T81" s="13"/>
      <c r="U81" s="12"/>
      <c r="V81" s="13"/>
      <c r="W81" s="12"/>
      <c r="X81" s="13"/>
      <c r="Y81" s="12"/>
      <c r="Z81" s="13"/>
      <c r="AA81" s="8"/>
      <c r="AB81" s="13"/>
      <c r="AC81" s="8"/>
      <c r="AD81" s="13"/>
      <c r="AE81" s="8"/>
      <c r="AF81" s="13"/>
    </row>
    <row r="82" spans="1:32" ht="18" customHeight="1" x14ac:dyDescent="0.2">
      <c r="B82" s="70"/>
      <c r="C82" s="9"/>
      <c r="D82" s="10"/>
      <c r="E82" s="9"/>
      <c r="F82" s="8"/>
      <c r="G82" s="20" t="str">
        <f>IF(F82="","",VLOOKUP(F82,'Appx 2 (Comm) Rules'!$A$1:$C$54,2,FALSE))</f>
        <v/>
      </c>
      <c r="H82" s="61" t="str">
        <f>IF(F82="","",MIN(G82,VLOOKUP(F82,'Appx 2 (Comm) Rules'!$A$1:$E$54,5,0)))</f>
        <v/>
      </c>
      <c r="I82" s="11"/>
      <c r="J82" s="14"/>
      <c r="K82" s="11"/>
      <c r="L82" s="14"/>
      <c r="M82" s="11"/>
      <c r="N82" s="14"/>
      <c r="O82" s="11"/>
      <c r="P82" s="14"/>
      <c r="Q82" s="68"/>
      <c r="R82" s="14"/>
      <c r="S82" s="11"/>
      <c r="T82" s="14"/>
      <c r="U82" s="11"/>
      <c r="V82" s="14"/>
      <c r="W82" s="69"/>
      <c r="X82" s="14"/>
      <c r="Y82" s="69"/>
      <c r="Z82" s="14"/>
      <c r="AA82" s="8"/>
      <c r="AB82" s="13"/>
      <c r="AC82" s="8"/>
      <c r="AD82" s="13"/>
      <c r="AE82" s="8"/>
      <c r="AF82" s="13"/>
    </row>
    <row r="83" spans="1:32" ht="18" customHeight="1" x14ac:dyDescent="0.2">
      <c r="B83" s="70"/>
      <c r="C83" s="9"/>
      <c r="D83" s="10"/>
      <c r="E83" s="9"/>
      <c r="F83" s="8"/>
      <c r="G83" s="20" t="str">
        <f>IF(F83="","",VLOOKUP(F83,'Appx 2 (Comm) Rules'!$A$1:$C$54,2,FALSE))</f>
        <v/>
      </c>
      <c r="H83" s="61" t="str">
        <f>IF(F83="","",MIN(G83,VLOOKUP(F83,'Appx 2 (Comm) Rules'!$A$1:$E$54,5,0)))</f>
        <v/>
      </c>
      <c r="I83" s="12"/>
      <c r="J83" s="13"/>
      <c r="K83" s="12"/>
      <c r="L83" s="13"/>
      <c r="M83" s="12"/>
      <c r="N83" s="13"/>
      <c r="O83" s="12"/>
      <c r="P83" s="13"/>
      <c r="Q83" s="12"/>
      <c r="R83" s="13"/>
      <c r="S83" s="12"/>
      <c r="T83" s="13"/>
      <c r="U83" s="12"/>
      <c r="V83" s="13"/>
      <c r="W83" s="12"/>
      <c r="X83" s="13"/>
      <c r="Y83" s="12"/>
      <c r="Z83" s="13"/>
      <c r="AA83" s="8"/>
      <c r="AB83" s="13"/>
      <c r="AC83" s="8"/>
      <c r="AD83" s="13"/>
      <c r="AE83" s="8"/>
      <c r="AF83" s="13"/>
    </row>
    <row r="84" spans="1:32" ht="18" customHeight="1" x14ac:dyDescent="0.2">
      <c r="B84" s="70"/>
      <c r="C84" s="9"/>
      <c r="D84" s="10"/>
      <c r="E84" s="9"/>
      <c r="F84" s="8"/>
      <c r="G84" s="20" t="str">
        <f>IF(F84="","",VLOOKUP(F84,'Appx 2 (Comm) Rules'!$A$1:$C$54,2,FALSE))</f>
        <v/>
      </c>
      <c r="H84" s="61" t="str">
        <f>IF(F84="","",MIN(G84,VLOOKUP(F84,'Appx 2 (Comm) Rules'!$A$1:$E$54,5,0)))</f>
        <v/>
      </c>
      <c r="I84" s="11"/>
      <c r="J84" s="14"/>
      <c r="K84" s="11"/>
      <c r="L84" s="14"/>
      <c r="M84" s="11"/>
      <c r="N84" s="14"/>
      <c r="O84" s="11"/>
      <c r="P84" s="14"/>
      <c r="Q84" s="68"/>
      <c r="R84" s="14"/>
      <c r="S84" s="11"/>
      <c r="T84" s="14"/>
      <c r="U84" s="11"/>
      <c r="V84" s="14"/>
      <c r="W84" s="69"/>
      <c r="X84" s="14"/>
      <c r="Y84" s="69"/>
      <c r="Z84" s="14"/>
      <c r="AA84" s="8"/>
      <c r="AB84" s="13"/>
      <c r="AC84" s="8"/>
      <c r="AD84" s="13"/>
      <c r="AE84" s="8"/>
      <c r="AF84" s="13"/>
    </row>
    <row r="85" spans="1:32" ht="18" customHeight="1" x14ac:dyDescent="0.2">
      <c r="B85" s="70"/>
      <c r="C85" s="9"/>
      <c r="D85" s="10"/>
      <c r="E85" s="9"/>
      <c r="F85" s="8"/>
      <c r="G85" s="20" t="str">
        <f>IF(F85="","",VLOOKUP(F85,'Appx 2 (Comm) Rules'!$A$1:$C$54,2,FALSE))</f>
        <v/>
      </c>
      <c r="H85" s="61" t="str">
        <f>IF(F85="","",MIN(G85,VLOOKUP(F85,'Appx 2 (Comm) Rules'!$A$1:$E$54,5,0)))</f>
        <v/>
      </c>
      <c r="I85" s="12"/>
      <c r="J85" s="13"/>
      <c r="K85" s="12"/>
      <c r="L85" s="13"/>
      <c r="M85" s="12"/>
      <c r="N85" s="13"/>
      <c r="O85" s="12"/>
      <c r="P85" s="13"/>
      <c r="Q85" s="12"/>
      <c r="R85" s="13"/>
      <c r="S85" s="12"/>
      <c r="T85" s="13"/>
      <c r="U85" s="12"/>
      <c r="V85" s="13"/>
      <c r="W85" s="12"/>
      <c r="X85" s="13"/>
      <c r="Y85" s="12"/>
      <c r="Z85" s="13"/>
      <c r="AA85" s="8"/>
      <c r="AB85" s="13"/>
      <c r="AC85" s="8"/>
      <c r="AD85" s="13"/>
      <c r="AE85" s="8"/>
      <c r="AF85" s="13"/>
    </row>
    <row r="86" spans="1:32" ht="18" customHeight="1" x14ac:dyDescent="0.2">
      <c r="B86" s="70"/>
      <c r="C86" s="9"/>
      <c r="D86" s="10"/>
      <c r="E86" s="9"/>
      <c r="F86" s="8"/>
      <c r="G86" s="20" t="str">
        <f>IF(F86="","",VLOOKUP(F86,'Appx 2 (Comm) Rules'!$A$1:$C$54,2,FALSE))</f>
        <v/>
      </c>
      <c r="H86" s="61" t="str">
        <f>IF(F86="","",MIN(G86,VLOOKUP(F86,'Appx 2 (Comm) Rules'!$A$1:$E$54,5,0)))</f>
        <v/>
      </c>
      <c r="I86" s="11"/>
      <c r="J86" s="14"/>
      <c r="K86" s="11"/>
      <c r="L86" s="14"/>
      <c r="M86" s="11"/>
      <c r="N86" s="14"/>
      <c r="O86" s="11"/>
      <c r="P86" s="14"/>
      <c r="Q86" s="68"/>
      <c r="R86" s="14"/>
      <c r="S86" s="11"/>
      <c r="T86" s="14"/>
      <c r="U86" s="11"/>
      <c r="V86" s="14"/>
      <c r="W86" s="69"/>
      <c r="X86" s="14"/>
      <c r="Y86" s="69"/>
      <c r="Z86" s="14"/>
      <c r="AA86" s="8"/>
      <c r="AB86" s="13"/>
      <c r="AC86" s="8"/>
      <c r="AD86" s="13"/>
      <c r="AE86" s="8"/>
      <c r="AF86" s="13"/>
    </row>
    <row r="87" spans="1:32" ht="18" customHeight="1" x14ac:dyDescent="0.2">
      <c r="B87" s="70"/>
      <c r="C87" s="9"/>
      <c r="D87" s="10"/>
      <c r="E87" s="9"/>
      <c r="F87" s="8"/>
      <c r="G87" s="20" t="str">
        <f>IF(F87="","",VLOOKUP(F87,'Appx 2 (Comm) Rules'!$A$1:$C$54,2,FALSE))</f>
        <v/>
      </c>
      <c r="H87" s="61" t="str">
        <f>IF(F87="","",MIN(G87,VLOOKUP(F87,'Appx 2 (Comm) Rules'!$A$1:$E$54,5,0)))</f>
        <v/>
      </c>
      <c r="I87" s="12"/>
      <c r="J87" s="13"/>
      <c r="K87" s="12"/>
      <c r="L87" s="13"/>
      <c r="M87" s="12"/>
      <c r="N87" s="13"/>
      <c r="O87" s="12"/>
      <c r="P87" s="13"/>
      <c r="Q87" s="12"/>
      <c r="R87" s="13"/>
      <c r="S87" s="12"/>
      <c r="T87" s="13"/>
      <c r="U87" s="12"/>
      <c r="V87" s="13"/>
      <c r="W87" s="12"/>
      <c r="X87" s="13"/>
      <c r="Y87" s="12"/>
      <c r="Z87" s="13"/>
      <c r="AA87" s="8"/>
      <c r="AB87" s="13"/>
      <c r="AC87" s="8"/>
      <c r="AD87" s="13"/>
      <c r="AE87" s="8"/>
      <c r="AF87" s="13"/>
    </row>
    <row r="88" spans="1:32" ht="18" customHeight="1" x14ac:dyDescent="0.2">
      <c r="A88" s="72"/>
      <c r="B88" s="70"/>
      <c r="C88" s="9"/>
      <c r="D88" s="10"/>
      <c r="E88" s="9"/>
      <c r="F88" s="8"/>
      <c r="G88" s="20" t="str">
        <f>IF(F88="","",VLOOKUP(F88,'Appx 2 (Comm) Rules'!$A$1:$C$54,2,FALSE))</f>
        <v/>
      </c>
      <c r="H88" s="61" t="str">
        <f>IF(F88="","",MIN(G88,VLOOKUP(F88,'Appx 2 (Comm) Rules'!$A$1:$E$54,5,0)))</f>
        <v/>
      </c>
      <c r="I88" s="11"/>
      <c r="J88" s="14"/>
      <c r="K88" s="11"/>
      <c r="L88" s="14"/>
      <c r="M88" s="11"/>
      <c r="N88" s="14"/>
      <c r="O88" s="11"/>
      <c r="P88" s="14"/>
      <c r="Q88" s="68"/>
      <c r="R88" s="14"/>
      <c r="S88" s="11"/>
      <c r="T88" s="14"/>
      <c r="U88" s="11"/>
      <c r="V88" s="14"/>
      <c r="W88" s="69"/>
      <c r="X88" s="14"/>
      <c r="Y88" s="69"/>
      <c r="Z88" s="14"/>
      <c r="AA88" s="8"/>
      <c r="AB88" s="13"/>
      <c r="AC88" s="8"/>
      <c r="AD88" s="13"/>
      <c r="AE88" s="8"/>
      <c r="AF88" s="13"/>
    </row>
    <row r="89" spans="1:32" ht="18" customHeight="1" x14ac:dyDescent="0.2">
      <c r="B89" s="70"/>
      <c r="C89" s="9"/>
      <c r="D89" s="10"/>
      <c r="E89" s="9"/>
      <c r="F89" s="8"/>
      <c r="G89" s="20" t="str">
        <f>IF(F89="","",VLOOKUP(F89,'Appx 2 (Comm) Rules'!$A$1:$C$54,2,FALSE))</f>
        <v/>
      </c>
      <c r="H89" s="61" t="str">
        <f>IF(F89="","",MIN(G89,VLOOKUP(F89,'Appx 2 (Comm) Rules'!$A$1:$E$54,5,0)))</f>
        <v/>
      </c>
      <c r="I89" s="12"/>
      <c r="J89" s="13"/>
      <c r="K89" s="12"/>
      <c r="L89" s="13"/>
      <c r="M89" s="12"/>
      <c r="N89" s="13"/>
      <c r="O89" s="12"/>
      <c r="P89" s="13"/>
      <c r="Q89" s="12"/>
      <c r="R89" s="13"/>
      <c r="S89" s="12"/>
      <c r="T89" s="13"/>
      <c r="U89" s="12"/>
      <c r="V89" s="13"/>
      <c r="W89" s="12"/>
      <c r="X89" s="13"/>
      <c r="Y89" s="12"/>
      <c r="Z89" s="13"/>
      <c r="AA89" s="8"/>
      <c r="AB89" s="13"/>
      <c r="AC89" s="8"/>
      <c r="AD89" s="13"/>
      <c r="AE89" s="8"/>
      <c r="AF89" s="13"/>
    </row>
    <row r="90" spans="1:32" ht="18" customHeight="1" x14ac:dyDescent="0.2">
      <c r="B90" s="70"/>
      <c r="C90" s="9"/>
      <c r="D90" s="10"/>
      <c r="E90" s="9"/>
      <c r="F90" s="8"/>
      <c r="G90" s="20" t="str">
        <f>IF(F90="","",VLOOKUP(F90,'Appx 2 (Comm) Rules'!$A$1:$C$54,2,FALSE))</f>
        <v/>
      </c>
      <c r="H90" s="61" t="str">
        <f>IF(F90="","",MIN(G90,VLOOKUP(F90,'Appx 2 (Comm) Rules'!$A$1:$E$54,5,0)))</f>
        <v/>
      </c>
      <c r="I90" s="11"/>
      <c r="J90" s="14"/>
      <c r="K90" s="11"/>
      <c r="L90" s="14"/>
      <c r="M90" s="11"/>
      <c r="N90" s="14"/>
      <c r="O90" s="11"/>
      <c r="P90" s="14"/>
      <c r="Q90" s="68"/>
      <c r="R90" s="14"/>
      <c r="S90" s="11"/>
      <c r="T90" s="14"/>
      <c r="U90" s="11"/>
      <c r="V90" s="14"/>
      <c r="W90" s="69"/>
      <c r="X90" s="14"/>
      <c r="Y90" s="69"/>
      <c r="Z90" s="14"/>
      <c r="AA90" s="8"/>
      <c r="AB90" s="13"/>
      <c r="AC90" s="8"/>
      <c r="AD90" s="13"/>
      <c r="AE90" s="8"/>
      <c r="AF90" s="13"/>
    </row>
    <row r="91" spans="1:32" ht="18" customHeight="1" x14ac:dyDescent="0.2">
      <c r="B91" s="70"/>
      <c r="C91" s="9"/>
      <c r="D91" s="10"/>
      <c r="E91" s="9"/>
      <c r="F91" s="8"/>
      <c r="G91" s="20" t="str">
        <f>IF(F91="","",VLOOKUP(F91,'Appx 2 (Comm) Rules'!$A$1:$C$54,2,FALSE))</f>
        <v/>
      </c>
      <c r="H91" s="61" t="str">
        <f>IF(F91="","",MIN(G91,VLOOKUP(F91,'Appx 2 (Comm) Rules'!$A$1:$E$54,5,0)))</f>
        <v/>
      </c>
      <c r="I91" s="12"/>
      <c r="J91" s="13"/>
      <c r="K91" s="12"/>
      <c r="L91" s="13"/>
      <c r="M91" s="12"/>
      <c r="N91" s="13"/>
      <c r="O91" s="12"/>
      <c r="P91" s="13"/>
      <c r="Q91" s="12"/>
      <c r="R91" s="13"/>
      <c r="S91" s="12"/>
      <c r="T91" s="13"/>
      <c r="U91" s="12"/>
      <c r="V91" s="13"/>
      <c r="W91" s="12"/>
      <c r="X91" s="13"/>
      <c r="Y91" s="12"/>
      <c r="Z91" s="13"/>
      <c r="AA91" s="8"/>
      <c r="AB91" s="13"/>
      <c r="AC91" s="8"/>
      <c r="AD91" s="13"/>
      <c r="AE91" s="8"/>
      <c r="AF91" s="13"/>
    </row>
    <row r="92" spans="1:32" ht="18" customHeight="1" x14ac:dyDescent="0.2">
      <c r="B92" s="70"/>
      <c r="C92" s="9"/>
      <c r="D92" s="10"/>
      <c r="E92" s="9"/>
      <c r="F92" s="8"/>
      <c r="G92" s="20" t="str">
        <f>IF(F92="","",VLOOKUP(F92,'Appx 2 (Comm) Rules'!$A$1:$C$54,2,FALSE))</f>
        <v/>
      </c>
      <c r="H92" s="61" t="str">
        <f>IF(F92="","",MIN(G92,VLOOKUP(F92,'Appx 2 (Comm) Rules'!$A$1:$E$54,5,0)))</f>
        <v/>
      </c>
      <c r="I92" s="11"/>
      <c r="J92" s="14"/>
      <c r="K92" s="11"/>
      <c r="L92" s="14"/>
      <c r="M92" s="11"/>
      <c r="N92" s="14"/>
      <c r="O92" s="11"/>
      <c r="P92" s="14"/>
      <c r="Q92" s="68"/>
      <c r="R92" s="14"/>
      <c r="S92" s="11"/>
      <c r="T92" s="14"/>
      <c r="U92" s="11"/>
      <c r="V92" s="14"/>
      <c r="W92" s="69"/>
      <c r="X92" s="14"/>
      <c r="Y92" s="69"/>
      <c r="Z92" s="14"/>
      <c r="AA92" s="8"/>
      <c r="AB92" s="13"/>
      <c r="AC92" s="8"/>
      <c r="AD92" s="13"/>
      <c r="AE92" s="8"/>
      <c r="AF92" s="13"/>
    </row>
    <row r="93" spans="1:32" ht="18" customHeight="1" x14ac:dyDescent="0.2">
      <c r="B93" s="70"/>
      <c r="C93" s="9"/>
      <c r="D93" s="10"/>
      <c r="E93" s="9"/>
      <c r="F93" s="8"/>
      <c r="G93" s="20" t="str">
        <f>IF(F93="","",VLOOKUP(F93,'Appx 2 (Comm) Rules'!$A$1:$C$54,2,FALSE))</f>
        <v/>
      </c>
      <c r="H93" s="61" t="str">
        <f>IF(F93="","",MIN(G93,VLOOKUP(F93,'Appx 2 (Comm) Rules'!$A$1:$E$54,5,0)))</f>
        <v/>
      </c>
      <c r="I93" s="12"/>
      <c r="J93" s="13"/>
      <c r="K93" s="12"/>
      <c r="L93" s="13"/>
      <c r="M93" s="12"/>
      <c r="N93" s="13"/>
      <c r="O93" s="12"/>
      <c r="P93" s="13"/>
      <c r="Q93" s="12"/>
      <c r="R93" s="13"/>
      <c r="S93" s="12"/>
      <c r="T93" s="13"/>
      <c r="U93" s="12"/>
      <c r="V93" s="13"/>
      <c r="W93" s="12"/>
      <c r="X93" s="13"/>
      <c r="Y93" s="12"/>
      <c r="Z93" s="13"/>
      <c r="AA93" s="8"/>
      <c r="AB93" s="13"/>
      <c r="AC93" s="8"/>
      <c r="AD93" s="13"/>
      <c r="AE93" s="8"/>
      <c r="AF93" s="13"/>
    </row>
    <row r="94" spans="1:32" ht="18" customHeight="1" x14ac:dyDescent="0.2">
      <c r="A94" s="66"/>
      <c r="B94" s="70"/>
      <c r="C94" s="9"/>
      <c r="D94" s="10"/>
      <c r="E94" s="9"/>
      <c r="F94" s="8"/>
      <c r="G94" s="20" t="str">
        <f>IF(F94="","",VLOOKUP(F94,'Appx 2 (Comm) Rules'!$A$1:$C$54,2,FALSE))</f>
        <v/>
      </c>
      <c r="H94" s="61" t="str">
        <f>IF(F94="","",MIN(G94,VLOOKUP(F94,'Appx 2 (Comm) Rules'!$A$1:$E$54,5,0)))</f>
        <v/>
      </c>
      <c r="I94" s="12"/>
      <c r="J94" s="13"/>
      <c r="K94" s="12"/>
      <c r="L94" s="13"/>
      <c r="M94" s="12"/>
      <c r="N94" s="13"/>
      <c r="O94" s="12"/>
      <c r="P94" s="13"/>
      <c r="Q94" s="12"/>
      <c r="R94" s="13"/>
      <c r="S94" s="12"/>
      <c r="T94" s="13"/>
      <c r="U94" s="12"/>
      <c r="V94" s="13"/>
      <c r="W94" s="12"/>
      <c r="X94" s="13"/>
      <c r="Y94" s="12"/>
      <c r="Z94" s="13"/>
      <c r="AA94" s="8"/>
      <c r="AB94" s="13"/>
      <c r="AC94" s="8"/>
      <c r="AD94" s="13"/>
      <c r="AE94" s="8"/>
      <c r="AF94" s="13"/>
    </row>
    <row r="95" spans="1:32" ht="18" customHeight="1" x14ac:dyDescent="0.2">
      <c r="B95" s="70"/>
      <c r="C95" s="9"/>
      <c r="D95" s="10"/>
      <c r="E95" s="9"/>
      <c r="F95" s="8"/>
      <c r="G95" s="20" t="str">
        <f>IF(F95="","",VLOOKUP(F95,'Appx 2 (Comm) Rules'!$A$1:$C$54,2,FALSE))</f>
        <v/>
      </c>
      <c r="H95" s="61" t="str">
        <f>IF(F95="","",MIN(G95,VLOOKUP(F95,'Appx 2 (Comm) Rules'!$A$1:$E$54,5,0)))</f>
        <v/>
      </c>
      <c r="I95" s="12"/>
      <c r="J95" s="13"/>
      <c r="K95" s="12"/>
      <c r="L95" s="13"/>
      <c r="M95" s="12"/>
      <c r="N95" s="13"/>
      <c r="O95" s="12"/>
      <c r="P95" s="13"/>
      <c r="Q95" s="12"/>
      <c r="R95" s="13"/>
      <c r="S95" s="12"/>
      <c r="T95" s="13"/>
      <c r="U95" s="12"/>
      <c r="V95" s="13"/>
      <c r="W95" s="12"/>
      <c r="X95" s="13"/>
      <c r="Y95" s="12"/>
      <c r="Z95" s="13"/>
      <c r="AA95" s="8"/>
      <c r="AB95" s="13"/>
      <c r="AC95" s="8"/>
      <c r="AD95" s="13"/>
      <c r="AE95" s="8"/>
      <c r="AF95" s="13"/>
    </row>
    <row r="96" spans="1:32" ht="18" customHeight="1" x14ac:dyDescent="0.2">
      <c r="B96" s="70"/>
      <c r="C96" s="9"/>
      <c r="D96" s="10"/>
      <c r="E96" s="9"/>
      <c r="F96" s="8"/>
      <c r="G96" s="20" t="str">
        <f>IF(F96="","",VLOOKUP(F96,'Appx 2 (Comm) Rules'!$A$1:$C$54,2,FALSE))</f>
        <v/>
      </c>
      <c r="H96" s="61" t="str">
        <f>IF(F96="","",MIN(G96,VLOOKUP(F96,'Appx 2 (Comm) Rules'!$A$1:$E$54,5,0)))</f>
        <v/>
      </c>
      <c r="I96" s="12"/>
      <c r="J96" s="13"/>
      <c r="K96" s="12"/>
      <c r="L96" s="13"/>
      <c r="M96" s="12"/>
      <c r="N96" s="13"/>
      <c r="O96" s="12"/>
      <c r="P96" s="13"/>
      <c r="Q96" s="12"/>
      <c r="R96" s="13"/>
      <c r="S96" s="12"/>
      <c r="T96" s="13"/>
      <c r="U96" s="12"/>
      <c r="V96" s="13"/>
      <c r="W96" s="12"/>
      <c r="X96" s="13"/>
      <c r="Y96" s="12"/>
      <c r="Z96" s="13"/>
      <c r="AA96" s="8"/>
      <c r="AB96" s="13"/>
      <c r="AC96" s="8"/>
      <c r="AD96" s="13"/>
      <c r="AE96" s="8"/>
      <c r="AF96" s="13"/>
    </row>
    <row r="97" spans="2:32" ht="18" customHeight="1" x14ac:dyDescent="0.2">
      <c r="B97" s="70"/>
      <c r="C97" s="9"/>
      <c r="D97" s="10"/>
      <c r="E97" s="9"/>
      <c r="F97" s="8"/>
      <c r="G97" s="20" t="str">
        <f>IF(F97="","",VLOOKUP(F97,'Appx 2 (Comm) Rules'!$A$1:$C$54,2,FALSE))</f>
        <v/>
      </c>
      <c r="H97" s="61" t="str">
        <f>IF(F97="","",MIN(G97,VLOOKUP(F97,'Appx 2 (Comm) Rules'!$A$1:$E$54,5,0)))</f>
        <v/>
      </c>
      <c r="I97" s="12"/>
      <c r="J97" s="13"/>
      <c r="K97" s="12"/>
      <c r="L97" s="13"/>
      <c r="M97" s="12"/>
      <c r="N97" s="13"/>
      <c r="O97" s="12"/>
      <c r="P97" s="13"/>
      <c r="Q97" s="12"/>
      <c r="R97" s="13"/>
      <c r="S97" s="12"/>
      <c r="T97" s="13"/>
      <c r="U97" s="12"/>
      <c r="V97" s="13"/>
      <c r="W97" s="12"/>
      <c r="X97" s="13"/>
      <c r="Y97" s="12"/>
      <c r="Z97" s="13"/>
      <c r="AA97" s="8"/>
      <c r="AB97" s="13"/>
      <c r="AC97" s="8"/>
      <c r="AD97" s="13"/>
      <c r="AE97" s="8"/>
      <c r="AF97" s="13"/>
    </row>
    <row r="98" spans="2:32" ht="18" customHeight="1" x14ac:dyDescent="0.2">
      <c r="B98" s="70"/>
      <c r="C98" s="9"/>
      <c r="D98" s="10"/>
      <c r="E98" s="9"/>
      <c r="F98" s="8"/>
      <c r="G98" s="20" t="str">
        <f>IF(F98="","",VLOOKUP(F98,'Appx 2 (Comm) Rules'!$A$1:$C$54,2,FALSE))</f>
        <v/>
      </c>
      <c r="H98" s="61" t="str">
        <f>IF(F98="","",MIN(G98,VLOOKUP(F98,'Appx 2 (Comm) Rules'!$A$1:$E$54,5,0)))</f>
        <v/>
      </c>
      <c r="I98" s="12"/>
      <c r="J98" s="13"/>
      <c r="K98" s="12"/>
      <c r="L98" s="13"/>
      <c r="M98" s="12"/>
      <c r="N98" s="13"/>
      <c r="O98" s="12"/>
      <c r="P98" s="13"/>
      <c r="Q98" s="12"/>
      <c r="R98" s="13"/>
      <c r="S98" s="12"/>
      <c r="T98" s="13"/>
      <c r="U98" s="12"/>
      <c r="V98" s="13"/>
      <c r="W98" s="12"/>
      <c r="X98" s="13"/>
      <c r="Y98" s="12"/>
      <c r="Z98" s="13"/>
      <c r="AA98" s="8"/>
      <c r="AB98" s="13"/>
      <c r="AC98" s="8"/>
      <c r="AD98" s="13"/>
      <c r="AE98" s="8"/>
      <c r="AF98" s="13"/>
    </row>
    <row r="99" spans="2:32" ht="18" customHeight="1" x14ac:dyDescent="0.2">
      <c r="B99" s="70"/>
      <c r="C99" s="9"/>
      <c r="D99" s="10"/>
      <c r="E99" s="9"/>
      <c r="F99" s="8"/>
      <c r="G99" s="20" t="str">
        <f>IF(F99="","",VLOOKUP(F99,'Appx 2 (Comm) Rules'!$A$1:$C$54,2,FALSE))</f>
        <v/>
      </c>
      <c r="H99" s="61" t="str">
        <f>IF(F99="","",MIN(G99,VLOOKUP(F99,'Appx 2 (Comm) Rules'!$A$1:$E$54,5,0)))</f>
        <v/>
      </c>
      <c r="I99" s="12"/>
      <c r="J99" s="13"/>
      <c r="K99" s="12"/>
      <c r="L99" s="13"/>
      <c r="M99" s="12"/>
      <c r="N99" s="13"/>
      <c r="O99" s="12"/>
      <c r="P99" s="13"/>
      <c r="Q99" s="12"/>
      <c r="R99" s="13"/>
      <c r="S99" s="12"/>
      <c r="T99" s="13"/>
      <c r="U99" s="12"/>
      <c r="V99" s="13"/>
      <c r="W99" s="12"/>
      <c r="X99" s="13"/>
      <c r="Y99" s="12"/>
      <c r="Z99" s="13"/>
      <c r="AA99" s="8"/>
      <c r="AB99" s="13"/>
      <c r="AC99" s="8"/>
      <c r="AD99" s="13"/>
      <c r="AE99" s="8"/>
      <c r="AF99" s="13"/>
    </row>
    <row r="100" spans="2:32" ht="18" customHeight="1" x14ac:dyDescent="0.2">
      <c r="B100" s="70"/>
      <c r="C100" s="9"/>
      <c r="D100" s="10"/>
      <c r="E100" s="9"/>
      <c r="F100" s="8"/>
      <c r="G100" s="20" t="str">
        <f>IF(F100="","",VLOOKUP(F100,'Appx 2 (Comm) Rules'!$A$1:$C$54,2,FALSE))</f>
        <v/>
      </c>
      <c r="H100" s="61" t="str">
        <f>IF(F100="","",MIN(G100,VLOOKUP(F100,'Appx 2 (Comm) Rules'!$A$1:$E$54,5,0)))</f>
        <v/>
      </c>
      <c r="I100" s="12"/>
      <c r="J100" s="13"/>
      <c r="K100" s="12"/>
      <c r="L100" s="13"/>
      <c r="M100" s="12"/>
      <c r="N100" s="13"/>
      <c r="O100" s="12"/>
      <c r="P100" s="13"/>
      <c r="Q100" s="12"/>
      <c r="R100" s="13"/>
      <c r="S100" s="12"/>
      <c r="T100" s="13"/>
      <c r="U100" s="12"/>
      <c r="V100" s="13"/>
      <c r="W100" s="12"/>
      <c r="X100" s="13"/>
      <c r="Y100" s="12"/>
      <c r="Z100" s="13"/>
      <c r="AA100" s="8"/>
      <c r="AB100" s="13"/>
      <c r="AC100" s="8"/>
      <c r="AD100" s="13"/>
      <c r="AE100" s="8"/>
      <c r="AF100" s="13"/>
    </row>
    <row r="101" spans="2:32" ht="18" customHeight="1" x14ac:dyDescent="0.2">
      <c r="B101" s="70"/>
      <c r="C101" s="9"/>
      <c r="D101" s="10"/>
      <c r="E101" s="9"/>
      <c r="F101" s="8"/>
      <c r="G101" s="20" t="str">
        <f>IF(F101="","",VLOOKUP(F101,'Appx 2 (Comm) Rules'!$A$1:$C$54,2,FALSE))</f>
        <v/>
      </c>
      <c r="H101" s="61" t="str">
        <f>IF(F101="","",MIN(G101,VLOOKUP(F101,'Appx 2 (Comm) Rules'!$A$1:$E$54,5,0)))</f>
        <v/>
      </c>
      <c r="I101" s="12"/>
      <c r="J101" s="13"/>
      <c r="K101" s="12"/>
      <c r="L101" s="13"/>
      <c r="M101" s="12"/>
      <c r="N101" s="13"/>
      <c r="O101" s="12"/>
      <c r="P101" s="13"/>
      <c r="Q101" s="12"/>
      <c r="R101" s="13"/>
      <c r="S101" s="12"/>
      <c r="T101" s="13"/>
      <c r="U101" s="12"/>
      <c r="V101" s="13"/>
      <c r="W101" s="12"/>
      <c r="X101" s="13"/>
      <c r="Y101" s="12"/>
      <c r="Z101" s="13"/>
      <c r="AA101" s="8"/>
      <c r="AB101" s="13"/>
      <c r="AC101" s="8"/>
      <c r="AD101" s="13"/>
      <c r="AE101" s="8"/>
      <c r="AF101" s="13"/>
    </row>
    <row r="102" spans="2:32" ht="18" customHeight="1" x14ac:dyDescent="0.2">
      <c r="B102" s="70"/>
      <c r="C102" s="9"/>
      <c r="D102" s="10"/>
      <c r="E102" s="9"/>
      <c r="F102" s="8"/>
      <c r="G102" s="20" t="str">
        <f>IF(F102="","",VLOOKUP(F102,'Appx 2 (Comm) Rules'!$A$1:$C$54,2,FALSE))</f>
        <v/>
      </c>
      <c r="H102" s="61" t="str">
        <f>IF(F102="","",MIN(G102,VLOOKUP(F102,'Appx 2 (Comm) Rules'!$A$1:$E$54,5,0)))</f>
        <v/>
      </c>
      <c r="I102" s="12"/>
      <c r="J102" s="13"/>
      <c r="K102" s="12"/>
      <c r="L102" s="13"/>
      <c r="M102" s="12"/>
      <c r="N102" s="13"/>
      <c r="O102" s="12"/>
      <c r="P102" s="13"/>
      <c r="Q102" s="12"/>
      <c r="R102" s="13"/>
      <c r="S102" s="12"/>
      <c r="T102" s="13"/>
      <c r="U102" s="12"/>
      <c r="V102" s="13"/>
      <c r="W102" s="12"/>
      <c r="X102" s="13"/>
      <c r="Y102" s="12"/>
      <c r="Z102" s="13"/>
      <c r="AA102" s="8"/>
      <c r="AB102" s="13"/>
      <c r="AC102" s="8"/>
      <c r="AD102" s="13"/>
      <c r="AE102" s="8"/>
      <c r="AF102" s="13"/>
    </row>
    <row r="103" spans="2:32" ht="18" customHeight="1" x14ac:dyDescent="0.2">
      <c r="B103" s="70"/>
      <c r="C103" s="9"/>
      <c r="D103" s="10"/>
      <c r="E103" s="9"/>
      <c r="F103" s="8"/>
      <c r="G103" s="20" t="str">
        <f>IF(F103="","",VLOOKUP(F103,'Appx 2 (Comm) Rules'!$A$1:$C$54,2,FALSE))</f>
        <v/>
      </c>
      <c r="H103" s="61" t="str">
        <f>IF(F103="","",MIN(G103,VLOOKUP(F103,'Appx 2 (Comm) Rules'!$A$1:$E$54,5,0)))</f>
        <v/>
      </c>
      <c r="I103" s="12"/>
      <c r="J103" s="13"/>
      <c r="K103" s="12"/>
      <c r="L103" s="13"/>
      <c r="M103" s="12"/>
      <c r="N103" s="13"/>
      <c r="O103" s="12"/>
      <c r="P103" s="13"/>
      <c r="Q103" s="12"/>
      <c r="R103" s="13"/>
      <c r="S103" s="12"/>
      <c r="T103" s="13"/>
      <c r="U103" s="12"/>
      <c r="V103" s="13"/>
      <c r="W103" s="12"/>
      <c r="X103" s="13"/>
      <c r="Y103" s="12"/>
      <c r="Z103" s="13"/>
      <c r="AA103" s="8"/>
      <c r="AB103" s="13"/>
      <c r="AC103" s="8"/>
      <c r="AD103" s="13"/>
      <c r="AE103" s="8"/>
      <c r="AF103" s="13"/>
    </row>
    <row r="104" spans="2:32" ht="18" customHeight="1" x14ac:dyDescent="0.2">
      <c r="B104" s="70"/>
      <c r="C104" s="9"/>
      <c r="D104" s="10"/>
      <c r="E104" s="9"/>
      <c r="F104" s="8"/>
      <c r="G104" s="20" t="str">
        <f>IF(F104="","",VLOOKUP(F104,'Appx 2 (Comm) Rules'!$A$1:$C$54,2,FALSE))</f>
        <v/>
      </c>
      <c r="H104" s="61" t="str">
        <f>IF(F104="","",MIN(G104,VLOOKUP(F104,'Appx 2 (Comm) Rules'!$A$1:$E$54,5,0)))</f>
        <v/>
      </c>
      <c r="I104" s="12"/>
      <c r="J104" s="13"/>
      <c r="K104" s="12"/>
      <c r="L104" s="13"/>
      <c r="M104" s="12"/>
      <c r="N104" s="13"/>
      <c r="O104" s="12"/>
      <c r="P104" s="13"/>
      <c r="Q104" s="12"/>
      <c r="R104" s="13"/>
      <c r="S104" s="12"/>
      <c r="T104" s="13"/>
      <c r="U104" s="12"/>
      <c r="V104" s="13"/>
      <c r="W104" s="12"/>
      <c r="X104" s="13"/>
      <c r="Y104" s="12"/>
      <c r="Z104" s="13"/>
      <c r="AA104" s="8"/>
      <c r="AB104" s="13"/>
      <c r="AC104" s="8"/>
      <c r="AD104" s="13"/>
      <c r="AE104" s="8"/>
      <c r="AF104" s="13"/>
    </row>
    <row r="105" spans="2:32" ht="18" customHeight="1" x14ac:dyDescent="0.2">
      <c r="B105" s="70"/>
      <c r="C105" s="9"/>
      <c r="D105" s="10"/>
      <c r="E105" s="9"/>
      <c r="F105" s="8"/>
      <c r="G105" s="20" t="str">
        <f>IF(F105="","",VLOOKUP(F105,'Appx 2 (Comm) Rules'!$A$1:$C$54,2,FALSE))</f>
        <v/>
      </c>
      <c r="H105" s="61" t="str">
        <f>IF(F105="","",MIN(G105,VLOOKUP(F105,'Appx 2 (Comm) Rules'!$A$1:$E$54,5,0)))</f>
        <v/>
      </c>
      <c r="I105" s="12"/>
      <c r="J105" s="13"/>
      <c r="K105" s="12"/>
      <c r="L105" s="13"/>
      <c r="M105" s="12"/>
      <c r="N105" s="13"/>
      <c r="O105" s="12"/>
      <c r="P105" s="13"/>
      <c r="Q105" s="12"/>
      <c r="R105" s="13"/>
      <c r="S105" s="12"/>
      <c r="T105" s="13"/>
      <c r="U105" s="12"/>
      <c r="V105" s="13"/>
      <c r="W105" s="12"/>
      <c r="X105" s="13"/>
      <c r="Y105" s="12"/>
      <c r="Z105" s="13"/>
      <c r="AA105" s="8"/>
      <c r="AB105" s="13"/>
      <c r="AC105" s="8"/>
      <c r="AD105" s="13"/>
      <c r="AE105" s="8"/>
      <c r="AF105" s="13"/>
    </row>
    <row r="106" spans="2:32" ht="18" customHeight="1" x14ac:dyDescent="0.2">
      <c r="B106" s="70"/>
      <c r="C106" s="9"/>
      <c r="D106" s="10"/>
      <c r="E106" s="9"/>
      <c r="F106" s="8"/>
      <c r="G106" s="20" t="str">
        <f>IF(F106="","",VLOOKUP(F106,'Appx 2 (Comm) Rules'!$A$1:$C$54,2,FALSE))</f>
        <v/>
      </c>
      <c r="H106" s="61" t="str">
        <f>IF(F106="","",MIN(G106,VLOOKUP(F106,'Appx 2 (Comm) Rules'!$A$1:$E$54,5,0)))</f>
        <v/>
      </c>
      <c r="I106" s="12"/>
      <c r="J106" s="13"/>
      <c r="K106" s="12"/>
      <c r="L106" s="13"/>
      <c r="M106" s="12"/>
      <c r="N106" s="13"/>
      <c r="O106" s="12"/>
      <c r="P106" s="13"/>
      <c r="Q106" s="12"/>
      <c r="R106" s="13"/>
      <c r="S106" s="12"/>
      <c r="T106" s="13"/>
      <c r="U106" s="12"/>
      <c r="V106" s="13"/>
      <c r="W106" s="12"/>
      <c r="X106" s="13"/>
      <c r="Y106" s="12"/>
      <c r="Z106" s="13"/>
      <c r="AA106" s="8"/>
      <c r="AB106" s="13"/>
      <c r="AC106" s="8"/>
      <c r="AD106" s="13"/>
      <c r="AE106" s="8"/>
      <c r="AF106" s="13"/>
    </row>
    <row r="107" spans="2:32" ht="18" customHeight="1" x14ac:dyDescent="0.2">
      <c r="B107" s="70"/>
      <c r="C107" s="9"/>
      <c r="D107" s="10"/>
      <c r="E107" s="9"/>
      <c r="F107" s="8"/>
      <c r="G107" s="20" t="str">
        <f>IF(F107="","",VLOOKUP(F107,'Appx 2 (Comm) Rules'!$A$1:$C$54,2,FALSE))</f>
        <v/>
      </c>
      <c r="H107" s="61" t="str">
        <f>IF(F107="","",MIN(G107,VLOOKUP(F107,'Appx 2 (Comm) Rules'!$A$1:$E$54,5,0)))</f>
        <v/>
      </c>
      <c r="I107" s="12"/>
      <c r="J107" s="13"/>
      <c r="K107" s="12"/>
      <c r="L107" s="13"/>
      <c r="M107" s="12"/>
      <c r="N107" s="13"/>
      <c r="O107" s="12"/>
      <c r="P107" s="13"/>
      <c r="Q107" s="12"/>
      <c r="R107" s="13"/>
      <c r="S107" s="12"/>
      <c r="T107" s="13"/>
      <c r="U107" s="12"/>
      <c r="V107" s="13"/>
      <c r="W107" s="12"/>
      <c r="X107" s="13"/>
      <c r="Y107" s="12"/>
      <c r="Z107" s="13"/>
      <c r="AA107" s="8"/>
      <c r="AB107" s="13"/>
      <c r="AC107" s="8"/>
      <c r="AD107" s="13"/>
      <c r="AE107" s="8"/>
      <c r="AF107" s="13"/>
    </row>
  </sheetData>
  <sheetProtection algorithmName="SHA-512" hashValue="k8D6JbkiOE1vJJiDQ7NwTz83uiRKa/rkVWsSQOrDTUgPmGLKAQxRMtaX6kgIK9g1n6w6o4H9Z1LVdvsksX8rCg==" saltValue="+BFavWyRAI0o0NUNzJfHvA==" spinCount="100000" sheet="1" objects="1" scenarios="1" formatCells="0" insertRows="0" deleteRows="0" sort="0"/>
  <mergeCells count="27">
    <mergeCell ref="C8:C9"/>
    <mergeCell ref="D8:D9"/>
    <mergeCell ref="E8:E9"/>
    <mergeCell ref="H8:H9"/>
    <mergeCell ref="A7:E7"/>
    <mergeCell ref="M2:N8"/>
    <mergeCell ref="F8:F9"/>
    <mergeCell ref="G8:G9"/>
    <mergeCell ref="F2:F7"/>
    <mergeCell ref="I2:J8"/>
    <mergeCell ref="K2:L8"/>
    <mergeCell ref="I1:AF1"/>
    <mergeCell ref="A2:E2"/>
    <mergeCell ref="A3:E3"/>
    <mergeCell ref="A5:E5"/>
    <mergeCell ref="A6:E6"/>
    <mergeCell ref="B1:G1"/>
    <mergeCell ref="Y2:Z8"/>
    <mergeCell ref="AA2:AB8"/>
    <mergeCell ref="AC2:AD8"/>
    <mergeCell ref="AE2:AF8"/>
    <mergeCell ref="B8:B9"/>
    <mergeCell ref="O2:P8"/>
    <mergeCell ref="Q2:R8"/>
    <mergeCell ref="S2:T8"/>
    <mergeCell ref="U2:V8"/>
    <mergeCell ref="W2:X8"/>
  </mergeCells>
  <conditionalFormatting sqref="G10:H107">
    <cfRule type="expression" dxfId="0" priority="1">
      <formula>$F$10="d"</formula>
    </cfRule>
  </conditionalFormatting>
  <dataValidations count="1">
    <dataValidation type="list" allowBlank="1" showInputMessage="1" showErrorMessage="1" prompt="Some of these rules have ranges or more hours awarded for Narrative Report.  Please reference Appendix 2 Rules tab for correct hours." sqref="F10:F107">
      <formula1>Rule_2</formula1>
    </dataValidation>
  </dataValidations>
  <pageMargins left="0.25" right="0.25" top="0.75" bottom="0.75" header="0.3" footer="0.3"/>
  <pageSetup orientation="landscape" r:id="rId1"/>
  <headerFooter scaleWithDoc="0">
    <oddFooter>&amp;C&amp;P of &amp;N</oddFooter>
  </headerFooter>
  <ignoredErrors>
    <ignoredError sqref="G10:G75 G76:G93 G94:G99 H10:H99 G100:G107" unlocked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0070C0"/>
  </sheetPr>
  <dimension ref="A1:E54"/>
  <sheetViews>
    <sheetView topLeftCell="A34" workbookViewId="0">
      <selection activeCell="B54" sqref="B54"/>
    </sheetView>
  </sheetViews>
  <sheetFormatPr defaultRowHeight="12.75" x14ac:dyDescent="0.2"/>
  <cols>
    <col min="1" max="1" width="4.5703125" customWidth="1"/>
    <col min="2" max="2" width="7.28515625" customWidth="1"/>
    <col min="3" max="3" width="110" customWidth="1"/>
    <col min="4" max="4" width="41.7109375" bestFit="1" customWidth="1"/>
    <col min="5" max="5" width="9.28515625" style="60"/>
  </cols>
  <sheetData>
    <row r="1" spans="1:5" x14ac:dyDescent="0.2">
      <c r="A1" s="4" t="s">
        <v>6</v>
      </c>
      <c r="B1" s="4" t="s">
        <v>7</v>
      </c>
      <c r="C1" s="4" t="s">
        <v>8</v>
      </c>
      <c r="E1" s="71" t="s">
        <v>286</v>
      </c>
    </row>
    <row r="2" spans="1:5" x14ac:dyDescent="0.2">
      <c r="A2" s="4" t="s">
        <v>12</v>
      </c>
      <c r="B2" s="4">
        <v>40</v>
      </c>
      <c r="C2" s="6" t="s">
        <v>43</v>
      </c>
      <c r="E2" s="60">
        <v>40</v>
      </c>
    </row>
    <row r="3" spans="1:5" x14ac:dyDescent="0.2">
      <c r="A3" s="4" t="s">
        <v>13</v>
      </c>
      <c r="B3" s="4">
        <v>50</v>
      </c>
      <c r="C3" s="6" t="s">
        <v>44</v>
      </c>
      <c r="E3" s="60">
        <v>50</v>
      </c>
    </row>
    <row r="4" spans="1:5" x14ac:dyDescent="0.2">
      <c r="A4" s="4" t="s">
        <v>14</v>
      </c>
      <c r="B4" s="36">
        <v>30</v>
      </c>
      <c r="C4" s="3" t="s">
        <v>45</v>
      </c>
      <c r="E4" s="60">
        <v>30</v>
      </c>
    </row>
    <row r="5" spans="1:5" x14ac:dyDescent="0.2">
      <c r="A5" s="4" t="s">
        <v>15</v>
      </c>
      <c r="B5" s="36">
        <v>40</v>
      </c>
      <c r="C5" s="3" t="s">
        <v>46</v>
      </c>
      <c r="E5" s="60">
        <v>40</v>
      </c>
    </row>
    <row r="6" spans="1:5" x14ac:dyDescent="0.2">
      <c r="A6" s="6" t="s">
        <v>16</v>
      </c>
      <c r="B6" s="36">
        <v>50</v>
      </c>
      <c r="C6" s="3" t="s">
        <v>47</v>
      </c>
      <c r="E6" s="60">
        <v>50</v>
      </c>
    </row>
    <row r="7" spans="1:5" x14ac:dyDescent="0.2">
      <c r="A7" s="6" t="s">
        <v>17</v>
      </c>
      <c r="B7" s="4">
        <v>40</v>
      </c>
      <c r="C7" s="6" t="s">
        <v>48</v>
      </c>
      <c r="E7" s="60">
        <v>40</v>
      </c>
    </row>
    <row r="8" spans="1:5" x14ac:dyDescent="0.2">
      <c r="A8" s="6" t="s">
        <v>18</v>
      </c>
      <c r="B8" s="4">
        <v>50</v>
      </c>
      <c r="C8" s="6" t="s">
        <v>209</v>
      </c>
      <c r="E8" s="60">
        <v>50</v>
      </c>
    </row>
    <row r="9" spans="1:5" x14ac:dyDescent="0.2">
      <c r="A9" s="6" t="s">
        <v>19</v>
      </c>
      <c r="B9" s="36">
        <v>30</v>
      </c>
      <c r="C9" s="6" t="s">
        <v>49</v>
      </c>
      <c r="E9" s="60">
        <v>30</v>
      </c>
    </row>
    <row r="10" spans="1:5" x14ac:dyDescent="0.2">
      <c r="A10" s="6" t="s">
        <v>20</v>
      </c>
      <c r="B10" s="36">
        <v>40</v>
      </c>
      <c r="C10" s="6" t="s">
        <v>210</v>
      </c>
      <c r="E10" s="60">
        <v>40</v>
      </c>
    </row>
    <row r="11" spans="1:5" x14ac:dyDescent="0.2">
      <c r="A11" s="16" t="s">
        <v>21</v>
      </c>
      <c r="B11" s="4">
        <v>50</v>
      </c>
      <c r="C11" s="6" t="s">
        <v>211</v>
      </c>
      <c r="E11" s="60">
        <v>50</v>
      </c>
    </row>
    <row r="12" spans="1:5" x14ac:dyDescent="0.2">
      <c r="A12" s="6" t="s">
        <v>22</v>
      </c>
      <c r="B12" s="7">
        <v>30</v>
      </c>
      <c r="C12" s="6" t="s">
        <v>50</v>
      </c>
      <c r="E12" s="60">
        <v>30</v>
      </c>
    </row>
    <row r="13" spans="1:5" x14ac:dyDescent="0.2">
      <c r="A13" s="6" t="s">
        <v>23</v>
      </c>
      <c r="B13" s="7">
        <v>40</v>
      </c>
      <c r="C13" s="6" t="s">
        <v>212</v>
      </c>
      <c r="E13" s="60">
        <v>40</v>
      </c>
    </row>
    <row r="14" spans="1:5" x14ac:dyDescent="0.2">
      <c r="A14" s="6" t="s">
        <v>24</v>
      </c>
      <c r="B14" s="7">
        <v>50</v>
      </c>
      <c r="C14" s="6" t="s">
        <v>259</v>
      </c>
      <c r="E14" s="60">
        <v>50</v>
      </c>
    </row>
    <row r="15" spans="1:5" x14ac:dyDescent="0.2">
      <c r="A15" s="4" t="s">
        <v>25</v>
      </c>
      <c r="B15" s="36">
        <v>30</v>
      </c>
      <c r="C15" s="3" t="s">
        <v>260</v>
      </c>
      <c r="E15" s="60">
        <v>30</v>
      </c>
    </row>
    <row r="16" spans="1:5" x14ac:dyDescent="0.2">
      <c r="A16" s="4" t="s">
        <v>26</v>
      </c>
      <c r="B16" s="36">
        <v>50</v>
      </c>
      <c r="C16" s="3" t="s">
        <v>261</v>
      </c>
      <c r="E16" s="60">
        <v>50</v>
      </c>
    </row>
    <row r="17" spans="1:5" x14ac:dyDescent="0.2">
      <c r="A17" s="6" t="s">
        <v>51</v>
      </c>
      <c r="B17" s="4">
        <v>30</v>
      </c>
      <c r="C17" s="6" t="s">
        <v>52</v>
      </c>
      <c r="E17" s="60">
        <v>30</v>
      </c>
    </row>
    <row r="18" spans="1:5" x14ac:dyDescent="0.2">
      <c r="A18" s="6" t="s">
        <v>53</v>
      </c>
      <c r="B18" s="7">
        <v>40</v>
      </c>
      <c r="C18" s="6" t="s">
        <v>213</v>
      </c>
      <c r="E18" s="60">
        <v>40</v>
      </c>
    </row>
    <row r="19" spans="1:5" x14ac:dyDescent="0.2">
      <c r="A19" s="6" t="s">
        <v>54</v>
      </c>
      <c r="B19" s="7">
        <v>50</v>
      </c>
      <c r="C19" s="6" t="s">
        <v>262</v>
      </c>
      <c r="E19" s="60">
        <v>50</v>
      </c>
    </row>
    <row r="20" spans="1:5" x14ac:dyDescent="0.2">
      <c r="A20" s="6" t="s">
        <v>27</v>
      </c>
      <c r="B20" s="7">
        <v>20</v>
      </c>
      <c r="C20" s="3" t="s">
        <v>263</v>
      </c>
      <c r="D20" s="2" t="s">
        <v>188</v>
      </c>
      <c r="E20" s="60">
        <v>40</v>
      </c>
    </row>
    <row r="21" spans="1:5" x14ac:dyDescent="0.2">
      <c r="A21" s="6" t="s">
        <v>28</v>
      </c>
      <c r="B21" s="7">
        <v>50</v>
      </c>
      <c r="C21" s="3" t="s">
        <v>104</v>
      </c>
      <c r="D21" s="2" t="s">
        <v>187</v>
      </c>
      <c r="E21" s="60">
        <v>60</v>
      </c>
    </row>
    <row r="22" spans="1:5" ht="27" customHeight="1" x14ac:dyDescent="0.2">
      <c r="A22" s="6" t="s">
        <v>55</v>
      </c>
      <c r="B22" s="7">
        <v>5</v>
      </c>
      <c r="C22" s="3" t="s">
        <v>265</v>
      </c>
      <c r="E22" s="60">
        <v>100</v>
      </c>
    </row>
    <row r="23" spans="1:5" x14ac:dyDescent="0.2">
      <c r="A23" s="6" t="s">
        <v>31</v>
      </c>
      <c r="B23" s="4">
        <v>30</v>
      </c>
      <c r="C23" s="6" t="s">
        <v>56</v>
      </c>
      <c r="E23" s="60">
        <v>30</v>
      </c>
    </row>
    <row r="24" spans="1:5" x14ac:dyDescent="0.2">
      <c r="A24" s="6" t="s">
        <v>32</v>
      </c>
      <c r="B24" s="36">
        <v>50</v>
      </c>
      <c r="C24" s="6" t="s">
        <v>57</v>
      </c>
      <c r="E24" s="60">
        <v>50</v>
      </c>
    </row>
    <row r="25" spans="1:5" ht="25.5" x14ac:dyDescent="0.2">
      <c r="A25" s="4" t="s">
        <v>9</v>
      </c>
      <c r="B25" s="36">
        <v>5</v>
      </c>
      <c r="C25" s="3" t="s">
        <v>58</v>
      </c>
      <c r="D25" s="2" t="s">
        <v>264</v>
      </c>
      <c r="E25" s="60">
        <v>100</v>
      </c>
    </row>
    <row r="26" spans="1:5" ht="25.5" x14ac:dyDescent="0.2">
      <c r="A26" s="16" t="s">
        <v>189</v>
      </c>
      <c r="B26" s="36">
        <v>10</v>
      </c>
      <c r="C26" s="3" t="s">
        <v>214</v>
      </c>
      <c r="D26" s="2" t="s">
        <v>190</v>
      </c>
      <c r="E26" s="60">
        <v>15</v>
      </c>
    </row>
    <row r="27" spans="1:5" ht="25.5" x14ac:dyDescent="0.2">
      <c r="A27" s="16" t="s">
        <v>197</v>
      </c>
      <c r="B27" s="37">
        <v>12.5</v>
      </c>
      <c r="C27" s="3" t="s">
        <v>215</v>
      </c>
      <c r="D27" s="2" t="s">
        <v>198</v>
      </c>
      <c r="E27" s="60">
        <v>20</v>
      </c>
    </row>
    <row r="28" spans="1:5" ht="25.5" x14ac:dyDescent="0.2">
      <c r="A28" s="16" t="s">
        <v>199</v>
      </c>
      <c r="B28" s="37">
        <v>15</v>
      </c>
      <c r="C28" s="3" t="s">
        <v>216</v>
      </c>
      <c r="D28" s="2" t="s">
        <v>191</v>
      </c>
      <c r="E28" s="60">
        <v>25</v>
      </c>
    </row>
    <row r="29" spans="1:5" ht="25.5" x14ac:dyDescent="0.2">
      <c r="A29" s="16" t="s">
        <v>200</v>
      </c>
      <c r="B29" s="37">
        <v>25</v>
      </c>
      <c r="C29" s="3" t="s">
        <v>217</v>
      </c>
      <c r="D29" s="2" t="s">
        <v>192</v>
      </c>
      <c r="E29" s="60">
        <v>40</v>
      </c>
    </row>
    <row r="30" spans="1:5" ht="25.5" x14ac:dyDescent="0.2">
      <c r="A30" s="16" t="s">
        <v>201</v>
      </c>
      <c r="B30" s="37">
        <v>40</v>
      </c>
      <c r="C30" s="3" t="s">
        <v>218</v>
      </c>
      <c r="D30" s="2" t="s">
        <v>193</v>
      </c>
      <c r="E30" s="60">
        <v>50</v>
      </c>
    </row>
    <row r="31" spans="1:5" ht="25.5" x14ac:dyDescent="0.2">
      <c r="A31" s="16" t="s">
        <v>59</v>
      </c>
      <c r="B31" s="37">
        <v>15</v>
      </c>
      <c r="C31" s="3" t="s">
        <v>202</v>
      </c>
      <c r="D31" s="2" t="s">
        <v>191</v>
      </c>
      <c r="E31" s="60">
        <v>25</v>
      </c>
    </row>
    <row r="32" spans="1:5" ht="25.5" x14ac:dyDescent="0.2">
      <c r="A32" s="16" t="s">
        <v>60</v>
      </c>
      <c r="B32" s="37">
        <v>20</v>
      </c>
      <c r="C32" s="3" t="s">
        <v>203</v>
      </c>
      <c r="D32" s="2" t="s">
        <v>194</v>
      </c>
      <c r="E32" s="60">
        <v>40</v>
      </c>
    </row>
    <row r="33" spans="1:5" x14ac:dyDescent="0.2">
      <c r="A33" s="17" t="s">
        <v>34</v>
      </c>
      <c r="B33" s="4">
        <v>5</v>
      </c>
      <c r="C33" s="3" t="s">
        <v>61</v>
      </c>
      <c r="E33" s="60">
        <v>10</v>
      </c>
    </row>
    <row r="34" spans="1:5" x14ac:dyDescent="0.2">
      <c r="A34" s="17" t="s">
        <v>35</v>
      </c>
      <c r="B34" s="4">
        <v>2.5</v>
      </c>
      <c r="C34" s="3" t="s">
        <v>62</v>
      </c>
      <c r="E34" s="60">
        <v>10</v>
      </c>
    </row>
    <row r="35" spans="1:5" ht="25.5" x14ac:dyDescent="0.2">
      <c r="A35" s="17" t="s">
        <v>63</v>
      </c>
      <c r="B35" s="37">
        <v>15</v>
      </c>
      <c r="C35" s="3" t="s">
        <v>64</v>
      </c>
      <c r="D35" s="2" t="s">
        <v>195</v>
      </c>
      <c r="E35" s="60">
        <v>20</v>
      </c>
    </row>
    <row r="36" spans="1:5" ht="25.5" x14ac:dyDescent="0.2">
      <c r="A36" s="17" t="s">
        <v>65</v>
      </c>
      <c r="B36" s="37">
        <v>25</v>
      </c>
      <c r="C36" s="3" t="s">
        <v>66</v>
      </c>
      <c r="D36" s="2" t="s">
        <v>196</v>
      </c>
      <c r="E36" s="60">
        <v>30</v>
      </c>
    </row>
    <row r="37" spans="1:5" ht="25.5" x14ac:dyDescent="0.2">
      <c r="A37" s="17" t="s">
        <v>67</v>
      </c>
      <c r="B37" s="37">
        <v>30</v>
      </c>
      <c r="C37" s="3" t="s">
        <v>68</v>
      </c>
      <c r="D37" s="2" t="s">
        <v>204</v>
      </c>
      <c r="E37" s="60">
        <v>40</v>
      </c>
    </row>
    <row r="38" spans="1:5" ht="25.5" x14ac:dyDescent="0.2">
      <c r="A38" s="17" t="s">
        <v>69</v>
      </c>
      <c r="B38" s="37">
        <v>40</v>
      </c>
      <c r="C38" s="3" t="s">
        <v>105</v>
      </c>
      <c r="D38" s="2" t="s">
        <v>193</v>
      </c>
      <c r="E38" s="60">
        <v>50</v>
      </c>
    </row>
    <row r="39" spans="1:5" ht="25.5" x14ac:dyDescent="0.2">
      <c r="A39" s="17" t="s">
        <v>70</v>
      </c>
      <c r="B39" s="37">
        <v>25</v>
      </c>
      <c r="C39" s="3" t="s">
        <v>71</v>
      </c>
      <c r="D39" s="2" t="s">
        <v>196</v>
      </c>
      <c r="E39" s="60">
        <v>30</v>
      </c>
    </row>
    <row r="40" spans="1:5" ht="25.5" x14ac:dyDescent="0.2">
      <c r="A40" s="17" t="s">
        <v>72</v>
      </c>
      <c r="B40" s="37">
        <v>35</v>
      </c>
      <c r="C40" s="3" t="s">
        <v>73</v>
      </c>
      <c r="D40" s="2" t="s">
        <v>205</v>
      </c>
      <c r="E40" s="60">
        <v>45</v>
      </c>
    </row>
    <row r="41" spans="1:5" ht="25.5" x14ac:dyDescent="0.2">
      <c r="A41" s="17" t="s">
        <v>74</v>
      </c>
      <c r="B41" s="37">
        <v>20</v>
      </c>
      <c r="C41" s="3" t="s">
        <v>219</v>
      </c>
      <c r="D41" s="2" t="s">
        <v>206</v>
      </c>
      <c r="E41" s="60">
        <v>25</v>
      </c>
    </row>
    <row r="42" spans="1:5" ht="25.5" x14ac:dyDescent="0.2">
      <c r="A42" s="17" t="s">
        <v>75</v>
      </c>
      <c r="B42" s="37">
        <v>25</v>
      </c>
      <c r="C42" s="3" t="s">
        <v>76</v>
      </c>
      <c r="D42" s="2" t="s">
        <v>196</v>
      </c>
      <c r="E42" s="60">
        <v>30</v>
      </c>
    </row>
    <row r="43" spans="1:5" ht="25.5" x14ac:dyDescent="0.2">
      <c r="A43" s="17" t="s">
        <v>77</v>
      </c>
      <c r="B43" s="37">
        <v>30</v>
      </c>
      <c r="C43" s="3" t="s">
        <v>78</v>
      </c>
      <c r="D43" s="2" t="s">
        <v>207</v>
      </c>
      <c r="E43" s="60">
        <v>35</v>
      </c>
    </row>
    <row r="44" spans="1:5" ht="25.5" x14ac:dyDescent="0.2">
      <c r="A44" s="17" t="s">
        <v>79</v>
      </c>
      <c r="B44" s="37">
        <v>30</v>
      </c>
      <c r="C44" s="3" t="s">
        <v>220</v>
      </c>
      <c r="D44" s="2" t="s">
        <v>204</v>
      </c>
      <c r="E44" s="60">
        <v>40</v>
      </c>
    </row>
    <row r="45" spans="1:5" ht="25.5" x14ac:dyDescent="0.2">
      <c r="A45" s="17" t="s">
        <v>80</v>
      </c>
      <c r="B45" s="37">
        <v>40</v>
      </c>
      <c r="C45" s="3" t="s">
        <v>81</v>
      </c>
      <c r="D45" s="2" t="s">
        <v>193</v>
      </c>
      <c r="E45" s="60">
        <v>50</v>
      </c>
    </row>
    <row r="46" spans="1:5" ht="25.5" x14ac:dyDescent="0.2">
      <c r="A46" s="17" t="s">
        <v>82</v>
      </c>
      <c r="B46" s="37">
        <v>20</v>
      </c>
      <c r="C46" s="3" t="s">
        <v>84</v>
      </c>
      <c r="D46" s="2" t="s">
        <v>206</v>
      </c>
      <c r="E46" s="60">
        <v>25</v>
      </c>
    </row>
    <row r="47" spans="1:5" ht="25.5" x14ac:dyDescent="0.2">
      <c r="A47" s="17" t="s">
        <v>83</v>
      </c>
      <c r="B47" s="37">
        <v>30</v>
      </c>
      <c r="C47" s="3" t="s">
        <v>85</v>
      </c>
      <c r="D47" s="2" t="s">
        <v>207</v>
      </c>
      <c r="E47" s="60">
        <v>35</v>
      </c>
    </row>
    <row r="48" spans="1:5" ht="25.5" x14ac:dyDescent="0.2">
      <c r="A48" s="17" t="s">
        <v>86</v>
      </c>
      <c r="B48" s="37">
        <v>30</v>
      </c>
      <c r="C48" s="3" t="s">
        <v>88</v>
      </c>
      <c r="D48" s="2" t="s">
        <v>204</v>
      </c>
      <c r="E48" s="60">
        <v>40</v>
      </c>
    </row>
    <row r="49" spans="1:5" ht="25.5" x14ac:dyDescent="0.2">
      <c r="A49" s="17" t="s">
        <v>87</v>
      </c>
      <c r="B49" s="37">
        <v>40</v>
      </c>
      <c r="C49" s="3" t="s">
        <v>89</v>
      </c>
      <c r="D49" s="2" t="s">
        <v>193</v>
      </c>
      <c r="E49" s="60">
        <v>50</v>
      </c>
    </row>
    <row r="50" spans="1:5" ht="25.5" x14ac:dyDescent="0.2">
      <c r="A50" s="17" t="s">
        <v>90</v>
      </c>
      <c r="B50" s="37">
        <v>30</v>
      </c>
      <c r="C50" s="3" t="s">
        <v>91</v>
      </c>
      <c r="D50" s="2" t="s">
        <v>207</v>
      </c>
      <c r="E50" s="60">
        <v>35</v>
      </c>
    </row>
    <row r="51" spans="1:5" ht="25.5" x14ac:dyDescent="0.2">
      <c r="A51" s="17" t="s">
        <v>92</v>
      </c>
      <c r="B51" s="37">
        <v>40</v>
      </c>
      <c r="C51" s="3" t="s">
        <v>93</v>
      </c>
      <c r="D51" s="2" t="s">
        <v>193</v>
      </c>
      <c r="E51" s="60">
        <v>50</v>
      </c>
    </row>
    <row r="52" spans="1:5" ht="25.5" x14ac:dyDescent="0.2">
      <c r="A52" s="17" t="s">
        <v>94</v>
      </c>
      <c r="B52" s="37">
        <v>40</v>
      </c>
      <c r="C52" s="3" t="s">
        <v>95</v>
      </c>
      <c r="D52" s="2" t="s">
        <v>193</v>
      </c>
      <c r="E52" s="60">
        <v>50</v>
      </c>
    </row>
    <row r="53" spans="1:5" ht="25.5" x14ac:dyDescent="0.2">
      <c r="A53" s="17" t="s">
        <v>96</v>
      </c>
      <c r="B53" s="37">
        <v>40</v>
      </c>
      <c r="C53" s="3" t="s">
        <v>97</v>
      </c>
      <c r="D53" s="2" t="s">
        <v>193</v>
      </c>
      <c r="E53" s="60">
        <v>50</v>
      </c>
    </row>
    <row r="54" spans="1:5" ht="25.5" x14ac:dyDescent="0.2">
      <c r="A54" s="17" t="s">
        <v>98</v>
      </c>
      <c r="B54" s="37">
        <v>20</v>
      </c>
      <c r="C54" s="3" t="s">
        <v>258</v>
      </c>
      <c r="D54" s="2" t="s">
        <v>208</v>
      </c>
      <c r="E54" s="60">
        <v>100</v>
      </c>
    </row>
  </sheetData>
  <sheetProtection algorithmName="SHA-512" hashValue="Js78Kyd+bAHBJyspETrqBASLcg8c5+X0Svh+Ggt68c3howwx0mTdnInkhq/o8PoDliOylFOau4xVTGp5w+xi9w==" saltValue="lbUbUO2Y38kGID/aoLV6AQ==" spinCount="100000" sheet="1" objects="1" scenarios="1"/>
  <pageMargins left="0.75" right="0.75" top="1" bottom="1" header="0.5" footer="0.5"/>
  <pageSetup orientation="landscape" horizontalDpi="0" verticalDpi="0" r:id="rId1"/>
  <headerFooter alignWithMargins="0">
    <oddHeader>&amp;CAppendix 2 (General/Commercial) Rules</oddHeader>
    <oddFooter>&amp;C&amp;P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sheetPr>
  <dimension ref="A1:O34"/>
  <sheetViews>
    <sheetView workbookViewId="0">
      <selection activeCell="K4" sqref="K4"/>
    </sheetView>
  </sheetViews>
  <sheetFormatPr defaultRowHeight="12.75" x14ac:dyDescent="0.2"/>
  <cols>
    <col min="1" max="1" width="4.5703125" customWidth="1"/>
    <col min="2" max="2" width="7.7109375" bestFit="1" customWidth="1"/>
    <col min="3" max="3" width="4.5703125" bestFit="1" customWidth="1"/>
    <col min="4" max="4" width="7.7109375" bestFit="1" customWidth="1"/>
    <col min="5" max="5" width="6.7109375" bestFit="1" customWidth="1"/>
    <col min="6" max="7" width="4.5703125" bestFit="1" customWidth="1"/>
    <col min="8" max="9" width="5.28515625" bestFit="1" customWidth="1"/>
    <col min="10" max="11" width="5.7109375" bestFit="1" customWidth="1"/>
    <col min="12" max="12" width="4.5703125" bestFit="1" customWidth="1"/>
    <col min="13" max="13" width="5.7109375" bestFit="1" customWidth="1"/>
    <col min="14" max="14" width="4.5703125" bestFit="1" customWidth="1"/>
  </cols>
  <sheetData>
    <row r="1" spans="1:15" ht="210" x14ac:dyDescent="0.2">
      <c r="A1" t="s">
        <v>6</v>
      </c>
      <c r="B1" s="18" t="s">
        <v>118</v>
      </c>
      <c r="C1" s="18" t="s">
        <v>107</v>
      </c>
      <c r="D1" s="18" t="s">
        <v>135</v>
      </c>
      <c r="E1" s="18" t="s">
        <v>108</v>
      </c>
      <c r="F1" s="18" t="s">
        <v>109</v>
      </c>
      <c r="G1" s="18" t="s">
        <v>110</v>
      </c>
      <c r="H1" s="18" t="s">
        <v>136</v>
      </c>
      <c r="I1" s="18" t="s">
        <v>111</v>
      </c>
      <c r="J1" s="18" t="s">
        <v>112</v>
      </c>
      <c r="K1" s="18" t="s">
        <v>113</v>
      </c>
      <c r="L1" s="18" t="s">
        <v>114</v>
      </c>
      <c r="M1" s="18" t="s">
        <v>115</v>
      </c>
      <c r="N1" s="18" t="s">
        <v>116</v>
      </c>
      <c r="O1" s="18" t="s">
        <v>122</v>
      </c>
    </row>
    <row r="2" spans="1:15" x14ac:dyDescent="0.2">
      <c r="A2" t="s">
        <v>117</v>
      </c>
      <c r="B2" s="19">
        <v>0.25</v>
      </c>
      <c r="C2" s="19">
        <v>0.5</v>
      </c>
      <c r="D2" s="19">
        <v>0.5</v>
      </c>
      <c r="E2" s="19">
        <v>0.5</v>
      </c>
      <c r="F2" s="19">
        <v>0.5</v>
      </c>
      <c r="G2" s="19">
        <v>0.75</v>
      </c>
      <c r="H2" s="19">
        <v>0.5</v>
      </c>
      <c r="I2" s="19">
        <v>0.5</v>
      </c>
      <c r="J2" s="19">
        <v>2.5</v>
      </c>
      <c r="K2" s="19">
        <v>2.5</v>
      </c>
      <c r="L2" s="19">
        <v>0.25</v>
      </c>
      <c r="M2" s="19">
        <v>1.75</v>
      </c>
      <c r="N2" s="19">
        <v>0.5</v>
      </c>
      <c r="O2" s="19">
        <v>0</v>
      </c>
    </row>
    <row r="3" spans="1:15" x14ac:dyDescent="0.2">
      <c r="A3" t="s">
        <v>120</v>
      </c>
      <c r="B3" s="19">
        <v>0.25</v>
      </c>
      <c r="C3" s="19">
        <v>0.5</v>
      </c>
      <c r="D3" s="19">
        <v>0.75</v>
      </c>
      <c r="E3" s="19">
        <v>0.75</v>
      </c>
      <c r="F3" s="19">
        <v>0.5</v>
      </c>
      <c r="G3" s="19">
        <v>0.75</v>
      </c>
      <c r="H3" s="19">
        <v>0.75</v>
      </c>
      <c r="I3" s="19">
        <v>0.75</v>
      </c>
      <c r="J3" s="19">
        <v>3</v>
      </c>
      <c r="K3" s="19">
        <v>3</v>
      </c>
      <c r="L3" s="19">
        <v>0.25</v>
      </c>
      <c r="M3" s="19">
        <v>2</v>
      </c>
      <c r="N3" s="19">
        <v>0.5</v>
      </c>
      <c r="O3" s="19">
        <v>0</v>
      </c>
    </row>
    <row r="4" spans="1:15" x14ac:dyDescent="0.2">
      <c r="A4" t="s">
        <v>37</v>
      </c>
      <c r="B4" s="19">
        <v>0.25</v>
      </c>
      <c r="C4" s="19">
        <v>0.5</v>
      </c>
      <c r="D4" s="19">
        <v>0.5</v>
      </c>
      <c r="E4" s="19">
        <v>0.5</v>
      </c>
      <c r="F4" s="19">
        <v>0.5</v>
      </c>
      <c r="G4" s="19">
        <v>0.75</v>
      </c>
      <c r="H4" s="19">
        <v>0.5</v>
      </c>
      <c r="I4" s="19">
        <v>0.5</v>
      </c>
      <c r="J4" s="19">
        <v>3</v>
      </c>
      <c r="K4" s="19">
        <v>3</v>
      </c>
      <c r="L4" s="19">
        <v>0.25</v>
      </c>
      <c r="M4" s="19">
        <v>2</v>
      </c>
      <c r="N4" s="19">
        <v>0.5</v>
      </c>
      <c r="O4" s="19">
        <v>0</v>
      </c>
    </row>
    <row r="5" spans="1:15" x14ac:dyDescent="0.2">
      <c r="A5" t="s">
        <v>38</v>
      </c>
      <c r="B5" s="19">
        <v>0.25</v>
      </c>
      <c r="C5" s="19">
        <v>0.5</v>
      </c>
      <c r="D5" s="19">
        <v>0.5</v>
      </c>
      <c r="E5" s="19">
        <v>0.5</v>
      </c>
      <c r="F5" s="19">
        <v>0.5</v>
      </c>
      <c r="G5" s="19">
        <v>1.5</v>
      </c>
      <c r="H5" s="19">
        <v>2</v>
      </c>
      <c r="I5" s="19">
        <v>2</v>
      </c>
      <c r="J5" s="19">
        <v>2</v>
      </c>
      <c r="K5" s="19">
        <v>2</v>
      </c>
      <c r="L5" s="19">
        <v>0.5</v>
      </c>
      <c r="M5" s="19">
        <v>1</v>
      </c>
      <c r="N5" s="19">
        <v>0.5</v>
      </c>
      <c r="O5" s="19">
        <v>0</v>
      </c>
    </row>
    <row r="6" spans="1:15" x14ac:dyDescent="0.2">
      <c r="A6" t="s">
        <v>39</v>
      </c>
      <c r="B6" s="19">
        <v>0.25</v>
      </c>
      <c r="C6" s="19">
        <v>0.5</v>
      </c>
      <c r="D6" s="19">
        <v>0.25</v>
      </c>
      <c r="E6" s="19">
        <v>0.5</v>
      </c>
      <c r="F6" s="19">
        <v>0.5</v>
      </c>
      <c r="G6" s="19">
        <v>0.75</v>
      </c>
      <c r="H6" s="19">
        <v>0.05</v>
      </c>
      <c r="I6" s="19">
        <v>0.5</v>
      </c>
      <c r="J6" s="19">
        <v>1</v>
      </c>
      <c r="K6" s="19">
        <v>1</v>
      </c>
      <c r="L6" s="19">
        <v>0.25</v>
      </c>
      <c r="M6" s="19">
        <v>2</v>
      </c>
      <c r="N6" s="19">
        <v>0.5</v>
      </c>
      <c r="O6" s="19">
        <v>0</v>
      </c>
    </row>
    <row r="7" spans="1:15" x14ac:dyDescent="0.2">
      <c r="A7" t="s">
        <v>121</v>
      </c>
      <c r="B7" s="19">
        <v>0.25</v>
      </c>
      <c r="C7" s="19">
        <v>0.5</v>
      </c>
      <c r="D7" s="19">
        <v>0.25</v>
      </c>
      <c r="E7" s="19">
        <v>0</v>
      </c>
      <c r="F7" s="19">
        <v>0.5</v>
      </c>
      <c r="G7" s="19">
        <v>0.75</v>
      </c>
      <c r="H7" s="19">
        <v>0.25</v>
      </c>
      <c r="I7" s="19">
        <v>0</v>
      </c>
      <c r="J7" s="19">
        <v>1</v>
      </c>
      <c r="K7" s="19">
        <v>1</v>
      </c>
      <c r="L7" s="19">
        <v>0.25</v>
      </c>
      <c r="M7" s="19">
        <v>2</v>
      </c>
      <c r="N7" s="19">
        <v>0.5</v>
      </c>
      <c r="O7" s="19">
        <v>0</v>
      </c>
    </row>
    <row r="8" spans="1:15" x14ac:dyDescent="0.2">
      <c r="A8" s="2" t="s">
        <v>234</v>
      </c>
      <c r="B8" s="19">
        <v>0</v>
      </c>
      <c r="C8" s="19">
        <v>0</v>
      </c>
      <c r="D8" s="19">
        <v>0</v>
      </c>
      <c r="E8" s="19">
        <v>0</v>
      </c>
      <c r="F8" s="19">
        <v>0</v>
      </c>
      <c r="G8" s="19">
        <v>0</v>
      </c>
      <c r="H8" s="19">
        <v>0</v>
      </c>
      <c r="I8" s="19">
        <v>0</v>
      </c>
      <c r="J8" s="19">
        <v>0</v>
      </c>
      <c r="K8" s="19">
        <v>0</v>
      </c>
      <c r="L8" s="19">
        <v>0</v>
      </c>
      <c r="M8" s="19">
        <v>0</v>
      </c>
      <c r="N8" s="19">
        <v>0</v>
      </c>
      <c r="O8">
        <v>10</v>
      </c>
    </row>
    <row r="9" spans="1:15" x14ac:dyDescent="0.2">
      <c r="A9" s="2" t="s">
        <v>235</v>
      </c>
      <c r="B9" s="19">
        <v>0</v>
      </c>
      <c r="C9" s="19">
        <v>0</v>
      </c>
      <c r="D9" s="19">
        <v>0</v>
      </c>
      <c r="E9" s="19">
        <v>0</v>
      </c>
      <c r="F9" s="19">
        <v>0</v>
      </c>
      <c r="G9" s="19">
        <v>0</v>
      </c>
      <c r="H9" s="19">
        <v>0</v>
      </c>
      <c r="I9" s="19">
        <v>0</v>
      </c>
      <c r="J9" s="19">
        <v>0</v>
      </c>
      <c r="K9" s="19">
        <v>0</v>
      </c>
      <c r="L9" s="19">
        <v>0</v>
      </c>
      <c r="M9" s="19">
        <v>0</v>
      </c>
      <c r="N9" s="19">
        <v>0</v>
      </c>
      <c r="O9">
        <v>30</v>
      </c>
    </row>
    <row r="10" spans="1:15" x14ac:dyDescent="0.2">
      <c r="A10" s="2" t="s">
        <v>236</v>
      </c>
      <c r="B10" s="19">
        <v>0</v>
      </c>
      <c r="C10" s="19">
        <v>0</v>
      </c>
      <c r="D10" s="19">
        <v>0</v>
      </c>
      <c r="E10" s="19">
        <v>0</v>
      </c>
      <c r="F10" s="19">
        <v>0</v>
      </c>
      <c r="G10" s="19">
        <v>0</v>
      </c>
      <c r="H10" s="19">
        <v>0</v>
      </c>
      <c r="I10" s="19">
        <v>0</v>
      </c>
      <c r="J10" s="19">
        <v>0</v>
      </c>
      <c r="K10" s="19">
        <v>0</v>
      </c>
      <c r="L10" s="19">
        <v>0</v>
      </c>
      <c r="M10" s="19">
        <v>0</v>
      </c>
      <c r="N10" s="19">
        <v>0</v>
      </c>
      <c r="O10">
        <v>25</v>
      </c>
    </row>
    <row r="11" spans="1:15" x14ac:dyDescent="0.2">
      <c r="A11" s="2" t="s">
        <v>238</v>
      </c>
      <c r="B11" s="19">
        <v>0</v>
      </c>
      <c r="C11" s="19">
        <v>0</v>
      </c>
      <c r="D11" s="19">
        <v>0</v>
      </c>
      <c r="E11" s="19">
        <v>0</v>
      </c>
      <c r="F11" s="19">
        <v>0</v>
      </c>
      <c r="G11" s="19">
        <v>0</v>
      </c>
      <c r="H11" s="19">
        <v>0</v>
      </c>
      <c r="I11" s="19">
        <v>0</v>
      </c>
      <c r="J11" s="19">
        <v>0</v>
      </c>
      <c r="K11" s="19">
        <v>0</v>
      </c>
      <c r="L11" s="19">
        <v>0</v>
      </c>
      <c r="M11" s="19">
        <v>0</v>
      </c>
      <c r="N11" s="19">
        <v>0</v>
      </c>
      <c r="O11">
        <v>10</v>
      </c>
    </row>
    <row r="12" spans="1:15" x14ac:dyDescent="0.2">
      <c r="A12" s="2" t="s">
        <v>239</v>
      </c>
      <c r="B12" s="19">
        <v>0</v>
      </c>
      <c r="C12" s="19">
        <v>0</v>
      </c>
      <c r="D12" s="19">
        <v>0</v>
      </c>
      <c r="E12" s="19">
        <v>0</v>
      </c>
      <c r="F12" s="19">
        <v>0</v>
      </c>
      <c r="G12" s="19">
        <v>0</v>
      </c>
      <c r="H12" s="19">
        <v>0</v>
      </c>
      <c r="I12" s="19">
        <v>0</v>
      </c>
      <c r="J12" s="19">
        <v>0</v>
      </c>
      <c r="K12" s="19">
        <v>0</v>
      </c>
      <c r="L12" s="19">
        <v>0</v>
      </c>
      <c r="M12" s="19">
        <v>0</v>
      </c>
      <c r="N12" s="19">
        <v>0</v>
      </c>
      <c r="O12">
        <v>30</v>
      </c>
    </row>
    <row r="13" spans="1:15" x14ac:dyDescent="0.2">
      <c r="A13" s="2" t="s">
        <v>240</v>
      </c>
      <c r="B13" s="19">
        <v>0</v>
      </c>
      <c r="C13" s="19">
        <v>0</v>
      </c>
      <c r="D13" s="19">
        <v>0</v>
      </c>
      <c r="E13" s="19">
        <v>0</v>
      </c>
      <c r="F13" s="19">
        <v>0</v>
      </c>
      <c r="G13" s="19">
        <v>0</v>
      </c>
      <c r="H13" s="19">
        <v>0</v>
      </c>
      <c r="I13" s="19">
        <v>0</v>
      </c>
      <c r="J13" s="19">
        <v>0</v>
      </c>
      <c r="K13" s="19">
        <v>0</v>
      </c>
      <c r="L13" s="19">
        <v>0</v>
      </c>
      <c r="M13" s="19">
        <v>0</v>
      </c>
      <c r="N13" s="19">
        <v>0</v>
      </c>
      <c r="O13">
        <v>25</v>
      </c>
    </row>
    <row r="14" spans="1:15" x14ac:dyDescent="0.2">
      <c r="A14" t="s">
        <v>27</v>
      </c>
      <c r="B14" s="19">
        <v>0</v>
      </c>
      <c r="C14" s="19">
        <v>0</v>
      </c>
      <c r="D14" s="19">
        <v>0</v>
      </c>
      <c r="E14" s="19">
        <v>0</v>
      </c>
      <c r="F14" s="19">
        <v>0</v>
      </c>
      <c r="G14" s="19">
        <v>0</v>
      </c>
      <c r="H14" s="19">
        <v>0</v>
      </c>
      <c r="I14" s="19">
        <v>0</v>
      </c>
      <c r="J14" s="19">
        <v>0</v>
      </c>
      <c r="K14" s="19">
        <v>0</v>
      </c>
      <c r="L14" s="19">
        <v>0</v>
      </c>
      <c r="M14" s="19">
        <v>0</v>
      </c>
      <c r="N14" s="19">
        <v>0</v>
      </c>
      <c r="O14">
        <v>1</v>
      </c>
    </row>
    <row r="15" spans="1:15" x14ac:dyDescent="0.2">
      <c r="A15" t="s">
        <v>28</v>
      </c>
      <c r="B15" s="19">
        <v>0</v>
      </c>
      <c r="C15" s="19">
        <v>0</v>
      </c>
      <c r="D15" s="19">
        <v>0</v>
      </c>
      <c r="E15" s="19">
        <v>0</v>
      </c>
      <c r="F15" s="19">
        <v>0</v>
      </c>
      <c r="G15" s="19">
        <v>0</v>
      </c>
      <c r="H15" s="19">
        <v>0</v>
      </c>
      <c r="I15" s="19">
        <v>0</v>
      </c>
      <c r="J15" s="19">
        <v>0</v>
      </c>
      <c r="K15" s="19">
        <v>0</v>
      </c>
      <c r="L15" s="19">
        <v>0</v>
      </c>
      <c r="M15" s="19">
        <v>0</v>
      </c>
      <c r="N15" s="19">
        <v>0</v>
      </c>
      <c r="O15">
        <v>3</v>
      </c>
    </row>
    <row r="16" spans="1:15" x14ac:dyDescent="0.2">
      <c r="A16" t="s">
        <v>123</v>
      </c>
      <c r="B16" s="19">
        <v>0</v>
      </c>
      <c r="C16" s="19">
        <v>0</v>
      </c>
      <c r="D16" s="19">
        <v>0</v>
      </c>
      <c r="E16" s="19">
        <v>0</v>
      </c>
      <c r="F16" s="19">
        <v>0</v>
      </c>
      <c r="G16" s="19">
        <v>0</v>
      </c>
      <c r="H16" s="19">
        <v>0</v>
      </c>
      <c r="I16" s="19">
        <v>0</v>
      </c>
      <c r="J16" s="19">
        <v>0</v>
      </c>
      <c r="K16" s="19">
        <v>0</v>
      </c>
      <c r="L16" s="19">
        <v>0</v>
      </c>
      <c r="M16" s="19">
        <v>0</v>
      </c>
      <c r="N16" s="19">
        <v>0</v>
      </c>
      <c r="O16">
        <v>2.5</v>
      </c>
    </row>
    <row r="17" spans="1:15" x14ac:dyDescent="0.2">
      <c r="A17" t="s">
        <v>29</v>
      </c>
      <c r="B17" s="19">
        <v>0</v>
      </c>
      <c r="C17" s="19">
        <v>0</v>
      </c>
      <c r="D17" s="19">
        <v>0</v>
      </c>
      <c r="E17" s="19">
        <v>0</v>
      </c>
      <c r="F17" s="19">
        <v>0</v>
      </c>
      <c r="G17" s="19">
        <v>0</v>
      </c>
      <c r="H17" s="19">
        <v>0</v>
      </c>
      <c r="I17" s="19">
        <v>0</v>
      </c>
      <c r="J17" s="19">
        <v>0</v>
      </c>
      <c r="K17" s="19">
        <v>0</v>
      </c>
      <c r="L17" s="19">
        <v>0</v>
      </c>
      <c r="M17" s="19">
        <v>0</v>
      </c>
      <c r="N17" s="19">
        <v>0</v>
      </c>
      <c r="O17">
        <v>125</v>
      </c>
    </row>
    <row r="18" spans="1:15" x14ac:dyDescent="0.2">
      <c r="A18" t="s">
        <v>30</v>
      </c>
      <c r="B18" s="19">
        <v>0</v>
      </c>
      <c r="C18" s="19">
        <v>0</v>
      </c>
      <c r="D18" s="19">
        <v>0</v>
      </c>
      <c r="E18" s="19">
        <v>0</v>
      </c>
      <c r="F18" s="19">
        <v>0</v>
      </c>
      <c r="G18" s="19">
        <v>0</v>
      </c>
      <c r="H18" s="19">
        <v>0</v>
      </c>
      <c r="I18" s="19">
        <v>0</v>
      </c>
      <c r="J18" s="19">
        <v>0</v>
      </c>
      <c r="K18" s="19">
        <v>0</v>
      </c>
      <c r="L18" s="19">
        <v>0</v>
      </c>
      <c r="M18" s="19">
        <v>0</v>
      </c>
      <c r="N18" s="19">
        <v>0</v>
      </c>
      <c r="O18">
        <v>25</v>
      </c>
    </row>
    <row r="19" spans="1:15" x14ac:dyDescent="0.2">
      <c r="A19" t="s">
        <v>31</v>
      </c>
      <c r="B19" s="19">
        <v>0</v>
      </c>
      <c r="C19" s="19">
        <v>0</v>
      </c>
      <c r="D19" s="19">
        <v>0</v>
      </c>
      <c r="E19" s="19">
        <v>0</v>
      </c>
      <c r="F19" s="19">
        <v>0</v>
      </c>
      <c r="G19" s="19">
        <v>0</v>
      </c>
      <c r="H19" s="19">
        <v>0</v>
      </c>
      <c r="I19" s="19">
        <v>0</v>
      </c>
      <c r="J19" s="19">
        <v>0</v>
      </c>
      <c r="K19" s="19">
        <v>0</v>
      </c>
      <c r="L19" s="19">
        <v>0</v>
      </c>
      <c r="M19" s="19">
        <v>0</v>
      </c>
      <c r="N19" s="19">
        <v>0</v>
      </c>
      <c r="O19">
        <v>100</v>
      </c>
    </row>
    <row r="20" spans="1:15" x14ac:dyDescent="0.2">
      <c r="A20" t="s">
        <v>32</v>
      </c>
      <c r="B20" s="19">
        <v>0</v>
      </c>
      <c r="C20" s="19">
        <v>0</v>
      </c>
      <c r="D20" s="19">
        <v>0</v>
      </c>
      <c r="E20" s="19">
        <v>0</v>
      </c>
      <c r="F20" s="19">
        <v>0</v>
      </c>
      <c r="G20" s="19">
        <v>0</v>
      </c>
      <c r="H20" s="19">
        <v>0</v>
      </c>
      <c r="I20" s="19">
        <v>0</v>
      </c>
      <c r="J20" s="19">
        <v>0</v>
      </c>
      <c r="K20" s="19">
        <v>0</v>
      </c>
      <c r="L20" s="19">
        <v>0</v>
      </c>
      <c r="M20" s="19">
        <v>0</v>
      </c>
      <c r="N20" s="19">
        <v>0</v>
      </c>
      <c r="O20">
        <v>5</v>
      </c>
    </row>
    <row r="21" spans="1:15" x14ac:dyDescent="0.2">
      <c r="A21" t="s">
        <v>9</v>
      </c>
      <c r="B21" s="19">
        <v>0</v>
      </c>
      <c r="C21" s="19">
        <v>0</v>
      </c>
      <c r="D21" s="19">
        <v>0</v>
      </c>
      <c r="E21" s="19">
        <v>0</v>
      </c>
      <c r="F21" s="19">
        <v>0</v>
      </c>
      <c r="G21" s="19">
        <v>0</v>
      </c>
      <c r="H21" s="19">
        <v>0</v>
      </c>
      <c r="I21" s="19">
        <v>0</v>
      </c>
      <c r="J21" s="19">
        <v>0</v>
      </c>
      <c r="K21" s="19">
        <v>0</v>
      </c>
      <c r="L21" s="19">
        <v>0</v>
      </c>
      <c r="M21" s="19">
        <v>0</v>
      </c>
      <c r="N21" s="19">
        <v>0</v>
      </c>
      <c r="O21">
        <v>5</v>
      </c>
    </row>
    <row r="22" spans="1:15" x14ac:dyDescent="0.2">
      <c r="A22" t="s">
        <v>33</v>
      </c>
      <c r="B22" s="19">
        <v>0</v>
      </c>
      <c r="C22" s="19">
        <v>0</v>
      </c>
      <c r="D22" s="19">
        <v>0</v>
      </c>
      <c r="E22" s="19">
        <v>0</v>
      </c>
      <c r="F22" s="19">
        <v>0</v>
      </c>
      <c r="G22" s="19">
        <v>0</v>
      </c>
      <c r="H22" s="19">
        <v>0</v>
      </c>
      <c r="I22" s="19">
        <v>0</v>
      </c>
      <c r="J22" s="19">
        <v>0</v>
      </c>
      <c r="K22" s="19">
        <v>0</v>
      </c>
      <c r="L22" s="19">
        <v>0</v>
      </c>
      <c r="M22" s="19">
        <v>0</v>
      </c>
      <c r="N22" s="19">
        <v>0</v>
      </c>
      <c r="O22">
        <v>0.25</v>
      </c>
    </row>
    <row r="23" spans="1:15" x14ac:dyDescent="0.2">
      <c r="A23" t="s">
        <v>124</v>
      </c>
      <c r="B23" s="19">
        <v>0</v>
      </c>
      <c r="C23" s="19">
        <v>0</v>
      </c>
      <c r="D23" s="19">
        <v>0</v>
      </c>
      <c r="E23" s="19">
        <v>0</v>
      </c>
      <c r="F23" s="19">
        <v>0</v>
      </c>
      <c r="G23" s="19">
        <v>0</v>
      </c>
      <c r="H23" s="19">
        <v>0</v>
      </c>
      <c r="I23" s="19">
        <v>0</v>
      </c>
      <c r="J23" s="19">
        <v>0</v>
      </c>
      <c r="K23" s="19">
        <v>0</v>
      </c>
      <c r="L23" s="19">
        <v>0</v>
      </c>
      <c r="M23" s="19">
        <v>0</v>
      </c>
      <c r="N23" s="19">
        <v>0</v>
      </c>
      <c r="O23">
        <v>0.5</v>
      </c>
    </row>
    <row r="24" spans="1:15" x14ac:dyDescent="0.2">
      <c r="A24" t="s">
        <v>34</v>
      </c>
      <c r="B24" s="19">
        <v>0</v>
      </c>
      <c r="C24" s="19">
        <v>0</v>
      </c>
      <c r="D24" s="19">
        <v>0</v>
      </c>
      <c r="E24" s="19">
        <v>0</v>
      </c>
      <c r="F24" s="19">
        <v>0</v>
      </c>
      <c r="G24" s="19">
        <v>0</v>
      </c>
      <c r="H24" s="19">
        <v>0</v>
      </c>
      <c r="I24" s="19">
        <v>0</v>
      </c>
      <c r="J24" s="19">
        <v>0</v>
      </c>
      <c r="K24" s="19">
        <v>0</v>
      </c>
      <c r="L24" s="19">
        <v>0</v>
      </c>
      <c r="M24" s="19">
        <v>0</v>
      </c>
      <c r="N24" s="19">
        <v>0</v>
      </c>
      <c r="O24">
        <v>1</v>
      </c>
    </row>
    <row r="25" spans="1:15" x14ac:dyDescent="0.2">
      <c r="A25" t="s">
        <v>35</v>
      </c>
      <c r="B25" s="19">
        <v>0</v>
      </c>
      <c r="C25" s="19">
        <v>0</v>
      </c>
      <c r="D25" s="19">
        <v>0</v>
      </c>
      <c r="E25" s="19">
        <v>0</v>
      </c>
      <c r="F25" s="19">
        <v>0</v>
      </c>
      <c r="G25" s="19">
        <v>0</v>
      </c>
      <c r="H25" s="19">
        <v>0</v>
      </c>
      <c r="I25" s="19">
        <v>0</v>
      </c>
      <c r="J25" s="19">
        <v>0</v>
      </c>
      <c r="K25" s="19">
        <v>0</v>
      </c>
      <c r="L25" s="19">
        <v>0</v>
      </c>
      <c r="M25" s="19">
        <v>0</v>
      </c>
      <c r="N25" s="19">
        <v>0</v>
      </c>
      <c r="O25">
        <v>1</v>
      </c>
    </row>
    <row r="26" spans="1:15" ht="27" customHeight="1" x14ac:dyDescent="0.2">
      <c r="A26" t="s">
        <v>125</v>
      </c>
      <c r="B26" s="19">
        <v>0</v>
      </c>
      <c r="C26" s="19">
        <v>0</v>
      </c>
      <c r="D26" s="19">
        <v>0</v>
      </c>
      <c r="E26" s="19">
        <v>0</v>
      </c>
      <c r="F26" s="19">
        <v>0</v>
      </c>
      <c r="G26" s="19">
        <v>0</v>
      </c>
      <c r="H26" s="19">
        <v>0</v>
      </c>
      <c r="I26" s="19">
        <v>0</v>
      </c>
      <c r="J26" s="19">
        <v>0</v>
      </c>
      <c r="K26" s="19">
        <v>0</v>
      </c>
      <c r="L26" s="19">
        <v>0</v>
      </c>
      <c r="M26" s="19">
        <v>0</v>
      </c>
      <c r="N26" s="19">
        <v>0</v>
      </c>
      <c r="O26">
        <v>1</v>
      </c>
    </row>
    <row r="27" spans="1:15" x14ac:dyDescent="0.2">
      <c r="A27" t="s">
        <v>126</v>
      </c>
      <c r="B27" s="19">
        <v>0</v>
      </c>
      <c r="C27" s="19">
        <v>0</v>
      </c>
      <c r="D27" s="19">
        <v>0</v>
      </c>
      <c r="E27" s="19">
        <v>0</v>
      </c>
      <c r="F27" s="19">
        <v>0</v>
      </c>
      <c r="G27" s="19">
        <v>0</v>
      </c>
      <c r="H27" s="19">
        <v>0</v>
      </c>
      <c r="I27" s="19">
        <v>0</v>
      </c>
      <c r="J27" s="19">
        <v>0</v>
      </c>
      <c r="K27" s="19">
        <v>0</v>
      </c>
      <c r="L27" s="19">
        <v>0</v>
      </c>
      <c r="M27" s="19">
        <v>0</v>
      </c>
      <c r="N27" s="19">
        <v>0</v>
      </c>
      <c r="O27">
        <v>10</v>
      </c>
    </row>
    <row r="28" spans="1:15" x14ac:dyDescent="0.2">
      <c r="A28" t="s">
        <v>127</v>
      </c>
      <c r="B28" s="19">
        <v>0</v>
      </c>
      <c r="C28" s="19">
        <v>0</v>
      </c>
      <c r="D28" s="19">
        <v>0</v>
      </c>
      <c r="E28" s="19">
        <v>0</v>
      </c>
      <c r="F28" s="19">
        <v>0</v>
      </c>
      <c r="G28" s="19">
        <v>0</v>
      </c>
      <c r="H28" s="19">
        <v>0</v>
      </c>
      <c r="I28" s="19">
        <v>0</v>
      </c>
      <c r="J28" s="19">
        <v>0</v>
      </c>
      <c r="K28" s="19">
        <v>0</v>
      </c>
      <c r="L28" s="19">
        <v>0</v>
      </c>
      <c r="M28" s="19">
        <v>0</v>
      </c>
      <c r="N28" s="19">
        <v>0</v>
      </c>
      <c r="O28">
        <v>5</v>
      </c>
    </row>
    <row r="29" spans="1:15" x14ac:dyDescent="0.2">
      <c r="A29" t="s">
        <v>128</v>
      </c>
      <c r="B29" s="19">
        <v>0</v>
      </c>
      <c r="C29" s="19">
        <v>0</v>
      </c>
      <c r="D29" s="19">
        <v>0</v>
      </c>
      <c r="E29" s="19">
        <v>0</v>
      </c>
      <c r="F29" s="19">
        <v>0</v>
      </c>
      <c r="G29" s="19">
        <v>0</v>
      </c>
      <c r="H29" s="19">
        <v>0</v>
      </c>
      <c r="I29" s="19">
        <v>0</v>
      </c>
      <c r="J29" s="19">
        <v>0</v>
      </c>
      <c r="K29" s="19">
        <v>0</v>
      </c>
      <c r="L29" s="19">
        <v>0</v>
      </c>
      <c r="M29" s="19">
        <v>0</v>
      </c>
      <c r="N29" s="19">
        <v>0</v>
      </c>
      <c r="O29">
        <v>10</v>
      </c>
    </row>
    <row r="30" spans="1:15" x14ac:dyDescent="0.2">
      <c r="A30" t="s">
        <v>129</v>
      </c>
      <c r="B30" s="19">
        <v>0</v>
      </c>
      <c r="C30" s="19">
        <v>0</v>
      </c>
      <c r="D30" s="19">
        <v>0</v>
      </c>
      <c r="E30" s="19">
        <v>0</v>
      </c>
      <c r="F30" s="19">
        <v>0</v>
      </c>
      <c r="G30" s="19">
        <v>0</v>
      </c>
      <c r="H30" s="19">
        <v>0</v>
      </c>
      <c r="I30" s="19">
        <v>0</v>
      </c>
      <c r="J30" s="19">
        <v>0</v>
      </c>
      <c r="K30" s="19">
        <v>0</v>
      </c>
      <c r="L30" s="19">
        <v>0</v>
      </c>
      <c r="M30" s="19">
        <v>0</v>
      </c>
      <c r="N30" s="19">
        <v>0</v>
      </c>
      <c r="O30">
        <v>2.5</v>
      </c>
    </row>
    <row r="31" spans="1:15" x14ac:dyDescent="0.2">
      <c r="A31" t="s">
        <v>130</v>
      </c>
      <c r="B31" s="19">
        <v>0</v>
      </c>
      <c r="C31" s="19">
        <v>0</v>
      </c>
      <c r="D31" s="19">
        <v>0</v>
      </c>
      <c r="E31" s="19">
        <v>0</v>
      </c>
      <c r="F31" s="19">
        <v>0</v>
      </c>
      <c r="G31" s="19">
        <v>0</v>
      </c>
      <c r="H31" s="19">
        <v>0</v>
      </c>
      <c r="I31" s="19">
        <v>0</v>
      </c>
      <c r="J31" s="19">
        <v>0</v>
      </c>
      <c r="K31" s="19">
        <v>0</v>
      </c>
      <c r="L31" s="19">
        <v>0</v>
      </c>
      <c r="M31" s="19">
        <v>0</v>
      </c>
      <c r="N31" s="19">
        <v>0</v>
      </c>
      <c r="O31">
        <v>10</v>
      </c>
    </row>
    <row r="32" spans="1:15" x14ac:dyDescent="0.2">
      <c r="A32" t="s">
        <v>131</v>
      </c>
      <c r="B32" s="19">
        <v>0</v>
      </c>
      <c r="C32" s="19">
        <v>0</v>
      </c>
      <c r="D32" s="19">
        <v>0</v>
      </c>
      <c r="E32" s="19">
        <v>0</v>
      </c>
      <c r="F32" s="19">
        <v>0</v>
      </c>
      <c r="G32" s="19">
        <v>0</v>
      </c>
      <c r="H32" s="19">
        <v>0</v>
      </c>
      <c r="I32" s="19">
        <v>0</v>
      </c>
      <c r="J32" s="19">
        <v>0</v>
      </c>
      <c r="K32" s="19">
        <v>0</v>
      </c>
      <c r="L32" s="19">
        <v>0</v>
      </c>
      <c r="M32" s="19">
        <v>0</v>
      </c>
      <c r="N32" s="19">
        <v>0</v>
      </c>
      <c r="O32">
        <v>10</v>
      </c>
    </row>
    <row r="33" spans="1:15" x14ac:dyDescent="0.2">
      <c r="A33" t="s">
        <v>132</v>
      </c>
      <c r="B33" s="19">
        <v>0</v>
      </c>
      <c r="C33" s="19">
        <v>0</v>
      </c>
      <c r="D33" s="19">
        <v>0</v>
      </c>
      <c r="E33" s="19">
        <v>0</v>
      </c>
      <c r="F33" s="19">
        <v>0</v>
      </c>
      <c r="G33" s="19">
        <v>0</v>
      </c>
      <c r="H33" s="19">
        <v>0</v>
      </c>
      <c r="I33" s="19">
        <v>0</v>
      </c>
      <c r="J33" s="19">
        <v>0</v>
      </c>
      <c r="K33" s="19">
        <v>0</v>
      </c>
      <c r="L33" s="19">
        <v>0</v>
      </c>
      <c r="M33" s="19">
        <v>0</v>
      </c>
      <c r="N33" s="19">
        <v>0</v>
      </c>
      <c r="O33">
        <v>10</v>
      </c>
    </row>
    <row r="34" spans="1:15" x14ac:dyDescent="0.2">
      <c r="A34" t="s">
        <v>94</v>
      </c>
      <c r="B34" s="19">
        <v>0</v>
      </c>
      <c r="C34" s="19">
        <v>0</v>
      </c>
      <c r="D34" s="19">
        <v>0</v>
      </c>
      <c r="E34" s="19">
        <v>0</v>
      </c>
      <c r="F34" s="19">
        <v>0</v>
      </c>
      <c r="G34" s="19">
        <v>0</v>
      </c>
      <c r="H34" s="19">
        <v>0</v>
      </c>
      <c r="I34" s="19">
        <v>0</v>
      </c>
      <c r="J34" s="19">
        <v>0</v>
      </c>
      <c r="K34" s="19">
        <v>0</v>
      </c>
      <c r="L34" s="19">
        <v>0</v>
      </c>
      <c r="M34" s="19">
        <v>0</v>
      </c>
      <c r="N34" s="19">
        <v>0</v>
      </c>
      <c r="O34">
        <v>5</v>
      </c>
    </row>
  </sheetData>
  <phoneticPr fontId="21" type="noConversion"/>
  <pageMargins left="0.75" right="0.75" top="1" bottom="1" header="0.5" footer="0.5"/>
  <pageSetup orientation="landscape" horizontalDpi="0" verticalDpi="0" r:id="rId1"/>
  <headerFooter alignWithMargins="0">
    <oddHeader>&amp;CAppendix 3 (Mass Appraisal) Rules</oddHeader>
    <oddFooter>&amp;C&amp;P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10</vt:i4>
      </vt:variant>
    </vt:vector>
  </HeadingPairs>
  <TitlesOfParts>
    <vt:vector size="20" baseType="lpstr">
      <vt:lpstr>Mass Cover Sheet</vt:lpstr>
      <vt:lpstr>Appx 3 (Mass) Hours</vt:lpstr>
      <vt:lpstr>Appx 3 (Mass) Rules</vt:lpstr>
      <vt:lpstr>Appx 1 (Res) Hours</vt:lpstr>
      <vt:lpstr>Appx 1 (Res) Rules</vt:lpstr>
      <vt:lpstr>Appendix 1 Rules</vt:lpstr>
      <vt:lpstr>Appx 2 (Comm) Hours</vt:lpstr>
      <vt:lpstr>Appx 2 (Comm) Rules</vt:lpstr>
      <vt:lpstr>Appendix 3 Rules</vt:lpstr>
      <vt:lpstr>Sheet1</vt:lpstr>
      <vt:lpstr>a1_hours</vt:lpstr>
      <vt:lpstr>a1_rules</vt:lpstr>
      <vt:lpstr>a3_hours</vt:lpstr>
      <vt:lpstr>'Appendix 1 Rules'!Print_Titles</vt:lpstr>
      <vt:lpstr>'Appendix 3 Rules'!Print_Titles</vt:lpstr>
      <vt:lpstr>'Appx 1 (Res) Hours'!Print_Titles</vt:lpstr>
      <vt:lpstr>'Appx 2 (Comm) Hours'!Print_Titles</vt:lpstr>
      <vt:lpstr>'Appx 2 (Comm) Rules'!Print_Titles</vt:lpstr>
      <vt:lpstr>'Appx 3 (Mass) Hours'!Print_Titles</vt:lpstr>
      <vt:lpstr>Rule_2</vt:lpstr>
    </vt:vector>
  </TitlesOfParts>
  <Company>Dept of Commerce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Manning</dc:creator>
  <cp:lastModifiedBy>Lisa Manning</cp:lastModifiedBy>
  <cp:lastPrinted>2015-06-03T05:00:59Z</cp:lastPrinted>
  <dcterms:created xsi:type="dcterms:W3CDTF">2008-07-02T21:50:01Z</dcterms:created>
  <dcterms:modified xsi:type="dcterms:W3CDTF">2022-10-26T17:34:04Z</dcterms:modified>
</cp:coreProperties>
</file>